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" sheetId="2" state="visible" r:id="rId4"/>
    <sheet name="Orders" sheetId="3" state="visible" r:id="rId5"/>
    <sheet name="OrderItems" sheetId="4" state="visible" r:id="rId6"/>
    <sheet name="Products" sheetId="5" state="visible" r:id="rId7"/>
    <sheet name="Custom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<sst xmlns="http://schemas.openxmlformats.org/spreadsheetml/2006/main" count="75825" uniqueCount="18262">
  <si>
    <t xml:space="preserve">E-COMMERCE SALES &amp; CUSTOMER INSIGHTS DASHBOARD</t>
  </si>
  <si>
    <t xml:space="preserve">Data period: Jan 2023 - Dec 2025  |  All figures in INR (Rs.)</t>
  </si>
  <si>
    <t xml:space="preserve">Total Revenue (Rs.)</t>
  </si>
  <si>
    <t xml:space="preserve">Total Orders</t>
  </si>
  <si>
    <t xml:space="preserve">Total Customers</t>
  </si>
  <si>
    <t xml:space="preserve">Avg Order Value (Rs.)</t>
  </si>
  <si>
    <t xml:space="preserve">Cancellation + Return Rate</t>
  </si>
  <si>
    <t xml:space="preserve">Customer Churn Rate (90+ days)</t>
  </si>
  <si>
    <t xml:space="preserve">E-COMMERCE SALES &amp; CUSTOMER INSIGHTS -- SUMMARY TABLES</t>
  </si>
  <si>
    <t xml:space="preserve">Every figure below is a live Excel formula (SUMIFS / COUNTIFS / INDEX-MATCH) referencing the raw data sheets.</t>
  </si>
  <si>
    <t xml:space="preserve">Monthly Revenue Trend</t>
  </si>
  <si>
    <t xml:space="preserve">Month</t>
  </si>
  <si>
    <t xml:space="preserve">Orders</t>
  </si>
  <si>
    <t xml:space="preserve">Revenue</t>
  </si>
  <si>
    <t xml:space="preserve">Avg Order Value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</si>
  <si>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</si>
  <si>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</si>
  <si>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</si>
  <si>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</si>
  <si>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</si>
  <si>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</si>
  <si>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</si>
  <si>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</si>
  <si>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</si>
  <si>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</si>
  <si>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</si>
  <si>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</si>
  <si>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</si>
  <si>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</si>
  <si>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</si>
  <si>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</si>
  <si>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</si>
  <si>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</si>
  <si>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</si>
  <si>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</si>
  <si>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</si>
  <si>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</si>
  <si>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</si>
  <si>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</si>
  <si>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</si>
  <si>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</si>
  <si>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</si>
  <si>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</si>
  <si>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</si>
  <si>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</si>
  <si>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</si>
  <si>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</si>
  <si>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</si>
  <si>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</si>
  <si>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</si>
  <si>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</si>
  <si>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Revenue &amp; Margin by Category</t>
  </si>
  <si>
    <t xml:space="preserve">Category</t>
  </si>
  <si>
    <t xml:space="preserve">Units Sold</t>
  </si>
  <si>
    <t xml:space="preserve">Cost</t>
  </si>
  <si>
    <t xml:space="preserve">Profit</t>
  </si>
  <si>
    <t xml:space="preserve">Margin %</t>
  </si>
  <si>
    <t xml:space="preserve">Electronics</t>
  </si>
  <si>
    <t xml:space="preserve">Mobiles &amp; Accessories</t>
  </si>
  <si>
    <t xml:space="preserve">Home &amp; Kitchen</t>
  </si>
  <si>
    <t xml:space="preserve">Furniture</t>
  </si>
  <si>
    <t xml:space="preserve">Fashion</t>
  </si>
  <si>
    <t xml:space="preserve">Sports &amp; Fitness</t>
  </si>
  <si>
    <t xml:space="preserve">Beauty &amp; Personal Care</t>
  </si>
  <si>
    <t xml:space="preserve">Grocery</t>
  </si>
  <si>
    <t xml:space="preserve">Books</t>
  </si>
  <si>
    <t xml:space="preserve">Toys &amp; Baby Care</t>
  </si>
  <si>
    <t xml:space="preserve">Top 10 Products by Revenue</t>
  </si>
  <si>
    <t xml:space="preserve">Rank</t>
  </si>
  <si>
    <t xml:space="preserve">Product Name</t>
  </si>
  <si>
    <t xml:space="preserve">Revenue by State</t>
  </si>
  <si>
    <t xml:space="preserve">State</t>
  </si>
  <si>
    <t xml:space="preserve">Gujarat</t>
  </si>
  <si>
    <t xml:space="preserve">Maharashtra</t>
  </si>
  <si>
    <t xml:space="preserve">Tamil Nadu</t>
  </si>
  <si>
    <t xml:space="preserve">Madhya Pradesh</t>
  </si>
  <si>
    <t xml:space="preserve">Delhi</t>
  </si>
  <si>
    <t xml:space="preserve">Bihar</t>
  </si>
  <si>
    <t xml:space="preserve">Karnataka</t>
  </si>
  <si>
    <t xml:space="preserve">West Bengal</t>
  </si>
  <si>
    <t xml:space="preserve">Uttar Pradesh</t>
  </si>
  <si>
    <t xml:space="preserve">Chandigarh</t>
  </si>
  <si>
    <t xml:space="preserve">Andhra Pradesh</t>
  </si>
  <si>
    <t xml:space="preserve">Rajasthan</t>
  </si>
  <si>
    <t xml:space="preserve">Kerala</t>
  </si>
  <si>
    <t xml:space="preserve">Telangana</t>
  </si>
  <si>
    <t xml:space="preserve">Revenue by Payment Method</t>
  </si>
  <si>
    <t xml:space="preserve">Payment Method</t>
  </si>
  <si>
    <t xml:space="preserve">UPI</t>
  </si>
  <si>
    <t xml:space="preserve">Cash on Delivery</t>
  </si>
  <si>
    <t xml:space="preserve">Credit Card</t>
  </si>
  <si>
    <t xml:space="preserve">Debit Card</t>
  </si>
  <si>
    <t xml:space="preserve">Net Banking</t>
  </si>
  <si>
    <t xml:space="preserve">Wallet</t>
  </si>
  <si>
    <t xml:space="preserve">Order Status Breakdown</t>
  </si>
  <si>
    <t xml:space="preserve">Status</t>
  </si>
  <si>
    <t xml:space="preserve">% of Orders</t>
  </si>
  <si>
    <t xml:space="preserve">Delivered</t>
  </si>
  <si>
    <t xml:space="preserve">Cancelled</t>
  </si>
  <si>
    <t xml:space="preserve">Returned</t>
  </si>
  <si>
    <t xml:space="preserve">Customer Segments (RFM Rule-Based)</t>
  </si>
  <si>
    <t xml:space="preserve">Segment</t>
  </si>
  <si>
    <t xml:space="preserve">Customers</t>
  </si>
  <si>
    <t xml:space="preserve">% of Customers</t>
  </si>
  <si>
    <t xml:space="preserve">Loyal Customers</t>
  </si>
  <si>
    <t xml:space="preserve">Lost / Churned</t>
  </si>
  <si>
    <t xml:space="preserve">Champions</t>
  </si>
  <si>
    <t xml:space="preserve">Potential Loyalist</t>
  </si>
  <si>
    <t xml:space="preserve">Needs Attention</t>
  </si>
  <si>
    <t xml:space="preserve">At Risk</t>
  </si>
  <si>
    <t xml:space="preserve">New / Promising</t>
  </si>
  <si>
    <t xml:space="preserve">Acquisition Channel Effectiveness</t>
  </si>
  <si>
    <t xml:space="preserve">Channel</t>
  </si>
  <si>
    <t xml:space="preserve">Revenue per Customer</t>
  </si>
  <si>
    <t xml:space="preserve">Organic Search</t>
  </si>
  <si>
    <t xml:space="preserve">Paid Ads</t>
  </si>
  <si>
    <t xml:space="preserve">Social Media</t>
  </si>
  <si>
    <t xml:space="preserve">Referral</t>
  </si>
  <si>
    <t xml:space="preserve">App</t>
  </si>
  <si>
    <t xml:space="preserve">Email Campaign</t>
  </si>
  <si>
    <t xml:space="preserve">Unknown</t>
  </si>
  <si>
    <t xml:space="preserve">order_id</t>
  </si>
  <si>
    <t xml:space="preserve">customer_id</t>
  </si>
  <si>
    <t xml:space="preserve">order_date</t>
  </si>
  <si>
    <t xml:space="preserve">order_status</t>
  </si>
  <si>
    <t xml:space="preserve">payment_method</t>
  </si>
  <si>
    <t xml:space="preserve">shipping_city</t>
  </si>
  <si>
    <t xml:space="preserve">shipping_state</t>
  </si>
  <si>
    <t xml:space="preserve">order_total</t>
  </si>
  <si>
    <t xml:space="preserve">order_month</t>
  </si>
  <si>
    <t xml:space="preserve">acquisition_channel</t>
  </si>
  <si>
    <t xml:space="preserve">ORD000001</t>
  </si>
  <si>
    <t xml:space="preserve">CUST00001</t>
  </si>
  <si>
    <t xml:space="preserve">2024-10-14</t>
  </si>
  <si>
    <t xml:space="preserve">Hyderabad</t>
  </si>
  <si>
    <t xml:space="preserve">ORD000002</t>
  </si>
  <si>
    <t xml:space="preserve">CUST00002</t>
  </si>
  <si>
    <t xml:space="preserve">2023-08-31</t>
  </si>
  <si>
    <t xml:space="preserve">Chennai</t>
  </si>
  <si>
    <t xml:space="preserve">ORD000003</t>
  </si>
  <si>
    <t xml:space="preserve">2025-11-14</t>
  </si>
  <si>
    <t xml:space="preserve">ORD000004</t>
  </si>
  <si>
    <t xml:space="preserve">CUST00003</t>
  </si>
  <si>
    <t xml:space="preserve">2023-07-20</t>
  </si>
  <si>
    <t xml:space="preserve">ORD000005</t>
  </si>
  <si>
    <t xml:space="preserve">2023-09-04</t>
  </si>
  <si>
    <t xml:space="preserve">ORD000006</t>
  </si>
  <si>
    <t xml:space="preserve">2023-11-29</t>
  </si>
  <si>
    <t xml:space="preserve">ORD000007</t>
  </si>
  <si>
    <t xml:space="preserve">2023-12-05</t>
  </si>
  <si>
    <t xml:space="preserve">ORD000008</t>
  </si>
  <si>
    <t xml:space="preserve">2023-12-29</t>
  </si>
  <si>
    <t xml:space="preserve">ORD000009</t>
  </si>
  <si>
    <t xml:space="preserve">2024-02-21</t>
  </si>
  <si>
    <t xml:space="preserve">ORD000010</t>
  </si>
  <si>
    <t xml:space="preserve">2024-04-07</t>
  </si>
  <si>
    <t xml:space="preserve">ORD000011</t>
  </si>
  <si>
    <t xml:space="preserve">2024-05-09</t>
  </si>
  <si>
    <t xml:space="preserve">ORD000012</t>
  </si>
  <si>
    <t xml:space="preserve">2024-07-23</t>
  </si>
  <si>
    <t xml:space="preserve">ORD000013</t>
  </si>
  <si>
    <t xml:space="preserve">2024-08-02</t>
  </si>
  <si>
    <t xml:space="preserve">ORD000014</t>
  </si>
  <si>
    <t xml:space="preserve">2024-08-18</t>
  </si>
  <si>
    <t xml:space="preserve">ORD000015</t>
  </si>
  <si>
    <t xml:space="preserve">2025-02-19</t>
  </si>
  <si>
    <t xml:space="preserve">ORD000016</t>
  </si>
  <si>
    <t xml:space="preserve">2025-03-22</t>
  </si>
  <si>
    <t xml:space="preserve">ORD000017</t>
  </si>
  <si>
    <t xml:space="preserve">2025-06-04</t>
  </si>
  <si>
    <t xml:space="preserve">ORD000018</t>
  </si>
  <si>
    <t xml:space="preserve">2025-08-26</t>
  </si>
  <si>
    <t xml:space="preserve">ORD000019</t>
  </si>
  <si>
    <t xml:space="preserve">2025-10-10</t>
  </si>
  <si>
    <t xml:space="preserve">ORD000020</t>
  </si>
  <si>
    <t xml:space="preserve">2025-10-15</t>
  </si>
  <si>
    <t xml:space="preserve">ORD000021</t>
  </si>
  <si>
    <t xml:space="preserve">2025-10-22</t>
  </si>
  <si>
    <t xml:space="preserve">ORD000022</t>
  </si>
  <si>
    <t xml:space="preserve">CUST00004</t>
  </si>
  <si>
    <t xml:space="preserve">Bhopal</t>
  </si>
  <si>
    <t xml:space="preserve">ORD000023</t>
  </si>
  <si>
    <t xml:space="preserve">2024-07-05</t>
  </si>
  <si>
    <t xml:space="preserve">ORD000024</t>
  </si>
  <si>
    <t xml:space="preserve">2025-08-27</t>
  </si>
  <si>
    <t xml:space="preserve">ORD000025</t>
  </si>
  <si>
    <t xml:space="preserve">2025-08-31</t>
  </si>
  <si>
    <t xml:space="preserve">ORD000026</t>
  </si>
  <si>
    <t xml:space="preserve">CUST00005</t>
  </si>
  <si>
    <t xml:space="preserve">2024-06-29</t>
  </si>
  <si>
    <t xml:space="preserve">Patna</t>
  </si>
  <si>
    <t xml:space="preserve">ORD000027</t>
  </si>
  <si>
    <t xml:space="preserve">2024-07-10</t>
  </si>
  <si>
    <t xml:space="preserve">ORD000028</t>
  </si>
  <si>
    <t xml:space="preserve">2024-10-02</t>
  </si>
  <si>
    <t xml:space="preserve">ORD000029</t>
  </si>
  <si>
    <t xml:space="preserve">2024-10-23</t>
  </si>
  <si>
    <t xml:space="preserve">ORD000030</t>
  </si>
  <si>
    <t xml:space="preserve">2025-02-24</t>
  </si>
  <si>
    <t xml:space="preserve">ORD000031</t>
  </si>
  <si>
    <t xml:space="preserve">2025-03-06</t>
  </si>
  <si>
    <t xml:space="preserve">ORD000032</t>
  </si>
  <si>
    <t xml:space="preserve">2025-08-30</t>
  </si>
  <si>
    <t xml:space="preserve">ORD000033</t>
  </si>
  <si>
    <t xml:space="preserve">ORD000034</t>
  </si>
  <si>
    <t xml:space="preserve">2025-11-19</t>
  </si>
  <si>
    <t xml:space="preserve">ORD000035</t>
  </si>
  <si>
    <t xml:space="preserve">CUST00006</t>
  </si>
  <si>
    <t xml:space="preserve">2024-01-27</t>
  </si>
  <si>
    <t xml:space="preserve">Jaipur</t>
  </si>
  <si>
    <t xml:space="preserve">ORD000036</t>
  </si>
  <si>
    <t xml:space="preserve">2024-02-08</t>
  </si>
  <si>
    <t xml:space="preserve">ORD000037</t>
  </si>
  <si>
    <t xml:space="preserve">2024-07-30</t>
  </si>
  <si>
    <t xml:space="preserve">ORD000038</t>
  </si>
  <si>
    <t xml:space="preserve">2024-10-07</t>
  </si>
  <si>
    <t xml:space="preserve">ORD000039</t>
  </si>
  <si>
    <t xml:space="preserve">2024-10-13</t>
  </si>
  <si>
    <t xml:space="preserve">ORD000040</t>
  </si>
  <si>
    <t xml:space="preserve">2025-03-21</t>
  </si>
  <si>
    <t xml:space="preserve">ORD000041</t>
  </si>
  <si>
    <t xml:space="preserve">2025-04-22</t>
  </si>
  <si>
    <t xml:space="preserve">ORD000042</t>
  </si>
  <si>
    <t xml:space="preserve">2025-06-12</t>
  </si>
  <si>
    <t xml:space="preserve">ORD000043</t>
  </si>
  <si>
    <t xml:space="preserve">CUST00007</t>
  </si>
  <si>
    <t xml:space="preserve">2024-02-06</t>
  </si>
  <si>
    <t xml:space="preserve">Surat</t>
  </si>
  <si>
    <t xml:space="preserve">ORD000044</t>
  </si>
  <si>
    <t xml:space="preserve">CUST00008</t>
  </si>
  <si>
    <t xml:space="preserve">2025-04-24</t>
  </si>
  <si>
    <t xml:space="preserve">ORD000045</t>
  </si>
  <si>
    <t xml:space="preserve">CUST00009</t>
  </si>
  <si>
    <t xml:space="preserve">2024-10-10</t>
  </si>
  <si>
    <t xml:space="preserve">ORD000046</t>
  </si>
  <si>
    <t xml:space="preserve">ORD000047</t>
  </si>
  <si>
    <t xml:space="preserve">2025-09-03</t>
  </si>
  <si>
    <t xml:space="preserve">ORD000048</t>
  </si>
  <si>
    <t xml:space="preserve">ORD000049</t>
  </si>
  <si>
    <t xml:space="preserve">CUST00010</t>
  </si>
  <si>
    <t xml:space="preserve">2025-04-13</t>
  </si>
  <si>
    <t xml:space="preserve">Nagpur</t>
  </si>
  <si>
    <t xml:space="preserve">ORD000050</t>
  </si>
  <si>
    <t xml:space="preserve">2025-08-01</t>
  </si>
  <si>
    <t xml:space="preserve">ORD000051</t>
  </si>
  <si>
    <t xml:space="preserve">CUST00011</t>
  </si>
  <si>
    <t xml:space="preserve">2024-08-26</t>
  </si>
  <si>
    <t xml:space="preserve">Lucknow</t>
  </si>
  <si>
    <t xml:space="preserve">ORD000052</t>
  </si>
  <si>
    <t xml:space="preserve">2024-10-25</t>
  </si>
  <si>
    <t xml:space="preserve">ORD000053</t>
  </si>
  <si>
    <t xml:space="preserve">2024-12-18</t>
  </si>
  <si>
    <t xml:space="preserve">ORD000054</t>
  </si>
  <si>
    <t xml:space="preserve">2025-03-28</t>
  </si>
  <si>
    <t xml:space="preserve">ORD000055</t>
  </si>
  <si>
    <t xml:space="preserve">2025-06-24</t>
  </si>
  <si>
    <t xml:space="preserve">ORD000056</t>
  </si>
  <si>
    <t xml:space="preserve">ORD000057</t>
  </si>
  <si>
    <t xml:space="preserve">2025-11-28</t>
  </si>
  <si>
    <t xml:space="preserve">ORD000058</t>
  </si>
  <si>
    <t xml:space="preserve">CUST00012</t>
  </si>
  <si>
    <t xml:space="preserve">2024-10-24</t>
  </si>
  <si>
    <t xml:space="preserve">ORD000059</t>
  </si>
  <si>
    <t xml:space="preserve">2024-11-01</t>
  </si>
  <si>
    <t xml:space="preserve">ORD000060</t>
  </si>
  <si>
    <t xml:space="preserve">2024-11-07</t>
  </si>
  <si>
    <t xml:space="preserve">ORD000061</t>
  </si>
  <si>
    <t xml:space="preserve">2024-11-13</t>
  </si>
  <si>
    <t xml:space="preserve">ORD000062</t>
  </si>
  <si>
    <t xml:space="preserve">2024-11-15</t>
  </si>
  <si>
    <t xml:space="preserve">ORD000063</t>
  </si>
  <si>
    <t xml:space="preserve">2025-01-22</t>
  </si>
  <si>
    <t xml:space="preserve">ORD000064</t>
  </si>
  <si>
    <t xml:space="preserve">2025-03-15</t>
  </si>
  <si>
    <t xml:space="preserve">ORD000065</t>
  </si>
  <si>
    <t xml:space="preserve">2025-03-16</t>
  </si>
  <si>
    <t xml:space="preserve">ORD000066</t>
  </si>
  <si>
    <t xml:space="preserve">2025-04-06</t>
  </si>
  <si>
    <t xml:space="preserve">ORD000067</t>
  </si>
  <si>
    <t xml:space="preserve">2025-05-02</t>
  </si>
  <si>
    <t xml:space="preserve">ORD000068</t>
  </si>
  <si>
    <t xml:space="preserve">2025-06-06</t>
  </si>
  <si>
    <t xml:space="preserve">ORD000069</t>
  </si>
  <si>
    <t xml:space="preserve">2025-10-04</t>
  </si>
  <si>
    <t xml:space="preserve">ORD000070</t>
  </si>
  <si>
    <t xml:space="preserve">2025-10-29</t>
  </si>
  <si>
    <t xml:space="preserve">ORD000071</t>
  </si>
  <si>
    <t xml:space="preserve">2025-11-01</t>
  </si>
  <si>
    <t xml:space="preserve">ORD000072</t>
  </si>
  <si>
    <t xml:space="preserve">CUST00013</t>
  </si>
  <si>
    <t xml:space="preserve">2025-04-30</t>
  </si>
  <si>
    <t xml:space="preserve">Ahmedabad</t>
  </si>
  <si>
    <t xml:space="preserve">ORD000073</t>
  </si>
  <si>
    <t xml:space="preserve">2025-07-24</t>
  </si>
  <si>
    <t xml:space="preserve">ORD000074</t>
  </si>
  <si>
    <t xml:space="preserve">2025-09-07</t>
  </si>
  <si>
    <t xml:space="preserve">ORD000075</t>
  </si>
  <si>
    <t xml:space="preserve">2025-11-15</t>
  </si>
  <si>
    <t xml:space="preserve">ORD000076</t>
  </si>
  <si>
    <t xml:space="preserve">CUST00014</t>
  </si>
  <si>
    <t xml:space="preserve">2025-03-02</t>
  </si>
  <si>
    <t xml:space="preserve">ORD000077</t>
  </si>
  <si>
    <t xml:space="preserve">CUST00015</t>
  </si>
  <si>
    <t xml:space="preserve">2024-03-02</t>
  </si>
  <si>
    <t xml:space="preserve">ORD000078</t>
  </si>
  <si>
    <t xml:space="preserve">2024-07-01</t>
  </si>
  <si>
    <t xml:space="preserve">ORD000079</t>
  </si>
  <si>
    <t xml:space="preserve">2024-09-01</t>
  </si>
  <si>
    <t xml:space="preserve">ORD000080</t>
  </si>
  <si>
    <t xml:space="preserve">ORD000081</t>
  </si>
  <si>
    <t xml:space="preserve">2024-12-24</t>
  </si>
  <si>
    <t xml:space="preserve">ORD000082</t>
  </si>
  <si>
    <t xml:space="preserve">2025-01-21</t>
  </si>
  <si>
    <t xml:space="preserve">ORD000083</t>
  </si>
  <si>
    <t xml:space="preserve">2025-02-22</t>
  </si>
  <si>
    <t xml:space="preserve">ORD000084</t>
  </si>
  <si>
    <t xml:space="preserve">CUST00016</t>
  </si>
  <si>
    <t xml:space="preserve">2025-09-02</t>
  </si>
  <si>
    <t xml:space="preserve">ORD000085</t>
  </si>
  <si>
    <t xml:space="preserve">CUST00017</t>
  </si>
  <si>
    <t xml:space="preserve">2024-11-19</t>
  </si>
  <si>
    <t xml:space="preserve">ORD000086</t>
  </si>
  <si>
    <t xml:space="preserve">2024-12-19</t>
  </si>
  <si>
    <t xml:space="preserve">ORD000087</t>
  </si>
  <si>
    <t xml:space="preserve">ORD000088</t>
  </si>
  <si>
    <t xml:space="preserve">2025-05-29</t>
  </si>
  <si>
    <t xml:space="preserve">ORD000089</t>
  </si>
  <si>
    <t xml:space="preserve">2025-10-24</t>
  </si>
  <si>
    <t xml:space="preserve">ORD000090</t>
  </si>
  <si>
    <t xml:space="preserve">2025-10-26</t>
  </si>
  <si>
    <t xml:space="preserve">ORD000091</t>
  </si>
  <si>
    <t xml:space="preserve">2025-11-02</t>
  </si>
  <si>
    <t xml:space="preserve">ORD000092</t>
  </si>
  <si>
    <t xml:space="preserve">2025-11-22</t>
  </si>
  <si>
    <t xml:space="preserve">ORD000093</t>
  </si>
  <si>
    <t xml:space="preserve">2025-12-05</t>
  </si>
  <si>
    <t xml:space="preserve">ORD000094</t>
  </si>
  <si>
    <t xml:space="preserve">CUST00018</t>
  </si>
  <si>
    <t xml:space="preserve">2023-09-16</t>
  </si>
  <si>
    <t xml:space="preserve">ORD000095</t>
  </si>
  <si>
    <t xml:space="preserve">2024-09-19</t>
  </si>
  <si>
    <t xml:space="preserve">ORD000096</t>
  </si>
  <si>
    <t xml:space="preserve">2025-09-11</t>
  </si>
  <si>
    <t xml:space="preserve">ORD000097</t>
  </si>
  <si>
    <t xml:space="preserve">CUST00019</t>
  </si>
  <si>
    <t xml:space="preserve">2023-08-23</t>
  </si>
  <si>
    <t xml:space="preserve">Kochi</t>
  </si>
  <si>
    <t xml:space="preserve">ORD000098</t>
  </si>
  <si>
    <t xml:space="preserve">2024-11-14</t>
  </si>
  <si>
    <t xml:space="preserve">ORD000099</t>
  </si>
  <si>
    <t xml:space="preserve">CUST00020</t>
  </si>
  <si>
    <t xml:space="preserve">2025-07-21</t>
  </si>
  <si>
    <t xml:space="preserve">Visakhapatnam</t>
  </si>
  <si>
    <t xml:space="preserve">ORD000100</t>
  </si>
  <si>
    <t xml:space="preserve">CUST00021</t>
  </si>
  <si>
    <t xml:space="preserve">2024-02-12</t>
  </si>
  <si>
    <t xml:space="preserve">ORD000101</t>
  </si>
  <si>
    <t xml:space="preserve">2024-06-17</t>
  </si>
  <si>
    <t xml:space="preserve">ORD000102</t>
  </si>
  <si>
    <t xml:space="preserve">ORD000103</t>
  </si>
  <si>
    <t xml:space="preserve">CUST00022</t>
  </si>
  <si>
    <t xml:space="preserve">2025-06-26</t>
  </si>
  <si>
    <t xml:space="preserve">ORD000104</t>
  </si>
  <si>
    <t xml:space="preserve">ORD000105</t>
  </si>
  <si>
    <t xml:space="preserve">2025-10-18</t>
  </si>
  <si>
    <t xml:space="preserve">ORD000106</t>
  </si>
  <si>
    <t xml:space="preserve">CUST00023</t>
  </si>
  <si>
    <t xml:space="preserve">2024-04-11</t>
  </si>
  <si>
    <t xml:space="preserve">ORD000107</t>
  </si>
  <si>
    <t xml:space="preserve">ORD000108</t>
  </si>
  <si>
    <t xml:space="preserve">2025-09-17</t>
  </si>
  <si>
    <t xml:space="preserve">ORD000109</t>
  </si>
  <si>
    <t xml:space="preserve">2025-10-17</t>
  </si>
  <si>
    <t xml:space="preserve">ORD000110</t>
  </si>
  <si>
    <t xml:space="preserve">CUST00024</t>
  </si>
  <si>
    <t xml:space="preserve">2024-11-17</t>
  </si>
  <si>
    <t xml:space="preserve">ORD000111</t>
  </si>
  <si>
    <t xml:space="preserve">CUST00025</t>
  </si>
  <si>
    <t xml:space="preserve">2024-05-21</t>
  </si>
  <si>
    <t xml:space="preserve">ORD000112</t>
  </si>
  <si>
    <t xml:space="preserve">2024-06-30</t>
  </si>
  <si>
    <t xml:space="preserve">ORD000113</t>
  </si>
  <si>
    <t xml:space="preserve">2024-09-23</t>
  </si>
  <si>
    <t xml:space="preserve">ORD000114</t>
  </si>
  <si>
    <t xml:space="preserve">2024-11-21</t>
  </si>
  <si>
    <t xml:space="preserve">ORD000115</t>
  </si>
  <si>
    <t xml:space="preserve">2024-11-28</t>
  </si>
  <si>
    <t xml:space="preserve">ORD000116</t>
  </si>
  <si>
    <t xml:space="preserve">2025-10-14</t>
  </si>
  <si>
    <t xml:space="preserve">ORD000117</t>
  </si>
  <si>
    <t xml:space="preserve">ORD000118</t>
  </si>
  <si>
    <t xml:space="preserve">CUST00026</t>
  </si>
  <si>
    <t xml:space="preserve">2025-04-25</t>
  </si>
  <si>
    <t xml:space="preserve">Indore</t>
  </si>
  <si>
    <t xml:space="preserve">ORD000119</t>
  </si>
  <si>
    <t xml:space="preserve">2025-05-07</t>
  </si>
  <si>
    <t xml:space="preserve">ORD000120</t>
  </si>
  <si>
    <t xml:space="preserve">2025-05-24</t>
  </si>
  <si>
    <t xml:space="preserve">ORD000121</t>
  </si>
  <si>
    <t xml:space="preserve">2025-07-18</t>
  </si>
  <si>
    <t xml:space="preserve">ORD000122</t>
  </si>
  <si>
    <t xml:space="preserve">ORD000123</t>
  </si>
  <si>
    <t xml:space="preserve">ORD000124</t>
  </si>
  <si>
    <t xml:space="preserve">2025-11-03</t>
  </si>
  <si>
    <t xml:space="preserve">ORD000125</t>
  </si>
  <si>
    <t xml:space="preserve">CUST00027</t>
  </si>
  <si>
    <t xml:space="preserve">ORD000126</t>
  </si>
  <si>
    <t xml:space="preserve">CUST00028</t>
  </si>
  <si>
    <t xml:space="preserve">2025-08-21</t>
  </si>
  <si>
    <t xml:space="preserve">ORD000127</t>
  </si>
  <si>
    <t xml:space="preserve">CUST00029</t>
  </si>
  <si>
    <t xml:space="preserve">2025-09-04</t>
  </si>
  <si>
    <t xml:space="preserve">ORD000128</t>
  </si>
  <si>
    <t xml:space="preserve">CUST00030</t>
  </si>
  <si>
    <t xml:space="preserve">2025-12-13</t>
  </si>
  <si>
    <t xml:space="preserve">ORD000129</t>
  </si>
  <si>
    <t xml:space="preserve">2025-12-17</t>
  </si>
  <si>
    <t xml:space="preserve">ORD000130</t>
  </si>
  <si>
    <t xml:space="preserve">CUST00031</t>
  </si>
  <si>
    <t xml:space="preserve">ORD000131</t>
  </si>
  <si>
    <t xml:space="preserve">ORD000132</t>
  </si>
  <si>
    <t xml:space="preserve">CUST00032</t>
  </si>
  <si>
    <t xml:space="preserve">2025-04-20</t>
  </si>
  <si>
    <t xml:space="preserve">Kolkata</t>
  </si>
  <si>
    <t xml:space="preserve">ORD000133</t>
  </si>
  <si>
    <t xml:space="preserve">2025-05-22</t>
  </si>
  <si>
    <t xml:space="preserve">ORD000134</t>
  </si>
  <si>
    <t xml:space="preserve">2025-08-10</t>
  </si>
  <si>
    <t xml:space="preserve">ORD000135</t>
  </si>
  <si>
    <t xml:space="preserve">2025-10-30</t>
  </si>
  <si>
    <t xml:space="preserve">ORD000136</t>
  </si>
  <si>
    <t xml:space="preserve">CUST00033</t>
  </si>
  <si>
    <t xml:space="preserve">2025-05-18</t>
  </si>
  <si>
    <t xml:space="preserve">ORD000137</t>
  </si>
  <si>
    <t xml:space="preserve">CUST00034</t>
  </si>
  <si>
    <t xml:space="preserve">2024-01-11</t>
  </si>
  <si>
    <t xml:space="preserve">ORD000138</t>
  </si>
  <si>
    <t xml:space="preserve">2025-01-13</t>
  </si>
  <si>
    <t xml:space="preserve">ORD000139</t>
  </si>
  <si>
    <t xml:space="preserve">2025-12-04</t>
  </si>
  <si>
    <t xml:space="preserve">ORD000140</t>
  </si>
  <si>
    <t xml:space="preserve">CUST00035</t>
  </si>
  <si>
    <t xml:space="preserve">2023-10-05</t>
  </si>
  <si>
    <t xml:space="preserve">Bengaluru</t>
  </si>
  <si>
    <t xml:space="preserve">ORD000141</t>
  </si>
  <si>
    <t xml:space="preserve">2024-04-01</t>
  </si>
  <si>
    <t xml:space="preserve">ORD000142</t>
  </si>
  <si>
    <t xml:space="preserve">2024-04-18</t>
  </si>
  <si>
    <t xml:space="preserve">ORD000143</t>
  </si>
  <si>
    <t xml:space="preserve">2024-06-05</t>
  </si>
  <si>
    <t xml:space="preserve">ORD000144</t>
  </si>
  <si>
    <t xml:space="preserve">CUST00036</t>
  </si>
  <si>
    <t xml:space="preserve">2025-02-17</t>
  </si>
  <si>
    <t xml:space="preserve">ORD000145</t>
  </si>
  <si>
    <t xml:space="preserve">ORD000146</t>
  </si>
  <si>
    <t xml:space="preserve">2025-11-25</t>
  </si>
  <si>
    <t xml:space="preserve">ORD000147</t>
  </si>
  <si>
    <t xml:space="preserve">CUST00037</t>
  </si>
  <si>
    <t xml:space="preserve">2024-04-27</t>
  </si>
  <si>
    <t xml:space="preserve">Vadodara</t>
  </si>
  <si>
    <t xml:space="preserve">ORD000148</t>
  </si>
  <si>
    <t xml:space="preserve">2024-06-23</t>
  </si>
  <si>
    <t xml:space="preserve">ORD000149</t>
  </si>
  <si>
    <t xml:space="preserve">2024-07-08</t>
  </si>
  <si>
    <t xml:space="preserve">ORD000150</t>
  </si>
  <si>
    <t xml:space="preserve">2024-08-14</t>
  </si>
  <si>
    <t xml:space="preserve">ORD000151</t>
  </si>
  <si>
    <t xml:space="preserve">2024-08-16</t>
  </si>
  <si>
    <t xml:space="preserve">ORD000152</t>
  </si>
  <si>
    <t xml:space="preserve">2024-08-20</t>
  </si>
  <si>
    <t xml:space="preserve">ORD000153</t>
  </si>
  <si>
    <t xml:space="preserve">2024-08-23</t>
  </si>
  <si>
    <t xml:space="preserve">ORD000154</t>
  </si>
  <si>
    <t xml:space="preserve">2024-09-16</t>
  </si>
  <si>
    <t xml:space="preserve">ORD000155</t>
  </si>
  <si>
    <t xml:space="preserve">2024-10-09</t>
  </si>
  <si>
    <t xml:space="preserve">ORD000156</t>
  </si>
  <si>
    <t xml:space="preserve">2025-01-24</t>
  </si>
  <si>
    <t xml:space="preserve">ORD000157</t>
  </si>
  <si>
    <t xml:space="preserve">ORD000158</t>
  </si>
  <si>
    <t xml:space="preserve">2025-08-12</t>
  </si>
  <si>
    <t xml:space="preserve">ORD000159</t>
  </si>
  <si>
    <t xml:space="preserve">2025-09-20</t>
  </si>
  <si>
    <t xml:space="preserve">ORD000160</t>
  </si>
  <si>
    <t xml:space="preserve">2025-10-03</t>
  </si>
  <si>
    <t xml:space="preserve">ORD000161</t>
  </si>
  <si>
    <t xml:space="preserve">2025-10-16</t>
  </si>
  <si>
    <t xml:space="preserve">ORD000162</t>
  </si>
  <si>
    <t xml:space="preserve">CUST00038</t>
  </si>
  <si>
    <t xml:space="preserve">Pune</t>
  </si>
  <si>
    <t xml:space="preserve">ORD000163</t>
  </si>
  <si>
    <t xml:space="preserve">CUST00039</t>
  </si>
  <si>
    <t xml:space="preserve">2025-11-30</t>
  </si>
  <si>
    <t xml:space="preserve">ORD000164</t>
  </si>
  <si>
    <t xml:space="preserve">2025-12-01</t>
  </si>
  <si>
    <t xml:space="preserve">ORD000165</t>
  </si>
  <si>
    <t xml:space="preserve">2025-12-06</t>
  </si>
  <si>
    <t xml:space="preserve">ORD000166</t>
  </si>
  <si>
    <t xml:space="preserve">CUST00040</t>
  </si>
  <si>
    <t xml:space="preserve">2023-11-27</t>
  </si>
  <si>
    <t xml:space="preserve">ORD000167</t>
  </si>
  <si>
    <t xml:space="preserve">ORD000168</t>
  </si>
  <si>
    <t xml:space="preserve">2025-01-06</t>
  </si>
  <si>
    <t xml:space="preserve">ORD000169</t>
  </si>
  <si>
    <t xml:space="preserve">ORD000170</t>
  </si>
  <si>
    <t xml:space="preserve">CUST00041</t>
  </si>
  <si>
    <t xml:space="preserve">2024-07-19</t>
  </si>
  <si>
    <t xml:space="preserve">ORD000171</t>
  </si>
  <si>
    <t xml:space="preserve">2024-11-02</t>
  </si>
  <si>
    <t xml:space="preserve">ORD000172</t>
  </si>
  <si>
    <t xml:space="preserve">2025-09-28</t>
  </si>
  <si>
    <t xml:space="preserve">ORD000173</t>
  </si>
  <si>
    <t xml:space="preserve">CUST00042</t>
  </si>
  <si>
    <t xml:space="preserve">2023-11-17</t>
  </si>
  <si>
    <t xml:space="preserve">ORD000174</t>
  </si>
  <si>
    <t xml:space="preserve">ORD000175</t>
  </si>
  <si>
    <t xml:space="preserve">ORD000176</t>
  </si>
  <si>
    <t xml:space="preserve">2024-04-14</t>
  </si>
  <si>
    <t xml:space="preserve">ORD000177</t>
  </si>
  <si>
    <t xml:space="preserve">ORD000178</t>
  </si>
  <si>
    <t xml:space="preserve">2024-10-17</t>
  </si>
  <si>
    <t xml:space="preserve">ORD000179</t>
  </si>
  <si>
    <t xml:space="preserve">2025-04-26</t>
  </si>
  <si>
    <t xml:space="preserve">ORD000180</t>
  </si>
  <si>
    <t xml:space="preserve">2025-07-26</t>
  </si>
  <si>
    <t xml:space="preserve">ORD000181</t>
  </si>
  <si>
    <t xml:space="preserve">2025-07-29</t>
  </si>
  <si>
    <t xml:space="preserve">ORD000182</t>
  </si>
  <si>
    <t xml:space="preserve">CUST00043</t>
  </si>
  <si>
    <t xml:space="preserve">2025-11-21</t>
  </si>
  <si>
    <t xml:space="preserve">ORD000183</t>
  </si>
  <si>
    <t xml:space="preserve">2025-11-26</t>
  </si>
  <si>
    <t xml:space="preserve">ORD000184</t>
  </si>
  <si>
    <t xml:space="preserve">2025-12-24</t>
  </si>
  <si>
    <t xml:space="preserve">ORD000185</t>
  </si>
  <si>
    <t xml:space="preserve">CUST00044</t>
  </si>
  <si>
    <t xml:space="preserve">2023-10-16</t>
  </si>
  <si>
    <t xml:space="preserve">Coimbatore</t>
  </si>
  <si>
    <t xml:space="preserve">ORD000186</t>
  </si>
  <si>
    <t xml:space="preserve">2023-12-17</t>
  </si>
  <si>
    <t xml:space="preserve">ORD000187</t>
  </si>
  <si>
    <t xml:space="preserve">ORD000188</t>
  </si>
  <si>
    <t xml:space="preserve">2024-09-18</t>
  </si>
  <si>
    <t xml:space="preserve">ORD000189</t>
  </si>
  <si>
    <t xml:space="preserve">2024-12-09</t>
  </si>
  <si>
    <t xml:space="preserve">ORD000190</t>
  </si>
  <si>
    <t xml:space="preserve">ORD000191</t>
  </si>
  <si>
    <t xml:space="preserve">ORD000192</t>
  </si>
  <si>
    <t xml:space="preserve">ORD000193</t>
  </si>
  <si>
    <t xml:space="preserve">2025-06-19</t>
  </si>
  <si>
    <t xml:space="preserve">ORD000194</t>
  </si>
  <si>
    <t xml:space="preserve">2025-10-06</t>
  </si>
  <si>
    <t xml:space="preserve">ORD000195</t>
  </si>
  <si>
    <t xml:space="preserve">ORD000196</t>
  </si>
  <si>
    <t xml:space="preserve">2025-10-25</t>
  </si>
  <si>
    <t xml:space="preserve">ORD000197</t>
  </si>
  <si>
    <t xml:space="preserve">CUST00045</t>
  </si>
  <si>
    <t xml:space="preserve">2025-05-15</t>
  </si>
  <si>
    <t xml:space="preserve">ORD000198</t>
  </si>
  <si>
    <t xml:space="preserve">CUST00046</t>
  </si>
  <si>
    <t xml:space="preserve">2025-03-03</t>
  </si>
  <si>
    <t xml:space="preserve">ORD000199</t>
  </si>
  <si>
    <t xml:space="preserve">CUST00047</t>
  </si>
  <si>
    <t xml:space="preserve">ORD000200</t>
  </si>
  <si>
    <t xml:space="preserve">2025-05-26</t>
  </si>
  <si>
    <t xml:space="preserve">ORD000201</t>
  </si>
  <si>
    <t xml:space="preserve">2025-05-28</t>
  </si>
  <si>
    <t xml:space="preserve">ORD000202</t>
  </si>
  <si>
    <t xml:space="preserve">ORD000203</t>
  </si>
  <si>
    <t xml:space="preserve">2025-10-20</t>
  </si>
  <si>
    <t xml:space="preserve">ORD000204</t>
  </si>
  <si>
    <t xml:space="preserve">ORD000205</t>
  </si>
  <si>
    <t xml:space="preserve">ORD000206</t>
  </si>
  <si>
    <t xml:space="preserve">ORD000207</t>
  </si>
  <si>
    <t xml:space="preserve">2025-12-21</t>
  </si>
  <si>
    <t xml:space="preserve">ORD000208</t>
  </si>
  <si>
    <t xml:space="preserve">CUST00048</t>
  </si>
  <si>
    <t xml:space="preserve">2025-07-03</t>
  </si>
  <si>
    <t xml:space="preserve">ORD000209</t>
  </si>
  <si>
    <t xml:space="preserve">ORD000210</t>
  </si>
  <si>
    <t xml:space="preserve">CUST00049</t>
  </si>
  <si>
    <t xml:space="preserve">ORD000211</t>
  </si>
  <si>
    <t xml:space="preserve">CUST00050</t>
  </si>
  <si>
    <t xml:space="preserve">ORD000212</t>
  </si>
  <si>
    <t xml:space="preserve">CUST00051</t>
  </si>
  <si>
    <t xml:space="preserve">2024-11-25</t>
  </si>
  <si>
    <t xml:space="preserve">ORD000213</t>
  </si>
  <si>
    <t xml:space="preserve">CUST00052</t>
  </si>
  <si>
    <t xml:space="preserve">2023-10-30</t>
  </si>
  <si>
    <t xml:space="preserve">ORD000214</t>
  </si>
  <si>
    <t xml:space="preserve">2024-10-06</t>
  </si>
  <si>
    <t xml:space="preserve">ORD000215</t>
  </si>
  <si>
    <t xml:space="preserve">2024-11-06</t>
  </si>
  <si>
    <t xml:space="preserve">ORD000216</t>
  </si>
  <si>
    <t xml:space="preserve">2024-11-10</t>
  </si>
  <si>
    <t xml:space="preserve">ORD000217</t>
  </si>
  <si>
    <t xml:space="preserve">2024-11-30</t>
  </si>
  <si>
    <t xml:space="preserve">ORD000218</t>
  </si>
  <si>
    <t xml:space="preserve">2025-04-19</t>
  </si>
  <si>
    <t xml:space="preserve">ORD000219</t>
  </si>
  <si>
    <t xml:space="preserve">ORD000220</t>
  </si>
  <si>
    <t xml:space="preserve">2025-12-02</t>
  </si>
  <si>
    <t xml:space="preserve">ORD000221</t>
  </si>
  <si>
    <t xml:space="preserve">CUST00053</t>
  </si>
  <si>
    <t xml:space="preserve">2025-12-20</t>
  </si>
  <si>
    <t xml:space="preserve">ORD000222</t>
  </si>
  <si>
    <t xml:space="preserve">CUST00054</t>
  </si>
  <si>
    <t xml:space="preserve">ORD000223</t>
  </si>
  <si>
    <t xml:space="preserve">CUST00055</t>
  </si>
  <si>
    <t xml:space="preserve">2024-12-15</t>
  </si>
  <si>
    <t xml:space="preserve">ORD000224</t>
  </si>
  <si>
    <t xml:space="preserve">CUST00056</t>
  </si>
  <si>
    <t xml:space="preserve">2025-04-08</t>
  </si>
  <si>
    <t xml:space="preserve">Mumbai</t>
  </si>
  <si>
    <t xml:space="preserve">ORD000225</t>
  </si>
  <si>
    <t xml:space="preserve">2025-09-16</t>
  </si>
  <si>
    <t xml:space="preserve">ORD000226</t>
  </si>
  <si>
    <t xml:space="preserve">CUST00057</t>
  </si>
  <si>
    <t xml:space="preserve">ORD000227</t>
  </si>
  <si>
    <t xml:space="preserve">CUST00058</t>
  </si>
  <si>
    <t xml:space="preserve">2023-11-21</t>
  </si>
  <si>
    <t xml:space="preserve">ORD000228</t>
  </si>
  <si>
    <t xml:space="preserve">2024-11-18</t>
  </si>
  <si>
    <t xml:space="preserve">ORD000229</t>
  </si>
  <si>
    <t xml:space="preserve">ORD000230</t>
  </si>
  <si>
    <t xml:space="preserve">CUST00059</t>
  </si>
  <si>
    <t xml:space="preserve">2024-03-25</t>
  </si>
  <si>
    <t xml:space="preserve">ORD000231</t>
  </si>
  <si>
    <t xml:space="preserve">CUST00060</t>
  </si>
  <si>
    <t xml:space="preserve">2025-10-01</t>
  </si>
  <si>
    <t xml:space="preserve">ORD000232</t>
  </si>
  <si>
    <t xml:space="preserve">ORD000233</t>
  </si>
  <si>
    <t xml:space="preserve">2025-10-08</t>
  </si>
  <si>
    <t xml:space="preserve">ORD000234</t>
  </si>
  <si>
    <t xml:space="preserve">ORD000235</t>
  </si>
  <si>
    <t xml:space="preserve">2025-11-24</t>
  </si>
  <si>
    <t xml:space="preserve">ORD000236</t>
  </si>
  <si>
    <t xml:space="preserve">2025-12-03</t>
  </si>
  <si>
    <t xml:space="preserve">ORD000237</t>
  </si>
  <si>
    <t xml:space="preserve">2025-12-07</t>
  </si>
  <si>
    <t xml:space="preserve">ORD000238</t>
  </si>
  <si>
    <t xml:space="preserve">2025-12-11</t>
  </si>
  <si>
    <t xml:space="preserve">ORD000239</t>
  </si>
  <si>
    <t xml:space="preserve">2025-12-29</t>
  </si>
  <si>
    <t xml:space="preserve">ORD000240</t>
  </si>
  <si>
    <t xml:space="preserve">CUST00061</t>
  </si>
  <si>
    <t xml:space="preserve">2025-09-12</t>
  </si>
  <si>
    <t xml:space="preserve">ORD000241</t>
  </si>
  <si>
    <t xml:space="preserve">CUST00062</t>
  </si>
  <si>
    <t xml:space="preserve">2024-08-17</t>
  </si>
  <si>
    <t xml:space="preserve">ORD000242</t>
  </si>
  <si>
    <t xml:space="preserve">2024-10-18</t>
  </si>
  <si>
    <t xml:space="preserve">ORD000243</t>
  </si>
  <si>
    <t xml:space="preserve">2025-01-28</t>
  </si>
  <si>
    <t xml:space="preserve">ORD000244</t>
  </si>
  <si>
    <t xml:space="preserve">ORD000245</t>
  </si>
  <si>
    <t xml:space="preserve">CUST00063</t>
  </si>
  <si>
    <t xml:space="preserve">2023-11-28</t>
  </si>
  <si>
    <t xml:space="preserve">ORD000246</t>
  </si>
  <si>
    <t xml:space="preserve">2024-03-03</t>
  </si>
  <si>
    <t xml:space="preserve">ORD000247</t>
  </si>
  <si>
    <t xml:space="preserve">2024-05-26</t>
  </si>
  <si>
    <t xml:space="preserve">ORD000248</t>
  </si>
  <si>
    <t xml:space="preserve">ORD000249</t>
  </si>
  <si>
    <t xml:space="preserve">2024-10-19</t>
  </si>
  <si>
    <t xml:space="preserve">ORD000250</t>
  </si>
  <si>
    <t xml:space="preserve">CUST00064</t>
  </si>
  <si>
    <t xml:space="preserve">2023-08-18</t>
  </si>
  <si>
    <t xml:space="preserve">ORD000251</t>
  </si>
  <si>
    <t xml:space="preserve">2023-11-22</t>
  </si>
  <si>
    <t xml:space="preserve">ORD000252</t>
  </si>
  <si>
    <t xml:space="preserve">2025-01-30</t>
  </si>
  <si>
    <t xml:space="preserve">ORD000253</t>
  </si>
  <si>
    <t xml:space="preserve">ORD000254</t>
  </si>
  <si>
    <t xml:space="preserve">CUST00065</t>
  </si>
  <si>
    <t xml:space="preserve">2024-10-26</t>
  </si>
  <si>
    <t xml:space="preserve">ORD000255</t>
  </si>
  <si>
    <t xml:space="preserve">ORD000256</t>
  </si>
  <si>
    <t xml:space="preserve">2025-01-27</t>
  </si>
  <si>
    <t xml:space="preserve">ORD000257</t>
  </si>
  <si>
    <t xml:space="preserve">2025-08-17</t>
  </si>
  <si>
    <t xml:space="preserve">ORD000258</t>
  </si>
  <si>
    <t xml:space="preserve">CUST00066</t>
  </si>
  <si>
    <t xml:space="preserve">ORD000259</t>
  </si>
  <si>
    <t xml:space="preserve">CUST00067</t>
  </si>
  <si>
    <t xml:space="preserve">2025-02-13</t>
  </si>
  <si>
    <t xml:space="preserve">ORD000260</t>
  </si>
  <si>
    <t xml:space="preserve">CUST00068</t>
  </si>
  <si>
    <t xml:space="preserve">ORD000261</t>
  </si>
  <si>
    <t xml:space="preserve">ORD000262</t>
  </si>
  <si>
    <t xml:space="preserve">CUST00069</t>
  </si>
  <si>
    <t xml:space="preserve">2023-08-05</t>
  </si>
  <si>
    <t xml:space="preserve">ORD000263</t>
  </si>
  <si>
    <t xml:space="preserve">2023-08-16</t>
  </si>
  <si>
    <t xml:space="preserve">ORD000264</t>
  </si>
  <si>
    <t xml:space="preserve">2023-10-03</t>
  </si>
  <si>
    <t xml:space="preserve">ORD000265</t>
  </si>
  <si>
    <t xml:space="preserve">2023-11-02</t>
  </si>
  <si>
    <t xml:space="preserve">ORD000266</t>
  </si>
  <si>
    <t xml:space="preserve">2023-11-05</t>
  </si>
  <si>
    <t xml:space="preserve">ORD000267</t>
  </si>
  <si>
    <t xml:space="preserve">2024-02-18</t>
  </si>
  <si>
    <t xml:space="preserve">ORD000268</t>
  </si>
  <si>
    <t xml:space="preserve">ORD000269</t>
  </si>
  <si>
    <t xml:space="preserve">2024-04-21</t>
  </si>
  <si>
    <t xml:space="preserve">ORD000270</t>
  </si>
  <si>
    <t xml:space="preserve">2024-10-31</t>
  </si>
  <si>
    <t xml:space="preserve">ORD000271</t>
  </si>
  <si>
    <t xml:space="preserve">ORD000272</t>
  </si>
  <si>
    <t xml:space="preserve">ORD000273</t>
  </si>
  <si>
    <t xml:space="preserve">ORD000274</t>
  </si>
  <si>
    <t xml:space="preserve">CUST00070</t>
  </si>
  <si>
    <t xml:space="preserve">2025-04-04</t>
  </si>
  <si>
    <t xml:space="preserve">ORD000275</t>
  </si>
  <si>
    <t xml:space="preserve">2025-04-16</t>
  </si>
  <si>
    <t xml:space="preserve">ORD000276</t>
  </si>
  <si>
    <t xml:space="preserve">2025-11-06</t>
  </si>
  <si>
    <t xml:space="preserve">ORD000277</t>
  </si>
  <si>
    <t xml:space="preserve">CUST00071</t>
  </si>
  <si>
    <t xml:space="preserve">2025-08-07</t>
  </si>
  <si>
    <t xml:space="preserve">ORD000278</t>
  </si>
  <si>
    <t xml:space="preserve">2025-10-27</t>
  </si>
  <si>
    <t xml:space="preserve">ORD000279</t>
  </si>
  <si>
    <t xml:space="preserve">2025-12-12</t>
  </si>
  <si>
    <t xml:space="preserve">ORD000280</t>
  </si>
  <si>
    <t xml:space="preserve">CUST00072</t>
  </si>
  <si>
    <t xml:space="preserve">2023-01-21</t>
  </si>
  <si>
    <t xml:space="preserve">ORD000281</t>
  </si>
  <si>
    <t xml:space="preserve">2023-05-27</t>
  </si>
  <si>
    <t xml:space="preserve">ORD000282</t>
  </si>
  <si>
    <t xml:space="preserve">2023-07-10</t>
  </si>
  <si>
    <t xml:space="preserve">ORD000283</t>
  </si>
  <si>
    <t xml:space="preserve">2023-07-23</t>
  </si>
  <si>
    <t xml:space="preserve">ORD000284</t>
  </si>
  <si>
    <t xml:space="preserve">2023-10-20</t>
  </si>
  <si>
    <t xml:space="preserve">ORD000285</t>
  </si>
  <si>
    <t xml:space="preserve">2024-12-28</t>
  </si>
  <si>
    <t xml:space="preserve">ORD000286</t>
  </si>
  <si>
    <t xml:space="preserve">2025-08-28</t>
  </si>
  <si>
    <t xml:space="preserve">ORD000287</t>
  </si>
  <si>
    <t xml:space="preserve">2025-09-10</t>
  </si>
  <si>
    <t xml:space="preserve">ORD000288</t>
  </si>
  <si>
    <t xml:space="preserve">ORD000289</t>
  </si>
  <si>
    <t xml:space="preserve">ORD000290</t>
  </si>
  <si>
    <t xml:space="preserve">CUST00073</t>
  </si>
  <si>
    <t xml:space="preserve">2023-11-07</t>
  </si>
  <si>
    <t xml:space="preserve">ORD000291</t>
  </si>
  <si>
    <t xml:space="preserve">2025-05-25</t>
  </si>
  <si>
    <t xml:space="preserve">ORD000292</t>
  </si>
  <si>
    <t xml:space="preserve">CUST00074</t>
  </si>
  <si>
    <t xml:space="preserve">ORD000293</t>
  </si>
  <si>
    <t xml:space="preserve">CUST00075</t>
  </si>
  <si>
    <t xml:space="preserve">2024-11-12</t>
  </si>
  <si>
    <t xml:space="preserve">ORD000294</t>
  </si>
  <si>
    <t xml:space="preserve">ORD000295</t>
  </si>
  <si>
    <t xml:space="preserve">CUST00076</t>
  </si>
  <si>
    <t xml:space="preserve">2024-07-25</t>
  </si>
  <si>
    <t xml:space="preserve">ORD000296</t>
  </si>
  <si>
    <t xml:space="preserve">2024-09-29</t>
  </si>
  <si>
    <t xml:space="preserve">ORD000297</t>
  </si>
  <si>
    <t xml:space="preserve">ORD000298</t>
  </si>
  <si>
    <t xml:space="preserve">ORD000299</t>
  </si>
  <si>
    <t xml:space="preserve">2025-01-19</t>
  </si>
  <si>
    <t xml:space="preserve">ORD000300</t>
  </si>
  <si>
    <t xml:space="preserve">ORD000301</t>
  </si>
  <si>
    <t xml:space="preserve">2025-03-26</t>
  </si>
  <si>
    <t xml:space="preserve">ORD000302</t>
  </si>
  <si>
    <t xml:space="preserve">2025-05-21</t>
  </si>
  <si>
    <t xml:space="preserve">ORD000303</t>
  </si>
  <si>
    <t xml:space="preserve">2025-06-20</t>
  </si>
  <si>
    <t xml:space="preserve">ORD000304</t>
  </si>
  <si>
    <t xml:space="preserve">2025-08-13</t>
  </si>
  <si>
    <t xml:space="preserve">ORD000305</t>
  </si>
  <si>
    <t xml:space="preserve">ORD000306</t>
  </si>
  <si>
    <t xml:space="preserve">ORD000307</t>
  </si>
  <si>
    <t xml:space="preserve">ORD000308</t>
  </si>
  <si>
    <t xml:space="preserve">ORD000309</t>
  </si>
  <si>
    <t xml:space="preserve">2025-09-05</t>
  </si>
  <si>
    <t xml:space="preserve">ORD000310</t>
  </si>
  <si>
    <t xml:space="preserve">2025-10-11</t>
  </si>
  <si>
    <t xml:space="preserve">ORD000311</t>
  </si>
  <si>
    <t xml:space="preserve">ORD000312</t>
  </si>
  <si>
    <t xml:space="preserve">ORD000313</t>
  </si>
  <si>
    <t xml:space="preserve">2025-11-09</t>
  </si>
  <si>
    <t xml:space="preserve">ORD000314</t>
  </si>
  <si>
    <t xml:space="preserve">ORD000315</t>
  </si>
  <si>
    <t xml:space="preserve">2025-12-30</t>
  </si>
  <si>
    <t xml:space="preserve">ORD000316</t>
  </si>
  <si>
    <t xml:space="preserve">CUST00077</t>
  </si>
  <si>
    <t xml:space="preserve">2025-08-18</t>
  </si>
  <si>
    <t xml:space="preserve">ORD000317</t>
  </si>
  <si>
    <t xml:space="preserve">CUST00078</t>
  </si>
  <si>
    <t xml:space="preserve">ORD000318</t>
  </si>
  <si>
    <t xml:space="preserve">ORD000319</t>
  </si>
  <si>
    <t xml:space="preserve">2025-10-21</t>
  </si>
  <si>
    <t xml:space="preserve">ORD000320</t>
  </si>
  <si>
    <t xml:space="preserve">CUST00079</t>
  </si>
  <si>
    <t xml:space="preserve">2025-09-23</t>
  </si>
  <si>
    <t xml:space="preserve">ORD000321</t>
  </si>
  <si>
    <t xml:space="preserve">CUST00080</t>
  </si>
  <si>
    <t xml:space="preserve">2025-07-09</t>
  </si>
  <si>
    <t xml:space="preserve">ORD000322</t>
  </si>
  <si>
    <t xml:space="preserve">ORD000323</t>
  </si>
  <si>
    <t xml:space="preserve">2025-10-07</t>
  </si>
  <si>
    <t xml:space="preserve">ORD000324</t>
  </si>
  <si>
    <t xml:space="preserve">ORD000325</t>
  </si>
  <si>
    <t xml:space="preserve">CUST00081</t>
  </si>
  <si>
    <t xml:space="preserve">ORD000326</t>
  </si>
  <si>
    <t xml:space="preserve">CUST00082</t>
  </si>
  <si>
    <t xml:space="preserve">2025-08-23</t>
  </si>
  <si>
    <t xml:space="preserve">ORD000327</t>
  </si>
  <si>
    <t xml:space="preserve">ORD000328</t>
  </si>
  <si>
    <t xml:space="preserve">2025-10-12</t>
  </si>
  <si>
    <t xml:space="preserve">ORD000329</t>
  </si>
  <si>
    <t xml:space="preserve">ORD000330</t>
  </si>
  <si>
    <t xml:space="preserve">CUST00083</t>
  </si>
  <si>
    <t xml:space="preserve">ORD000331</t>
  </si>
  <si>
    <t xml:space="preserve">2024-04-24</t>
  </si>
  <si>
    <t xml:space="preserve">ORD000332</t>
  </si>
  <si>
    <t xml:space="preserve">2024-10-04</t>
  </si>
  <si>
    <t xml:space="preserve">ORD000333</t>
  </si>
  <si>
    <t xml:space="preserve">2025-02-05</t>
  </si>
  <si>
    <t xml:space="preserve">ORD000334</t>
  </si>
  <si>
    <t xml:space="preserve">2025-08-08</t>
  </si>
  <si>
    <t xml:space="preserve">ORD000335</t>
  </si>
  <si>
    <t xml:space="preserve">ORD000336</t>
  </si>
  <si>
    <t xml:space="preserve">2025-10-05</t>
  </si>
  <si>
    <t xml:space="preserve">ORD000337</t>
  </si>
  <si>
    <t xml:space="preserve">ORD000338</t>
  </si>
  <si>
    <t xml:space="preserve">ORD000339</t>
  </si>
  <si>
    <t xml:space="preserve">CUST00084</t>
  </si>
  <si>
    <t xml:space="preserve">2025-11-10</t>
  </si>
  <si>
    <t xml:space="preserve">ORD000340</t>
  </si>
  <si>
    <t xml:space="preserve">CUST00085</t>
  </si>
  <si>
    <t xml:space="preserve">ORD000341</t>
  </si>
  <si>
    <t xml:space="preserve">ORD000342</t>
  </si>
  <si>
    <t xml:space="preserve">CUST00086</t>
  </si>
  <si>
    <t xml:space="preserve">2024-08-24</t>
  </si>
  <si>
    <t xml:space="preserve">ORD000343</t>
  </si>
  <si>
    <t xml:space="preserve">ORD000344</t>
  </si>
  <si>
    <t xml:space="preserve">2024-10-11</t>
  </si>
  <si>
    <t xml:space="preserve">ORD000345</t>
  </si>
  <si>
    <t xml:space="preserve">ORD000346</t>
  </si>
  <si>
    <t xml:space="preserve">ORD000347</t>
  </si>
  <si>
    <t xml:space="preserve">ORD000348</t>
  </si>
  <si>
    <t xml:space="preserve">2024-11-22</t>
  </si>
  <si>
    <t xml:space="preserve">ORD000349</t>
  </si>
  <si>
    <t xml:space="preserve">2025-01-26</t>
  </si>
  <si>
    <t xml:space="preserve">ORD000350</t>
  </si>
  <si>
    <t xml:space="preserve">2025-08-20</t>
  </si>
  <si>
    <t xml:space="preserve">ORD000351</t>
  </si>
  <si>
    <t xml:space="preserve">2025-08-25</t>
  </si>
  <si>
    <t xml:space="preserve">ORD000352</t>
  </si>
  <si>
    <t xml:space="preserve">CUST00087</t>
  </si>
  <si>
    <t xml:space="preserve">2023-04-17</t>
  </si>
  <si>
    <t xml:space="preserve">ORD000353</t>
  </si>
  <si>
    <t xml:space="preserve">2023-08-11</t>
  </si>
  <si>
    <t xml:space="preserve">ORD000354</t>
  </si>
  <si>
    <t xml:space="preserve">2023-09-23</t>
  </si>
  <si>
    <t xml:space="preserve">ORD000355</t>
  </si>
  <si>
    <t xml:space="preserve">2023-10-15</t>
  </si>
  <si>
    <t xml:space="preserve">ORD000356</t>
  </si>
  <si>
    <t xml:space="preserve">2023-10-19</t>
  </si>
  <si>
    <t xml:space="preserve">ORD000357</t>
  </si>
  <si>
    <t xml:space="preserve">ORD000358</t>
  </si>
  <si>
    <t xml:space="preserve">2024-01-23</t>
  </si>
  <si>
    <t xml:space="preserve">ORD000359</t>
  </si>
  <si>
    <t xml:space="preserve">2024-02-14</t>
  </si>
  <si>
    <t xml:space="preserve">ORD000360</t>
  </si>
  <si>
    <t xml:space="preserve">2024-04-08</t>
  </si>
  <si>
    <t xml:space="preserve">ORD000361</t>
  </si>
  <si>
    <t xml:space="preserve">ORD000362</t>
  </si>
  <si>
    <t xml:space="preserve">2024-09-28</t>
  </si>
  <si>
    <t xml:space="preserve">ORD000363</t>
  </si>
  <si>
    <t xml:space="preserve">ORD000364</t>
  </si>
  <si>
    <t xml:space="preserve">ORD000365</t>
  </si>
  <si>
    <t xml:space="preserve">2024-11-09</t>
  </si>
  <si>
    <t xml:space="preserve">ORD000366</t>
  </si>
  <si>
    <t xml:space="preserve">2025-03-13</t>
  </si>
  <si>
    <t xml:space="preserve">ORD000367</t>
  </si>
  <si>
    <t xml:space="preserve">2025-04-15</t>
  </si>
  <si>
    <t xml:space="preserve">ORD000368</t>
  </si>
  <si>
    <t xml:space="preserve">ORD000369</t>
  </si>
  <si>
    <t xml:space="preserve">2025-06-29</t>
  </si>
  <si>
    <t xml:space="preserve">ORD000370</t>
  </si>
  <si>
    <t xml:space="preserve">2025-10-09</t>
  </si>
  <si>
    <t xml:space="preserve">ORD000371</t>
  </si>
  <si>
    <t xml:space="preserve">ORD000372</t>
  </si>
  <si>
    <t xml:space="preserve">ORD000373</t>
  </si>
  <si>
    <t xml:space="preserve">CUST00088</t>
  </si>
  <si>
    <t xml:space="preserve">ORD000374</t>
  </si>
  <si>
    <t xml:space="preserve">CUST00089</t>
  </si>
  <si>
    <t xml:space="preserve">2023-05-19</t>
  </si>
  <si>
    <t xml:space="preserve">ORD000375</t>
  </si>
  <si>
    <t xml:space="preserve">2023-10-12</t>
  </si>
  <si>
    <t xml:space="preserve">ORD000376</t>
  </si>
  <si>
    <t xml:space="preserve">ORD000377</t>
  </si>
  <si>
    <t xml:space="preserve">ORD000378</t>
  </si>
  <si>
    <t xml:space="preserve">CUST00090</t>
  </si>
  <si>
    <t xml:space="preserve">ORD000379</t>
  </si>
  <si>
    <t xml:space="preserve">CUST00091</t>
  </si>
  <si>
    <t xml:space="preserve">2023-03-28</t>
  </si>
  <si>
    <t xml:space="preserve">ORD000380</t>
  </si>
  <si>
    <t xml:space="preserve">2023-05-13</t>
  </si>
  <si>
    <t xml:space="preserve">ORD000381</t>
  </si>
  <si>
    <t xml:space="preserve">2023-06-25</t>
  </si>
  <si>
    <t xml:space="preserve">ORD000382</t>
  </si>
  <si>
    <t xml:space="preserve">2023-08-27</t>
  </si>
  <si>
    <t xml:space="preserve">ORD000383</t>
  </si>
  <si>
    <t xml:space="preserve">2023-10-02</t>
  </si>
  <si>
    <t xml:space="preserve">ORD000384</t>
  </si>
  <si>
    <t xml:space="preserve">2024-03-20</t>
  </si>
  <si>
    <t xml:space="preserve">ORD000385</t>
  </si>
  <si>
    <t xml:space="preserve">2024-05-04</t>
  </si>
  <si>
    <t xml:space="preserve">ORD000386</t>
  </si>
  <si>
    <t xml:space="preserve">2024-12-05</t>
  </si>
  <si>
    <t xml:space="preserve">ORD000387</t>
  </si>
  <si>
    <t xml:space="preserve">2024-12-08</t>
  </si>
  <si>
    <t xml:space="preserve">ORD000388</t>
  </si>
  <si>
    <t xml:space="preserve">2025-01-02</t>
  </si>
  <si>
    <t xml:space="preserve">ORD000389</t>
  </si>
  <si>
    <t xml:space="preserve">2025-03-31</t>
  </si>
  <si>
    <t xml:space="preserve">ORD000390</t>
  </si>
  <si>
    <t xml:space="preserve">2025-04-11</t>
  </si>
  <si>
    <t xml:space="preserve">ORD000391</t>
  </si>
  <si>
    <t xml:space="preserve">ORD000392</t>
  </si>
  <si>
    <t xml:space="preserve">2025-06-01</t>
  </si>
  <si>
    <t xml:space="preserve">ORD000393</t>
  </si>
  <si>
    <t xml:space="preserve">ORD000394</t>
  </si>
  <si>
    <t xml:space="preserve">ORD000395</t>
  </si>
  <si>
    <t xml:space="preserve">ORD000396</t>
  </si>
  <si>
    <t xml:space="preserve">ORD000397</t>
  </si>
  <si>
    <t xml:space="preserve">CUST00092</t>
  </si>
  <si>
    <t xml:space="preserve">2024-08-25</t>
  </si>
  <si>
    <t xml:space="preserve">ORD000398</t>
  </si>
  <si>
    <t xml:space="preserve">2024-10-01</t>
  </si>
  <si>
    <t xml:space="preserve">ORD000399</t>
  </si>
  <si>
    <t xml:space="preserve">ORD000400</t>
  </si>
  <si>
    <t xml:space="preserve">2025-03-19</t>
  </si>
  <si>
    <t xml:space="preserve">ORD000401</t>
  </si>
  <si>
    <t xml:space="preserve">ORD000402</t>
  </si>
  <si>
    <t xml:space="preserve">ORD000403</t>
  </si>
  <si>
    <t xml:space="preserve">2025-08-11</t>
  </si>
  <si>
    <t xml:space="preserve">ORD000404</t>
  </si>
  <si>
    <t xml:space="preserve">2025-08-16</t>
  </si>
  <si>
    <t xml:space="preserve">ORD000405</t>
  </si>
  <si>
    <t xml:space="preserve">ORD000406</t>
  </si>
  <si>
    <t xml:space="preserve">ORD000407</t>
  </si>
  <si>
    <t xml:space="preserve">2025-12-15</t>
  </si>
  <si>
    <t xml:space="preserve">ORD000408</t>
  </si>
  <si>
    <t xml:space="preserve">CUST00093</t>
  </si>
  <si>
    <t xml:space="preserve">2025-11-18</t>
  </si>
  <si>
    <t xml:space="preserve">ORD000409</t>
  </si>
  <si>
    <t xml:space="preserve">2025-11-27</t>
  </si>
  <si>
    <t xml:space="preserve">ORD000410</t>
  </si>
  <si>
    <t xml:space="preserve">CUST00094</t>
  </si>
  <si>
    <t xml:space="preserve">2023-12-19</t>
  </si>
  <si>
    <t xml:space="preserve">ORD000411</t>
  </si>
  <si>
    <t xml:space="preserve">2024-05-24</t>
  </si>
  <si>
    <t xml:space="preserve">ORD000412</t>
  </si>
  <si>
    <t xml:space="preserve">2025-06-21</t>
  </si>
  <si>
    <t xml:space="preserve">ORD000413</t>
  </si>
  <si>
    <t xml:space="preserve">2025-11-16</t>
  </si>
  <si>
    <t xml:space="preserve">ORD000414</t>
  </si>
  <si>
    <t xml:space="preserve">2025-12-19</t>
  </si>
  <si>
    <t xml:space="preserve">ORD000415</t>
  </si>
  <si>
    <t xml:space="preserve">CUST00095</t>
  </si>
  <si>
    <t xml:space="preserve">2024-10-20</t>
  </si>
  <si>
    <t xml:space="preserve">ORD000416</t>
  </si>
  <si>
    <t xml:space="preserve">2024-12-27</t>
  </si>
  <si>
    <t xml:space="preserve">ORD000417</t>
  </si>
  <si>
    <t xml:space="preserve">ORD000418</t>
  </si>
  <si>
    <t xml:space="preserve">CUST00096</t>
  </si>
  <si>
    <t xml:space="preserve">ORD000419</t>
  </si>
  <si>
    <t xml:space="preserve">2025-06-02</t>
  </si>
  <si>
    <t xml:space="preserve">ORD000420</t>
  </si>
  <si>
    <t xml:space="preserve">ORD000421</t>
  </si>
  <si>
    <t xml:space="preserve">CUST00097</t>
  </si>
  <si>
    <t xml:space="preserve">2025-12-18</t>
  </si>
  <si>
    <t xml:space="preserve">ORD000422</t>
  </si>
  <si>
    <t xml:space="preserve">CUST00098</t>
  </si>
  <si>
    <t xml:space="preserve">2024-06-28</t>
  </si>
  <si>
    <t xml:space="preserve">ORD000423</t>
  </si>
  <si>
    <t xml:space="preserve">ORD000424</t>
  </si>
  <si>
    <t xml:space="preserve">ORD000425</t>
  </si>
  <si>
    <t xml:space="preserve">2025-01-09</t>
  </si>
  <si>
    <t xml:space="preserve">ORD000426</t>
  </si>
  <si>
    <t xml:space="preserve">2025-03-04</t>
  </si>
  <si>
    <t xml:space="preserve">ORD000427</t>
  </si>
  <si>
    <t xml:space="preserve">ORD000428</t>
  </si>
  <si>
    <t xml:space="preserve">CUST00099</t>
  </si>
  <si>
    <t xml:space="preserve">ORD000429</t>
  </si>
  <si>
    <t xml:space="preserve">CUST00100</t>
  </si>
  <si>
    <t xml:space="preserve">2025-05-09</t>
  </si>
  <si>
    <t xml:space="preserve">ORD000430</t>
  </si>
  <si>
    <t xml:space="preserve">ORD000431</t>
  </si>
  <si>
    <t xml:space="preserve">ORD000432</t>
  </si>
  <si>
    <t xml:space="preserve">ORD000433</t>
  </si>
  <si>
    <t xml:space="preserve">ORD000434</t>
  </si>
  <si>
    <t xml:space="preserve">2025-08-22</t>
  </si>
  <si>
    <t xml:space="preserve">ORD000435</t>
  </si>
  <si>
    <t xml:space="preserve">ORD000436</t>
  </si>
  <si>
    <t xml:space="preserve">ORD000437</t>
  </si>
  <si>
    <t xml:space="preserve">CUST00101</t>
  </si>
  <si>
    <t xml:space="preserve">ORD000438</t>
  </si>
  <si>
    <t xml:space="preserve">2024-03-15</t>
  </si>
  <si>
    <t xml:space="preserve">ORD000439</t>
  </si>
  <si>
    <t xml:space="preserve">2024-07-29</t>
  </si>
  <si>
    <t xml:space="preserve">ORD000440</t>
  </si>
  <si>
    <t xml:space="preserve">ORD000441</t>
  </si>
  <si>
    <t xml:space="preserve">2024-11-11</t>
  </si>
  <si>
    <t xml:space="preserve">ORD000442</t>
  </si>
  <si>
    <t xml:space="preserve">2024-12-20</t>
  </si>
  <si>
    <t xml:space="preserve">ORD000443</t>
  </si>
  <si>
    <t xml:space="preserve">2024-12-22</t>
  </si>
  <si>
    <t xml:space="preserve">ORD000444</t>
  </si>
  <si>
    <t xml:space="preserve">ORD000445</t>
  </si>
  <si>
    <t xml:space="preserve">ORD000446</t>
  </si>
  <si>
    <t xml:space="preserve">2025-12-27</t>
  </si>
  <si>
    <t xml:space="preserve">ORD000447</t>
  </si>
  <si>
    <t xml:space="preserve">CUST00102</t>
  </si>
  <si>
    <t xml:space="preserve">2025-06-18</t>
  </si>
  <si>
    <t xml:space="preserve">ORD000448</t>
  </si>
  <si>
    <t xml:space="preserve">2025-06-25</t>
  </si>
  <si>
    <t xml:space="preserve">ORD000449</t>
  </si>
  <si>
    <t xml:space="preserve">ORD000450</t>
  </si>
  <si>
    <t xml:space="preserve">ORD000451</t>
  </si>
  <si>
    <t xml:space="preserve">ORD000452</t>
  </si>
  <si>
    <t xml:space="preserve">ORD000453</t>
  </si>
  <si>
    <t xml:space="preserve">ORD000454</t>
  </si>
  <si>
    <t xml:space="preserve">ORD000455</t>
  </si>
  <si>
    <t xml:space="preserve">2025-11-23</t>
  </si>
  <si>
    <t xml:space="preserve">ORD000456</t>
  </si>
  <si>
    <t xml:space="preserve">ORD000457</t>
  </si>
  <si>
    <t xml:space="preserve">CUST00103</t>
  </si>
  <si>
    <t xml:space="preserve">2025-08-04</t>
  </si>
  <si>
    <t xml:space="preserve">ORD000458</t>
  </si>
  <si>
    <t xml:space="preserve">CUST00104</t>
  </si>
  <si>
    <t xml:space="preserve">2025-08-05</t>
  </si>
  <si>
    <t xml:space="preserve">ORD000459</t>
  </si>
  <si>
    <t xml:space="preserve">CUST00105</t>
  </si>
  <si>
    <t xml:space="preserve">ORD000460</t>
  </si>
  <si>
    <t xml:space="preserve">CUST00106</t>
  </si>
  <si>
    <t xml:space="preserve">2025-11-13</t>
  </si>
  <si>
    <t xml:space="preserve">ORD000461</t>
  </si>
  <si>
    <t xml:space="preserve">2025-11-29</t>
  </si>
  <si>
    <t xml:space="preserve">ORD000462</t>
  </si>
  <si>
    <t xml:space="preserve">CUST00107</t>
  </si>
  <si>
    <t xml:space="preserve">2024-01-13</t>
  </si>
  <si>
    <t xml:space="preserve">ORD000463</t>
  </si>
  <si>
    <t xml:space="preserve">CUST00108</t>
  </si>
  <si>
    <t xml:space="preserve">2023-07-26</t>
  </si>
  <si>
    <t xml:space="preserve">ORD000464</t>
  </si>
  <si>
    <t xml:space="preserve">2023-08-13</t>
  </si>
  <si>
    <t xml:space="preserve">ORD000465</t>
  </si>
  <si>
    <t xml:space="preserve">2023-08-20</t>
  </si>
  <si>
    <t xml:space="preserve">ORD000466</t>
  </si>
  <si>
    <t xml:space="preserve">2023-08-26</t>
  </si>
  <si>
    <t xml:space="preserve">ORD000467</t>
  </si>
  <si>
    <t xml:space="preserve">2023-10-29</t>
  </si>
  <si>
    <t xml:space="preserve">ORD000468</t>
  </si>
  <si>
    <t xml:space="preserve">2023-11-12</t>
  </si>
  <si>
    <t xml:space="preserve">ORD000469</t>
  </si>
  <si>
    <t xml:space="preserve">2023-11-19</t>
  </si>
  <si>
    <t xml:space="preserve">ORD000470</t>
  </si>
  <si>
    <t xml:space="preserve">2024-01-26</t>
  </si>
  <si>
    <t xml:space="preserve">ORD000471</t>
  </si>
  <si>
    <t xml:space="preserve">ORD000472</t>
  </si>
  <si>
    <t xml:space="preserve">ORD000473</t>
  </si>
  <si>
    <t xml:space="preserve">2024-10-12</t>
  </si>
  <si>
    <t xml:space="preserve">ORD000474</t>
  </si>
  <si>
    <t xml:space="preserve">2024-10-22</t>
  </si>
  <si>
    <t xml:space="preserve">ORD000475</t>
  </si>
  <si>
    <t xml:space="preserve">2024-10-27</t>
  </si>
  <si>
    <t xml:space="preserve">ORD000476</t>
  </si>
  <si>
    <t xml:space="preserve">2024-11-16</t>
  </si>
  <si>
    <t xml:space="preserve">ORD000477</t>
  </si>
  <si>
    <t xml:space="preserve">2025-02-20</t>
  </si>
  <si>
    <t xml:space="preserve">ORD000478</t>
  </si>
  <si>
    <t xml:space="preserve">ORD000479</t>
  </si>
  <si>
    <t xml:space="preserve">2025-06-15</t>
  </si>
  <si>
    <t xml:space="preserve">ORD000480</t>
  </si>
  <si>
    <t xml:space="preserve">2025-07-01</t>
  </si>
  <si>
    <t xml:space="preserve">ORD000481</t>
  </si>
  <si>
    <t xml:space="preserve">ORD000482</t>
  </si>
  <si>
    <t xml:space="preserve">ORD000483</t>
  </si>
  <si>
    <t xml:space="preserve">ORD000484</t>
  </si>
  <si>
    <t xml:space="preserve">CUST00109</t>
  </si>
  <si>
    <t xml:space="preserve">2024-07-14</t>
  </si>
  <si>
    <t xml:space="preserve">ORD000485</t>
  </si>
  <si>
    <t xml:space="preserve">2025-05-30</t>
  </si>
  <si>
    <t xml:space="preserve">ORD000486</t>
  </si>
  <si>
    <t xml:space="preserve">CUST00110</t>
  </si>
  <si>
    <t xml:space="preserve">2023-04-25</t>
  </si>
  <si>
    <t xml:space="preserve">ORD000487</t>
  </si>
  <si>
    <t xml:space="preserve">CUST00111</t>
  </si>
  <si>
    <t xml:space="preserve">2025-08-15</t>
  </si>
  <si>
    <t xml:space="preserve">ORD000488</t>
  </si>
  <si>
    <t xml:space="preserve">ORD000489</t>
  </si>
  <si>
    <t xml:space="preserve">ORD000490</t>
  </si>
  <si>
    <t xml:space="preserve">ORD000491</t>
  </si>
  <si>
    <t xml:space="preserve">CUST00112</t>
  </si>
  <si>
    <t xml:space="preserve">2025-03-18</t>
  </si>
  <si>
    <t xml:space="preserve">ORD000492</t>
  </si>
  <si>
    <t xml:space="preserve">ORD000493</t>
  </si>
  <si>
    <t xml:space="preserve">ORD000494</t>
  </si>
  <si>
    <t xml:space="preserve">CUST00113</t>
  </si>
  <si>
    <t xml:space="preserve">2024-04-26</t>
  </si>
  <si>
    <t xml:space="preserve">ORD000495</t>
  </si>
  <si>
    <t xml:space="preserve">ORD000496</t>
  </si>
  <si>
    <t xml:space="preserve">ORD000497</t>
  </si>
  <si>
    <t xml:space="preserve">CUST00114</t>
  </si>
  <si>
    <t xml:space="preserve">2024-03-31</t>
  </si>
  <si>
    <t xml:space="preserve">ORD000498</t>
  </si>
  <si>
    <t xml:space="preserve">2024-06-25</t>
  </si>
  <si>
    <t xml:space="preserve">ORD000499</t>
  </si>
  <si>
    <t xml:space="preserve">2024-09-24</t>
  </si>
  <si>
    <t xml:space="preserve">ORD000500</t>
  </si>
  <si>
    <t xml:space="preserve">CUST00115</t>
  </si>
  <si>
    <t xml:space="preserve">2023-05-16</t>
  </si>
  <si>
    <t xml:space="preserve">ORD000501</t>
  </si>
  <si>
    <t xml:space="preserve">2023-10-31</t>
  </si>
  <si>
    <t xml:space="preserve">ORD000502</t>
  </si>
  <si>
    <t xml:space="preserve">ORD000503</t>
  </si>
  <si>
    <t xml:space="preserve">2024-01-19</t>
  </si>
  <si>
    <t xml:space="preserve">ORD000504</t>
  </si>
  <si>
    <t xml:space="preserve">2024-01-21</t>
  </si>
  <si>
    <t xml:space="preserve">ORD000505</t>
  </si>
  <si>
    <t xml:space="preserve">2024-01-28</t>
  </si>
  <si>
    <t xml:space="preserve">ORD000506</t>
  </si>
  <si>
    <t xml:space="preserve">2024-03-17</t>
  </si>
  <si>
    <t xml:space="preserve">ORD000507</t>
  </si>
  <si>
    <t xml:space="preserve">ORD000508</t>
  </si>
  <si>
    <t xml:space="preserve">2024-06-15</t>
  </si>
  <si>
    <t xml:space="preserve">ORD000509</t>
  </si>
  <si>
    <t xml:space="preserve">ORD000510</t>
  </si>
  <si>
    <t xml:space="preserve">ORD000511</t>
  </si>
  <si>
    <t xml:space="preserve">ORD000512</t>
  </si>
  <si>
    <t xml:space="preserve">ORD000513</t>
  </si>
  <si>
    <t xml:space="preserve">2024-11-08</t>
  </si>
  <si>
    <t xml:space="preserve">ORD000514</t>
  </si>
  <si>
    <t xml:space="preserve">2025-04-12</t>
  </si>
  <si>
    <t xml:space="preserve">ORD000515</t>
  </si>
  <si>
    <t xml:space="preserve">ORD000516</t>
  </si>
  <si>
    <t xml:space="preserve">ORD000517</t>
  </si>
  <si>
    <t xml:space="preserve">CUST00116</t>
  </si>
  <si>
    <t xml:space="preserve">2024-01-31</t>
  </si>
  <si>
    <t xml:space="preserve">ORD000518</t>
  </si>
  <si>
    <t xml:space="preserve">2024-04-16</t>
  </si>
  <si>
    <t xml:space="preserve">ORD000519</t>
  </si>
  <si>
    <t xml:space="preserve">2024-05-12</t>
  </si>
  <si>
    <t xml:space="preserve">ORD000520</t>
  </si>
  <si>
    <t xml:space="preserve">ORD000521</t>
  </si>
  <si>
    <t xml:space="preserve">CUST00117</t>
  </si>
  <si>
    <t xml:space="preserve">2025-07-07</t>
  </si>
  <si>
    <t xml:space="preserve">ORD000522</t>
  </si>
  <si>
    <t xml:space="preserve">ORD000523</t>
  </si>
  <si>
    <t xml:space="preserve">ORD000524</t>
  </si>
  <si>
    <t xml:space="preserve">ORD000525</t>
  </si>
  <si>
    <t xml:space="preserve">ORD000526</t>
  </si>
  <si>
    <t xml:space="preserve">ORD000527</t>
  </si>
  <si>
    <t xml:space="preserve">ORD000528</t>
  </si>
  <si>
    <t xml:space="preserve">ORD000529</t>
  </si>
  <si>
    <t xml:space="preserve">ORD000530</t>
  </si>
  <si>
    <t xml:space="preserve">ORD000531</t>
  </si>
  <si>
    <t xml:space="preserve">2025-11-12</t>
  </si>
  <si>
    <t xml:space="preserve">ORD000532</t>
  </si>
  <si>
    <t xml:space="preserve">2025-11-20</t>
  </si>
  <si>
    <t xml:space="preserve">ORD000533</t>
  </si>
  <si>
    <t xml:space="preserve">ORD000534</t>
  </si>
  <si>
    <t xml:space="preserve">CUST00118</t>
  </si>
  <si>
    <t xml:space="preserve">2025-09-06</t>
  </si>
  <si>
    <t xml:space="preserve">ORD000535</t>
  </si>
  <si>
    <t xml:space="preserve">2025-09-25</t>
  </si>
  <si>
    <t xml:space="preserve">ORD000536</t>
  </si>
  <si>
    <t xml:space="preserve">ORD000537</t>
  </si>
  <si>
    <t xml:space="preserve">ORD000538</t>
  </si>
  <si>
    <t xml:space="preserve">ORD000539</t>
  </si>
  <si>
    <t xml:space="preserve">ORD000540</t>
  </si>
  <si>
    <t xml:space="preserve">ORD000541</t>
  </si>
  <si>
    <t xml:space="preserve">ORD000542</t>
  </si>
  <si>
    <t xml:space="preserve">CUST00119</t>
  </si>
  <si>
    <t xml:space="preserve">ORD000543</t>
  </si>
  <si>
    <t xml:space="preserve">CUST00120</t>
  </si>
  <si>
    <t xml:space="preserve">2024-06-10</t>
  </si>
  <si>
    <t xml:space="preserve">ORD000544</t>
  </si>
  <si>
    <t xml:space="preserve">2024-09-04</t>
  </si>
  <si>
    <t xml:space="preserve">ORD000545</t>
  </si>
  <si>
    <t xml:space="preserve">2024-09-05</t>
  </si>
  <si>
    <t xml:space="preserve">ORD000546</t>
  </si>
  <si>
    <t xml:space="preserve">ORD000547</t>
  </si>
  <si>
    <t xml:space="preserve">ORD000548</t>
  </si>
  <si>
    <t xml:space="preserve">2025-01-23</t>
  </si>
  <si>
    <t xml:space="preserve">ORD000549</t>
  </si>
  <si>
    <t xml:space="preserve">ORD000550</t>
  </si>
  <si>
    <t xml:space="preserve">ORD000551</t>
  </si>
  <si>
    <t xml:space="preserve">2025-09-13</t>
  </si>
  <si>
    <t xml:space="preserve">ORD000552</t>
  </si>
  <si>
    <t xml:space="preserve">2025-09-27</t>
  </si>
  <si>
    <t xml:space="preserve">ORD000553</t>
  </si>
  <si>
    <t xml:space="preserve">2025-11-04</t>
  </si>
  <si>
    <t xml:space="preserve">ORD000554</t>
  </si>
  <si>
    <t xml:space="preserve">CUST00121</t>
  </si>
  <si>
    <t xml:space="preserve">2025-02-02</t>
  </si>
  <si>
    <t xml:space="preserve">ORD000555</t>
  </si>
  <si>
    <t xml:space="preserve">CUST00122</t>
  </si>
  <si>
    <t xml:space="preserve">2023-11-01</t>
  </si>
  <si>
    <t xml:space="preserve">ORD000556</t>
  </si>
  <si>
    <t xml:space="preserve">2023-11-24</t>
  </si>
  <si>
    <t xml:space="preserve">ORD000557</t>
  </si>
  <si>
    <t xml:space="preserve">2024-03-08</t>
  </si>
  <si>
    <t xml:space="preserve">ORD000558</t>
  </si>
  <si>
    <t xml:space="preserve">2024-06-19</t>
  </si>
  <si>
    <t xml:space="preserve">ORD000559</t>
  </si>
  <si>
    <t xml:space="preserve">2024-09-25</t>
  </si>
  <si>
    <t xml:space="preserve">ORD000560</t>
  </si>
  <si>
    <t xml:space="preserve">2025-04-27</t>
  </si>
  <si>
    <t xml:space="preserve">ORD000561</t>
  </si>
  <si>
    <t xml:space="preserve">2025-05-16</t>
  </si>
  <si>
    <t xml:space="preserve">ORD000562</t>
  </si>
  <si>
    <t xml:space="preserve">ORD000563</t>
  </si>
  <si>
    <t xml:space="preserve">CUST00123</t>
  </si>
  <si>
    <t xml:space="preserve">2024-07-15</t>
  </si>
  <si>
    <t xml:space="preserve">ORD000564</t>
  </si>
  <si>
    <t xml:space="preserve">2024-07-27</t>
  </si>
  <si>
    <t xml:space="preserve">ORD000565</t>
  </si>
  <si>
    <t xml:space="preserve">ORD000566</t>
  </si>
  <si>
    <t xml:space="preserve">CUST00124</t>
  </si>
  <si>
    <t xml:space="preserve">ORD000567</t>
  </si>
  <si>
    <t xml:space="preserve">2025-09-01</t>
  </si>
  <si>
    <t xml:space="preserve">ORD000568</t>
  </si>
  <si>
    <t xml:space="preserve">ORD000569</t>
  </si>
  <si>
    <t xml:space="preserve">ORD000570</t>
  </si>
  <si>
    <t xml:space="preserve">2025-12-25</t>
  </si>
  <si>
    <t xml:space="preserve">ORD000571</t>
  </si>
  <si>
    <t xml:space="preserve">CUST00125</t>
  </si>
  <si>
    <t xml:space="preserve">2025-03-11</t>
  </si>
  <si>
    <t xml:space="preserve">ORD000572</t>
  </si>
  <si>
    <t xml:space="preserve">ORD000573</t>
  </si>
  <si>
    <t xml:space="preserve">2025-06-08</t>
  </si>
  <si>
    <t xml:space="preserve">ORD000574</t>
  </si>
  <si>
    <t xml:space="preserve">ORD000575</t>
  </si>
  <si>
    <t xml:space="preserve">2025-07-27</t>
  </si>
  <si>
    <t xml:space="preserve">ORD000576</t>
  </si>
  <si>
    <t xml:space="preserve">ORD000577</t>
  </si>
  <si>
    <t xml:space="preserve">CUST00126</t>
  </si>
  <si>
    <t xml:space="preserve">ORD000578</t>
  </si>
  <si>
    <t xml:space="preserve">2025-08-29</t>
  </si>
  <si>
    <t xml:space="preserve">ORD000579</t>
  </si>
  <si>
    <t xml:space="preserve">2025-09-15</t>
  </si>
  <si>
    <t xml:space="preserve">ORD000580</t>
  </si>
  <si>
    <t xml:space="preserve">2025-09-29</t>
  </si>
  <si>
    <t xml:space="preserve">ORD000581</t>
  </si>
  <si>
    <t xml:space="preserve">ORD000582</t>
  </si>
  <si>
    <t xml:space="preserve">CUST00127</t>
  </si>
  <si>
    <t xml:space="preserve">2025-04-09</t>
  </si>
  <si>
    <t xml:space="preserve">ORD000583</t>
  </si>
  <si>
    <t xml:space="preserve">ORD000584</t>
  </si>
  <si>
    <t xml:space="preserve">2025-06-03</t>
  </si>
  <si>
    <t xml:space="preserve">ORD000585</t>
  </si>
  <si>
    <t xml:space="preserve">2025-07-08</t>
  </si>
  <si>
    <t xml:space="preserve">ORD000586</t>
  </si>
  <si>
    <t xml:space="preserve">2025-07-12</t>
  </si>
  <si>
    <t xml:space="preserve">ORD000587</t>
  </si>
  <si>
    <t xml:space="preserve">ORD000588</t>
  </si>
  <si>
    <t xml:space="preserve">2025-09-09</t>
  </si>
  <si>
    <t xml:space="preserve">ORD000589</t>
  </si>
  <si>
    <t xml:space="preserve">ORD000590</t>
  </si>
  <si>
    <t xml:space="preserve">ORD000591</t>
  </si>
  <si>
    <t xml:space="preserve">ORD000592</t>
  </si>
  <si>
    <t xml:space="preserve">CUST00128</t>
  </si>
  <si>
    <t xml:space="preserve">ORD000593</t>
  </si>
  <si>
    <t xml:space="preserve">CUST00129</t>
  </si>
  <si>
    <t xml:space="preserve">2024-10-15</t>
  </si>
  <si>
    <t xml:space="preserve">ORD000594</t>
  </si>
  <si>
    <t xml:space="preserve">CUST00130</t>
  </si>
  <si>
    <t xml:space="preserve">ORD000595</t>
  </si>
  <si>
    <t xml:space="preserve">ORD000596</t>
  </si>
  <si>
    <t xml:space="preserve">CUST00131</t>
  </si>
  <si>
    <t xml:space="preserve">ORD000597</t>
  </si>
  <si>
    <t xml:space="preserve">CUST00132</t>
  </si>
  <si>
    <t xml:space="preserve">2025-05-31</t>
  </si>
  <si>
    <t xml:space="preserve">ORD000598</t>
  </si>
  <si>
    <t xml:space="preserve">ORD000599</t>
  </si>
  <si>
    <t xml:space="preserve">ORD000600</t>
  </si>
  <si>
    <t xml:space="preserve">ORD000601</t>
  </si>
  <si>
    <t xml:space="preserve">CUST00133</t>
  </si>
  <si>
    <t xml:space="preserve">ORD000602</t>
  </si>
  <si>
    <t xml:space="preserve">CUST00134</t>
  </si>
  <si>
    <t xml:space="preserve">ORD000603</t>
  </si>
  <si>
    <t xml:space="preserve">ORD000604</t>
  </si>
  <si>
    <t xml:space="preserve">ORD000605</t>
  </si>
  <si>
    <t xml:space="preserve">2025-09-21</t>
  </si>
  <si>
    <t xml:space="preserve">ORD000606</t>
  </si>
  <si>
    <t xml:space="preserve">ORD000607</t>
  </si>
  <si>
    <t xml:space="preserve">ORD000608</t>
  </si>
  <si>
    <t xml:space="preserve">ORD000609</t>
  </si>
  <si>
    <t xml:space="preserve">ORD000610</t>
  </si>
  <si>
    <t xml:space="preserve">ORD000611</t>
  </si>
  <si>
    <t xml:space="preserve">ORD000612</t>
  </si>
  <si>
    <t xml:space="preserve">2025-11-08</t>
  </si>
  <si>
    <t xml:space="preserve">ORD000613</t>
  </si>
  <si>
    <t xml:space="preserve">ORD000614</t>
  </si>
  <si>
    <t xml:space="preserve">ORD000615</t>
  </si>
  <si>
    <t xml:space="preserve">ORD000616</t>
  </si>
  <si>
    <t xml:space="preserve">CUST00135</t>
  </si>
  <si>
    <t xml:space="preserve">ORD000617</t>
  </si>
  <si>
    <t xml:space="preserve">ORD000618</t>
  </si>
  <si>
    <t xml:space="preserve">ORD000619</t>
  </si>
  <si>
    <t xml:space="preserve">CUST00136</t>
  </si>
  <si>
    <t xml:space="preserve">2023-04-23</t>
  </si>
  <si>
    <t xml:space="preserve">ORD000620</t>
  </si>
  <si>
    <t xml:space="preserve">ORD000621</t>
  </si>
  <si>
    <t xml:space="preserve">ORD000622</t>
  </si>
  <si>
    <t xml:space="preserve">ORD000623</t>
  </si>
  <si>
    <t xml:space="preserve">ORD000624</t>
  </si>
  <si>
    <t xml:space="preserve">CUST00137</t>
  </si>
  <si>
    <t xml:space="preserve">2024-05-03</t>
  </si>
  <si>
    <t xml:space="preserve">ORD000625</t>
  </si>
  <si>
    <t xml:space="preserve">CUST00138</t>
  </si>
  <si>
    <t xml:space="preserve">ORD000626</t>
  </si>
  <si>
    <t xml:space="preserve">2024-08-13</t>
  </si>
  <si>
    <t xml:space="preserve">ORD000627</t>
  </si>
  <si>
    <t xml:space="preserve">2024-10-16</t>
  </si>
  <si>
    <t xml:space="preserve">ORD000628</t>
  </si>
  <si>
    <t xml:space="preserve">2024-12-29</t>
  </si>
  <si>
    <t xml:space="preserve">ORD000629</t>
  </si>
  <si>
    <t xml:space="preserve">ORD000630</t>
  </si>
  <si>
    <t xml:space="preserve">ORD000631</t>
  </si>
  <si>
    <t xml:space="preserve">ORD000632</t>
  </si>
  <si>
    <t xml:space="preserve">2025-08-14</t>
  </si>
  <si>
    <t xml:space="preserve">ORD000633</t>
  </si>
  <si>
    <t xml:space="preserve">2025-09-22</t>
  </si>
  <si>
    <t xml:space="preserve">ORD000634</t>
  </si>
  <si>
    <t xml:space="preserve">2025-12-14</t>
  </si>
  <si>
    <t xml:space="preserve">ORD000635</t>
  </si>
  <si>
    <t xml:space="preserve">CUST00139</t>
  </si>
  <si>
    <t xml:space="preserve">2024-08-15</t>
  </si>
  <si>
    <t xml:space="preserve">ORD000636</t>
  </si>
  <si>
    <t xml:space="preserve">ORD000637</t>
  </si>
  <si>
    <t xml:space="preserve">2025-02-09</t>
  </si>
  <si>
    <t xml:space="preserve">ORD000638</t>
  </si>
  <si>
    <t xml:space="preserve">ORD000639</t>
  </si>
  <si>
    <t xml:space="preserve">ORD000640</t>
  </si>
  <si>
    <t xml:space="preserve">2025-10-23</t>
  </si>
  <si>
    <t xml:space="preserve">ORD000641</t>
  </si>
  <si>
    <t xml:space="preserve">2025-10-31</t>
  </si>
  <si>
    <t xml:space="preserve">ORD000642</t>
  </si>
  <si>
    <t xml:space="preserve">ORD000643</t>
  </si>
  <si>
    <t xml:space="preserve">ORD000644</t>
  </si>
  <si>
    <t xml:space="preserve">ORD000645</t>
  </si>
  <si>
    <t xml:space="preserve">ORD000646</t>
  </si>
  <si>
    <t xml:space="preserve">CUST00140</t>
  </si>
  <si>
    <t xml:space="preserve">ORD000647</t>
  </si>
  <si>
    <t xml:space="preserve">ORD000648</t>
  </si>
  <si>
    <t xml:space="preserve">ORD000649</t>
  </si>
  <si>
    <t xml:space="preserve">ORD000650</t>
  </si>
  <si>
    <t xml:space="preserve">CUST00141</t>
  </si>
  <si>
    <t xml:space="preserve">2024-01-06</t>
  </si>
  <si>
    <t xml:space="preserve">ORD000651</t>
  </si>
  <si>
    <t xml:space="preserve">2024-01-08</t>
  </si>
  <si>
    <t xml:space="preserve">ORD000652</t>
  </si>
  <si>
    <t xml:space="preserve">2024-02-26</t>
  </si>
  <si>
    <t xml:space="preserve">ORD000653</t>
  </si>
  <si>
    <t xml:space="preserve">CUST00142</t>
  </si>
  <si>
    <t xml:space="preserve">2023-11-15</t>
  </si>
  <si>
    <t xml:space="preserve">ORD000654</t>
  </si>
  <si>
    <t xml:space="preserve">ORD000655</t>
  </si>
  <si>
    <t xml:space="preserve">2024-05-06</t>
  </si>
  <si>
    <t xml:space="preserve">ORD000656</t>
  </si>
  <si>
    <t xml:space="preserve">2024-07-07</t>
  </si>
  <si>
    <t xml:space="preserve">ORD000657</t>
  </si>
  <si>
    <t xml:space="preserve">2024-11-23</t>
  </si>
  <si>
    <t xml:space="preserve">ORD000658</t>
  </si>
  <si>
    <t xml:space="preserve">ORD000659</t>
  </si>
  <si>
    <t xml:space="preserve">ORD000660</t>
  </si>
  <si>
    <t xml:space="preserve">ORD000661</t>
  </si>
  <si>
    <t xml:space="preserve">ORD000662</t>
  </si>
  <si>
    <t xml:space="preserve">ORD000663</t>
  </si>
  <si>
    <t xml:space="preserve">CUST00143</t>
  </si>
  <si>
    <t xml:space="preserve">ORD000664</t>
  </si>
  <si>
    <t xml:space="preserve">CUST00144</t>
  </si>
  <si>
    <t xml:space="preserve">ORD000665</t>
  </si>
  <si>
    <t xml:space="preserve">2025-01-08</t>
  </si>
  <si>
    <t xml:space="preserve">ORD000666</t>
  </si>
  <si>
    <t xml:space="preserve">ORD000667</t>
  </si>
  <si>
    <t xml:space="preserve">CUST00145</t>
  </si>
  <si>
    <t xml:space="preserve">ORD000668</t>
  </si>
  <si>
    <t xml:space="preserve">ORD000669</t>
  </si>
  <si>
    <t xml:space="preserve">CUST00146</t>
  </si>
  <si>
    <t xml:space="preserve">2025-08-03</t>
  </si>
  <si>
    <t xml:space="preserve">ORD000670</t>
  </si>
  <si>
    <t xml:space="preserve">CUST00147</t>
  </si>
  <si>
    <t xml:space="preserve">2025-05-12</t>
  </si>
  <si>
    <t xml:space="preserve">ORD000671</t>
  </si>
  <si>
    <t xml:space="preserve">ORD000672</t>
  </si>
  <si>
    <t xml:space="preserve">ORD000673</t>
  </si>
  <si>
    <t xml:space="preserve">CUST00148</t>
  </si>
  <si>
    <t xml:space="preserve">ORD000674</t>
  </si>
  <si>
    <t xml:space="preserve">CUST00149</t>
  </si>
  <si>
    <t xml:space="preserve">ORD000675</t>
  </si>
  <si>
    <t xml:space="preserve">CUST00150</t>
  </si>
  <si>
    <t xml:space="preserve">ORD000676</t>
  </si>
  <si>
    <t xml:space="preserve">CUST00151</t>
  </si>
  <si>
    <t xml:space="preserve">2024-10-28</t>
  </si>
  <si>
    <t xml:space="preserve">ORD000677</t>
  </si>
  <si>
    <t xml:space="preserve">ORD000678</t>
  </si>
  <si>
    <t xml:space="preserve">ORD000679</t>
  </si>
  <si>
    <t xml:space="preserve">2025-01-20</t>
  </si>
  <si>
    <t xml:space="preserve">ORD000680</t>
  </si>
  <si>
    <t xml:space="preserve">ORD000681</t>
  </si>
  <si>
    <t xml:space="preserve">ORD000682</t>
  </si>
  <si>
    <t xml:space="preserve">ORD000683</t>
  </si>
  <si>
    <t xml:space="preserve">ORD000684</t>
  </si>
  <si>
    <t xml:space="preserve">2025-09-30</t>
  </si>
  <si>
    <t xml:space="preserve">ORD000685</t>
  </si>
  <si>
    <t xml:space="preserve">ORD000686</t>
  </si>
  <si>
    <t xml:space="preserve">ORD000687</t>
  </si>
  <si>
    <t xml:space="preserve">ORD000688</t>
  </si>
  <si>
    <t xml:space="preserve">ORD000689</t>
  </si>
  <si>
    <t xml:space="preserve">2025-10-19</t>
  </si>
  <si>
    <t xml:space="preserve">ORD000690</t>
  </si>
  <si>
    <t xml:space="preserve">2025-11-05</t>
  </si>
  <si>
    <t xml:space="preserve">ORD000691</t>
  </si>
  <si>
    <t xml:space="preserve">ORD000692</t>
  </si>
  <si>
    <t xml:space="preserve">ORD000693</t>
  </si>
  <si>
    <t xml:space="preserve">ORD000694</t>
  </si>
  <si>
    <t xml:space="preserve">CUST00152</t>
  </si>
  <si>
    <t xml:space="preserve">2025-07-13</t>
  </si>
  <si>
    <t xml:space="preserve">ORD000695</t>
  </si>
  <si>
    <t xml:space="preserve">ORD000696</t>
  </si>
  <si>
    <t xml:space="preserve">ORD000697</t>
  </si>
  <si>
    <t xml:space="preserve">CUST00153</t>
  </si>
  <si>
    <t xml:space="preserve">2025-01-31</t>
  </si>
  <si>
    <t xml:space="preserve">ORD000698</t>
  </si>
  <si>
    <t xml:space="preserve">2025-02-21</t>
  </si>
  <si>
    <t xml:space="preserve">ORD000699</t>
  </si>
  <si>
    <t xml:space="preserve">2025-03-23</t>
  </si>
  <si>
    <t xml:space="preserve">ORD000700</t>
  </si>
  <si>
    <t xml:space="preserve">2025-04-02</t>
  </si>
  <si>
    <t xml:space="preserve">ORD000701</t>
  </si>
  <si>
    <t xml:space="preserve">ORD000702</t>
  </si>
  <si>
    <t xml:space="preserve">ORD000703</t>
  </si>
  <si>
    <t xml:space="preserve">2025-05-06</t>
  </si>
  <si>
    <t xml:space="preserve">ORD000704</t>
  </si>
  <si>
    <t xml:space="preserve">ORD000705</t>
  </si>
  <si>
    <t xml:space="preserve">ORD000706</t>
  </si>
  <si>
    <t xml:space="preserve">ORD000707</t>
  </si>
  <si>
    <t xml:space="preserve">ORD000708</t>
  </si>
  <si>
    <t xml:space="preserve">ORD000709</t>
  </si>
  <si>
    <t xml:space="preserve">ORD000710</t>
  </si>
  <si>
    <t xml:space="preserve">ORD000711</t>
  </si>
  <si>
    <t xml:space="preserve">CUST00154</t>
  </si>
  <si>
    <t xml:space="preserve">2025-10-13</t>
  </si>
  <si>
    <t xml:space="preserve">ORD000712</t>
  </si>
  <si>
    <t xml:space="preserve">ORD000713</t>
  </si>
  <si>
    <t xml:space="preserve">CUST00155</t>
  </si>
  <si>
    <t xml:space="preserve">ORD000714</t>
  </si>
  <si>
    <t xml:space="preserve">CUST00156</t>
  </si>
  <si>
    <t xml:space="preserve">ORD000715</t>
  </si>
  <si>
    <t xml:space="preserve">2025-12-10</t>
  </si>
  <si>
    <t xml:space="preserve">ORD000716</t>
  </si>
  <si>
    <t xml:space="preserve">CUST00157</t>
  </si>
  <si>
    <t xml:space="preserve">2025-05-04</t>
  </si>
  <si>
    <t xml:space="preserve">ORD000717</t>
  </si>
  <si>
    <t xml:space="preserve">ORD000718</t>
  </si>
  <si>
    <t xml:space="preserve">ORD000719</t>
  </si>
  <si>
    <t xml:space="preserve">2025-12-16</t>
  </si>
  <si>
    <t xml:space="preserve">ORD000720</t>
  </si>
  <si>
    <t xml:space="preserve">CUST00158</t>
  </si>
  <si>
    <t xml:space="preserve">ORD000721</t>
  </si>
  <si>
    <t xml:space="preserve">CUST00159</t>
  </si>
  <si>
    <t xml:space="preserve">ORD000722</t>
  </si>
  <si>
    <t xml:space="preserve">ORD000723</t>
  </si>
  <si>
    <t xml:space="preserve">ORD000724</t>
  </si>
  <si>
    <t xml:space="preserve">CUST00160</t>
  </si>
  <si>
    <t xml:space="preserve">ORD000725</t>
  </si>
  <si>
    <t xml:space="preserve">CUST00161</t>
  </si>
  <si>
    <t xml:space="preserve">ORD000726</t>
  </si>
  <si>
    <t xml:space="preserve">ORD000727</t>
  </si>
  <si>
    <t xml:space="preserve">ORD000728</t>
  </si>
  <si>
    <t xml:space="preserve">ORD000729</t>
  </si>
  <si>
    <t xml:space="preserve">CUST00162</t>
  </si>
  <si>
    <t xml:space="preserve">2025-01-03</t>
  </si>
  <si>
    <t xml:space="preserve">ORD000730</t>
  </si>
  <si>
    <t xml:space="preserve">2025-05-19</t>
  </si>
  <si>
    <t xml:space="preserve">ORD000731</t>
  </si>
  <si>
    <t xml:space="preserve">ORD000732</t>
  </si>
  <si>
    <t xml:space="preserve">ORD000733</t>
  </si>
  <si>
    <t xml:space="preserve">CUST00163</t>
  </si>
  <si>
    <t xml:space="preserve">ORD000734</t>
  </si>
  <si>
    <t xml:space="preserve">CUST00164</t>
  </si>
  <si>
    <t xml:space="preserve">ORD000735</t>
  </si>
  <si>
    <t xml:space="preserve">CUST00165</t>
  </si>
  <si>
    <t xml:space="preserve">2024-05-02</t>
  </si>
  <si>
    <t xml:space="preserve">ORD000736</t>
  </si>
  <si>
    <t xml:space="preserve">ORD000737</t>
  </si>
  <si>
    <t xml:space="preserve">ORD000738</t>
  </si>
  <si>
    <t xml:space="preserve">2024-12-11</t>
  </si>
  <si>
    <t xml:space="preserve">ORD000739</t>
  </si>
  <si>
    <t xml:space="preserve">ORD000740</t>
  </si>
  <si>
    <t xml:space="preserve">ORD000741</t>
  </si>
  <si>
    <t xml:space="preserve">ORD000742</t>
  </si>
  <si>
    <t xml:space="preserve">ORD000743</t>
  </si>
  <si>
    <t xml:space="preserve">CUST00166</t>
  </si>
  <si>
    <t xml:space="preserve">ORD000744</t>
  </si>
  <si>
    <t xml:space="preserve">ORD000745</t>
  </si>
  <si>
    <t xml:space="preserve">2023-11-16</t>
  </si>
  <si>
    <t xml:space="preserve">ORD000746</t>
  </si>
  <si>
    <t xml:space="preserve">ORD000747</t>
  </si>
  <si>
    <t xml:space="preserve">CUST00167</t>
  </si>
  <si>
    <t xml:space="preserve">ORD000748</t>
  </si>
  <si>
    <t xml:space="preserve">CUST00168</t>
  </si>
  <si>
    <t xml:space="preserve">ORD000749</t>
  </si>
  <si>
    <t xml:space="preserve">2024-08-27</t>
  </si>
  <si>
    <t xml:space="preserve">ORD000750</t>
  </si>
  <si>
    <t xml:space="preserve">2024-09-12</t>
  </si>
  <si>
    <t xml:space="preserve">ORD000751</t>
  </si>
  <si>
    <t xml:space="preserve">ORD000752</t>
  </si>
  <si>
    <t xml:space="preserve">2024-09-26</t>
  </si>
  <si>
    <t xml:space="preserve">ORD000753</t>
  </si>
  <si>
    <t xml:space="preserve">ORD000754</t>
  </si>
  <si>
    <t xml:space="preserve">ORD000755</t>
  </si>
  <si>
    <t xml:space="preserve">ORD000756</t>
  </si>
  <si>
    <t xml:space="preserve">ORD000757</t>
  </si>
  <si>
    <t xml:space="preserve">2024-10-29</t>
  </si>
  <si>
    <t xml:space="preserve">ORD000758</t>
  </si>
  <si>
    <t xml:space="preserve">ORD000759</t>
  </si>
  <si>
    <t xml:space="preserve">2025-02-04</t>
  </si>
  <si>
    <t xml:space="preserve">ORD000760</t>
  </si>
  <si>
    <t xml:space="preserve">ORD000761</t>
  </si>
  <si>
    <t xml:space="preserve">2025-02-16</t>
  </si>
  <si>
    <t xml:space="preserve">ORD000762</t>
  </si>
  <si>
    <t xml:space="preserve">ORD000763</t>
  </si>
  <si>
    <t xml:space="preserve">2025-07-20</t>
  </si>
  <si>
    <t xml:space="preserve">ORD000764</t>
  </si>
  <si>
    <t xml:space="preserve">CUST00169</t>
  </si>
  <si>
    <t xml:space="preserve">2023-11-11</t>
  </si>
  <si>
    <t xml:space="preserve">ORD000765</t>
  </si>
  <si>
    <t xml:space="preserve">CUST00170</t>
  </si>
  <si>
    <t xml:space="preserve">2024-06-14</t>
  </si>
  <si>
    <t xml:space="preserve">ORD000766</t>
  </si>
  <si>
    <t xml:space="preserve">2024-08-04</t>
  </si>
  <si>
    <t xml:space="preserve">ORD000767</t>
  </si>
  <si>
    <t xml:space="preserve">ORD000768</t>
  </si>
  <si>
    <t xml:space="preserve">CUST00171</t>
  </si>
  <si>
    <t xml:space="preserve">ORD000769</t>
  </si>
  <si>
    <t xml:space="preserve">ORD000770</t>
  </si>
  <si>
    <t xml:space="preserve">2025-07-30</t>
  </si>
  <si>
    <t xml:space="preserve">ORD000771</t>
  </si>
  <si>
    <t xml:space="preserve">2025-08-24</t>
  </si>
  <si>
    <t xml:space="preserve">ORD000772</t>
  </si>
  <si>
    <t xml:space="preserve">ORD000773</t>
  </si>
  <si>
    <t xml:space="preserve">ORD000774</t>
  </si>
  <si>
    <t xml:space="preserve">ORD000775</t>
  </si>
  <si>
    <t xml:space="preserve">ORD000776</t>
  </si>
  <si>
    <t xml:space="preserve">2025-11-17</t>
  </si>
  <si>
    <t xml:space="preserve">ORD000777</t>
  </si>
  <si>
    <t xml:space="preserve">ORD000778</t>
  </si>
  <si>
    <t xml:space="preserve">ORD000779</t>
  </si>
  <si>
    <t xml:space="preserve">ORD000780</t>
  </si>
  <si>
    <t xml:space="preserve">CUST00172</t>
  </si>
  <si>
    <t xml:space="preserve">ORD000781</t>
  </si>
  <si>
    <t xml:space="preserve">CUST00173</t>
  </si>
  <si>
    <t xml:space="preserve">ORD000782</t>
  </si>
  <si>
    <t xml:space="preserve">CUST00174</t>
  </si>
  <si>
    <t xml:space="preserve">ORD000783</t>
  </si>
  <si>
    <t xml:space="preserve">CUST00175</t>
  </si>
  <si>
    <t xml:space="preserve">ORD000784</t>
  </si>
  <si>
    <t xml:space="preserve">CUST00176</t>
  </si>
  <si>
    <t xml:space="preserve">ORD000785</t>
  </si>
  <si>
    <t xml:space="preserve">CUST00177</t>
  </si>
  <si>
    <t xml:space="preserve">ORD000786</t>
  </si>
  <si>
    <t xml:space="preserve">ORD000787</t>
  </si>
  <si>
    <t xml:space="preserve">2025-10-02</t>
  </si>
  <si>
    <t xml:space="preserve">ORD000788</t>
  </si>
  <si>
    <t xml:space="preserve">ORD000789</t>
  </si>
  <si>
    <t xml:space="preserve">CUST00178</t>
  </si>
  <si>
    <t xml:space="preserve">ORD000790</t>
  </si>
  <si>
    <t xml:space="preserve">CUST00179</t>
  </si>
  <si>
    <t xml:space="preserve">2024-07-09</t>
  </si>
  <si>
    <t xml:space="preserve">ORD000791</t>
  </si>
  <si>
    <t xml:space="preserve">ORD000792</t>
  </si>
  <si>
    <t xml:space="preserve">ORD000793</t>
  </si>
  <si>
    <t xml:space="preserve">CUST00180</t>
  </si>
  <si>
    <t xml:space="preserve">2024-03-07</t>
  </si>
  <si>
    <t xml:space="preserve">ORD000794</t>
  </si>
  <si>
    <t xml:space="preserve">2024-03-24</t>
  </si>
  <si>
    <t xml:space="preserve">ORD000795</t>
  </si>
  <si>
    <t xml:space="preserve">2024-03-26</t>
  </si>
  <si>
    <t xml:space="preserve">ORD000796</t>
  </si>
  <si>
    <t xml:space="preserve">ORD000797</t>
  </si>
  <si>
    <t xml:space="preserve">2024-05-28</t>
  </si>
  <si>
    <t xml:space="preserve">ORD000798</t>
  </si>
  <si>
    <t xml:space="preserve">ORD000799</t>
  </si>
  <si>
    <t xml:space="preserve">2024-07-21</t>
  </si>
  <si>
    <t xml:space="preserve">ORD000800</t>
  </si>
  <si>
    <t xml:space="preserve">2024-08-07</t>
  </si>
  <si>
    <t xml:space="preserve">ORD000801</t>
  </si>
  <si>
    <t xml:space="preserve">ORD000802</t>
  </si>
  <si>
    <t xml:space="preserve">2025-01-25</t>
  </si>
  <si>
    <t xml:space="preserve">ORD000803</t>
  </si>
  <si>
    <t xml:space="preserve">2025-02-03</t>
  </si>
  <si>
    <t xml:space="preserve">ORD000804</t>
  </si>
  <si>
    <t xml:space="preserve">2025-03-09</t>
  </si>
  <si>
    <t xml:space="preserve">ORD000805</t>
  </si>
  <si>
    <t xml:space="preserve">ORD000806</t>
  </si>
  <si>
    <t xml:space="preserve">2025-06-17</t>
  </si>
  <si>
    <t xml:space="preserve">ORD000807</t>
  </si>
  <si>
    <t xml:space="preserve">ORD000808</t>
  </si>
  <si>
    <t xml:space="preserve">ORD000809</t>
  </si>
  <si>
    <t xml:space="preserve">ORD000810</t>
  </si>
  <si>
    <t xml:space="preserve">ORD000811</t>
  </si>
  <si>
    <t xml:space="preserve">ORD000812</t>
  </si>
  <si>
    <t xml:space="preserve">ORD000813</t>
  </si>
  <si>
    <t xml:space="preserve">ORD000814</t>
  </si>
  <si>
    <t xml:space="preserve">CUST00181</t>
  </si>
  <si>
    <t xml:space="preserve">ORD000815</t>
  </si>
  <si>
    <t xml:space="preserve">2025-09-18</t>
  </si>
  <si>
    <t xml:space="preserve">ORD000816</t>
  </si>
  <si>
    <t xml:space="preserve">ORD000817</t>
  </si>
  <si>
    <t xml:space="preserve">ORD000818</t>
  </si>
  <si>
    <t xml:space="preserve">ORD000819</t>
  </si>
  <si>
    <t xml:space="preserve">ORD000820</t>
  </si>
  <si>
    <t xml:space="preserve">ORD000821</t>
  </si>
  <si>
    <t xml:space="preserve">CUST00182</t>
  </si>
  <si>
    <t xml:space="preserve">2024-11-05</t>
  </si>
  <si>
    <t xml:space="preserve">ORD000822</t>
  </si>
  <si>
    <t xml:space="preserve">ORD000823</t>
  </si>
  <si>
    <t xml:space="preserve">2025-04-28</t>
  </si>
  <si>
    <t xml:space="preserve">ORD000824</t>
  </si>
  <si>
    <t xml:space="preserve">2025-07-15</t>
  </si>
  <si>
    <t xml:space="preserve">ORD000825</t>
  </si>
  <si>
    <t xml:space="preserve">CUST00183</t>
  </si>
  <si>
    <t xml:space="preserve">ORD000826</t>
  </si>
  <si>
    <t xml:space="preserve">CUST00184</t>
  </si>
  <si>
    <t xml:space="preserve">2024-05-23</t>
  </si>
  <si>
    <t xml:space="preserve">ORD000827</t>
  </si>
  <si>
    <t xml:space="preserve">2025-02-06</t>
  </si>
  <si>
    <t xml:space="preserve">ORD000828</t>
  </si>
  <si>
    <t xml:space="preserve">ORD000829</t>
  </si>
  <si>
    <t xml:space="preserve">CUST00185</t>
  </si>
  <si>
    <t xml:space="preserve">ORD000830</t>
  </si>
  <si>
    <t xml:space="preserve">2024-06-18</t>
  </si>
  <si>
    <t xml:space="preserve">ORD000831</t>
  </si>
  <si>
    <t xml:space="preserve">ORD000832</t>
  </si>
  <si>
    <t xml:space="preserve">CUST00186</t>
  </si>
  <si>
    <t xml:space="preserve">2023-10-24</t>
  </si>
  <si>
    <t xml:space="preserve">ORD000833</t>
  </si>
  <si>
    <t xml:space="preserve">2024-08-06</t>
  </si>
  <si>
    <t xml:space="preserve">ORD000834</t>
  </si>
  <si>
    <t xml:space="preserve">ORD000835</t>
  </si>
  <si>
    <t xml:space="preserve">ORD000836</t>
  </si>
  <si>
    <t xml:space="preserve">CUST00187</t>
  </si>
  <si>
    <t xml:space="preserve">2025-12-28</t>
  </si>
  <si>
    <t xml:space="preserve">ORD000837</t>
  </si>
  <si>
    <t xml:space="preserve">CUST00188</t>
  </si>
  <si>
    <t xml:space="preserve">ORD000838</t>
  </si>
  <si>
    <t xml:space="preserve">2024-11-27</t>
  </si>
  <si>
    <t xml:space="preserve">ORD000839</t>
  </si>
  <si>
    <t xml:space="preserve">2025-02-08</t>
  </si>
  <si>
    <t xml:space="preserve">ORD000840</t>
  </si>
  <si>
    <t xml:space="preserve">ORD000841</t>
  </si>
  <si>
    <t xml:space="preserve">2025-08-09</t>
  </si>
  <si>
    <t xml:space="preserve">ORD000842</t>
  </si>
  <si>
    <t xml:space="preserve">ORD000843</t>
  </si>
  <si>
    <t xml:space="preserve">ORD000844</t>
  </si>
  <si>
    <t xml:space="preserve">CUST00189</t>
  </si>
  <si>
    <t xml:space="preserve">2024-03-28</t>
  </si>
  <si>
    <t xml:space="preserve">ORD000845</t>
  </si>
  <si>
    <t xml:space="preserve">ORD000846</t>
  </si>
  <si>
    <t xml:space="preserve">ORD000847</t>
  </si>
  <si>
    <t xml:space="preserve">ORD000848</t>
  </si>
  <si>
    <t xml:space="preserve">CUST00190</t>
  </si>
  <si>
    <t xml:space="preserve">ORD000849</t>
  </si>
  <si>
    <t xml:space="preserve">CUST00191</t>
  </si>
  <si>
    <t xml:space="preserve">ORD000850</t>
  </si>
  <si>
    <t xml:space="preserve">ORD000851</t>
  </si>
  <si>
    <t xml:space="preserve">CUST00192</t>
  </si>
  <si>
    <t xml:space="preserve">ORD000852</t>
  </si>
  <si>
    <t xml:space="preserve">ORD000853</t>
  </si>
  <si>
    <t xml:space="preserve">CUST00193</t>
  </si>
  <si>
    <t xml:space="preserve">ORD000854</t>
  </si>
  <si>
    <t xml:space="preserve">2025-07-02</t>
  </si>
  <si>
    <t xml:space="preserve">ORD000855</t>
  </si>
  <si>
    <t xml:space="preserve">ORD000856</t>
  </si>
  <si>
    <t xml:space="preserve">ORD000857</t>
  </si>
  <si>
    <t xml:space="preserve">ORD000858</t>
  </si>
  <si>
    <t xml:space="preserve">ORD000859</t>
  </si>
  <si>
    <t xml:space="preserve">ORD000860</t>
  </si>
  <si>
    <t xml:space="preserve">ORD000861</t>
  </si>
  <si>
    <t xml:space="preserve">ORD000862</t>
  </si>
  <si>
    <t xml:space="preserve">ORD000863</t>
  </si>
  <si>
    <t xml:space="preserve">CUST00194</t>
  </si>
  <si>
    <t xml:space="preserve">ORD000864</t>
  </si>
  <si>
    <t xml:space="preserve">ORD000865</t>
  </si>
  <si>
    <t xml:space="preserve">ORD000866</t>
  </si>
  <si>
    <t xml:space="preserve">ORD000867</t>
  </si>
  <si>
    <t xml:space="preserve">ORD000868</t>
  </si>
  <si>
    <t xml:space="preserve">ORD000869</t>
  </si>
  <si>
    <t xml:space="preserve">ORD000870</t>
  </si>
  <si>
    <t xml:space="preserve">ORD000871</t>
  </si>
  <si>
    <t xml:space="preserve">CUST00195</t>
  </si>
  <si>
    <t xml:space="preserve">2023-08-08</t>
  </si>
  <si>
    <t xml:space="preserve">ORD000872</t>
  </si>
  <si>
    <t xml:space="preserve">ORD000873</t>
  </si>
  <si>
    <t xml:space="preserve">2023-11-10</t>
  </si>
  <si>
    <t xml:space="preserve">ORD000874</t>
  </si>
  <si>
    <t xml:space="preserve">2024-04-05</t>
  </si>
  <si>
    <t xml:space="preserve">ORD000875</t>
  </si>
  <si>
    <t xml:space="preserve">2024-07-02</t>
  </si>
  <si>
    <t xml:space="preserve">ORD000876</t>
  </si>
  <si>
    <t xml:space="preserve">ORD000877</t>
  </si>
  <si>
    <t xml:space="preserve">ORD000878</t>
  </si>
  <si>
    <t xml:space="preserve">2025-09-19</t>
  </si>
  <si>
    <t xml:space="preserve">ORD000879</t>
  </si>
  <si>
    <t xml:space="preserve">CUST00196</t>
  </si>
  <si>
    <t xml:space="preserve">2025-12-26</t>
  </si>
  <si>
    <t xml:space="preserve">ORD000880</t>
  </si>
  <si>
    <t xml:space="preserve">CUST00197</t>
  </si>
  <si>
    <t xml:space="preserve">ORD000881</t>
  </si>
  <si>
    <t xml:space="preserve">ORD000882</t>
  </si>
  <si>
    <t xml:space="preserve">CUST00198</t>
  </si>
  <si>
    <t xml:space="preserve">ORD000883</t>
  </si>
  <si>
    <t xml:space="preserve">2023-11-14</t>
  </si>
  <si>
    <t xml:space="preserve">ORD000884</t>
  </si>
  <si>
    <t xml:space="preserve">ORD000885</t>
  </si>
  <si>
    <t xml:space="preserve">CUST00199</t>
  </si>
  <si>
    <t xml:space="preserve">ORD000886</t>
  </si>
  <si>
    <t xml:space="preserve">CUST00200</t>
  </si>
  <si>
    <t xml:space="preserve">ORD000887</t>
  </si>
  <si>
    <t xml:space="preserve">CUST00201</t>
  </si>
  <si>
    <t xml:space="preserve">2024-09-09</t>
  </si>
  <si>
    <t xml:space="preserve">ORD000888</t>
  </si>
  <si>
    <t xml:space="preserve">2024-09-10</t>
  </si>
  <si>
    <t xml:space="preserve">ORD000889</t>
  </si>
  <si>
    <t xml:space="preserve">ORD000890</t>
  </si>
  <si>
    <t xml:space="preserve">ORD000891</t>
  </si>
  <si>
    <t xml:space="preserve">2025-07-25</t>
  </si>
  <si>
    <t xml:space="preserve">ORD000892</t>
  </si>
  <si>
    <t xml:space="preserve">ORD000893</t>
  </si>
  <si>
    <t xml:space="preserve">CUST00202</t>
  </si>
  <si>
    <t xml:space="preserve">ORD000894</t>
  </si>
  <si>
    <t xml:space="preserve">CUST00203</t>
  </si>
  <si>
    <t xml:space="preserve">2023-11-23</t>
  </si>
  <si>
    <t xml:space="preserve">ORD000895</t>
  </si>
  <si>
    <t xml:space="preserve">2023-12-22</t>
  </si>
  <si>
    <t xml:space="preserve">ORD000896</t>
  </si>
  <si>
    <t xml:space="preserve">ORD000897</t>
  </si>
  <si>
    <t xml:space="preserve">CUST00204</t>
  </si>
  <si>
    <t xml:space="preserve">2023-09-20</t>
  </si>
  <si>
    <t xml:space="preserve">ORD000898</t>
  </si>
  <si>
    <t xml:space="preserve">CUST00205</t>
  </si>
  <si>
    <t xml:space="preserve">ORD000899</t>
  </si>
  <si>
    <t xml:space="preserve">CUST00206</t>
  </si>
  <si>
    <t xml:space="preserve">2025-09-24</t>
  </si>
  <si>
    <t xml:space="preserve">ORD000900</t>
  </si>
  <si>
    <t xml:space="preserve">CUST00207</t>
  </si>
  <si>
    <t xml:space="preserve">ORD000901</t>
  </si>
  <si>
    <t xml:space="preserve">ORD000902</t>
  </si>
  <si>
    <t xml:space="preserve">ORD000903</t>
  </si>
  <si>
    <t xml:space="preserve">ORD000904</t>
  </si>
  <si>
    <t xml:space="preserve">ORD000905</t>
  </si>
  <si>
    <t xml:space="preserve">ORD000906</t>
  </si>
  <si>
    <t xml:space="preserve">ORD000907</t>
  </si>
  <si>
    <t xml:space="preserve">ORD000908</t>
  </si>
  <si>
    <t xml:space="preserve">ORD000909</t>
  </si>
  <si>
    <t xml:space="preserve">ORD000910</t>
  </si>
  <si>
    <t xml:space="preserve">ORD000911</t>
  </si>
  <si>
    <t xml:space="preserve">ORD000912</t>
  </si>
  <si>
    <t xml:space="preserve">2025-11-11</t>
  </si>
  <si>
    <t xml:space="preserve">ORD000913</t>
  </si>
  <si>
    <t xml:space="preserve">ORD000914</t>
  </si>
  <si>
    <t xml:space="preserve">ORD000915</t>
  </si>
  <si>
    <t xml:space="preserve">ORD000916</t>
  </si>
  <si>
    <t xml:space="preserve">ORD000917</t>
  </si>
  <si>
    <t xml:space="preserve">ORD000918</t>
  </si>
  <si>
    <t xml:space="preserve">ORD000919</t>
  </si>
  <si>
    <t xml:space="preserve">ORD000920</t>
  </si>
  <si>
    <t xml:space="preserve">2025-12-08</t>
  </si>
  <si>
    <t xml:space="preserve">ORD000921</t>
  </si>
  <si>
    <t xml:space="preserve">ORD000922</t>
  </si>
  <si>
    <t xml:space="preserve">CUST00208</t>
  </si>
  <si>
    <t xml:space="preserve">ORD000923</t>
  </si>
  <si>
    <t xml:space="preserve">ORD000924</t>
  </si>
  <si>
    <t xml:space="preserve">2024-02-24</t>
  </si>
  <si>
    <t xml:space="preserve">ORD000925</t>
  </si>
  <si>
    <t xml:space="preserve">2024-04-12</t>
  </si>
  <si>
    <t xml:space="preserve">ORD000926</t>
  </si>
  <si>
    <t xml:space="preserve">ORD000927</t>
  </si>
  <si>
    <t xml:space="preserve">2025-02-11</t>
  </si>
  <si>
    <t xml:space="preserve">ORD000928</t>
  </si>
  <si>
    <t xml:space="preserve">ORD000929</t>
  </si>
  <si>
    <t xml:space="preserve">2025-05-10</t>
  </si>
  <si>
    <t xml:space="preserve">ORD000930</t>
  </si>
  <si>
    <t xml:space="preserve">ORD000931</t>
  </si>
  <si>
    <t xml:space="preserve">ORD000932</t>
  </si>
  <si>
    <t xml:space="preserve">CUST00209</t>
  </si>
  <si>
    <t xml:space="preserve">ORD000933</t>
  </si>
  <si>
    <t xml:space="preserve">2023-06-17</t>
  </si>
  <si>
    <t xml:space="preserve">ORD000934</t>
  </si>
  <si>
    <t xml:space="preserve">2023-07-14</t>
  </si>
  <si>
    <t xml:space="preserve">ORD000935</t>
  </si>
  <si>
    <t xml:space="preserve">ORD000936</t>
  </si>
  <si>
    <t xml:space="preserve">2023-09-03</t>
  </si>
  <si>
    <t xml:space="preserve">ORD000937</t>
  </si>
  <si>
    <t xml:space="preserve">ORD000938</t>
  </si>
  <si>
    <t xml:space="preserve">2023-11-04</t>
  </si>
  <si>
    <t xml:space="preserve">ORD000939</t>
  </si>
  <si>
    <t xml:space="preserve">ORD000940</t>
  </si>
  <si>
    <t xml:space="preserve">ORD000941</t>
  </si>
  <si>
    <t xml:space="preserve">ORD000942</t>
  </si>
  <si>
    <t xml:space="preserve">2024-08-08</t>
  </si>
  <si>
    <t xml:space="preserve">ORD000943</t>
  </si>
  <si>
    <t xml:space="preserve">2024-10-03</t>
  </si>
  <si>
    <t xml:space="preserve">ORD000944</t>
  </si>
  <si>
    <t xml:space="preserve">ORD000945</t>
  </si>
  <si>
    <t xml:space="preserve">ORD000946</t>
  </si>
  <si>
    <t xml:space="preserve">ORD000947</t>
  </si>
  <si>
    <t xml:space="preserve">ORD000948</t>
  </si>
  <si>
    <t xml:space="preserve">ORD000949</t>
  </si>
  <si>
    <t xml:space="preserve">ORD000950</t>
  </si>
  <si>
    <t xml:space="preserve">CUST00210</t>
  </si>
  <si>
    <t xml:space="preserve">ORD000951</t>
  </si>
  <si>
    <t xml:space="preserve">ORD000952</t>
  </si>
  <si>
    <t xml:space="preserve">ORD000953</t>
  </si>
  <si>
    <t xml:space="preserve">ORD000954</t>
  </si>
  <si>
    <t xml:space="preserve">CUST00211</t>
  </si>
  <si>
    <t xml:space="preserve">2025-01-05</t>
  </si>
  <si>
    <t xml:space="preserve">ORD000955</t>
  </si>
  <si>
    <t xml:space="preserve">CUST00212</t>
  </si>
  <si>
    <t xml:space="preserve">ORD000956</t>
  </si>
  <si>
    <t xml:space="preserve">ORD000957</t>
  </si>
  <si>
    <t xml:space="preserve">CUST00213</t>
  </si>
  <si>
    <t xml:space="preserve">ORD000958</t>
  </si>
  <si>
    <t xml:space="preserve">ORD000959</t>
  </si>
  <si>
    <t xml:space="preserve">2025-05-13</t>
  </si>
  <si>
    <t xml:space="preserve">ORD000960</t>
  </si>
  <si>
    <t xml:space="preserve">CUST00214</t>
  </si>
  <si>
    <t xml:space="preserve">ORD000961</t>
  </si>
  <si>
    <t xml:space="preserve">ORD000962</t>
  </si>
  <si>
    <t xml:space="preserve">2025-08-19</t>
  </si>
  <si>
    <t xml:space="preserve">ORD000963</t>
  </si>
  <si>
    <t xml:space="preserve">ORD000964</t>
  </si>
  <si>
    <t xml:space="preserve">ORD000965</t>
  </si>
  <si>
    <t xml:space="preserve">ORD000966</t>
  </si>
  <si>
    <t xml:space="preserve">ORD000967</t>
  </si>
  <si>
    <t xml:space="preserve">ORD000968</t>
  </si>
  <si>
    <t xml:space="preserve">2025-12-22</t>
  </si>
  <si>
    <t xml:space="preserve">ORD000969</t>
  </si>
  <si>
    <t xml:space="preserve">CUST00215</t>
  </si>
  <si>
    <t xml:space="preserve">ORD000970</t>
  </si>
  <si>
    <t xml:space="preserve">CUST00216</t>
  </si>
  <si>
    <t xml:space="preserve">2025-07-22</t>
  </si>
  <si>
    <t xml:space="preserve">ORD000971</t>
  </si>
  <si>
    <t xml:space="preserve">2025-12-31</t>
  </si>
  <si>
    <t xml:space="preserve">ORD000972</t>
  </si>
  <si>
    <t xml:space="preserve">CUST00217</t>
  </si>
  <si>
    <t xml:space="preserve">ORD000973</t>
  </si>
  <si>
    <t xml:space="preserve">CUST00218</t>
  </si>
  <si>
    <t xml:space="preserve">ORD000974</t>
  </si>
  <si>
    <t xml:space="preserve">CUST00219</t>
  </si>
  <si>
    <t xml:space="preserve">ORD000975</t>
  </si>
  <si>
    <t xml:space="preserve">ORD000976</t>
  </si>
  <si>
    <t xml:space="preserve">ORD000977</t>
  </si>
  <si>
    <t xml:space="preserve">ORD000978</t>
  </si>
  <si>
    <t xml:space="preserve">ORD000979</t>
  </si>
  <si>
    <t xml:space="preserve">CUST00220</t>
  </si>
  <si>
    <t xml:space="preserve">2023-12-26</t>
  </si>
  <si>
    <t xml:space="preserve">ORD000980</t>
  </si>
  <si>
    <t xml:space="preserve">ORD000981</t>
  </si>
  <si>
    <t xml:space="preserve">ORD000982</t>
  </si>
  <si>
    <t xml:space="preserve">CUST00221</t>
  </si>
  <si>
    <t xml:space="preserve">ORD000983</t>
  </si>
  <si>
    <t xml:space="preserve">ORD000984</t>
  </si>
  <si>
    <t xml:space="preserve">ORD000985</t>
  </si>
  <si>
    <t xml:space="preserve">CUST00222</t>
  </si>
  <si>
    <t xml:space="preserve">ORD000986</t>
  </si>
  <si>
    <t xml:space="preserve">ORD000987</t>
  </si>
  <si>
    <t xml:space="preserve">ORD000988</t>
  </si>
  <si>
    <t xml:space="preserve">ORD000989</t>
  </si>
  <si>
    <t xml:space="preserve">CUST00223</t>
  </si>
  <si>
    <t xml:space="preserve">ORD000990</t>
  </si>
  <si>
    <t xml:space="preserve">ORD000991</t>
  </si>
  <si>
    <t xml:space="preserve">CUST00224</t>
  </si>
  <si>
    <t xml:space="preserve">ORD000992</t>
  </si>
  <si>
    <t xml:space="preserve">ORD000993</t>
  </si>
  <si>
    <t xml:space="preserve">ORD000994</t>
  </si>
  <si>
    <t xml:space="preserve">ORD000995</t>
  </si>
  <si>
    <t xml:space="preserve">2024-10-21</t>
  </si>
  <si>
    <t xml:space="preserve">ORD000996</t>
  </si>
  <si>
    <t xml:space="preserve">ORD000997</t>
  </si>
  <si>
    <t xml:space="preserve">ORD000998</t>
  </si>
  <si>
    <t xml:space="preserve">CUST00225</t>
  </si>
  <si>
    <t xml:space="preserve">2024-02-20</t>
  </si>
  <si>
    <t xml:space="preserve">ORD000999</t>
  </si>
  <si>
    <t xml:space="preserve">2024-09-13</t>
  </si>
  <si>
    <t xml:space="preserve">ORD001000</t>
  </si>
  <si>
    <t xml:space="preserve">ORD001001</t>
  </si>
  <si>
    <t xml:space="preserve">ORD001002</t>
  </si>
  <si>
    <t xml:space="preserve">ORD001003</t>
  </si>
  <si>
    <t xml:space="preserve">ORD001004</t>
  </si>
  <si>
    <t xml:space="preserve">ORD001005</t>
  </si>
  <si>
    <t xml:space="preserve">CUST00226</t>
  </si>
  <si>
    <t xml:space="preserve">ORD001006</t>
  </si>
  <si>
    <t xml:space="preserve">ORD001007</t>
  </si>
  <si>
    <t xml:space="preserve">ORD001008</t>
  </si>
  <si>
    <t xml:space="preserve">ORD001009</t>
  </si>
  <si>
    <t xml:space="preserve">ORD001010</t>
  </si>
  <si>
    <t xml:space="preserve">ORD001011</t>
  </si>
  <si>
    <t xml:space="preserve">ORD001012</t>
  </si>
  <si>
    <t xml:space="preserve">ORD001013</t>
  </si>
  <si>
    <t xml:space="preserve">ORD001014</t>
  </si>
  <si>
    <t xml:space="preserve">ORD001015</t>
  </si>
  <si>
    <t xml:space="preserve">ORD001016</t>
  </si>
  <si>
    <t xml:space="preserve">ORD001017</t>
  </si>
  <si>
    <t xml:space="preserve">ORD001018</t>
  </si>
  <si>
    <t xml:space="preserve">2025-11-07</t>
  </si>
  <si>
    <t xml:space="preserve">ORD001019</t>
  </si>
  <si>
    <t xml:space="preserve">ORD001020</t>
  </si>
  <si>
    <t xml:space="preserve">ORD001021</t>
  </si>
  <si>
    <t xml:space="preserve">CUST00227</t>
  </si>
  <si>
    <t xml:space="preserve">2023-05-23</t>
  </si>
  <si>
    <t xml:space="preserve">ORD001022</t>
  </si>
  <si>
    <t xml:space="preserve">ORD001023</t>
  </si>
  <si>
    <t xml:space="preserve">ORD001024</t>
  </si>
  <si>
    <t xml:space="preserve">ORD001025</t>
  </si>
  <si>
    <t xml:space="preserve">ORD001026</t>
  </si>
  <si>
    <t xml:space="preserve">ORD001027</t>
  </si>
  <si>
    <t xml:space="preserve">ORD001028</t>
  </si>
  <si>
    <t xml:space="preserve">ORD001029</t>
  </si>
  <si>
    <t xml:space="preserve">CUST00228</t>
  </si>
  <si>
    <t xml:space="preserve">ORD001030</t>
  </si>
  <si>
    <t xml:space="preserve">CUST00229</t>
  </si>
  <si>
    <t xml:space="preserve">ORD001031</t>
  </si>
  <si>
    <t xml:space="preserve">ORD001032</t>
  </si>
  <si>
    <t xml:space="preserve">ORD001033</t>
  </si>
  <si>
    <t xml:space="preserve">CUST00230</t>
  </si>
  <si>
    <t xml:space="preserve">ORD001034</t>
  </si>
  <si>
    <t xml:space="preserve">ORD001035</t>
  </si>
  <si>
    <t xml:space="preserve">ORD001036</t>
  </si>
  <si>
    <t xml:space="preserve">ORD001037</t>
  </si>
  <si>
    <t xml:space="preserve">CUST00231</t>
  </si>
  <si>
    <t xml:space="preserve">ORD001038</t>
  </si>
  <si>
    <t xml:space="preserve">CUST00232</t>
  </si>
  <si>
    <t xml:space="preserve">ORD001039</t>
  </si>
  <si>
    <t xml:space="preserve">2025-09-14</t>
  </si>
  <si>
    <t xml:space="preserve">ORD001040</t>
  </si>
  <si>
    <t xml:space="preserve">ORD001041</t>
  </si>
  <si>
    <t xml:space="preserve">ORD001042</t>
  </si>
  <si>
    <t xml:space="preserve">ORD001043</t>
  </si>
  <si>
    <t xml:space="preserve">ORD001044</t>
  </si>
  <si>
    <t xml:space="preserve">ORD001045</t>
  </si>
  <si>
    <t xml:space="preserve">CUST00233</t>
  </si>
  <si>
    <t xml:space="preserve">ORD001046</t>
  </si>
  <si>
    <t xml:space="preserve">CUST00234</t>
  </si>
  <si>
    <t xml:space="preserve">ORD001047</t>
  </si>
  <si>
    <t xml:space="preserve">2023-12-24</t>
  </si>
  <si>
    <t xml:space="preserve">ORD001048</t>
  </si>
  <si>
    <t xml:space="preserve">ORD001049</t>
  </si>
  <si>
    <t xml:space="preserve">2024-01-29</t>
  </si>
  <si>
    <t xml:space="preserve">ORD001050</t>
  </si>
  <si>
    <t xml:space="preserve">ORD001051</t>
  </si>
  <si>
    <t xml:space="preserve">ORD001052</t>
  </si>
  <si>
    <t xml:space="preserve">2024-07-18</t>
  </si>
  <si>
    <t xml:space="preserve">ORD001053</t>
  </si>
  <si>
    <t xml:space="preserve">ORD001054</t>
  </si>
  <si>
    <t xml:space="preserve">ORD001055</t>
  </si>
  <si>
    <t xml:space="preserve">ORD001056</t>
  </si>
  <si>
    <t xml:space="preserve">ORD001057</t>
  </si>
  <si>
    <t xml:space="preserve">2025-06-27</t>
  </si>
  <si>
    <t xml:space="preserve">ORD001058</t>
  </si>
  <si>
    <t xml:space="preserve">ORD001059</t>
  </si>
  <si>
    <t xml:space="preserve">CUST00235</t>
  </si>
  <si>
    <t xml:space="preserve">2025-06-07</t>
  </si>
  <si>
    <t xml:space="preserve">ORD001060</t>
  </si>
  <si>
    <t xml:space="preserve">ORD001061</t>
  </si>
  <si>
    <t xml:space="preserve">ORD001062</t>
  </si>
  <si>
    <t xml:space="preserve">ORD001063</t>
  </si>
  <si>
    <t xml:space="preserve">CUST00236</t>
  </si>
  <si>
    <t xml:space="preserve">ORD001064</t>
  </si>
  <si>
    <t xml:space="preserve">ORD001065</t>
  </si>
  <si>
    <t xml:space="preserve">ORD001066</t>
  </si>
  <si>
    <t xml:space="preserve">CUST00237</t>
  </si>
  <si>
    <t xml:space="preserve">ORD001067</t>
  </si>
  <si>
    <t xml:space="preserve">ORD001068</t>
  </si>
  <si>
    <t xml:space="preserve">ORD001069</t>
  </si>
  <si>
    <t xml:space="preserve">ORD001070</t>
  </si>
  <si>
    <t xml:space="preserve">CUST00238</t>
  </si>
  <si>
    <t xml:space="preserve">ORD001071</t>
  </si>
  <si>
    <t xml:space="preserve">ORD001072</t>
  </si>
  <si>
    <t xml:space="preserve">ORD001073</t>
  </si>
  <si>
    <t xml:space="preserve">2025-02-18</t>
  </si>
  <si>
    <t xml:space="preserve">ORD001074</t>
  </si>
  <si>
    <t xml:space="preserve">2025-06-13</t>
  </si>
  <si>
    <t xml:space="preserve">ORD001075</t>
  </si>
  <si>
    <t xml:space="preserve">ORD001076</t>
  </si>
  <si>
    <t xml:space="preserve">ORD001077</t>
  </si>
  <si>
    <t xml:space="preserve">ORD001078</t>
  </si>
  <si>
    <t xml:space="preserve">ORD001079</t>
  </si>
  <si>
    <t xml:space="preserve">CUST00239</t>
  </si>
  <si>
    <t xml:space="preserve">2023-03-30</t>
  </si>
  <si>
    <t xml:space="preserve">ORD001080</t>
  </si>
  <si>
    <t xml:space="preserve">2024-02-15</t>
  </si>
  <si>
    <t xml:space="preserve">ORD001081</t>
  </si>
  <si>
    <t xml:space="preserve">ORD001082</t>
  </si>
  <si>
    <t xml:space="preserve">ORD001083</t>
  </si>
  <si>
    <t xml:space="preserve">CUST00240</t>
  </si>
  <si>
    <t xml:space="preserve">ORD001084</t>
  </si>
  <si>
    <t xml:space="preserve">ORD001085</t>
  </si>
  <si>
    <t xml:space="preserve">CUST00241</t>
  </si>
  <si>
    <t xml:space="preserve">2024-12-31</t>
  </si>
  <si>
    <t xml:space="preserve">ORD001086</t>
  </si>
  <si>
    <t xml:space="preserve">CUST00242</t>
  </si>
  <si>
    <t xml:space="preserve">ORD001087</t>
  </si>
  <si>
    <t xml:space="preserve">ORD001088</t>
  </si>
  <si>
    <t xml:space="preserve">ORD001089</t>
  </si>
  <si>
    <t xml:space="preserve">ORD001090</t>
  </si>
  <si>
    <t xml:space="preserve">CUST00243</t>
  </si>
  <si>
    <t xml:space="preserve">ORD001091</t>
  </si>
  <si>
    <t xml:space="preserve">CUST00244</t>
  </si>
  <si>
    <t xml:space="preserve">2023-10-07</t>
  </si>
  <si>
    <t xml:space="preserve">ORD001092</t>
  </si>
  <si>
    <t xml:space="preserve">2023-12-12</t>
  </si>
  <si>
    <t xml:space="preserve">ORD001093</t>
  </si>
  <si>
    <t xml:space="preserve">2024-07-13</t>
  </si>
  <si>
    <t xml:space="preserve">ORD001094</t>
  </si>
  <si>
    <t xml:space="preserve">ORD001095</t>
  </si>
  <si>
    <t xml:space="preserve">ORD001096</t>
  </si>
  <si>
    <t xml:space="preserve">ORD001097</t>
  </si>
  <si>
    <t xml:space="preserve">2025-07-28</t>
  </si>
  <si>
    <t xml:space="preserve">ORD001098</t>
  </si>
  <si>
    <t xml:space="preserve">ORD001099</t>
  </si>
  <si>
    <t xml:space="preserve">ORD001100</t>
  </si>
  <si>
    <t xml:space="preserve">CUST00245</t>
  </si>
  <si>
    <t xml:space="preserve">2024-11-29</t>
  </si>
  <si>
    <t xml:space="preserve">ORD001101</t>
  </si>
  <si>
    <t xml:space="preserve">ORD001102</t>
  </si>
  <si>
    <t xml:space="preserve">CUST00246</t>
  </si>
  <si>
    <t xml:space="preserve">ORD001103</t>
  </si>
  <si>
    <t xml:space="preserve">ORD001104</t>
  </si>
  <si>
    <t xml:space="preserve">CUST00247</t>
  </si>
  <si>
    <t xml:space="preserve">ORD001105</t>
  </si>
  <si>
    <t xml:space="preserve">CUST00248</t>
  </si>
  <si>
    <t xml:space="preserve">ORD001106</t>
  </si>
  <si>
    <t xml:space="preserve">CUST00249</t>
  </si>
  <si>
    <t xml:space="preserve">ORD001107</t>
  </si>
  <si>
    <t xml:space="preserve">2024-08-19</t>
  </si>
  <si>
    <t xml:space="preserve">ORD001108</t>
  </si>
  <si>
    <t xml:space="preserve">ORD001109</t>
  </si>
  <si>
    <t xml:space="preserve">2025-01-12</t>
  </si>
  <si>
    <t xml:space="preserve">ORD001110</t>
  </si>
  <si>
    <t xml:space="preserve">ORD001111</t>
  </si>
  <si>
    <t xml:space="preserve">ORD001112</t>
  </si>
  <si>
    <t xml:space="preserve">ORD001113</t>
  </si>
  <si>
    <t xml:space="preserve">ORD001114</t>
  </si>
  <si>
    <t xml:space="preserve">CUST00250</t>
  </si>
  <si>
    <t xml:space="preserve">2024-05-16</t>
  </si>
  <si>
    <t xml:space="preserve">ORD001115</t>
  </si>
  <si>
    <t xml:space="preserve">CUST00251</t>
  </si>
  <si>
    <t xml:space="preserve">2024-04-04</t>
  </si>
  <si>
    <t xml:space="preserve">ORD001116</t>
  </si>
  <si>
    <t xml:space="preserve">CUST00252</t>
  </si>
  <si>
    <t xml:space="preserve">2025-08-06</t>
  </si>
  <si>
    <t xml:space="preserve">ORD001117</t>
  </si>
  <si>
    <t xml:space="preserve">CUST00253</t>
  </si>
  <si>
    <t xml:space="preserve">2023-03-18</t>
  </si>
  <si>
    <t xml:space="preserve">ORD001118</t>
  </si>
  <si>
    <t xml:space="preserve">2023-06-22</t>
  </si>
  <si>
    <t xml:space="preserve">ORD001119</t>
  </si>
  <si>
    <t xml:space="preserve">2023-09-14</t>
  </si>
  <si>
    <t xml:space="preserve">ORD001120</t>
  </si>
  <si>
    <t xml:space="preserve">2023-09-21</t>
  </si>
  <si>
    <t xml:space="preserve">ORD001121</t>
  </si>
  <si>
    <t xml:space="preserve">ORD001122</t>
  </si>
  <si>
    <t xml:space="preserve">2024-05-18</t>
  </si>
  <si>
    <t xml:space="preserve">ORD001123</t>
  </si>
  <si>
    <t xml:space="preserve">2024-05-30</t>
  </si>
  <si>
    <t xml:space="preserve">ORD001124</t>
  </si>
  <si>
    <t xml:space="preserve">2024-06-06</t>
  </si>
  <si>
    <t xml:space="preserve">ORD001125</t>
  </si>
  <si>
    <t xml:space="preserve">2024-07-22</t>
  </si>
  <si>
    <t xml:space="preserve">ORD001126</t>
  </si>
  <si>
    <t xml:space="preserve">ORD001127</t>
  </si>
  <si>
    <t xml:space="preserve">ORD001128</t>
  </si>
  <si>
    <t xml:space="preserve">ORD001129</t>
  </si>
  <si>
    <t xml:space="preserve">ORD001130</t>
  </si>
  <si>
    <t xml:space="preserve">ORD001131</t>
  </si>
  <si>
    <t xml:space="preserve">ORD001132</t>
  </si>
  <si>
    <t xml:space="preserve">ORD001133</t>
  </si>
  <si>
    <t xml:space="preserve">ORD001134</t>
  </si>
  <si>
    <t xml:space="preserve">ORD001135</t>
  </si>
  <si>
    <t xml:space="preserve">CUST00254</t>
  </si>
  <si>
    <t xml:space="preserve">ORD001136</t>
  </si>
  <si>
    <t xml:space="preserve">2024-12-30</t>
  </si>
  <si>
    <t xml:space="preserve">ORD001137</t>
  </si>
  <si>
    <t xml:space="preserve">ORD001138</t>
  </si>
  <si>
    <t xml:space="preserve">ORD001139</t>
  </si>
  <si>
    <t xml:space="preserve">ORD001140</t>
  </si>
  <si>
    <t xml:space="preserve">ORD001141</t>
  </si>
  <si>
    <t xml:space="preserve">ORD001142</t>
  </si>
  <si>
    <t xml:space="preserve">ORD001143</t>
  </si>
  <si>
    <t xml:space="preserve">ORD001144</t>
  </si>
  <si>
    <t xml:space="preserve">ORD001145</t>
  </si>
  <si>
    <t xml:space="preserve">CUST00255</t>
  </si>
  <si>
    <t xml:space="preserve">2025-04-29</t>
  </si>
  <si>
    <t xml:space="preserve">ORD001146</t>
  </si>
  <si>
    <t xml:space="preserve">2025-06-22</t>
  </si>
  <si>
    <t xml:space="preserve">ORD001147</t>
  </si>
  <si>
    <t xml:space="preserve">2025-07-31</t>
  </si>
  <si>
    <t xml:space="preserve">ORD001148</t>
  </si>
  <si>
    <t xml:space="preserve">ORD001149</t>
  </si>
  <si>
    <t xml:space="preserve">CUST00256</t>
  </si>
  <si>
    <t xml:space="preserve">ORD001150</t>
  </si>
  <si>
    <t xml:space="preserve">CUST00257</t>
  </si>
  <si>
    <t xml:space="preserve">ORD001151</t>
  </si>
  <si>
    <t xml:space="preserve">CUST00258</t>
  </si>
  <si>
    <t xml:space="preserve">ORD001152</t>
  </si>
  <si>
    <t xml:space="preserve">ORD001153</t>
  </si>
  <si>
    <t xml:space="preserve">ORD001154</t>
  </si>
  <si>
    <t xml:space="preserve">ORD001155</t>
  </si>
  <si>
    <t xml:space="preserve">ORD001156</t>
  </si>
  <si>
    <t xml:space="preserve">ORD001157</t>
  </si>
  <si>
    <t xml:space="preserve">ORD001158</t>
  </si>
  <si>
    <t xml:space="preserve">ORD001159</t>
  </si>
  <si>
    <t xml:space="preserve">ORD001160</t>
  </si>
  <si>
    <t xml:space="preserve">CUST00259</t>
  </si>
  <si>
    <t xml:space="preserve">ORD001161</t>
  </si>
  <si>
    <t xml:space="preserve">ORD001162</t>
  </si>
  <si>
    <t xml:space="preserve">ORD001163</t>
  </si>
  <si>
    <t xml:space="preserve">ORD001164</t>
  </si>
  <si>
    <t xml:space="preserve">CUST00260</t>
  </si>
  <si>
    <t xml:space="preserve">ORD001165</t>
  </si>
  <si>
    <t xml:space="preserve">CUST00261</t>
  </si>
  <si>
    <t xml:space="preserve">ORD001166</t>
  </si>
  <si>
    <t xml:space="preserve">CUST00262</t>
  </si>
  <si>
    <t xml:space="preserve">ORD001167</t>
  </si>
  <si>
    <t xml:space="preserve">CUST00263</t>
  </si>
  <si>
    <t xml:space="preserve">2024-12-04</t>
  </si>
  <si>
    <t xml:space="preserve">ORD001168</t>
  </si>
  <si>
    <t xml:space="preserve">2025-07-19</t>
  </si>
  <si>
    <t xml:space="preserve">ORD001169</t>
  </si>
  <si>
    <t xml:space="preserve">ORD001170</t>
  </si>
  <si>
    <t xml:space="preserve">CUST00264</t>
  </si>
  <si>
    <t xml:space="preserve">ORD001171</t>
  </si>
  <si>
    <t xml:space="preserve">ORD001172</t>
  </si>
  <si>
    <t xml:space="preserve">ORD001173</t>
  </si>
  <si>
    <t xml:space="preserve">ORD001174</t>
  </si>
  <si>
    <t xml:space="preserve">ORD001175</t>
  </si>
  <si>
    <t xml:space="preserve">ORD001176</t>
  </si>
  <si>
    <t xml:space="preserve">ORD001177</t>
  </si>
  <si>
    <t xml:space="preserve">ORD001178</t>
  </si>
  <si>
    <t xml:space="preserve">ORD001179</t>
  </si>
  <si>
    <t xml:space="preserve">CUST00265</t>
  </si>
  <si>
    <t xml:space="preserve">2023-04-19</t>
  </si>
  <si>
    <t xml:space="preserve">ORD001180</t>
  </si>
  <si>
    <t xml:space="preserve">CUST00266</t>
  </si>
  <si>
    <t xml:space="preserve">ORD001181</t>
  </si>
  <si>
    <t xml:space="preserve">CUST00267</t>
  </si>
  <si>
    <t xml:space="preserve">ORD001182</t>
  </si>
  <si>
    <t xml:space="preserve">CUST00268</t>
  </si>
  <si>
    <t xml:space="preserve">2024-03-11</t>
  </si>
  <si>
    <t xml:space="preserve">ORD001183</t>
  </si>
  <si>
    <t xml:space="preserve">ORD001184</t>
  </si>
  <si>
    <t xml:space="preserve">2024-06-07</t>
  </si>
  <si>
    <t xml:space="preserve">ORD001185</t>
  </si>
  <si>
    <t xml:space="preserve">ORD001186</t>
  </si>
  <si>
    <t xml:space="preserve">2024-08-22</t>
  </si>
  <si>
    <t xml:space="preserve">ORD001187</t>
  </si>
  <si>
    <t xml:space="preserve">ORD001188</t>
  </si>
  <si>
    <t xml:space="preserve">ORD001189</t>
  </si>
  <si>
    <t xml:space="preserve">2025-02-27</t>
  </si>
  <si>
    <t xml:space="preserve">ORD001190</t>
  </si>
  <si>
    <t xml:space="preserve">ORD001191</t>
  </si>
  <si>
    <t xml:space="preserve">ORD001192</t>
  </si>
  <si>
    <t xml:space="preserve">ORD001193</t>
  </si>
  <si>
    <t xml:space="preserve">ORD001194</t>
  </si>
  <si>
    <t xml:space="preserve">ORD001195</t>
  </si>
  <si>
    <t xml:space="preserve">ORD001196</t>
  </si>
  <si>
    <t xml:space="preserve">CUST00269</t>
  </si>
  <si>
    <t xml:space="preserve">ORD001197</t>
  </si>
  <si>
    <t xml:space="preserve">CUST00270</t>
  </si>
  <si>
    <t xml:space="preserve">ORD001198</t>
  </si>
  <si>
    <t xml:space="preserve">ORD001199</t>
  </si>
  <si>
    <t xml:space="preserve">ORD001200</t>
  </si>
  <si>
    <t xml:space="preserve">ORD001201</t>
  </si>
  <si>
    <t xml:space="preserve">2025-02-01</t>
  </si>
  <si>
    <t xml:space="preserve">ORD001202</t>
  </si>
  <si>
    <t xml:space="preserve">2025-02-28</t>
  </si>
  <si>
    <t xml:space="preserve">ORD001203</t>
  </si>
  <si>
    <t xml:space="preserve">ORD001204</t>
  </si>
  <si>
    <t xml:space="preserve">ORD001205</t>
  </si>
  <si>
    <t xml:space="preserve">CUST00271</t>
  </si>
  <si>
    <t xml:space="preserve">ORD001206</t>
  </si>
  <si>
    <t xml:space="preserve">2024-09-21</t>
  </si>
  <si>
    <t xml:space="preserve">ORD001207</t>
  </si>
  <si>
    <t xml:space="preserve">ORD001208</t>
  </si>
  <si>
    <t xml:space="preserve">ORD001209</t>
  </si>
  <si>
    <t xml:space="preserve">CUST00272</t>
  </si>
  <si>
    <t xml:space="preserve">ORD001210</t>
  </si>
  <si>
    <t xml:space="preserve">ORD001211</t>
  </si>
  <si>
    <t xml:space="preserve">CUST00273</t>
  </si>
  <si>
    <t xml:space="preserve">ORD001212</t>
  </si>
  <si>
    <t xml:space="preserve">CUST00274</t>
  </si>
  <si>
    <t xml:space="preserve">ORD001213</t>
  </si>
  <si>
    <t xml:space="preserve">CUST00275</t>
  </si>
  <si>
    <t xml:space="preserve">ORD001214</t>
  </si>
  <si>
    <t xml:space="preserve">ORD001215</t>
  </si>
  <si>
    <t xml:space="preserve">ORD001216</t>
  </si>
  <si>
    <t xml:space="preserve">ORD001217</t>
  </si>
  <si>
    <t xml:space="preserve">CUST00276</t>
  </si>
  <si>
    <t xml:space="preserve">ORD001218</t>
  </si>
  <si>
    <t xml:space="preserve">ORD001219</t>
  </si>
  <si>
    <t xml:space="preserve">2025-03-25</t>
  </si>
  <si>
    <t xml:space="preserve">ORD001220</t>
  </si>
  <si>
    <t xml:space="preserve">ORD001221</t>
  </si>
  <si>
    <t xml:space="preserve">ORD001222</t>
  </si>
  <si>
    <t xml:space="preserve">CUST00277</t>
  </si>
  <si>
    <t xml:space="preserve">ORD001223</t>
  </si>
  <si>
    <t xml:space="preserve">ORD001224</t>
  </si>
  <si>
    <t xml:space="preserve">ORD001225</t>
  </si>
  <si>
    <t xml:space="preserve">CUST00278</t>
  </si>
  <si>
    <t xml:space="preserve">ORD001226</t>
  </si>
  <si>
    <t xml:space="preserve">ORD001227</t>
  </si>
  <si>
    <t xml:space="preserve">ORD001228</t>
  </si>
  <si>
    <t xml:space="preserve">ORD001229</t>
  </si>
  <si>
    <t xml:space="preserve">CUST00279</t>
  </si>
  <si>
    <t xml:space="preserve">ORD001230</t>
  </si>
  <si>
    <t xml:space="preserve">CUST00280</t>
  </si>
  <si>
    <t xml:space="preserve">ORD001231</t>
  </si>
  <si>
    <t xml:space="preserve">2023-12-09</t>
  </si>
  <si>
    <t xml:space="preserve">ORD001232</t>
  </si>
  <si>
    <t xml:space="preserve">2024-06-12</t>
  </si>
  <si>
    <t xml:space="preserve">ORD001233</t>
  </si>
  <si>
    <t xml:space="preserve">2024-09-14</t>
  </si>
  <si>
    <t xml:space="preserve">ORD001234</t>
  </si>
  <si>
    <t xml:space="preserve">ORD001235</t>
  </si>
  <si>
    <t xml:space="preserve">2024-10-30</t>
  </si>
  <si>
    <t xml:space="preserve">ORD001236</t>
  </si>
  <si>
    <t xml:space="preserve">2024-12-01</t>
  </si>
  <si>
    <t xml:space="preserve">ORD001237</t>
  </si>
  <si>
    <t xml:space="preserve">2024-12-10</t>
  </si>
  <si>
    <t xml:space="preserve">ORD001238</t>
  </si>
  <si>
    <t xml:space="preserve">ORD001239</t>
  </si>
  <si>
    <t xml:space="preserve">ORD001240</t>
  </si>
  <si>
    <t xml:space="preserve">ORD001241</t>
  </si>
  <si>
    <t xml:space="preserve">ORD001242</t>
  </si>
  <si>
    <t xml:space="preserve">CUST00281</t>
  </si>
  <si>
    <t xml:space="preserve">2025-04-14</t>
  </si>
  <si>
    <t xml:space="preserve">ORD001243</t>
  </si>
  <si>
    <t xml:space="preserve">ORD001244</t>
  </si>
  <si>
    <t xml:space="preserve">ORD001245</t>
  </si>
  <si>
    <t xml:space="preserve">ORD001246</t>
  </si>
  <si>
    <t xml:space="preserve">ORD001247</t>
  </si>
  <si>
    <t xml:space="preserve">ORD001248</t>
  </si>
  <si>
    <t xml:space="preserve">ORD001249</t>
  </si>
  <si>
    <t xml:space="preserve">ORD001250</t>
  </si>
  <si>
    <t xml:space="preserve">CUST00282</t>
  </si>
  <si>
    <t xml:space="preserve">ORD001251</t>
  </si>
  <si>
    <t xml:space="preserve">CUST00283</t>
  </si>
  <si>
    <t xml:space="preserve">ORD001252</t>
  </si>
  <si>
    <t xml:space="preserve">2023-10-14</t>
  </si>
  <si>
    <t xml:space="preserve">ORD001253</t>
  </si>
  <si>
    <t xml:space="preserve">2023-10-21</t>
  </si>
  <si>
    <t xml:space="preserve">ORD001254</t>
  </si>
  <si>
    <t xml:space="preserve">ORD001255</t>
  </si>
  <si>
    <t xml:space="preserve">2024-05-17</t>
  </si>
  <si>
    <t xml:space="preserve">ORD001256</t>
  </si>
  <si>
    <t xml:space="preserve">ORD001257</t>
  </si>
  <si>
    <t xml:space="preserve">ORD001258</t>
  </si>
  <si>
    <t xml:space="preserve">ORD001259</t>
  </si>
  <si>
    <t xml:space="preserve">ORD001260</t>
  </si>
  <si>
    <t xml:space="preserve">ORD001261</t>
  </si>
  <si>
    <t xml:space="preserve">ORD001262</t>
  </si>
  <si>
    <t xml:space="preserve">ORD001263</t>
  </si>
  <si>
    <t xml:space="preserve">ORD001264</t>
  </si>
  <si>
    <t xml:space="preserve">2025-01-18</t>
  </si>
  <si>
    <t xml:space="preserve">ORD001265</t>
  </si>
  <si>
    <t xml:space="preserve">ORD001266</t>
  </si>
  <si>
    <t xml:space="preserve">ORD001267</t>
  </si>
  <si>
    <t xml:space="preserve">2025-02-23</t>
  </si>
  <si>
    <t xml:space="preserve">ORD001268</t>
  </si>
  <si>
    <t xml:space="preserve">2025-03-14</t>
  </si>
  <si>
    <t xml:space="preserve">ORD001269</t>
  </si>
  <si>
    <t xml:space="preserve">2025-04-05</t>
  </si>
  <si>
    <t xml:space="preserve">ORD001270</t>
  </si>
  <si>
    <t xml:space="preserve">ORD001271</t>
  </si>
  <si>
    <t xml:space="preserve">ORD001272</t>
  </si>
  <si>
    <t xml:space="preserve">CUST00284</t>
  </si>
  <si>
    <t xml:space="preserve">ORD001273</t>
  </si>
  <si>
    <t xml:space="preserve">ORD001274</t>
  </si>
  <si>
    <t xml:space="preserve">ORD001275</t>
  </si>
  <si>
    <t xml:space="preserve">CUST00285</t>
  </si>
  <si>
    <t xml:space="preserve">ORD001276</t>
  </si>
  <si>
    <t xml:space="preserve">ORD001277</t>
  </si>
  <si>
    <t xml:space="preserve">ORD001278</t>
  </si>
  <si>
    <t xml:space="preserve">CUST00286</t>
  </si>
  <si>
    <t xml:space="preserve">ORD001279</t>
  </si>
  <si>
    <t xml:space="preserve">ORD001280</t>
  </si>
  <si>
    <t xml:space="preserve">2024-04-28</t>
  </si>
  <si>
    <t xml:space="preserve">ORD001281</t>
  </si>
  <si>
    <t xml:space="preserve">2024-05-20</t>
  </si>
  <si>
    <t xml:space="preserve">ORD001282</t>
  </si>
  <si>
    <t xml:space="preserve">ORD001283</t>
  </si>
  <si>
    <t xml:space="preserve">ORD001284</t>
  </si>
  <si>
    <t xml:space="preserve">ORD001285</t>
  </si>
  <si>
    <t xml:space="preserve">CUST00287</t>
  </si>
  <si>
    <t xml:space="preserve">ORD001286</t>
  </si>
  <si>
    <t xml:space="preserve">ORD001287</t>
  </si>
  <si>
    <t xml:space="preserve">ORD001288</t>
  </si>
  <si>
    <t xml:space="preserve">ORD001289</t>
  </si>
  <si>
    <t xml:space="preserve">ORD001290</t>
  </si>
  <si>
    <t xml:space="preserve">CUST00288</t>
  </si>
  <si>
    <t xml:space="preserve">2023-09-13</t>
  </si>
  <si>
    <t xml:space="preserve">ORD001291</t>
  </si>
  <si>
    <t xml:space="preserve">ORD001292</t>
  </si>
  <si>
    <t xml:space="preserve">2024-11-26</t>
  </si>
  <si>
    <t xml:space="preserve">ORD001293</t>
  </si>
  <si>
    <t xml:space="preserve">ORD001294</t>
  </si>
  <si>
    <t xml:space="preserve">CUST00289</t>
  </si>
  <si>
    <t xml:space="preserve">2024-02-11</t>
  </si>
  <si>
    <t xml:space="preserve">ORD001295</t>
  </si>
  <si>
    <t xml:space="preserve">CUST00290</t>
  </si>
  <si>
    <t xml:space="preserve">ORD001296</t>
  </si>
  <si>
    <t xml:space="preserve">CUST00291</t>
  </si>
  <si>
    <t xml:space="preserve">ORD001297</t>
  </si>
  <si>
    <t xml:space="preserve">2023-10-10</t>
  </si>
  <si>
    <t xml:space="preserve">ORD001298</t>
  </si>
  <si>
    <t xml:space="preserve">ORD001299</t>
  </si>
  <si>
    <t xml:space="preserve">2024-02-22</t>
  </si>
  <si>
    <t xml:space="preserve">ORD001300</t>
  </si>
  <si>
    <t xml:space="preserve">2024-03-13</t>
  </si>
  <si>
    <t xml:space="preserve">ORD001301</t>
  </si>
  <si>
    <t xml:space="preserve">ORD001302</t>
  </si>
  <si>
    <t xml:space="preserve">ORD001303</t>
  </si>
  <si>
    <t xml:space="preserve">ORD001304</t>
  </si>
  <si>
    <t xml:space="preserve">2024-12-06</t>
  </si>
  <si>
    <t xml:space="preserve">ORD001305</t>
  </si>
  <si>
    <t xml:space="preserve">ORD001306</t>
  </si>
  <si>
    <t xml:space="preserve">2025-03-05</t>
  </si>
  <si>
    <t xml:space="preserve">ORD001307</t>
  </si>
  <si>
    <t xml:space="preserve">2025-03-20</t>
  </si>
  <si>
    <t xml:space="preserve">ORD001308</t>
  </si>
  <si>
    <t xml:space="preserve">2025-04-23</t>
  </si>
  <si>
    <t xml:space="preserve">ORD001309</t>
  </si>
  <si>
    <t xml:space="preserve">ORD001310</t>
  </si>
  <si>
    <t xml:space="preserve">ORD001311</t>
  </si>
  <si>
    <t xml:space="preserve">ORD001312</t>
  </si>
  <si>
    <t xml:space="preserve">ORD001313</t>
  </si>
  <si>
    <t xml:space="preserve">ORD001314</t>
  </si>
  <si>
    <t xml:space="preserve">CUST00292</t>
  </si>
  <si>
    <t xml:space="preserve">ORD001315</t>
  </si>
  <si>
    <t xml:space="preserve">CUST00293</t>
  </si>
  <si>
    <t xml:space="preserve">ORD001316</t>
  </si>
  <si>
    <t xml:space="preserve">ORD001317</t>
  </si>
  <si>
    <t xml:space="preserve">ORD001318</t>
  </si>
  <si>
    <t xml:space="preserve">ORD001319</t>
  </si>
  <si>
    <t xml:space="preserve">CUST00294</t>
  </si>
  <si>
    <t xml:space="preserve">ORD001320</t>
  </si>
  <si>
    <t xml:space="preserve">2024-09-06</t>
  </si>
  <si>
    <t xml:space="preserve">ORD001321</t>
  </si>
  <si>
    <t xml:space="preserve">CUST00295</t>
  </si>
  <si>
    <t xml:space="preserve">2023-09-10</t>
  </si>
  <si>
    <t xml:space="preserve">ORD001322</t>
  </si>
  <si>
    <t xml:space="preserve">ORD001323</t>
  </si>
  <si>
    <t xml:space="preserve">CUST00296</t>
  </si>
  <si>
    <t xml:space="preserve">ORD001324</t>
  </si>
  <si>
    <t xml:space="preserve">ORD001325</t>
  </si>
  <si>
    <t xml:space="preserve">CUST00297</t>
  </si>
  <si>
    <t xml:space="preserve">2024-07-20</t>
  </si>
  <si>
    <t xml:space="preserve">ORD001326</t>
  </si>
  <si>
    <t xml:space="preserve">2024-07-31</t>
  </si>
  <si>
    <t xml:space="preserve">ORD001327</t>
  </si>
  <si>
    <t xml:space="preserve">ORD001328</t>
  </si>
  <si>
    <t xml:space="preserve">ORD001329</t>
  </si>
  <si>
    <t xml:space="preserve">ORD001330</t>
  </si>
  <si>
    <t xml:space="preserve">ORD001331</t>
  </si>
  <si>
    <t xml:space="preserve">ORD001332</t>
  </si>
  <si>
    <t xml:space="preserve">ORD001333</t>
  </si>
  <si>
    <t xml:space="preserve">ORD001334</t>
  </si>
  <si>
    <t xml:space="preserve">ORD001335</t>
  </si>
  <si>
    <t xml:space="preserve">ORD001336</t>
  </si>
  <si>
    <t xml:space="preserve">ORD001337</t>
  </si>
  <si>
    <t xml:space="preserve">ORD001338</t>
  </si>
  <si>
    <t xml:space="preserve">CUST00298</t>
  </si>
  <si>
    <t xml:space="preserve">ORD001339</t>
  </si>
  <si>
    <t xml:space="preserve">CUST00299</t>
  </si>
  <si>
    <t xml:space="preserve">2025-10-28</t>
  </si>
  <si>
    <t xml:space="preserve">ORD001340</t>
  </si>
  <si>
    <t xml:space="preserve">CUST00300</t>
  </si>
  <si>
    <t xml:space="preserve">ORD001341</t>
  </si>
  <si>
    <t xml:space="preserve">CUST00301</t>
  </si>
  <si>
    <t xml:space="preserve">2023-11-30</t>
  </si>
  <si>
    <t xml:space="preserve">ORD001342</t>
  </si>
  <si>
    <t xml:space="preserve">ORD001343</t>
  </si>
  <si>
    <t xml:space="preserve">2024-06-26</t>
  </si>
  <si>
    <t xml:space="preserve">ORD001344</t>
  </si>
  <si>
    <t xml:space="preserve">ORD001345</t>
  </si>
  <si>
    <t xml:space="preserve">ORD001346</t>
  </si>
  <si>
    <t xml:space="preserve">ORD001347</t>
  </si>
  <si>
    <t xml:space="preserve">ORD001348</t>
  </si>
  <si>
    <t xml:space="preserve">ORD001349</t>
  </si>
  <si>
    <t xml:space="preserve">ORD001350</t>
  </si>
  <si>
    <t xml:space="preserve">CUST00302</t>
  </si>
  <si>
    <t xml:space="preserve">2023-06-24</t>
  </si>
  <si>
    <t xml:space="preserve">ORD001351</t>
  </si>
  <si>
    <t xml:space="preserve">ORD001352</t>
  </si>
  <si>
    <t xml:space="preserve">CUST00303</t>
  </si>
  <si>
    <t xml:space="preserve">ORD001353</t>
  </si>
  <si>
    <t xml:space="preserve">CUST00304</t>
  </si>
  <si>
    <t xml:space="preserve">ORD001354</t>
  </si>
  <si>
    <t xml:space="preserve">ORD001355</t>
  </si>
  <si>
    <t xml:space="preserve">ORD001356</t>
  </si>
  <si>
    <t xml:space="preserve">ORD001357</t>
  </si>
  <si>
    <t xml:space="preserve">ORD001358</t>
  </si>
  <si>
    <t xml:space="preserve">ORD001359</t>
  </si>
  <si>
    <t xml:space="preserve">ORD001360</t>
  </si>
  <si>
    <t xml:space="preserve">ORD001361</t>
  </si>
  <si>
    <t xml:space="preserve">ORD001362</t>
  </si>
  <si>
    <t xml:space="preserve">ORD001363</t>
  </si>
  <si>
    <t xml:space="preserve">CUST00305</t>
  </si>
  <si>
    <t xml:space="preserve">2024-12-07</t>
  </si>
  <si>
    <t xml:space="preserve">ORD001364</t>
  </si>
  <si>
    <t xml:space="preserve">ORD001365</t>
  </si>
  <si>
    <t xml:space="preserve">ORD001366</t>
  </si>
  <si>
    <t xml:space="preserve">ORD001367</t>
  </si>
  <si>
    <t xml:space="preserve">ORD001368</t>
  </si>
  <si>
    <t xml:space="preserve">ORD001369</t>
  </si>
  <si>
    <t xml:space="preserve">ORD001370</t>
  </si>
  <si>
    <t xml:space="preserve">ORD001371</t>
  </si>
  <si>
    <t xml:space="preserve">CUST00306</t>
  </si>
  <si>
    <t xml:space="preserve">ORD001372</t>
  </si>
  <si>
    <t xml:space="preserve">ORD001373</t>
  </si>
  <si>
    <t xml:space="preserve">2025-03-30</t>
  </si>
  <si>
    <t xml:space="preserve">ORD001374</t>
  </si>
  <si>
    <t xml:space="preserve">ORD001375</t>
  </si>
  <si>
    <t xml:space="preserve">ORD001376</t>
  </si>
  <si>
    <t xml:space="preserve">CUST00307</t>
  </si>
  <si>
    <t xml:space="preserve">2023-07-15</t>
  </si>
  <si>
    <t xml:space="preserve">ORD001377</t>
  </si>
  <si>
    <t xml:space="preserve">2023-09-01</t>
  </si>
  <si>
    <t xml:space="preserve">ORD001378</t>
  </si>
  <si>
    <t xml:space="preserve">2023-10-25</t>
  </si>
  <si>
    <t xml:space="preserve">ORD001379</t>
  </si>
  <si>
    <t xml:space="preserve">2023-10-26</t>
  </si>
  <si>
    <t xml:space="preserve">ORD001380</t>
  </si>
  <si>
    <t xml:space="preserve">ORD001381</t>
  </si>
  <si>
    <t xml:space="preserve">2023-11-06</t>
  </si>
  <si>
    <t xml:space="preserve">ORD001382</t>
  </si>
  <si>
    <t xml:space="preserve">2024-01-18</t>
  </si>
  <si>
    <t xml:space="preserve">ORD001383</t>
  </si>
  <si>
    <t xml:space="preserve">2024-06-11</t>
  </si>
  <si>
    <t xml:space="preserve">ORD001384</t>
  </si>
  <si>
    <t xml:space="preserve">ORD001385</t>
  </si>
  <si>
    <t xml:space="preserve">2025-03-29</t>
  </si>
  <si>
    <t xml:space="preserve">ORD001386</t>
  </si>
  <si>
    <t xml:space="preserve">2025-04-01</t>
  </si>
  <si>
    <t xml:space="preserve">ORD001387</t>
  </si>
  <si>
    <t xml:space="preserve">CUST00308</t>
  </si>
  <si>
    <t xml:space="preserve">ORD001388</t>
  </si>
  <si>
    <t xml:space="preserve">CUST00309</t>
  </si>
  <si>
    <t xml:space="preserve">ORD001389</t>
  </si>
  <si>
    <t xml:space="preserve">ORD001390</t>
  </si>
  <si>
    <t xml:space="preserve">ORD001391</t>
  </si>
  <si>
    <t xml:space="preserve">ORD001392</t>
  </si>
  <si>
    <t xml:space="preserve">ORD001393</t>
  </si>
  <si>
    <t xml:space="preserve">ORD001394</t>
  </si>
  <si>
    <t xml:space="preserve">ORD001395</t>
  </si>
  <si>
    <t xml:space="preserve">ORD001396</t>
  </si>
  <si>
    <t xml:space="preserve">ORD001397</t>
  </si>
  <si>
    <t xml:space="preserve">ORD001398</t>
  </si>
  <si>
    <t xml:space="preserve">CUST00310</t>
  </si>
  <si>
    <t xml:space="preserve">ORD001399</t>
  </si>
  <si>
    <t xml:space="preserve">ORD001400</t>
  </si>
  <si>
    <t xml:space="preserve">CUST00311</t>
  </si>
  <si>
    <t xml:space="preserve">2023-08-21</t>
  </si>
  <si>
    <t xml:space="preserve">ORD001401</t>
  </si>
  <si>
    <t xml:space="preserve">2023-10-11</t>
  </si>
  <si>
    <t xml:space="preserve">ORD001402</t>
  </si>
  <si>
    <t xml:space="preserve">ORD001403</t>
  </si>
  <si>
    <t xml:space="preserve">ORD001404</t>
  </si>
  <si>
    <t xml:space="preserve">2024-02-02</t>
  </si>
  <si>
    <t xml:space="preserve">ORD001405</t>
  </si>
  <si>
    <t xml:space="preserve">2024-02-29</t>
  </si>
  <si>
    <t xml:space="preserve">ORD001406</t>
  </si>
  <si>
    <t xml:space="preserve">ORD001407</t>
  </si>
  <si>
    <t xml:space="preserve">2025-01-15</t>
  </si>
  <si>
    <t xml:space="preserve">ORD001408</t>
  </si>
  <si>
    <t xml:space="preserve">ORD001409</t>
  </si>
  <si>
    <t xml:space="preserve">ORD001410</t>
  </si>
  <si>
    <t xml:space="preserve">CUST00312</t>
  </si>
  <si>
    <t xml:space="preserve">ORD001411</t>
  </si>
  <si>
    <t xml:space="preserve">2023-09-17</t>
  </si>
  <si>
    <t xml:space="preserve">ORD001412</t>
  </si>
  <si>
    <t xml:space="preserve">2023-10-17</t>
  </si>
  <si>
    <t xml:space="preserve">ORD001413</t>
  </si>
  <si>
    <t xml:space="preserve">2023-11-20</t>
  </si>
  <si>
    <t xml:space="preserve">ORD001414</t>
  </si>
  <si>
    <t xml:space="preserve">ORD001415</t>
  </si>
  <si>
    <t xml:space="preserve">2024-01-10</t>
  </si>
  <si>
    <t xml:space="preserve">ORD001416</t>
  </si>
  <si>
    <t xml:space="preserve">ORD001417</t>
  </si>
  <si>
    <t xml:space="preserve">ORD001418</t>
  </si>
  <si>
    <t xml:space="preserve">CUST00313</t>
  </si>
  <si>
    <t xml:space="preserve">ORD001419</t>
  </si>
  <si>
    <t xml:space="preserve">ORD001420</t>
  </si>
  <si>
    <t xml:space="preserve">ORD001421</t>
  </si>
  <si>
    <t xml:space="preserve">ORD001422</t>
  </si>
  <si>
    <t xml:space="preserve">ORD001423</t>
  </si>
  <si>
    <t xml:space="preserve">ORD001424</t>
  </si>
  <si>
    <t xml:space="preserve">ORD001425</t>
  </si>
  <si>
    <t xml:space="preserve">ORD001426</t>
  </si>
  <si>
    <t xml:space="preserve">ORD001427</t>
  </si>
  <si>
    <t xml:space="preserve">CUST00314</t>
  </si>
  <si>
    <t xml:space="preserve">2023-10-18</t>
  </si>
  <si>
    <t xml:space="preserve">ORD001428</t>
  </si>
  <si>
    <t xml:space="preserve">2025-05-08</t>
  </si>
  <si>
    <t xml:space="preserve">ORD001429</t>
  </si>
  <si>
    <t xml:space="preserve">ORD001430</t>
  </si>
  <si>
    <t xml:space="preserve">CUST00315</t>
  </si>
  <si>
    <t xml:space="preserve">ORD001431</t>
  </si>
  <si>
    <t xml:space="preserve">CUST00316</t>
  </si>
  <si>
    <t xml:space="preserve">2025-06-30</t>
  </si>
  <si>
    <t xml:space="preserve">ORD001432</t>
  </si>
  <si>
    <t xml:space="preserve">ORD001433</t>
  </si>
  <si>
    <t xml:space="preserve">ORD001434</t>
  </si>
  <si>
    <t xml:space="preserve">CUST00317</t>
  </si>
  <si>
    <t xml:space="preserve">ORD001435</t>
  </si>
  <si>
    <t xml:space="preserve">ORD001436</t>
  </si>
  <si>
    <t xml:space="preserve">ORD001437</t>
  </si>
  <si>
    <t xml:space="preserve">ORD001438</t>
  </si>
  <si>
    <t xml:space="preserve">ORD001439</t>
  </si>
  <si>
    <t xml:space="preserve">ORD001440</t>
  </si>
  <si>
    <t xml:space="preserve">ORD001441</t>
  </si>
  <si>
    <t xml:space="preserve">ORD001442</t>
  </si>
  <si>
    <t xml:space="preserve">ORD001443</t>
  </si>
  <si>
    <t xml:space="preserve">ORD001444</t>
  </si>
  <si>
    <t xml:space="preserve">ORD001445</t>
  </si>
  <si>
    <t xml:space="preserve">ORD001446</t>
  </si>
  <si>
    <t xml:space="preserve">ORD001447</t>
  </si>
  <si>
    <t xml:space="preserve">ORD001448</t>
  </si>
  <si>
    <t xml:space="preserve">ORD001449</t>
  </si>
  <si>
    <t xml:space="preserve">ORD001450</t>
  </si>
  <si>
    <t xml:space="preserve">ORD001451</t>
  </si>
  <si>
    <t xml:space="preserve">ORD001452</t>
  </si>
  <si>
    <t xml:space="preserve">ORD001453</t>
  </si>
  <si>
    <t xml:space="preserve">ORD001454</t>
  </si>
  <si>
    <t xml:space="preserve">CUST00318</t>
  </si>
  <si>
    <t xml:space="preserve">ORD001455</t>
  </si>
  <si>
    <t xml:space="preserve">ORD001456</t>
  </si>
  <si>
    <t xml:space="preserve">ORD001457</t>
  </si>
  <si>
    <t xml:space="preserve">ORD001458</t>
  </si>
  <si>
    <t xml:space="preserve">ORD001459</t>
  </si>
  <si>
    <t xml:space="preserve">ORD001460</t>
  </si>
  <si>
    <t xml:space="preserve">ORD001461</t>
  </si>
  <si>
    <t xml:space="preserve">ORD001462</t>
  </si>
  <si>
    <t xml:space="preserve">ORD001463</t>
  </si>
  <si>
    <t xml:space="preserve">2025-04-07</t>
  </si>
  <si>
    <t xml:space="preserve">ORD001464</t>
  </si>
  <si>
    <t xml:space="preserve">ORD001465</t>
  </si>
  <si>
    <t xml:space="preserve">ORD001466</t>
  </si>
  <si>
    <t xml:space="preserve">ORD001467</t>
  </si>
  <si>
    <t xml:space="preserve">ORD001468</t>
  </si>
  <si>
    <t xml:space="preserve">ORD001469</t>
  </si>
  <si>
    <t xml:space="preserve">ORD001470</t>
  </si>
  <si>
    <t xml:space="preserve">ORD001471</t>
  </si>
  <si>
    <t xml:space="preserve">ORD001472</t>
  </si>
  <si>
    <t xml:space="preserve">CUST00319</t>
  </si>
  <si>
    <t xml:space="preserve">ORD001473</t>
  </si>
  <si>
    <t xml:space="preserve">CUST00320</t>
  </si>
  <si>
    <t xml:space="preserve">ORD001474</t>
  </si>
  <si>
    <t xml:space="preserve">CUST00321</t>
  </si>
  <si>
    <t xml:space="preserve">ORD001475</t>
  </si>
  <si>
    <t xml:space="preserve">CUST00322</t>
  </si>
  <si>
    <t xml:space="preserve">ORD001476</t>
  </si>
  <si>
    <t xml:space="preserve">2024-08-12</t>
  </si>
  <si>
    <t xml:space="preserve">ORD001477</t>
  </si>
  <si>
    <t xml:space="preserve">2024-08-21</t>
  </si>
  <si>
    <t xml:space="preserve">ORD001478</t>
  </si>
  <si>
    <t xml:space="preserve">ORD001479</t>
  </si>
  <si>
    <t xml:space="preserve">ORD001480</t>
  </si>
  <si>
    <t xml:space="preserve">ORD001481</t>
  </si>
  <si>
    <t xml:space="preserve">2025-04-18</t>
  </si>
  <si>
    <t xml:space="preserve">ORD001482</t>
  </si>
  <si>
    <t xml:space="preserve">ORD001483</t>
  </si>
  <si>
    <t xml:space="preserve">ORD001484</t>
  </si>
  <si>
    <t xml:space="preserve">ORD001485</t>
  </si>
  <si>
    <t xml:space="preserve">CUST00323</t>
  </si>
  <si>
    <t xml:space="preserve">ORD001486</t>
  </si>
  <si>
    <t xml:space="preserve">ORD001487</t>
  </si>
  <si>
    <t xml:space="preserve">ORD001488</t>
  </si>
  <si>
    <t xml:space="preserve">ORD001489</t>
  </si>
  <si>
    <t xml:space="preserve">ORD001490</t>
  </si>
  <si>
    <t xml:space="preserve">ORD001491</t>
  </si>
  <si>
    <t xml:space="preserve">ORD001492</t>
  </si>
  <si>
    <t xml:space="preserve">ORD001493</t>
  </si>
  <si>
    <t xml:space="preserve">CUST00324</t>
  </si>
  <si>
    <t xml:space="preserve">ORD001494</t>
  </si>
  <si>
    <t xml:space="preserve">CUST00325</t>
  </si>
  <si>
    <t xml:space="preserve">ORD001495</t>
  </si>
  <si>
    <t xml:space="preserve">ORD001496</t>
  </si>
  <si>
    <t xml:space="preserve">ORD001497</t>
  </si>
  <si>
    <t xml:space="preserve">ORD001498</t>
  </si>
  <si>
    <t xml:space="preserve">CUST00326</t>
  </si>
  <si>
    <t xml:space="preserve">2024-09-11</t>
  </si>
  <si>
    <t xml:space="preserve">ORD001499</t>
  </si>
  <si>
    <t xml:space="preserve">ORD001500</t>
  </si>
  <si>
    <t xml:space="preserve">ORD001501</t>
  </si>
  <si>
    <t xml:space="preserve">ORD001502</t>
  </si>
  <si>
    <t xml:space="preserve">ORD001503</t>
  </si>
  <si>
    <t xml:space="preserve">ORD001504</t>
  </si>
  <si>
    <t xml:space="preserve">ORD001505</t>
  </si>
  <si>
    <t xml:space="preserve">ORD001506</t>
  </si>
  <si>
    <t xml:space="preserve">CUST00327</t>
  </si>
  <si>
    <t xml:space="preserve">ORD001507</t>
  </si>
  <si>
    <t xml:space="preserve">ORD001508</t>
  </si>
  <si>
    <t xml:space="preserve">ORD001509</t>
  </si>
  <si>
    <t xml:space="preserve">ORD001510</t>
  </si>
  <si>
    <t xml:space="preserve">2025-02-10</t>
  </si>
  <si>
    <t xml:space="preserve">ORD001511</t>
  </si>
  <si>
    <t xml:space="preserve">ORD001512</t>
  </si>
  <si>
    <t xml:space="preserve">ORD001513</t>
  </si>
  <si>
    <t xml:space="preserve">ORD001514</t>
  </si>
  <si>
    <t xml:space="preserve">ORD001515</t>
  </si>
  <si>
    <t xml:space="preserve">CUST00328</t>
  </si>
  <si>
    <t xml:space="preserve">ORD001516</t>
  </si>
  <si>
    <t xml:space="preserve">ORD001517</t>
  </si>
  <si>
    <t xml:space="preserve">CUST00329</t>
  </si>
  <si>
    <t xml:space="preserve">ORD001518</t>
  </si>
  <si>
    <t xml:space="preserve">ORD001519</t>
  </si>
  <si>
    <t xml:space="preserve">ORD001520</t>
  </si>
  <si>
    <t xml:space="preserve">CUST00330</t>
  </si>
  <si>
    <t xml:space="preserve">ORD001521</t>
  </si>
  <si>
    <t xml:space="preserve">ORD001522</t>
  </si>
  <si>
    <t xml:space="preserve">CUST00331</t>
  </si>
  <si>
    <t xml:space="preserve">ORD001523</t>
  </si>
  <si>
    <t xml:space="preserve">CUST00332</t>
  </si>
  <si>
    <t xml:space="preserve">ORD001524</t>
  </si>
  <si>
    <t xml:space="preserve">2024-05-05</t>
  </si>
  <si>
    <t xml:space="preserve">ORD001525</t>
  </si>
  <si>
    <t xml:space="preserve">CUST00333</t>
  </si>
  <si>
    <t xml:space="preserve">ORD001526</t>
  </si>
  <si>
    <t xml:space="preserve">ORD001527</t>
  </si>
  <si>
    <t xml:space="preserve">CUST00334</t>
  </si>
  <si>
    <t xml:space="preserve">ORD001528</t>
  </si>
  <si>
    <t xml:space="preserve">ORD001529</t>
  </si>
  <si>
    <t xml:space="preserve">ORD001530</t>
  </si>
  <si>
    <t xml:space="preserve">ORD001531</t>
  </si>
  <si>
    <t xml:space="preserve">ORD001532</t>
  </si>
  <si>
    <t xml:space="preserve">ORD001533</t>
  </si>
  <si>
    <t xml:space="preserve">ORD001534</t>
  </si>
  <si>
    <t xml:space="preserve">CUST00335</t>
  </si>
  <si>
    <t xml:space="preserve">ORD001535</t>
  </si>
  <si>
    <t xml:space="preserve">ORD001536</t>
  </si>
  <si>
    <t xml:space="preserve">CUST00336</t>
  </si>
  <si>
    <t xml:space="preserve">ORD001537</t>
  </si>
  <si>
    <t xml:space="preserve">ORD001538</t>
  </si>
  <si>
    <t xml:space="preserve">ORD001539</t>
  </si>
  <si>
    <t xml:space="preserve">2025-09-08</t>
  </si>
  <si>
    <t xml:space="preserve">ORD001540</t>
  </si>
  <si>
    <t xml:space="preserve">ORD001541</t>
  </si>
  <si>
    <t xml:space="preserve">ORD001542</t>
  </si>
  <si>
    <t xml:space="preserve">CUST00337</t>
  </si>
  <si>
    <t xml:space="preserve">2024-11-24</t>
  </si>
  <si>
    <t xml:space="preserve">ORD001543</t>
  </si>
  <si>
    <t xml:space="preserve">CUST00338</t>
  </si>
  <si>
    <t xml:space="preserve">ORD001544</t>
  </si>
  <si>
    <t xml:space="preserve">ORD001545</t>
  </si>
  <si>
    <t xml:space="preserve">2025-03-12</t>
  </si>
  <si>
    <t xml:space="preserve">ORD001546</t>
  </si>
  <si>
    <t xml:space="preserve">ORD001547</t>
  </si>
  <si>
    <t xml:space="preserve">CUST00339</t>
  </si>
  <si>
    <t xml:space="preserve">ORD001548</t>
  </si>
  <si>
    <t xml:space="preserve">CUST00340</t>
  </si>
  <si>
    <t xml:space="preserve">ORD001549</t>
  </si>
  <si>
    <t xml:space="preserve">CUST00341</t>
  </si>
  <si>
    <t xml:space="preserve">ORD001550</t>
  </si>
  <si>
    <t xml:space="preserve">2024-04-19</t>
  </si>
  <si>
    <t xml:space="preserve">ORD001551</t>
  </si>
  <si>
    <t xml:space="preserve">ORD001552</t>
  </si>
  <si>
    <t xml:space="preserve">ORD001553</t>
  </si>
  <si>
    <t xml:space="preserve">ORD001554</t>
  </si>
  <si>
    <t xml:space="preserve">ORD001555</t>
  </si>
  <si>
    <t xml:space="preserve">ORD001556</t>
  </si>
  <si>
    <t xml:space="preserve">CUST00342</t>
  </si>
  <si>
    <t xml:space="preserve">ORD001557</t>
  </si>
  <si>
    <t xml:space="preserve">2024-02-09</t>
  </si>
  <si>
    <t xml:space="preserve">ORD001558</t>
  </si>
  <si>
    <t xml:space="preserve">ORD001559</t>
  </si>
  <si>
    <t xml:space="preserve">ORD001560</t>
  </si>
  <si>
    <t xml:space="preserve">2024-10-08</t>
  </si>
  <si>
    <t xml:space="preserve">ORD001561</t>
  </si>
  <si>
    <t xml:space="preserve">ORD001562</t>
  </si>
  <si>
    <t xml:space="preserve">ORD001563</t>
  </si>
  <si>
    <t xml:space="preserve">ORD001564</t>
  </si>
  <si>
    <t xml:space="preserve">ORD001565</t>
  </si>
  <si>
    <t xml:space="preserve">2025-01-07</t>
  </si>
  <si>
    <t xml:space="preserve">ORD001566</t>
  </si>
  <si>
    <t xml:space="preserve">ORD001567</t>
  </si>
  <si>
    <t xml:space="preserve">ORD001568</t>
  </si>
  <si>
    <t xml:space="preserve">ORD001569</t>
  </si>
  <si>
    <t xml:space="preserve">ORD001570</t>
  </si>
  <si>
    <t xml:space="preserve">ORD001571</t>
  </si>
  <si>
    <t xml:space="preserve">ORD001572</t>
  </si>
  <si>
    <t xml:space="preserve">ORD001573</t>
  </si>
  <si>
    <t xml:space="preserve">ORD001574</t>
  </si>
  <si>
    <t xml:space="preserve">ORD001575</t>
  </si>
  <si>
    <t xml:space="preserve">CUST00343</t>
  </si>
  <si>
    <t xml:space="preserve">ORD001576</t>
  </si>
  <si>
    <t xml:space="preserve">CUST00344</t>
  </si>
  <si>
    <t xml:space="preserve">ORD001577</t>
  </si>
  <si>
    <t xml:space="preserve">ORD001578</t>
  </si>
  <si>
    <t xml:space="preserve">ORD001579</t>
  </si>
  <si>
    <t xml:space="preserve">CUST00345</t>
  </si>
  <si>
    <t xml:space="preserve">ORD001580</t>
  </si>
  <si>
    <t xml:space="preserve">ORD001581</t>
  </si>
  <si>
    <t xml:space="preserve">ORD001582</t>
  </si>
  <si>
    <t xml:space="preserve">ORD001583</t>
  </si>
  <si>
    <t xml:space="preserve">ORD001584</t>
  </si>
  <si>
    <t xml:space="preserve">ORD001585</t>
  </si>
  <si>
    <t xml:space="preserve">ORD001586</t>
  </si>
  <si>
    <t xml:space="preserve">ORD001587</t>
  </si>
  <si>
    <t xml:space="preserve">CUST00346</t>
  </si>
  <si>
    <t xml:space="preserve">ORD001588</t>
  </si>
  <si>
    <t xml:space="preserve">CUST00347</t>
  </si>
  <si>
    <t xml:space="preserve">ORD001589</t>
  </si>
  <si>
    <t xml:space="preserve">2025-01-04</t>
  </si>
  <si>
    <t xml:space="preserve">ORD001590</t>
  </si>
  <si>
    <t xml:space="preserve">ORD001591</t>
  </si>
  <si>
    <t xml:space="preserve">2025-06-05</t>
  </si>
  <si>
    <t xml:space="preserve">ORD001592</t>
  </si>
  <si>
    <t xml:space="preserve">CUST00348</t>
  </si>
  <si>
    <t xml:space="preserve">ORD001593</t>
  </si>
  <si>
    <t xml:space="preserve">ORD001594</t>
  </si>
  <si>
    <t xml:space="preserve">ORD001595</t>
  </si>
  <si>
    <t xml:space="preserve">ORD001596</t>
  </si>
  <si>
    <t xml:space="preserve">ORD001597</t>
  </si>
  <si>
    <t xml:space="preserve">ORD001598</t>
  </si>
  <si>
    <t xml:space="preserve">ORD001599</t>
  </si>
  <si>
    <t xml:space="preserve">ORD001600</t>
  </si>
  <si>
    <t xml:space="preserve">ORD001601</t>
  </si>
  <si>
    <t xml:space="preserve">ORD001602</t>
  </si>
  <si>
    <t xml:space="preserve">CUST00349</t>
  </si>
  <si>
    <t xml:space="preserve">ORD001603</t>
  </si>
  <si>
    <t xml:space="preserve">ORD001604</t>
  </si>
  <si>
    <t xml:space="preserve">ORD001605</t>
  </si>
  <si>
    <t xml:space="preserve">CUST00350</t>
  </si>
  <si>
    <t xml:space="preserve">ORD001606</t>
  </si>
  <si>
    <t xml:space="preserve">CUST00351</t>
  </si>
  <si>
    <t xml:space="preserve">ORD001607</t>
  </si>
  <si>
    <t xml:space="preserve">ORD001608</t>
  </si>
  <si>
    <t xml:space="preserve">CUST00352</t>
  </si>
  <si>
    <t xml:space="preserve">ORD001609</t>
  </si>
  <si>
    <t xml:space="preserve">ORD001610</t>
  </si>
  <si>
    <t xml:space="preserve">ORD001611</t>
  </si>
  <si>
    <t xml:space="preserve">ORD001612</t>
  </si>
  <si>
    <t xml:space="preserve">ORD001613</t>
  </si>
  <si>
    <t xml:space="preserve">ORD001614</t>
  </si>
  <si>
    <t xml:space="preserve">CUST00353</t>
  </si>
  <si>
    <t xml:space="preserve">ORD001615</t>
  </si>
  <si>
    <t xml:space="preserve">ORD001616</t>
  </si>
  <si>
    <t xml:space="preserve">CUST00354</t>
  </si>
  <si>
    <t xml:space="preserve">ORD001617</t>
  </si>
  <si>
    <t xml:space="preserve">CUST00355</t>
  </si>
  <si>
    <t xml:space="preserve">ORD001618</t>
  </si>
  <si>
    <t xml:space="preserve">ORD001619</t>
  </si>
  <si>
    <t xml:space="preserve">ORD001620</t>
  </si>
  <si>
    <t xml:space="preserve">ORD001621</t>
  </si>
  <si>
    <t xml:space="preserve">ORD001622</t>
  </si>
  <si>
    <t xml:space="preserve">CUST00356</t>
  </si>
  <si>
    <t xml:space="preserve">2024-05-10</t>
  </si>
  <si>
    <t xml:space="preserve">ORD001623</t>
  </si>
  <si>
    <t xml:space="preserve">CUST00357</t>
  </si>
  <si>
    <t xml:space="preserve">ORD001624</t>
  </si>
  <si>
    <t xml:space="preserve">ORD001625</t>
  </si>
  <si>
    <t xml:space="preserve">ORD001626</t>
  </si>
  <si>
    <t xml:space="preserve">2025-03-24</t>
  </si>
  <si>
    <t xml:space="preserve">ORD001627</t>
  </si>
  <si>
    <t xml:space="preserve">ORD001628</t>
  </si>
  <si>
    <t xml:space="preserve">ORD001629</t>
  </si>
  <si>
    <t xml:space="preserve">ORD001630</t>
  </si>
  <si>
    <t xml:space="preserve">ORD001631</t>
  </si>
  <si>
    <t xml:space="preserve">ORD001632</t>
  </si>
  <si>
    <t xml:space="preserve">ORD001633</t>
  </si>
  <si>
    <t xml:space="preserve">CUST00358</t>
  </si>
  <si>
    <t xml:space="preserve">ORD001634</t>
  </si>
  <si>
    <t xml:space="preserve">CUST00359</t>
  </si>
  <si>
    <t xml:space="preserve">2023-08-22</t>
  </si>
  <si>
    <t xml:space="preserve">ORD001635</t>
  </si>
  <si>
    <t xml:space="preserve">2023-08-30</t>
  </si>
  <si>
    <t xml:space="preserve">ORD001636</t>
  </si>
  <si>
    <t xml:space="preserve">ORD001637</t>
  </si>
  <si>
    <t xml:space="preserve">2024-01-16</t>
  </si>
  <si>
    <t xml:space="preserve">ORD001638</t>
  </si>
  <si>
    <t xml:space="preserve">ORD001639</t>
  </si>
  <si>
    <t xml:space="preserve">ORD001640</t>
  </si>
  <si>
    <t xml:space="preserve">2024-05-29</t>
  </si>
  <si>
    <t xml:space="preserve">ORD001641</t>
  </si>
  <si>
    <t xml:space="preserve">ORD001642</t>
  </si>
  <si>
    <t xml:space="preserve">ORD001643</t>
  </si>
  <si>
    <t xml:space="preserve">ORD001644</t>
  </si>
  <si>
    <t xml:space="preserve">ORD001645</t>
  </si>
  <si>
    <t xml:space="preserve">ORD001646</t>
  </si>
  <si>
    <t xml:space="preserve">ORD001647</t>
  </si>
  <si>
    <t xml:space="preserve">ORD001648</t>
  </si>
  <si>
    <t xml:space="preserve">ORD001649</t>
  </si>
  <si>
    <t xml:space="preserve">ORD001650</t>
  </si>
  <si>
    <t xml:space="preserve">ORD001651</t>
  </si>
  <si>
    <t xml:space="preserve">CUST00360</t>
  </si>
  <si>
    <t xml:space="preserve">2025-04-17</t>
  </si>
  <si>
    <t xml:space="preserve">ORD001652</t>
  </si>
  <si>
    <t xml:space="preserve">ORD001653</t>
  </si>
  <si>
    <t xml:space="preserve">ORD001654</t>
  </si>
  <si>
    <t xml:space="preserve">ORD001655</t>
  </si>
  <si>
    <t xml:space="preserve">CUST00361</t>
  </si>
  <si>
    <t xml:space="preserve">ORD001656</t>
  </si>
  <si>
    <t xml:space="preserve">CUST00362</t>
  </si>
  <si>
    <t xml:space="preserve">ORD001657</t>
  </si>
  <si>
    <t xml:space="preserve">CUST00363</t>
  </si>
  <si>
    <t xml:space="preserve">2024-06-08</t>
  </si>
  <si>
    <t xml:space="preserve">ORD001658</t>
  </si>
  <si>
    <t xml:space="preserve">CUST00364</t>
  </si>
  <si>
    <t xml:space="preserve">2023-10-09</t>
  </si>
  <si>
    <t xml:space="preserve">ORD001659</t>
  </si>
  <si>
    <t xml:space="preserve">2024-01-15</t>
  </si>
  <si>
    <t xml:space="preserve">ORD001660</t>
  </si>
  <si>
    <t xml:space="preserve">ORD001661</t>
  </si>
  <si>
    <t xml:space="preserve">ORD001662</t>
  </si>
  <si>
    <t xml:space="preserve">ORD001663</t>
  </si>
  <si>
    <t xml:space="preserve">ORD001664</t>
  </si>
  <si>
    <t xml:space="preserve">CUST00365</t>
  </si>
  <si>
    <t xml:space="preserve">ORD001665</t>
  </si>
  <si>
    <t xml:space="preserve">ORD001666</t>
  </si>
  <si>
    <t xml:space="preserve">ORD001667</t>
  </si>
  <si>
    <t xml:space="preserve">ORD001668</t>
  </si>
  <si>
    <t xml:space="preserve">ORD001669</t>
  </si>
  <si>
    <t xml:space="preserve">ORD001670</t>
  </si>
  <si>
    <t xml:space="preserve">ORD001671</t>
  </si>
  <si>
    <t xml:space="preserve">ORD001672</t>
  </si>
  <si>
    <t xml:space="preserve">ORD001673</t>
  </si>
  <si>
    <t xml:space="preserve">ORD001674</t>
  </si>
  <si>
    <t xml:space="preserve">ORD001675</t>
  </si>
  <si>
    <t xml:space="preserve">ORD001676</t>
  </si>
  <si>
    <t xml:space="preserve">ORD001677</t>
  </si>
  <si>
    <t xml:space="preserve">ORD001678</t>
  </si>
  <si>
    <t xml:space="preserve">ORD001679</t>
  </si>
  <si>
    <t xml:space="preserve">2025-12-23</t>
  </si>
  <si>
    <t xml:space="preserve">ORD001680</t>
  </si>
  <si>
    <t xml:space="preserve">ORD001681</t>
  </si>
  <si>
    <t xml:space="preserve">CUST00366</t>
  </si>
  <si>
    <t xml:space="preserve">2023-08-19</t>
  </si>
  <si>
    <t xml:space="preserve">ORD001682</t>
  </si>
  <si>
    <t xml:space="preserve">2023-11-26</t>
  </si>
  <si>
    <t xml:space="preserve">ORD001683</t>
  </si>
  <si>
    <t xml:space="preserve">ORD001684</t>
  </si>
  <si>
    <t xml:space="preserve">ORD001685</t>
  </si>
  <si>
    <t xml:space="preserve">CUST00367</t>
  </si>
  <si>
    <t xml:space="preserve">2023-08-28</t>
  </si>
  <si>
    <t xml:space="preserve">ORD001686</t>
  </si>
  <si>
    <t xml:space="preserve">2024-02-17</t>
  </si>
  <si>
    <t xml:space="preserve">ORD001687</t>
  </si>
  <si>
    <t xml:space="preserve">CUST00368</t>
  </si>
  <si>
    <t xml:space="preserve">ORD001688</t>
  </si>
  <si>
    <t xml:space="preserve">ORD001689</t>
  </si>
  <si>
    <t xml:space="preserve">2024-03-05</t>
  </si>
  <si>
    <t xml:space="preserve">ORD001690</t>
  </si>
  <si>
    <t xml:space="preserve">ORD001691</t>
  </si>
  <si>
    <t xml:space="preserve">ORD001692</t>
  </si>
  <si>
    <t xml:space="preserve">ORD001693</t>
  </si>
  <si>
    <t xml:space="preserve">2025-05-23</t>
  </si>
  <si>
    <t xml:space="preserve">ORD001694</t>
  </si>
  <si>
    <t xml:space="preserve">ORD001695</t>
  </si>
  <si>
    <t xml:space="preserve">2025-08-02</t>
  </si>
  <si>
    <t xml:space="preserve">ORD001696</t>
  </si>
  <si>
    <t xml:space="preserve">ORD001697</t>
  </si>
  <si>
    <t xml:space="preserve">CUST00369</t>
  </si>
  <si>
    <t xml:space="preserve">2023-08-01</t>
  </si>
  <si>
    <t xml:space="preserve">ORD001698</t>
  </si>
  <si>
    <t xml:space="preserve">ORD001699</t>
  </si>
  <si>
    <t xml:space="preserve">ORD001700</t>
  </si>
  <si>
    <t xml:space="preserve">ORD001701</t>
  </si>
  <si>
    <t xml:space="preserve">ORD001702</t>
  </si>
  <si>
    <t xml:space="preserve">CUST00370</t>
  </si>
  <si>
    <t xml:space="preserve">ORD001703</t>
  </si>
  <si>
    <t xml:space="preserve">ORD001704</t>
  </si>
  <si>
    <t xml:space="preserve">ORD001705</t>
  </si>
  <si>
    <t xml:space="preserve">ORD001706</t>
  </si>
  <si>
    <t xml:space="preserve">CUST00371</t>
  </si>
  <si>
    <t xml:space="preserve">ORD001707</t>
  </si>
  <si>
    <t xml:space="preserve">ORD001708</t>
  </si>
  <si>
    <t xml:space="preserve">ORD001709</t>
  </si>
  <si>
    <t xml:space="preserve">ORD001710</t>
  </si>
  <si>
    <t xml:space="preserve">CUST00372</t>
  </si>
  <si>
    <t xml:space="preserve">2025-05-17</t>
  </si>
  <si>
    <t xml:space="preserve">ORD001711</t>
  </si>
  <si>
    <t xml:space="preserve">ORD001712</t>
  </si>
  <si>
    <t xml:space="preserve">ORD001713</t>
  </si>
  <si>
    <t xml:space="preserve">CUST00373</t>
  </si>
  <si>
    <t xml:space="preserve">2023-07-22</t>
  </si>
  <si>
    <t xml:space="preserve">ORD001714</t>
  </si>
  <si>
    <t xml:space="preserve">2023-07-29</t>
  </si>
  <si>
    <t xml:space="preserve">ORD001715</t>
  </si>
  <si>
    <t xml:space="preserve">ORD001716</t>
  </si>
  <si>
    <t xml:space="preserve">CUST00374</t>
  </si>
  <si>
    <t xml:space="preserve">ORD001717</t>
  </si>
  <si>
    <t xml:space="preserve">CUST00375</t>
  </si>
  <si>
    <t xml:space="preserve">ORD001718</t>
  </si>
  <si>
    <t xml:space="preserve">ORD001719</t>
  </si>
  <si>
    <t xml:space="preserve">ORD001720</t>
  </si>
  <si>
    <t xml:space="preserve">CUST00376</t>
  </si>
  <si>
    <t xml:space="preserve">ORD001721</t>
  </si>
  <si>
    <t xml:space="preserve">ORD001722</t>
  </si>
  <si>
    <t xml:space="preserve">2024-07-16</t>
  </si>
  <si>
    <t xml:space="preserve">ORD001723</t>
  </si>
  <si>
    <t xml:space="preserve">2025-07-10</t>
  </si>
  <si>
    <t xml:space="preserve">ORD001724</t>
  </si>
  <si>
    <t xml:space="preserve">CUST00377</t>
  </si>
  <si>
    <t xml:space="preserve">ORD001725</t>
  </si>
  <si>
    <t xml:space="preserve">ORD001726</t>
  </si>
  <si>
    <t xml:space="preserve">ORD001727</t>
  </si>
  <si>
    <t xml:space="preserve">ORD001728</t>
  </si>
  <si>
    <t xml:space="preserve">ORD001729</t>
  </si>
  <si>
    <t xml:space="preserve">ORD001730</t>
  </si>
  <si>
    <t xml:space="preserve">ORD001731</t>
  </si>
  <si>
    <t xml:space="preserve">ORD001732</t>
  </si>
  <si>
    <t xml:space="preserve">ORD001733</t>
  </si>
  <si>
    <t xml:space="preserve">CUST00378</t>
  </si>
  <si>
    <t xml:space="preserve">ORD001734</t>
  </si>
  <si>
    <t xml:space="preserve">CUST00379</t>
  </si>
  <si>
    <t xml:space="preserve">2025-07-11</t>
  </si>
  <si>
    <t xml:space="preserve">ORD001735</t>
  </si>
  <si>
    <t xml:space="preserve">ORD001736</t>
  </si>
  <si>
    <t xml:space="preserve">ORD001737</t>
  </si>
  <si>
    <t xml:space="preserve">CUST00380</t>
  </si>
  <si>
    <t xml:space="preserve">2023-03-25</t>
  </si>
  <si>
    <t xml:space="preserve">ORD001738</t>
  </si>
  <si>
    <t xml:space="preserve">ORD001739</t>
  </si>
  <si>
    <t xml:space="preserve">ORD001740</t>
  </si>
  <si>
    <t xml:space="preserve">CUST00381</t>
  </si>
  <si>
    <t xml:space="preserve">2023-04-24</t>
  </si>
  <si>
    <t xml:space="preserve">ORD001741</t>
  </si>
  <si>
    <t xml:space="preserve">2023-10-08</t>
  </si>
  <si>
    <t xml:space="preserve">ORD001742</t>
  </si>
  <si>
    <t xml:space="preserve">ORD001743</t>
  </si>
  <si>
    <t xml:space="preserve">ORD001744</t>
  </si>
  <si>
    <t xml:space="preserve">CUST00382</t>
  </si>
  <si>
    <t xml:space="preserve">ORD001745</t>
  </si>
  <si>
    <t xml:space="preserve">CUST00383</t>
  </si>
  <si>
    <t xml:space="preserve">ORD001746</t>
  </si>
  <si>
    <t xml:space="preserve">ORD001747</t>
  </si>
  <si>
    <t xml:space="preserve">ORD001748</t>
  </si>
  <si>
    <t xml:space="preserve">CUST00384</t>
  </si>
  <si>
    <t xml:space="preserve">ORD001749</t>
  </si>
  <si>
    <t xml:space="preserve">ORD001750</t>
  </si>
  <si>
    <t xml:space="preserve">ORD001751</t>
  </si>
  <si>
    <t xml:space="preserve">ORD001752</t>
  </si>
  <si>
    <t xml:space="preserve">CUST00385</t>
  </si>
  <si>
    <t xml:space="preserve">ORD001753</t>
  </si>
  <si>
    <t xml:space="preserve">ORD001754</t>
  </si>
  <si>
    <t xml:space="preserve">CUST00386</t>
  </si>
  <si>
    <t xml:space="preserve">2024-03-30</t>
  </si>
  <si>
    <t xml:space="preserve">ORD001755</t>
  </si>
  <si>
    <t xml:space="preserve">ORD001756</t>
  </si>
  <si>
    <t xml:space="preserve">CUST00387</t>
  </si>
  <si>
    <t xml:space="preserve">ORD001757</t>
  </si>
  <si>
    <t xml:space="preserve">2025-12-09</t>
  </si>
  <si>
    <t xml:space="preserve">ORD001758</t>
  </si>
  <si>
    <t xml:space="preserve">ORD001759</t>
  </si>
  <si>
    <t xml:space="preserve">CUST00388</t>
  </si>
  <si>
    <t xml:space="preserve">2023-08-06</t>
  </si>
  <si>
    <t xml:space="preserve">ORD001760</t>
  </si>
  <si>
    <t xml:space="preserve">ORD001761</t>
  </si>
  <si>
    <t xml:space="preserve">ORD001762</t>
  </si>
  <si>
    <t xml:space="preserve">ORD001763</t>
  </si>
  <si>
    <t xml:space="preserve">2024-06-22</t>
  </si>
  <si>
    <t xml:space="preserve">ORD001764</t>
  </si>
  <si>
    <t xml:space="preserve">ORD001765</t>
  </si>
  <si>
    <t xml:space="preserve">ORD001766</t>
  </si>
  <si>
    <t xml:space="preserve">ORD001767</t>
  </si>
  <si>
    <t xml:space="preserve">ORD001768</t>
  </si>
  <si>
    <t xml:space="preserve">CUST00389</t>
  </si>
  <si>
    <t xml:space="preserve">ORD001769</t>
  </si>
  <si>
    <t xml:space="preserve">CUST00390</t>
  </si>
  <si>
    <t xml:space="preserve">ORD001770</t>
  </si>
  <si>
    <t xml:space="preserve">ORD001771</t>
  </si>
  <si>
    <t xml:space="preserve">ORD001772</t>
  </si>
  <si>
    <t xml:space="preserve">ORD001773</t>
  </si>
  <si>
    <t xml:space="preserve">ORD001774</t>
  </si>
  <si>
    <t xml:space="preserve">ORD001775</t>
  </si>
  <si>
    <t xml:space="preserve">ORD001776</t>
  </si>
  <si>
    <t xml:space="preserve">ORD001777</t>
  </si>
  <si>
    <t xml:space="preserve">ORD001778</t>
  </si>
  <si>
    <t xml:space="preserve">ORD001779</t>
  </si>
  <si>
    <t xml:space="preserve">CUST00391</t>
  </si>
  <si>
    <t xml:space="preserve">ORD001780</t>
  </si>
  <si>
    <t xml:space="preserve">ORD001781</t>
  </si>
  <si>
    <t xml:space="preserve">ORD001782</t>
  </si>
  <si>
    <t xml:space="preserve">CUST00392</t>
  </si>
  <si>
    <t xml:space="preserve">ORD001783</t>
  </si>
  <si>
    <t xml:space="preserve">CUST00393</t>
  </si>
  <si>
    <t xml:space="preserve">ORD001784</t>
  </si>
  <si>
    <t xml:space="preserve">CUST00394</t>
  </si>
  <si>
    <t xml:space="preserve">2024-05-14</t>
  </si>
  <si>
    <t xml:space="preserve">ORD001785</t>
  </si>
  <si>
    <t xml:space="preserve">CUST00395</t>
  </si>
  <si>
    <t xml:space="preserve">ORD001786</t>
  </si>
  <si>
    <t xml:space="preserve">2024-01-17</t>
  </si>
  <si>
    <t xml:space="preserve">ORD001787</t>
  </si>
  <si>
    <t xml:space="preserve">ORD001788</t>
  </si>
  <si>
    <t xml:space="preserve">2024-02-19</t>
  </si>
  <si>
    <t xml:space="preserve">ORD001789</t>
  </si>
  <si>
    <t xml:space="preserve">ORD001790</t>
  </si>
  <si>
    <t xml:space="preserve">ORD001791</t>
  </si>
  <si>
    <t xml:space="preserve">ORD001792</t>
  </si>
  <si>
    <t xml:space="preserve">ORD001793</t>
  </si>
  <si>
    <t xml:space="preserve">ORD001794</t>
  </si>
  <si>
    <t xml:space="preserve">CUST00396</t>
  </si>
  <si>
    <t xml:space="preserve">ORD001795</t>
  </si>
  <si>
    <t xml:space="preserve">2025-03-10</t>
  </si>
  <si>
    <t xml:space="preserve">ORD001796</t>
  </si>
  <si>
    <t xml:space="preserve">ORD001797</t>
  </si>
  <si>
    <t xml:space="preserve">ORD001798</t>
  </si>
  <si>
    <t xml:space="preserve">ORD001799</t>
  </si>
  <si>
    <t xml:space="preserve">2025-07-06</t>
  </si>
  <si>
    <t xml:space="preserve">ORD001800</t>
  </si>
  <si>
    <t xml:space="preserve">ORD001801</t>
  </si>
  <si>
    <t xml:space="preserve">ORD001802</t>
  </si>
  <si>
    <t xml:space="preserve">ORD001803</t>
  </si>
  <si>
    <t xml:space="preserve">CUST00397</t>
  </si>
  <si>
    <t xml:space="preserve">ORD001804</t>
  </si>
  <si>
    <t xml:space="preserve">ORD001805</t>
  </si>
  <si>
    <t xml:space="preserve">ORD001806</t>
  </si>
  <si>
    <t xml:space="preserve">ORD001807</t>
  </si>
  <si>
    <t xml:space="preserve">ORD001808</t>
  </si>
  <si>
    <t xml:space="preserve">ORD001809</t>
  </si>
  <si>
    <t xml:space="preserve">ORD001810</t>
  </si>
  <si>
    <t xml:space="preserve">ORD001811</t>
  </si>
  <si>
    <t xml:space="preserve">ORD001812</t>
  </si>
  <si>
    <t xml:space="preserve">CUST00398</t>
  </si>
  <si>
    <t xml:space="preserve">2024-01-02</t>
  </si>
  <si>
    <t xml:space="preserve">ORD001813</t>
  </si>
  <si>
    <t xml:space="preserve">ORD001814</t>
  </si>
  <si>
    <t xml:space="preserve">ORD001815</t>
  </si>
  <si>
    <t xml:space="preserve">CUST00399</t>
  </si>
  <si>
    <t xml:space="preserve">ORD001816</t>
  </si>
  <si>
    <t xml:space="preserve">ORD001817</t>
  </si>
  <si>
    <t xml:space="preserve">CUST00400</t>
  </si>
  <si>
    <t xml:space="preserve">ORD001818</t>
  </si>
  <si>
    <t xml:space="preserve">CUST00401</t>
  </si>
  <si>
    <t xml:space="preserve">ORD001819</t>
  </si>
  <si>
    <t xml:space="preserve">CUST00402</t>
  </si>
  <si>
    <t xml:space="preserve">ORD001820</t>
  </si>
  <si>
    <t xml:space="preserve">ORD001821</t>
  </si>
  <si>
    <t xml:space="preserve">ORD001822</t>
  </si>
  <si>
    <t xml:space="preserve">ORD001823</t>
  </si>
  <si>
    <t xml:space="preserve">CUST00403</t>
  </si>
  <si>
    <t xml:space="preserve">ORD001824</t>
  </si>
  <si>
    <t xml:space="preserve">CUST00404</t>
  </si>
  <si>
    <t xml:space="preserve">ORD001825</t>
  </si>
  <si>
    <t xml:space="preserve">CUST00405</t>
  </si>
  <si>
    <t xml:space="preserve">2024-03-21</t>
  </si>
  <si>
    <t xml:space="preserve">ORD001826</t>
  </si>
  <si>
    <t xml:space="preserve">ORD001827</t>
  </si>
  <si>
    <t xml:space="preserve">ORD001828</t>
  </si>
  <si>
    <t xml:space="preserve">CUST00406</t>
  </si>
  <si>
    <t xml:space="preserve">ORD001829</t>
  </si>
  <si>
    <t xml:space="preserve">ORD001830</t>
  </si>
  <si>
    <t xml:space="preserve">ORD001831</t>
  </si>
  <si>
    <t xml:space="preserve">2025-05-11</t>
  </si>
  <si>
    <t xml:space="preserve">ORD001832</t>
  </si>
  <si>
    <t xml:space="preserve">ORD001833</t>
  </si>
  <si>
    <t xml:space="preserve">ORD001834</t>
  </si>
  <si>
    <t xml:space="preserve">ORD001835</t>
  </si>
  <si>
    <t xml:space="preserve">CUST00407</t>
  </si>
  <si>
    <t xml:space="preserve">ORD001836</t>
  </si>
  <si>
    <t xml:space="preserve">ORD001837</t>
  </si>
  <si>
    <t xml:space="preserve">ORD001838</t>
  </si>
  <si>
    <t xml:space="preserve">ORD001839</t>
  </si>
  <si>
    <t xml:space="preserve">ORD001840</t>
  </si>
  <si>
    <t xml:space="preserve">ORD001841</t>
  </si>
  <si>
    <t xml:space="preserve">ORD001842</t>
  </si>
  <si>
    <t xml:space="preserve">ORD001843</t>
  </si>
  <si>
    <t xml:space="preserve">ORD001844</t>
  </si>
  <si>
    <t xml:space="preserve">ORD001845</t>
  </si>
  <si>
    <t xml:space="preserve">ORD001846</t>
  </si>
  <si>
    <t xml:space="preserve">ORD001847</t>
  </si>
  <si>
    <t xml:space="preserve">ORD001848</t>
  </si>
  <si>
    <t xml:space="preserve">CUST00408</t>
  </si>
  <si>
    <t xml:space="preserve">ORD001849</t>
  </si>
  <si>
    <t xml:space="preserve">ORD001850</t>
  </si>
  <si>
    <t xml:space="preserve">ORD001851</t>
  </si>
  <si>
    <t xml:space="preserve">ORD001852</t>
  </si>
  <si>
    <t xml:space="preserve">ORD001853</t>
  </si>
  <si>
    <t xml:space="preserve">ORD001854</t>
  </si>
  <si>
    <t xml:space="preserve">ORD001855</t>
  </si>
  <si>
    <t xml:space="preserve">ORD001856</t>
  </si>
  <si>
    <t xml:space="preserve">ORD001857</t>
  </si>
  <si>
    <t xml:space="preserve">ORD001858</t>
  </si>
  <si>
    <t xml:space="preserve">ORD001859</t>
  </si>
  <si>
    <t xml:space="preserve">ORD001860</t>
  </si>
  <si>
    <t xml:space="preserve">ORD001861</t>
  </si>
  <si>
    <t xml:space="preserve">ORD001862</t>
  </si>
  <si>
    <t xml:space="preserve">ORD001863</t>
  </si>
  <si>
    <t xml:space="preserve">ORD001864</t>
  </si>
  <si>
    <t xml:space="preserve">CUST00409</t>
  </si>
  <si>
    <t xml:space="preserve">ORD001865</t>
  </si>
  <si>
    <t xml:space="preserve">2025-02-15</t>
  </si>
  <si>
    <t xml:space="preserve">ORD001866</t>
  </si>
  <si>
    <t xml:space="preserve">ORD001867</t>
  </si>
  <si>
    <t xml:space="preserve">CUST00410</t>
  </si>
  <si>
    <t xml:space="preserve">ORD001868</t>
  </si>
  <si>
    <t xml:space="preserve">ORD001869</t>
  </si>
  <si>
    <t xml:space="preserve">ORD001870</t>
  </si>
  <si>
    <t xml:space="preserve">ORD001871</t>
  </si>
  <si>
    <t xml:space="preserve">CUST00411</t>
  </si>
  <si>
    <t xml:space="preserve">2024-10-05</t>
  </si>
  <si>
    <t xml:space="preserve">ORD001872</t>
  </si>
  <si>
    <t xml:space="preserve">ORD001873</t>
  </si>
  <si>
    <t xml:space="preserve">ORD001874</t>
  </si>
  <si>
    <t xml:space="preserve">ORD001875</t>
  </si>
  <si>
    <t xml:space="preserve">CUST00412</t>
  </si>
  <si>
    <t xml:space="preserve">2025-05-01</t>
  </si>
  <si>
    <t xml:space="preserve">ORD001876</t>
  </si>
  <si>
    <t xml:space="preserve">ORD001877</t>
  </si>
  <si>
    <t xml:space="preserve">ORD001878</t>
  </si>
  <si>
    <t xml:space="preserve">ORD001879</t>
  </si>
  <si>
    <t xml:space="preserve">ORD001880</t>
  </si>
  <si>
    <t xml:space="preserve">ORD001881</t>
  </si>
  <si>
    <t xml:space="preserve">ORD001882</t>
  </si>
  <si>
    <t xml:space="preserve">CUST00413</t>
  </si>
  <si>
    <t xml:space="preserve">ORD001883</t>
  </si>
  <si>
    <t xml:space="preserve">CUST00414</t>
  </si>
  <si>
    <t xml:space="preserve">ORD001884</t>
  </si>
  <si>
    <t xml:space="preserve">ORD001885</t>
  </si>
  <si>
    <t xml:space="preserve">ORD001886</t>
  </si>
  <si>
    <t xml:space="preserve">ORD001887</t>
  </si>
  <si>
    <t xml:space="preserve">CUST00415</t>
  </si>
  <si>
    <t xml:space="preserve">ORD001888</t>
  </si>
  <si>
    <t xml:space="preserve">ORD001889</t>
  </si>
  <si>
    <t xml:space="preserve">2024-08-10</t>
  </si>
  <si>
    <t xml:space="preserve">ORD001890</t>
  </si>
  <si>
    <t xml:space="preserve">ORD001891</t>
  </si>
  <si>
    <t xml:space="preserve">ORD001892</t>
  </si>
  <si>
    <t xml:space="preserve">ORD001893</t>
  </si>
  <si>
    <t xml:space="preserve">CUST00416</t>
  </si>
  <si>
    <t xml:space="preserve">ORD001894</t>
  </si>
  <si>
    <t xml:space="preserve">ORD001895</t>
  </si>
  <si>
    <t xml:space="preserve">ORD001896</t>
  </si>
  <si>
    <t xml:space="preserve">CUST00417</t>
  </si>
  <si>
    <t xml:space="preserve">ORD001897</t>
  </si>
  <si>
    <t xml:space="preserve">ORD001898</t>
  </si>
  <si>
    <t xml:space="preserve">ORD001899</t>
  </si>
  <si>
    <t xml:space="preserve">CUST00418</t>
  </si>
  <si>
    <t xml:space="preserve">ORD001900</t>
  </si>
  <si>
    <t xml:space="preserve">ORD001901</t>
  </si>
  <si>
    <t xml:space="preserve">ORD001902</t>
  </si>
  <si>
    <t xml:space="preserve">CUST00419</t>
  </si>
  <si>
    <t xml:space="preserve">ORD001903</t>
  </si>
  <si>
    <t xml:space="preserve">CUST00420</t>
  </si>
  <si>
    <t xml:space="preserve">ORD001904</t>
  </si>
  <si>
    <t xml:space="preserve">ORD001905</t>
  </si>
  <si>
    <t xml:space="preserve">CUST00421</t>
  </si>
  <si>
    <t xml:space="preserve">ORD001906</t>
  </si>
  <si>
    <t xml:space="preserve">CUST00422</t>
  </si>
  <si>
    <t xml:space="preserve">ORD001907</t>
  </si>
  <si>
    <t xml:space="preserve">CUST00423</t>
  </si>
  <si>
    <t xml:space="preserve">ORD001908</t>
  </si>
  <si>
    <t xml:space="preserve">CUST00424</t>
  </si>
  <si>
    <t xml:space="preserve">ORD001909</t>
  </si>
  <si>
    <t xml:space="preserve">2023-12-15</t>
  </si>
  <si>
    <t xml:space="preserve">ORD001910</t>
  </si>
  <si>
    <t xml:space="preserve">ORD001911</t>
  </si>
  <si>
    <t xml:space="preserve">ORD001912</t>
  </si>
  <si>
    <t xml:space="preserve">ORD001913</t>
  </si>
  <si>
    <t xml:space="preserve">ORD001914</t>
  </si>
  <si>
    <t xml:space="preserve">ORD001915</t>
  </si>
  <si>
    <t xml:space="preserve">ORD001916</t>
  </si>
  <si>
    <t xml:space="preserve">CUST00425</t>
  </si>
  <si>
    <t xml:space="preserve">2023-07-31</t>
  </si>
  <si>
    <t xml:space="preserve">ORD001917</t>
  </si>
  <si>
    <t xml:space="preserve">CUST00426</t>
  </si>
  <si>
    <t xml:space="preserve">2024-09-20</t>
  </si>
  <si>
    <t xml:space="preserve">ORD001918</t>
  </si>
  <si>
    <t xml:space="preserve">2024-09-30</t>
  </si>
  <si>
    <t xml:space="preserve">ORD001919</t>
  </si>
  <si>
    <t xml:space="preserve">ORD001920</t>
  </si>
  <si>
    <t xml:space="preserve">ORD001921</t>
  </si>
  <si>
    <t xml:space="preserve">CUST00427</t>
  </si>
  <si>
    <t xml:space="preserve">ORD001922</t>
  </si>
  <si>
    <t xml:space="preserve">CUST00428</t>
  </si>
  <si>
    <t xml:space="preserve">ORD001923</t>
  </si>
  <si>
    <t xml:space="preserve">ORD001924</t>
  </si>
  <si>
    <t xml:space="preserve">ORD001925</t>
  </si>
  <si>
    <t xml:space="preserve">ORD001926</t>
  </si>
  <si>
    <t xml:space="preserve">ORD001927</t>
  </si>
  <si>
    <t xml:space="preserve">ORD001928</t>
  </si>
  <si>
    <t xml:space="preserve">ORD001929</t>
  </si>
  <si>
    <t xml:space="preserve">2025-06-28</t>
  </si>
  <si>
    <t xml:space="preserve">ORD001930</t>
  </si>
  <si>
    <t xml:space="preserve">ORD001931</t>
  </si>
  <si>
    <t xml:space="preserve">ORD001932</t>
  </si>
  <si>
    <t xml:space="preserve">ORD001933</t>
  </si>
  <si>
    <t xml:space="preserve">ORD001934</t>
  </si>
  <si>
    <t xml:space="preserve">ORD001935</t>
  </si>
  <si>
    <t xml:space="preserve">ORD001936</t>
  </si>
  <si>
    <t xml:space="preserve">ORD001937</t>
  </si>
  <si>
    <t xml:space="preserve">CUST00429</t>
  </si>
  <si>
    <t xml:space="preserve">ORD001938</t>
  </si>
  <si>
    <t xml:space="preserve">CUST00430</t>
  </si>
  <si>
    <t xml:space="preserve">ORD001939</t>
  </si>
  <si>
    <t xml:space="preserve">ORD001940</t>
  </si>
  <si>
    <t xml:space="preserve">CUST00431</t>
  </si>
  <si>
    <t xml:space="preserve">2025-02-14</t>
  </si>
  <si>
    <t xml:space="preserve">ORD001941</t>
  </si>
  <si>
    <t xml:space="preserve">ORD001942</t>
  </si>
  <si>
    <t xml:space="preserve">ORD001943</t>
  </si>
  <si>
    <t xml:space="preserve">ORD001944</t>
  </si>
  <si>
    <t xml:space="preserve">ORD001945</t>
  </si>
  <si>
    <t xml:space="preserve">2025-07-05</t>
  </si>
  <si>
    <t xml:space="preserve">ORD001946</t>
  </si>
  <si>
    <t xml:space="preserve">ORD001947</t>
  </si>
  <si>
    <t xml:space="preserve">ORD001948</t>
  </si>
  <si>
    <t xml:space="preserve">CUST00432</t>
  </si>
  <si>
    <t xml:space="preserve">ORD001949</t>
  </si>
  <si>
    <t xml:space="preserve">ORD001950</t>
  </si>
  <si>
    <t xml:space="preserve">ORD001951</t>
  </si>
  <si>
    <t xml:space="preserve">ORD001952</t>
  </si>
  <si>
    <t xml:space="preserve">ORD001953</t>
  </si>
  <si>
    <t xml:space="preserve">ORD001954</t>
  </si>
  <si>
    <t xml:space="preserve">ORD001955</t>
  </si>
  <si>
    <t xml:space="preserve">ORD001956</t>
  </si>
  <si>
    <t xml:space="preserve">ORD001957</t>
  </si>
  <si>
    <t xml:space="preserve">ORD001958</t>
  </si>
  <si>
    <t xml:space="preserve">CUST00433</t>
  </si>
  <si>
    <t xml:space="preserve">ORD001959</t>
  </si>
  <si>
    <t xml:space="preserve">CUST00434</t>
  </si>
  <si>
    <t xml:space="preserve">ORD001960</t>
  </si>
  <si>
    <t xml:space="preserve">ORD001961</t>
  </si>
  <si>
    <t xml:space="preserve">ORD001962</t>
  </si>
  <si>
    <t xml:space="preserve">ORD001963</t>
  </si>
  <si>
    <t xml:space="preserve">ORD001964</t>
  </si>
  <si>
    <t xml:space="preserve">ORD001965</t>
  </si>
  <si>
    <t xml:space="preserve">ORD001966</t>
  </si>
  <si>
    <t xml:space="preserve">ORD001967</t>
  </si>
  <si>
    <t xml:space="preserve">ORD001968</t>
  </si>
  <si>
    <t xml:space="preserve">ORD001969</t>
  </si>
  <si>
    <t xml:space="preserve">CUST00435</t>
  </si>
  <si>
    <t xml:space="preserve">ORD001970</t>
  </si>
  <si>
    <t xml:space="preserve">ORD001971</t>
  </si>
  <si>
    <t xml:space="preserve">ORD001972</t>
  </si>
  <si>
    <t xml:space="preserve">CUST00436</t>
  </si>
  <si>
    <t xml:space="preserve">ORD001973</t>
  </si>
  <si>
    <t xml:space="preserve">ORD001974</t>
  </si>
  <si>
    <t xml:space="preserve">CUST00437</t>
  </si>
  <si>
    <t xml:space="preserve">ORD001975</t>
  </si>
  <si>
    <t xml:space="preserve">CUST00438</t>
  </si>
  <si>
    <t xml:space="preserve">ORD001976</t>
  </si>
  <si>
    <t xml:space="preserve">CUST00439</t>
  </si>
  <si>
    <t xml:space="preserve">2023-04-29</t>
  </si>
  <si>
    <t xml:space="preserve">ORD001977</t>
  </si>
  <si>
    <t xml:space="preserve">2023-12-11</t>
  </si>
  <si>
    <t xml:space="preserve">ORD001978</t>
  </si>
  <si>
    <t xml:space="preserve">2024-04-23</t>
  </si>
  <si>
    <t xml:space="preserve">ORD001979</t>
  </si>
  <si>
    <t xml:space="preserve">ORD001980</t>
  </si>
  <si>
    <t xml:space="preserve">ORD001981</t>
  </si>
  <si>
    <t xml:space="preserve">ORD001982</t>
  </si>
  <si>
    <t xml:space="preserve">2025-06-14</t>
  </si>
  <si>
    <t xml:space="preserve">ORD001983</t>
  </si>
  <si>
    <t xml:space="preserve">CUST00440</t>
  </si>
  <si>
    <t xml:space="preserve">ORD001984</t>
  </si>
  <si>
    <t xml:space="preserve">ORD001985</t>
  </si>
  <si>
    <t xml:space="preserve">ORD001986</t>
  </si>
  <si>
    <t xml:space="preserve">CUST00441</t>
  </si>
  <si>
    <t xml:space="preserve">ORD001987</t>
  </si>
  <si>
    <t xml:space="preserve">2024-12-26</t>
  </si>
  <si>
    <t xml:space="preserve">ORD001988</t>
  </si>
  <si>
    <t xml:space="preserve">CUST00442</t>
  </si>
  <si>
    <t xml:space="preserve">ORD001989</t>
  </si>
  <si>
    <t xml:space="preserve">ORD001990</t>
  </si>
  <si>
    <t xml:space="preserve">ORD001991</t>
  </si>
  <si>
    <t xml:space="preserve">ORD001992</t>
  </si>
  <si>
    <t xml:space="preserve">ORD001993</t>
  </si>
  <si>
    <t xml:space="preserve">CUST00443</t>
  </si>
  <si>
    <t xml:space="preserve">ORD001994</t>
  </si>
  <si>
    <t xml:space="preserve">ORD001995</t>
  </si>
  <si>
    <t xml:space="preserve">2024-06-09</t>
  </si>
  <si>
    <t xml:space="preserve">ORD001996</t>
  </si>
  <si>
    <t xml:space="preserve">ORD001997</t>
  </si>
  <si>
    <t xml:space="preserve">ORD001998</t>
  </si>
  <si>
    <t xml:space="preserve">CUST00444</t>
  </si>
  <si>
    <t xml:space="preserve">ORD001999</t>
  </si>
  <si>
    <t xml:space="preserve">CUST00445</t>
  </si>
  <si>
    <t xml:space="preserve">ORD002000</t>
  </si>
  <si>
    <t xml:space="preserve">ORD002001</t>
  </si>
  <si>
    <t xml:space="preserve">ORD002002</t>
  </si>
  <si>
    <t xml:space="preserve">CUST00446</t>
  </si>
  <si>
    <t xml:space="preserve">ORD002003</t>
  </si>
  <si>
    <t xml:space="preserve">CUST00447</t>
  </si>
  <si>
    <t xml:space="preserve">ORD002004</t>
  </si>
  <si>
    <t xml:space="preserve">ORD002005</t>
  </si>
  <si>
    <t xml:space="preserve">2025-03-17</t>
  </si>
  <si>
    <t xml:space="preserve">ORD002006</t>
  </si>
  <si>
    <t xml:space="preserve">ORD002007</t>
  </si>
  <si>
    <t xml:space="preserve">ORD002008</t>
  </si>
  <si>
    <t xml:space="preserve">ORD002009</t>
  </si>
  <si>
    <t xml:space="preserve">ORD002010</t>
  </si>
  <si>
    <t xml:space="preserve">CUST00448</t>
  </si>
  <si>
    <t xml:space="preserve">ORD002011</t>
  </si>
  <si>
    <t xml:space="preserve">ORD002012</t>
  </si>
  <si>
    <t xml:space="preserve">ORD002013</t>
  </si>
  <si>
    <t xml:space="preserve">ORD002014</t>
  </si>
  <si>
    <t xml:space="preserve">CUST00449</t>
  </si>
  <si>
    <t xml:space="preserve">ORD002015</t>
  </si>
  <si>
    <t xml:space="preserve">2023-11-25</t>
  </si>
  <si>
    <t xml:space="preserve">ORD002016</t>
  </si>
  <si>
    <t xml:space="preserve">2023-12-02</t>
  </si>
  <si>
    <t xml:space="preserve">ORD002017</t>
  </si>
  <si>
    <t xml:space="preserve">2023-12-04</t>
  </si>
  <si>
    <t xml:space="preserve">ORD002018</t>
  </si>
  <si>
    <t xml:space="preserve">ORD002019</t>
  </si>
  <si>
    <t xml:space="preserve">ORD002020</t>
  </si>
  <si>
    <t xml:space="preserve">ORD002021</t>
  </si>
  <si>
    <t xml:space="preserve">2024-06-04</t>
  </si>
  <si>
    <t xml:space="preserve">ORD002022</t>
  </si>
  <si>
    <t xml:space="preserve">ORD002023</t>
  </si>
  <si>
    <t xml:space="preserve">ORD002024</t>
  </si>
  <si>
    <t xml:space="preserve">ORD002025</t>
  </si>
  <si>
    <t xml:space="preserve">ORD002026</t>
  </si>
  <si>
    <t xml:space="preserve">ORD002027</t>
  </si>
  <si>
    <t xml:space="preserve">ORD002028</t>
  </si>
  <si>
    <t xml:space="preserve">ORD002029</t>
  </si>
  <si>
    <t xml:space="preserve">ORD002030</t>
  </si>
  <si>
    <t xml:space="preserve">ORD002031</t>
  </si>
  <si>
    <t xml:space="preserve">CUST00450</t>
  </si>
  <si>
    <t xml:space="preserve">ORD002032</t>
  </si>
  <si>
    <t xml:space="preserve">CUST00451</t>
  </si>
  <si>
    <t xml:space="preserve">ORD002033</t>
  </si>
  <si>
    <t xml:space="preserve">CUST00452</t>
  </si>
  <si>
    <t xml:space="preserve">ORD002034</t>
  </si>
  <si>
    <t xml:space="preserve">CUST00453</t>
  </si>
  <si>
    <t xml:space="preserve">ORD002035</t>
  </si>
  <si>
    <t xml:space="preserve">CUST00454</t>
  </si>
  <si>
    <t xml:space="preserve">ORD002036</t>
  </si>
  <si>
    <t xml:space="preserve">CUST00455</t>
  </si>
  <si>
    <t xml:space="preserve">ORD002037</t>
  </si>
  <si>
    <t xml:space="preserve">ORD002038</t>
  </si>
  <si>
    <t xml:space="preserve">ORD002039</t>
  </si>
  <si>
    <t xml:space="preserve">ORD002040</t>
  </si>
  <si>
    <t xml:space="preserve">ORD002041</t>
  </si>
  <si>
    <t xml:space="preserve">ORD002042</t>
  </si>
  <si>
    <t xml:space="preserve">ORD002043</t>
  </si>
  <si>
    <t xml:space="preserve">ORD002044</t>
  </si>
  <si>
    <t xml:space="preserve">ORD002045</t>
  </si>
  <si>
    <t xml:space="preserve">ORD002046</t>
  </si>
  <si>
    <t xml:space="preserve">ORD002047</t>
  </si>
  <si>
    <t xml:space="preserve">ORD002048</t>
  </si>
  <si>
    <t xml:space="preserve">ORD002049</t>
  </si>
  <si>
    <t xml:space="preserve">CUST00456</t>
  </si>
  <si>
    <t xml:space="preserve">ORD002050</t>
  </si>
  <si>
    <t xml:space="preserve">CUST00457</t>
  </si>
  <si>
    <t xml:space="preserve">2025-06-10</t>
  </si>
  <si>
    <t xml:space="preserve">ORD002051</t>
  </si>
  <si>
    <t xml:space="preserve">CUST00458</t>
  </si>
  <si>
    <t xml:space="preserve">2023-08-04</t>
  </si>
  <si>
    <t xml:space="preserve">ORD002052</t>
  </si>
  <si>
    <t xml:space="preserve">2023-12-18</t>
  </si>
  <si>
    <t xml:space="preserve">ORD002053</t>
  </si>
  <si>
    <t xml:space="preserve">ORD002054</t>
  </si>
  <si>
    <t xml:space="preserve">2024-02-13</t>
  </si>
  <si>
    <t xml:space="preserve">ORD002055</t>
  </si>
  <si>
    <t xml:space="preserve">2024-07-26</t>
  </si>
  <si>
    <t xml:space="preserve">ORD002056</t>
  </si>
  <si>
    <t xml:space="preserve">ORD002057</t>
  </si>
  <si>
    <t xml:space="preserve">ORD002058</t>
  </si>
  <si>
    <t xml:space="preserve">ORD002059</t>
  </si>
  <si>
    <t xml:space="preserve">ORD002060</t>
  </si>
  <si>
    <t xml:space="preserve">ORD002061</t>
  </si>
  <si>
    <t xml:space="preserve">CUST00459</t>
  </si>
  <si>
    <t xml:space="preserve">2023-06-10</t>
  </si>
  <si>
    <t xml:space="preserve">ORD002062</t>
  </si>
  <si>
    <t xml:space="preserve">ORD002063</t>
  </si>
  <si>
    <t xml:space="preserve">2025-05-05</t>
  </si>
  <si>
    <t xml:space="preserve">ORD002064</t>
  </si>
  <si>
    <t xml:space="preserve">CUST00460</t>
  </si>
  <si>
    <t xml:space="preserve">2024-02-23</t>
  </si>
  <si>
    <t xml:space="preserve">ORD002065</t>
  </si>
  <si>
    <t xml:space="preserve">ORD002066</t>
  </si>
  <si>
    <t xml:space="preserve">ORD002067</t>
  </si>
  <si>
    <t xml:space="preserve">2024-12-03</t>
  </si>
  <si>
    <t xml:space="preserve">ORD002068</t>
  </si>
  <si>
    <t xml:space="preserve">ORD002069</t>
  </si>
  <si>
    <t xml:space="preserve">2025-03-01</t>
  </si>
  <si>
    <t xml:space="preserve">ORD002070</t>
  </si>
  <si>
    <t xml:space="preserve">ORD002071</t>
  </si>
  <si>
    <t xml:space="preserve">ORD002072</t>
  </si>
  <si>
    <t xml:space="preserve">ORD002073</t>
  </si>
  <si>
    <t xml:space="preserve">CUST00461</t>
  </si>
  <si>
    <t xml:space="preserve">ORD002074</t>
  </si>
  <si>
    <t xml:space="preserve">CUST00462</t>
  </si>
  <si>
    <t xml:space="preserve">ORD002075</t>
  </si>
  <si>
    <t xml:space="preserve">ORD002076</t>
  </si>
  <si>
    <t xml:space="preserve">ORD002077</t>
  </si>
  <si>
    <t xml:space="preserve">ORD002078</t>
  </si>
  <si>
    <t xml:space="preserve">CUST00463</t>
  </si>
  <si>
    <t xml:space="preserve">ORD002079</t>
  </si>
  <si>
    <t xml:space="preserve">CUST00464</t>
  </si>
  <si>
    <t xml:space="preserve">ORD002080</t>
  </si>
  <si>
    <t xml:space="preserve">CUST00465</t>
  </si>
  <si>
    <t xml:space="preserve">ORD002081</t>
  </si>
  <si>
    <t xml:space="preserve">ORD002082</t>
  </si>
  <si>
    <t xml:space="preserve">ORD002083</t>
  </si>
  <si>
    <t xml:space="preserve">ORD002084</t>
  </si>
  <si>
    <t xml:space="preserve">ORD002085</t>
  </si>
  <si>
    <t xml:space="preserve">ORD002086</t>
  </si>
  <si>
    <t xml:space="preserve">ORD002087</t>
  </si>
  <si>
    <t xml:space="preserve">ORD002088</t>
  </si>
  <si>
    <t xml:space="preserve">ORD002089</t>
  </si>
  <si>
    <t xml:space="preserve">ORD002090</t>
  </si>
  <si>
    <t xml:space="preserve">ORD002091</t>
  </si>
  <si>
    <t xml:space="preserve">CUST00466</t>
  </si>
  <si>
    <t xml:space="preserve">ORD002092</t>
  </si>
  <si>
    <t xml:space="preserve">CUST00467</t>
  </si>
  <si>
    <t xml:space="preserve">ORD002093</t>
  </si>
  <si>
    <t xml:space="preserve">ORD002094</t>
  </si>
  <si>
    <t xml:space="preserve">ORD002095</t>
  </si>
  <si>
    <t xml:space="preserve">ORD002096</t>
  </si>
  <si>
    <t xml:space="preserve">CUST00468</t>
  </si>
  <si>
    <t xml:space="preserve">2025-05-27</t>
  </si>
  <si>
    <t xml:space="preserve">ORD002097</t>
  </si>
  <si>
    <t xml:space="preserve">ORD002098</t>
  </si>
  <si>
    <t xml:space="preserve">ORD002099</t>
  </si>
  <si>
    <t xml:space="preserve">CUST00469</t>
  </si>
  <si>
    <t xml:space="preserve">ORD002100</t>
  </si>
  <si>
    <t xml:space="preserve">CUST00470</t>
  </si>
  <si>
    <t xml:space="preserve">ORD002101</t>
  </si>
  <si>
    <t xml:space="preserve">ORD002102</t>
  </si>
  <si>
    <t xml:space="preserve">ORD002103</t>
  </si>
  <si>
    <t xml:space="preserve">ORD002104</t>
  </si>
  <si>
    <t xml:space="preserve">ORD002105</t>
  </si>
  <si>
    <t xml:space="preserve">ORD002106</t>
  </si>
  <si>
    <t xml:space="preserve">ORD002107</t>
  </si>
  <si>
    <t xml:space="preserve">ORD002108</t>
  </si>
  <si>
    <t xml:space="preserve">ORD002109</t>
  </si>
  <si>
    <t xml:space="preserve">CUST00471</t>
  </si>
  <si>
    <t xml:space="preserve">ORD002110</t>
  </si>
  <si>
    <t xml:space="preserve">CUST00472</t>
  </si>
  <si>
    <t xml:space="preserve">ORD002111</t>
  </si>
  <si>
    <t xml:space="preserve">ORD002112</t>
  </si>
  <si>
    <t xml:space="preserve">CUST00473</t>
  </si>
  <si>
    <t xml:space="preserve">2023-05-28</t>
  </si>
  <si>
    <t xml:space="preserve">ORD002113</t>
  </si>
  <si>
    <t xml:space="preserve">ORD002114</t>
  </si>
  <si>
    <t xml:space="preserve">2023-09-06</t>
  </si>
  <si>
    <t xml:space="preserve">ORD002115</t>
  </si>
  <si>
    <t xml:space="preserve">ORD002116</t>
  </si>
  <si>
    <t xml:space="preserve">ORD002117</t>
  </si>
  <si>
    <t xml:space="preserve">ORD002118</t>
  </si>
  <si>
    <t xml:space="preserve">2024-04-25</t>
  </si>
  <si>
    <t xml:space="preserve">ORD002119</t>
  </si>
  <si>
    <t xml:space="preserve">2024-05-27</t>
  </si>
  <si>
    <t xml:space="preserve">ORD002120</t>
  </si>
  <si>
    <t xml:space="preserve">ORD002121</t>
  </si>
  <si>
    <t xml:space="preserve">2024-08-29</t>
  </si>
  <si>
    <t xml:space="preserve">ORD002122</t>
  </si>
  <si>
    <t xml:space="preserve">ORD002123</t>
  </si>
  <si>
    <t xml:space="preserve">2025-04-21</t>
  </si>
  <si>
    <t xml:space="preserve">ORD002124</t>
  </si>
  <si>
    <t xml:space="preserve">ORD002125</t>
  </si>
  <si>
    <t xml:space="preserve">ORD002126</t>
  </si>
  <si>
    <t xml:space="preserve">CUST00474</t>
  </si>
  <si>
    <t xml:space="preserve">ORD002127</t>
  </si>
  <si>
    <t xml:space="preserve">ORD002128</t>
  </si>
  <si>
    <t xml:space="preserve">CUST00475</t>
  </si>
  <si>
    <t xml:space="preserve">ORD002129</t>
  </si>
  <si>
    <t xml:space="preserve">ORD002130</t>
  </si>
  <si>
    <t xml:space="preserve">ORD002131</t>
  </si>
  <si>
    <t xml:space="preserve">2024-09-17</t>
  </si>
  <si>
    <t xml:space="preserve">ORD002132</t>
  </si>
  <si>
    <t xml:space="preserve">ORD002133</t>
  </si>
  <si>
    <t xml:space="preserve">ORD002134</t>
  </si>
  <si>
    <t xml:space="preserve">ORD002135</t>
  </si>
  <si>
    <t xml:space="preserve">ORD002136</t>
  </si>
  <si>
    <t xml:space="preserve">ORD002137</t>
  </si>
  <si>
    <t xml:space="preserve">ORD002138</t>
  </si>
  <si>
    <t xml:space="preserve">ORD002139</t>
  </si>
  <si>
    <t xml:space="preserve">2025-06-11</t>
  </si>
  <si>
    <t xml:space="preserve">ORD002140</t>
  </si>
  <si>
    <t xml:space="preserve">ORD002141</t>
  </si>
  <si>
    <t xml:space="preserve">ORD002142</t>
  </si>
  <si>
    <t xml:space="preserve">ORD002143</t>
  </si>
  <si>
    <t xml:space="preserve">ORD002144</t>
  </si>
  <si>
    <t xml:space="preserve">ORD002145</t>
  </si>
  <si>
    <t xml:space="preserve">CUST00476</t>
  </si>
  <si>
    <t xml:space="preserve">ORD002146</t>
  </si>
  <si>
    <t xml:space="preserve">CUST00477</t>
  </si>
  <si>
    <t xml:space="preserve">2024-11-04</t>
  </si>
  <si>
    <t xml:space="preserve">ORD002147</t>
  </si>
  <si>
    <t xml:space="preserve">ORD002148</t>
  </si>
  <si>
    <t xml:space="preserve">ORD002149</t>
  </si>
  <si>
    <t xml:space="preserve">ORD002150</t>
  </si>
  <si>
    <t xml:space="preserve">CUST00478</t>
  </si>
  <si>
    <t xml:space="preserve">ORD002151</t>
  </si>
  <si>
    <t xml:space="preserve">CUST00479</t>
  </si>
  <si>
    <t xml:space="preserve">ORD002152</t>
  </si>
  <si>
    <t xml:space="preserve">ORD002153</t>
  </si>
  <si>
    <t xml:space="preserve">ORD002154</t>
  </si>
  <si>
    <t xml:space="preserve">ORD002155</t>
  </si>
  <si>
    <t xml:space="preserve">ORD002156</t>
  </si>
  <si>
    <t xml:space="preserve">CUST00480</t>
  </si>
  <si>
    <t xml:space="preserve">ORD002157</t>
  </si>
  <si>
    <t xml:space="preserve">ORD002158</t>
  </si>
  <si>
    <t xml:space="preserve">ORD002159</t>
  </si>
  <si>
    <t xml:space="preserve">ORD002160</t>
  </si>
  <si>
    <t xml:space="preserve">ORD002161</t>
  </si>
  <si>
    <t xml:space="preserve">ORD002162</t>
  </si>
  <si>
    <t xml:space="preserve">ORD002163</t>
  </si>
  <si>
    <t xml:space="preserve">ORD002164</t>
  </si>
  <si>
    <t xml:space="preserve">ORD002165</t>
  </si>
  <si>
    <t xml:space="preserve">ORD002166</t>
  </si>
  <si>
    <t xml:space="preserve">ORD002167</t>
  </si>
  <si>
    <t xml:space="preserve">ORD002168</t>
  </si>
  <si>
    <t xml:space="preserve">CUST00481</t>
  </si>
  <si>
    <t xml:space="preserve">ORD002169</t>
  </si>
  <si>
    <t xml:space="preserve">CUST00482</t>
  </si>
  <si>
    <t xml:space="preserve">2025-07-14</t>
  </si>
  <si>
    <t xml:space="preserve">ORD002170</t>
  </si>
  <si>
    <t xml:space="preserve">ORD002171</t>
  </si>
  <si>
    <t xml:space="preserve">ORD002172</t>
  </si>
  <si>
    <t xml:space="preserve">ORD002173</t>
  </si>
  <si>
    <t xml:space="preserve">CUST00483</t>
  </si>
  <si>
    <t xml:space="preserve">ORD002174</t>
  </si>
  <si>
    <t xml:space="preserve">CUST00484</t>
  </si>
  <si>
    <t xml:space="preserve">ORD002175</t>
  </si>
  <si>
    <t xml:space="preserve">ORD002176</t>
  </si>
  <si>
    <t xml:space="preserve">ORD002177</t>
  </si>
  <si>
    <t xml:space="preserve">ORD002178</t>
  </si>
  <si>
    <t xml:space="preserve">CUST00485</t>
  </si>
  <si>
    <t xml:space="preserve">ORD002179</t>
  </si>
  <si>
    <t xml:space="preserve">ORD002180</t>
  </si>
  <si>
    <t xml:space="preserve">CUST00486</t>
  </si>
  <si>
    <t xml:space="preserve">2023-01-29</t>
  </si>
  <si>
    <t xml:space="preserve">ORD002181</t>
  </si>
  <si>
    <t xml:space="preserve">2023-06-11</t>
  </si>
  <si>
    <t xml:space="preserve">ORD002182</t>
  </si>
  <si>
    <t xml:space="preserve">ORD002183</t>
  </si>
  <si>
    <t xml:space="preserve">2024-03-10</t>
  </si>
  <si>
    <t xml:space="preserve">ORD002184</t>
  </si>
  <si>
    <t xml:space="preserve">2024-03-19</t>
  </si>
  <si>
    <t xml:space="preserve">ORD002185</t>
  </si>
  <si>
    <t xml:space="preserve">ORD002186</t>
  </si>
  <si>
    <t xml:space="preserve">ORD002187</t>
  </si>
  <si>
    <t xml:space="preserve">ORD002188</t>
  </si>
  <si>
    <t xml:space="preserve">ORD002189</t>
  </si>
  <si>
    <t xml:space="preserve">ORD002190</t>
  </si>
  <si>
    <t xml:space="preserve">2025-01-01</t>
  </si>
  <si>
    <t xml:space="preserve">ORD002191</t>
  </si>
  <si>
    <t xml:space="preserve">2025-01-11</t>
  </si>
  <si>
    <t xml:space="preserve">ORD002192</t>
  </si>
  <si>
    <t xml:space="preserve">ORD002193</t>
  </si>
  <si>
    <t xml:space="preserve">ORD002194</t>
  </si>
  <si>
    <t xml:space="preserve">ORD002195</t>
  </si>
  <si>
    <t xml:space="preserve">ORD002196</t>
  </si>
  <si>
    <t xml:space="preserve">ORD002197</t>
  </si>
  <si>
    <t xml:space="preserve">CUST00487</t>
  </si>
  <si>
    <t xml:space="preserve">ORD002198</t>
  </si>
  <si>
    <t xml:space="preserve">ORD002199</t>
  </si>
  <si>
    <t xml:space="preserve">CUST00488</t>
  </si>
  <si>
    <t xml:space="preserve">ORD002200</t>
  </si>
  <si>
    <t xml:space="preserve">CUST00489</t>
  </si>
  <si>
    <t xml:space="preserve">ORD002201</t>
  </si>
  <si>
    <t xml:space="preserve">CUST00490</t>
  </si>
  <si>
    <t xml:space="preserve">ORD002202</t>
  </si>
  <si>
    <t xml:space="preserve">CUST00491</t>
  </si>
  <si>
    <t xml:space="preserve">ORD002203</t>
  </si>
  <si>
    <t xml:space="preserve">CUST00492</t>
  </si>
  <si>
    <t xml:space="preserve">ORD002204</t>
  </si>
  <si>
    <t xml:space="preserve">CUST00493</t>
  </si>
  <si>
    <t xml:space="preserve">ORD002205</t>
  </si>
  <si>
    <t xml:space="preserve">ORD002206</t>
  </si>
  <si>
    <t xml:space="preserve">ORD002207</t>
  </si>
  <si>
    <t xml:space="preserve">ORD002208</t>
  </si>
  <si>
    <t xml:space="preserve">ORD002209</t>
  </si>
  <si>
    <t xml:space="preserve">ORD002210</t>
  </si>
  <si>
    <t xml:space="preserve">ORD002211</t>
  </si>
  <si>
    <t xml:space="preserve">ORD002212</t>
  </si>
  <si>
    <t xml:space="preserve">CUST00494</t>
  </si>
  <si>
    <t xml:space="preserve">ORD002213</t>
  </si>
  <si>
    <t xml:space="preserve">ORD002214</t>
  </si>
  <si>
    <t xml:space="preserve">ORD002215</t>
  </si>
  <si>
    <t xml:space="preserve">CUST00495</t>
  </si>
  <si>
    <t xml:space="preserve">ORD002216</t>
  </si>
  <si>
    <t xml:space="preserve">ORD002217</t>
  </si>
  <si>
    <t xml:space="preserve">ORD002218</t>
  </si>
  <si>
    <t xml:space="preserve">CUST00496</t>
  </si>
  <si>
    <t xml:space="preserve">ORD002219</t>
  </si>
  <si>
    <t xml:space="preserve">CUST00497</t>
  </si>
  <si>
    <t xml:space="preserve">ORD002220</t>
  </si>
  <si>
    <t xml:space="preserve">ORD002221</t>
  </si>
  <si>
    <t xml:space="preserve">ORD002222</t>
  </si>
  <si>
    <t xml:space="preserve">ORD002223</t>
  </si>
  <si>
    <t xml:space="preserve">ORD002224</t>
  </si>
  <si>
    <t xml:space="preserve">CUST00498</t>
  </si>
  <si>
    <t xml:space="preserve">2023-06-16</t>
  </si>
  <si>
    <t xml:space="preserve">ORD002225</t>
  </si>
  <si>
    <t xml:space="preserve">ORD002226</t>
  </si>
  <si>
    <t xml:space="preserve">ORD002227</t>
  </si>
  <si>
    <t xml:space="preserve">ORD002228</t>
  </si>
  <si>
    <t xml:space="preserve">ORD002229</t>
  </si>
  <si>
    <t xml:space="preserve">ORD002230</t>
  </si>
  <si>
    <t xml:space="preserve">ORD002231</t>
  </si>
  <si>
    <t xml:space="preserve">ORD002232</t>
  </si>
  <si>
    <t xml:space="preserve">CUST00499</t>
  </si>
  <si>
    <t xml:space="preserve">ORD002233</t>
  </si>
  <si>
    <t xml:space="preserve">CUST00500</t>
  </si>
  <si>
    <t xml:space="preserve">ORD002234</t>
  </si>
  <si>
    <t xml:space="preserve">ORD002235</t>
  </si>
  <si>
    <t xml:space="preserve">ORD002236</t>
  </si>
  <si>
    <t xml:space="preserve">ORD002237</t>
  </si>
  <si>
    <t xml:space="preserve">ORD002238</t>
  </si>
  <si>
    <t xml:space="preserve">CUST00501</t>
  </si>
  <si>
    <t xml:space="preserve">2024-05-07</t>
  </si>
  <si>
    <t xml:space="preserve">ORD002239</t>
  </si>
  <si>
    <t xml:space="preserve">ORD002240</t>
  </si>
  <si>
    <t xml:space="preserve">ORD002241</t>
  </si>
  <si>
    <t xml:space="preserve">CUST00502</t>
  </si>
  <si>
    <t xml:space="preserve">ORD002242</t>
  </si>
  <si>
    <t xml:space="preserve">CUST00503</t>
  </si>
  <si>
    <t xml:space="preserve">ORD002243</t>
  </si>
  <si>
    <t xml:space="preserve">ORD002244</t>
  </si>
  <si>
    <t xml:space="preserve">ORD002245</t>
  </si>
  <si>
    <t xml:space="preserve">ORD002246</t>
  </si>
  <si>
    <t xml:space="preserve">CUST00504</t>
  </si>
  <si>
    <t xml:space="preserve">ORD002247</t>
  </si>
  <si>
    <t xml:space="preserve">ORD002248</t>
  </si>
  <si>
    <t xml:space="preserve">CUST00505</t>
  </si>
  <si>
    <t xml:space="preserve">ORD002249</t>
  </si>
  <si>
    <t xml:space="preserve">CUST00506</t>
  </si>
  <si>
    <t xml:space="preserve">2023-08-25</t>
  </si>
  <si>
    <t xml:space="preserve">ORD002250</t>
  </si>
  <si>
    <t xml:space="preserve">ORD002251</t>
  </si>
  <si>
    <t xml:space="preserve">ORD002252</t>
  </si>
  <si>
    <t xml:space="preserve">ORD002253</t>
  </si>
  <si>
    <t xml:space="preserve">ORD002254</t>
  </si>
  <si>
    <t xml:space="preserve">ORD002255</t>
  </si>
  <si>
    <t xml:space="preserve">ORD002256</t>
  </si>
  <si>
    <t xml:space="preserve">ORD002257</t>
  </si>
  <si>
    <t xml:space="preserve">ORD002258</t>
  </si>
  <si>
    <t xml:space="preserve">ORD002259</t>
  </si>
  <si>
    <t xml:space="preserve">ORD002260</t>
  </si>
  <si>
    <t xml:space="preserve">ORD002261</t>
  </si>
  <si>
    <t xml:space="preserve">2025-04-10</t>
  </si>
  <si>
    <t xml:space="preserve">ORD002262</t>
  </si>
  <si>
    <t xml:space="preserve">ORD002263</t>
  </si>
  <si>
    <t xml:space="preserve">ORD002264</t>
  </si>
  <si>
    <t xml:space="preserve">ORD002265</t>
  </si>
  <si>
    <t xml:space="preserve">ORD002266</t>
  </si>
  <si>
    <t xml:space="preserve">ORD002267</t>
  </si>
  <si>
    <t xml:space="preserve">CUST00507</t>
  </si>
  <si>
    <t xml:space="preserve">2024-06-21</t>
  </si>
  <si>
    <t xml:space="preserve">ORD002268</t>
  </si>
  <si>
    <t xml:space="preserve">ORD002269</t>
  </si>
  <si>
    <t xml:space="preserve">ORD002270</t>
  </si>
  <si>
    <t xml:space="preserve">ORD002271</t>
  </si>
  <si>
    <t xml:space="preserve">2024-12-21</t>
  </si>
  <si>
    <t xml:space="preserve">ORD002272</t>
  </si>
  <si>
    <t xml:space="preserve">ORD002273</t>
  </si>
  <si>
    <t xml:space="preserve">CUST00508</t>
  </si>
  <si>
    <t xml:space="preserve">2023-10-23</t>
  </si>
  <si>
    <t xml:space="preserve">ORD002274</t>
  </si>
  <si>
    <t xml:space="preserve">ORD002275</t>
  </si>
  <si>
    <t xml:space="preserve">CUST00509</t>
  </si>
  <si>
    <t xml:space="preserve">ORD002276</t>
  </si>
  <si>
    <t xml:space="preserve">ORD002277</t>
  </si>
  <si>
    <t xml:space="preserve">ORD002278</t>
  </si>
  <si>
    <t xml:space="preserve">ORD002279</t>
  </si>
  <si>
    <t xml:space="preserve">CUST00510</t>
  </si>
  <si>
    <t xml:space="preserve">ORD002280</t>
  </si>
  <si>
    <t xml:space="preserve">ORD002281</t>
  </si>
  <si>
    <t xml:space="preserve">CUST00511</t>
  </si>
  <si>
    <t xml:space="preserve">2023-04-30</t>
  </si>
  <si>
    <t xml:space="preserve">ORD002282</t>
  </si>
  <si>
    <t xml:space="preserve">ORD002283</t>
  </si>
  <si>
    <t xml:space="preserve">CUST00512</t>
  </si>
  <si>
    <t xml:space="preserve">ORD002284</t>
  </si>
  <si>
    <t xml:space="preserve">ORD002285</t>
  </si>
  <si>
    <t xml:space="preserve">CUST00513</t>
  </si>
  <si>
    <t xml:space="preserve">ORD002286</t>
  </si>
  <si>
    <t xml:space="preserve">CUST00514</t>
  </si>
  <si>
    <t xml:space="preserve">ORD002287</t>
  </si>
  <si>
    <t xml:space="preserve">ORD002288</t>
  </si>
  <si>
    <t xml:space="preserve">ORD002289</t>
  </si>
  <si>
    <t xml:space="preserve">ORD002290</t>
  </si>
  <si>
    <t xml:space="preserve">CUST00515</t>
  </si>
  <si>
    <t xml:space="preserve">ORD002291</t>
  </si>
  <si>
    <t xml:space="preserve">ORD002292</t>
  </si>
  <si>
    <t xml:space="preserve">2024-03-18</t>
  </si>
  <si>
    <t xml:space="preserve">ORD002293</t>
  </si>
  <si>
    <t xml:space="preserve">ORD002294</t>
  </si>
  <si>
    <t xml:space="preserve">ORD002295</t>
  </si>
  <si>
    <t xml:space="preserve">2024-11-03</t>
  </si>
  <si>
    <t xml:space="preserve">ORD002296</t>
  </si>
  <si>
    <t xml:space="preserve">ORD002297</t>
  </si>
  <si>
    <t xml:space="preserve">ORD002298</t>
  </si>
  <si>
    <t xml:space="preserve">CUST00516</t>
  </si>
  <si>
    <t xml:space="preserve">ORD002299</t>
  </si>
  <si>
    <t xml:space="preserve">ORD002300</t>
  </si>
  <si>
    <t xml:space="preserve">CUST00517</t>
  </si>
  <si>
    <t xml:space="preserve">ORD002301</t>
  </si>
  <si>
    <t xml:space="preserve">CUST00518</t>
  </si>
  <si>
    <t xml:space="preserve">ORD002302</t>
  </si>
  <si>
    <t xml:space="preserve">ORD002303</t>
  </si>
  <si>
    <t xml:space="preserve">2025-02-12</t>
  </si>
  <si>
    <t xml:space="preserve">ORD002304</t>
  </si>
  <si>
    <t xml:space="preserve">ORD002305</t>
  </si>
  <si>
    <t xml:space="preserve">ORD002306</t>
  </si>
  <si>
    <t xml:space="preserve">ORD002307</t>
  </si>
  <si>
    <t xml:space="preserve">ORD002308</t>
  </si>
  <si>
    <t xml:space="preserve">ORD002309</t>
  </si>
  <si>
    <t xml:space="preserve">ORD002310</t>
  </si>
  <si>
    <t xml:space="preserve">ORD002311</t>
  </si>
  <si>
    <t xml:space="preserve">CUST00519</t>
  </si>
  <si>
    <t xml:space="preserve">ORD002312</t>
  </si>
  <si>
    <t xml:space="preserve">CUST00520</t>
  </si>
  <si>
    <t xml:space="preserve">2023-03-24</t>
  </si>
  <si>
    <t xml:space="preserve">ORD002313</t>
  </si>
  <si>
    <t xml:space="preserve">CUST00521</t>
  </si>
  <si>
    <t xml:space="preserve">ORD002314</t>
  </si>
  <si>
    <t xml:space="preserve">CUST00522</t>
  </si>
  <si>
    <t xml:space="preserve">ORD002315</t>
  </si>
  <si>
    <t xml:space="preserve">CUST00523</t>
  </si>
  <si>
    <t xml:space="preserve">2023-09-02</t>
  </si>
  <si>
    <t xml:space="preserve">ORD002316</t>
  </si>
  <si>
    <t xml:space="preserve">ORD002317</t>
  </si>
  <si>
    <t xml:space="preserve">ORD002318</t>
  </si>
  <si>
    <t xml:space="preserve">2024-04-29</t>
  </si>
  <si>
    <t xml:space="preserve">ORD002319</t>
  </si>
  <si>
    <t xml:space="preserve">ORD002320</t>
  </si>
  <si>
    <t xml:space="preserve">ORD002321</t>
  </si>
  <si>
    <t xml:space="preserve">ORD002322</t>
  </si>
  <si>
    <t xml:space="preserve">ORD002323</t>
  </si>
  <si>
    <t xml:space="preserve">CUST00524</t>
  </si>
  <si>
    <t xml:space="preserve">ORD002324</t>
  </si>
  <si>
    <t xml:space="preserve">ORD002325</t>
  </si>
  <si>
    <t xml:space="preserve">CUST00525</t>
  </si>
  <si>
    <t xml:space="preserve">ORD002326</t>
  </si>
  <si>
    <t xml:space="preserve">CUST00526</t>
  </si>
  <si>
    <t xml:space="preserve">2023-07-21</t>
  </si>
  <si>
    <t xml:space="preserve">ORD002327</t>
  </si>
  <si>
    <t xml:space="preserve">2023-09-15</t>
  </si>
  <si>
    <t xml:space="preserve">ORD002328</t>
  </si>
  <si>
    <t xml:space="preserve">ORD002329</t>
  </si>
  <si>
    <t xml:space="preserve">ORD002330</t>
  </si>
  <si>
    <t xml:space="preserve">ORD002331</t>
  </si>
  <si>
    <t xml:space="preserve">ORD002332</t>
  </si>
  <si>
    <t xml:space="preserve">ORD002333</t>
  </si>
  <si>
    <t xml:space="preserve">CUST00527</t>
  </si>
  <si>
    <t xml:space="preserve">ORD002334</t>
  </si>
  <si>
    <t xml:space="preserve">ORD002335</t>
  </si>
  <si>
    <t xml:space="preserve">ORD002336</t>
  </si>
  <si>
    <t xml:space="preserve">ORD002337</t>
  </si>
  <si>
    <t xml:space="preserve">ORD002338</t>
  </si>
  <si>
    <t xml:space="preserve">CUST00528</t>
  </si>
  <si>
    <t xml:space="preserve">ORD002339</t>
  </si>
  <si>
    <t xml:space="preserve">ORD002340</t>
  </si>
  <si>
    <t xml:space="preserve">ORD002341</t>
  </si>
  <si>
    <t xml:space="preserve">ORD002342</t>
  </si>
  <si>
    <t xml:space="preserve">ORD002343</t>
  </si>
  <si>
    <t xml:space="preserve">ORD002344</t>
  </si>
  <si>
    <t xml:space="preserve">ORD002345</t>
  </si>
  <si>
    <t xml:space="preserve">ORD002346</t>
  </si>
  <si>
    <t xml:space="preserve">CUST00529</t>
  </si>
  <si>
    <t xml:space="preserve">ORD002347</t>
  </si>
  <si>
    <t xml:space="preserve">CUST00530</t>
  </si>
  <si>
    <t xml:space="preserve">ORD002348</t>
  </si>
  <si>
    <t xml:space="preserve">ORD002349</t>
  </si>
  <si>
    <t xml:space="preserve">CUST00531</t>
  </si>
  <si>
    <t xml:space="preserve">ORD002350</t>
  </si>
  <si>
    <t xml:space="preserve">ORD002351</t>
  </si>
  <si>
    <t xml:space="preserve">ORD002352</t>
  </si>
  <si>
    <t xml:space="preserve">ORD002353</t>
  </si>
  <si>
    <t xml:space="preserve">ORD002354</t>
  </si>
  <si>
    <t xml:space="preserve">ORD002355</t>
  </si>
  <si>
    <t xml:space="preserve">ORD002356</t>
  </si>
  <si>
    <t xml:space="preserve">ORD002357</t>
  </si>
  <si>
    <t xml:space="preserve">ORD002358</t>
  </si>
  <si>
    <t xml:space="preserve">ORD002359</t>
  </si>
  <si>
    <t xml:space="preserve">ORD002360</t>
  </si>
  <si>
    <t xml:space="preserve">ORD002361</t>
  </si>
  <si>
    <t xml:space="preserve">ORD002362</t>
  </si>
  <si>
    <t xml:space="preserve">CUST00532</t>
  </si>
  <si>
    <t xml:space="preserve">ORD002363</t>
  </si>
  <si>
    <t xml:space="preserve">ORD002364</t>
  </si>
  <si>
    <t xml:space="preserve">ORD002365</t>
  </si>
  <si>
    <t xml:space="preserve">ORD002366</t>
  </si>
  <si>
    <t xml:space="preserve">ORD002367</t>
  </si>
  <si>
    <t xml:space="preserve">ORD002368</t>
  </si>
  <si>
    <t xml:space="preserve">CUST00533</t>
  </si>
  <si>
    <t xml:space="preserve">ORD002369</t>
  </si>
  <si>
    <t xml:space="preserve">CUST00534</t>
  </si>
  <si>
    <t xml:space="preserve">ORD002370</t>
  </si>
  <si>
    <t xml:space="preserve">CUST00535</t>
  </si>
  <si>
    <t xml:space="preserve">2025-03-27</t>
  </si>
  <si>
    <t xml:space="preserve">ORD002371</t>
  </si>
  <si>
    <t xml:space="preserve">ORD002372</t>
  </si>
  <si>
    <t xml:space="preserve">ORD002373</t>
  </si>
  <si>
    <t xml:space="preserve">ORD002374</t>
  </si>
  <si>
    <t xml:space="preserve">CUST00536</t>
  </si>
  <si>
    <t xml:space="preserve">ORD002375</t>
  </si>
  <si>
    <t xml:space="preserve">ORD002376</t>
  </si>
  <si>
    <t xml:space="preserve">ORD002377</t>
  </si>
  <si>
    <t xml:space="preserve">ORD002378</t>
  </si>
  <si>
    <t xml:space="preserve">ORD002379</t>
  </si>
  <si>
    <t xml:space="preserve">ORD002380</t>
  </si>
  <si>
    <t xml:space="preserve">ORD002381</t>
  </si>
  <si>
    <t xml:space="preserve">ORD002382</t>
  </si>
  <si>
    <t xml:space="preserve">ORD002383</t>
  </si>
  <si>
    <t xml:space="preserve">ORD002384</t>
  </si>
  <si>
    <t xml:space="preserve">ORD002385</t>
  </si>
  <si>
    <t xml:space="preserve">ORD002386</t>
  </si>
  <si>
    <t xml:space="preserve">ORD002387</t>
  </si>
  <si>
    <t xml:space="preserve">ORD002388</t>
  </si>
  <si>
    <t xml:space="preserve">ORD002389</t>
  </si>
  <si>
    <t xml:space="preserve">ORD002390</t>
  </si>
  <si>
    <t xml:space="preserve">CUST00537</t>
  </si>
  <si>
    <t xml:space="preserve">ORD002391</t>
  </si>
  <si>
    <t xml:space="preserve">ORD002392</t>
  </si>
  <si>
    <t xml:space="preserve">CUST00538</t>
  </si>
  <si>
    <t xml:space="preserve">ORD002393</t>
  </si>
  <si>
    <t xml:space="preserve">ORD002394</t>
  </si>
  <si>
    <t xml:space="preserve">ORD002395</t>
  </si>
  <si>
    <t xml:space="preserve">ORD002396</t>
  </si>
  <si>
    <t xml:space="preserve">CUST00539</t>
  </si>
  <si>
    <t xml:space="preserve">ORD002397</t>
  </si>
  <si>
    <t xml:space="preserve">CUST00540</t>
  </si>
  <si>
    <t xml:space="preserve">ORD002398</t>
  </si>
  <si>
    <t xml:space="preserve">ORD002399</t>
  </si>
  <si>
    <t xml:space="preserve">ORD002400</t>
  </si>
  <si>
    <t xml:space="preserve">ORD002401</t>
  </si>
  <si>
    <t xml:space="preserve">CUST00541</t>
  </si>
  <si>
    <t xml:space="preserve">ORD002402</t>
  </si>
  <si>
    <t xml:space="preserve">ORD002403</t>
  </si>
  <si>
    <t xml:space="preserve">ORD002404</t>
  </si>
  <si>
    <t xml:space="preserve">ORD002405</t>
  </si>
  <si>
    <t xml:space="preserve">ORD002406</t>
  </si>
  <si>
    <t xml:space="preserve">ORD002407</t>
  </si>
  <si>
    <t xml:space="preserve">ORD002408</t>
  </si>
  <si>
    <t xml:space="preserve">ORD002409</t>
  </si>
  <si>
    <t xml:space="preserve">ORD002410</t>
  </si>
  <si>
    <t xml:space="preserve">ORD002411</t>
  </si>
  <si>
    <t xml:space="preserve">CUST00542</t>
  </si>
  <si>
    <t xml:space="preserve">2023-02-21</t>
  </si>
  <si>
    <t xml:space="preserve">ORD002412</t>
  </si>
  <si>
    <t xml:space="preserve">ORD002413</t>
  </si>
  <si>
    <t xml:space="preserve">2023-08-09</t>
  </si>
  <si>
    <t xml:space="preserve">ORD002414</t>
  </si>
  <si>
    <t xml:space="preserve">CUST00543</t>
  </si>
  <si>
    <t xml:space="preserve">ORD002415</t>
  </si>
  <si>
    <t xml:space="preserve">ORD002416</t>
  </si>
  <si>
    <t xml:space="preserve">ORD002417</t>
  </si>
  <si>
    <t xml:space="preserve">ORD002418</t>
  </si>
  <si>
    <t xml:space="preserve">ORD002419</t>
  </si>
  <si>
    <t xml:space="preserve">ORD002420</t>
  </si>
  <si>
    <t xml:space="preserve">ORD002421</t>
  </si>
  <si>
    <t xml:space="preserve">CUST00544</t>
  </si>
  <si>
    <t xml:space="preserve">ORD002422</t>
  </si>
  <si>
    <t xml:space="preserve">ORD002423</t>
  </si>
  <si>
    <t xml:space="preserve">ORD002424</t>
  </si>
  <si>
    <t xml:space="preserve">2025-05-20</t>
  </si>
  <si>
    <t xml:space="preserve">ORD002425</t>
  </si>
  <si>
    <t xml:space="preserve">ORD002426</t>
  </si>
  <si>
    <t xml:space="preserve">ORD002427</t>
  </si>
  <si>
    <t xml:space="preserve">ORD002428</t>
  </si>
  <si>
    <t xml:space="preserve">ORD002429</t>
  </si>
  <si>
    <t xml:space="preserve">2025-07-16</t>
  </si>
  <si>
    <t xml:space="preserve">ORD002430</t>
  </si>
  <si>
    <t xml:space="preserve">ORD002431</t>
  </si>
  <si>
    <t xml:space="preserve">ORD002432</t>
  </si>
  <si>
    <t xml:space="preserve">ORD002433</t>
  </si>
  <si>
    <t xml:space="preserve">ORD002434</t>
  </si>
  <si>
    <t xml:space="preserve">ORD002435</t>
  </si>
  <si>
    <t xml:space="preserve">ORD002436</t>
  </si>
  <si>
    <t xml:space="preserve">ORD002437</t>
  </si>
  <si>
    <t xml:space="preserve">ORD002438</t>
  </si>
  <si>
    <t xml:space="preserve">ORD002439</t>
  </si>
  <si>
    <t xml:space="preserve">ORD002440</t>
  </si>
  <si>
    <t xml:space="preserve">CUST00545</t>
  </si>
  <si>
    <t xml:space="preserve">ORD002441</t>
  </si>
  <si>
    <t xml:space="preserve">CUST00546</t>
  </si>
  <si>
    <t xml:space="preserve">ORD002442</t>
  </si>
  <si>
    <t xml:space="preserve">ORD002443</t>
  </si>
  <si>
    <t xml:space="preserve">ORD002444</t>
  </si>
  <si>
    <t xml:space="preserve">ORD002445</t>
  </si>
  <si>
    <t xml:space="preserve">CUST00547</t>
  </si>
  <si>
    <t xml:space="preserve">ORD002446</t>
  </si>
  <si>
    <t xml:space="preserve">CUST00548</t>
  </si>
  <si>
    <t xml:space="preserve">ORD002447</t>
  </si>
  <si>
    <t xml:space="preserve">ORD002448</t>
  </si>
  <si>
    <t xml:space="preserve">ORD002449</t>
  </si>
  <si>
    <t xml:space="preserve">2025-03-08</t>
  </si>
  <si>
    <t xml:space="preserve">ORD002450</t>
  </si>
  <si>
    <t xml:space="preserve">ORD002451</t>
  </si>
  <si>
    <t xml:space="preserve">ORD002452</t>
  </si>
  <si>
    <t xml:space="preserve">ORD002453</t>
  </si>
  <si>
    <t xml:space="preserve">ORD002454</t>
  </si>
  <si>
    <t xml:space="preserve">CUST00549</t>
  </si>
  <si>
    <t xml:space="preserve">ORD002455</t>
  </si>
  <si>
    <t xml:space="preserve">ORD002456</t>
  </si>
  <si>
    <t xml:space="preserve">ORD002457</t>
  </si>
  <si>
    <t xml:space="preserve">CUST00550</t>
  </si>
  <si>
    <t xml:space="preserve">ORD002458</t>
  </si>
  <si>
    <t xml:space="preserve">ORD002459</t>
  </si>
  <si>
    <t xml:space="preserve">ORD002460</t>
  </si>
  <si>
    <t xml:space="preserve">CUST00551</t>
  </si>
  <si>
    <t xml:space="preserve">ORD002461</t>
  </si>
  <si>
    <t xml:space="preserve">ORD002462</t>
  </si>
  <si>
    <t xml:space="preserve">ORD002463</t>
  </si>
  <si>
    <t xml:space="preserve">ORD002464</t>
  </si>
  <si>
    <t xml:space="preserve">ORD002465</t>
  </si>
  <si>
    <t xml:space="preserve">ORD002466</t>
  </si>
  <si>
    <t xml:space="preserve">ORD002467</t>
  </si>
  <si>
    <t xml:space="preserve">CUST00552</t>
  </si>
  <si>
    <t xml:space="preserve">ORD002468</t>
  </si>
  <si>
    <t xml:space="preserve">ORD002469</t>
  </si>
  <si>
    <t xml:space="preserve">ORD002470</t>
  </si>
  <si>
    <t xml:space="preserve">CUST00553</t>
  </si>
  <si>
    <t xml:space="preserve">ORD002471</t>
  </si>
  <si>
    <t xml:space="preserve">ORD002472</t>
  </si>
  <si>
    <t xml:space="preserve">ORD002473</t>
  </si>
  <si>
    <t xml:space="preserve">ORD002474</t>
  </si>
  <si>
    <t xml:space="preserve">ORD002475</t>
  </si>
  <si>
    <t xml:space="preserve">ORD002476</t>
  </si>
  <si>
    <t xml:space="preserve">ORD002477</t>
  </si>
  <si>
    <t xml:space="preserve">ORD002478</t>
  </si>
  <si>
    <t xml:space="preserve">ORD002479</t>
  </si>
  <si>
    <t xml:space="preserve">ORD002480</t>
  </si>
  <si>
    <t xml:space="preserve">ORD002481</t>
  </si>
  <si>
    <t xml:space="preserve">ORD002482</t>
  </si>
  <si>
    <t xml:space="preserve">ORD002483</t>
  </si>
  <si>
    <t xml:space="preserve">CUST00554</t>
  </si>
  <si>
    <t xml:space="preserve">ORD002484</t>
  </si>
  <si>
    <t xml:space="preserve">ORD002485</t>
  </si>
  <si>
    <t xml:space="preserve">ORD002486</t>
  </si>
  <si>
    <t xml:space="preserve">ORD002487</t>
  </si>
  <si>
    <t xml:space="preserve">CUST00555</t>
  </si>
  <si>
    <t xml:space="preserve">ORD002488</t>
  </si>
  <si>
    <t xml:space="preserve">CUST00556</t>
  </si>
  <si>
    <t xml:space="preserve">2023-10-01</t>
  </si>
  <si>
    <t xml:space="preserve">ORD002489</t>
  </si>
  <si>
    <t xml:space="preserve">ORD002490</t>
  </si>
  <si>
    <t xml:space="preserve">CUST00557</t>
  </si>
  <si>
    <t xml:space="preserve">2024-01-04</t>
  </si>
  <si>
    <t xml:space="preserve">ORD002491</t>
  </si>
  <si>
    <t xml:space="preserve">ORD002492</t>
  </si>
  <si>
    <t xml:space="preserve">ORD002493</t>
  </si>
  <si>
    <t xml:space="preserve">2024-07-11</t>
  </si>
  <si>
    <t xml:space="preserve">ORD002494</t>
  </si>
  <si>
    <t xml:space="preserve">2024-09-02</t>
  </si>
  <si>
    <t xml:space="preserve">ORD002495</t>
  </si>
  <si>
    <t xml:space="preserve">ORD002496</t>
  </si>
  <si>
    <t xml:space="preserve">ORD002497</t>
  </si>
  <si>
    <t xml:space="preserve">ORD002498</t>
  </si>
  <si>
    <t xml:space="preserve">ORD002499</t>
  </si>
  <si>
    <t xml:space="preserve">CUST00558</t>
  </si>
  <si>
    <t xml:space="preserve">ORD002500</t>
  </si>
  <si>
    <t xml:space="preserve">CUST00559</t>
  </si>
  <si>
    <t xml:space="preserve">ORD002501</t>
  </si>
  <si>
    <t xml:space="preserve">ORD002502</t>
  </si>
  <si>
    <t xml:space="preserve">ORD002503</t>
  </si>
  <si>
    <t xml:space="preserve">ORD002504</t>
  </si>
  <si>
    <t xml:space="preserve">ORD002505</t>
  </si>
  <si>
    <t xml:space="preserve">CUST00560</t>
  </si>
  <si>
    <t xml:space="preserve">2023-02-07</t>
  </si>
  <si>
    <t xml:space="preserve">ORD002506</t>
  </si>
  <si>
    <t xml:space="preserve">2023-02-15</t>
  </si>
  <si>
    <t xml:space="preserve">ORD002507</t>
  </si>
  <si>
    <t xml:space="preserve">2023-03-22</t>
  </si>
  <si>
    <t xml:space="preserve">ORD002508</t>
  </si>
  <si>
    <t xml:space="preserve">2023-06-05</t>
  </si>
  <si>
    <t xml:space="preserve">ORD002509</t>
  </si>
  <si>
    <t xml:space="preserve">2023-06-20</t>
  </si>
  <si>
    <t xml:space="preserve">ORD002510</t>
  </si>
  <si>
    <t xml:space="preserve">2023-07-16</t>
  </si>
  <si>
    <t xml:space="preserve">ORD002511</t>
  </si>
  <si>
    <t xml:space="preserve">2023-10-22</t>
  </si>
  <si>
    <t xml:space="preserve">ORD002512</t>
  </si>
  <si>
    <t xml:space="preserve">2023-10-28</t>
  </si>
  <si>
    <t xml:space="preserve">ORD002513</t>
  </si>
  <si>
    <t xml:space="preserve">ORD002514</t>
  </si>
  <si>
    <t xml:space="preserve">ORD002515</t>
  </si>
  <si>
    <t xml:space="preserve">ORD002516</t>
  </si>
  <si>
    <t xml:space="preserve">ORD002517</t>
  </si>
  <si>
    <t xml:space="preserve">ORD002518</t>
  </si>
  <si>
    <t xml:space="preserve">ORD002519</t>
  </si>
  <si>
    <t xml:space="preserve">ORD002520</t>
  </si>
  <si>
    <t xml:space="preserve">ORD002521</t>
  </si>
  <si>
    <t xml:space="preserve">CUST00561</t>
  </si>
  <si>
    <t xml:space="preserve">2023-07-05</t>
  </si>
  <si>
    <t xml:space="preserve">ORD002522</t>
  </si>
  <si>
    <t xml:space="preserve">CUST00562</t>
  </si>
  <si>
    <t xml:space="preserve">ORD002523</t>
  </si>
  <si>
    <t xml:space="preserve">2023-08-24</t>
  </si>
  <si>
    <t xml:space="preserve">ORD002524</t>
  </si>
  <si>
    <t xml:space="preserve">ORD002525</t>
  </si>
  <si>
    <t xml:space="preserve">ORD002526</t>
  </si>
  <si>
    <t xml:space="preserve">2024-03-04</t>
  </si>
  <si>
    <t xml:space="preserve">ORD002527</t>
  </si>
  <si>
    <t xml:space="preserve">2024-03-27</t>
  </si>
  <si>
    <t xml:space="preserve">ORD002528</t>
  </si>
  <si>
    <t xml:space="preserve">ORD002529</t>
  </si>
  <si>
    <t xml:space="preserve">2024-08-03</t>
  </si>
  <si>
    <t xml:space="preserve">ORD002530</t>
  </si>
  <si>
    <t xml:space="preserve">ORD002531</t>
  </si>
  <si>
    <t xml:space="preserve">ORD002532</t>
  </si>
  <si>
    <t xml:space="preserve">ORD002533</t>
  </si>
  <si>
    <t xml:space="preserve">ORD002534</t>
  </si>
  <si>
    <t xml:space="preserve">ORD002535</t>
  </si>
  <si>
    <t xml:space="preserve">ORD002536</t>
  </si>
  <si>
    <t xml:space="preserve">ORD002537</t>
  </si>
  <si>
    <t xml:space="preserve">2025-05-14</t>
  </si>
  <si>
    <t xml:space="preserve">ORD002538</t>
  </si>
  <si>
    <t xml:space="preserve">ORD002539</t>
  </si>
  <si>
    <t xml:space="preserve">ORD002540</t>
  </si>
  <si>
    <t xml:space="preserve">ORD002541</t>
  </si>
  <si>
    <t xml:space="preserve">ORD002542</t>
  </si>
  <si>
    <t xml:space="preserve">CUST00563</t>
  </si>
  <si>
    <t xml:space="preserve">ORD002543</t>
  </si>
  <si>
    <t xml:space="preserve">CUST00564</t>
  </si>
  <si>
    <t xml:space="preserve">ORD002544</t>
  </si>
  <si>
    <t xml:space="preserve">CUST00565</t>
  </si>
  <si>
    <t xml:space="preserve">ORD002545</t>
  </si>
  <si>
    <t xml:space="preserve">CUST00566</t>
  </si>
  <si>
    <t xml:space="preserve">2024-09-07</t>
  </si>
  <si>
    <t xml:space="preserve">ORD002546</t>
  </si>
  <si>
    <t xml:space="preserve">ORD002547</t>
  </si>
  <si>
    <t xml:space="preserve">ORD002548</t>
  </si>
  <si>
    <t xml:space="preserve">ORD002549</t>
  </si>
  <si>
    <t xml:space="preserve">ORD002550</t>
  </si>
  <si>
    <t xml:space="preserve">CUST00567</t>
  </si>
  <si>
    <t xml:space="preserve">2024-03-06</t>
  </si>
  <si>
    <t xml:space="preserve">ORD002551</t>
  </si>
  <si>
    <t xml:space="preserve">ORD002552</t>
  </si>
  <si>
    <t xml:space="preserve">ORD002553</t>
  </si>
  <si>
    <t xml:space="preserve">CUST00568</t>
  </si>
  <si>
    <t xml:space="preserve">2023-12-13</t>
  </si>
  <si>
    <t xml:space="preserve">ORD002554</t>
  </si>
  <si>
    <t xml:space="preserve">CUST00569</t>
  </si>
  <si>
    <t xml:space="preserve">ORD002555</t>
  </si>
  <si>
    <t xml:space="preserve">ORD002556</t>
  </si>
  <si>
    <t xml:space="preserve">ORD002557</t>
  </si>
  <si>
    <t xml:space="preserve">ORD002558</t>
  </si>
  <si>
    <t xml:space="preserve">CUST00570</t>
  </si>
  <si>
    <t xml:space="preserve">ORD002559</t>
  </si>
  <si>
    <t xml:space="preserve">ORD002560</t>
  </si>
  <si>
    <t xml:space="preserve">ORD002561</t>
  </si>
  <si>
    <t xml:space="preserve">CUST00571</t>
  </si>
  <si>
    <t xml:space="preserve">2025-01-29</t>
  </si>
  <si>
    <t xml:space="preserve">ORD002562</t>
  </si>
  <si>
    <t xml:space="preserve">CUST00572</t>
  </si>
  <si>
    <t xml:space="preserve">2023-07-18</t>
  </si>
  <si>
    <t xml:space="preserve">ORD002563</t>
  </si>
  <si>
    <t xml:space="preserve">ORD002564</t>
  </si>
  <si>
    <t xml:space="preserve">2024-04-30</t>
  </si>
  <si>
    <t xml:space="preserve">ORD002565</t>
  </si>
  <si>
    <t xml:space="preserve">ORD002566</t>
  </si>
  <si>
    <t xml:space="preserve">ORD002567</t>
  </si>
  <si>
    <t xml:space="preserve">ORD002568</t>
  </si>
  <si>
    <t xml:space="preserve">CUST00573</t>
  </si>
  <si>
    <t xml:space="preserve">ORD002569</t>
  </si>
  <si>
    <t xml:space="preserve">2024-09-15</t>
  </si>
  <si>
    <t xml:space="preserve">ORD002570</t>
  </si>
  <si>
    <t xml:space="preserve">ORD002571</t>
  </si>
  <si>
    <t xml:space="preserve">ORD002572</t>
  </si>
  <si>
    <t xml:space="preserve">ORD002573</t>
  </si>
  <si>
    <t xml:space="preserve">ORD002574</t>
  </si>
  <si>
    <t xml:space="preserve">ORD002575</t>
  </si>
  <si>
    <t xml:space="preserve">CUST00574</t>
  </si>
  <si>
    <t xml:space="preserve">ORD002576</t>
  </si>
  <si>
    <t xml:space="preserve">ORD002577</t>
  </si>
  <si>
    <t xml:space="preserve">ORD002578</t>
  </si>
  <si>
    <t xml:space="preserve">CUST00575</t>
  </si>
  <si>
    <t xml:space="preserve">ORD002579</t>
  </si>
  <si>
    <t xml:space="preserve">ORD002580</t>
  </si>
  <si>
    <t xml:space="preserve">ORD002581</t>
  </si>
  <si>
    <t xml:space="preserve">ORD002582</t>
  </si>
  <si>
    <t xml:space="preserve">ORD002583</t>
  </si>
  <si>
    <t xml:space="preserve">ORD002584</t>
  </si>
  <si>
    <t xml:space="preserve">ORD002585</t>
  </si>
  <si>
    <t xml:space="preserve">ORD002586</t>
  </si>
  <si>
    <t xml:space="preserve">ORD002587</t>
  </si>
  <si>
    <t xml:space="preserve">ORD002588</t>
  </si>
  <si>
    <t xml:space="preserve">ORD002589</t>
  </si>
  <si>
    <t xml:space="preserve">ORD002590</t>
  </si>
  <si>
    <t xml:space="preserve">ORD002591</t>
  </si>
  <si>
    <t xml:space="preserve">ORD002592</t>
  </si>
  <si>
    <t xml:space="preserve">ORD002593</t>
  </si>
  <si>
    <t xml:space="preserve">ORD002594</t>
  </si>
  <si>
    <t xml:space="preserve">ORD002595</t>
  </si>
  <si>
    <t xml:space="preserve">ORD002596</t>
  </si>
  <si>
    <t xml:space="preserve">CUST00576</t>
  </si>
  <si>
    <t xml:space="preserve">ORD002597</t>
  </si>
  <si>
    <t xml:space="preserve">ORD002598</t>
  </si>
  <si>
    <t xml:space="preserve">CUST00577</t>
  </si>
  <si>
    <t xml:space="preserve">ORD002599</t>
  </si>
  <si>
    <t xml:space="preserve">ORD002600</t>
  </si>
  <si>
    <t xml:space="preserve">2024-01-12</t>
  </si>
  <si>
    <t xml:space="preserve">ORD002601</t>
  </si>
  <si>
    <t xml:space="preserve">ORD002602</t>
  </si>
  <si>
    <t xml:space="preserve">2024-07-12</t>
  </si>
  <si>
    <t xml:space="preserve">ORD002603</t>
  </si>
  <si>
    <t xml:space="preserve">ORD002604</t>
  </si>
  <si>
    <t xml:space="preserve">ORD002605</t>
  </si>
  <si>
    <t xml:space="preserve">ORD002606</t>
  </si>
  <si>
    <t xml:space="preserve">ORD002607</t>
  </si>
  <si>
    <t xml:space="preserve">ORD002608</t>
  </si>
  <si>
    <t xml:space="preserve">ORD002609</t>
  </si>
  <si>
    <t xml:space="preserve">ORD002610</t>
  </si>
  <si>
    <t xml:space="preserve">ORD002611</t>
  </si>
  <si>
    <t xml:space="preserve">ORD002612</t>
  </si>
  <si>
    <t xml:space="preserve">CUST00578</t>
  </si>
  <si>
    <t xml:space="preserve">ORD002613</t>
  </si>
  <si>
    <t xml:space="preserve">ORD002614</t>
  </si>
  <si>
    <t xml:space="preserve">ORD002615</t>
  </si>
  <si>
    <t xml:space="preserve">CUST00579</t>
  </si>
  <si>
    <t xml:space="preserve">ORD002616</t>
  </si>
  <si>
    <t xml:space="preserve">ORD002617</t>
  </si>
  <si>
    <t xml:space="preserve">ORD002618</t>
  </si>
  <si>
    <t xml:space="preserve">CUST00580</t>
  </si>
  <si>
    <t xml:space="preserve">ORD002619</t>
  </si>
  <si>
    <t xml:space="preserve">CUST00581</t>
  </si>
  <si>
    <t xml:space="preserve">2024-02-28</t>
  </si>
  <si>
    <t xml:space="preserve">ORD002620</t>
  </si>
  <si>
    <t xml:space="preserve">ORD002621</t>
  </si>
  <si>
    <t xml:space="preserve">ORD002622</t>
  </si>
  <si>
    <t xml:space="preserve">2025-04-03</t>
  </si>
  <si>
    <t xml:space="preserve">ORD002623</t>
  </si>
  <si>
    <t xml:space="preserve">ORD002624</t>
  </si>
  <si>
    <t xml:space="preserve">ORD002625</t>
  </si>
  <si>
    <t xml:space="preserve">ORD002626</t>
  </si>
  <si>
    <t xml:space="preserve">ORD002627</t>
  </si>
  <si>
    <t xml:space="preserve">CUST00582</t>
  </si>
  <si>
    <t xml:space="preserve">ORD002628</t>
  </si>
  <si>
    <t xml:space="preserve">ORD002629</t>
  </si>
  <si>
    <t xml:space="preserve">ORD002630</t>
  </si>
  <si>
    <t xml:space="preserve">ORD002631</t>
  </si>
  <si>
    <t xml:space="preserve">CUST00583</t>
  </si>
  <si>
    <t xml:space="preserve">ORD002632</t>
  </si>
  <si>
    <t xml:space="preserve">CUST00584</t>
  </si>
  <si>
    <t xml:space="preserve">ORD002633</t>
  </si>
  <si>
    <t xml:space="preserve">CUST00585</t>
  </si>
  <si>
    <t xml:space="preserve">ORD002634</t>
  </si>
  <si>
    <t xml:space="preserve">ORD002635</t>
  </si>
  <si>
    <t xml:space="preserve">ORD002636</t>
  </si>
  <si>
    <t xml:space="preserve">CUST00586</t>
  </si>
  <si>
    <t xml:space="preserve">2023-11-08</t>
  </si>
  <si>
    <t xml:space="preserve">ORD002637</t>
  </si>
  <si>
    <t xml:space="preserve">2024-03-09</t>
  </si>
  <si>
    <t xml:space="preserve">ORD002638</t>
  </si>
  <si>
    <t xml:space="preserve">ORD002639</t>
  </si>
  <si>
    <t xml:space="preserve">ORD002640</t>
  </si>
  <si>
    <t xml:space="preserve">CUST00587</t>
  </si>
  <si>
    <t xml:space="preserve">ORD002641</t>
  </si>
  <si>
    <t xml:space="preserve">ORD002642</t>
  </si>
  <si>
    <t xml:space="preserve">ORD002643</t>
  </si>
  <si>
    <t xml:space="preserve">ORD002644</t>
  </si>
  <si>
    <t xml:space="preserve">ORD002645</t>
  </si>
  <si>
    <t xml:space="preserve">ORD002646</t>
  </si>
  <si>
    <t xml:space="preserve">ORD002647</t>
  </si>
  <si>
    <t xml:space="preserve">ORD002648</t>
  </si>
  <si>
    <t xml:space="preserve">ORD002649</t>
  </si>
  <si>
    <t xml:space="preserve">CUST00588</t>
  </si>
  <si>
    <t xml:space="preserve">ORD002650</t>
  </si>
  <si>
    <t xml:space="preserve">ORD002651</t>
  </si>
  <si>
    <t xml:space="preserve">ORD002652</t>
  </si>
  <si>
    <t xml:space="preserve">ORD002653</t>
  </si>
  <si>
    <t xml:space="preserve">2025-09-26</t>
  </si>
  <si>
    <t xml:space="preserve">ORD002654</t>
  </si>
  <si>
    <t xml:space="preserve">ORD002655</t>
  </si>
  <si>
    <t xml:space="preserve">ORD002656</t>
  </si>
  <si>
    <t xml:space="preserve">CUST00589</t>
  </si>
  <si>
    <t xml:space="preserve">ORD002657</t>
  </si>
  <si>
    <t xml:space="preserve">CUST00590</t>
  </si>
  <si>
    <t xml:space="preserve">2023-10-06</t>
  </si>
  <si>
    <t xml:space="preserve">ORD002658</t>
  </si>
  <si>
    <t xml:space="preserve">ORD002659</t>
  </si>
  <si>
    <t xml:space="preserve">ORD002660</t>
  </si>
  <si>
    <t xml:space="preserve">ORD002661</t>
  </si>
  <si>
    <t xml:space="preserve">ORD002662</t>
  </si>
  <si>
    <t xml:space="preserve">CUST00591</t>
  </si>
  <si>
    <t xml:space="preserve">ORD002663</t>
  </si>
  <si>
    <t xml:space="preserve">CUST00592</t>
  </si>
  <si>
    <t xml:space="preserve">ORD002664</t>
  </si>
  <si>
    <t xml:space="preserve">ORD002665</t>
  </si>
  <si>
    <t xml:space="preserve">2024-12-02</t>
  </si>
  <si>
    <t xml:space="preserve">ORD002666</t>
  </si>
  <si>
    <t xml:space="preserve">2024-12-13</t>
  </si>
  <si>
    <t xml:space="preserve">ORD002667</t>
  </si>
  <si>
    <t xml:space="preserve">ORD002668</t>
  </si>
  <si>
    <t xml:space="preserve">CUST00593</t>
  </si>
  <si>
    <t xml:space="preserve">2023-06-12</t>
  </si>
  <si>
    <t xml:space="preserve">ORD002669</t>
  </si>
  <si>
    <t xml:space="preserve">ORD002670</t>
  </si>
  <si>
    <t xml:space="preserve">2023-11-13</t>
  </si>
  <si>
    <t xml:space="preserve">ORD002671</t>
  </si>
  <si>
    <t xml:space="preserve">ORD002672</t>
  </si>
  <si>
    <t xml:space="preserve">ORD002673</t>
  </si>
  <si>
    <t xml:space="preserve">ORD002674</t>
  </si>
  <si>
    <t xml:space="preserve">ORD002675</t>
  </si>
  <si>
    <t xml:space="preserve">ORD002676</t>
  </si>
  <si>
    <t xml:space="preserve">CUST00594</t>
  </si>
  <si>
    <t xml:space="preserve">ORD002677</t>
  </si>
  <si>
    <t xml:space="preserve">ORD002678</t>
  </si>
  <si>
    <t xml:space="preserve">CUST00595</t>
  </si>
  <si>
    <t xml:space="preserve">ORD002679</t>
  </si>
  <si>
    <t xml:space="preserve">ORD002680</t>
  </si>
  <si>
    <t xml:space="preserve">ORD002681</t>
  </si>
  <si>
    <t xml:space="preserve">ORD002682</t>
  </si>
  <si>
    <t xml:space="preserve">ORD002683</t>
  </si>
  <si>
    <t xml:space="preserve">ORD002684</t>
  </si>
  <si>
    <t xml:space="preserve">ORD002685</t>
  </si>
  <si>
    <t xml:space="preserve">CUST00596</t>
  </si>
  <si>
    <t xml:space="preserve">ORD002686</t>
  </si>
  <si>
    <t xml:space="preserve">CUST00597</t>
  </si>
  <si>
    <t xml:space="preserve">ORD002687</t>
  </si>
  <si>
    <t xml:space="preserve">ORD002688</t>
  </si>
  <si>
    <t xml:space="preserve">CUST00598</t>
  </si>
  <si>
    <t xml:space="preserve">ORD002689</t>
  </si>
  <si>
    <t xml:space="preserve">2025-05-03</t>
  </si>
  <si>
    <t xml:space="preserve">ORD002690</t>
  </si>
  <si>
    <t xml:space="preserve">ORD002691</t>
  </si>
  <si>
    <t xml:space="preserve">ORD002692</t>
  </si>
  <si>
    <t xml:space="preserve">ORD002693</t>
  </si>
  <si>
    <t xml:space="preserve">CUST00599</t>
  </si>
  <si>
    <t xml:space="preserve">ORD002694</t>
  </si>
  <si>
    <t xml:space="preserve">ORD002695</t>
  </si>
  <si>
    <t xml:space="preserve">CUST00600</t>
  </si>
  <si>
    <t xml:space="preserve">ORD002696</t>
  </si>
  <si>
    <t xml:space="preserve">ORD002697</t>
  </si>
  <si>
    <t xml:space="preserve">CUST00601</t>
  </si>
  <si>
    <t xml:space="preserve">ORD002698</t>
  </si>
  <si>
    <t xml:space="preserve">ORD002699</t>
  </si>
  <si>
    <t xml:space="preserve">CUST00602</t>
  </si>
  <si>
    <t xml:space="preserve">ORD002700</t>
  </si>
  <si>
    <t xml:space="preserve">ORD002701</t>
  </si>
  <si>
    <t xml:space="preserve">ORD002702</t>
  </si>
  <si>
    <t xml:space="preserve">ORD002703</t>
  </si>
  <si>
    <t xml:space="preserve">2025-07-23</t>
  </si>
  <si>
    <t xml:space="preserve">ORD002704</t>
  </si>
  <si>
    <t xml:space="preserve">ORD002705</t>
  </si>
  <si>
    <t xml:space="preserve">ORD002706</t>
  </si>
  <si>
    <t xml:space="preserve">ORD002707</t>
  </si>
  <si>
    <t xml:space="preserve">ORD002708</t>
  </si>
  <si>
    <t xml:space="preserve">CUST00603</t>
  </si>
  <si>
    <t xml:space="preserve">ORD002709</t>
  </si>
  <si>
    <t xml:space="preserve">CUST00604</t>
  </si>
  <si>
    <t xml:space="preserve">ORD002710</t>
  </si>
  <si>
    <t xml:space="preserve">CUST00605</t>
  </si>
  <si>
    <t xml:space="preserve">ORD002711</t>
  </si>
  <si>
    <t xml:space="preserve">ORD002712</t>
  </si>
  <si>
    <t xml:space="preserve">ORD002713</t>
  </si>
  <si>
    <t xml:space="preserve">ORD002714</t>
  </si>
  <si>
    <t xml:space="preserve">ORD002715</t>
  </si>
  <si>
    <t xml:space="preserve">ORD002716</t>
  </si>
  <si>
    <t xml:space="preserve">ORD002717</t>
  </si>
  <si>
    <t xml:space="preserve">ORD002718</t>
  </si>
  <si>
    <t xml:space="preserve">ORD002719</t>
  </si>
  <si>
    <t xml:space="preserve">ORD002720</t>
  </si>
  <si>
    <t xml:space="preserve">CUST00606</t>
  </si>
  <si>
    <t xml:space="preserve">ORD002721</t>
  </si>
  <si>
    <t xml:space="preserve">ORD002722</t>
  </si>
  <si>
    <t xml:space="preserve">ORD002723</t>
  </si>
  <si>
    <t xml:space="preserve">ORD002724</t>
  </si>
  <si>
    <t xml:space="preserve">ORD002725</t>
  </si>
  <si>
    <t xml:space="preserve">ORD002726</t>
  </si>
  <si>
    <t xml:space="preserve">ORD002727</t>
  </si>
  <si>
    <t xml:space="preserve">ORD002728</t>
  </si>
  <si>
    <t xml:space="preserve">CUST00607</t>
  </si>
  <si>
    <t xml:space="preserve">ORD002729</t>
  </si>
  <si>
    <t xml:space="preserve">CUST00608</t>
  </si>
  <si>
    <t xml:space="preserve">ORD002730</t>
  </si>
  <si>
    <t xml:space="preserve">CUST00609</t>
  </si>
  <si>
    <t xml:space="preserve">ORD002731</t>
  </si>
  <si>
    <t xml:space="preserve">CUST00610</t>
  </si>
  <si>
    <t xml:space="preserve">ORD002732</t>
  </si>
  <si>
    <t xml:space="preserve">CUST00611</t>
  </si>
  <si>
    <t xml:space="preserve">ORD002733</t>
  </si>
  <si>
    <t xml:space="preserve">ORD002734</t>
  </si>
  <si>
    <t xml:space="preserve">ORD002735</t>
  </si>
  <si>
    <t xml:space="preserve">CUST00612</t>
  </si>
  <si>
    <t xml:space="preserve">2023-06-15</t>
  </si>
  <si>
    <t xml:space="preserve">ORD002736</t>
  </si>
  <si>
    <t xml:space="preserve">ORD002737</t>
  </si>
  <si>
    <t xml:space="preserve">2024-02-10</t>
  </si>
  <si>
    <t xml:space="preserve">ORD002738</t>
  </si>
  <si>
    <t xml:space="preserve">ORD002739</t>
  </si>
  <si>
    <t xml:space="preserve">2024-03-01</t>
  </si>
  <si>
    <t xml:space="preserve">ORD002740</t>
  </si>
  <si>
    <t xml:space="preserve">ORD002741</t>
  </si>
  <si>
    <t xml:space="preserve">ORD002742</t>
  </si>
  <si>
    <t xml:space="preserve">ORD002743</t>
  </si>
  <si>
    <t xml:space="preserve">ORD002744</t>
  </si>
  <si>
    <t xml:space="preserve">CUST00613</t>
  </si>
  <si>
    <t xml:space="preserve">2025-06-09</t>
  </si>
  <si>
    <t xml:space="preserve">ORD002745</t>
  </si>
  <si>
    <t xml:space="preserve">ORD002746</t>
  </si>
  <si>
    <t xml:space="preserve">ORD002747</t>
  </si>
  <si>
    <t xml:space="preserve">ORD002748</t>
  </si>
  <si>
    <t xml:space="preserve">CUST00614</t>
  </si>
  <si>
    <t xml:space="preserve">ORD002749</t>
  </si>
  <si>
    <t xml:space="preserve">ORD002750</t>
  </si>
  <si>
    <t xml:space="preserve">CUST00615</t>
  </si>
  <si>
    <t xml:space="preserve">ORD002751</t>
  </si>
  <si>
    <t xml:space="preserve">ORD002752</t>
  </si>
  <si>
    <t xml:space="preserve">ORD002753</t>
  </si>
  <si>
    <t xml:space="preserve">CUST00616</t>
  </si>
  <si>
    <t xml:space="preserve">ORD002754</t>
  </si>
  <si>
    <t xml:space="preserve">ORD002755</t>
  </si>
  <si>
    <t xml:space="preserve">ORD002756</t>
  </si>
  <si>
    <t xml:space="preserve">ORD002757</t>
  </si>
  <si>
    <t xml:space="preserve">ORD002758</t>
  </si>
  <si>
    <t xml:space="preserve">ORD002759</t>
  </si>
  <si>
    <t xml:space="preserve">CUST00617</t>
  </si>
  <si>
    <t xml:space="preserve">ORD002760</t>
  </si>
  <si>
    <t xml:space="preserve">ORD002761</t>
  </si>
  <si>
    <t xml:space="preserve">ORD002762</t>
  </si>
  <si>
    <t xml:space="preserve">CUST00618</t>
  </si>
  <si>
    <t xml:space="preserve">ORD002763</t>
  </si>
  <si>
    <t xml:space="preserve">ORD002764</t>
  </si>
  <si>
    <t xml:space="preserve">ORD002765</t>
  </si>
  <si>
    <t xml:space="preserve">2024-02-27</t>
  </si>
  <si>
    <t xml:space="preserve">ORD002766</t>
  </si>
  <si>
    <t xml:space="preserve">2024-04-20</t>
  </si>
  <si>
    <t xml:space="preserve">ORD002767</t>
  </si>
  <si>
    <t xml:space="preserve">ORD002768</t>
  </si>
  <si>
    <t xml:space="preserve">ORD002769</t>
  </si>
  <si>
    <t xml:space="preserve">ORD002770</t>
  </si>
  <si>
    <t xml:space="preserve">ORD002771</t>
  </si>
  <si>
    <t xml:space="preserve">ORD002772</t>
  </si>
  <si>
    <t xml:space="preserve">ORD002773</t>
  </si>
  <si>
    <t xml:space="preserve">ORD002774</t>
  </si>
  <si>
    <t xml:space="preserve">ORD002775</t>
  </si>
  <si>
    <t xml:space="preserve">ORD002776</t>
  </si>
  <si>
    <t xml:space="preserve">ORD002777</t>
  </si>
  <si>
    <t xml:space="preserve">ORD002778</t>
  </si>
  <si>
    <t xml:space="preserve">ORD002779</t>
  </si>
  <si>
    <t xml:space="preserve">ORD002780</t>
  </si>
  <si>
    <t xml:space="preserve">CUST00619</t>
  </si>
  <si>
    <t xml:space="preserve">2024-04-10</t>
  </si>
  <si>
    <t xml:space="preserve">ORD002781</t>
  </si>
  <si>
    <t xml:space="preserve">2024-05-13</t>
  </si>
  <si>
    <t xml:space="preserve">ORD002782</t>
  </si>
  <si>
    <t xml:space="preserve">ORD002783</t>
  </si>
  <si>
    <t xml:space="preserve">ORD002784</t>
  </si>
  <si>
    <t xml:space="preserve">CUST00620</t>
  </si>
  <si>
    <t xml:space="preserve">2023-11-18</t>
  </si>
  <si>
    <t xml:space="preserve">ORD002785</t>
  </si>
  <si>
    <t xml:space="preserve">CUST00621</t>
  </si>
  <si>
    <t xml:space="preserve">ORD002786</t>
  </si>
  <si>
    <t xml:space="preserve">2024-07-28</t>
  </si>
  <si>
    <t xml:space="preserve">ORD002787</t>
  </si>
  <si>
    <t xml:space="preserve">ORD002788</t>
  </si>
  <si>
    <t xml:space="preserve">ORD002789</t>
  </si>
  <si>
    <t xml:space="preserve">CUST00622</t>
  </si>
  <si>
    <t xml:space="preserve">ORD002790</t>
  </si>
  <si>
    <t xml:space="preserve">CUST00623</t>
  </si>
  <si>
    <t xml:space="preserve">ORD002791</t>
  </si>
  <si>
    <t xml:space="preserve">ORD002792</t>
  </si>
  <si>
    <t xml:space="preserve">CUST00624</t>
  </si>
  <si>
    <t xml:space="preserve">ORD002793</t>
  </si>
  <si>
    <t xml:space="preserve">CUST00625</t>
  </si>
  <si>
    <t xml:space="preserve">2024-05-15</t>
  </si>
  <si>
    <t xml:space="preserve">ORD002794</t>
  </si>
  <si>
    <t xml:space="preserve">CUST00626</t>
  </si>
  <si>
    <t xml:space="preserve">2023-04-27</t>
  </si>
  <si>
    <t xml:space="preserve">ORD002795</t>
  </si>
  <si>
    <t xml:space="preserve">ORD002796</t>
  </si>
  <si>
    <t xml:space="preserve">ORD002797</t>
  </si>
  <si>
    <t xml:space="preserve">ORD002798</t>
  </si>
  <si>
    <t xml:space="preserve">ORD002799</t>
  </si>
  <si>
    <t xml:space="preserve">CUST00627</t>
  </si>
  <si>
    <t xml:space="preserve">ORD002800</t>
  </si>
  <si>
    <t xml:space="preserve">CUST00628</t>
  </si>
  <si>
    <t xml:space="preserve">ORD002801</t>
  </si>
  <si>
    <t xml:space="preserve">ORD002802</t>
  </si>
  <si>
    <t xml:space="preserve">ORD002803</t>
  </si>
  <si>
    <t xml:space="preserve">2025-02-26</t>
  </si>
  <si>
    <t xml:space="preserve">ORD002804</t>
  </si>
  <si>
    <t xml:space="preserve">ORD002805</t>
  </si>
  <si>
    <t xml:space="preserve">ORD002806</t>
  </si>
  <si>
    <t xml:space="preserve">CUST00629</t>
  </si>
  <si>
    <t xml:space="preserve">ORD002807</t>
  </si>
  <si>
    <t xml:space="preserve">CUST00630</t>
  </si>
  <si>
    <t xml:space="preserve">ORD002808</t>
  </si>
  <si>
    <t xml:space="preserve">ORD002809</t>
  </si>
  <si>
    <t xml:space="preserve">ORD002810</t>
  </si>
  <si>
    <t xml:space="preserve">ORD002811</t>
  </si>
  <si>
    <t xml:space="preserve">CUST00631</t>
  </si>
  <si>
    <t xml:space="preserve">ORD002812</t>
  </si>
  <si>
    <t xml:space="preserve">ORD002813</t>
  </si>
  <si>
    <t xml:space="preserve">ORD002814</t>
  </si>
  <si>
    <t xml:space="preserve">CUST00632</t>
  </si>
  <si>
    <t xml:space="preserve">ORD002815</t>
  </si>
  <si>
    <t xml:space="preserve">ORD002816</t>
  </si>
  <si>
    <t xml:space="preserve">CUST00633</t>
  </si>
  <si>
    <t xml:space="preserve">ORD002817</t>
  </si>
  <si>
    <t xml:space="preserve">CUST00634</t>
  </si>
  <si>
    <t xml:space="preserve">ORD002818</t>
  </si>
  <si>
    <t xml:space="preserve">CUST00635</t>
  </si>
  <si>
    <t xml:space="preserve">ORD002819</t>
  </si>
  <si>
    <t xml:space="preserve">CUST00636</t>
  </si>
  <si>
    <t xml:space="preserve">ORD002820</t>
  </si>
  <si>
    <t xml:space="preserve">CUST00637</t>
  </si>
  <si>
    <t xml:space="preserve">ORD002821</t>
  </si>
  <si>
    <t xml:space="preserve">ORD002822</t>
  </si>
  <si>
    <t xml:space="preserve">ORD002823</t>
  </si>
  <si>
    <t xml:space="preserve">ORD002824</t>
  </si>
  <si>
    <t xml:space="preserve">CUST00638</t>
  </si>
  <si>
    <t xml:space="preserve">ORD002825</t>
  </si>
  <si>
    <t xml:space="preserve">ORD002826</t>
  </si>
  <si>
    <t xml:space="preserve">ORD002827</t>
  </si>
  <si>
    <t xml:space="preserve">ORD002828</t>
  </si>
  <si>
    <t xml:space="preserve">ORD002829</t>
  </si>
  <si>
    <t xml:space="preserve">ORD002830</t>
  </si>
  <si>
    <t xml:space="preserve">2024-12-25</t>
  </si>
  <si>
    <t xml:space="preserve">ORD002831</t>
  </si>
  <si>
    <t xml:space="preserve">ORD002832</t>
  </si>
  <si>
    <t xml:space="preserve">ORD002833</t>
  </si>
  <si>
    <t xml:space="preserve">ORD002834</t>
  </si>
  <si>
    <t xml:space="preserve">ORD002835</t>
  </si>
  <si>
    <t xml:space="preserve">ORD002836</t>
  </si>
  <si>
    <t xml:space="preserve">ORD002837</t>
  </si>
  <si>
    <t xml:space="preserve">ORD002838</t>
  </si>
  <si>
    <t xml:space="preserve">ORD002839</t>
  </si>
  <si>
    <t xml:space="preserve">ORD002840</t>
  </si>
  <si>
    <t xml:space="preserve">CUST00639</t>
  </si>
  <si>
    <t xml:space="preserve">ORD002841</t>
  </si>
  <si>
    <t xml:space="preserve">ORD002842</t>
  </si>
  <si>
    <t xml:space="preserve">ORD002843</t>
  </si>
  <si>
    <t xml:space="preserve">ORD002844</t>
  </si>
  <si>
    <t xml:space="preserve">ORD002845</t>
  </si>
  <si>
    <t xml:space="preserve">ORD002846</t>
  </si>
  <si>
    <t xml:space="preserve">ORD002847</t>
  </si>
  <si>
    <t xml:space="preserve">ORD002848</t>
  </si>
  <si>
    <t xml:space="preserve">ORD002849</t>
  </si>
  <si>
    <t xml:space="preserve">ORD002850</t>
  </si>
  <si>
    <t xml:space="preserve">CUST00640</t>
  </si>
  <si>
    <t xml:space="preserve">ORD002851</t>
  </si>
  <si>
    <t xml:space="preserve">ORD002852</t>
  </si>
  <si>
    <t xml:space="preserve">ORD002853</t>
  </si>
  <si>
    <t xml:space="preserve">ORD002854</t>
  </si>
  <si>
    <t xml:space="preserve">ORD002855</t>
  </si>
  <si>
    <t xml:space="preserve">ORD002856</t>
  </si>
  <si>
    <t xml:space="preserve">ORD002857</t>
  </si>
  <si>
    <t xml:space="preserve">ORD002858</t>
  </si>
  <si>
    <t xml:space="preserve">ORD002859</t>
  </si>
  <si>
    <t xml:space="preserve">ORD002860</t>
  </si>
  <si>
    <t xml:space="preserve">CUST00641</t>
  </si>
  <si>
    <t xml:space="preserve">ORD002861</t>
  </si>
  <si>
    <t xml:space="preserve">2024-07-04</t>
  </si>
  <si>
    <t xml:space="preserve">ORD002862</t>
  </si>
  <si>
    <t xml:space="preserve">ORD002863</t>
  </si>
  <si>
    <t xml:space="preserve">ORD002864</t>
  </si>
  <si>
    <t xml:space="preserve">ORD002865</t>
  </si>
  <si>
    <t xml:space="preserve">ORD002866</t>
  </si>
  <si>
    <t xml:space="preserve">ORD002867</t>
  </si>
  <si>
    <t xml:space="preserve">ORD002868</t>
  </si>
  <si>
    <t xml:space="preserve">ORD002869</t>
  </si>
  <si>
    <t xml:space="preserve">ORD002870</t>
  </si>
  <si>
    <t xml:space="preserve">CUST00642</t>
  </si>
  <si>
    <t xml:space="preserve">ORD002871</t>
  </si>
  <si>
    <t xml:space="preserve">2025-07-17</t>
  </si>
  <si>
    <t xml:space="preserve">ORD002872</t>
  </si>
  <si>
    <t xml:space="preserve">ORD002873</t>
  </si>
  <si>
    <t xml:space="preserve">ORD002874</t>
  </si>
  <si>
    <t xml:space="preserve">CUST00643</t>
  </si>
  <si>
    <t xml:space="preserve">ORD002875</t>
  </si>
  <si>
    <t xml:space="preserve">CUST00644</t>
  </si>
  <si>
    <t xml:space="preserve">ORD002876</t>
  </si>
  <si>
    <t xml:space="preserve">ORD002877</t>
  </si>
  <si>
    <t xml:space="preserve">2024-08-30</t>
  </si>
  <si>
    <t xml:space="preserve">ORD002878</t>
  </si>
  <si>
    <t xml:space="preserve">ORD002879</t>
  </si>
  <si>
    <t xml:space="preserve">ORD002880</t>
  </si>
  <si>
    <t xml:space="preserve">ORD002881</t>
  </si>
  <si>
    <t xml:space="preserve">ORD002882</t>
  </si>
  <si>
    <t xml:space="preserve">ORD002883</t>
  </si>
  <si>
    <t xml:space="preserve">ORD002884</t>
  </si>
  <si>
    <t xml:space="preserve">ORD002885</t>
  </si>
  <si>
    <t xml:space="preserve">ORD002886</t>
  </si>
  <si>
    <t xml:space="preserve">ORD002887</t>
  </si>
  <si>
    <t xml:space="preserve">ORD002888</t>
  </si>
  <si>
    <t xml:space="preserve">ORD002889</t>
  </si>
  <si>
    <t xml:space="preserve">ORD002890</t>
  </si>
  <si>
    <t xml:space="preserve">CUST00645</t>
  </si>
  <si>
    <t xml:space="preserve">ORD002891</t>
  </si>
  <si>
    <t xml:space="preserve">ORD002892</t>
  </si>
  <si>
    <t xml:space="preserve">ORD002893</t>
  </si>
  <si>
    <t xml:space="preserve">CUST00646</t>
  </si>
  <si>
    <t xml:space="preserve">ORD002894</t>
  </si>
  <si>
    <t xml:space="preserve">ORD002895</t>
  </si>
  <si>
    <t xml:space="preserve">CUST00647</t>
  </si>
  <si>
    <t xml:space="preserve">ORD002896</t>
  </si>
  <si>
    <t xml:space="preserve">CUST00648</t>
  </si>
  <si>
    <t xml:space="preserve">ORD002897</t>
  </si>
  <si>
    <t xml:space="preserve">ORD002898</t>
  </si>
  <si>
    <t xml:space="preserve">CUST00649</t>
  </si>
  <si>
    <t xml:space="preserve">ORD002899</t>
  </si>
  <si>
    <t xml:space="preserve">ORD002900</t>
  </si>
  <si>
    <t xml:space="preserve">CUST00650</t>
  </si>
  <si>
    <t xml:space="preserve">ORD002901</t>
  </si>
  <si>
    <t xml:space="preserve">ORD002902</t>
  </si>
  <si>
    <t xml:space="preserve">ORD002903</t>
  </si>
  <si>
    <t xml:space="preserve">ORD002904</t>
  </si>
  <si>
    <t xml:space="preserve">ORD002905</t>
  </si>
  <si>
    <t xml:space="preserve">ORD002906</t>
  </si>
  <si>
    <t xml:space="preserve">ORD002907</t>
  </si>
  <si>
    <t xml:space="preserve">ORD002908</t>
  </si>
  <si>
    <t xml:space="preserve">ORD002909</t>
  </si>
  <si>
    <t xml:space="preserve">ORD002910</t>
  </si>
  <si>
    <t xml:space="preserve">CUST00651</t>
  </si>
  <si>
    <t xml:space="preserve">ORD002911</t>
  </si>
  <si>
    <t xml:space="preserve">ORD002912</t>
  </si>
  <si>
    <t xml:space="preserve">ORD002913</t>
  </si>
  <si>
    <t xml:space="preserve">ORD002914</t>
  </si>
  <si>
    <t xml:space="preserve">CUST00652</t>
  </si>
  <si>
    <t xml:space="preserve">ORD002915</t>
  </si>
  <si>
    <t xml:space="preserve">ORD002916</t>
  </si>
  <si>
    <t xml:space="preserve">CUST00653</t>
  </si>
  <si>
    <t xml:space="preserve">ORD002917</t>
  </si>
  <si>
    <t xml:space="preserve">ORD002918</t>
  </si>
  <si>
    <t xml:space="preserve">ORD002919</t>
  </si>
  <si>
    <t xml:space="preserve">ORD002920</t>
  </si>
  <si>
    <t xml:space="preserve">ORD002921</t>
  </si>
  <si>
    <t xml:space="preserve">ORD002922</t>
  </si>
  <si>
    <t xml:space="preserve">ORD002923</t>
  </si>
  <si>
    <t xml:space="preserve">ORD002924</t>
  </si>
  <si>
    <t xml:space="preserve">2024-09-22</t>
  </si>
  <si>
    <t xml:space="preserve">ORD002925</t>
  </si>
  <si>
    <t xml:space="preserve">ORD002926</t>
  </si>
  <si>
    <t xml:space="preserve">ORD002927</t>
  </si>
  <si>
    <t xml:space="preserve">ORD002928</t>
  </si>
  <si>
    <t xml:space="preserve">ORD002929</t>
  </si>
  <si>
    <t xml:space="preserve">ORD002930</t>
  </si>
  <si>
    <t xml:space="preserve">ORD002931</t>
  </si>
  <si>
    <t xml:space="preserve">ORD002932</t>
  </si>
  <si>
    <t xml:space="preserve">ORD002933</t>
  </si>
  <si>
    <t xml:space="preserve">ORD002934</t>
  </si>
  <si>
    <t xml:space="preserve">ORD002935</t>
  </si>
  <si>
    <t xml:space="preserve">CUST00654</t>
  </si>
  <si>
    <t xml:space="preserve">ORD002936</t>
  </si>
  <si>
    <t xml:space="preserve">CUST00655</t>
  </si>
  <si>
    <t xml:space="preserve">ORD002937</t>
  </si>
  <si>
    <t xml:space="preserve">ORD002938</t>
  </si>
  <si>
    <t xml:space="preserve">CUST00656</t>
  </si>
  <si>
    <t xml:space="preserve">ORD002939</t>
  </si>
  <si>
    <t xml:space="preserve">CUST00657</t>
  </si>
  <si>
    <t xml:space="preserve">ORD002940</t>
  </si>
  <si>
    <t xml:space="preserve">ORD002941</t>
  </si>
  <si>
    <t xml:space="preserve">ORD002942</t>
  </si>
  <si>
    <t xml:space="preserve">ORD002943</t>
  </si>
  <si>
    <t xml:space="preserve">ORD002944</t>
  </si>
  <si>
    <t xml:space="preserve">CUST00658</t>
  </si>
  <si>
    <t xml:space="preserve">ORD002945</t>
  </si>
  <si>
    <t xml:space="preserve">ORD002946</t>
  </si>
  <si>
    <t xml:space="preserve">ORD002947</t>
  </si>
  <si>
    <t xml:space="preserve">ORD002948</t>
  </si>
  <si>
    <t xml:space="preserve">ORD002949</t>
  </si>
  <si>
    <t xml:space="preserve">2025-01-14</t>
  </si>
  <si>
    <t xml:space="preserve">ORD002950</t>
  </si>
  <si>
    <t xml:space="preserve">ORD002951</t>
  </si>
  <si>
    <t xml:space="preserve">ORD002952</t>
  </si>
  <si>
    <t xml:space="preserve">ORD002953</t>
  </si>
  <si>
    <t xml:space="preserve">ORD002954</t>
  </si>
  <si>
    <t xml:space="preserve">ORD002955</t>
  </si>
  <si>
    <t xml:space="preserve">ORD002956</t>
  </si>
  <si>
    <t xml:space="preserve">ORD002957</t>
  </si>
  <si>
    <t xml:space="preserve">ORD002958</t>
  </si>
  <si>
    <t xml:space="preserve">ORD002959</t>
  </si>
  <si>
    <t xml:space="preserve">CUST00659</t>
  </si>
  <si>
    <t xml:space="preserve">ORD002960</t>
  </si>
  <si>
    <t xml:space="preserve">CUST00660</t>
  </si>
  <si>
    <t xml:space="preserve">ORD002961</t>
  </si>
  <si>
    <t xml:space="preserve">ORD002962</t>
  </si>
  <si>
    <t xml:space="preserve">ORD002963</t>
  </si>
  <si>
    <t xml:space="preserve">ORD002964</t>
  </si>
  <si>
    <t xml:space="preserve">ORD002965</t>
  </si>
  <si>
    <t xml:space="preserve">ORD002966</t>
  </si>
  <si>
    <t xml:space="preserve">ORD002967</t>
  </si>
  <si>
    <t xml:space="preserve">ORD002968</t>
  </si>
  <si>
    <t xml:space="preserve">ORD002969</t>
  </si>
  <si>
    <t xml:space="preserve">CUST00661</t>
  </si>
  <si>
    <t xml:space="preserve">ORD002970</t>
  </si>
  <si>
    <t xml:space="preserve">CUST00662</t>
  </si>
  <si>
    <t xml:space="preserve">ORD002971</t>
  </si>
  <si>
    <t xml:space="preserve">ORD002972</t>
  </si>
  <si>
    <t xml:space="preserve">ORD002973</t>
  </si>
  <si>
    <t xml:space="preserve">ORD002974</t>
  </si>
  <si>
    <t xml:space="preserve">ORD002975</t>
  </si>
  <si>
    <t xml:space="preserve">ORD002976</t>
  </si>
  <si>
    <t xml:space="preserve">ORD002977</t>
  </si>
  <si>
    <t xml:space="preserve">ORD002978</t>
  </si>
  <si>
    <t xml:space="preserve">ORD002979</t>
  </si>
  <si>
    <t xml:space="preserve">ORD002980</t>
  </si>
  <si>
    <t xml:space="preserve">ORD002981</t>
  </si>
  <si>
    <t xml:space="preserve">ORD002982</t>
  </si>
  <si>
    <t xml:space="preserve">ORD002983</t>
  </si>
  <si>
    <t xml:space="preserve">ORD002984</t>
  </si>
  <si>
    <t xml:space="preserve">ORD002985</t>
  </si>
  <si>
    <t xml:space="preserve">CUST00663</t>
  </si>
  <si>
    <t xml:space="preserve">ORD002986</t>
  </si>
  <si>
    <t xml:space="preserve">ORD002987</t>
  </si>
  <si>
    <t xml:space="preserve">ORD002988</t>
  </si>
  <si>
    <t xml:space="preserve">ORD002989</t>
  </si>
  <si>
    <t xml:space="preserve">ORD002990</t>
  </si>
  <si>
    <t xml:space="preserve">ORD002991</t>
  </si>
  <si>
    <t xml:space="preserve">ORD002992</t>
  </si>
  <si>
    <t xml:space="preserve">CUST00664</t>
  </si>
  <si>
    <t xml:space="preserve">ORD002993</t>
  </si>
  <si>
    <t xml:space="preserve">ORD002994</t>
  </si>
  <si>
    <t xml:space="preserve">ORD002995</t>
  </si>
  <si>
    <t xml:space="preserve">ORD002996</t>
  </si>
  <si>
    <t xml:space="preserve">ORD002997</t>
  </si>
  <si>
    <t xml:space="preserve">ORD002998</t>
  </si>
  <si>
    <t xml:space="preserve">ORD002999</t>
  </si>
  <si>
    <t xml:space="preserve">CUST00665</t>
  </si>
  <si>
    <t xml:space="preserve">ORD003000</t>
  </si>
  <si>
    <t xml:space="preserve">CUST00666</t>
  </si>
  <si>
    <t xml:space="preserve">ORD003001</t>
  </si>
  <si>
    <t xml:space="preserve">ORD003002</t>
  </si>
  <si>
    <t xml:space="preserve">ORD003003</t>
  </si>
  <si>
    <t xml:space="preserve">ORD003004</t>
  </si>
  <si>
    <t xml:space="preserve">ORD003005</t>
  </si>
  <si>
    <t xml:space="preserve">ORD003006</t>
  </si>
  <si>
    <t xml:space="preserve">ORD003007</t>
  </si>
  <si>
    <t xml:space="preserve">ORD003008</t>
  </si>
  <si>
    <t xml:space="preserve">ORD003009</t>
  </si>
  <si>
    <t xml:space="preserve">ORD003010</t>
  </si>
  <si>
    <t xml:space="preserve">ORD003011</t>
  </si>
  <si>
    <t xml:space="preserve">ORD003012</t>
  </si>
  <si>
    <t xml:space="preserve">ORD003013</t>
  </si>
  <si>
    <t xml:space="preserve">ORD003014</t>
  </si>
  <si>
    <t xml:space="preserve">CUST00667</t>
  </si>
  <si>
    <t xml:space="preserve">ORD003015</t>
  </si>
  <si>
    <t xml:space="preserve">ORD003016</t>
  </si>
  <si>
    <t xml:space="preserve">ORD003017</t>
  </si>
  <si>
    <t xml:space="preserve">ORD003018</t>
  </si>
  <si>
    <t xml:space="preserve">ORD003019</t>
  </si>
  <si>
    <t xml:space="preserve">ORD003020</t>
  </si>
  <si>
    <t xml:space="preserve">ORD003021</t>
  </si>
  <si>
    <t xml:space="preserve">CUST00668</t>
  </si>
  <si>
    <t xml:space="preserve">ORD003022</t>
  </si>
  <si>
    <t xml:space="preserve">CUST00669</t>
  </si>
  <si>
    <t xml:space="preserve">ORD003023</t>
  </si>
  <si>
    <t xml:space="preserve">ORD003024</t>
  </si>
  <si>
    <t xml:space="preserve">ORD003025</t>
  </si>
  <si>
    <t xml:space="preserve">ORD003026</t>
  </si>
  <si>
    <t xml:space="preserve">ORD003027</t>
  </si>
  <si>
    <t xml:space="preserve">CUST00670</t>
  </si>
  <si>
    <t xml:space="preserve">ORD003028</t>
  </si>
  <si>
    <t xml:space="preserve">CUST00671</t>
  </si>
  <si>
    <t xml:space="preserve">ORD003029</t>
  </si>
  <si>
    <t xml:space="preserve">ORD003030</t>
  </si>
  <si>
    <t xml:space="preserve">ORD003031</t>
  </si>
  <si>
    <t xml:space="preserve">ORD003032</t>
  </si>
  <si>
    <t xml:space="preserve">ORD003033</t>
  </si>
  <si>
    <t xml:space="preserve">ORD003034</t>
  </si>
  <si>
    <t xml:space="preserve">ORD003035</t>
  </si>
  <si>
    <t xml:space="preserve">ORD003036</t>
  </si>
  <si>
    <t xml:space="preserve">CUST00672</t>
  </si>
  <si>
    <t xml:space="preserve">ORD003037</t>
  </si>
  <si>
    <t xml:space="preserve">CUST00673</t>
  </si>
  <si>
    <t xml:space="preserve">ORD003038</t>
  </si>
  <si>
    <t xml:space="preserve">ORD003039</t>
  </si>
  <si>
    <t xml:space="preserve">ORD003040</t>
  </si>
  <si>
    <t xml:space="preserve">ORD003041</t>
  </si>
  <si>
    <t xml:space="preserve">ORD003042</t>
  </si>
  <si>
    <t xml:space="preserve">CUST00674</t>
  </si>
  <si>
    <t xml:space="preserve">ORD003043</t>
  </si>
  <si>
    <t xml:space="preserve">ORD003044</t>
  </si>
  <si>
    <t xml:space="preserve">CUST00675</t>
  </si>
  <si>
    <t xml:space="preserve">ORD003045</t>
  </si>
  <si>
    <t xml:space="preserve">CUST00676</t>
  </si>
  <si>
    <t xml:space="preserve">ORD003046</t>
  </si>
  <si>
    <t xml:space="preserve">CUST00677</t>
  </si>
  <si>
    <t xml:space="preserve">ORD003047</t>
  </si>
  <si>
    <t xml:space="preserve">CUST00678</t>
  </si>
  <si>
    <t xml:space="preserve">ORD003048</t>
  </si>
  <si>
    <t xml:space="preserve">ORD003049</t>
  </si>
  <si>
    <t xml:space="preserve">ORD003050</t>
  </si>
  <si>
    <t xml:space="preserve">ORD003051</t>
  </si>
  <si>
    <t xml:space="preserve">CUST00679</t>
  </si>
  <si>
    <t xml:space="preserve">ORD003052</t>
  </si>
  <si>
    <t xml:space="preserve">CUST00680</t>
  </si>
  <si>
    <t xml:space="preserve">ORD003053</t>
  </si>
  <si>
    <t xml:space="preserve">ORD003054</t>
  </si>
  <si>
    <t xml:space="preserve">ORD003055</t>
  </si>
  <si>
    <t xml:space="preserve">ORD003056</t>
  </si>
  <si>
    <t xml:space="preserve">CUST00681</t>
  </si>
  <si>
    <t xml:space="preserve">ORD003057</t>
  </si>
  <si>
    <t xml:space="preserve">CUST00682</t>
  </si>
  <si>
    <t xml:space="preserve">ORD003058</t>
  </si>
  <si>
    <t xml:space="preserve">CUST00683</t>
  </si>
  <si>
    <t xml:space="preserve">ORD003059</t>
  </si>
  <si>
    <t xml:space="preserve">2023-09-25</t>
  </si>
  <si>
    <t xml:space="preserve">ORD003060</t>
  </si>
  <si>
    <t xml:space="preserve">ORD003061</t>
  </si>
  <si>
    <t xml:space="preserve">2024-01-22</t>
  </si>
  <si>
    <t xml:space="preserve">ORD003062</t>
  </si>
  <si>
    <t xml:space="preserve">2024-05-22</t>
  </si>
  <si>
    <t xml:space="preserve">ORD003063</t>
  </si>
  <si>
    <t xml:space="preserve">2024-08-05</t>
  </si>
  <si>
    <t xml:space="preserve">ORD003064</t>
  </si>
  <si>
    <t xml:space="preserve">ORD003065</t>
  </si>
  <si>
    <t xml:space="preserve">CUST00684</t>
  </si>
  <si>
    <t xml:space="preserve">ORD003066</t>
  </si>
  <si>
    <t xml:space="preserve">CUST00685</t>
  </si>
  <si>
    <t xml:space="preserve">ORD003067</t>
  </si>
  <si>
    <t xml:space="preserve">ORD003068</t>
  </si>
  <si>
    <t xml:space="preserve">ORD003069</t>
  </si>
  <si>
    <t xml:space="preserve">2025-07-04</t>
  </si>
  <si>
    <t xml:space="preserve">ORD003070</t>
  </si>
  <si>
    <t xml:space="preserve">ORD003071</t>
  </si>
  <si>
    <t xml:space="preserve">ORD003072</t>
  </si>
  <si>
    <t xml:space="preserve">ORD003073</t>
  </si>
  <si>
    <t xml:space="preserve">ORD003074</t>
  </si>
  <si>
    <t xml:space="preserve">ORD003075</t>
  </si>
  <si>
    <t xml:space="preserve">ORD003076</t>
  </si>
  <si>
    <t xml:space="preserve">ORD003077</t>
  </si>
  <si>
    <t xml:space="preserve">ORD003078</t>
  </si>
  <si>
    <t xml:space="preserve">ORD003079</t>
  </si>
  <si>
    <t xml:space="preserve">ORD003080</t>
  </si>
  <si>
    <t xml:space="preserve">ORD003081</t>
  </si>
  <si>
    <t xml:space="preserve">ORD003082</t>
  </si>
  <si>
    <t xml:space="preserve">ORD003083</t>
  </si>
  <si>
    <t xml:space="preserve">ORD003084</t>
  </si>
  <si>
    <t xml:space="preserve">CUST00686</t>
  </si>
  <si>
    <t xml:space="preserve">ORD003085</t>
  </si>
  <si>
    <t xml:space="preserve">ORD003086</t>
  </si>
  <si>
    <t xml:space="preserve">ORD003087</t>
  </si>
  <si>
    <t xml:space="preserve">ORD003088</t>
  </si>
  <si>
    <t xml:space="preserve">ORD003089</t>
  </si>
  <si>
    <t xml:space="preserve">ORD003090</t>
  </si>
  <si>
    <t xml:space="preserve">ORD003091</t>
  </si>
  <si>
    <t xml:space="preserve">CUST00687</t>
  </si>
  <si>
    <t xml:space="preserve">ORD003092</t>
  </si>
  <si>
    <t xml:space="preserve">ORD003093</t>
  </si>
  <si>
    <t xml:space="preserve">CUST00688</t>
  </si>
  <si>
    <t xml:space="preserve">ORD003094</t>
  </si>
  <si>
    <t xml:space="preserve">ORD003095</t>
  </si>
  <si>
    <t xml:space="preserve">ORD003096</t>
  </si>
  <si>
    <t xml:space="preserve">ORD003097</t>
  </si>
  <si>
    <t xml:space="preserve">CUST00689</t>
  </si>
  <si>
    <t xml:space="preserve">ORD003098</t>
  </si>
  <si>
    <t xml:space="preserve">2025-01-10</t>
  </si>
  <si>
    <t xml:space="preserve">ORD003099</t>
  </si>
  <si>
    <t xml:space="preserve">ORD003100</t>
  </si>
  <si>
    <t xml:space="preserve">ORD003101</t>
  </si>
  <si>
    <t xml:space="preserve">ORD003102</t>
  </si>
  <si>
    <t xml:space="preserve">ORD003103</t>
  </si>
  <si>
    <t xml:space="preserve">ORD003104</t>
  </si>
  <si>
    <t xml:space="preserve">ORD003105</t>
  </si>
  <si>
    <t xml:space="preserve">ORD003106</t>
  </si>
  <si>
    <t xml:space="preserve">CUST00690</t>
  </si>
  <si>
    <t xml:space="preserve">ORD003107</t>
  </si>
  <si>
    <t xml:space="preserve">CUST00691</t>
  </si>
  <si>
    <t xml:space="preserve">ORD003108</t>
  </si>
  <si>
    <t xml:space="preserve">CUST00692</t>
  </si>
  <si>
    <t xml:space="preserve">ORD003109</t>
  </si>
  <si>
    <t xml:space="preserve">CUST00693</t>
  </si>
  <si>
    <t xml:space="preserve">ORD003110</t>
  </si>
  <si>
    <t xml:space="preserve">ORD003111</t>
  </si>
  <si>
    <t xml:space="preserve">ORD003112</t>
  </si>
  <si>
    <t xml:space="preserve">ORD003113</t>
  </si>
  <si>
    <t xml:space="preserve">ORD003114</t>
  </si>
  <si>
    <t xml:space="preserve">ORD003115</t>
  </si>
  <si>
    <t xml:space="preserve">ORD003116</t>
  </si>
  <si>
    <t xml:space="preserve">CUST00694</t>
  </si>
  <si>
    <t xml:space="preserve">ORD003117</t>
  </si>
  <si>
    <t xml:space="preserve">CUST00695</t>
  </si>
  <si>
    <t xml:space="preserve">ORD003118</t>
  </si>
  <si>
    <t xml:space="preserve">ORD003119</t>
  </si>
  <si>
    <t xml:space="preserve">ORD003120</t>
  </si>
  <si>
    <t xml:space="preserve">CUST00696</t>
  </si>
  <si>
    <t xml:space="preserve">2023-06-30</t>
  </si>
  <si>
    <t xml:space="preserve">ORD003121</t>
  </si>
  <si>
    <t xml:space="preserve">ORD003122</t>
  </si>
  <si>
    <t xml:space="preserve">2023-12-14</t>
  </si>
  <si>
    <t xml:space="preserve">ORD003123</t>
  </si>
  <si>
    <t xml:space="preserve">ORD003124</t>
  </si>
  <si>
    <t xml:space="preserve">ORD003125</t>
  </si>
  <si>
    <t xml:space="preserve">ORD003126</t>
  </si>
  <si>
    <t xml:space="preserve">ORD003127</t>
  </si>
  <si>
    <t xml:space="preserve">ORD003128</t>
  </si>
  <si>
    <t xml:space="preserve">ORD003129</t>
  </si>
  <si>
    <t xml:space="preserve">ORD003130</t>
  </si>
  <si>
    <t xml:space="preserve">ORD003131</t>
  </si>
  <si>
    <t xml:space="preserve">ORD003132</t>
  </si>
  <si>
    <t xml:space="preserve">ORD003133</t>
  </si>
  <si>
    <t xml:space="preserve">ORD003134</t>
  </si>
  <si>
    <t xml:space="preserve">ORD003135</t>
  </si>
  <si>
    <t xml:space="preserve">ORD003136</t>
  </si>
  <si>
    <t xml:space="preserve">ORD003137</t>
  </si>
  <si>
    <t xml:space="preserve">ORD003138</t>
  </si>
  <si>
    <t xml:space="preserve">CUST00697</t>
  </si>
  <si>
    <t xml:space="preserve">ORD003139</t>
  </si>
  <si>
    <t xml:space="preserve">ORD003140</t>
  </si>
  <si>
    <t xml:space="preserve">ORD003141</t>
  </si>
  <si>
    <t xml:space="preserve">ORD003142</t>
  </si>
  <si>
    <t xml:space="preserve">ORD003143</t>
  </si>
  <si>
    <t xml:space="preserve">ORD003144</t>
  </si>
  <si>
    <t xml:space="preserve">ORD003145</t>
  </si>
  <si>
    <t xml:space="preserve">ORD003146</t>
  </si>
  <si>
    <t xml:space="preserve">ORD003147</t>
  </si>
  <si>
    <t xml:space="preserve">ORD003148</t>
  </si>
  <si>
    <t xml:space="preserve">CUST00698</t>
  </si>
  <si>
    <t xml:space="preserve">ORD003149</t>
  </si>
  <si>
    <t xml:space="preserve">ORD003150</t>
  </si>
  <si>
    <t xml:space="preserve">ORD003151</t>
  </si>
  <si>
    <t xml:space="preserve">CUST00699</t>
  </si>
  <si>
    <t xml:space="preserve">ORD003152</t>
  </si>
  <si>
    <t xml:space="preserve">CUST00700</t>
  </si>
  <si>
    <t xml:space="preserve">ORD003153</t>
  </si>
  <si>
    <t xml:space="preserve">ORD003154</t>
  </si>
  <si>
    <t xml:space="preserve">ORD003155</t>
  </si>
  <si>
    <t xml:space="preserve">ORD003156</t>
  </si>
  <si>
    <t xml:space="preserve">ORD003157</t>
  </si>
  <si>
    <t xml:space="preserve">ORD003158</t>
  </si>
  <si>
    <t xml:space="preserve">ORD003159</t>
  </si>
  <si>
    <t xml:space="preserve">ORD003160</t>
  </si>
  <si>
    <t xml:space="preserve">ORD003161</t>
  </si>
  <si>
    <t xml:space="preserve">CUST00701</t>
  </si>
  <si>
    <t xml:space="preserve">ORD003162</t>
  </si>
  <si>
    <t xml:space="preserve">ORD003163</t>
  </si>
  <si>
    <t xml:space="preserve">ORD003164</t>
  </si>
  <si>
    <t xml:space="preserve">CUST00702</t>
  </si>
  <si>
    <t xml:space="preserve">ORD003165</t>
  </si>
  <si>
    <t xml:space="preserve">CUST00703</t>
  </si>
  <si>
    <t xml:space="preserve">ORD003166</t>
  </si>
  <si>
    <t xml:space="preserve">CUST00704</t>
  </si>
  <si>
    <t xml:space="preserve">ORD003167</t>
  </si>
  <si>
    <t xml:space="preserve">ORD003168</t>
  </si>
  <si>
    <t xml:space="preserve">ORD003169</t>
  </si>
  <si>
    <t xml:space="preserve">ORD003170</t>
  </si>
  <si>
    <t xml:space="preserve">ORD003171</t>
  </si>
  <si>
    <t xml:space="preserve">ORD003172</t>
  </si>
  <si>
    <t xml:space="preserve">ORD003173</t>
  </si>
  <si>
    <t xml:space="preserve">ORD003174</t>
  </si>
  <si>
    <t xml:space="preserve">ORD003175</t>
  </si>
  <si>
    <t xml:space="preserve">ORD003176</t>
  </si>
  <si>
    <t xml:space="preserve">ORD003177</t>
  </si>
  <si>
    <t xml:space="preserve">ORD003178</t>
  </si>
  <si>
    <t xml:space="preserve">ORD003179</t>
  </si>
  <si>
    <t xml:space="preserve">ORD003180</t>
  </si>
  <si>
    <t xml:space="preserve">ORD003181</t>
  </si>
  <si>
    <t xml:space="preserve">ORD003182</t>
  </si>
  <si>
    <t xml:space="preserve">ORD003183</t>
  </si>
  <si>
    <t xml:space="preserve">ORD003184</t>
  </si>
  <si>
    <t xml:space="preserve">ORD003185</t>
  </si>
  <si>
    <t xml:space="preserve">ORD003186</t>
  </si>
  <si>
    <t xml:space="preserve">ORD003187</t>
  </si>
  <si>
    <t xml:space="preserve">ORD003188</t>
  </si>
  <si>
    <t xml:space="preserve">CUST00705</t>
  </si>
  <si>
    <t xml:space="preserve">2023-12-30</t>
  </si>
  <si>
    <t xml:space="preserve">ORD003189</t>
  </si>
  <si>
    <t xml:space="preserve">ORD003190</t>
  </si>
  <si>
    <t xml:space="preserve">ORD003191</t>
  </si>
  <si>
    <t xml:space="preserve">CUST00706</t>
  </si>
  <si>
    <t xml:space="preserve">ORD003192</t>
  </si>
  <si>
    <t xml:space="preserve">ORD003193</t>
  </si>
  <si>
    <t xml:space="preserve">ORD003194</t>
  </si>
  <si>
    <t xml:space="preserve">ORD003195</t>
  </si>
  <si>
    <t xml:space="preserve">ORD003196</t>
  </si>
  <si>
    <t xml:space="preserve">ORD003197</t>
  </si>
  <si>
    <t xml:space="preserve">ORD003198</t>
  </si>
  <si>
    <t xml:space="preserve">CUST00707</t>
  </si>
  <si>
    <t xml:space="preserve">ORD003199</t>
  </si>
  <si>
    <t xml:space="preserve">2024-04-09</t>
  </si>
  <si>
    <t xml:space="preserve">ORD003200</t>
  </si>
  <si>
    <t xml:space="preserve">ORD003201</t>
  </si>
  <si>
    <t xml:space="preserve">2024-04-17</t>
  </si>
  <si>
    <t xml:space="preserve">ORD003202</t>
  </si>
  <si>
    <t xml:space="preserve">ORD003203</t>
  </si>
  <si>
    <t xml:space="preserve">ORD003204</t>
  </si>
  <si>
    <t xml:space="preserve">ORD003205</t>
  </si>
  <si>
    <t xml:space="preserve">CUST00708</t>
  </si>
  <si>
    <t xml:space="preserve">ORD003206</t>
  </si>
  <si>
    <t xml:space="preserve">ORD003207</t>
  </si>
  <si>
    <t xml:space="preserve">ORD003208</t>
  </si>
  <si>
    <t xml:space="preserve">ORD003209</t>
  </si>
  <si>
    <t xml:space="preserve">CUST00709</t>
  </si>
  <si>
    <t xml:space="preserve">ORD003210</t>
  </si>
  <si>
    <t xml:space="preserve">ORD003211</t>
  </si>
  <si>
    <t xml:space="preserve">CUST00710</t>
  </si>
  <si>
    <t xml:space="preserve">ORD003212</t>
  </si>
  <si>
    <t xml:space="preserve">ORD003213</t>
  </si>
  <si>
    <t xml:space="preserve">ORD003214</t>
  </si>
  <si>
    <t xml:space="preserve">ORD003215</t>
  </si>
  <si>
    <t xml:space="preserve">CUST00711</t>
  </si>
  <si>
    <t xml:space="preserve">ORD003216</t>
  </si>
  <si>
    <t xml:space="preserve">CUST00712</t>
  </si>
  <si>
    <t xml:space="preserve">ORD003217</t>
  </si>
  <si>
    <t xml:space="preserve">ORD003218</t>
  </si>
  <si>
    <t xml:space="preserve">CUST00713</t>
  </si>
  <si>
    <t xml:space="preserve">ORD003219</t>
  </si>
  <si>
    <t xml:space="preserve">ORD003220</t>
  </si>
  <si>
    <t xml:space="preserve">ORD003221</t>
  </si>
  <si>
    <t xml:space="preserve">ORD003222</t>
  </si>
  <si>
    <t xml:space="preserve">ORD003223</t>
  </si>
  <si>
    <t xml:space="preserve">CUST00714</t>
  </si>
  <si>
    <t xml:space="preserve">ORD003224</t>
  </si>
  <si>
    <t xml:space="preserve">ORD003225</t>
  </si>
  <si>
    <t xml:space="preserve">2024-07-06</t>
  </si>
  <si>
    <t xml:space="preserve">ORD003226</t>
  </si>
  <si>
    <t xml:space="preserve">ORD003227</t>
  </si>
  <si>
    <t xml:space="preserve">CUST00715</t>
  </si>
  <si>
    <t xml:space="preserve">ORD003228</t>
  </si>
  <si>
    <t xml:space="preserve">ORD003229</t>
  </si>
  <si>
    <t xml:space="preserve">ORD003230</t>
  </si>
  <si>
    <t xml:space="preserve">ORD003231</t>
  </si>
  <si>
    <t xml:space="preserve">ORD003232</t>
  </si>
  <si>
    <t xml:space="preserve">ORD003233</t>
  </si>
  <si>
    <t xml:space="preserve">ORD003234</t>
  </si>
  <si>
    <t xml:space="preserve">ORD003235</t>
  </si>
  <si>
    <t xml:space="preserve">ORD003236</t>
  </si>
  <si>
    <t xml:space="preserve">ORD003237</t>
  </si>
  <si>
    <t xml:space="preserve">CUST00716</t>
  </si>
  <si>
    <t xml:space="preserve">ORD003238</t>
  </si>
  <si>
    <t xml:space="preserve">ORD003239</t>
  </si>
  <si>
    <t xml:space="preserve">ORD003240</t>
  </si>
  <si>
    <t xml:space="preserve">ORD003241</t>
  </si>
  <si>
    <t xml:space="preserve">CUST00717</t>
  </si>
  <si>
    <t xml:space="preserve">ORD003242</t>
  </si>
  <si>
    <t xml:space="preserve">ORD003243</t>
  </si>
  <si>
    <t xml:space="preserve">ORD003244</t>
  </si>
  <si>
    <t xml:space="preserve">CUST00718</t>
  </si>
  <si>
    <t xml:space="preserve">ORD003245</t>
  </si>
  <si>
    <t xml:space="preserve">ORD003246</t>
  </si>
  <si>
    <t xml:space="preserve">CUST00719</t>
  </si>
  <si>
    <t xml:space="preserve">ORD003247</t>
  </si>
  <si>
    <t xml:space="preserve">ORD003248</t>
  </si>
  <si>
    <t xml:space="preserve">CUST00720</t>
  </si>
  <si>
    <t xml:space="preserve">ORD003249</t>
  </si>
  <si>
    <t xml:space="preserve">ORD003250</t>
  </si>
  <si>
    <t xml:space="preserve">ORD003251</t>
  </si>
  <si>
    <t xml:space="preserve">ORD003252</t>
  </si>
  <si>
    <t xml:space="preserve">ORD003253</t>
  </si>
  <si>
    <t xml:space="preserve">ORD003254</t>
  </si>
  <si>
    <t xml:space="preserve">ORD003255</t>
  </si>
  <si>
    <t xml:space="preserve">ORD003256</t>
  </si>
  <si>
    <t xml:space="preserve">CUST00721</t>
  </si>
  <si>
    <t xml:space="preserve">ORD003257</t>
  </si>
  <si>
    <t xml:space="preserve">CUST00722</t>
  </si>
  <si>
    <t xml:space="preserve">ORD003258</t>
  </si>
  <si>
    <t xml:space="preserve">ORD003259</t>
  </si>
  <si>
    <t xml:space="preserve">ORD003260</t>
  </si>
  <si>
    <t xml:space="preserve">CUST00723</t>
  </si>
  <si>
    <t xml:space="preserve">2024-08-28</t>
  </si>
  <si>
    <t xml:space="preserve">ORD003261</t>
  </si>
  <si>
    <t xml:space="preserve">CUST00724</t>
  </si>
  <si>
    <t xml:space="preserve">ORD003262</t>
  </si>
  <si>
    <t xml:space="preserve">ORD003263</t>
  </si>
  <si>
    <t xml:space="preserve">CUST00725</t>
  </si>
  <si>
    <t xml:space="preserve">2024-05-25</t>
  </si>
  <si>
    <t xml:space="preserve">ORD003264</t>
  </si>
  <si>
    <t xml:space="preserve">ORD003265</t>
  </si>
  <si>
    <t xml:space="preserve">CUST00726</t>
  </si>
  <si>
    <t xml:space="preserve">ORD003266</t>
  </si>
  <si>
    <t xml:space="preserve">ORD003267</t>
  </si>
  <si>
    <t xml:space="preserve">CUST00727</t>
  </si>
  <si>
    <t xml:space="preserve">2023-03-10</t>
  </si>
  <si>
    <t xml:space="preserve">ORD003268</t>
  </si>
  <si>
    <t xml:space="preserve">2023-05-18</t>
  </si>
  <si>
    <t xml:space="preserve">ORD003269</t>
  </si>
  <si>
    <t xml:space="preserve">ORD003270</t>
  </si>
  <si>
    <t xml:space="preserve">ORD003271</t>
  </si>
  <si>
    <t xml:space="preserve">ORD003272</t>
  </si>
  <si>
    <t xml:space="preserve">ORD003273</t>
  </si>
  <si>
    <t xml:space="preserve">ORD003274</t>
  </si>
  <si>
    <t xml:space="preserve">ORD003275</t>
  </si>
  <si>
    <t xml:space="preserve">ORD003276</t>
  </si>
  <si>
    <t xml:space="preserve">ORD003277</t>
  </si>
  <si>
    <t xml:space="preserve">ORD003278</t>
  </si>
  <si>
    <t xml:space="preserve">ORD003279</t>
  </si>
  <si>
    <t xml:space="preserve">ORD003280</t>
  </si>
  <si>
    <t xml:space="preserve">ORD003281</t>
  </si>
  <si>
    <t xml:space="preserve">CUST00728</t>
  </si>
  <si>
    <t xml:space="preserve">ORD003282</t>
  </si>
  <si>
    <t xml:space="preserve">ORD003283</t>
  </si>
  <si>
    <t xml:space="preserve">ORD003284</t>
  </si>
  <si>
    <t xml:space="preserve">CUST00729</t>
  </si>
  <si>
    <t xml:space="preserve">ORD003285</t>
  </si>
  <si>
    <t xml:space="preserve">ORD003286</t>
  </si>
  <si>
    <t xml:space="preserve">ORD003287</t>
  </si>
  <si>
    <t xml:space="preserve">ORD003288</t>
  </si>
  <si>
    <t xml:space="preserve">ORD003289</t>
  </si>
  <si>
    <t xml:space="preserve">ORD003290</t>
  </si>
  <si>
    <t xml:space="preserve">ORD003291</t>
  </si>
  <si>
    <t xml:space="preserve">ORD003292</t>
  </si>
  <si>
    <t xml:space="preserve">ORD003293</t>
  </si>
  <si>
    <t xml:space="preserve">CUST00730</t>
  </si>
  <si>
    <t xml:space="preserve">ORD003294</t>
  </si>
  <si>
    <t xml:space="preserve">ORD003295</t>
  </si>
  <si>
    <t xml:space="preserve">ORD003296</t>
  </si>
  <si>
    <t xml:space="preserve">CUST00731</t>
  </si>
  <si>
    <t xml:space="preserve">ORD003297</t>
  </si>
  <si>
    <t xml:space="preserve">ORD003298</t>
  </si>
  <si>
    <t xml:space="preserve">CUST00732</t>
  </si>
  <si>
    <t xml:space="preserve">ORD003299</t>
  </si>
  <si>
    <t xml:space="preserve">CUST00733</t>
  </si>
  <si>
    <t xml:space="preserve">ORD003300</t>
  </si>
  <si>
    <t xml:space="preserve">CUST00734</t>
  </si>
  <si>
    <t xml:space="preserve">ORD003301</t>
  </si>
  <si>
    <t xml:space="preserve">ORD003302</t>
  </si>
  <si>
    <t xml:space="preserve">CUST00735</t>
  </si>
  <si>
    <t xml:space="preserve">ORD003303</t>
  </si>
  <si>
    <t xml:space="preserve">ORD003304</t>
  </si>
  <si>
    <t xml:space="preserve">CUST00736</t>
  </si>
  <si>
    <t xml:space="preserve">ORD003305</t>
  </si>
  <si>
    <t xml:space="preserve">CUST00737</t>
  </si>
  <si>
    <t xml:space="preserve">ORD003306</t>
  </si>
  <si>
    <t xml:space="preserve">CUST00738</t>
  </si>
  <si>
    <t xml:space="preserve">ORD003307</t>
  </si>
  <si>
    <t xml:space="preserve">CUST00739</t>
  </si>
  <si>
    <t xml:space="preserve">ORD003308</t>
  </si>
  <si>
    <t xml:space="preserve">2024-03-29</t>
  </si>
  <si>
    <t xml:space="preserve">ORD003309</t>
  </si>
  <si>
    <t xml:space="preserve">ORD003310</t>
  </si>
  <si>
    <t xml:space="preserve">ORD003311</t>
  </si>
  <si>
    <t xml:space="preserve">ORD003312</t>
  </si>
  <si>
    <t xml:space="preserve">ORD003313</t>
  </si>
  <si>
    <t xml:space="preserve">ORD003314</t>
  </si>
  <si>
    <t xml:space="preserve">ORD003315</t>
  </si>
  <si>
    <t xml:space="preserve">ORD003316</t>
  </si>
  <si>
    <t xml:space="preserve">ORD003317</t>
  </si>
  <si>
    <t xml:space="preserve">ORD003318</t>
  </si>
  <si>
    <t xml:space="preserve">ORD003319</t>
  </si>
  <si>
    <t xml:space="preserve">CUST00740</t>
  </si>
  <si>
    <t xml:space="preserve">2024-04-02</t>
  </si>
  <si>
    <t xml:space="preserve">ORD003320</t>
  </si>
  <si>
    <t xml:space="preserve">CUST00741</t>
  </si>
  <si>
    <t xml:space="preserve">ORD003321</t>
  </si>
  <si>
    <t xml:space="preserve">ORD003322</t>
  </si>
  <si>
    <t xml:space="preserve">CUST00742</t>
  </si>
  <si>
    <t xml:space="preserve">2024-04-22</t>
  </si>
  <si>
    <t xml:space="preserve">ORD003323</t>
  </si>
  <si>
    <t xml:space="preserve">CUST00743</t>
  </si>
  <si>
    <t xml:space="preserve">ORD003324</t>
  </si>
  <si>
    <t xml:space="preserve">ORD003325</t>
  </si>
  <si>
    <t xml:space="preserve">ORD003326</t>
  </si>
  <si>
    <t xml:space="preserve">CUST00744</t>
  </si>
  <si>
    <t xml:space="preserve">ORD003327</t>
  </si>
  <si>
    <t xml:space="preserve">CUST00745</t>
  </si>
  <si>
    <t xml:space="preserve">ORD003328</t>
  </si>
  <si>
    <t xml:space="preserve">CUST00746</t>
  </si>
  <si>
    <t xml:space="preserve">ORD003329</t>
  </si>
  <si>
    <t xml:space="preserve">ORD003330</t>
  </si>
  <si>
    <t xml:space="preserve">ORD003331</t>
  </si>
  <si>
    <t xml:space="preserve">CUST00747</t>
  </si>
  <si>
    <t xml:space="preserve">2025-01-16</t>
  </si>
  <si>
    <t xml:space="preserve">ORD003332</t>
  </si>
  <si>
    <t xml:space="preserve">CUST00748</t>
  </si>
  <si>
    <t xml:space="preserve">ORD003333</t>
  </si>
  <si>
    <t xml:space="preserve">CUST00749</t>
  </si>
  <si>
    <t xml:space="preserve">2023-06-13</t>
  </si>
  <si>
    <t xml:space="preserve">ORD003334</t>
  </si>
  <si>
    <t xml:space="preserve">CUST00750</t>
  </si>
  <si>
    <t xml:space="preserve">ORD003335</t>
  </si>
  <si>
    <t xml:space="preserve">CUST00751</t>
  </si>
  <si>
    <t xml:space="preserve">ORD003336</t>
  </si>
  <si>
    <t xml:space="preserve">CUST00752</t>
  </si>
  <si>
    <t xml:space="preserve">ORD003337</t>
  </si>
  <si>
    <t xml:space="preserve">CUST00753</t>
  </si>
  <si>
    <t xml:space="preserve">2023-04-28</t>
  </si>
  <si>
    <t xml:space="preserve">ORD003338</t>
  </si>
  <si>
    <t xml:space="preserve">ORD003339</t>
  </si>
  <si>
    <t xml:space="preserve">2024-01-30</t>
  </si>
  <si>
    <t xml:space="preserve">ORD003340</t>
  </si>
  <si>
    <t xml:space="preserve">ORD003341</t>
  </si>
  <si>
    <t xml:space="preserve">ORD003342</t>
  </si>
  <si>
    <t xml:space="preserve">ORD003343</t>
  </si>
  <si>
    <t xml:space="preserve">ORD003344</t>
  </si>
  <si>
    <t xml:space="preserve">CUST00754</t>
  </si>
  <si>
    <t xml:space="preserve">ORD003345</t>
  </si>
  <si>
    <t xml:space="preserve">ORD003346</t>
  </si>
  <si>
    <t xml:space="preserve">CUST00755</t>
  </si>
  <si>
    <t xml:space="preserve">ORD003347</t>
  </si>
  <si>
    <t xml:space="preserve">ORD003348</t>
  </si>
  <si>
    <t xml:space="preserve">ORD003349</t>
  </si>
  <si>
    <t xml:space="preserve">ORD003350</t>
  </si>
  <si>
    <t xml:space="preserve">CUST00756</t>
  </si>
  <si>
    <t xml:space="preserve">ORD003351</t>
  </si>
  <si>
    <t xml:space="preserve">CUST00757</t>
  </si>
  <si>
    <t xml:space="preserve">ORD003352</t>
  </si>
  <si>
    <t xml:space="preserve">ORD003353</t>
  </si>
  <si>
    <t xml:space="preserve">ORD003354</t>
  </si>
  <si>
    <t xml:space="preserve">ORD003355</t>
  </si>
  <si>
    <t xml:space="preserve">ORD003356</t>
  </si>
  <si>
    <t xml:space="preserve">ORD003357</t>
  </si>
  <si>
    <t xml:space="preserve">ORD003358</t>
  </si>
  <si>
    <t xml:space="preserve">ORD003359</t>
  </si>
  <si>
    <t xml:space="preserve">ORD003360</t>
  </si>
  <si>
    <t xml:space="preserve">ORD003361</t>
  </si>
  <si>
    <t xml:space="preserve">ORD003362</t>
  </si>
  <si>
    <t xml:space="preserve">ORD003363</t>
  </si>
  <si>
    <t xml:space="preserve">ORD003364</t>
  </si>
  <si>
    <t xml:space="preserve">ORD003365</t>
  </si>
  <si>
    <t xml:space="preserve">ORD003366</t>
  </si>
  <si>
    <t xml:space="preserve">CUST00758</t>
  </si>
  <si>
    <t xml:space="preserve">ORD003367</t>
  </si>
  <si>
    <t xml:space="preserve">ORD003368</t>
  </si>
  <si>
    <t xml:space="preserve">ORD003369</t>
  </si>
  <si>
    <t xml:space="preserve">CUST00759</t>
  </si>
  <si>
    <t xml:space="preserve">2024-06-27</t>
  </si>
  <si>
    <t xml:space="preserve">ORD003370</t>
  </si>
  <si>
    <t xml:space="preserve">CUST00760</t>
  </si>
  <si>
    <t xml:space="preserve">ORD003371</t>
  </si>
  <si>
    <t xml:space="preserve">ORD003372</t>
  </si>
  <si>
    <t xml:space="preserve">ORD003373</t>
  </si>
  <si>
    <t xml:space="preserve">ORD003374</t>
  </si>
  <si>
    <t xml:space="preserve">CUST00761</t>
  </si>
  <si>
    <t xml:space="preserve">ORD003375</t>
  </si>
  <si>
    <t xml:space="preserve">CUST00762</t>
  </si>
  <si>
    <t xml:space="preserve">ORD003376</t>
  </si>
  <si>
    <t xml:space="preserve">CUST00763</t>
  </si>
  <si>
    <t xml:space="preserve">ORD003377</t>
  </si>
  <si>
    <t xml:space="preserve">ORD003378</t>
  </si>
  <si>
    <t xml:space="preserve">ORD003379</t>
  </si>
  <si>
    <t xml:space="preserve">ORD003380</t>
  </si>
  <si>
    <t xml:space="preserve">CUST00764</t>
  </si>
  <si>
    <t xml:space="preserve">ORD003381</t>
  </si>
  <si>
    <t xml:space="preserve">2024-04-13</t>
  </si>
  <si>
    <t xml:space="preserve">ORD003382</t>
  </si>
  <si>
    <t xml:space="preserve">ORD003383</t>
  </si>
  <si>
    <t xml:space="preserve">ORD003384</t>
  </si>
  <si>
    <t xml:space="preserve">ORD003385</t>
  </si>
  <si>
    <t xml:space="preserve">ORD003386</t>
  </si>
  <si>
    <t xml:space="preserve">ORD003387</t>
  </si>
  <si>
    <t xml:space="preserve">CUST00765</t>
  </si>
  <si>
    <t xml:space="preserve">ORD003388</t>
  </si>
  <si>
    <t xml:space="preserve">ORD003389</t>
  </si>
  <si>
    <t xml:space="preserve">ORD003390</t>
  </si>
  <si>
    <t xml:space="preserve">ORD003391</t>
  </si>
  <si>
    <t xml:space="preserve">CUST00766</t>
  </si>
  <si>
    <t xml:space="preserve">ORD003392</t>
  </si>
  <si>
    <t xml:space="preserve">ORD003393</t>
  </si>
  <si>
    <t xml:space="preserve">ORD003394</t>
  </si>
  <si>
    <t xml:space="preserve">ORD003395</t>
  </si>
  <si>
    <t xml:space="preserve">ORD003396</t>
  </si>
  <si>
    <t xml:space="preserve">ORD003397</t>
  </si>
  <si>
    <t xml:space="preserve">CUST00767</t>
  </si>
  <si>
    <t xml:space="preserve">ORD003398</t>
  </si>
  <si>
    <t xml:space="preserve">ORD003399</t>
  </si>
  <si>
    <t xml:space="preserve">ORD003400</t>
  </si>
  <si>
    <t xml:space="preserve">ORD003401</t>
  </si>
  <si>
    <t xml:space="preserve">ORD003402</t>
  </si>
  <si>
    <t xml:space="preserve">ORD003403</t>
  </si>
  <si>
    <t xml:space="preserve">ORD003404</t>
  </si>
  <si>
    <t xml:space="preserve">ORD003405</t>
  </si>
  <si>
    <t xml:space="preserve">ORD003406</t>
  </si>
  <si>
    <t xml:space="preserve">ORD003407</t>
  </si>
  <si>
    <t xml:space="preserve">ORD003408</t>
  </si>
  <si>
    <t xml:space="preserve">ORD003409</t>
  </si>
  <si>
    <t xml:space="preserve">CUST00768</t>
  </si>
  <si>
    <t xml:space="preserve">ORD003410</t>
  </si>
  <si>
    <t xml:space="preserve">CUST00769</t>
  </si>
  <si>
    <t xml:space="preserve">ORD003411</t>
  </si>
  <si>
    <t xml:space="preserve">CUST00770</t>
  </si>
  <si>
    <t xml:space="preserve">ORD003412</t>
  </si>
  <si>
    <t xml:space="preserve">2024-05-08</t>
  </si>
  <si>
    <t xml:space="preserve">ORD003413</t>
  </si>
  <si>
    <t xml:space="preserve">CUST00771</t>
  </si>
  <si>
    <t xml:space="preserve">ORD003414</t>
  </si>
  <si>
    <t xml:space="preserve">ORD003415</t>
  </si>
  <si>
    <t xml:space="preserve">ORD003416</t>
  </si>
  <si>
    <t xml:space="preserve">ORD003417</t>
  </si>
  <si>
    <t xml:space="preserve">CUST00772</t>
  </si>
  <si>
    <t xml:space="preserve">2023-01-07</t>
  </si>
  <si>
    <t xml:space="preserve">ORD003418</t>
  </si>
  <si>
    <t xml:space="preserve">ORD003419</t>
  </si>
  <si>
    <t xml:space="preserve">CUST00773</t>
  </si>
  <si>
    <t xml:space="preserve">ORD003420</t>
  </si>
  <si>
    <t xml:space="preserve">ORD003421</t>
  </si>
  <si>
    <t xml:space="preserve">ORD003422</t>
  </si>
  <si>
    <t xml:space="preserve">ORD003423</t>
  </si>
  <si>
    <t xml:space="preserve">ORD003424</t>
  </si>
  <si>
    <t xml:space="preserve">ORD003425</t>
  </si>
  <si>
    <t xml:space="preserve">ORD003426</t>
  </si>
  <si>
    <t xml:space="preserve">ORD003427</t>
  </si>
  <si>
    <t xml:space="preserve">ORD003428</t>
  </si>
  <si>
    <t xml:space="preserve">ORD003429</t>
  </si>
  <si>
    <t xml:space="preserve">ORD003430</t>
  </si>
  <si>
    <t xml:space="preserve">ORD003431</t>
  </si>
  <si>
    <t xml:space="preserve">ORD003432</t>
  </si>
  <si>
    <t xml:space="preserve">ORD003433</t>
  </si>
  <si>
    <t xml:space="preserve">ORD003434</t>
  </si>
  <si>
    <t xml:space="preserve">ORD003435</t>
  </si>
  <si>
    <t xml:space="preserve">ORD003436</t>
  </si>
  <si>
    <t xml:space="preserve">ORD003437</t>
  </si>
  <si>
    <t xml:space="preserve">ORD003438</t>
  </si>
  <si>
    <t xml:space="preserve">CUST00774</t>
  </si>
  <si>
    <t xml:space="preserve">ORD003439</t>
  </si>
  <si>
    <t xml:space="preserve">ORD003440</t>
  </si>
  <si>
    <t xml:space="preserve">ORD003441</t>
  </si>
  <si>
    <t xml:space="preserve">ORD003442</t>
  </si>
  <si>
    <t xml:space="preserve">ORD003443</t>
  </si>
  <si>
    <t xml:space="preserve">ORD003444</t>
  </si>
  <si>
    <t xml:space="preserve">ORD003445</t>
  </si>
  <si>
    <t xml:space="preserve">ORD003446</t>
  </si>
  <si>
    <t xml:space="preserve">ORD003447</t>
  </si>
  <si>
    <t xml:space="preserve">CUST00775</t>
  </si>
  <si>
    <t xml:space="preserve">ORD003448</t>
  </si>
  <si>
    <t xml:space="preserve">ORD003449</t>
  </si>
  <si>
    <t xml:space="preserve">ORD003450</t>
  </si>
  <si>
    <t xml:space="preserve">ORD003451</t>
  </si>
  <si>
    <t xml:space="preserve">CUST00776</t>
  </si>
  <si>
    <t xml:space="preserve">ORD003452</t>
  </si>
  <si>
    <t xml:space="preserve">CUST00777</t>
  </si>
  <si>
    <t xml:space="preserve">ORD003453</t>
  </si>
  <si>
    <t xml:space="preserve">ORD003454</t>
  </si>
  <si>
    <t xml:space="preserve">ORD003455</t>
  </si>
  <si>
    <t xml:space="preserve">ORD003456</t>
  </si>
  <si>
    <t xml:space="preserve">ORD003457</t>
  </si>
  <si>
    <t xml:space="preserve">ORD003458</t>
  </si>
  <si>
    <t xml:space="preserve">ORD003459</t>
  </si>
  <si>
    <t xml:space="preserve">CUST00778</t>
  </si>
  <si>
    <t xml:space="preserve">2025-06-16</t>
  </si>
  <si>
    <t xml:space="preserve">ORD003460</t>
  </si>
  <si>
    <t xml:space="preserve">ORD003461</t>
  </si>
  <si>
    <t xml:space="preserve">ORD003462</t>
  </si>
  <si>
    <t xml:space="preserve">ORD003463</t>
  </si>
  <si>
    <t xml:space="preserve">ORD003464</t>
  </si>
  <si>
    <t xml:space="preserve">ORD003465</t>
  </si>
  <si>
    <t xml:space="preserve">ORD003466</t>
  </si>
  <si>
    <t xml:space="preserve">ORD003467</t>
  </si>
  <si>
    <t xml:space="preserve">ORD003468</t>
  </si>
  <si>
    <t xml:space="preserve">ORD003469</t>
  </si>
  <si>
    <t xml:space="preserve">ORD003470</t>
  </si>
  <si>
    <t xml:space="preserve">CUST00779</t>
  </si>
  <si>
    <t xml:space="preserve">ORD003471</t>
  </si>
  <si>
    <t xml:space="preserve">ORD003472</t>
  </si>
  <si>
    <t xml:space="preserve">ORD003473</t>
  </si>
  <si>
    <t xml:space="preserve">ORD003474</t>
  </si>
  <si>
    <t xml:space="preserve">ORD003475</t>
  </si>
  <si>
    <t xml:space="preserve">ORD003476</t>
  </si>
  <si>
    <t xml:space="preserve">ORD003477</t>
  </si>
  <si>
    <t xml:space="preserve">ORD003478</t>
  </si>
  <si>
    <t xml:space="preserve">ORD003479</t>
  </si>
  <si>
    <t xml:space="preserve">ORD003480</t>
  </si>
  <si>
    <t xml:space="preserve">CUST00780</t>
  </si>
  <si>
    <t xml:space="preserve">ORD003481</t>
  </si>
  <si>
    <t xml:space="preserve">CUST00781</t>
  </si>
  <si>
    <t xml:space="preserve">ORD003482</t>
  </si>
  <si>
    <t xml:space="preserve">ORD003483</t>
  </si>
  <si>
    <t xml:space="preserve">ORD003484</t>
  </si>
  <si>
    <t xml:space="preserve">CUST00782</t>
  </si>
  <si>
    <t xml:space="preserve">ORD003485</t>
  </si>
  <si>
    <t xml:space="preserve">CUST00783</t>
  </si>
  <si>
    <t xml:space="preserve">ORD003486</t>
  </si>
  <si>
    <t xml:space="preserve">CUST00784</t>
  </si>
  <si>
    <t xml:space="preserve">ORD003487</t>
  </si>
  <si>
    <t xml:space="preserve">CUST00785</t>
  </si>
  <si>
    <t xml:space="preserve">ORD003488</t>
  </si>
  <si>
    <t xml:space="preserve">ORD003489</t>
  </si>
  <si>
    <t xml:space="preserve">CUST00786</t>
  </si>
  <si>
    <t xml:space="preserve">ORD003490</t>
  </si>
  <si>
    <t xml:space="preserve">ORD003491</t>
  </si>
  <si>
    <t xml:space="preserve">ORD003492</t>
  </si>
  <si>
    <t xml:space="preserve">CUST00787</t>
  </si>
  <si>
    <t xml:space="preserve">ORD003493</t>
  </si>
  <si>
    <t xml:space="preserve">CUST00788</t>
  </si>
  <si>
    <t xml:space="preserve">ORD003494</t>
  </si>
  <si>
    <t xml:space="preserve">ORD003495</t>
  </si>
  <si>
    <t xml:space="preserve">ORD003496</t>
  </si>
  <si>
    <t xml:space="preserve">ORD003497</t>
  </si>
  <si>
    <t xml:space="preserve">CUST00789</t>
  </si>
  <si>
    <t xml:space="preserve">ORD003498</t>
  </si>
  <si>
    <t xml:space="preserve">ORD003499</t>
  </si>
  <si>
    <t xml:space="preserve">ORD003500</t>
  </si>
  <si>
    <t xml:space="preserve">CUST00790</t>
  </si>
  <si>
    <t xml:space="preserve">ORD003501</t>
  </si>
  <si>
    <t xml:space="preserve">ORD003502</t>
  </si>
  <si>
    <t xml:space="preserve">ORD003503</t>
  </si>
  <si>
    <t xml:space="preserve">ORD003504</t>
  </si>
  <si>
    <t xml:space="preserve">CUST00791</t>
  </si>
  <si>
    <t xml:space="preserve">ORD003505</t>
  </si>
  <si>
    <t xml:space="preserve">CUST00792</t>
  </si>
  <si>
    <t xml:space="preserve">ORD003506</t>
  </si>
  <si>
    <t xml:space="preserve">ORD003507</t>
  </si>
  <si>
    <t xml:space="preserve">CUST00793</t>
  </si>
  <si>
    <t xml:space="preserve">ORD003508</t>
  </si>
  <si>
    <t xml:space="preserve">ORD003509</t>
  </si>
  <si>
    <t xml:space="preserve">ORD003510</t>
  </si>
  <si>
    <t xml:space="preserve">ORD003511</t>
  </si>
  <si>
    <t xml:space="preserve">2024-03-23</t>
  </si>
  <si>
    <t xml:space="preserve">ORD003512</t>
  </si>
  <si>
    <t xml:space="preserve">ORD003513</t>
  </si>
  <si>
    <t xml:space="preserve">ORD003514</t>
  </si>
  <si>
    <t xml:space="preserve">CUST00794</t>
  </si>
  <si>
    <t xml:space="preserve">ORD003515</t>
  </si>
  <si>
    <t xml:space="preserve">CUST00795</t>
  </si>
  <si>
    <t xml:space="preserve">ORD003516</t>
  </si>
  <si>
    <t xml:space="preserve">CUST00796</t>
  </si>
  <si>
    <t xml:space="preserve">ORD003517</t>
  </si>
  <si>
    <t xml:space="preserve">ORD003518</t>
  </si>
  <si>
    <t xml:space="preserve">ORD003519</t>
  </si>
  <si>
    <t xml:space="preserve">ORD003520</t>
  </si>
  <si>
    <t xml:space="preserve">CUST00797</t>
  </si>
  <si>
    <t xml:space="preserve">ORD003521</t>
  </si>
  <si>
    <t xml:space="preserve">ORD003522</t>
  </si>
  <si>
    <t xml:space="preserve">ORD003523</t>
  </si>
  <si>
    <t xml:space="preserve">ORD003524</t>
  </si>
  <si>
    <t xml:space="preserve">ORD003525</t>
  </si>
  <si>
    <t xml:space="preserve">ORD003526</t>
  </si>
  <si>
    <t xml:space="preserve">ORD003527</t>
  </si>
  <si>
    <t xml:space="preserve">ORD003528</t>
  </si>
  <si>
    <t xml:space="preserve">ORD003529</t>
  </si>
  <si>
    <t xml:space="preserve">ORD003530</t>
  </si>
  <si>
    <t xml:space="preserve">ORD003531</t>
  </si>
  <si>
    <t xml:space="preserve">ORD003532</t>
  </si>
  <si>
    <t xml:space="preserve">ORD003533</t>
  </si>
  <si>
    <t xml:space="preserve">ORD003534</t>
  </si>
  <si>
    <t xml:space="preserve">ORD003535</t>
  </si>
  <si>
    <t xml:space="preserve">ORD003536</t>
  </si>
  <si>
    <t xml:space="preserve">ORD003537</t>
  </si>
  <si>
    <t xml:space="preserve">ORD003538</t>
  </si>
  <si>
    <t xml:space="preserve">CUST00798</t>
  </si>
  <si>
    <t xml:space="preserve">ORD003539</t>
  </si>
  <si>
    <t xml:space="preserve">ORD003540</t>
  </si>
  <si>
    <t xml:space="preserve">CUST00799</t>
  </si>
  <si>
    <t xml:space="preserve">ORD003541</t>
  </si>
  <si>
    <t xml:space="preserve">ORD003542</t>
  </si>
  <si>
    <t xml:space="preserve">CUST00800</t>
  </si>
  <si>
    <t xml:space="preserve">ORD003543</t>
  </si>
  <si>
    <t xml:space="preserve">ORD003544</t>
  </si>
  <si>
    <t xml:space="preserve">ORD003545</t>
  </si>
  <si>
    <t xml:space="preserve">CUST00801</t>
  </si>
  <si>
    <t xml:space="preserve">2023-10-13</t>
  </si>
  <si>
    <t xml:space="preserve">ORD003546</t>
  </si>
  <si>
    <t xml:space="preserve">ORD003547</t>
  </si>
  <si>
    <t xml:space="preserve">CUST00802</t>
  </si>
  <si>
    <t xml:space="preserve">ORD003548</t>
  </si>
  <si>
    <t xml:space="preserve">CUST00803</t>
  </si>
  <si>
    <t xml:space="preserve">ORD003549</t>
  </si>
  <si>
    <t xml:space="preserve">ORD003550</t>
  </si>
  <si>
    <t xml:space="preserve">CUST00804</t>
  </si>
  <si>
    <t xml:space="preserve">2024-09-08</t>
  </si>
  <si>
    <t xml:space="preserve">ORD003551</t>
  </si>
  <si>
    <t xml:space="preserve">ORD003552</t>
  </si>
  <si>
    <t xml:space="preserve">ORD003553</t>
  </si>
  <si>
    <t xml:space="preserve">ORD003554</t>
  </si>
  <si>
    <t xml:space="preserve">ORD003555</t>
  </si>
  <si>
    <t xml:space="preserve">ORD003556</t>
  </si>
  <si>
    <t xml:space="preserve">ORD003557</t>
  </si>
  <si>
    <t xml:space="preserve">ORD003558</t>
  </si>
  <si>
    <t xml:space="preserve">ORD003559</t>
  </si>
  <si>
    <t xml:space="preserve">ORD003560</t>
  </si>
  <si>
    <t xml:space="preserve">ORD003561</t>
  </si>
  <si>
    <t xml:space="preserve">ORD003562</t>
  </si>
  <si>
    <t xml:space="preserve">ORD003563</t>
  </si>
  <si>
    <t xml:space="preserve">ORD003564</t>
  </si>
  <si>
    <t xml:space="preserve">ORD003565</t>
  </si>
  <si>
    <t xml:space="preserve">ORD003566</t>
  </si>
  <si>
    <t xml:space="preserve">ORD003567</t>
  </si>
  <si>
    <t xml:space="preserve">ORD003568</t>
  </si>
  <si>
    <t xml:space="preserve">CUST00805</t>
  </si>
  <si>
    <t xml:space="preserve">ORD003569</t>
  </si>
  <si>
    <t xml:space="preserve">ORD003570</t>
  </si>
  <si>
    <t xml:space="preserve">ORD003571</t>
  </si>
  <si>
    <t xml:space="preserve">CUST00806</t>
  </si>
  <si>
    <t xml:space="preserve">ORD003572</t>
  </si>
  <si>
    <t xml:space="preserve">ORD003573</t>
  </si>
  <si>
    <t xml:space="preserve">2024-08-01</t>
  </si>
  <si>
    <t xml:space="preserve">ORD003574</t>
  </si>
  <si>
    <t xml:space="preserve">ORD003575</t>
  </si>
  <si>
    <t xml:space="preserve">ORD003576</t>
  </si>
  <si>
    <t xml:space="preserve">ORD003577</t>
  </si>
  <si>
    <t xml:space="preserve">2024-11-20</t>
  </si>
  <si>
    <t xml:space="preserve">ORD003578</t>
  </si>
  <si>
    <t xml:space="preserve">ORD003579</t>
  </si>
  <si>
    <t xml:space="preserve">ORD003580</t>
  </si>
  <si>
    <t xml:space="preserve">CUST00807</t>
  </si>
  <si>
    <t xml:space="preserve">ORD003581</t>
  </si>
  <si>
    <t xml:space="preserve">ORD003582</t>
  </si>
  <si>
    <t xml:space="preserve">ORD003583</t>
  </si>
  <si>
    <t xml:space="preserve">ORD003584</t>
  </si>
  <si>
    <t xml:space="preserve">ORD003585</t>
  </si>
  <si>
    <t xml:space="preserve">ORD003586</t>
  </si>
  <si>
    <t xml:space="preserve">ORD003587</t>
  </si>
  <si>
    <t xml:space="preserve">ORD003588</t>
  </si>
  <si>
    <t xml:space="preserve">ORD003589</t>
  </si>
  <si>
    <t xml:space="preserve">CUST00808</t>
  </si>
  <si>
    <t xml:space="preserve">ORD003590</t>
  </si>
  <si>
    <t xml:space="preserve">CUST00809</t>
  </si>
  <si>
    <t xml:space="preserve">ORD003591</t>
  </si>
  <si>
    <t xml:space="preserve">ORD003592</t>
  </si>
  <si>
    <t xml:space="preserve">ORD003593</t>
  </si>
  <si>
    <t xml:space="preserve">ORD003594</t>
  </si>
  <si>
    <t xml:space="preserve">ORD003595</t>
  </si>
  <si>
    <t xml:space="preserve">ORD003596</t>
  </si>
  <si>
    <t xml:space="preserve">ORD003597</t>
  </si>
  <si>
    <t xml:space="preserve">ORD003598</t>
  </si>
  <si>
    <t xml:space="preserve">ORD003599</t>
  </si>
  <si>
    <t xml:space="preserve">ORD003600</t>
  </si>
  <si>
    <t xml:space="preserve">ORD003601</t>
  </si>
  <si>
    <t xml:space="preserve">ORD003602</t>
  </si>
  <si>
    <t xml:space="preserve">ORD003603</t>
  </si>
  <si>
    <t xml:space="preserve">CUST00810</t>
  </si>
  <si>
    <t xml:space="preserve">ORD003604</t>
  </si>
  <si>
    <t xml:space="preserve">CUST00811</t>
  </si>
  <si>
    <t xml:space="preserve">ORD003605</t>
  </si>
  <si>
    <t xml:space="preserve">ORD003606</t>
  </si>
  <si>
    <t xml:space="preserve">ORD003607</t>
  </si>
  <si>
    <t xml:space="preserve">CUST00812</t>
  </si>
  <si>
    <t xml:space="preserve">ORD003608</t>
  </si>
  <si>
    <t xml:space="preserve">CUST00813</t>
  </si>
  <si>
    <t xml:space="preserve">ORD003609</t>
  </si>
  <si>
    <t xml:space="preserve">CUST00814</t>
  </si>
  <si>
    <t xml:space="preserve">ORD003610</t>
  </si>
  <si>
    <t xml:space="preserve">ORD003611</t>
  </si>
  <si>
    <t xml:space="preserve">ORD003612</t>
  </si>
  <si>
    <t xml:space="preserve">ORD003613</t>
  </si>
  <si>
    <t xml:space="preserve">CUST00815</t>
  </si>
  <si>
    <t xml:space="preserve">ORD003614</t>
  </si>
  <si>
    <t xml:space="preserve">CUST00816</t>
  </si>
  <si>
    <t xml:space="preserve">ORD003615</t>
  </si>
  <si>
    <t xml:space="preserve">ORD003616</t>
  </si>
  <si>
    <t xml:space="preserve">ORD003617</t>
  </si>
  <si>
    <t xml:space="preserve">CUST00817</t>
  </si>
  <si>
    <t xml:space="preserve">ORD003618</t>
  </si>
  <si>
    <t xml:space="preserve">ORD003619</t>
  </si>
  <si>
    <t xml:space="preserve">CUST00818</t>
  </si>
  <si>
    <t xml:space="preserve">ORD003620</t>
  </si>
  <si>
    <t xml:space="preserve">CUST00819</t>
  </si>
  <si>
    <t xml:space="preserve">ORD003621</t>
  </si>
  <si>
    <t xml:space="preserve">CUST00820</t>
  </si>
  <si>
    <t xml:space="preserve">ORD003622</t>
  </si>
  <si>
    <t xml:space="preserve">2025-02-25</t>
  </si>
  <si>
    <t xml:space="preserve">ORD003623</t>
  </si>
  <si>
    <t xml:space="preserve">ORD003624</t>
  </si>
  <si>
    <t xml:space="preserve">ORD003625</t>
  </si>
  <si>
    <t xml:space="preserve">CUST00821</t>
  </si>
  <si>
    <t xml:space="preserve">ORD003626</t>
  </si>
  <si>
    <t xml:space="preserve">CUST00822</t>
  </si>
  <si>
    <t xml:space="preserve">ORD003627</t>
  </si>
  <si>
    <t xml:space="preserve">ORD003628</t>
  </si>
  <si>
    <t xml:space="preserve">ORD003629</t>
  </si>
  <si>
    <t xml:space="preserve">ORD003630</t>
  </si>
  <si>
    <t xml:space="preserve">ORD003631</t>
  </si>
  <si>
    <t xml:space="preserve">ORD003632</t>
  </si>
  <si>
    <t xml:space="preserve">ORD003633</t>
  </si>
  <si>
    <t xml:space="preserve">CUST00823</t>
  </si>
  <si>
    <t xml:space="preserve">2023-09-26</t>
  </si>
  <si>
    <t xml:space="preserve">ORD003634</t>
  </si>
  <si>
    <t xml:space="preserve">ORD003635</t>
  </si>
  <si>
    <t xml:space="preserve">ORD003636</t>
  </si>
  <si>
    <t xml:space="preserve">ORD003637</t>
  </si>
  <si>
    <t xml:space="preserve">CUST00824</t>
  </si>
  <si>
    <t xml:space="preserve">ORD003638</t>
  </si>
  <si>
    <t xml:space="preserve">ORD003639</t>
  </si>
  <si>
    <t xml:space="preserve">ORD003640</t>
  </si>
  <si>
    <t xml:space="preserve">ORD003641</t>
  </si>
  <si>
    <t xml:space="preserve">ORD003642</t>
  </si>
  <si>
    <t xml:space="preserve">CUST00825</t>
  </si>
  <si>
    <t xml:space="preserve">ORD003643</t>
  </si>
  <si>
    <t xml:space="preserve">ORD003644</t>
  </si>
  <si>
    <t xml:space="preserve">CUST00826</t>
  </si>
  <si>
    <t xml:space="preserve">ORD003645</t>
  </si>
  <si>
    <t xml:space="preserve">ORD003646</t>
  </si>
  <si>
    <t xml:space="preserve">ORD003647</t>
  </si>
  <si>
    <t xml:space="preserve">CUST00827</t>
  </si>
  <si>
    <t xml:space="preserve">2023-06-01</t>
  </si>
  <si>
    <t xml:space="preserve">ORD003648</t>
  </si>
  <si>
    <t xml:space="preserve">2024-01-07</t>
  </si>
  <si>
    <t xml:space="preserve">ORD003649</t>
  </si>
  <si>
    <t xml:space="preserve">CUST00828</t>
  </si>
  <si>
    <t xml:space="preserve">ORD003650</t>
  </si>
  <si>
    <t xml:space="preserve">CUST00829</t>
  </si>
  <si>
    <t xml:space="preserve">2024-12-23</t>
  </si>
  <si>
    <t xml:space="preserve">ORD003651</t>
  </si>
  <si>
    <t xml:space="preserve">CUST00830</t>
  </si>
  <si>
    <t xml:space="preserve">ORD003652</t>
  </si>
  <si>
    <t xml:space="preserve">ORD003653</t>
  </si>
  <si>
    <t xml:space="preserve">ORD003654</t>
  </si>
  <si>
    <t xml:space="preserve">ORD003655</t>
  </si>
  <si>
    <t xml:space="preserve">ORD003656</t>
  </si>
  <si>
    <t xml:space="preserve">ORD003657</t>
  </si>
  <si>
    <t xml:space="preserve">ORD003658</t>
  </si>
  <si>
    <t xml:space="preserve">ORD003659</t>
  </si>
  <si>
    <t xml:space="preserve">ORD003660</t>
  </si>
  <si>
    <t xml:space="preserve">CUST00831</t>
  </si>
  <si>
    <t xml:space="preserve">ORD003661</t>
  </si>
  <si>
    <t xml:space="preserve">ORD003662</t>
  </si>
  <si>
    <t xml:space="preserve">ORD003663</t>
  </si>
  <si>
    <t xml:space="preserve">ORD003664</t>
  </si>
  <si>
    <t xml:space="preserve">CUST00832</t>
  </si>
  <si>
    <t xml:space="preserve">ORD003665</t>
  </si>
  <si>
    <t xml:space="preserve">ORD003666</t>
  </si>
  <si>
    <t xml:space="preserve">ORD003667</t>
  </si>
  <si>
    <t xml:space="preserve">ORD003668</t>
  </si>
  <si>
    <t xml:space="preserve">ORD003669</t>
  </si>
  <si>
    <t xml:space="preserve">ORD003670</t>
  </si>
  <si>
    <t xml:space="preserve">CUST00833</t>
  </si>
  <si>
    <t xml:space="preserve">ORD003671</t>
  </si>
  <si>
    <t xml:space="preserve">ORD003672</t>
  </si>
  <si>
    <t xml:space="preserve">ORD003673</t>
  </si>
  <si>
    <t xml:space="preserve">ORD003674</t>
  </si>
  <si>
    <t xml:space="preserve">ORD003675</t>
  </si>
  <si>
    <t xml:space="preserve">CUST00834</t>
  </si>
  <si>
    <t xml:space="preserve">ORD003676</t>
  </si>
  <si>
    <t xml:space="preserve">ORD003677</t>
  </si>
  <si>
    <t xml:space="preserve">ORD003678</t>
  </si>
  <si>
    <t xml:space="preserve">ORD003679</t>
  </si>
  <si>
    <t xml:space="preserve">ORD003680</t>
  </si>
  <si>
    <t xml:space="preserve">ORD003681</t>
  </si>
  <si>
    <t xml:space="preserve">ORD003682</t>
  </si>
  <si>
    <t xml:space="preserve">ORD003683</t>
  </si>
  <si>
    <t xml:space="preserve">CUST00835</t>
  </si>
  <si>
    <t xml:space="preserve">2023-05-20</t>
  </si>
  <si>
    <t xml:space="preserve">ORD003684</t>
  </si>
  <si>
    <t xml:space="preserve">2023-05-24</t>
  </si>
  <si>
    <t xml:space="preserve">ORD003685</t>
  </si>
  <si>
    <t xml:space="preserve">ORD003686</t>
  </si>
  <si>
    <t xml:space="preserve">ORD003687</t>
  </si>
  <si>
    <t xml:space="preserve">ORD003688</t>
  </si>
  <si>
    <t xml:space="preserve">ORD003689</t>
  </si>
  <si>
    <t xml:space="preserve">ORD003690</t>
  </si>
  <si>
    <t xml:space="preserve">ORD003691</t>
  </si>
  <si>
    <t xml:space="preserve">ORD003692</t>
  </si>
  <si>
    <t xml:space="preserve">2024-03-12</t>
  </si>
  <si>
    <t xml:space="preserve">ORD003693</t>
  </si>
  <si>
    <t xml:space="preserve">ORD003694</t>
  </si>
  <si>
    <t xml:space="preserve">ORD003695</t>
  </si>
  <si>
    <t xml:space="preserve">ORD003696</t>
  </si>
  <si>
    <t xml:space="preserve">ORD003697</t>
  </si>
  <si>
    <t xml:space="preserve">ORD003698</t>
  </si>
  <si>
    <t xml:space="preserve">ORD003699</t>
  </si>
  <si>
    <t xml:space="preserve">ORD003700</t>
  </si>
  <si>
    <t xml:space="preserve">ORD003701</t>
  </si>
  <si>
    <t xml:space="preserve">ORD003702</t>
  </si>
  <si>
    <t xml:space="preserve">CUST00836</t>
  </si>
  <si>
    <t xml:space="preserve">ORD003703</t>
  </si>
  <si>
    <t xml:space="preserve">ORD003704</t>
  </si>
  <si>
    <t xml:space="preserve">ORD003705</t>
  </si>
  <si>
    <t xml:space="preserve">CUST00837</t>
  </si>
  <si>
    <t xml:space="preserve">ORD003706</t>
  </si>
  <si>
    <t xml:space="preserve">CUST00838</t>
  </si>
  <si>
    <t xml:space="preserve">ORD003707</t>
  </si>
  <si>
    <t xml:space="preserve">ORD003708</t>
  </si>
  <si>
    <t xml:space="preserve">CUST00839</t>
  </si>
  <si>
    <t xml:space="preserve">ORD003709</t>
  </si>
  <si>
    <t xml:space="preserve">ORD003710</t>
  </si>
  <si>
    <t xml:space="preserve">ORD003711</t>
  </si>
  <si>
    <t xml:space="preserve">ORD003712</t>
  </si>
  <si>
    <t xml:space="preserve">CUST00840</t>
  </si>
  <si>
    <t xml:space="preserve">ORD003713</t>
  </si>
  <si>
    <t xml:space="preserve">ORD003714</t>
  </si>
  <si>
    <t xml:space="preserve">CUST00841</t>
  </si>
  <si>
    <t xml:space="preserve">ORD003715</t>
  </si>
  <si>
    <t xml:space="preserve">ORD003716</t>
  </si>
  <si>
    <t xml:space="preserve">ORD003717</t>
  </si>
  <si>
    <t xml:space="preserve">ORD003718</t>
  </si>
  <si>
    <t xml:space="preserve">ORD003719</t>
  </si>
  <si>
    <t xml:space="preserve">ORD003720</t>
  </si>
  <si>
    <t xml:space="preserve">ORD003721</t>
  </si>
  <si>
    <t xml:space="preserve">ORD003722</t>
  </si>
  <si>
    <t xml:space="preserve">CUST00842</t>
  </si>
  <si>
    <t xml:space="preserve">ORD003723</t>
  </si>
  <si>
    <t xml:space="preserve">ORD003724</t>
  </si>
  <si>
    <t xml:space="preserve">CUST00843</t>
  </si>
  <si>
    <t xml:space="preserve">ORD003725</t>
  </si>
  <si>
    <t xml:space="preserve">ORD003726</t>
  </si>
  <si>
    <t xml:space="preserve">ORD003727</t>
  </si>
  <si>
    <t xml:space="preserve">ORD003728</t>
  </si>
  <si>
    <t xml:space="preserve">CUST00844</t>
  </si>
  <si>
    <t xml:space="preserve">ORD003729</t>
  </si>
  <si>
    <t xml:space="preserve">CUST00845</t>
  </si>
  <si>
    <t xml:space="preserve">ORD003730</t>
  </si>
  <si>
    <t xml:space="preserve">ORD003731</t>
  </si>
  <si>
    <t xml:space="preserve">CUST00846</t>
  </si>
  <si>
    <t xml:space="preserve">ORD003732</t>
  </si>
  <si>
    <t xml:space="preserve">CUST00847</t>
  </si>
  <si>
    <t xml:space="preserve">2023-02-01</t>
  </si>
  <si>
    <t xml:space="preserve">ORD003733</t>
  </si>
  <si>
    <t xml:space="preserve">ORD003734</t>
  </si>
  <si>
    <t xml:space="preserve">ORD003735</t>
  </si>
  <si>
    <t xml:space="preserve">ORD003736</t>
  </si>
  <si>
    <t xml:space="preserve">ORD003737</t>
  </si>
  <si>
    <t xml:space="preserve">ORD003738</t>
  </si>
  <si>
    <t xml:space="preserve">CUST00848</t>
  </si>
  <si>
    <t xml:space="preserve">ORD003739</t>
  </si>
  <si>
    <t xml:space="preserve">CUST00849</t>
  </si>
  <si>
    <t xml:space="preserve">ORD003740</t>
  </si>
  <si>
    <t xml:space="preserve">CUST00850</t>
  </si>
  <si>
    <t xml:space="preserve">ORD003741</t>
  </si>
  <si>
    <t xml:space="preserve">CUST00851</t>
  </si>
  <si>
    <t xml:space="preserve">ORD003742</t>
  </si>
  <si>
    <t xml:space="preserve">ORD003743</t>
  </si>
  <si>
    <t xml:space="preserve">ORD003744</t>
  </si>
  <si>
    <t xml:space="preserve">CUST00852</t>
  </si>
  <si>
    <t xml:space="preserve">ORD003745</t>
  </si>
  <si>
    <t xml:space="preserve">ORD003746</t>
  </si>
  <si>
    <t xml:space="preserve">ORD003747</t>
  </si>
  <si>
    <t xml:space="preserve">ORD003748</t>
  </si>
  <si>
    <t xml:space="preserve">CUST00853</t>
  </si>
  <si>
    <t xml:space="preserve">ORD003749</t>
  </si>
  <si>
    <t xml:space="preserve">CUST00854</t>
  </si>
  <si>
    <t xml:space="preserve">ORD003750</t>
  </si>
  <si>
    <t xml:space="preserve">CUST00855</t>
  </si>
  <si>
    <t xml:space="preserve">ORD003751</t>
  </si>
  <si>
    <t xml:space="preserve">ORD003752</t>
  </si>
  <si>
    <t xml:space="preserve">ORD003753</t>
  </si>
  <si>
    <t xml:space="preserve">CUST00856</t>
  </si>
  <si>
    <t xml:space="preserve">ORD003754</t>
  </si>
  <si>
    <t xml:space="preserve">CUST00857</t>
  </si>
  <si>
    <t xml:space="preserve">ORD003755</t>
  </si>
  <si>
    <t xml:space="preserve">ORD003756</t>
  </si>
  <si>
    <t xml:space="preserve">ORD003757</t>
  </si>
  <si>
    <t xml:space="preserve">ORD003758</t>
  </si>
  <si>
    <t xml:space="preserve">CUST00858</t>
  </si>
  <si>
    <t xml:space="preserve">ORD003759</t>
  </si>
  <si>
    <t xml:space="preserve">ORD003760</t>
  </si>
  <si>
    <t xml:space="preserve">ORD003761</t>
  </si>
  <si>
    <t xml:space="preserve">CUST00859</t>
  </si>
  <si>
    <t xml:space="preserve">ORD003762</t>
  </si>
  <si>
    <t xml:space="preserve">ORD003763</t>
  </si>
  <si>
    <t xml:space="preserve">CUST00860</t>
  </si>
  <si>
    <t xml:space="preserve">ORD003764</t>
  </si>
  <si>
    <t xml:space="preserve">CUST00861</t>
  </si>
  <si>
    <t xml:space="preserve">ORD003765</t>
  </si>
  <si>
    <t xml:space="preserve">ORD003766</t>
  </si>
  <si>
    <t xml:space="preserve">ORD003767</t>
  </si>
  <si>
    <t xml:space="preserve">ORD003768</t>
  </si>
  <si>
    <t xml:space="preserve">ORD003769</t>
  </si>
  <si>
    <t xml:space="preserve">ORD003770</t>
  </si>
  <si>
    <t xml:space="preserve">ORD003771</t>
  </si>
  <si>
    <t xml:space="preserve">ORD003772</t>
  </si>
  <si>
    <t xml:space="preserve">ORD003773</t>
  </si>
  <si>
    <t xml:space="preserve">ORD003774</t>
  </si>
  <si>
    <t xml:space="preserve">ORD003775</t>
  </si>
  <si>
    <t xml:space="preserve">ORD003776</t>
  </si>
  <si>
    <t xml:space="preserve">ORD003777</t>
  </si>
  <si>
    <t xml:space="preserve">ORD003778</t>
  </si>
  <si>
    <t xml:space="preserve">ORD003779</t>
  </si>
  <si>
    <t xml:space="preserve">ORD003780</t>
  </si>
  <si>
    <t xml:space="preserve">ORD003781</t>
  </si>
  <si>
    <t xml:space="preserve">CUST00862</t>
  </si>
  <si>
    <t xml:space="preserve">ORD003782</t>
  </si>
  <si>
    <t xml:space="preserve">ORD003783</t>
  </si>
  <si>
    <t xml:space="preserve">CUST00863</t>
  </si>
  <si>
    <t xml:space="preserve">ORD003784</t>
  </si>
  <si>
    <t xml:space="preserve">ORD003785</t>
  </si>
  <si>
    <t xml:space="preserve">ORD003786</t>
  </si>
  <si>
    <t xml:space="preserve">CUST00864</t>
  </si>
  <si>
    <t xml:space="preserve">ORD003787</t>
  </si>
  <si>
    <t xml:space="preserve">CUST00865</t>
  </si>
  <si>
    <t xml:space="preserve">ORD003788</t>
  </si>
  <si>
    <t xml:space="preserve">ORD003789</t>
  </si>
  <si>
    <t xml:space="preserve">CUST00866</t>
  </si>
  <si>
    <t xml:space="preserve">ORD003790</t>
  </si>
  <si>
    <t xml:space="preserve">CUST00867</t>
  </si>
  <si>
    <t xml:space="preserve">ORD003791</t>
  </si>
  <si>
    <t xml:space="preserve">ORD003792</t>
  </si>
  <si>
    <t xml:space="preserve">ORD003793</t>
  </si>
  <si>
    <t xml:space="preserve">CUST00868</t>
  </si>
  <si>
    <t xml:space="preserve">ORD003794</t>
  </si>
  <si>
    <t xml:space="preserve">ORD003795</t>
  </si>
  <si>
    <t xml:space="preserve">ORD003796</t>
  </si>
  <si>
    <t xml:space="preserve">ORD003797</t>
  </si>
  <si>
    <t xml:space="preserve">ORD003798</t>
  </si>
  <si>
    <t xml:space="preserve">ORD003799</t>
  </si>
  <si>
    <t xml:space="preserve">ORD003800</t>
  </si>
  <si>
    <t xml:space="preserve">ORD003801</t>
  </si>
  <si>
    <t xml:space="preserve">ORD003802</t>
  </si>
  <si>
    <t xml:space="preserve">ORD003803</t>
  </si>
  <si>
    <t xml:space="preserve">ORD003804</t>
  </si>
  <si>
    <t xml:space="preserve">ORD003805</t>
  </si>
  <si>
    <t xml:space="preserve">ORD003806</t>
  </si>
  <si>
    <t xml:space="preserve">ORD003807</t>
  </si>
  <si>
    <t xml:space="preserve">ORD003808</t>
  </si>
  <si>
    <t xml:space="preserve">ORD003809</t>
  </si>
  <si>
    <t xml:space="preserve">ORD003810</t>
  </si>
  <si>
    <t xml:space="preserve">ORD003811</t>
  </si>
  <si>
    <t xml:space="preserve">ORD003812</t>
  </si>
  <si>
    <t xml:space="preserve">ORD003813</t>
  </si>
  <si>
    <t xml:space="preserve">ORD003814</t>
  </si>
  <si>
    <t xml:space="preserve">CUST00869</t>
  </si>
  <si>
    <t xml:space="preserve">ORD003815</t>
  </si>
  <si>
    <t xml:space="preserve">ORD003816</t>
  </si>
  <si>
    <t xml:space="preserve">ORD003817</t>
  </si>
  <si>
    <t xml:space="preserve">ORD003818</t>
  </si>
  <si>
    <t xml:space="preserve">CUST00870</t>
  </si>
  <si>
    <t xml:space="preserve">ORD003819</t>
  </si>
  <si>
    <t xml:space="preserve">CUST00871</t>
  </si>
  <si>
    <t xml:space="preserve">ORD003820</t>
  </si>
  <si>
    <t xml:space="preserve">CUST00872</t>
  </si>
  <si>
    <t xml:space="preserve">ORD003821</t>
  </si>
  <si>
    <t xml:space="preserve">ORD003822</t>
  </si>
  <si>
    <t xml:space="preserve">ORD003823</t>
  </si>
  <si>
    <t xml:space="preserve">CUST00873</t>
  </si>
  <si>
    <t xml:space="preserve">ORD003824</t>
  </si>
  <si>
    <t xml:space="preserve">CUST00874</t>
  </si>
  <si>
    <t xml:space="preserve">ORD003825</t>
  </si>
  <si>
    <t xml:space="preserve">CUST00875</t>
  </si>
  <si>
    <t xml:space="preserve">2023-04-08</t>
  </si>
  <si>
    <t xml:space="preserve">ORD003826</t>
  </si>
  <si>
    <t xml:space="preserve">ORD003827</t>
  </si>
  <si>
    <t xml:space="preserve">ORD003828</t>
  </si>
  <si>
    <t xml:space="preserve">ORD003829</t>
  </si>
  <si>
    <t xml:space="preserve">ORD003830</t>
  </si>
  <si>
    <t xml:space="preserve">ORD003831</t>
  </si>
  <si>
    <t xml:space="preserve">ORD003832</t>
  </si>
  <si>
    <t xml:space="preserve">ORD003833</t>
  </si>
  <si>
    <t xml:space="preserve">ORD003834</t>
  </si>
  <si>
    <t xml:space="preserve">ORD003835</t>
  </si>
  <si>
    <t xml:space="preserve">CUST00876</t>
  </si>
  <si>
    <t xml:space="preserve">2023-06-26</t>
  </si>
  <si>
    <t xml:space="preserve">ORD003836</t>
  </si>
  <si>
    <t xml:space="preserve">2023-09-30</t>
  </si>
  <si>
    <t xml:space="preserve">ORD003837</t>
  </si>
  <si>
    <t xml:space="preserve">ORD003838</t>
  </si>
  <si>
    <t xml:space="preserve">CUST00877</t>
  </si>
  <si>
    <t xml:space="preserve">ORD003839</t>
  </si>
  <si>
    <t xml:space="preserve">CUST00878</t>
  </si>
  <si>
    <t xml:space="preserve">ORD003840</t>
  </si>
  <si>
    <t xml:space="preserve">ORD003841</t>
  </si>
  <si>
    <t xml:space="preserve">ORD003842</t>
  </si>
  <si>
    <t xml:space="preserve">ORD003843</t>
  </si>
  <si>
    <t xml:space="preserve">ORD003844</t>
  </si>
  <si>
    <t xml:space="preserve">ORD003845</t>
  </si>
  <si>
    <t xml:space="preserve">ORD003846</t>
  </si>
  <si>
    <t xml:space="preserve">ORD003847</t>
  </si>
  <si>
    <t xml:space="preserve">ORD003848</t>
  </si>
  <si>
    <t xml:space="preserve">ORD003849</t>
  </si>
  <si>
    <t xml:space="preserve">ORD003850</t>
  </si>
  <si>
    <t xml:space="preserve">ORD003851</t>
  </si>
  <si>
    <t xml:space="preserve">ORD003852</t>
  </si>
  <si>
    <t xml:space="preserve">ORD003853</t>
  </si>
  <si>
    <t xml:space="preserve">ORD003854</t>
  </si>
  <si>
    <t xml:space="preserve">ORD003855</t>
  </si>
  <si>
    <t xml:space="preserve">ORD003856</t>
  </si>
  <si>
    <t xml:space="preserve">ORD003857</t>
  </si>
  <si>
    <t xml:space="preserve">ORD003858</t>
  </si>
  <si>
    <t xml:space="preserve">ORD003859</t>
  </si>
  <si>
    <t xml:space="preserve">ORD003860</t>
  </si>
  <si>
    <t xml:space="preserve">CUST00879</t>
  </si>
  <si>
    <t xml:space="preserve">ORD003861</t>
  </si>
  <si>
    <t xml:space="preserve">CUST00880</t>
  </si>
  <si>
    <t xml:space="preserve">ORD003862</t>
  </si>
  <si>
    <t xml:space="preserve">2023-05-26</t>
  </si>
  <si>
    <t xml:space="preserve">ORD003863</t>
  </si>
  <si>
    <t xml:space="preserve">ORD003864</t>
  </si>
  <si>
    <t xml:space="preserve">ORD003865</t>
  </si>
  <si>
    <t xml:space="preserve">ORD003866</t>
  </si>
  <si>
    <t xml:space="preserve">ORD003867</t>
  </si>
  <si>
    <t xml:space="preserve">ORD003868</t>
  </si>
  <si>
    <t xml:space="preserve">2024-07-03</t>
  </si>
  <si>
    <t xml:space="preserve">ORD003869</t>
  </si>
  <si>
    <t xml:space="preserve">ORD003870</t>
  </si>
  <si>
    <t xml:space="preserve">ORD003871</t>
  </si>
  <si>
    <t xml:space="preserve">ORD003872</t>
  </si>
  <si>
    <t xml:space="preserve">ORD003873</t>
  </si>
  <si>
    <t xml:space="preserve">ORD003874</t>
  </si>
  <si>
    <t xml:space="preserve">ORD003875</t>
  </si>
  <si>
    <t xml:space="preserve">ORD003876</t>
  </si>
  <si>
    <t xml:space="preserve">CUST00881</t>
  </si>
  <si>
    <t xml:space="preserve">ORD003877</t>
  </si>
  <si>
    <t xml:space="preserve">CUST00882</t>
  </si>
  <si>
    <t xml:space="preserve">ORD003878</t>
  </si>
  <si>
    <t xml:space="preserve">ORD003879</t>
  </si>
  <si>
    <t xml:space="preserve">ORD003880</t>
  </si>
  <si>
    <t xml:space="preserve">ORD003881</t>
  </si>
  <si>
    <t xml:space="preserve">ORD003882</t>
  </si>
  <si>
    <t xml:space="preserve">ORD003883</t>
  </si>
  <si>
    <t xml:space="preserve">CUST00883</t>
  </si>
  <si>
    <t xml:space="preserve">ORD003884</t>
  </si>
  <si>
    <t xml:space="preserve">ORD003885</t>
  </si>
  <si>
    <t xml:space="preserve">ORD003886</t>
  </si>
  <si>
    <t xml:space="preserve">CUST00884</t>
  </si>
  <si>
    <t xml:space="preserve">ORD003887</t>
  </si>
  <si>
    <t xml:space="preserve">ORD003888</t>
  </si>
  <si>
    <t xml:space="preserve">ORD003889</t>
  </si>
  <si>
    <t xml:space="preserve">ORD003890</t>
  </si>
  <si>
    <t xml:space="preserve">ORD003891</t>
  </si>
  <si>
    <t xml:space="preserve">ORD003892</t>
  </si>
  <si>
    <t xml:space="preserve">ORD003893</t>
  </si>
  <si>
    <t xml:space="preserve">ORD003894</t>
  </si>
  <si>
    <t xml:space="preserve">ORD003895</t>
  </si>
  <si>
    <t xml:space="preserve">CUST00885</t>
  </si>
  <si>
    <t xml:space="preserve">ORD003896</t>
  </si>
  <si>
    <t xml:space="preserve">ORD003897</t>
  </si>
  <si>
    <t xml:space="preserve">2023-07-12</t>
  </si>
  <si>
    <t xml:space="preserve">ORD003898</t>
  </si>
  <si>
    <t xml:space="preserve">ORD003899</t>
  </si>
  <si>
    <t xml:space="preserve">ORD003900</t>
  </si>
  <si>
    <t xml:space="preserve">ORD003901</t>
  </si>
  <si>
    <t xml:space="preserve">ORD003902</t>
  </si>
  <si>
    <t xml:space="preserve">ORD003903</t>
  </si>
  <si>
    <t xml:space="preserve">ORD003904</t>
  </si>
  <si>
    <t xml:space="preserve">ORD003905</t>
  </si>
  <si>
    <t xml:space="preserve">ORD003906</t>
  </si>
  <si>
    <t xml:space="preserve">CUST00886</t>
  </si>
  <si>
    <t xml:space="preserve">ORD003907</t>
  </si>
  <si>
    <t xml:space="preserve">CUST00887</t>
  </si>
  <si>
    <t xml:space="preserve">ORD003908</t>
  </si>
  <si>
    <t xml:space="preserve">ORD003909</t>
  </si>
  <si>
    <t xml:space="preserve">ORD003910</t>
  </si>
  <si>
    <t xml:space="preserve">ORD003911</t>
  </si>
  <si>
    <t xml:space="preserve">ORD003912</t>
  </si>
  <si>
    <t xml:space="preserve">2024-12-14</t>
  </si>
  <si>
    <t xml:space="preserve">ORD003913</t>
  </si>
  <si>
    <t xml:space="preserve">ORD003914</t>
  </si>
  <si>
    <t xml:space="preserve">ORD003915</t>
  </si>
  <si>
    <t xml:space="preserve">ORD003916</t>
  </si>
  <si>
    <t xml:space="preserve">ORD003917</t>
  </si>
  <si>
    <t xml:space="preserve">ORD003918</t>
  </si>
  <si>
    <t xml:space="preserve">ORD003919</t>
  </si>
  <si>
    <t xml:space="preserve">ORD003920</t>
  </si>
  <si>
    <t xml:space="preserve">ORD003921</t>
  </si>
  <si>
    <t xml:space="preserve">ORD003922</t>
  </si>
  <si>
    <t xml:space="preserve">ORD003923</t>
  </si>
  <si>
    <t xml:space="preserve">ORD003924</t>
  </si>
  <si>
    <t xml:space="preserve">ORD003925</t>
  </si>
  <si>
    <t xml:space="preserve">ORD003926</t>
  </si>
  <si>
    <t xml:space="preserve">ORD003927</t>
  </si>
  <si>
    <t xml:space="preserve">ORD003928</t>
  </si>
  <si>
    <t xml:space="preserve">ORD003929</t>
  </si>
  <si>
    <t xml:space="preserve">CUST00888</t>
  </si>
  <si>
    <t xml:space="preserve">2023-08-29</t>
  </si>
  <si>
    <t xml:space="preserve">ORD003930</t>
  </si>
  <si>
    <t xml:space="preserve">ORD003931</t>
  </si>
  <si>
    <t xml:space="preserve">CUST00889</t>
  </si>
  <si>
    <t xml:space="preserve">2023-12-16</t>
  </si>
  <si>
    <t xml:space="preserve">ORD003932</t>
  </si>
  <si>
    <t xml:space="preserve">ORD003933</t>
  </si>
  <si>
    <t xml:space="preserve">CUST00890</t>
  </si>
  <si>
    <t xml:space="preserve">ORD003934</t>
  </si>
  <si>
    <t xml:space="preserve">CUST00891</t>
  </si>
  <si>
    <t xml:space="preserve">ORD003935</t>
  </si>
  <si>
    <t xml:space="preserve">ORD003936</t>
  </si>
  <si>
    <t xml:space="preserve">ORD003937</t>
  </si>
  <si>
    <t xml:space="preserve">CUST00892</t>
  </si>
  <si>
    <t xml:space="preserve">ORD003938</t>
  </si>
  <si>
    <t xml:space="preserve">CUST00893</t>
  </si>
  <si>
    <t xml:space="preserve">ORD003939</t>
  </si>
  <si>
    <t xml:space="preserve">ORD003940</t>
  </si>
  <si>
    <t xml:space="preserve">ORD003941</t>
  </si>
  <si>
    <t xml:space="preserve">ORD003942</t>
  </si>
  <si>
    <t xml:space="preserve">CUST00894</t>
  </si>
  <si>
    <t xml:space="preserve">ORD003943</t>
  </si>
  <si>
    <t xml:space="preserve">ORD003944</t>
  </si>
  <si>
    <t xml:space="preserve">ORD003945</t>
  </si>
  <si>
    <t xml:space="preserve">ORD003946</t>
  </si>
  <si>
    <t xml:space="preserve">CUST00895</t>
  </si>
  <si>
    <t xml:space="preserve">ORD003947</t>
  </si>
  <si>
    <t xml:space="preserve">ORD003948</t>
  </si>
  <si>
    <t xml:space="preserve">ORD003949</t>
  </si>
  <si>
    <t xml:space="preserve">ORD003950</t>
  </si>
  <si>
    <t xml:space="preserve">ORD003951</t>
  </si>
  <si>
    <t xml:space="preserve">CUST00896</t>
  </si>
  <si>
    <t xml:space="preserve">ORD003952</t>
  </si>
  <si>
    <t xml:space="preserve">2024-04-06</t>
  </si>
  <si>
    <t xml:space="preserve">ORD003953</t>
  </si>
  <si>
    <t xml:space="preserve">ORD003954</t>
  </si>
  <si>
    <t xml:space="preserve">2024-06-01</t>
  </si>
  <si>
    <t xml:space="preserve">ORD003955</t>
  </si>
  <si>
    <t xml:space="preserve">2024-07-17</t>
  </si>
  <si>
    <t xml:space="preserve">ORD003956</t>
  </si>
  <si>
    <t xml:space="preserve">ORD003957</t>
  </si>
  <si>
    <t xml:space="preserve">ORD003958</t>
  </si>
  <si>
    <t xml:space="preserve">CUST00897</t>
  </si>
  <si>
    <t xml:space="preserve">ORD003959</t>
  </si>
  <si>
    <t xml:space="preserve">ORD003960</t>
  </si>
  <si>
    <t xml:space="preserve">ORD003961</t>
  </si>
  <si>
    <t xml:space="preserve">ORD003962</t>
  </si>
  <si>
    <t xml:space="preserve">CUST00898</t>
  </si>
  <si>
    <t xml:space="preserve">ORD003963</t>
  </si>
  <si>
    <t xml:space="preserve">CUST00899</t>
  </si>
  <si>
    <t xml:space="preserve">2023-08-07</t>
  </si>
  <si>
    <t xml:space="preserve">ORD003964</t>
  </si>
  <si>
    <t xml:space="preserve">CUST00900</t>
  </si>
  <si>
    <t xml:space="preserve">ORD003965</t>
  </si>
  <si>
    <t xml:space="preserve">CUST00901</t>
  </si>
  <si>
    <t xml:space="preserve">ORD003966</t>
  </si>
  <si>
    <t xml:space="preserve">CUST00902</t>
  </si>
  <si>
    <t xml:space="preserve">ORD003967</t>
  </si>
  <si>
    <t xml:space="preserve">CUST00903</t>
  </si>
  <si>
    <t xml:space="preserve">ORD003968</t>
  </si>
  <si>
    <t xml:space="preserve">CUST00904</t>
  </si>
  <si>
    <t xml:space="preserve">2023-06-23</t>
  </si>
  <si>
    <t xml:space="preserve">ORD003969</t>
  </si>
  <si>
    <t xml:space="preserve">ORD003970</t>
  </si>
  <si>
    <t xml:space="preserve">ORD003971</t>
  </si>
  <si>
    <t xml:space="preserve">ORD003972</t>
  </si>
  <si>
    <t xml:space="preserve">ORD003973</t>
  </si>
  <si>
    <t xml:space="preserve">ORD003974</t>
  </si>
  <si>
    <t xml:space="preserve">ORD003975</t>
  </si>
  <si>
    <t xml:space="preserve">ORD003976</t>
  </si>
  <si>
    <t xml:space="preserve">ORD003977</t>
  </si>
  <si>
    <t xml:space="preserve">ORD003978</t>
  </si>
  <si>
    <t xml:space="preserve">ORD003979</t>
  </si>
  <si>
    <t xml:space="preserve">ORD003980</t>
  </si>
  <si>
    <t xml:space="preserve">ORD003981</t>
  </si>
  <si>
    <t xml:space="preserve">CUST00905</t>
  </si>
  <si>
    <t xml:space="preserve">2025-03-07</t>
  </si>
  <si>
    <t xml:space="preserve">ORD003982</t>
  </si>
  <si>
    <t xml:space="preserve">ORD003983</t>
  </si>
  <si>
    <t xml:space="preserve">ORD003984</t>
  </si>
  <si>
    <t xml:space="preserve">CUST00906</t>
  </si>
  <si>
    <t xml:space="preserve">ORD003985</t>
  </si>
  <si>
    <t xml:space="preserve">CUST00907</t>
  </si>
  <si>
    <t xml:space="preserve">ORD003986</t>
  </si>
  <si>
    <t xml:space="preserve">ORD003987</t>
  </si>
  <si>
    <t xml:space="preserve">ORD003988</t>
  </si>
  <si>
    <t xml:space="preserve">CUST00908</t>
  </si>
  <si>
    <t xml:space="preserve">ORD003989</t>
  </si>
  <si>
    <t xml:space="preserve">CUST00909</t>
  </si>
  <si>
    <t xml:space="preserve">ORD003990</t>
  </si>
  <si>
    <t xml:space="preserve">ORD003991</t>
  </si>
  <si>
    <t xml:space="preserve">ORD003992</t>
  </si>
  <si>
    <t xml:space="preserve">CUST00910</t>
  </si>
  <si>
    <t xml:space="preserve">2024-02-04</t>
  </si>
  <si>
    <t xml:space="preserve">ORD003993</t>
  </si>
  <si>
    <t xml:space="preserve">ORD003994</t>
  </si>
  <si>
    <t xml:space="preserve">ORD003995</t>
  </si>
  <si>
    <t xml:space="preserve">ORD003996</t>
  </si>
  <si>
    <t xml:space="preserve">CUST00911</t>
  </si>
  <si>
    <t xml:space="preserve">ORD003997</t>
  </si>
  <si>
    <t xml:space="preserve">ORD003998</t>
  </si>
  <si>
    <t xml:space="preserve">ORD003999</t>
  </si>
  <si>
    <t xml:space="preserve">CUST00912</t>
  </si>
  <si>
    <t xml:space="preserve">2023-04-06</t>
  </si>
  <si>
    <t xml:space="preserve">ORD004000</t>
  </si>
  <si>
    <t xml:space="preserve">ORD004001</t>
  </si>
  <si>
    <t xml:space="preserve">CUST00913</t>
  </si>
  <si>
    <t xml:space="preserve">ORD004002</t>
  </si>
  <si>
    <t xml:space="preserve">ORD004003</t>
  </si>
  <si>
    <t xml:space="preserve">ORD004004</t>
  </si>
  <si>
    <t xml:space="preserve">ORD004005</t>
  </si>
  <si>
    <t xml:space="preserve">ORD004006</t>
  </si>
  <si>
    <t xml:space="preserve">ORD004007</t>
  </si>
  <si>
    <t xml:space="preserve">ORD004008</t>
  </si>
  <si>
    <t xml:space="preserve">ORD004009</t>
  </si>
  <si>
    <t xml:space="preserve">ORD004010</t>
  </si>
  <si>
    <t xml:space="preserve">ORD004011</t>
  </si>
  <si>
    <t xml:space="preserve">ORD004012</t>
  </si>
  <si>
    <t xml:space="preserve">ORD004013</t>
  </si>
  <si>
    <t xml:space="preserve">ORD004014</t>
  </si>
  <si>
    <t xml:space="preserve">ORD004015</t>
  </si>
  <si>
    <t xml:space="preserve">ORD004016</t>
  </si>
  <si>
    <t xml:space="preserve">ORD004017</t>
  </si>
  <si>
    <t xml:space="preserve">ORD004018</t>
  </si>
  <si>
    <t xml:space="preserve">ORD004019</t>
  </si>
  <si>
    <t xml:space="preserve">ORD004020</t>
  </si>
  <si>
    <t xml:space="preserve">ORD004021</t>
  </si>
  <si>
    <t xml:space="preserve">ORD004022</t>
  </si>
  <si>
    <t xml:space="preserve">ORD004023</t>
  </si>
  <si>
    <t xml:space="preserve">CUST00914</t>
  </si>
  <si>
    <t xml:space="preserve">ORD004024</t>
  </si>
  <si>
    <t xml:space="preserve">2024-05-01</t>
  </si>
  <si>
    <t xml:space="preserve">ORD004025</t>
  </si>
  <si>
    <t xml:space="preserve">2024-05-11</t>
  </si>
  <si>
    <t xml:space="preserve">ORD004026</t>
  </si>
  <si>
    <t xml:space="preserve">ORD004027</t>
  </si>
  <si>
    <t xml:space="preserve">ORD004028</t>
  </si>
  <si>
    <t xml:space="preserve">ORD004029</t>
  </si>
  <si>
    <t xml:space="preserve">CUST00915</t>
  </si>
  <si>
    <t xml:space="preserve">ORD004030</t>
  </si>
  <si>
    <t xml:space="preserve">2024-09-03</t>
  </si>
  <si>
    <t xml:space="preserve">ORD004031</t>
  </si>
  <si>
    <t xml:space="preserve">ORD004032</t>
  </si>
  <si>
    <t xml:space="preserve">ORD004033</t>
  </si>
  <si>
    <t xml:space="preserve">CUST00916</t>
  </si>
  <si>
    <t xml:space="preserve">ORD004034</t>
  </si>
  <si>
    <t xml:space="preserve">ORD004035</t>
  </si>
  <si>
    <t xml:space="preserve">CUST00917</t>
  </si>
  <si>
    <t xml:space="preserve">ORD004036</t>
  </si>
  <si>
    <t xml:space="preserve">ORD004037</t>
  </si>
  <si>
    <t xml:space="preserve">ORD004038</t>
  </si>
  <si>
    <t xml:space="preserve">ORD004039</t>
  </si>
  <si>
    <t xml:space="preserve">CUST00918</t>
  </si>
  <si>
    <t xml:space="preserve">ORD004040</t>
  </si>
  <si>
    <t xml:space="preserve">CUST00919</t>
  </si>
  <si>
    <t xml:space="preserve">ORD004041</t>
  </si>
  <si>
    <t xml:space="preserve">ORD004042</t>
  </si>
  <si>
    <t xml:space="preserve">ORD004043</t>
  </si>
  <si>
    <t xml:space="preserve">CUST00920</t>
  </si>
  <si>
    <t xml:space="preserve">ORD004044</t>
  </si>
  <si>
    <t xml:space="preserve">CUST00921</t>
  </si>
  <si>
    <t xml:space="preserve">ORD004045</t>
  </si>
  <si>
    <t xml:space="preserve">ORD004046</t>
  </si>
  <si>
    <t xml:space="preserve">CUST00922</t>
  </si>
  <si>
    <t xml:space="preserve">ORD004047</t>
  </si>
  <si>
    <t xml:space="preserve">ORD004048</t>
  </si>
  <si>
    <t xml:space="preserve">ORD004049</t>
  </si>
  <si>
    <t xml:space="preserve">ORD004050</t>
  </si>
  <si>
    <t xml:space="preserve">CUST00923</t>
  </si>
  <si>
    <t xml:space="preserve">ORD004051</t>
  </si>
  <si>
    <t xml:space="preserve">CUST00924</t>
  </si>
  <si>
    <t xml:space="preserve">ORD004052</t>
  </si>
  <si>
    <t xml:space="preserve">ORD004053</t>
  </si>
  <si>
    <t xml:space="preserve">ORD004054</t>
  </si>
  <si>
    <t xml:space="preserve">ORD004055</t>
  </si>
  <si>
    <t xml:space="preserve">ORD004056</t>
  </si>
  <si>
    <t xml:space="preserve">2024-02-03</t>
  </si>
  <si>
    <t xml:space="preserve">ORD004057</t>
  </si>
  <si>
    <t xml:space="preserve">ORD004058</t>
  </si>
  <si>
    <t xml:space="preserve">ORD004059</t>
  </si>
  <si>
    <t xml:space="preserve">2024-04-15</t>
  </si>
  <si>
    <t xml:space="preserve">ORD004060</t>
  </si>
  <si>
    <t xml:space="preserve">ORD004061</t>
  </si>
  <si>
    <t xml:space="preserve">ORD004062</t>
  </si>
  <si>
    <t xml:space="preserve">ORD004063</t>
  </si>
  <si>
    <t xml:space="preserve">ORD004064</t>
  </si>
  <si>
    <t xml:space="preserve">2024-12-16</t>
  </si>
  <si>
    <t xml:space="preserve">ORD004065</t>
  </si>
  <si>
    <t xml:space="preserve">ORD004066</t>
  </si>
  <si>
    <t xml:space="preserve">ORD004067</t>
  </si>
  <si>
    <t xml:space="preserve">ORD004068</t>
  </si>
  <si>
    <t xml:space="preserve">ORD004069</t>
  </si>
  <si>
    <t xml:space="preserve">ORD004070</t>
  </si>
  <si>
    <t xml:space="preserve">ORD004071</t>
  </si>
  <si>
    <t xml:space="preserve">ORD004072</t>
  </si>
  <si>
    <t xml:space="preserve">ORD004073</t>
  </si>
  <si>
    <t xml:space="preserve">CUST00925</t>
  </si>
  <si>
    <t xml:space="preserve">ORD004074</t>
  </si>
  <si>
    <t xml:space="preserve">ORD004075</t>
  </si>
  <si>
    <t xml:space="preserve">ORD004076</t>
  </si>
  <si>
    <t xml:space="preserve">ORD004077</t>
  </si>
  <si>
    <t xml:space="preserve">ORD004078</t>
  </si>
  <si>
    <t xml:space="preserve">ORD004079</t>
  </si>
  <si>
    <t xml:space="preserve">ORD004080</t>
  </si>
  <si>
    <t xml:space="preserve">ORD004081</t>
  </si>
  <si>
    <t xml:space="preserve">ORD004082</t>
  </si>
  <si>
    <t xml:space="preserve">ORD004083</t>
  </si>
  <si>
    <t xml:space="preserve">ORD004084</t>
  </si>
  <si>
    <t xml:space="preserve">ORD004085</t>
  </si>
  <si>
    <t xml:space="preserve">ORD004086</t>
  </si>
  <si>
    <t xml:space="preserve">ORD004087</t>
  </si>
  <si>
    <t xml:space="preserve">ORD004088</t>
  </si>
  <si>
    <t xml:space="preserve">ORD004089</t>
  </si>
  <si>
    <t xml:space="preserve">ORD004090</t>
  </si>
  <si>
    <t xml:space="preserve">ORD004091</t>
  </si>
  <si>
    <t xml:space="preserve">CUST00926</t>
  </si>
  <si>
    <t xml:space="preserve">ORD004092</t>
  </si>
  <si>
    <t xml:space="preserve">ORD004093</t>
  </si>
  <si>
    <t xml:space="preserve">ORD004094</t>
  </si>
  <si>
    <t xml:space="preserve">ORD004095</t>
  </si>
  <si>
    <t xml:space="preserve">ORD004096</t>
  </si>
  <si>
    <t xml:space="preserve">ORD004097</t>
  </si>
  <si>
    <t xml:space="preserve">2025-01-17</t>
  </si>
  <si>
    <t xml:space="preserve">ORD004098</t>
  </si>
  <si>
    <t xml:space="preserve">ORD004099</t>
  </si>
  <si>
    <t xml:space="preserve">CUST00927</t>
  </si>
  <si>
    <t xml:space="preserve">ORD004100</t>
  </si>
  <si>
    <t xml:space="preserve">ORD004101</t>
  </si>
  <si>
    <t xml:space="preserve">CUST00928</t>
  </si>
  <si>
    <t xml:space="preserve">ORD004102</t>
  </si>
  <si>
    <t xml:space="preserve">ORD004103</t>
  </si>
  <si>
    <t xml:space="preserve">ORD004104</t>
  </si>
  <si>
    <t xml:space="preserve">ORD004105</t>
  </si>
  <si>
    <t xml:space="preserve">ORD004106</t>
  </si>
  <si>
    <t xml:space="preserve">ORD004107</t>
  </si>
  <si>
    <t xml:space="preserve">ORD004108</t>
  </si>
  <si>
    <t xml:space="preserve">ORD004109</t>
  </si>
  <si>
    <t xml:space="preserve">CUST00929</t>
  </si>
  <si>
    <t xml:space="preserve">ORD004110</t>
  </si>
  <si>
    <t xml:space="preserve">CUST00930</t>
  </si>
  <si>
    <t xml:space="preserve">ORD004111</t>
  </si>
  <si>
    <t xml:space="preserve">ORD004112</t>
  </si>
  <si>
    <t xml:space="preserve">ORD004113</t>
  </si>
  <si>
    <t xml:space="preserve">ORD004114</t>
  </si>
  <si>
    <t xml:space="preserve">ORD004115</t>
  </si>
  <si>
    <t xml:space="preserve">ORD004116</t>
  </si>
  <si>
    <t xml:space="preserve">ORD004117</t>
  </si>
  <si>
    <t xml:space="preserve">ORD004118</t>
  </si>
  <si>
    <t xml:space="preserve">ORD004119</t>
  </si>
  <si>
    <t xml:space="preserve">CUST00931</t>
  </si>
  <si>
    <t xml:space="preserve">ORD004120</t>
  </si>
  <si>
    <t xml:space="preserve">CUST00932</t>
  </si>
  <si>
    <t xml:space="preserve">ORD004121</t>
  </si>
  <si>
    <t xml:space="preserve">ORD004122</t>
  </si>
  <si>
    <t xml:space="preserve">ORD004123</t>
  </si>
  <si>
    <t xml:space="preserve">ORD004124</t>
  </si>
  <si>
    <t xml:space="preserve">ORD004125</t>
  </si>
  <si>
    <t xml:space="preserve">CUST00933</t>
  </si>
  <si>
    <t xml:space="preserve">ORD004126</t>
  </si>
  <si>
    <t xml:space="preserve">CUST00934</t>
  </si>
  <si>
    <t xml:space="preserve">ORD004127</t>
  </si>
  <si>
    <t xml:space="preserve">ORD004128</t>
  </si>
  <si>
    <t xml:space="preserve">ORD004129</t>
  </si>
  <si>
    <t xml:space="preserve">ORD004130</t>
  </si>
  <si>
    <t xml:space="preserve">ORD004131</t>
  </si>
  <si>
    <t xml:space="preserve">ORD004132</t>
  </si>
  <si>
    <t xml:space="preserve">ORD004133</t>
  </si>
  <si>
    <t xml:space="preserve">ORD004134</t>
  </si>
  <si>
    <t xml:space="preserve">CUST00935</t>
  </si>
  <si>
    <t xml:space="preserve">ORD004135</t>
  </si>
  <si>
    <t xml:space="preserve">ORD004136</t>
  </si>
  <si>
    <t xml:space="preserve">ORD004137</t>
  </si>
  <si>
    <t xml:space="preserve">ORD004138</t>
  </si>
  <si>
    <t xml:space="preserve">ORD004139</t>
  </si>
  <si>
    <t xml:space="preserve">ORD004140</t>
  </si>
  <si>
    <t xml:space="preserve">ORD004141</t>
  </si>
  <si>
    <t xml:space="preserve">ORD004142</t>
  </si>
  <si>
    <t xml:space="preserve">ORD004143</t>
  </si>
  <si>
    <t xml:space="preserve">ORD004144</t>
  </si>
  <si>
    <t xml:space="preserve">ORD004145</t>
  </si>
  <si>
    <t xml:space="preserve">CUST00936</t>
  </si>
  <si>
    <t xml:space="preserve">ORD004146</t>
  </si>
  <si>
    <t xml:space="preserve">CUST00937</t>
  </si>
  <si>
    <t xml:space="preserve">ORD004147</t>
  </si>
  <si>
    <t xml:space="preserve">ORD004148</t>
  </si>
  <si>
    <t xml:space="preserve">CUST00938</t>
  </si>
  <si>
    <t xml:space="preserve">ORD004149</t>
  </si>
  <si>
    <t xml:space="preserve">ORD004150</t>
  </si>
  <si>
    <t xml:space="preserve">ORD004151</t>
  </si>
  <si>
    <t xml:space="preserve">ORD004152</t>
  </si>
  <si>
    <t xml:space="preserve">ORD004153</t>
  </si>
  <si>
    <t xml:space="preserve">ORD004154</t>
  </si>
  <si>
    <t xml:space="preserve">ORD004155</t>
  </si>
  <si>
    <t xml:space="preserve">ORD004156</t>
  </si>
  <si>
    <t xml:space="preserve">ORD004157</t>
  </si>
  <si>
    <t xml:space="preserve">ORD004158</t>
  </si>
  <si>
    <t xml:space="preserve">ORD004159</t>
  </si>
  <si>
    <t xml:space="preserve">ORD004160</t>
  </si>
  <si>
    <t xml:space="preserve">ORD004161</t>
  </si>
  <si>
    <t xml:space="preserve">ORD004162</t>
  </si>
  <si>
    <t xml:space="preserve">CUST00939</t>
  </si>
  <si>
    <t xml:space="preserve">ORD004163</t>
  </si>
  <si>
    <t xml:space="preserve">ORD004164</t>
  </si>
  <si>
    <t xml:space="preserve">CUST00940</t>
  </si>
  <si>
    <t xml:space="preserve">ORD004165</t>
  </si>
  <si>
    <t xml:space="preserve">2024-01-24</t>
  </si>
  <si>
    <t xml:space="preserve">ORD004166</t>
  </si>
  <si>
    <t xml:space="preserve">ORD004167</t>
  </si>
  <si>
    <t xml:space="preserve">ORD004168</t>
  </si>
  <si>
    <t xml:space="preserve">ORD004169</t>
  </si>
  <si>
    <t xml:space="preserve">ORD004170</t>
  </si>
  <si>
    <t xml:space="preserve">CUST00941</t>
  </si>
  <si>
    <t xml:space="preserve">ORD004171</t>
  </si>
  <si>
    <t xml:space="preserve">ORD004172</t>
  </si>
  <si>
    <t xml:space="preserve">ORD004173</t>
  </si>
  <si>
    <t xml:space="preserve">ORD004174</t>
  </si>
  <si>
    <t xml:space="preserve">CUST00942</t>
  </si>
  <si>
    <t xml:space="preserve">ORD004175</t>
  </si>
  <si>
    <t xml:space="preserve">ORD004176</t>
  </si>
  <si>
    <t xml:space="preserve">ORD004177</t>
  </si>
  <si>
    <t xml:space="preserve">CUST00943</t>
  </si>
  <si>
    <t xml:space="preserve">ORD004178</t>
  </si>
  <si>
    <t xml:space="preserve">CUST00944</t>
  </si>
  <si>
    <t xml:space="preserve">ORD004179</t>
  </si>
  <si>
    <t xml:space="preserve">CUST00945</t>
  </si>
  <si>
    <t xml:space="preserve">ORD004180</t>
  </si>
  <si>
    <t xml:space="preserve">ORD004181</t>
  </si>
  <si>
    <t xml:space="preserve">ORD004182</t>
  </si>
  <si>
    <t xml:space="preserve">ORD004183</t>
  </si>
  <si>
    <t xml:space="preserve">ORD004184</t>
  </si>
  <si>
    <t xml:space="preserve">ORD004185</t>
  </si>
  <si>
    <t xml:space="preserve">ORD004186</t>
  </si>
  <si>
    <t xml:space="preserve">ORD004187</t>
  </si>
  <si>
    <t xml:space="preserve">CUST00946</t>
  </si>
  <si>
    <t xml:space="preserve">ORD004188</t>
  </si>
  <si>
    <t xml:space="preserve">ORD004189</t>
  </si>
  <si>
    <t xml:space="preserve">CUST00947</t>
  </si>
  <si>
    <t xml:space="preserve">ORD004190</t>
  </si>
  <si>
    <t xml:space="preserve">ORD004191</t>
  </si>
  <si>
    <t xml:space="preserve">ORD004192</t>
  </si>
  <si>
    <t xml:space="preserve">CUST00948</t>
  </si>
  <si>
    <t xml:space="preserve">ORD004193</t>
  </si>
  <si>
    <t xml:space="preserve">ORD004194</t>
  </si>
  <si>
    <t xml:space="preserve">CUST00949</t>
  </si>
  <si>
    <t xml:space="preserve">ORD004195</t>
  </si>
  <si>
    <t xml:space="preserve">ORD004196</t>
  </si>
  <si>
    <t xml:space="preserve">CUST00950</t>
  </si>
  <si>
    <t xml:space="preserve">2023-08-14</t>
  </si>
  <si>
    <t xml:space="preserve">ORD004197</t>
  </si>
  <si>
    <t xml:space="preserve">ORD004198</t>
  </si>
  <si>
    <t xml:space="preserve">ORD004199</t>
  </si>
  <si>
    <t xml:space="preserve">2024-06-03</t>
  </si>
  <si>
    <t xml:space="preserve">ORD004200</t>
  </si>
  <si>
    <t xml:space="preserve">ORD004201</t>
  </si>
  <si>
    <t xml:space="preserve">ORD004202</t>
  </si>
  <si>
    <t xml:space="preserve">ORD004203</t>
  </si>
  <si>
    <t xml:space="preserve">ORD004204</t>
  </si>
  <si>
    <t xml:space="preserve">ORD004205</t>
  </si>
  <si>
    <t xml:space="preserve">CUST00951</t>
  </si>
  <si>
    <t xml:space="preserve">2023-07-06</t>
  </si>
  <si>
    <t xml:space="preserve">ORD004206</t>
  </si>
  <si>
    <t xml:space="preserve">2023-08-17</t>
  </si>
  <si>
    <t xml:space="preserve">ORD004207</t>
  </si>
  <si>
    <t xml:space="preserve">ORD004208</t>
  </si>
  <si>
    <t xml:space="preserve">ORD004209</t>
  </si>
  <si>
    <t xml:space="preserve">ORD004210</t>
  </si>
  <si>
    <t xml:space="preserve">ORD004211</t>
  </si>
  <si>
    <t xml:space="preserve">ORD004212</t>
  </si>
  <si>
    <t xml:space="preserve">ORD004213</t>
  </si>
  <si>
    <t xml:space="preserve">ORD004214</t>
  </si>
  <si>
    <t xml:space="preserve">ORD004215</t>
  </si>
  <si>
    <t xml:space="preserve">ORD004216</t>
  </si>
  <si>
    <t xml:space="preserve">CUST00952</t>
  </si>
  <si>
    <t xml:space="preserve">ORD004217</t>
  </si>
  <si>
    <t xml:space="preserve">ORD004218</t>
  </si>
  <si>
    <t xml:space="preserve">ORD004219</t>
  </si>
  <si>
    <t xml:space="preserve">CUST00953</t>
  </si>
  <si>
    <t xml:space="preserve">ORD004220</t>
  </si>
  <si>
    <t xml:space="preserve">ORD004221</t>
  </si>
  <si>
    <t xml:space="preserve">ORD004222</t>
  </si>
  <si>
    <t xml:space="preserve">ORD004223</t>
  </si>
  <si>
    <t xml:space="preserve">ORD004224</t>
  </si>
  <si>
    <t xml:space="preserve">ORD004225</t>
  </si>
  <si>
    <t xml:space="preserve">CUST00954</t>
  </si>
  <si>
    <t xml:space="preserve">ORD004226</t>
  </si>
  <si>
    <t xml:space="preserve">ORD004227</t>
  </si>
  <si>
    <t xml:space="preserve">ORD004228</t>
  </si>
  <si>
    <t xml:space="preserve">ORD004229</t>
  </si>
  <si>
    <t xml:space="preserve">ORD004230</t>
  </si>
  <si>
    <t xml:space="preserve">ORD004231</t>
  </si>
  <si>
    <t xml:space="preserve">ORD004232</t>
  </si>
  <si>
    <t xml:space="preserve">ORD004233</t>
  </si>
  <si>
    <t xml:space="preserve">ORD004234</t>
  </si>
  <si>
    <t xml:space="preserve">ORD004235</t>
  </si>
  <si>
    <t xml:space="preserve">CUST00955</t>
  </si>
  <si>
    <t xml:space="preserve">ORD004236</t>
  </si>
  <si>
    <t xml:space="preserve">ORD004237</t>
  </si>
  <si>
    <t xml:space="preserve">ORD004238</t>
  </si>
  <si>
    <t xml:space="preserve">CUST00956</t>
  </si>
  <si>
    <t xml:space="preserve">ORD004239</t>
  </si>
  <si>
    <t xml:space="preserve">ORD004240</t>
  </si>
  <si>
    <t xml:space="preserve">ORD004241</t>
  </si>
  <si>
    <t xml:space="preserve">ORD004242</t>
  </si>
  <si>
    <t xml:space="preserve">ORD004243</t>
  </si>
  <si>
    <t xml:space="preserve">ORD004244</t>
  </si>
  <si>
    <t xml:space="preserve">ORD004245</t>
  </si>
  <si>
    <t xml:space="preserve">ORD004246</t>
  </si>
  <si>
    <t xml:space="preserve">ORD004247</t>
  </si>
  <si>
    <t xml:space="preserve">ORD004248</t>
  </si>
  <si>
    <t xml:space="preserve">ORD004249</t>
  </si>
  <si>
    <t xml:space="preserve">ORD004250</t>
  </si>
  <si>
    <t xml:space="preserve">ORD004251</t>
  </si>
  <si>
    <t xml:space="preserve">ORD004252</t>
  </si>
  <si>
    <t xml:space="preserve">ORD004253</t>
  </si>
  <si>
    <t xml:space="preserve">ORD004254</t>
  </si>
  <si>
    <t xml:space="preserve">CUST00957</t>
  </si>
  <si>
    <t xml:space="preserve">ORD004255</t>
  </si>
  <si>
    <t xml:space="preserve">CUST00958</t>
  </si>
  <si>
    <t xml:space="preserve">ORD004256</t>
  </si>
  <si>
    <t xml:space="preserve">CUST00959</t>
  </si>
  <si>
    <t xml:space="preserve">ORD004257</t>
  </si>
  <si>
    <t xml:space="preserve">ORD004258</t>
  </si>
  <si>
    <t xml:space="preserve">ORD004259</t>
  </si>
  <si>
    <t xml:space="preserve">ORD004260</t>
  </si>
  <si>
    <t xml:space="preserve">ORD004261</t>
  </si>
  <si>
    <t xml:space="preserve">ORD004262</t>
  </si>
  <si>
    <t xml:space="preserve">ORD004263</t>
  </si>
  <si>
    <t xml:space="preserve">2025-06-23</t>
  </si>
  <si>
    <t xml:space="preserve">ORD004264</t>
  </si>
  <si>
    <t xml:space="preserve">ORD004265</t>
  </si>
  <si>
    <t xml:space="preserve">ORD004266</t>
  </si>
  <si>
    <t xml:space="preserve">CUST00960</t>
  </si>
  <si>
    <t xml:space="preserve">ORD004267</t>
  </si>
  <si>
    <t xml:space="preserve">ORD004268</t>
  </si>
  <si>
    <t xml:space="preserve">ORD004269</t>
  </si>
  <si>
    <t xml:space="preserve">CUST00961</t>
  </si>
  <si>
    <t xml:space="preserve">ORD004270</t>
  </si>
  <si>
    <t xml:space="preserve">ORD004271</t>
  </si>
  <si>
    <t xml:space="preserve">ORD004272</t>
  </si>
  <si>
    <t xml:space="preserve">ORD004273</t>
  </si>
  <si>
    <t xml:space="preserve">ORD004274</t>
  </si>
  <si>
    <t xml:space="preserve">CUST00962</t>
  </si>
  <si>
    <t xml:space="preserve">ORD004275</t>
  </si>
  <si>
    <t xml:space="preserve">ORD004276</t>
  </si>
  <si>
    <t xml:space="preserve">ORD004277</t>
  </si>
  <si>
    <t xml:space="preserve">ORD004278</t>
  </si>
  <si>
    <t xml:space="preserve">ORD004279</t>
  </si>
  <si>
    <t xml:space="preserve">CUST00963</t>
  </si>
  <si>
    <t xml:space="preserve">ORD004280</t>
  </si>
  <si>
    <t xml:space="preserve">CUST00964</t>
  </si>
  <si>
    <t xml:space="preserve">ORD004281</t>
  </si>
  <si>
    <t xml:space="preserve">ORD004282</t>
  </si>
  <si>
    <t xml:space="preserve">ORD004283</t>
  </si>
  <si>
    <t xml:space="preserve">ORD004284</t>
  </si>
  <si>
    <t xml:space="preserve">ORD004285</t>
  </si>
  <si>
    <t xml:space="preserve">ORD004286</t>
  </si>
  <si>
    <t xml:space="preserve">ORD004287</t>
  </si>
  <si>
    <t xml:space="preserve">ORD004288</t>
  </si>
  <si>
    <t xml:space="preserve">ORD004289</t>
  </si>
  <si>
    <t xml:space="preserve">CUST00965</t>
  </si>
  <si>
    <t xml:space="preserve">ORD004290</t>
  </si>
  <si>
    <t xml:space="preserve">ORD004291</t>
  </si>
  <si>
    <t xml:space="preserve">ORD004292</t>
  </si>
  <si>
    <t xml:space="preserve">CUST00966</t>
  </si>
  <si>
    <t xml:space="preserve">ORD004293</t>
  </si>
  <si>
    <t xml:space="preserve">ORD004294</t>
  </si>
  <si>
    <t xml:space="preserve">CUST00967</t>
  </si>
  <si>
    <t xml:space="preserve">ORD004295</t>
  </si>
  <si>
    <t xml:space="preserve">ORD004296</t>
  </si>
  <si>
    <t xml:space="preserve">ORD004297</t>
  </si>
  <si>
    <t xml:space="preserve">CUST00968</t>
  </si>
  <si>
    <t xml:space="preserve">ORD004298</t>
  </si>
  <si>
    <t xml:space="preserve">ORD004299</t>
  </si>
  <si>
    <t xml:space="preserve">ORD004300</t>
  </si>
  <si>
    <t xml:space="preserve">ORD004301</t>
  </si>
  <si>
    <t xml:space="preserve">ORD004302</t>
  </si>
  <si>
    <t xml:space="preserve">ORD004303</t>
  </si>
  <si>
    <t xml:space="preserve">ORD004304</t>
  </si>
  <si>
    <t xml:space="preserve">ORD004305</t>
  </si>
  <si>
    <t xml:space="preserve">ORD004306</t>
  </si>
  <si>
    <t xml:space="preserve">ORD004307</t>
  </si>
  <si>
    <t xml:space="preserve">ORD004308</t>
  </si>
  <si>
    <t xml:space="preserve">ORD004309</t>
  </si>
  <si>
    <t xml:space="preserve">ORD004310</t>
  </si>
  <si>
    <t xml:space="preserve">ORD004311</t>
  </si>
  <si>
    <t xml:space="preserve">ORD004312</t>
  </si>
  <si>
    <t xml:space="preserve">ORD004313</t>
  </si>
  <si>
    <t xml:space="preserve">ORD004314</t>
  </si>
  <si>
    <t xml:space="preserve">ORD004315</t>
  </si>
  <si>
    <t xml:space="preserve">CUST00969</t>
  </si>
  <si>
    <t xml:space="preserve">ORD004316</t>
  </si>
  <si>
    <t xml:space="preserve">CUST00970</t>
  </si>
  <si>
    <t xml:space="preserve">ORD004317</t>
  </si>
  <si>
    <t xml:space="preserve">ORD004318</t>
  </si>
  <si>
    <t xml:space="preserve">ORD004319</t>
  </si>
  <si>
    <t xml:space="preserve">CUST00971</t>
  </si>
  <si>
    <t xml:space="preserve">2023-03-19</t>
  </si>
  <si>
    <t xml:space="preserve">ORD004320</t>
  </si>
  <si>
    <t xml:space="preserve">ORD004321</t>
  </si>
  <si>
    <t xml:space="preserve">ORD004322</t>
  </si>
  <si>
    <t xml:space="preserve">CUST00972</t>
  </si>
  <si>
    <t xml:space="preserve">ORD004323</t>
  </si>
  <si>
    <t xml:space="preserve">ORD004324</t>
  </si>
  <si>
    <t xml:space="preserve">ORD004325</t>
  </si>
  <si>
    <t xml:space="preserve">ORD004326</t>
  </si>
  <si>
    <t xml:space="preserve">ORD004327</t>
  </si>
  <si>
    <t xml:space="preserve">ORD004328</t>
  </si>
  <si>
    <t xml:space="preserve">ORD004329</t>
  </si>
  <si>
    <t xml:space="preserve">ORD004330</t>
  </si>
  <si>
    <t xml:space="preserve">ORD004331</t>
  </si>
  <si>
    <t xml:space="preserve">ORD004332</t>
  </si>
  <si>
    <t xml:space="preserve">CUST00973</t>
  </si>
  <si>
    <t xml:space="preserve">ORD004333</t>
  </si>
  <si>
    <t xml:space="preserve">ORD004334</t>
  </si>
  <si>
    <t xml:space="preserve">ORD004335</t>
  </si>
  <si>
    <t xml:space="preserve">CUST00974</t>
  </si>
  <si>
    <t xml:space="preserve">ORD004336</t>
  </si>
  <si>
    <t xml:space="preserve">CUST00975</t>
  </si>
  <si>
    <t xml:space="preserve">ORD004337</t>
  </si>
  <si>
    <t xml:space="preserve">CUST00976</t>
  </si>
  <si>
    <t xml:space="preserve">ORD004338</t>
  </si>
  <si>
    <t xml:space="preserve">ORD004339</t>
  </si>
  <si>
    <t xml:space="preserve">ORD004340</t>
  </si>
  <si>
    <t xml:space="preserve">CUST00977</t>
  </si>
  <si>
    <t xml:space="preserve">ORD004341</t>
  </si>
  <si>
    <t xml:space="preserve">ORD004342</t>
  </si>
  <si>
    <t xml:space="preserve">ORD004343</t>
  </si>
  <si>
    <t xml:space="preserve">ORD004344</t>
  </si>
  <si>
    <t xml:space="preserve">ORD004345</t>
  </si>
  <si>
    <t xml:space="preserve">CUST00978</t>
  </si>
  <si>
    <t xml:space="preserve">ORD004346</t>
  </si>
  <si>
    <t xml:space="preserve">CUST00979</t>
  </si>
  <si>
    <t xml:space="preserve">ORD004347</t>
  </si>
  <si>
    <t xml:space="preserve">CUST00980</t>
  </si>
  <si>
    <t xml:space="preserve">ORD004348</t>
  </si>
  <si>
    <t xml:space="preserve">2023-06-02</t>
  </si>
  <si>
    <t xml:space="preserve">ORD004349</t>
  </si>
  <si>
    <t xml:space="preserve">ORD004350</t>
  </si>
  <si>
    <t xml:space="preserve">2023-09-08</t>
  </si>
  <si>
    <t xml:space="preserve">ORD004351</t>
  </si>
  <si>
    <t xml:space="preserve">ORD004352</t>
  </si>
  <si>
    <t xml:space="preserve">ORD004353</t>
  </si>
  <si>
    <t xml:space="preserve">ORD004354</t>
  </si>
  <si>
    <t xml:space="preserve">ORD004355</t>
  </si>
  <si>
    <t xml:space="preserve">ORD004356</t>
  </si>
  <si>
    <t xml:space="preserve">ORD004357</t>
  </si>
  <si>
    <t xml:space="preserve">ORD004358</t>
  </si>
  <si>
    <t xml:space="preserve">ORD004359</t>
  </si>
  <si>
    <t xml:space="preserve">ORD004360</t>
  </si>
  <si>
    <t xml:space="preserve">ORD004361</t>
  </si>
  <si>
    <t xml:space="preserve">ORD004362</t>
  </si>
  <si>
    <t xml:space="preserve">ORD004363</t>
  </si>
  <si>
    <t xml:space="preserve">ORD004364</t>
  </si>
  <si>
    <t xml:space="preserve">ORD004365</t>
  </si>
  <si>
    <t xml:space="preserve">ORD004366</t>
  </si>
  <si>
    <t xml:space="preserve">ORD004367</t>
  </si>
  <si>
    <t xml:space="preserve">ORD004368</t>
  </si>
  <si>
    <t xml:space="preserve">ORD004369</t>
  </si>
  <si>
    <t xml:space="preserve">CUST00981</t>
  </si>
  <si>
    <t xml:space="preserve">ORD004370</t>
  </si>
  <si>
    <t xml:space="preserve">CUST00982</t>
  </si>
  <si>
    <t xml:space="preserve">ORD004371</t>
  </si>
  <si>
    <t xml:space="preserve">2023-08-12</t>
  </si>
  <si>
    <t xml:space="preserve">ORD004372</t>
  </si>
  <si>
    <t xml:space="preserve">ORD004373</t>
  </si>
  <si>
    <t xml:space="preserve">ORD004374</t>
  </si>
  <si>
    <t xml:space="preserve">2024-02-01</t>
  </si>
  <si>
    <t xml:space="preserve">ORD004375</t>
  </si>
  <si>
    <t xml:space="preserve">ORD004376</t>
  </si>
  <si>
    <t xml:space="preserve">2024-06-24</t>
  </si>
  <si>
    <t xml:space="preserve">ORD004377</t>
  </si>
  <si>
    <t xml:space="preserve">ORD004378</t>
  </si>
  <si>
    <t xml:space="preserve">ORD004379</t>
  </si>
  <si>
    <t xml:space="preserve">ORD004380</t>
  </si>
  <si>
    <t xml:space="preserve">ORD004381</t>
  </si>
  <si>
    <t xml:space="preserve">ORD004382</t>
  </si>
  <si>
    <t xml:space="preserve">ORD004383</t>
  </si>
  <si>
    <t xml:space="preserve">ORD004384</t>
  </si>
  <si>
    <t xml:space="preserve">ORD004385</t>
  </si>
  <si>
    <t xml:space="preserve">CUST00983</t>
  </si>
  <si>
    <t xml:space="preserve">ORD004386</t>
  </si>
  <si>
    <t xml:space="preserve">ORD004387</t>
  </si>
  <si>
    <t xml:space="preserve">CUST00984</t>
  </si>
  <si>
    <t xml:space="preserve">ORD004388</t>
  </si>
  <si>
    <t xml:space="preserve">ORD004389</t>
  </si>
  <si>
    <t xml:space="preserve">ORD004390</t>
  </si>
  <si>
    <t xml:space="preserve">ORD004391</t>
  </si>
  <si>
    <t xml:space="preserve">ORD004392</t>
  </si>
  <si>
    <t xml:space="preserve">ORD004393</t>
  </si>
  <si>
    <t xml:space="preserve">ORD004394</t>
  </si>
  <si>
    <t xml:space="preserve">ORD004395</t>
  </si>
  <si>
    <t xml:space="preserve">CUST00985</t>
  </si>
  <si>
    <t xml:space="preserve">ORD004396</t>
  </si>
  <si>
    <t xml:space="preserve">CUST00986</t>
  </si>
  <si>
    <t xml:space="preserve">ORD004397</t>
  </si>
  <si>
    <t xml:space="preserve">CUST00987</t>
  </si>
  <si>
    <t xml:space="preserve">2023-05-30</t>
  </si>
  <si>
    <t xml:space="preserve">ORD004398</t>
  </si>
  <si>
    <t xml:space="preserve">ORD004399</t>
  </si>
  <si>
    <t xml:space="preserve">ORD004400</t>
  </si>
  <si>
    <t xml:space="preserve">2023-10-04</t>
  </si>
  <si>
    <t xml:space="preserve">ORD004401</t>
  </si>
  <si>
    <t xml:space="preserve">ORD004402</t>
  </si>
  <si>
    <t xml:space="preserve">ORD004403</t>
  </si>
  <si>
    <t xml:space="preserve">ORD004404</t>
  </si>
  <si>
    <t xml:space="preserve">ORD004405</t>
  </si>
  <si>
    <t xml:space="preserve">ORD004406</t>
  </si>
  <si>
    <t xml:space="preserve">CUST00988</t>
  </si>
  <si>
    <t xml:space="preserve">ORD004407</t>
  </si>
  <si>
    <t xml:space="preserve">ORD004408</t>
  </si>
  <si>
    <t xml:space="preserve">ORD004409</t>
  </si>
  <si>
    <t xml:space="preserve">ORD004410</t>
  </si>
  <si>
    <t xml:space="preserve">ORD004411</t>
  </si>
  <si>
    <t xml:space="preserve">ORD004412</t>
  </si>
  <si>
    <t xml:space="preserve">ORD004413</t>
  </si>
  <si>
    <t xml:space="preserve">ORD004414</t>
  </si>
  <si>
    <t xml:space="preserve">ORD004415</t>
  </si>
  <si>
    <t xml:space="preserve">ORD004416</t>
  </si>
  <si>
    <t xml:space="preserve">CUST00989</t>
  </si>
  <si>
    <t xml:space="preserve">ORD004417</t>
  </si>
  <si>
    <t xml:space="preserve">ORD004418</t>
  </si>
  <si>
    <t xml:space="preserve">ORD004419</t>
  </si>
  <si>
    <t xml:space="preserve">ORD004420</t>
  </si>
  <si>
    <t xml:space="preserve">ORD004421</t>
  </si>
  <si>
    <t xml:space="preserve">ORD004422</t>
  </si>
  <si>
    <t xml:space="preserve">ORD004423</t>
  </si>
  <si>
    <t xml:space="preserve">ORD004424</t>
  </si>
  <si>
    <t xml:space="preserve">CUST00990</t>
  </si>
  <si>
    <t xml:space="preserve">ORD004425</t>
  </si>
  <si>
    <t xml:space="preserve">CUST00991</t>
  </si>
  <si>
    <t xml:space="preserve">ORD004426</t>
  </si>
  <si>
    <t xml:space="preserve">ORD004427</t>
  </si>
  <si>
    <t xml:space="preserve">2024-06-02</t>
  </si>
  <si>
    <t xml:space="preserve">ORD004428</t>
  </si>
  <si>
    <t xml:space="preserve">ORD004429</t>
  </si>
  <si>
    <t xml:space="preserve">ORD004430</t>
  </si>
  <si>
    <t xml:space="preserve">ORD004431</t>
  </si>
  <si>
    <t xml:space="preserve">ORD004432</t>
  </si>
  <si>
    <t xml:space="preserve">CUST00992</t>
  </si>
  <si>
    <t xml:space="preserve">ORD004433</t>
  </si>
  <si>
    <t xml:space="preserve">ORD004434</t>
  </si>
  <si>
    <t xml:space="preserve">ORD004435</t>
  </si>
  <si>
    <t xml:space="preserve">ORD004436</t>
  </si>
  <si>
    <t xml:space="preserve">ORD004437</t>
  </si>
  <si>
    <t xml:space="preserve">ORD004438</t>
  </si>
  <si>
    <t xml:space="preserve">CUST00993</t>
  </si>
  <si>
    <t xml:space="preserve">ORD004439</t>
  </si>
  <si>
    <t xml:space="preserve">ORD004440</t>
  </si>
  <si>
    <t xml:space="preserve">CUST00994</t>
  </si>
  <si>
    <t xml:space="preserve">ORD004441</t>
  </si>
  <si>
    <t xml:space="preserve">ORD004442</t>
  </si>
  <si>
    <t xml:space="preserve">ORD004443</t>
  </si>
  <si>
    <t xml:space="preserve">ORD004444</t>
  </si>
  <si>
    <t xml:space="preserve">ORD004445</t>
  </si>
  <si>
    <t xml:space="preserve">ORD004446</t>
  </si>
  <si>
    <t xml:space="preserve">ORD004447</t>
  </si>
  <si>
    <t xml:space="preserve">ORD004448</t>
  </si>
  <si>
    <t xml:space="preserve">CUST00995</t>
  </si>
  <si>
    <t xml:space="preserve">ORD004449</t>
  </si>
  <si>
    <t xml:space="preserve">ORD004450</t>
  </si>
  <si>
    <t xml:space="preserve">ORD004451</t>
  </si>
  <si>
    <t xml:space="preserve">ORD004452</t>
  </si>
  <si>
    <t xml:space="preserve">ORD004453</t>
  </si>
  <si>
    <t xml:space="preserve">ORD004454</t>
  </si>
  <si>
    <t xml:space="preserve">ORD004455</t>
  </si>
  <si>
    <t xml:space="preserve">ORD004456</t>
  </si>
  <si>
    <t xml:space="preserve">CUST00996</t>
  </si>
  <si>
    <t xml:space="preserve">ORD004457</t>
  </si>
  <si>
    <t xml:space="preserve">ORD004458</t>
  </si>
  <si>
    <t xml:space="preserve">ORD004459</t>
  </si>
  <si>
    <t xml:space="preserve">CUST00997</t>
  </si>
  <si>
    <t xml:space="preserve">2023-12-23</t>
  </si>
  <si>
    <t xml:space="preserve">ORD004460</t>
  </si>
  <si>
    <t xml:space="preserve">CUST00998</t>
  </si>
  <si>
    <t xml:space="preserve">ORD004461</t>
  </si>
  <si>
    <t xml:space="preserve">ORD004462</t>
  </si>
  <si>
    <t xml:space="preserve">ORD004463</t>
  </si>
  <si>
    <t xml:space="preserve">ORD004464</t>
  </si>
  <si>
    <t xml:space="preserve">CUST00999</t>
  </si>
  <si>
    <t xml:space="preserve">ORD004465</t>
  </si>
  <si>
    <t xml:space="preserve">CUST01000</t>
  </si>
  <si>
    <t xml:space="preserve">ORD004466</t>
  </si>
  <si>
    <t xml:space="preserve">2024-03-16</t>
  </si>
  <si>
    <t xml:space="preserve">ORD004467</t>
  </si>
  <si>
    <t xml:space="preserve">CUST01001</t>
  </si>
  <si>
    <t xml:space="preserve">ORD004468</t>
  </si>
  <si>
    <t xml:space="preserve">ORD004469</t>
  </si>
  <si>
    <t xml:space="preserve">ORD004470</t>
  </si>
  <si>
    <t xml:space="preserve">ORD004471</t>
  </si>
  <si>
    <t xml:space="preserve">CUST01002</t>
  </si>
  <si>
    <t xml:space="preserve">ORD004472</t>
  </si>
  <si>
    <t xml:space="preserve">CUST01003</t>
  </si>
  <si>
    <t xml:space="preserve">ORD004473</t>
  </si>
  <si>
    <t xml:space="preserve">CUST01004</t>
  </si>
  <si>
    <t xml:space="preserve">ORD004474</t>
  </si>
  <si>
    <t xml:space="preserve">CUST01005</t>
  </si>
  <si>
    <t xml:space="preserve">ORD004475</t>
  </si>
  <si>
    <t xml:space="preserve">ORD004476</t>
  </si>
  <si>
    <t xml:space="preserve">ORD004477</t>
  </si>
  <si>
    <t xml:space="preserve">ORD004478</t>
  </si>
  <si>
    <t xml:space="preserve">ORD004479</t>
  </si>
  <si>
    <t xml:space="preserve">ORD004480</t>
  </si>
  <si>
    <t xml:space="preserve">ORD004481</t>
  </si>
  <si>
    <t xml:space="preserve">CUST01006</t>
  </si>
  <si>
    <t xml:space="preserve">ORD004482</t>
  </si>
  <si>
    <t xml:space="preserve">ORD004483</t>
  </si>
  <si>
    <t xml:space="preserve">ORD004484</t>
  </si>
  <si>
    <t xml:space="preserve">ORD004485</t>
  </si>
  <si>
    <t xml:space="preserve">ORD004486</t>
  </si>
  <si>
    <t xml:space="preserve">ORD004487</t>
  </si>
  <si>
    <t xml:space="preserve">ORD004488</t>
  </si>
  <si>
    <t xml:space="preserve">ORD004489</t>
  </si>
  <si>
    <t xml:space="preserve">ORD004490</t>
  </si>
  <si>
    <t xml:space="preserve">ORD004491</t>
  </si>
  <si>
    <t xml:space="preserve">ORD004492</t>
  </si>
  <si>
    <t xml:space="preserve">ORD004493</t>
  </si>
  <si>
    <t xml:space="preserve">ORD004494</t>
  </si>
  <si>
    <t xml:space="preserve">ORD004495</t>
  </si>
  <si>
    <t xml:space="preserve">ORD004496</t>
  </si>
  <si>
    <t xml:space="preserve">CUST01007</t>
  </si>
  <si>
    <t xml:space="preserve">ORD004497</t>
  </si>
  <si>
    <t xml:space="preserve">CUST01008</t>
  </si>
  <si>
    <t xml:space="preserve">ORD004498</t>
  </si>
  <si>
    <t xml:space="preserve">ORD004499</t>
  </si>
  <si>
    <t xml:space="preserve">ORD004500</t>
  </si>
  <si>
    <t xml:space="preserve">ORD004501</t>
  </si>
  <si>
    <t xml:space="preserve">ORD004502</t>
  </si>
  <si>
    <t xml:space="preserve">ORD004503</t>
  </si>
  <si>
    <t xml:space="preserve">ORD004504</t>
  </si>
  <si>
    <t xml:space="preserve">ORD004505</t>
  </si>
  <si>
    <t xml:space="preserve">ORD004506</t>
  </si>
  <si>
    <t xml:space="preserve">ORD004507</t>
  </si>
  <si>
    <t xml:space="preserve">ORD004508</t>
  </si>
  <si>
    <t xml:space="preserve">ORD004509</t>
  </si>
  <si>
    <t xml:space="preserve">ORD004510</t>
  </si>
  <si>
    <t xml:space="preserve">ORD004511</t>
  </si>
  <si>
    <t xml:space="preserve">ORD004512</t>
  </si>
  <si>
    <t xml:space="preserve">ORD004513</t>
  </si>
  <si>
    <t xml:space="preserve">ORD004514</t>
  </si>
  <si>
    <t xml:space="preserve">ORD004515</t>
  </si>
  <si>
    <t xml:space="preserve">ORD004516</t>
  </si>
  <si>
    <t xml:space="preserve">CUST01009</t>
  </si>
  <si>
    <t xml:space="preserve">ORD004517</t>
  </si>
  <si>
    <t xml:space="preserve">ORD004518</t>
  </si>
  <si>
    <t xml:space="preserve">ORD004519</t>
  </si>
  <si>
    <t xml:space="preserve">CUST01010</t>
  </si>
  <si>
    <t xml:space="preserve">ORD004520</t>
  </si>
  <si>
    <t xml:space="preserve">CUST01011</t>
  </si>
  <si>
    <t xml:space="preserve">ORD004521</t>
  </si>
  <si>
    <t xml:space="preserve">CUST01012</t>
  </si>
  <si>
    <t xml:space="preserve">ORD004522</t>
  </si>
  <si>
    <t xml:space="preserve">ORD004523</t>
  </si>
  <si>
    <t xml:space="preserve">ORD004524</t>
  </si>
  <si>
    <t xml:space="preserve">ORD004525</t>
  </si>
  <si>
    <t xml:space="preserve">CUST01013</t>
  </si>
  <si>
    <t xml:space="preserve">ORD004526</t>
  </si>
  <si>
    <t xml:space="preserve">ORD004527</t>
  </si>
  <si>
    <t xml:space="preserve">ORD004528</t>
  </si>
  <si>
    <t xml:space="preserve">ORD004529</t>
  </si>
  <si>
    <t xml:space="preserve">ORD004530</t>
  </si>
  <si>
    <t xml:space="preserve">ORD004531</t>
  </si>
  <si>
    <t xml:space="preserve">ORD004532</t>
  </si>
  <si>
    <t xml:space="preserve">CUST01014</t>
  </si>
  <si>
    <t xml:space="preserve">ORD004533</t>
  </si>
  <si>
    <t xml:space="preserve">ORD004534</t>
  </si>
  <si>
    <t xml:space="preserve">ORD004535</t>
  </si>
  <si>
    <t xml:space="preserve">ORD004536</t>
  </si>
  <si>
    <t xml:space="preserve">ORD004537</t>
  </si>
  <si>
    <t xml:space="preserve">ORD004538</t>
  </si>
  <si>
    <t xml:space="preserve">CUST01015</t>
  </si>
  <si>
    <t xml:space="preserve">ORD004539</t>
  </si>
  <si>
    <t xml:space="preserve">CUST01016</t>
  </si>
  <si>
    <t xml:space="preserve">ORD004540</t>
  </si>
  <si>
    <t xml:space="preserve">CUST01017</t>
  </si>
  <si>
    <t xml:space="preserve">ORD004541</t>
  </si>
  <si>
    <t xml:space="preserve">ORD004542</t>
  </si>
  <si>
    <t xml:space="preserve">CUST01018</t>
  </si>
  <si>
    <t xml:space="preserve">ORD004543</t>
  </si>
  <si>
    <t xml:space="preserve">CUST01019</t>
  </si>
  <si>
    <t xml:space="preserve">ORD004544</t>
  </si>
  <si>
    <t xml:space="preserve">CUST01020</t>
  </si>
  <si>
    <t xml:space="preserve">ORD004545</t>
  </si>
  <si>
    <t xml:space="preserve">CUST01021</t>
  </si>
  <si>
    <t xml:space="preserve">ORD004546</t>
  </si>
  <si>
    <t xml:space="preserve">ORD004547</t>
  </si>
  <si>
    <t xml:space="preserve">ORD004548</t>
  </si>
  <si>
    <t xml:space="preserve">ORD004549</t>
  </si>
  <si>
    <t xml:space="preserve">ORD004550</t>
  </si>
  <si>
    <t xml:space="preserve">ORD004551</t>
  </si>
  <si>
    <t xml:space="preserve">ORD004552</t>
  </si>
  <si>
    <t xml:space="preserve">CUST01022</t>
  </si>
  <si>
    <t xml:space="preserve">2024-06-13</t>
  </si>
  <si>
    <t xml:space="preserve">ORD004553</t>
  </si>
  <si>
    <t xml:space="preserve">2024-07-24</t>
  </si>
  <si>
    <t xml:space="preserve">ORD004554</t>
  </si>
  <si>
    <t xml:space="preserve">ORD004555</t>
  </si>
  <si>
    <t xml:space="preserve">ORD004556</t>
  </si>
  <si>
    <t xml:space="preserve">ORD004557</t>
  </si>
  <si>
    <t xml:space="preserve">ORD004558</t>
  </si>
  <si>
    <t xml:space="preserve">ORD004559</t>
  </si>
  <si>
    <t xml:space="preserve">ORD004560</t>
  </si>
  <si>
    <t xml:space="preserve">ORD004561</t>
  </si>
  <si>
    <t xml:space="preserve">ORD004562</t>
  </si>
  <si>
    <t xml:space="preserve">ORD004563</t>
  </si>
  <si>
    <t xml:space="preserve">ORD004564</t>
  </si>
  <si>
    <t xml:space="preserve">ORD004565</t>
  </si>
  <si>
    <t xml:space="preserve">ORD004566</t>
  </si>
  <si>
    <t xml:space="preserve">ORD004567</t>
  </si>
  <si>
    <t xml:space="preserve">ORD004568</t>
  </si>
  <si>
    <t xml:space="preserve">ORD004569</t>
  </si>
  <si>
    <t xml:space="preserve">ORD004570</t>
  </si>
  <si>
    <t xml:space="preserve">ORD004571</t>
  </si>
  <si>
    <t xml:space="preserve">ORD004572</t>
  </si>
  <si>
    <t xml:space="preserve">CUST01023</t>
  </si>
  <si>
    <t xml:space="preserve">ORD004573</t>
  </si>
  <si>
    <t xml:space="preserve">ORD004574</t>
  </si>
  <si>
    <t xml:space="preserve">CUST01024</t>
  </si>
  <si>
    <t xml:space="preserve">2023-05-03</t>
  </si>
  <si>
    <t xml:space="preserve">ORD004575</t>
  </si>
  <si>
    <t xml:space="preserve">2023-07-30</t>
  </si>
  <si>
    <t xml:space="preserve">ORD004576</t>
  </si>
  <si>
    <t xml:space="preserve">2023-08-15</t>
  </si>
  <si>
    <t xml:space="preserve">ORD004577</t>
  </si>
  <si>
    <t xml:space="preserve">ORD004578</t>
  </si>
  <si>
    <t xml:space="preserve">ORD004579</t>
  </si>
  <si>
    <t xml:space="preserve">ORD004580</t>
  </si>
  <si>
    <t xml:space="preserve">2024-02-25</t>
  </si>
  <si>
    <t xml:space="preserve">ORD004581</t>
  </si>
  <si>
    <t xml:space="preserve">ORD004582</t>
  </si>
  <si>
    <t xml:space="preserve">ORD004583</t>
  </si>
  <si>
    <t xml:space="preserve">ORD004584</t>
  </si>
  <si>
    <t xml:space="preserve">ORD004585</t>
  </si>
  <si>
    <t xml:space="preserve">ORD004586</t>
  </si>
  <si>
    <t xml:space="preserve">ORD004587</t>
  </si>
  <si>
    <t xml:space="preserve">CUST01025</t>
  </si>
  <si>
    <t xml:space="preserve">ORD004588</t>
  </si>
  <si>
    <t xml:space="preserve">CUST01026</t>
  </si>
  <si>
    <t xml:space="preserve">ORD004589</t>
  </si>
  <si>
    <t xml:space="preserve">ORD004590</t>
  </si>
  <si>
    <t xml:space="preserve">ORD004591</t>
  </si>
  <si>
    <t xml:space="preserve">ORD004592</t>
  </si>
  <si>
    <t xml:space="preserve">CUST01027</t>
  </si>
  <si>
    <t xml:space="preserve">ORD004593</t>
  </si>
  <si>
    <t xml:space="preserve">CUST01028</t>
  </si>
  <si>
    <t xml:space="preserve">ORD004594</t>
  </si>
  <si>
    <t xml:space="preserve">ORD004595</t>
  </si>
  <si>
    <t xml:space="preserve">CUST01029</t>
  </si>
  <si>
    <t xml:space="preserve">ORD004596</t>
  </si>
  <si>
    <t xml:space="preserve">ORD004597</t>
  </si>
  <si>
    <t xml:space="preserve">ORD004598</t>
  </si>
  <si>
    <t xml:space="preserve">ORD004599</t>
  </si>
  <si>
    <t xml:space="preserve">ORD004600</t>
  </si>
  <si>
    <t xml:space="preserve">ORD004601</t>
  </si>
  <si>
    <t xml:space="preserve">ORD004602</t>
  </si>
  <si>
    <t xml:space="preserve">ORD004603</t>
  </si>
  <si>
    <t xml:space="preserve">ORD004604</t>
  </si>
  <si>
    <t xml:space="preserve">ORD004605</t>
  </si>
  <si>
    <t xml:space="preserve">ORD004606</t>
  </si>
  <si>
    <t xml:space="preserve">ORD004607</t>
  </si>
  <si>
    <t xml:space="preserve">ORD004608</t>
  </si>
  <si>
    <t xml:space="preserve">ORD004609</t>
  </si>
  <si>
    <t xml:space="preserve">ORD004610</t>
  </si>
  <si>
    <t xml:space="preserve">ORD004611</t>
  </si>
  <si>
    <t xml:space="preserve">ORD004612</t>
  </si>
  <si>
    <t xml:space="preserve">CUST01030</t>
  </si>
  <si>
    <t xml:space="preserve">ORD004613</t>
  </si>
  <si>
    <t xml:space="preserve">ORD004614</t>
  </si>
  <si>
    <t xml:space="preserve">CUST01031</t>
  </si>
  <si>
    <t xml:space="preserve">ORD004615</t>
  </si>
  <si>
    <t xml:space="preserve">ORD004616</t>
  </si>
  <si>
    <t xml:space="preserve">CUST01032</t>
  </si>
  <si>
    <t xml:space="preserve">ORD004617</t>
  </si>
  <si>
    <t xml:space="preserve">ORD004618</t>
  </si>
  <si>
    <t xml:space="preserve">ORD004619</t>
  </si>
  <si>
    <t xml:space="preserve">CUST01033</t>
  </si>
  <si>
    <t xml:space="preserve">ORD004620</t>
  </si>
  <si>
    <t xml:space="preserve">CUST01034</t>
  </si>
  <si>
    <t xml:space="preserve">ORD004621</t>
  </si>
  <si>
    <t xml:space="preserve">ORD004622</t>
  </si>
  <si>
    <t xml:space="preserve">ORD004623</t>
  </si>
  <si>
    <t xml:space="preserve">ORD004624</t>
  </si>
  <si>
    <t xml:space="preserve">ORD004625</t>
  </si>
  <si>
    <t xml:space="preserve">ORD004626</t>
  </si>
  <si>
    <t xml:space="preserve">ORD004627</t>
  </si>
  <si>
    <t xml:space="preserve">CUST01035</t>
  </si>
  <si>
    <t xml:space="preserve">ORD004628</t>
  </si>
  <si>
    <t xml:space="preserve">ORD004629</t>
  </si>
  <si>
    <t xml:space="preserve">CUST01036</t>
  </si>
  <si>
    <t xml:space="preserve">ORD004630</t>
  </si>
  <si>
    <t xml:space="preserve">ORD004631</t>
  </si>
  <si>
    <t xml:space="preserve">ORD004632</t>
  </si>
  <si>
    <t xml:space="preserve">ORD004633</t>
  </si>
  <si>
    <t xml:space="preserve">CUST01037</t>
  </si>
  <si>
    <t xml:space="preserve">ORD004634</t>
  </si>
  <si>
    <t xml:space="preserve">ORD004635</t>
  </si>
  <si>
    <t xml:space="preserve">ORD004636</t>
  </si>
  <si>
    <t xml:space="preserve">ORD004637</t>
  </si>
  <si>
    <t xml:space="preserve">CUST01038</t>
  </si>
  <si>
    <t xml:space="preserve">ORD004638</t>
  </si>
  <si>
    <t xml:space="preserve">ORD004639</t>
  </si>
  <si>
    <t xml:space="preserve">CUST01039</t>
  </si>
  <si>
    <t xml:space="preserve">ORD004640</t>
  </si>
  <si>
    <t xml:space="preserve">CUST01040</t>
  </si>
  <si>
    <t xml:space="preserve">ORD004641</t>
  </si>
  <si>
    <t xml:space="preserve">ORD004642</t>
  </si>
  <si>
    <t xml:space="preserve">ORD004643</t>
  </si>
  <si>
    <t xml:space="preserve">CUST01041</t>
  </si>
  <si>
    <t xml:space="preserve">ORD004644</t>
  </si>
  <si>
    <t xml:space="preserve">CUST01042</t>
  </si>
  <si>
    <t xml:space="preserve">ORD004645</t>
  </si>
  <si>
    <t xml:space="preserve">ORD004646</t>
  </si>
  <si>
    <t xml:space="preserve">ORD004647</t>
  </si>
  <si>
    <t xml:space="preserve">ORD004648</t>
  </si>
  <si>
    <t xml:space="preserve">ORD004649</t>
  </si>
  <si>
    <t xml:space="preserve">ORD004650</t>
  </si>
  <si>
    <t xml:space="preserve">CUST01043</t>
  </si>
  <si>
    <t xml:space="preserve">ORD004651</t>
  </si>
  <si>
    <t xml:space="preserve">2024-08-09</t>
  </si>
  <si>
    <t xml:space="preserve">ORD004652</t>
  </si>
  <si>
    <t xml:space="preserve">ORD004653</t>
  </si>
  <si>
    <t xml:space="preserve">ORD004654</t>
  </si>
  <si>
    <t xml:space="preserve">ORD004655</t>
  </si>
  <si>
    <t xml:space="preserve">ORD004656</t>
  </si>
  <si>
    <t xml:space="preserve">CUST01044</t>
  </si>
  <si>
    <t xml:space="preserve">ORD004657</t>
  </si>
  <si>
    <t xml:space="preserve">ORD004658</t>
  </si>
  <si>
    <t xml:space="preserve">ORD004659</t>
  </si>
  <si>
    <t xml:space="preserve">ORD004660</t>
  </si>
  <si>
    <t xml:space="preserve">ORD004661</t>
  </si>
  <si>
    <t xml:space="preserve">CUST01045</t>
  </si>
  <si>
    <t xml:space="preserve">ORD004662</t>
  </si>
  <si>
    <t xml:space="preserve">ORD004663</t>
  </si>
  <si>
    <t xml:space="preserve">ORD004664</t>
  </si>
  <si>
    <t xml:space="preserve">ORD004665</t>
  </si>
  <si>
    <t xml:space="preserve">CUST01046</t>
  </si>
  <si>
    <t xml:space="preserve">ORD004666</t>
  </si>
  <si>
    <t xml:space="preserve">ORD004667</t>
  </si>
  <si>
    <t xml:space="preserve">ORD004668</t>
  </si>
  <si>
    <t xml:space="preserve">CUST01047</t>
  </si>
  <si>
    <t xml:space="preserve">ORD004669</t>
  </si>
  <si>
    <t xml:space="preserve">CUST01048</t>
  </si>
  <si>
    <t xml:space="preserve">ORD004670</t>
  </si>
  <si>
    <t xml:space="preserve">ORD004671</t>
  </si>
  <si>
    <t xml:space="preserve">ORD004672</t>
  </si>
  <si>
    <t xml:space="preserve">ORD004673</t>
  </si>
  <si>
    <t xml:space="preserve">ORD004674</t>
  </si>
  <si>
    <t xml:space="preserve">ORD004675</t>
  </si>
  <si>
    <t xml:space="preserve">ORD004676</t>
  </si>
  <si>
    <t xml:space="preserve">ORD004677</t>
  </si>
  <si>
    <t xml:space="preserve">ORD004678</t>
  </si>
  <si>
    <t xml:space="preserve">ORD004679</t>
  </si>
  <si>
    <t xml:space="preserve">CUST01049</t>
  </si>
  <si>
    <t xml:space="preserve">ORD004680</t>
  </si>
  <si>
    <t xml:space="preserve">CUST01050</t>
  </si>
  <si>
    <t xml:space="preserve">ORD004681</t>
  </si>
  <si>
    <t xml:space="preserve">ORD004682</t>
  </si>
  <si>
    <t xml:space="preserve">CUST01051</t>
  </si>
  <si>
    <t xml:space="preserve">ORD004683</t>
  </si>
  <si>
    <t xml:space="preserve">CUST01052</t>
  </si>
  <si>
    <t xml:space="preserve">ORD004684</t>
  </si>
  <si>
    <t xml:space="preserve">CUST01053</t>
  </si>
  <si>
    <t xml:space="preserve">ORD004685</t>
  </si>
  <si>
    <t xml:space="preserve">ORD004686</t>
  </si>
  <si>
    <t xml:space="preserve">CUST01054</t>
  </si>
  <si>
    <t xml:space="preserve">ORD004687</t>
  </si>
  <si>
    <t xml:space="preserve">CUST01055</t>
  </si>
  <si>
    <t xml:space="preserve">ORD004688</t>
  </si>
  <si>
    <t xml:space="preserve">ORD004689</t>
  </si>
  <si>
    <t xml:space="preserve">ORD004690</t>
  </si>
  <si>
    <t xml:space="preserve">ORD004691</t>
  </si>
  <si>
    <t xml:space="preserve">ORD004692</t>
  </si>
  <si>
    <t xml:space="preserve">ORD004693</t>
  </si>
  <si>
    <t xml:space="preserve">ORD004694</t>
  </si>
  <si>
    <t xml:space="preserve">ORD004695</t>
  </si>
  <si>
    <t xml:space="preserve">ORD004696</t>
  </si>
  <si>
    <t xml:space="preserve">CUST01056</t>
  </si>
  <si>
    <t xml:space="preserve">ORD004697</t>
  </si>
  <si>
    <t xml:space="preserve">CUST01057</t>
  </si>
  <si>
    <t xml:space="preserve">ORD004698</t>
  </si>
  <si>
    <t xml:space="preserve">CUST01058</t>
  </si>
  <si>
    <t xml:space="preserve">ORD004699</t>
  </si>
  <si>
    <t xml:space="preserve">ORD004700</t>
  </si>
  <si>
    <t xml:space="preserve">ORD004701</t>
  </si>
  <si>
    <t xml:space="preserve">ORD004702</t>
  </si>
  <si>
    <t xml:space="preserve">CUST01059</t>
  </si>
  <si>
    <t xml:space="preserve">ORD004703</t>
  </si>
  <si>
    <t xml:space="preserve">CUST01060</t>
  </si>
  <si>
    <t xml:space="preserve">ORD004704</t>
  </si>
  <si>
    <t xml:space="preserve">CUST01061</t>
  </si>
  <si>
    <t xml:space="preserve">ORD004705</t>
  </si>
  <si>
    <t xml:space="preserve">ORD004706</t>
  </si>
  <si>
    <t xml:space="preserve">ORD004707</t>
  </si>
  <si>
    <t xml:space="preserve">ORD004708</t>
  </si>
  <si>
    <t xml:space="preserve">ORD004709</t>
  </si>
  <si>
    <t xml:space="preserve">ORD004710</t>
  </si>
  <si>
    <t xml:space="preserve">CUST01062</t>
  </si>
  <si>
    <t xml:space="preserve">ORD004711</t>
  </si>
  <si>
    <t xml:space="preserve">CUST01063</t>
  </si>
  <si>
    <t xml:space="preserve">2024-05-31</t>
  </si>
  <si>
    <t xml:space="preserve">ORD004712</t>
  </si>
  <si>
    <t xml:space="preserve">ORD004713</t>
  </si>
  <si>
    <t xml:space="preserve">ORD004714</t>
  </si>
  <si>
    <t xml:space="preserve">ORD004715</t>
  </si>
  <si>
    <t xml:space="preserve">ORD004716</t>
  </si>
  <si>
    <t xml:space="preserve">ORD004717</t>
  </si>
  <si>
    <t xml:space="preserve">ORD004718</t>
  </si>
  <si>
    <t xml:space="preserve">CUST01064</t>
  </si>
  <si>
    <t xml:space="preserve">ORD004719</t>
  </si>
  <si>
    <t xml:space="preserve">CUST01065</t>
  </si>
  <si>
    <t xml:space="preserve">ORD004720</t>
  </si>
  <si>
    <t xml:space="preserve">CUST01066</t>
  </si>
  <si>
    <t xml:space="preserve">ORD004721</t>
  </si>
  <si>
    <t xml:space="preserve">ORD004722</t>
  </si>
  <si>
    <t xml:space="preserve">ORD004723</t>
  </si>
  <si>
    <t xml:space="preserve">ORD004724</t>
  </si>
  <si>
    <t xml:space="preserve">ORD004725</t>
  </si>
  <si>
    <t xml:space="preserve">CUST01067</t>
  </si>
  <si>
    <t xml:space="preserve">ORD004726</t>
  </si>
  <si>
    <t xml:space="preserve">CUST01068</t>
  </si>
  <si>
    <t xml:space="preserve">ORD004727</t>
  </si>
  <si>
    <t xml:space="preserve">CUST01069</t>
  </si>
  <si>
    <t xml:space="preserve">ORD004728</t>
  </si>
  <si>
    <t xml:space="preserve">ORD004729</t>
  </si>
  <si>
    <t xml:space="preserve">ORD004730</t>
  </si>
  <si>
    <t xml:space="preserve">ORD004731</t>
  </si>
  <si>
    <t xml:space="preserve">CUST01070</t>
  </si>
  <si>
    <t xml:space="preserve">ORD004732</t>
  </si>
  <si>
    <t xml:space="preserve">CUST01071</t>
  </si>
  <si>
    <t xml:space="preserve">2024-08-11</t>
  </si>
  <si>
    <t xml:space="preserve">ORD004733</t>
  </si>
  <si>
    <t xml:space="preserve">ORD004734</t>
  </si>
  <si>
    <t xml:space="preserve">ORD004735</t>
  </si>
  <si>
    <t xml:space="preserve">ORD004736</t>
  </si>
  <si>
    <t xml:space="preserve">ORD004737</t>
  </si>
  <si>
    <t xml:space="preserve">ORD004738</t>
  </si>
  <si>
    <t xml:space="preserve">CUST01072</t>
  </si>
  <si>
    <t xml:space="preserve">ORD004739</t>
  </si>
  <si>
    <t xml:space="preserve">CUST01073</t>
  </si>
  <si>
    <t xml:space="preserve">2023-01-04</t>
  </si>
  <si>
    <t xml:space="preserve">ORD004740</t>
  </si>
  <si>
    <t xml:space="preserve">2023-05-07</t>
  </si>
  <si>
    <t xml:space="preserve">ORD004741</t>
  </si>
  <si>
    <t xml:space="preserve">ORD004742</t>
  </si>
  <si>
    <t xml:space="preserve">2023-10-27</t>
  </si>
  <si>
    <t xml:space="preserve">ORD004743</t>
  </si>
  <si>
    <t xml:space="preserve">ORD004744</t>
  </si>
  <si>
    <t xml:space="preserve">ORD004745</t>
  </si>
  <si>
    <t xml:space="preserve">ORD004746</t>
  </si>
  <si>
    <t xml:space="preserve">ORD004747</t>
  </si>
  <si>
    <t xml:space="preserve">ORD004748</t>
  </si>
  <si>
    <t xml:space="preserve">ORD004749</t>
  </si>
  <si>
    <t xml:space="preserve">CUST01074</t>
  </si>
  <si>
    <t xml:space="preserve">ORD004750</t>
  </si>
  <si>
    <t xml:space="preserve">ORD004751</t>
  </si>
  <si>
    <t xml:space="preserve">ORD004752</t>
  </si>
  <si>
    <t xml:space="preserve">ORD004753</t>
  </si>
  <si>
    <t xml:space="preserve">ORD004754</t>
  </si>
  <si>
    <t xml:space="preserve">ORD004755</t>
  </si>
  <si>
    <t xml:space="preserve">ORD004756</t>
  </si>
  <si>
    <t xml:space="preserve">ORD004757</t>
  </si>
  <si>
    <t xml:space="preserve">ORD004758</t>
  </si>
  <si>
    <t xml:space="preserve">ORD004759</t>
  </si>
  <si>
    <t xml:space="preserve">CUST01075</t>
  </si>
  <si>
    <t xml:space="preserve">ORD004760</t>
  </si>
  <si>
    <t xml:space="preserve">ORD004761</t>
  </si>
  <si>
    <t xml:space="preserve">ORD004762</t>
  </si>
  <si>
    <t xml:space="preserve">CUST01076</t>
  </si>
  <si>
    <t xml:space="preserve">ORD004763</t>
  </si>
  <si>
    <t xml:space="preserve">ORD004764</t>
  </si>
  <si>
    <t xml:space="preserve">ORD004765</t>
  </si>
  <si>
    <t xml:space="preserve">ORD004766</t>
  </si>
  <si>
    <t xml:space="preserve">ORD004767</t>
  </si>
  <si>
    <t xml:space="preserve">ORD004768</t>
  </si>
  <si>
    <t xml:space="preserve">ORD004769</t>
  </si>
  <si>
    <t xml:space="preserve">ORD004770</t>
  </si>
  <si>
    <t xml:space="preserve">ORD004771</t>
  </si>
  <si>
    <t xml:space="preserve">ORD004772</t>
  </si>
  <si>
    <t xml:space="preserve">ORD004773</t>
  </si>
  <si>
    <t xml:space="preserve">ORD004774</t>
  </si>
  <si>
    <t xml:space="preserve">ORD004775</t>
  </si>
  <si>
    <t xml:space="preserve">CUST01077</t>
  </si>
  <si>
    <t xml:space="preserve">ORD004776</t>
  </si>
  <si>
    <t xml:space="preserve">ORD004777</t>
  </si>
  <si>
    <t xml:space="preserve">ORD004778</t>
  </si>
  <si>
    <t xml:space="preserve">CUST01078</t>
  </si>
  <si>
    <t xml:space="preserve">ORD004779</t>
  </si>
  <si>
    <t xml:space="preserve">ORD004780</t>
  </si>
  <si>
    <t xml:space="preserve">ORD004781</t>
  </si>
  <si>
    <t xml:space="preserve">ORD004782</t>
  </si>
  <si>
    <t xml:space="preserve">ORD004783</t>
  </si>
  <si>
    <t xml:space="preserve">ORD004784</t>
  </si>
  <si>
    <t xml:space="preserve">ORD004785</t>
  </si>
  <si>
    <t xml:space="preserve">ORD004786</t>
  </si>
  <si>
    <t xml:space="preserve">ORD004787</t>
  </si>
  <si>
    <t xml:space="preserve">ORD004788</t>
  </si>
  <si>
    <t xml:space="preserve">ORD004789</t>
  </si>
  <si>
    <t xml:space="preserve">ORD004790</t>
  </si>
  <si>
    <t xml:space="preserve">ORD004791</t>
  </si>
  <si>
    <t xml:space="preserve">ORD004792</t>
  </si>
  <si>
    <t xml:space="preserve">ORD004793</t>
  </si>
  <si>
    <t xml:space="preserve">ORD004794</t>
  </si>
  <si>
    <t xml:space="preserve">ORD004795</t>
  </si>
  <si>
    <t xml:space="preserve">ORD004796</t>
  </si>
  <si>
    <t xml:space="preserve">CUST01079</t>
  </si>
  <si>
    <t xml:space="preserve">ORD004797</t>
  </si>
  <si>
    <t xml:space="preserve">CUST01080</t>
  </si>
  <si>
    <t xml:space="preserve">ORD004798</t>
  </si>
  <si>
    <t xml:space="preserve">ORD004799</t>
  </si>
  <si>
    <t xml:space="preserve">ORD004800</t>
  </si>
  <si>
    <t xml:space="preserve">ORD004801</t>
  </si>
  <si>
    <t xml:space="preserve">CUST01081</t>
  </si>
  <si>
    <t xml:space="preserve">ORD004802</t>
  </si>
  <si>
    <t xml:space="preserve">ORD004803</t>
  </si>
  <si>
    <t xml:space="preserve">ORD004804</t>
  </si>
  <si>
    <t xml:space="preserve">CUST01082</t>
  </si>
  <si>
    <t xml:space="preserve">ORD004805</t>
  </si>
  <si>
    <t xml:space="preserve">ORD004806</t>
  </si>
  <si>
    <t xml:space="preserve">ORD004807</t>
  </si>
  <si>
    <t xml:space="preserve">ORD004808</t>
  </si>
  <si>
    <t xml:space="preserve">CUST01083</t>
  </si>
  <si>
    <t xml:space="preserve">ORD004809</t>
  </si>
  <si>
    <t xml:space="preserve">2024-08-31</t>
  </si>
  <si>
    <t xml:space="preserve">ORD004810</t>
  </si>
  <si>
    <t xml:space="preserve">ORD004811</t>
  </si>
  <si>
    <t xml:space="preserve">ORD004812</t>
  </si>
  <si>
    <t xml:space="preserve">CUST01084</t>
  </si>
  <si>
    <t xml:space="preserve">ORD004813</t>
  </si>
  <si>
    <t xml:space="preserve">ORD004814</t>
  </si>
  <si>
    <t xml:space="preserve">ORD004815</t>
  </si>
  <si>
    <t xml:space="preserve">ORD004816</t>
  </si>
  <si>
    <t xml:space="preserve">ORD004817</t>
  </si>
  <si>
    <t xml:space="preserve">ORD004818</t>
  </si>
  <si>
    <t xml:space="preserve">ORD004819</t>
  </si>
  <si>
    <t xml:space="preserve">ORD004820</t>
  </si>
  <si>
    <t xml:space="preserve">ORD004821</t>
  </si>
  <si>
    <t xml:space="preserve">CUST01085</t>
  </si>
  <si>
    <t xml:space="preserve">ORD004822</t>
  </si>
  <si>
    <t xml:space="preserve">CUST01086</t>
  </si>
  <si>
    <t xml:space="preserve">ORD004823</t>
  </si>
  <si>
    <t xml:space="preserve">CUST01087</t>
  </si>
  <si>
    <t xml:space="preserve">ORD004824</t>
  </si>
  <si>
    <t xml:space="preserve">ORD004825</t>
  </si>
  <si>
    <t xml:space="preserve">ORD004826</t>
  </si>
  <si>
    <t xml:space="preserve">ORD004827</t>
  </si>
  <si>
    <t xml:space="preserve">ORD004828</t>
  </si>
  <si>
    <t xml:space="preserve">CUST01088</t>
  </si>
  <si>
    <t xml:space="preserve">ORD004829</t>
  </si>
  <si>
    <t xml:space="preserve">ORD004830</t>
  </si>
  <si>
    <t xml:space="preserve">ORD004831</t>
  </si>
  <si>
    <t xml:space="preserve">ORD004832</t>
  </si>
  <si>
    <t xml:space="preserve">CUST01089</t>
  </si>
  <si>
    <t xml:space="preserve">ORD004833</t>
  </si>
  <si>
    <t xml:space="preserve">ORD004834</t>
  </si>
  <si>
    <t xml:space="preserve">ORD004835</t>
  </si>
  <si>
    <t xml:space="preserve">ORD004836</t>
  </si>
  <si>
    <t xml:space="preserve">ORD004837</t>
  </si>
  <si>
    <t xml:space="preserve">ORD004838</t>
  </si>
  <si>
    <t xml:space="preserve">ORD004839</t>
  </si>
  <si>
    <t xml:space="preserve">ORD004840</t>
  </si>
  <si>
    <t xml:space="preserve">ORD004841</t>
  </si>
  <si>
    <t xml:space="preserve">ORD004842</t>
  </si>
  <si>
    <t xml:space="preserve">ORD004843</t>
  </si>
  <si>
    <t xml:space="preserve">ORD004844</t>
  </si>
  <si>
    <t xml:space="preserve">ORD004845</t>
  </si>
  <si>
    <t xml:space="preserve">ORD004846</t>
  </si>
  <si>
    <t xml:space="preserve">ORD004847</t>
  </si>
  <si>
    <t xml:space="preserve">ORD004848</t>
  </si>
  <si>
    <t xml:space="preserve">ORD004849</t>
  </si>
  <si>
    <t xml:space="preserve">ORD004850</t>
  </si>
  <si>
    <t xml:space="preserve">CUST01090</t>
  </si>
  <si>
    <t xml:space="preserve">ORD004851</t>
  </si>
  <si>
    <t xml:space="preserve">2024-04-03</t>
  </si>
  <si>
    <t xml:space="preserve">ORD004852</t>
  </si>
  <si>
    <t xml:space="preserve">ORD004853</t>
  </si>
  <si>
    <t xml:space="preserve">ORD004854</t>
  </si>
  <si>
    <t xml:space="preserve">ORD004855</t>
  </si>
  <si>
    <t xml:space="preserve">ORD004856</t>
  </si>
  <si>
    <t xml:space="preserve">ORD004857</t>
  </si>
  <si>
    <t xml:space="preserve">ORD004858</t>
  </si>
  <si>
    <t xml:space="preserve">ORD004859</t>
  </si>
  <si>
    <t xml:space="preserve">ORD004860</t>
  </si>
  <si>
    <t xml:space="preserve">CUST01091</t>
  </si>
  <si>
    <t xml:space="preserve">ORD004861</t>
  </si>
  <si>
    <t xml:space="preserve">ORD004862</t>
  </si>
  <si>
    <t xml:space="preserve">ORD004863</t>
  </si>
  <si>
    <t xml:space="preserve">ORD004864</t>
  </si>
  <si>
    <t xml:space="preserve">ORD004865</t>
  </si>
  <si>
    <t xml:space="preserve">ORD004866</t>
  </si>
  <si>
    <t xml:space="preserve">ORD004867</t>
  </si>
  <si>
    <t xml:space="preserve">ORD004868</t>
  </si>
  <si>
    <t xml:space="preserve">ORD004869</t>
  </si>
  <si>
    <t xml:space="preserve">ORD004870</t>
  </si>
  <si>
    <t xml:space="preserve">ORD004871</t>
  </si>
  <si>
    <t xml:space="preserve">ORD004872</t>
  </si>
  <si>
    <t xml:space="preserve">CUST01092</t>
  </si>
  <si>
    <t xml:space="preserve">ORD004873</t>
  </si>
  <si>
    <t xml:space="preserve">ORD004874</t>
  </si>
  <si>
    <t xml:space="preserve">ORD004875</t>
  </si>
  <si>
    <t xml:space="preserve">ORD004876</t>
  </si>
  <si>
    <t xml:space="preserve">ORD004877</t>
  </si>
  <si>
    <t xml:space="preserve">ORD004878</t>
  </si>
  <si>
    <t xml:space="preserve">ORD004879</t>
  </si>
  <si>
    <t xml:space="preserve">CUST01093</t>
  </si>
  <si>
    <t xml:space="preserve">ORD004880</t>
  </si>
  <si>
    <t xml:space="preserve">CUST01094</t>
  </si>
  <si>
    <t xml:space="preserve">ORD004881</t>
  </si>
  <si>
    <t xml:space="preserve">CUST01095</t>
  </si>
  <si>
    <t xml:space="preserve">ORD004882</t>
  </si>
  <si>
    <t xml:space="preserve">ORD004883</t>
  </si>
  <si>
    <t xml:space="preserve">ORD004884</t>
  </si>
  <si>
    <t xml:space="preserve">ORD004885</t>
  </si>
  <si>
    <t xml:space="preserve">ORD004886</t>
  </si>
  <si>
    <t xml:space="preserve">CUST01096</t>
  </si>
  <si>
    <t xml:space="preserve">ORD004887</t>
  </si>
  <si>
    <t xml:space="preserve">ORD004888</t>
  </si>
  <si>
    <t xml:space="preserve">ORD004889</t>
  </si>
  <si>
    <t xml:space="preserve">ORD004890</t>
  </si>
  <si>
    <t xml:space="preserve">CUST01097</t>
  </si>
  <si>
    <t xml:space="preserve">ORD004891</t>
  </si>
  <si>
    <t xml:space="preserve">CUST01098</t>
  </si>
  <si>
    <t xml:space="preserve">ORD004892</t>
  </si>
  <si>
    <t xml:space="preserve">ORD004893</t>
  </si>
  <si>
    <t xml:space="preserve">ORD004894</t>
  </si>
  <si>
    <t xml:space="preserve">ORD004895</t>
  </si>
  <si>
    <t xml:space="preserve">CUST01099</t>
  </si>
  <si>
    <t xml:space="preserve">2023-03-12</t>
  </si>
  <si>
    <t xml:space="preserve">ORD004896</t>
  </si>
  <si>
    <t xml:space="preserve">2023-03-29</t>
  </si>
  <si>
    <t xml:space="preserve">ORD004897</t>
  </si>
  <si>
    <t xml:space="preserve">2024-01-25</t>
  </si>
  <si>
    <t xml:space="preserve">ORD004898</t>
  </si>
  <si>
    <t xml:space="preserve">ORD004899</t>
  </si>
  <si>
    <t xml:space="preserve">2024-06-20</t>
  </si>
  <si>
    <t xml:space="preserve">ORD004900</t>
  </si>
  <si>
    <t xml:space="preserve">ORD004901</t>
  </si>
  <si>
    <t xml:space="preserve">ORD004902</t>
  </si>
  <si>
    <t xml:space="preserve">ORD004903</t>
  </si>
  <si>
    <t xml:space="preserve">ORD004904</t>
  </si>
  <si>
    <t xml:space="preserve">ORD004905</t>
  </si>
  <si>
    <t xml:space="preserve">ORD004906</t>
  </si>
  <si>
    <t xml:space="preserve">ORD004907</t>
  </si>
  <si>
    <t xml:space="preserve">ORD004908</t>
  </si>
  <si>
    <t xml:space="preserve">ORD004909</t>
  </si>
  <si>
    <t xml:space="preserve">ORD004910</t>
  </si>
  <si>
    <t xml:space="preserve">CUST01100</t>
  </si>
  <si>
    <t xml:space="preserve">ORD004911</t>
  </si>
  <si>
    <t xml:space="preserve">ORD004912</t>
  </si>
  <si>
    <t xml:space="preserve">ORD004913</t>
  </si>
  <si>
    <t xml:space="preserve">ORD004914</t>
  </si>
  <si>
    <t xml:space="preserve">CUST01101</t>
  </si>
  <si>
    <t xml:space="preserve">ORD004915</t>
  </si>
  <si>
    <t xml:space="preserve">ORD004916</t>
  </si>
  <si>
    <t xml:space="preserve">ORD004917</t>
  </si>
  <si>
    <t xml:space="preserve">ORD004918</t>
  </si>
  <si>
    <t xml:space="preserve">CUST01102</t>
  </si>
  <si>
    <t xml:space="preserve">ORD004919</t>
  </si>
  <si>
    <t xml:space="preserve">ORD004920</t>
  </si>
  <si>
    <t xml:space="preserve">ORD004921</t>
  </si>
  <si>
    <t xml:space="preserve">ORD004922</t>
  </si>
  <si>
    <t xml:space="preserve">CUST01103</t>
  </si>
  <si>
    <t xml:space="preserve">ORD004923</t>
  </si>
  <si>
    <t xml:space="preserve">CUST01104</t>
  </si>
  <si>
    <t xml:space="preserve">ORD004924</t>
  </si>
  <si>
    <t xml:space="preserve">ORD004925</t>
  </si>
  <si>
    <t xml:space="preserve">ORD004926</t>
  </si>
  <si>
    <t xml:space="preserve">ORD004927</t>
  </si>
  <si>
    <t xml:space="preserve">CUST01105</t>
  </si>
  <si>
    <t xml:space="preserve">ORD004928</t>
  </si>
  <si>
    <t xml:space="preserve">ORD004929</t>
  </si>
  <si>
    <t xml:space="preserve">ORD004930</t>
  </si>
  <si>
    <t xml:space="preserve">CUST01106</t>
  </si>
  <si>
    <t xml:space="preserve">ORD004931</t>
  </si>
  <si>
    <t xml:space="preserve">CUST01107</t>
  </si>
  <si>
    <t xml:space="preserve">ORD004932</t>
  </si>
  <si>
    <t xml:space="preserve">ORD004933</t>
  </si>
  <si>
    <t xml:space="preserve">ORD004934</t>
  </si>
  <si>
    <t xml:space="preserve">ORD004935</t>
  </si>
  <si>
    <t xml:space="preserve">ORD004936</t>
  </si>
  <si>
    <t xml:space="preserve">ORD004937</t>
  </si>
  <si>
    <t xml:space="preserve">ORD004938</t>
  </si>
  <si>
    <t xml:space="preserve">ORD004939</t>
  </si>
  <si>
    <t xml:space="preserve">ORD004940</t>
  </si>
  <si>
    <t xml:space="preserve">CUST01108</t>
  </si>
  <si>
    <t xml:space="preserve">ORD004941</t>
  </si>
  <si>
    <t xml:space="preserve">ORD004942</t>
  </si>
  <si>
    <t xml:space="preserve">ORD004943</t>
  </si>
  <si>
    <t xml:space="preserve">CUST01109</t>
  </si>
  <si>
    <t xml:space="preserve">ORD004944</t>
  </si>
  <si>
    <t xml:space="preserve">ORD004945</t>
  </si>
  <si>
    <t xml:space="preserve">ORD004946</t>
  </si>
  <si>
    <t xml:space="preserve">ORD004947</t>
  </si>
  <si>
    <t xml:space="preserve">ORD004948</t>
  </si>
  <si>
    <t xml:space="preserve">ORD004949</t>
  </si>
  <si>
    <t xml:space="preserve">ORD004950</t>
  </si>
  <si>
    <t xml:space="preserve">CUST01110</t>
  </si>
  <si>
    <t xml:space="preserve">ORD004951</t>
  </si>
  <si>
    <t xml:space="preserve">ORD004952</t>
  </si>
  <si>
    <t xml:space="preserve">ORD004953</t>
  </si>
  <si>
    <t xml:space="preserve">ORD004954</t>
  </si>
  <si>
    <t xml:space="preserve">ORD004955</t>
  </si>
  <si>
    <t xml:space="preserve">ORD004956</t>
  </si>
  <si>
    <t xml:space="preserve">ORD004957</t>
  </si>
  <si>
    <t xml:space="preserve">ORD004958</t>
  </si>
  <si>
    <t xml:space="preserve">CUST01111</t>
  </si>
  <si>
    <t xml:space="preserve">ORD004959</t>
  </si>
  <si>
    <t xml:space="preserve">CUST01112</t>
  </si>
  <si>
    <t xml:space="preserve">ORD004960</t>
  </si>
  <si>
    <t xml:space="preserve">ORD004961</t>
  </si>
  <si>
    <t xml:space="preserve">CUST01113</t>
  </si>
  <si>
    <t xml:space="preserve">ORD004962</t>
  </si>
  <si>
    <t xml:space="preserve">ORD004963</t>
  </si>
  <si>
    <t xml:space="preserve">ORD004964</t>
  </si>
  <si>
    <t xml:space="preserve">ORD004965</t>
  </si>
  <si>
    <t xml:space="preserve">CUST01114</t>
  </si>
  <si>
    <t xml:space="preserve">ORD004966</t>
  </si>
  <si>
    <t xml:space="preserve">ORD004967</t>
  </si>
  <si>
    <t xml:space="preserve">ORD004968</t>
  </si>
  <si>
    <t xml:space="preserve">ORD004969</t>
  </si>
  <si>
    <t xml:space="preserve">ORD004970</t>
  </si>
  <si>
    <t xml:space="preserve">ORD004971</t>
  </si>
  <si>
    <t xml:space="preserve">ORD004972</t>
  </si>
  <si>
    <t xml:space="preserve">ORD004973</t>
  </si>
  <si>
    <t xml:space="preserve">CUST01115</t>
  </si>
  <si>
    <t xml:space="preserve">ORD004974</t>
  </si>
  <si>
    <t xml:space="preserve">CUST01116</t>
  </si>
  <si>
    <t xml:space="preserve">ORD004975</t>
  </si>
  <si>
    <t xml:space="preserve">ORD004976</t>
  </si>
  <si>
    <t xml:space="preserve">ORD004977</t>
  </si>
  <si>
    <t xml:space="preserve">ORD004978</t>
  </si>
  <si>
    <t xml:space="preserve">CUST01117</t>
  </si>
  <si>
    <t xml:space="preserve">ORD004979</t>
  </si>
  <si>
    <t xml:space="preserve">ORD004980</t>
  </si>
  <si>
    <t xml:space="preserve">ORD004981</t>
  </si>
  <si>
    <t xml:space="preserve">ORD004982</t>
  </si>
  <si>
    <t xml:space="preserve">CUST01118</t>
  </si>
  <si>
    <t xml:space="preserve">ORD004983</t>
  </si>
  <si>
    <t xml:space="preserve">CUST01119</t>
  </si>
  <si>
    <t xml:space="preserve">ORD004984</t>
  </si>
  <si>
    <t xml:space="preserve">CUST01120</t>
  </si>
  <si>
    <t xml:space="preserve">ORD004985</t>
  </si>
  <si>
    <t xml:space="preserve">ORD004986</t>
  </si>
  <si>
    <t xml:space="preserve">ORD004987</t>
  </si>
  <si>
    <t xml:space="preserve">CUST01121</t>
  </si>
  <si>
    <t xml:space="preserve">ORD004988</t>
  </si>
  <si>
    <t xml:space="preserve">2024-02-07</t>
  </si>
  <si>
    <t xml:space="preserve">ORD004989</t>
  </si>
  <si>
    <t xml:space="preserve">ORD004990</t>
  </si>
  <si>
    <t xml:space="preserve">ORD004991</t>
  </si>
  <si>
    <t xml:space="preserve">ORD004992</t>
  </si>
  <si>
    <t xml:space="preserve">ORD004993</t>
  </si>
  <si>
    <t xml:space="preserve">CUST01122</t>
  </si>
  <si>
    <t xml:space="preserve">ORD004994</t>
  </si>
  <si>
    <t xml:space="preserve">CUST01123</t>
  </si>
  <si>
    <t xml:space="preserve">ORD004995</t>
  </si>
  <si>
    <t xml:space="preserve">ORD004996</t>
  </si>
  <si>
    <t xml:space="preserve">ORD004997</t>
  </si>
  <si>
    <t xml:space="preserve">CUST01124</t>
  </si>
  <si>
    <t xml:space="preserve">ORD004998</t>
  </si>
  <si>
    <t xml:space="preserve">ORD004999</t>
  </si>
  <si>
    <t xml:space="preserve">ORD005000</t>
  </si>
  <si>
    <t xml:space="preserve">ORD005001</t>
  </si>
  <si>
    <t xml:space="preserve">CUST01125</t>
  </si>
  <si>
    <t xml:space="preserve">ORD005002</t>
  </si>
  <si>
    <t xml:space="preserve">ORD005003</t>
  </si>
  <si>
    <t xml:space="preserve">ORD005004</t>
  </si>
  <si>
    <t xml:space="preserve">ORD005005</t>
  </si>
  <si>
    <t xml:space="preserve">ORD005006</t>
  </si>
  <si>
    <t xml:space="preserve">ORD005007</t>
  </si>
  <si>
    <t xml:space="preserve">ORD005008</t>
  </si>
  <si>
    <t xml:space="preserve">ORD005009</t>
  </si>
  <si>
    <t xml:space="preserve">ORD005010</t>
  </si>
  <si>
    <t xml:space="preserve">CUST01126</t>
  </si>
  <si>
    <t xml:space="preserve">ORD005011</t>
  </si>
  <si>
    <t xml:space="preserve">CUST01127</t>
  </si>
  <si>
    <t xml:space="preserve">ORD005012</t>
  </si>
  <si>
    <t xml:space="preserve">ORD005013</t>
  </si>
  <si>
    <t xml:space="preserve">ORD005014</t>
  </si>
  <si>
    <t xml:space="preserve">ORD005015</t>
  </si>
  <si>
    <t xml:space="preserve">ORD005016</t>
  </si>
  <si>
    <t xml:space="preserve">ORD005017</t>
  </si>
  <si>
    <t xml:space="preserve">CUST01128</t>
  </si>
  <si>
    <t xml:space="preserve">ORD005018</t>
  </si>
  <si>
    <t xml:space="preserve">CUST01129</t>
  </si>
  <si>
    <t xml:space="preserve">ORD005019</t>
  </si>
  <si>
    <t xml:space="preserve">ORD005020</t>
  </si>
  <si>
    <t xml:space="preserve">ORD005021</t>
  </si>
  <si>
    <t xml:space="preserve">ORD005022</t>
  </si>
  <si>
    <t xml:space="preserve">CUST01130</t>
  </si>
  <si>
    <t xml:space="preserve">ORD005023</t>
  </si>
  <si>
    <t xml:space="preserve">CUST01131</t>
  </si>
  <si>
    <t xml:space="preserve">ORD005024</t>
  </si>
  <si>
    <t xml:space="preserve">CUST01132</t>
  </si>
  <si>
    <t xml:space="preserve">ORD005025</t>
  </si>
  <si>
    <t xml:space="preserve">ORD005026</t>
  </si>
  <si>
    <t xml:space="preserve">CUST01133</t>
  </si>
  <si>
    <t xml:space="preserve">ORD005027</t>
  </si>
  <si>
    <t xml:space="preserve">CUST01134</t>
  </si>
  <si>
    <t xml:space="preserve">2023-06-19</t>
  </si>
  <si>
    <t xml:space="preserve">ORD005028</t>
  </si>
  <si>
    <t xml:space="preserve">ORD005029</t>
  </si>
  <si>
    <t xml:space="preserve">ORD005030</t>
  </si>
  <si>
    <t xml:space="preserve">ORD005031</t>
  </si>
  <si>
    <t xml:space="preserve">ORD005032</t>
  </si>
  <si>
    <t xml:space="preserve">ORD005033</t>
  </si>
  <si>
    <t xml:space="preserve">ORD005034</t>
  </si>
  <si>
    <t xml:space="preserve">ORD005035</t>
  </si>
  <si>
    <t xml:space="preserve">ORD005036</t>
  </si>
  <si>
    <t xml:space="preserve">CUST01135</t>
  </si>
  <si>
    <t xml:space="preserve">ORD005037</t>
  </si>
  <si>
    <t xml:space="preserve">CUST01136</t>
  </si>
  <si>
    <t xml:space="preserve">ORD005038</t>
  </si>
  <si>
    <t xml:space="preserve">ORD005039</t>
  </si>
  <si>
    <t xml:space="preserve">CUST01137</t>
  </si>
  <si>
    <t xml:space="preserve">ORD005040</t>
  </si>
  <si>
    <t xml:space="preserve">CUST01138</t>
  </si>
  <si>
    <t xml:space="preserve">ORD005041</t>
  </si>
  <si>
    <t xml:space="preserve">CUST01139</t>
  </si>
  <si>
    <t xml:space="preserve">ORD005042</t>
  </si>
  <si>
    <t xml:space="preserve">CUST01140</t>
  </si>
  <si>
    <t xml:space="preserve">ORD005043</t>
  </si>
  <si>
    <t xml:space="preserve">ORD005044</t>
  </si>
  <si>
    <t xml:space="preserve">CUST01141</t>
  </si>
  <si>
    <t xml:space="preserve">ORD005045</t>
  </si>
  <si>
    <t xml:space="preserve">ORD005046</t>
  </si>
  <si>
    <t xml:space="preserve">CUST01142</t>
  </si>
  <si>
    <t xml:space="preserve">ORD005047</t>
  </si>
  <si>
    <t xml:space="preserve">ORD005048</t>
  </si>
  <si>
    <t xml:space="preserve">ORD005049</t>
  </si>
  <si>
    <t xml:space="preserve">CUST01143</t>
  </si>
  <si>
    <t xml:space="preserve">ORD005050</t>
  </si>
  <si>
    <t xml:space="preserve">ORD005051</t>
  </si>
  <si>
    <t xml:space="preserve">CUST01144</t>
  </si>
  <si>
    <t xml:space="preserve">ORD005052</t>
  </si>
  <si>
    <t xml:space="preserve">ORD005053</t>
  </si>
  <si>
    <t xml:space="preserve">ORD005054</t>
  </si>
  <si>
    <t xml:space="preserve">ORD005055</t>
  </si>
  <si>
    <t xml:space="preserve">CUST01145</t>
  </si>
  <si>
    <t xml:space="preserve">ORD005056</t>
  </si>
  <si>
    <t xml:space="preserve">CUST01146</t>
  </si>
  <si>
    <t xml:space="preserve">ORD005057</t>
  </si>
  <si>
    <t xml:space="preserve">ORD005058</t>
  </si>
  <si>
    <t xml:space="preserve">ORD005059</t>
  </si>
  <si>
    <t xml:space="preserve">ORD005060</t>
  </si>
  <si>
    <t xml:space="preserve">CUST01147</t>
  </si>
  <si>
    <t xml:space="preserve">2024-06-16</t>
  </si>
  <si>
    <t xml:space="preserve">ORD005061</t>
  </si>
  <si>
    <t xml:space="preserve">ORD005062</t>
  </si>
  <si>
    <t xml:space="preserve">ORD005063</t>
  </si>
  <si>
    <t xml:space="preserve">ORD005064</t>
  </si>
  <si>
    <t xml:space="preserve">ORD005065</t>
  </si>
  <si>
    <t xml:space="preserve">ORD005066</t>
  </si>
  <si>
    <t xml:space="preserve">ORD005067</t>
  </si>
  <si>
    <t xml:space="preserve">ORD005068</t>
  </si>
  <si>
    <t xml:space="preserve">ORD005069</t>
  </si>
  <si>
    <t xml:space="preserve">ORD005070</t>
  </si>
  <si>
    <t xml:space="preserve">ORD005071</t>
  </si>
  <si>
    <t xml:space="preserve">ORD005072</t>
  </si>
  <si>
    <t xml:space="preserve">ORD005073</t>
  </si>
  <si>
    <t xml:space="preserve">ORD005074</t>
  </si>
  <si>
    <t xml:space="preserve">ORD005075</t>
  </si>
  <si>
    <t xml:space="preserve">ORD005076</t>
  </si>
  <si>
    <t xml:space="preserve">ORD005077</t>
  </si>
  <si>
    <t xml:space="preserve">ORD005078</t>
  </si>
  <si>
    <t xml:space="preserve">ORD005079</t>
  </si>
  <si>
    <t xml:space="preserve">ORD005080</t>
  </si>
  <si>
    <t xml:space="preserve">ORD005081</t>
  </si>
  <si>
    <t xml:space="preserve">ORD005082</t>
  </si>
  <si>
    <t xml:space="preserve">CUST01148</t>
  </si>
  <si>
    <t xml:space="preserve">ORD005083</t>
  </si>
  <si>
    <t xml:space="preserve">ORD005084</t>
  </si>
  <si>
    <t xml:space="preserve">ORD005085</t>
  </si>
  <si>
    <t xml:space="preserve">ORD005086</t>
  </si>
  <si>
    <t xml:space="preserve">CUST01149</t>
  </si>
  <si>
    <t xml:space="preserve">ORD005087</t>
  </si>
  <si>
    <t xml:space="preserve">ORD005088</t>
  </si>
  <si>
    <t xml:space="preserve">ORD005089</t>
  </si>
  <si>
    <t xml:space="preserve">CUST01150</t>
  </si>
  <si>
    <t xml:space="preserve">ORD005090</t>
  </si>
  <si>
    <t xml:space="preserve">CUST01151</t>
  </si>
  <si>
    <t xml:space="preserve">ORD005091</t>
  </si>
  <si>
    <t xml:space="preserve">ORD005092</t>
  </si>
  <si>
    <t xml:space="preserve">ORD005093</t>
  </si>
  <si>
    <t xml:space="preserve">ORD005094</t>
  </si>
  <si>
    <t xml:space="preserve">ORD005095</t>
  </si>
  <si>
    <t xml:space="preserve">ORD005096</t>
  </si>
  <si>
    <t xml:space="preserve">ORD005097</t>
  </si>
  <si>
    <t xml:space="preserve">CUST01152</t>
  </si>
  <si>
    <t xml:space="preserve">ORD005098</t>
  </si>
  <si>
    <t xml:space="preserve">ORD005099</t>
  </si>
  <si>
    <t xml:space="preserve">ORD005100</t>
  </si>
  <si>
    <t xml:space="preserve">ORD005101</t>
  </si>
  <si>
    <t xml:space="preserve">ORD005102</t>
  </si>
  <si>
    <t xml:space="preserve">ORD005103</t>
  </si>
  <si>
    <t xml:space="preserve">ORD005104</t>
  </si>
  <si>
    <t xml:space="preserve">ORD005105</t>
  </si>
  <si>
    <t xml:space="preserve">ORD005106</t>
  </si>
  <si>
    <t xml:space="preserve">CUST01153</t>
  </si>
  <si>
    <t xml:space="preserve">ORD005107</t>
  </si>
  <si>
    <t xml:space="preserve">ORD005108</t>
  </si>
  <si>
    <t xml:space="preserve">CUST01154</t>
  </si>
  <si>
    <t xml:space="preserve">ORD005109</t>
  </si>
  <si>
    <t xml:space="preserve">ORD005110</t>
  </si>
  <si>
    <t xml:space="preserve">ORD005111</t>
  </si>
  <si>
    <t xml:space="preserve">ORD005112</t>
  </si>
  <si>
    <t xml:space="preserve">ORD005113</t>
  </si>
  <si>
    <t xml:space="preserve">ORD005114</t>
  </si>
  <si>
    <t xml:space="preserve">ORD005115</t>
  </si>
  <si>
    <t xml:space="preserve">ORD005116</t>
  </si>
  <si>
    <t xml:space="preserve">ORD005117</t>
  </si>
  <si>
    <t xml:space="preserve">ORD005118</t>
  </si>
  <si>
    <t xml:space="preserve">ORD005119</t>
  </si>
  <si>
    <t xml:space="preserve">ORD005120</t>
  </si>
  <si>
    <t xml:space="preserve">ORD005121</t>
  </si>
  <si>
    <t xml:space="preserve">ORD005122</t>
  </si>
  <si>
    <t xml:space="preserve">CUST01155</t>
  </si>
  <si>
    <t xml:space="preserve">ORD005123</t>
  </si>
  <si>
    <t xml:space="preserve">CUST01156</t>
  </si>
  <si>
    <t xml:space="preserve">ORD005124</t>
  </si>
  <si>
    <t xml:space="preserve">CUST01157</t>
  </si>
  <si>
    <t xml:space="preserve">ORD005125</t>
  </si>
  <si>
    <t xml:space="preserve">ORD005126</t>
  </si>
  <si>
    <t xml:space="preserve">ORD005127</t>
  </si>
  <si>
    <t xml:space="preserve">ORD005128</t>
  </si>
  <si>
    <t xml:space="preserve">ORD005129</t>
  </si>
  <si>
    <t xml:space="preserve">ORD005130</t>
  </si>
  <si>
    <t xml:space="preserve">ORD005131</t>
  </si>
  <si>
    <t xml:space="preserve">CUST01158</t>
  </si>
  <si>
    <t xml:space="preserve">ORD005132</t>
  </si>
  <si>
    <t xml:space="preserve">ORD005133</t>
  </si>
  <si>
    <t xml:space="preserve">ORD005134</t>
  </si>
  <si>
    <t xml:space="preserve">ORD005135</t>
  </si>
  <si>
    <t xml:space="preserve">ORD005136</t>
  </si>
  <si>
    <t xml:space="preserve">ORD005137</t>
  </si>
  <si>
    <t xml:space="preserve">CUST01159</t>
  </si>
  <si>
    <t xml:space="preserve">ORD005138</t>
  </si>
  <si>
    <t xml:space="preserve">CUST01160</t>
  </si>
  <si>
    <t xml:space="preserve">ORD005139</t>
  </si>
  <si>
    <t xml:space="preserve">CUST01161</t>
  </si>
  <si>
    <t xml:space="preserve">ORD005140</t>
  </si>
  <si>
    <t xml:space="preserve">CUST01162</t>
  </si>
  <si>
    <t xml:space="preserve">ORD005141</t>
  </si>
  <si>
    <t xml:space="preserve">CUST01163</t>
  </si>
  <si>
    <t xml:space="preserve">ORD005142</t>
  </si>
  <si>
    <t xml:space="preserve">ORD005143</t>
  </si>
  <si>
    <t xml:space="preserve">ORD005144</t>
  </si>
  <si>
    <t xml:space="preserve">ORD005145</t>
  </si>
  <si>
    <t xml:space="preserve">ORD005146</t>
  </si>
  <si>
    <t xml:space="preserve">ORD005147</t>
  </si>
  <si>
    <t xml:space="preserve">ORD005148</t>
  </si>
  <si>
    <t xml:space="preserve">ORD005149</t>
  </si>
  <si>
    <t xml:space="preserve">ORD005150</t>
  </si>
  <si>
    <t xml:space="preserve">CUST01164</t>
  </si>
  <si>
    <t xml:space="preserve">ORD005151</t>
  </si>
  <si>
    <t xml:space="preserve">ORD005152</t>
  </si>
  <si>
    <t xml:space="preserve">ORD005153</t>
  </si>
  <si>
    <t xml:space="preserve">CUST01165</t>
  </si>
  <si>
    <t xml:space="preserve">ORD005154</t>
  </si>
  <si>
    <t xml:space="preserve">CUST01166</t>
  </si>
  <si>
    <t xml:space="preserve">ORD005155</t>
  </si>
  <si>
    <t xml:space="preserve">ORD005156</t>
  </si>
  <si>
    <t xml:space="preserve">CUST01167</t>
  </si>
  <si>
    <t xml:space="preserve">ORD005157</t>
  </si>
  <si>
    <t xml:space="preserve">CUST01168</t>
  </si>
  <si>
    <t xml:space="preserve">ORD005158</t>
  </si>
  <si>
    <t xml:space="preserve">CUST01169</t>
  </si>
  <si>
    <t xml:space="preserve">ORD005159</t>
  </si>
  <si>
    <t xml:space="preserve">ORD005160</t>
  </si>
  <si>
    <t xml:space="preserve">ORD005161</t>
  </si>
  <si>
    <t xml:space="preserve">CUST01170</t>
  </si>
  <si>
    <t xml:space="preserve">ORD005162</t>
  </si>
  <si>
    <t xml:space="preserve">ORD005163</t>
  </si>
  <si>
    <t xml:space="preserve">ORD005164</t>
  </si>
  <si>
    <t xml:space="preserve">ORD005165</t>
  </si>
  <si>
    <t xml:space="preserve">ORD005166</t>
  </si>
  <si>
    <t xml:space="preserve">ORD005167</t>
  </si>
  <si>
    <t xml:space="preserve">ORD005168</t>
  </si>
  <si>
    <t xml:space="preserve">ORD005169</t>
  </si>
  <si>
    <t xml:space="preserve">ORD005170</t>
  </si>
  <si>
    <t xml:space="preserve">ORD005171</t>
  </si>
  <si>
    <t xml:space="preserve">ORD005172</t>
  </si>
  <si>
    <t xml:space="preserve">CUST01171</t>
  </si>
  <si>
    <t xml:space="preserve">ORD005173</t>
  </si>
  <si>
    <t xml:space="preserve">ORD005174</t>
  </si>
  <si>
    <t xml:space="preserve">ORD005175</t>
  </si>
  <si>
    <t xml:space="preserve">ORD005176</t>
  </si>
  <si>
    <t xml:space="preserve">ORD005177</t>
  </si>
  <si>
    <t xml:space="preserve">CUST01172</t>
  </si>
  <si>
    <t xml:space="preserve">ORD005178</t>
  </si>
  <si>
    <t xml:space="preserve">CUST01173</t>
  </si>
  <si>
    <t xml:space="preserve">ORD005179</t>
  </si>
  <si>
    <t xml:space="preserve">ORD005180</t>
  </si>
  <si>
    <t xml:space="preserve">ORD005181</t>
  </si>
  <si>
    <t xml:space="preserve">ORD005182</t>
  </si>
  <si>
    <t xml:space="preserve">ORD005183</t>
  </si>
  <si>
    <t xml:space="preserve">ORD005184</t>
  </si>
  <si>
    <t xml:space="preserve">ORD005185</t>
  </si>
  <si>
    <t xml:space="preserve">ORD005186</t>
  </si>
  <si>
    <t xml:space="preserve">ORD005187</t>
  </si>
  <si>
    <t xml:space="preserve">CUST01174</t>
  </si>
  <si>
    <t xml:space="preserve">ORD005188</t>
  </si>
  <si>
    <t xml:space="preserve">ORD005189</t>
  </si>
  <si>
    <t xml:space="preserve">ORD005190</t>
  </si>
  <si>
    <t xml:space="preserve">ORD005191</t>
  </si>
  <si>
    <t xml:space="preserve">ORD005192</t>
  </si>
  <si>
    <t xml:space="preserve">ORD005193</t>
  </si>
  <si>
    <t xml:space="preserve">CUST01175</t>
  </si>
  <si>
    <t xml:space="preserve">ORD005194</t>
  </si>
  <si>
    <t xml:space="preserve">ORD005195</t>
  </si>
  <si>
    <t xml:space="preserve">ORD005196</t>
  </si>
  <si>
    <t xml:space="preserve">2024-01-05</t>
  </si>
  <si>
    <t xml:space="preserve">ORD005197</t>
  </si>
  <si>
    <t xml:space="preserve">ORD005198</t>
  </si>
  <si>
    <t xml:space="preserve">ORD005199</t>
  </si>
  <si>
    <t xml:space="preserve">ORD005200</t>
  </si>
  <si>
    <t xml:space="preserve">ORD005201</t>
  </si>
  <si>
    <t xml:space="preserve">CUST01176</t>
  </si>
  <si>
    <t xml:space="preserve">ORD005202</t>
  </si>
  <si>
    <t xml:space="preserve">ORD005203</t>
  </si>
  <si>
    <t xml:space="preserve">ORD005204</t>
  </si>
  <si>
    <t xml:space="preserve">ORD005205</t>
  </si>
  <si>
    <t xml:space="preserve">CUST01177</t>
  </si>
  <si>
    <t xml:space="preserve">ORD005206</t>
  </si>
  <si>
    <t xml:space="preserve">ORD005207</t>
  </si>
  <si>
    <t xml:space="preserve">ORD005208</t>
  </si>
  <si>
    <t xml:space="preserve">CUST01178</t>
  </si>
  <si>
    <t xml:space="preserve">ORD005209</t>
  </si>
  <si>
    <t xml:space="preserve">CUST01179</t>
  </si>
  <si>
    <t xml:space="preserve">ORD005210</t>
  </si>
  <si>
    <t xml:space="preserve">CUST01180</t>
  </si>
  <si>
    <t xml:space="preserve">ORD005211</t>
  </si>
  <si>
    <t xml:space="preserve">CUST01181</t>
  </si>
  <si>
    <t xml:space="preserve">ORD005212</t>
  </si>
  <si>
    <t xml:space="preserve">CUST01182</t>
  </si>
  <si>
    <t xml:space="preserve">ORD005213</t>
  </si>
  <si>
    <t xml:space="preserve">ORD005214</t>
  </si>
  <si>
    <t xml:space="preserve">ORD005215</t>
  </si>
  <si>
    <t xml:space="preserve">ORD005216</t>
  </si>
  <si>
    <t xml:space="preserve">CUST01183</t>
  </si>
  <si>
    <t xml:space="preserve">ORD005217</t>
  </si>
  <si>
    <t xml:space="preserve">ORD005218</t>
  </si>
  <si>
    <t xml:space="preserve">ORD005219</t>
  </si>
  <si>
    <t xml:space="preserve">ORD005220</t>
  </si>
  <si>
    <t xml:space="preserve">ORD005221</t>
  </si>
  <si>
    <t xml:space="preserve">ORD005222</t>
  </si>
  <si>
    <t xml:space="preserve">ORD005223</t>
  </si>
  <si>
    <t xml:space="preserve">CUST01184</t>
  </si>
  <si>
    <t xml:space="preserve">ORD005224</t>
  </si>
  <si>
    <t xml:space="preserve">ORD005225</t>
  </si>
  <si>
    <t xml:space="preserve">CUST01185</t>
  </si>
  <si>
    <t xml:space="preserve">ORD005226</t>
  </si>
  <si>
    <t xml:space="preserve">CUST01186</t>
  </si>
  <si>
    <t xml:space="preserve">ORD005227</t>
  </si>
  <si>
    <t xml:space="preserve">ORD005228</t>
  </si>
  <si>
    <t xml:space="preserve">ORD005229</t>
  </si>
  <si>
    <t xml:space="preserve">ORD005230</t>
  </si>
  <si>
    <t xml:space="preserve">ORD005231</t>
  </si>
  <si>
    <t xml:space="preserve">ORD005232</t>
  </si>
  <si>
    <t xml:space="preserve">ORD005233</t>
  </si>
  <si>
    <t xml:space="preserve">ORD005234</t>
  </si>
  <si>
    <t xml:space="preserve">ORD005235</t>
  </si>
  <si>
    <t xml:space="preserve">ORD005236</t>
  </si>
  <si>
    <t xml:space="preserve">ORD005237</t>
  </si>
  <si>
    <t xml:space="preserve">ORD005238</t>
  </si>
  <si>
    <t xml:space="preserve">ORD005239</t>
  </si>
  <si>
    <t xml:space="preserve">ORD005240</t>
  </si>
  <si>
    <t xml:space="preserve">CUST01187</t>
  </si>
  <si>
    <t xml:space="preserve">ORD005241</t>
  </si>
  <si>
    <t xml:space="preserve">ORD005242</t>
  </si>
  <si>
    <t xml:space="preserve">ORD005243</t>
  </si>
  <si>
    <t xml:space="preserve">ORD005244</t>
  </si>
  <si>
    <t xml:space="preserve">ORD005245</t>
  </si>
  <si>
    <t xml:space="preserve">ORD005246</t>
  </si>
  <si>
    <t xml:space="preserve">ORD005247</t>
  </si>
  <si>
    <t xml:space="preserve">ORD005248</t>
  </si>
  <si>
    <t xml:space="preserve">ORD005249</t>
  </si>
  <si>
    <t xml:space="preserve">ORD005250</t>
  </si>
  <si>
    <t xml:space="preserve">ORD005251</t>
  </si>
  <si>
    <t xml:space="preserve">ORD005252</t>
  </si>
  <si>
    <t xml:space="preserve">ORD005253</t>
  </si>
  <si>
    <t xml:space="preserve">ORD005254</t>
  </si>
  <si>
    <t xml:space="preserve">ORD005255</t>
  </si>
  <si>
    <t xml:space="preserve">CUST01188</t>
  </si>
  <si>
    <t xml:space="preserve">ORD005256</t>
  </si>
  <si>
    <t xml:space="preserve">ORD005257</t>
  </si>
  <si>
    <t xml:space="preserve">ORD005258</t>
  </si>
  <si>
    <t xml:space="preserve">ORD005259</t>
  </si>
  <si>
    <t xml:space="preserve">ORD005260</t>
  </si>
  <si>
    <t xml:space="preserve">ORD005261</t>
  </si>
  <si>
    <t xml:space="preserve">ORD005262</t>
  </si>
  <si>
    <t xml:space="preserve">ORD005263</t>
  </si>
  <si>
    <t xml:space="preserve">ORD005264</t>
  </si>
  <si>
    <t xml:space="preserve">ORD005265</t>
  </si>
  <si>
    <t xml:space="preserve">CUST01189</t>
  </si>
  <si>
    <t xml:space="preserve">ORD005266</t>
  </si>
  <si>
    <t xml:space="preserve">ORD005267</t>
  </si>
  <si>
    <t xml:space="preserve">ORD005268</t>
  </si>
  <si>
    <t xml:space="preserve">ORD005269</t>
  </si>
  <si>
    <t xml:space="preserve">ORD005270</t>
  </si>
  <si>
    <t xml:space="preserve">ORD005271</t>
  </si>
  <si>
    <t xml:space="preserve">ORD005272</t>
  </si>
  <si>
    <t xml:space="preserve">ORD005273</t>
  </si>
  <si>
    <t xml:space="preserve">ORD005274</t>
  </si>
  <si>
    <t xml:space="preserve">ORD005275</t>
  </si>
  <si>
    <t xml:space="preserve">ORD005276</t>
  </si>
  <si>
    <t xml:space="preserve">ORD005277</t>
  </si>
  <si>
    <t xml:space="preserve">ORD005278</t>
  </si>
  <si>
    <t xml:space="preserve">CUST01190</t>
  </si>
  <si>
    <t xml:space="preserve">ORD005279</t>
  </si>
  <si>
    <t xml:space="preserve">ORD005280</t>
  </si>
  <si>
    <t xml:space="preserve">ORD005281</t>
  </si>
  <si>
    <t xml:space="preserve">CUST01191</t>
  </si>
  <si>
    <t xml:space="preserve">ORD005282</t>
  </si>
  <si>
    <t xml:space="preserve">ORD005283</t>
  </si>
  <si>
    <t xml:space="preserve">ORD005284</t>
  </si>
  <si>
    <t xml:space="preserve">ORD005285</t>
  </si>
  <si>
    <t xml:space="preserve">ORD005286</t>
  </si>
  <si>
    <t xml:space="preserve">ORD005287</t>
  </si>
  <si>
    <t xml:space="preserve">ORD005288</t>
  </si>
  <si>
    <t xml:space="preserve">ORD005289</t>
  </si>
  <si>
    <t xml:space="preserve">ORD005290</t>
  </si>
  <si>
    <t xml:space="preserve">ORD005291</t>
  </si>
  <si>
    <t xml:space="preserve">ORD005292</t>
  </si>
  <si>
    <t xml:space="preserve">ORD005293</t>
  </si>
  <si>
    <t xml:space="preserve">ORD005294</t>
  </si>
  <si>
    <t xml:space="preserve">ORD005295</t>
  </si>
  <si>
    <t xml:space="preserve">ORD005296</t>
  </si>
  <si>
    <t xml:space="preserve">ORD005297</t>
  </si>
  <si>
    <t xml:space="preserve">ORD005298</t>
  </si>
  <si>
    <t xml:space="preserve">CUST01192</t>
  </si>
  <si>
    <t xml:space="preserve">ORD005299</t>
  </si>
  <si>
    <t xml:space="preserve">CUST01193</t>
  </si>
  <si>
    <t xml:space="preserve">ORD005300</t>
  </si>
  <si>
    <t xml:space="preserve">ORD005301</t>
  </si>
  <si>
    <t xml:space="preserve">ORD005302</t>
  </si>
  <si>
    <t xml:space="preserve">CUST01194</t>
  </si>
  <si>
    <t xml:space="preserve">ORD005303</t>
  </si>
  <si>
    <t xml:space="preserve">CUST01195</t>
  </si>
  <si>
    <t xml:space="preserve">ORD005304</t>
  </si>
  <si>
    <t xml:space="preserve">CUST01196</t>
  </si>
  <si>
    <t xml:space="preserve">ORD005305</t>
  </si>
  <si>
    <t xml:space="preserve">CUST01197</t>
  </si>
  <si>
    <t xml:space="preserve">ORD005306</t>
  </si>
  <si>
    <t xml:space="preserve">ORD005307</t>
  </si>
  <si>
    <t xml:space="preserve">CUST01198</t>
  </si>
  <si>
    <t xml:space="preserve">ORD005308</t>
  </si>
  <si>
    <t xml:space="preserve">ORD005309</t>
  </si>
  <si>
    <t xml:space="preserve">ORD005310</t>
  </si>
  <si>
    <t xml:space="preserve">ORD005311</t>
  </si>
  <si>
    <t xml:space="preserve">ORD005312</t>
  </si>
  <si>
    <t xml:space="preserve">CUST01199</t>
  </si>
  <si>
    <t xml:space="preserve">ORD005313</t>
  </si>
  <si>
    <t xml:space="preserve">ORD005314</t>
  </si>
  <si>
    <t xml:space="preserve">ORD005315</t>
  </si>
  <si>
    <t xml:space="preserve">CUST01200</t>
  </si>
  <si>
    <t xml:space="preserve">order_item_id</t>
  </si>
  <si>
    <t xml:space="preserve">product_id</t>
  </si>
  <si>
    <t xml:space="preserve">quantity</t>
  </si>
  <si>
    <t xml:space="preserve">unit_price</t>
  </si>
  <si>
    <t xml:space="preserve">discount_pct</t>
  </si>
  <si>
    <t xml:space="preserve">line_total</t>
  </si>
  <si>
    <t xml:space="preserve">category</t>
  </si>
  <si>
    <t xml:space="preserve">unit_cost</t>
  </si>
  <si>
    <t xml:space="preserve">line_cost</t>
  </si>
  <si>
    <t xml:space="preserve">OI0000001</t>
  </si>
  <si>
    <t xml:space="preserve">PROD0155</t>
  </si>
  <si>
    <t xml:space="preserve">OI0000002</t>
  </si>
  <si>
    <t xml:space="preserve">PROD0074</t>
  </si>
  <si>
    <t xml:space="preserve">OI0000003</t>
  </si>
  <si>
    <t xml:space="preserve">PROD0007</t>
  </si>
  <si>
    <t xml:space="preserve">OI0000004</t>
  </si>
  <si>
    <t xml:space="preserve">PROD0005</t>
  </si>
  <si>
    <t xml:space="preserve">OI0000005</t>
  </si>
  <si>
    <t xml:space="preserve">PROD0117</t>
  </si>
  <si>
    <t xml:space="preserve">OI0000006</t>
  </si>
  <si>
    <t xml:space="preserve">PROD0066</t>
  </si>
  <si>
    <t xml:space="preserve">OI0000007</t>
  </si>
  <si>
    <t xml:space="preserve">PROD0144</t>
  </si>
  <si>
    <t xml:space="preserve">OI0000008</t>
  </si>
  <si>
    <t xml:space="preserve">PROD0146</t>
  </si>
  <si>
    <t xml:space="preserve">OI0000009</t>
  </si>
  <si>
    <t xml:space="preserve">PROD0050</t>
  </si>
  <si>
    <t xml:space="preserve">OI0000010</t>
  </si>
  <si>
    <t xml:space="preserve">PROD0178</t>
  </si>
  <si>
    <t xml:space="preserve">OI0000011</t>
  </si>
  <si>
    <t xml:space="preserve">PROD0157</t>
  </si>
  <si>
    <t xml:space="preserve">OI0000012</t>
  </si>
  <si>
    <t xml:space="preserve">OI0000013</t>
  </si>
  <si>
    <t xml:space="preserve">PROD0169</t>
  </si>
  <si>
    <t xml:space="preserve">OI0000014</t>
  </si>
  <si>
    <t xml:space="preserve">PROD0140</t>
  </si>
  <si>
    <t xml:space="preserve">OI0000015</t>
  </si>
  <si>
    <t xml:space="preserve">PROD0154</t>
  </si>
  <si>
    <t xml:space="preserve">OI0000016</t>
  </si>
  <si>
    <t xml:space="preserve">PROD0073</t>
  </si>
  <si>
    <t xml:space="preserve">OI0000017</t>
  </si>
  <si>
    <t xml:space="preserve">PROD0039</t>
  </si>
  <si>
    <t xml:space="preserve">OI0000018</t>
  </si>
  <si>
    <t xml:space="preserve">PROD0128</t>
  </si>
  <si>
    <t xml:space="preserve">OI0000019</t>
  </si>
  <si>
    <t xml:space="preserve">PROD0017</t>
  </si>
  <si>
    <t xml:space="preserve">OI0000020</t>
  </si>
  <si>
    <t xml:space="preserve">PROD0011</t>
  </si>
  <si>
    <t xml:space="preserve">OI0000021</t>
  </si>
  <si>
    <t xml:space="preserve">PROD0127</t>
  </si>
  <si>
    <t xml:space="preserve">OI0000022</t>
  </si>
  <si>
    <t xml:space="preserve">PROD0053</t>
  </si>
  <si>
    <t xml:space="preserve">OI0000023</t>
  </si>
  <si>
    <t xml:space="preserve">PROD0090</t>
  </si>
  <si>
    <t xml:space="preserve">OI0000024</t>
  </si>
  <si>
    <t xml:space="preserve">PROD0072</t>
  </si>
  <si>
    <t xml:space="preserve">OI0000025</t>
  </si>
  <si>
    <t xml:space="preserve">PROD0028</t>
  </si>
  <si>
    <t xml:space="preserve">OI0000026</t>
  </si>
  <si>
    <t xml:space="preserve">PROD0065</t>
  </si>
  <si>
    <t xml:space="preserve">OI0000027</t>
  </si>
  <si>
    <t xml:space="preserve">PROD0040</t>
  </si>
  <si>
    <t xml:space="preserve">OI0000028</t>
  </si>
  <si>
    <t xml:space="preserve">PROD0143</t>
  </si>
  <si>
    <t xml:space="preserve">OI0000029</t>
  </si>
  <si>
    <t xml:space="preserve">PROD0070</t>
  </si>
  <si>
    <t xml:space="preserve">OI0000030</t>
  </si>
  <si>
    <t xml:space="preserve">PROD0175</t>
  </si>
  <si>
    <t xml:space="preserve">OI0000031</t>
  </si>
  <si>
    <t xml:space="preserve">OI0000032</t>
  </si>
  <si>
    <t xml:space="preserve">PROD0055</t>
  </si>
  <si>
    <t xml:space="preserve">OI0000033</t>
  </si>
  <si>
    <t xml:space="preserve">PROD0077</t>
  </si>
  <si>
    <t xml:space="preserve">OI0000034</t>
  </si>
  <si>
    <t xml:space="preserve">PROD0131</t>
  </si>
  <si>
    <t xml:space="preserve">OI0000035</t>
  </si>
  <si>
    <t xml:space="preserve">PROD0061</t>
  </si>
  <si>
    <t xml:space="preserve">OI0000036</t>
  </si>
  <si>
    <t xml:space="preserve">PROD0024</t>
  </si>
  <si>
    <t xml:space="preserve">OI0000037</t>
  </si>
  <si>
    <t xml:space="preserve">PROD0148</t>
  </si>
  <si>
    <t xml:space="preserve">OI0000038</t>
  </si>
  <si>
    <t xml:space="preserve">PROD0168</t>
  </si>
  <si>
    <t xml:space="preserve">OI0000039</t>
  </si>
  <si>
    <t xml:space="preserve">OI0000040</t>
  </si>
  <si>
    <t xml:space="preserve">PROD0067</t>
  </si>
  <si>
    <t xml:space="preserve">OI0000041</t>
  </si>
  <si>
    <t xml:space="preserve">PROD0118</t>
  </si>
  <si>
    <t xml:space="preserve">OI0000042</t>
  </si>
  <si>
    <t xml:space="preserve">PROD0097</t>
  </si>
  <si>
    <t xml:space="preserve">OI0000043</t>
  </si>
  <si>
    <t xml:space="preserve">PROD0020</t>
  </si>
  <si>
    <t xml:space="preserve">OI0000044</t>
  </si>
  <si>
    <t xml:space="preserve">PROD0176</t>
  </si>
  <si>
    <t xml:space="preserve">OI0000045</t>
  </si>
  <si>
    <t xml:space="preserve">PROD0012</t>
  </si>
  <si>
    <t xml:space="preserve">OI0000046</t>
  </si>
  <si>
    <t xml:space="preserve">PROD0102</t>
  </si>
  <si>
    <t xml:space="preserve">OI0000047</t>
  </si>
  <si>
    <t xml:space="preserve">PROD0099</t>
  </si>
  <si>
    <t xml:space="preserve">OI0000048</t>
  </si>
  <si>
    <t xml:space="preserve">PROD0121</t>
  </si>
  <si>
    <t xml:space="preserve">OI0000049</t>
  </si>
  <si>
    <t xml:space="preserve">PROD0115</t>
  </si>
  <si>
    <t xml:space="preserve">OI0000050</t>
  </si>
  <si>
    <t xml:space="preserve">PROD0023</t>
  </si>
  <si>
    <t xml:space="preserve">OI0000051</t>
  </si>
  <si>
    <t xml:space="preserve">PROD0122</t>
  </si>
  <si>
    <t xml:space="preserve">OI0000052</t>
  </si>
  <si>
    <t xml:space="preserve">PROD0150</t>
  </si>
  <si>
    <t xml:space="preserve">OI0000053</t>
  </si>
  <si>
    <t xml:space="preserve">PROD0116</t>
  </si>
  <si>
    <t xml:space="preserve">OI0000054</t>
  </si>
  <si>
    <t xml:space="preserve">PROD0013</t>
  </si>
  <si>
    <t xml:space="preserve">OI0000055</t>
  </si>
  <si>
    <t xml:space="preserve">PROD0134</t>
  </si>
  <si>
    <t xml:space="preserve">OI0000056</t>
  </si>
  <si>
    <t xml:space="preserve">OI0000057</t>
  </si>
  <si>
    <t xml:space="preserve">PROD0027</t>
  </si>
  <si>
    <t xml:space="preserve">OI0000058</t>
  </si>
  <si>
    <t xml:space="preserve">PROD0009</t>
  </si>
  <si>
    <t xml:space="preserve">OI0000059</t>
  </si>
  <si>
    <t xml:space="preserve">PROD0136</t>
  </si>
  <si>
    <t xml:space="preserve">OI0000060</t>
  </si>
  <si>
    <t xml:space="preserve">PROD0142</t>
  </si>
  <si>
    <t xml:space="preserve">OI0000061</t>
  </si>
  <si>
    <t xml:space="preserve">PROD0079</t>
  </si>
  <si>
    <t xml:space="preserve">OI0000062</t>
  </si>
  <si>
    <t xml:space="preserve">OI0000063</t>
  </si>
  <si>
    <t xml:space="preserve">PROD0003</t>
  </si>
  <si>
    <t xml:space="preserve">OI0000064</t>
  </si>
  <si>
    <t xml:space="preserve">PROD0101</t>
  </si>
  <si>
    <t xml:space="preserve">OI0000065</t>
  </si>
  <si>
    <t xml:space="preserve">PROD0049</t>
  </si>
  <si>
    <t xml:space="preserve">OI0000066</t>
  </si>
  <si>
    <t xml:space="preserve">PROD0081</t>
  </si>
  <si>
    <t xml:space="preserve">OI0000067</t>
  </si>
  <si>
    <t xml:space="preserve">OI0000068</t>
  </si>
  <si>
    <t xml:space="preserve">PROD0109</t>
  </si>
  <si>
    <t xml:space="preserve">OI0000069</t>
  </si>
  <si>
    <t xml:space="preserve">PROD0095</t>
  </si>
  <si>
    <t xml:space="preserve">OI0000070</t>
  </si>
  <si>
    <t xml:space="preserve">PROD0029</t>
  </si>
  <si>
    <t xml:space="preserve">OI0000071</t>
  </si>
  <si>
    <t xml:space="preserve">PROD0159</t>
  </si>
  <si>
    <t xml:space="preserve">OI0000072</t>
  </si>
  <si>
    <t xml:space="preserve">PROD0088</t>
  </si>
  <si>
    <t xml:space="preserve">OI0000073</t>
  </si>
  <si>
    <t xml:space="preserve">OI0000074</t>
  </si>
  <si>
    <t xml:space="preserve">OI0000075</t>
  </si>
  <si>
    <t xml:space="preserve">PROD0164</t>
  </si>
  <si>
    <t xml:space="preserve">OI0000076</t>
  </si>
  <si>
    <t xml:space="preserve">OI0000077</t>
  </si>
  <si>
    <t xml:space="preserve">PROD0025</t>
  </si>
  <si>
    <t xml:space="preserve">OI0000078</t>
  </si>
  <si>
    <t xml:space="preserve">PROD0046</t>
  </si>
  <si>
    <t xml:space="preserve">OI0000079</t>
  </si>
  <si>
    <t xml:space="preserve">OI0000080</t>
  </si>
  <si>
    <t xml:space="preserve">OI0000081</t>
  </si>
  <si>
    <t xml:space="preserve">OI0000082</t>
  </si>
  <si>
    <t xml:space="preserve">OI0000083</t>
  </si>
  <si>
    <t xml:space="preserve">PROD0163</t>
  </si>
  <si>
    <t xml:space="preserve">OI0000084</t>
  </si>
  <si>
    <t xml:space="preserve">OI0000085</t>
  </si>
  <si>
    <t xml:space="preserve">PROD0045</t>
  </si>
  <si>
    <t xml:space="preserve">OI0000086</t>
  </si>
  <si>
    <t xml:space="preserve">OI0000087</t>
  </si>
  <si>
    <t xml:space="preserve">OI0000088</t>
  </si>
  <si>
    <t xml:space="preserve">OI0000089</t>
  </si>
  <si>
    <t xml:space="preserve">PROD0172</t>
  </si>
  <si>
    <t xml:space="preserve">OI0000090</t>
  </si>
  <si>
    <t xml:space="preserve">PROD0129</t>
  </si>
  <si>
    <t xml:space="preserve">OI0000091</t>
  </si>
  <si>
    <t xml:space="preserve">OI0000092</t>
  </si>
  <si>
    <t xml:space="preserve">PROD0096</t>
  </si>
  <si>
    <t xml:space="preserve">OI0000093</t>
  </si>
  <si>
    <t xml:space="preserve">PROD0174</t>
  </si>
  <si>
    <t xml:space="preserve">OI0000094</t>
  </si>
  <si>
    <t xml:space="preserve">OI0000095</t>
  </si>
  <si>
    <t xml:space="preserve">PROD0064</t>
  </si>
  <si>
    <t xml:space="preserve">OI0000096</t>
  </si>
  <si>
    <t xml:space="preserve">OI0000097</t>
  </si>
  <si>
    <t xml:space="preserve">OI0000098</t>
  </si>
  <si>
    <t xml:space="preserve">PROD0082</t>
  </si>
  <si>
    <t xml:space="preserve">OI0000099</t>
  </si>
  <si>
    <t xml:space="preserve">OI0000100</t>
  </si>
  <si>
    <t xml:space="preserve">PROD0044</t>
  </si>
  <si>
    <t xml:space="preserve">OI0000101</t>
  </si>
  <si>
    <t xml:space="preserve">PROD0048</t>
  </si>
  <si>
    <t xml:space="preserve">OI0000102</t>
  </si>
  <si>
    <t xml:space="preserve">PROD0125</t>
  </si>
  <si>
    <t xml:space="preserve">OI0000103</t>
  </si>
  <si>
    <t xml:space="preserve">OI0000104</t>
  </si>
  <si>
    <t xml:space="preserve">OI0000105</t>
  </si>
  <si>
    <t xml:space="preserve">PROD0002</t>
  </si>
  <si>
    <t xml:space="preserve">OI0000106</t>
  </si>
  <si>
    <t xml:space="preserve">PROD0160</t>
  </si>
  <si>
    <t xml:space="preserve">OI0000107</t>
  </si>
  <si>
    <t xml:space="preserve">OI0000108</t>
  </si>
  <si>
    <t xml:space="preserve">OI0000109</t>
  </si>
  <si>
    <t xml:space="preserve">PROD0100</t>
  </si>
  <si>
    <t xml:space="preserve">OI0000110</t>
  </si>
  <si>
    <t xml:space="preserve">OI0000111</t>
  </si>
  <si>
    <t xml:space="preserve">OI0000112</t>
  </si>
  <si>
    <t xml:space="preserve">PROD0043</t>
  </si>
  <si>
    <t xml:space="preserve">OI0000113</t>
  </si>
  <si>
    <t xml:space="preserve">PROD0086</t>
  </si>
  <si>
    <t xml:space="preserve">OI0000114</t>
  </si>
  <si>
    <t xml:space="preserve">OI0000115</t>
  </si>
  <si>
    <t xml:space="preserve">PROD0114</t>
  </si>
  <si>
    <t xml:space="preserve">OI0000116</t>
  </si>
  <si>
    <t xml:space="preserve">OI0000117</t>
  </si>
  <si>
    <t xml:space="preserve">OI0000118</t>
  </si>
  <si>
    <t xml:space="preserve">OI0000119</t>
  </si>
  <si>
    <t xml:space="preserve">PROD0058</t>
  </si>
  <si>
    <t xml:space="preserve">OI0000120</t>
  </si>
  <si>
    <t xml:space="preserve">OI0000121</t>
  </si>
  <si>
    <t xml:space="preserve">OI0000122</t>
  </si>
  <si>
    <t xml:space="preserve">PROD0038</t>
  </si>
  <si>
    <t xml:space="preserve">OI0000123</t>
  </si>
  <si>
    <t xml:space="preserve">PROD0152</t>
  </si>
  <si>
    <t xml:space="preserve">OI0000124</t>
  </si>
  <si>
    <t xml:space="preserve">PROD0016</t>
  </si>
  <si>
    <t xml:space="preserve">OI0000125</t>
  </si>
  <si>
    <t xml:space="preserve">PROD0119</t>
  </si>
  <si>
    <t xml:space="preserve">OI0000126</t>
  </si>
  <si>
    <t xml:space="preserve">OI0000127</t>
  </si>
  <si>
    <t xml:space="preserve">OI0000128</t>
  </si>
  <si>
    <t xml:space="preserve">PROD0111</t>
  </si>
  <si>
    <t xml:space="preserve">OI0000129</t>
  </si>
  <si>
    <t xml:space="preserve">PROD0052</t>
  </si>
  <si>
    <t xml:space="preserve">OI0000130</t>
  </si>
  <si>
    <t xml:space="preserve">OI0000131</t>
  </si>
  <si>
    <t xml:space="preserve">PROD0075</t>
  </si>
  <si>
    <t xml:space="preserve">OI0000132</t>
  </si>
  <si>
    <t xml:space="preserve">OI0000133</t>
  </si>
  <si>
    <t xml:space="preserve">OI0000134</t>
  </si>
  <si>
    <t xml:space="preserve">PROD0149</t>
  </si>
  <si>
    <t xml:space="preserve">OI0000135</t>
  </si>
  <si>
    <t xml:space="preserve">OI0000136</t>
  </si>
  <si>
    <t xml:space="preserve">PROD0068</t>
  </si>
  <si>
    <t xml:space="preserve">OI0000137</t>
  </si>
  <si>
    <t xml:space="preserve">OI0000138</t>
  </si>
  <si>
    <t xml:space="preserve">OI0000139</t>
  </si>
  <si>
    <t xml:space="preserve">PROD0106</t>
  </si>
  <si>
    <t xml:space="preserve">OI0000140</t>
  </si>
  <si>
    <t xml:space="preserve">PROD0041</t>
  </si>
  <si>
    <t xml:space="preserve">OI0000141</t>
  </si>
  <si>
    <t xml:space="preserve">PROD0113</t>
  </si>
  <si>
    <t xml:space="preserve">OI0000142</t>
  </si>
  <si>
    <t xml:space="preserve">OI0000143</t>
  </si>
  <si>
    <t xml:space="preserve">OI0000144</t>
  </si>
  <si>
    <t xml:space="preserve">PROD0098</t>
  </si>
  <si>
    <t xml:space="preserve">OI0000145</t>
  </si>
  <si>
    <t xml:space="preserve">PROD0141</t>
  </si>
  <si>
    <t xml:space="preserve">OI0000146</t>
  </si>
  <si>
    <t xml:space="preserve">OI0000147</t>
  </si>
  <si>
    <t xml:space="preserve">OI0000148</t>
  </si>
  <si>
    <t xml:space="preserve">PROD0031</t>
  </si>
  <si>
    <t xml:space="preserve">OI0000149</t>
  </si>
  <si>
    <t xml:space="preserve">OI0000150</t>
  </si>
  <si>
    <t xml:space="preserve">PROD0021</t>
  </si>
  <si>
    <t xml:space="preserve">OI0000151</t>
  </si>
  <si>
    <t xml:space="preserve">PROD0076</t>
  </si>
  <si>
    <t xml:space="preserve">OI0000152</t>
  </si>
  <si>
    <t xml:space="preserve">PROD0069</t>
  </si>
  <si>
    <t xml:space="preserve">OI0000153</t>
  </si>
  <si>
    <t xml:space="preserve">OI0000154</t>
  </si>
  <si>
    <t xml:space="preserve">OI0000155</t>
  </si>
  <si>
    <t xml:space="preserve">OI0000156</t>
  </si>
  <si>
    <t xml:space="preserve">PROD0035</t>
  </si>
  <si>
    <t xml:space="preserve">OI0000157</t>
  </si>
  <si>
    <t xml:space="preserve">PROD0135</t>
  </si>
  <si>
    <t xml:space="preserve">OI0000158</t>
  </si>
  <si>
    <t xml:space="preserve">PROD0167</t>
  </si>
  <si>
    <t xml:space="preserve">OI0000159</t>
  </si>
  <si>
    <t xml:space="preserve">PROD0105</t>
  </si>
  <si>
    <t xml:space="preserve">OI0000160</t>
  </si>
  <si>
    <t xml:space="preserve">OI0000161</t>
  </si>
  <si>
    <t xml:space="preserve">PROD0093</t>
  </si>
  <si>
    <t xml:space="preserve">OI0000162</t>
  </si>
  <si>
    <t xml:space="preserve">OI0000163</t>
  </si>
  <si>
    <t xml:space="preserve">OI0000164</t>
  </si>
  <si>
    <t xml:space="preserve">OI0000165</t>
  </si>
  <si>
    <t xml:space="preserve">PROD0173</t>
  </si>
  <si>
    <t xml:space="preserve">OI0000166</t>
  </si>
  <si>
    <t xml:space="preserve">OI0000167</t>
  </si>
  <si>
    <t xml:space="preserve">OI0000168</t>
  </si>
  <si>
    <t xml:space="preserve">PROD0010</t>
  </si>
  <si>
    <t xml:space="preserve">OI0000169</t>
  </si>
  <si>
    <t xml:space="preserve">OI0000170</t>
  </si>
  <si>
    <t xml:space="preserve">OI0000171</t>
  </si>
  <si>
    <t xml:space="preserve">PROD0026</t>
  </si>
  <si>
    <t xml:space="preserve">OI0000172</t>
  </si>
  <si>
    <t xml:space="preserve">OI0000173</t>
  </si>
  <si>
    <t xml:space="preserve">PROD0166</t>
  </si>
  <si>
    <t xml:space="preserve">OI0000174</t>
  </si>
  <si>
    <t xml:space="preserve">OI0000175</t>
  </si>
  <si>
    <t xml:space="preserve">PROD0089</t>
  </si>
  <si>
    <t xml:space="preserve">OI0000176</t>
  </si>
  <si>
    <t xml:space="preserve">PROD0006</t>
  </si>
  <si>
    <t xml:space="preserve">OI0000177</t>
  </si>
  <si>
    <t xml:space="preserve">OI0000178</t>
  </si>
  <si>
    <t xml:space="preserve">PROD0084</t>
  </si>
  <si>
    <t xml:space="preserve">OI0000179</t>
  </si>
  <si>
    <t xml:space="preserve">OI0000180</t>
  </si>
  <si>
    <t xml:space="preserve">OI0000181</t>
  </si>
  <si>
    <t xml:space="preserve">OI0000182</t>
  </si>
  <si>
    <t xml:space="preserve">OI0000183</t>
  </si>
  <si>
    <t xml:space="preserve">OI0000184</t>
  </si>
  <si>
    <t xml:space="preserve">OI0000185</t>
  </si>
  <si>
    <t xml:space="preserve">PROD0103</t>
  </si>
  <si>
    <t xml:space="preserve">OI0000186</t>
  </si>
  <si>
    <t xml:space="preserve">OI0000187</t>
  </si>
  <si>
    <t xml:space="preserve">PROD0139</t>
  </si>
  <si>
    <t xml:space="preserve">OI0000188</t>
  </si>
  <si>
    <t xml:space="preserve">OI0000189</t>
  </si>
  <si>
    <t xml:space="preserve">OI0000190</t>
  </si>
  <si>
    <t xml:space="preserve">OI0000191</t>
  </si>
  <si>
    <t xml:space="preserve">OI0000192</t>
  </si>
  <si>
    <t xml:space="preserve">OI0000193</t>
  </si>
  <si>
    <t xml:space="preserve">OI0000194</t>
  </si>
  <si>
    <t xml:space="preserve">OI0000195</t>
  </si>
  <si>
    <t xml:space="preserve">PROD0063</t>
  </si>
  <si>
    <t xml:space="preserve">OI0000196</t>
  </si>
  <si>
    <t xml:space="preserve">OI0000197</t>
  </si>
  <si>
    <t xml:space="preserve">OI0000198</t>
  </si>
  <si>
    <t xml:space="preserve">PROD0054</t>
  </si>
  <si>
    <t xml:space="preserve">OI0000199</t>
  </si>
  <si>
    <t xml:space="preserve">PROD0083</t>
  </si>
  <si>
    <t xml:space="preserve">OI0000200</t>
  </si>
  <si>
    <t xml:space="preserve">OI0000201</t>
  </si>
  <si>
    <t xml:space="preserve">OI0000202</t>
  </si>
  <si>
    <t xml:space="preserve">PROD0060</t>
  </si>
  <si>
    <t xml:space="preserve">OI0000203</t>
  </si>
  <si>
    <t xml:space="preserve">PROD0123</t>
  </si>
  <si>
    <t xml:space="preserve">OI0000204</t>
  </si>
  <si>
    <t xml:space="preserve">OI0000205</t>
  </si>
  <si>
    <t xml:space="preserve">OI0000206</t>
  </si>
  <si>
    <t xml:space="preserve">PROD0042</t>
  </si>
  <si>
    <t xml:space="preserve">OI0000207</t>
  </si>
  <si>
    <t xml:space="preserve">OI0000208</t>
  </si>
  <si>
    <t xml:space="preserve">OI0000209</t>
  </si>
  <si>
    <t xml:space="preserve">OI0000210</t>
  </si>
  <si>
    <t xml:space="preserve">OI0000211</t>
  </si>
  <si>
    <t xml:space="preserve">OI0000212</t>
  </si>
  <si>
    <t xml:space="preserve">OI0000213</t>
  </si>
  <si>
    <t xml:space="preserve">PROD0132</t>
  </si>
  <si>
    <t xml:space="preserve">OI0000214</t>
  </si>
  <si>
    <t xml:space="preserve">OI0000215</t>
  </si>
  <si>
    <t xml:space="preserve">OI0000216</t>
  </si>
  <si>
    <t xml:space="preserve">OI0000217</t>
  </si>
  <si>
    <t xml:space="preserve">PROD0124</t>
  </si>
  <si>
    <t xml:space="preserve">OI0000218</t>
  </si>
  <si>
    <t xml:space="preserve">PROD0133</t>
  </si>
  <si>
    <t xml:space="preserve">OI0000219</t>
  </si>
  <si>
    <t xml:space="preserve">OI0000220</t>
  </si>
  <si>
    <t xml:space="preserve">OI0000221</t>
  </si>
  <si>
    <t xml:space="preserve">OI0000222</t>
  </si>
  <si>
    <t xml:space="preserve">PROD0180</t>
  </si>
  <si>
    <t xml:space="preserve">OI0000223</t>
  </si>
  <si>
    <t xml:space="preserve">OI0000224</t>
  </si>
  <si>
    <t xml:space="preserve">PROD0153</t>
  </si>
  <si>
    <t xml:space="preserve">OI0000225</t>
  </si>
  <si>
    <t xml:space="preserve">OI0000226</t>
  </si>
  <si>
    <t xml:space="preserve">OI0000227</t>
  </si>
  <si>
    <t xml:space="preserve">PROD0151</t>
  </si>
  <si>
    <t xml:space="preserve">OI0000228</t>
  </si>
  <si>
    <t xml:space="preserve">OI0000229</t>
  </si>
  <si>
    <t xml:space="preserve">OI0000230</t>
  </si>
  <si>
    <t xml:space="preserve">OI0000231</t>
  </si>
  <si>
    <t xml:space="preserve">OI0000232</t>
  </si>
  <si>
    <t xml:space="preserve">PROD0092</t>
  </si>
  <si>
    <t xml:space="preserve">OI0000233</t>
  </si>
  <si>
    <t xml:space="preserve">OI0000234</t>
  </si>
  <si>
    <t xml:space="preserve">OI0000235</t>
  </si>
  <si>
    <t xml:space="preserve">OI0000236</t>
  </si>
  <si>
    <t xml:space="preserve">OI0000237</t>
  </si>
  <si>
    <t xml:space="preserve">OI0000238</t>
  </si>
  <si>
    <t xml:space="preserve">OI0000239</t>
  </si>
  <si>
    <t xml:space="preserve">PROD0008</t>
  </si>
  <si>
    <t xml:space="preserve">OI0000240</t>
  </si>
  <si>
    <t xml:space="preserve">PROD0126</t>
  </si>
  <si>
    <t xml:space="preserve">OI0000241</t>
  </si>
  <si>
    <t xml:space="preserve">OI0000242</t>
  </si>
  <si>
    <t xml:space="preserve">PROD0071</t>
  </si>
  <si>
    <t xml:space="preserve">OI0000243</t>
  </si>
  <si>
    <t xml:space="preserve">PROD0047</t>
  </si>
  <si>
    <t xml:space="preserve">OI0000244</t>
  </si>
  <si>
    <t xml:space="preserve">OI0000245</t>
  </si>
  <si>
    <t xml:space="preserve">OI0000246</t>
  </si>
  <si>
    <t xml:space="preserve">OI0000247</t>
  </si>
  <si>
    <t xml:space="preserve">OI0000248</t>
  </si>
  <si>
    <t xml:space="preserve">OI0000249</t>
  </si>
  <si>
    <t xml:space="preserve">OI0000250</t>
  </si>
  <si>
    <t xml:space="preserve">OI0000251</t>
  </si>
  <si>
    <t xml:space="preserve">OI0000252</t>
  </si>
  <si>
    <t xml:space="preserve">OI0000253</t>
  </si>
  <si>
    <t xml:space="preserve">OI0000254</t>
  </si>
  <si>
    <t xml:space="preserve">PROD0085</t>
  </si>
  <si>
    <t xml:space="preserve">OI0000255</t>
  </si>
  <si>
    <t xml:space="preserve">PROD0014</t>
  </si>
  <si>
    <t xml:space="preserve">OI0000256</t>
  </si>
  <si>
    <t xml:space="preserve">OI0000257</t>
  </si>
  <si>
    <t xml:space="preserve">OI0000258</t>
  </si>
  <si>
    <t xml:space="preserve">OI0000259</t>
  </si>
  <si>
    <t xml:space="preserve">PROD0034</t>
  </si>
  <si>
    <t xml:space="preserve">OI0000260</t>
  </si>
  <si>
    <t xml:space="preserve">OI0000261</t>
  </si>
  <si>
    <t xml:space="preserve">PROD0019</t>
  </si>
  <si>
    <t xml:space="preserve">OI0000262</t>
  </si>
  <si>
    <t xml:space="preserve">OI0000263</t>
  </si>
  <si>
    <t xml:space="preserve">PROD0091</t>
  </si>
  <si>
    <t xml:space="preserve">OI0000264</t>
  </si>
  <si>
    <t xml:space="preserve">OI0000265</t>
  </si>
  <si>
    <t xml:space="preserve">OI0000266</t>
  </si>
  <si>
    <t xml:space="preserve">OI0000267</t>
  </si>
  <si>
    <t xml:space="preserve">OI0000268</t>
  </si>
  <si>
    <t xml:space="preserve">PROD0177</t>
  </si>
  <si>
    <t xml:space="preserve">OI0000269</t>
  </si>
  <si>
    <t xml:space="preserve">OI0000270</t>
  </si>
  <si>
    <t xml:space="preserve">OI0000271</t>
  </si>
  <si>
    <t xml:space="preserve">OI0000272</t>
  </si>
  <si>
    <t xml:space="preserve">OI0000273</t>
  </si>
  <si>
    <t xml:space="preserve">OI0000274</t>
  </si>
  <si>
    <t xml:space="preserve">OI0000275</t>
  </si>
  <si>
    <t xml:space="preserve">OI0000276</t>
  </si>
  <si>
    <t xml:space="preserve">OI0000277</t>
  </si>
  <si>
    <t xml:space="preserve">OI0000278</t>
  </si>
  <si>
    <t xml:space="preserve">OI0000279</t>
  </si>
  <si>
    <t xml:space="preserve">OI0000280</t>
  </si>
  <si>
    <t xml:space="preserve">OI0000281</t>
  </si>
  <si>
    <t xml:space="preserve">PROD0062</t>
  </si>
  <si>
    <t xml:space="preserve">OI0000282</t>
  </si>
  <si>
    <t xml:space="preserve">OI0000283</t>
  </si>
  <si>
    <t xml:space="preserve">OI0000284</t>
  </si>
  <si>
    <t xml:space="preserve">OI0000285</t>
  </si>
  <si>
    <t xml:space="preserve">OI0000286</t>
  </si>
  <si>
    <t xml:space="preserve">OI0000287</t>
  </si>
  <si>
    <t xml:space="preserve">OI0000288</t>
  </si>
  <si>
    <t xml:space="preserve">PROD0032</t>
  </si>
  <si>
    <t xml:space="preserve">OI0000289</t>
  </si>
  <si>
    <t xml:space="preserve">OI0000290</t>
  </si>
  <si>
    <t xml:space="preserve">OI0000291</t>
  </si>
  <si>
    <t xml:space="preserve">OI0000292</t>
  </si>
  <si>
    <t xml:space="preserve">OI0000293</t>
  </si>
  <si>
    <t xml:space="preserve">OI0000294</t>
  </si>
  <si>
    <t xml:space="preserve">OI0000295</t>
  </si>
  <si>
    <t xml:space="preserve">OI0000296</t>
  </si>
  <si>
    <t xml:space="preserve">PROD0137</t>
  </si>
  <si>
    <t xml:space="preserve">OI0000297</t>
  </si>
  <si>
    <t xml:space="preserve">OI0000298</t>
  </si>
  <si>
    <t xml:space="preserve">OI0000299</t>
  </si>
  <si>
    <t xml:space="preserve">PROD0130</t>
  </si>
  <si>
    <t xml:space="preserve">OI0000300</t>
  </si>
  <si>
    <t xml:space="preserve">OI0000301</t>
  </si>
  <si>
    <t xml:space="preserve">OI0000302</t>
  </si>
  <si>
    <t xml:space="preserve">OI0000303</t>
  </si>
  <si>
    <t xml:space="preserve">OI0000304</t>
  </si>
  <si>
    <t xml:space="preserve">OI0000305</t>
  </si>
  <si>
    <t xml:space="preserve">OI0000306</t>
  </si>
  <si>
    <t xml:space="preserve">OI0000307</t>
  </si>
  <si>
    <t xml:space="preserve">PROD0022</t>
  </si>
  <si>
    <t xml:space="preserve">OI0000308</t>
  </si>
  <si>
    <t xml:space="preserve">OI0000309</t>
  </si>
  <si>
    <t xml:space="preserve">PROD0037</t>
  </si>
  <si>
    <t xml:space="preserve">OI0000310</t>
  </si>
  <si>
    <t xml:space="preserve">OI0000311</t>
  </si>
  <si>
    <t xml:space="preserve">OI0000312</t>
  </si>
  <si>
    <t xml:space="preserve">OI0000313</t>
  </si>
  <si>
    <t xml:space="preserve">PROD0158</t>
  </si>
  <si>
    <t xml:space="preserve">OI0000314</t>
  </si>
  <si>
    <t xml:space="preserve">OI0000315</t>
  </si>
  <si>
    <t xml:space="preserve">OI0000316</t>
  </si>
  <si>
    <t xml:space="preserve">OI0000317</t>
  </si>
  <si>
    <t xml:space="preserve">OI0000318</t>
  </si>
  <si>
    <t xml:space="preserve">PROD0170</t>
  </si>
  <si>
    <t xml:space="preserve">OI0000319</t>
  </si>
  <si>
    <t xml:space="preserve">OI0000320</t>
  </si>
  <si>
    <t xml:space="preserve">OI0000321</t>
  </si>
  <si>
    <t xml:space="preserve">OI0000322</t>
  </si>
  <si>
    <t xml:space="preserve">OI0000323</t>
  </si>
  <si>
    <t xml:space="preserve">PROD0107</t>
  </si>
  <si>
    <t xml:space="preserve">OI0000324</t>
  </si>
  <si>
    <t xml:space="preserve">PROD0108</t>
  </si>
  <si>
    <t xml:space="preserve">OI0000325</t>
  </si>
  <si>
    <t xml:space="preserve">OI0000326</t>
  </si>
  <si>
    <t xml:space="preserve">OI0000327</t>
  </si>
  <si>
    <t xml:space="preserve">OI0000328</t>
  </si>
  <si>
    <t xml:space="preserve">OI0000329</t>
  </si>
  <si>
    <t xml:space="preserve">PROD0087</t>
  </si>
  <si>
    <t xml:space="preserve">OI0000330</t>
  </si>
  <si>
    <t xml:space="preserve">OI0000331</t>
  </si>
  <si>
    <t xml:space="preserve">OI0000332</t>
  </si>
  <si>
    <t xml:space="preserve">OI0000333</t>
  </si>
  <si>
    <t xml:space="preserve">OI0000334</t>
  </si>
  <si>
    <t xml:space="preserve">PROD0001</t>
  </si>
  <si>
    <t xml:space="preserve">OI0000335</t>
  </si>
  <si>
    <t xml:space="preserve">OI0000336</t>
  </si>
  <si>
    <t xml:space="preserve">OI0000337</t>
  </si>
  <si>
    <t xml:space="preserve">PROD0094</t>
  </si>
  <si>
    <t xml:space="preserve">OI0000338</t>
  </si>
  <si>
    <t xml:space="preserve">PROD0080</t>
  </si>
  <si>
    <t xml:space="preserve">OI0000339</t>
  </si>
  <si>
    <t xml:space="preserve">OI0000340</t>
  </si>
  <si>
    <t xml:space="preserve">OI0000341</t>
  </si>
  <si>
    <t xml:space="preserve">OI0000342</t>
  </si>
  <si>
    <t xml:space="preserve">OI0000343</t>
  </si>
  <si>
    <t xml:space="preserve">OI0000344</t>
  </si>
  <si>
    <t xml:space="preserve">OI0000345</t>
  </si>
  <si>
    <t xml:space="preserve">OI0000346</t>
  </si>
  <si>
    <t xml:space="preserve">OI0000347</t>
  </si>
  <si>
    <t xml:space="preserve">OI0000348</t>
  </si>
  <si>
    <t xml:space="preserve">PROD0161</t>
  </si>
  <si>
    <t xml:space="preserve">OI0000349</t>
  </si>
  <si>
    <t xml:space="preserve">OI0000350</t>
  </si>
  <si>
    <t xml:space="preserve">OI0000351</t>
  </si>
  <si>
    <t xml:space="preserve">OI0000352</t>
  </si>
  <si>
    <t xml:space="preserve">OI0000353</t>
  </si>
  <si>
    <t xml:space="preserve">OI0000354</t>
  </si>
  <si>
    <t xml:space="preserve">OI0000355</t>
  </si>
  <si>
    <t xml:space="preserve">OI0000356</t>
  </si>
  <si>
    <t xml:space="preserve">OI0000357</t>
  </si>
  <si>
    <t xml:space="preserve">OI0000358</t>
  </si>
  <si>
    <t xml:space="preserve">OI0000359</t>
  </si>
  <si>
    <t xml:space="preserve">OI0000360</t>
  </si>
  <si>
    <t xml:space="preserve">OI0000361</t>
  </si>
  <si>
    <t xml:space="preserve">OI0000362</t>
  </si>
  <si>
    <t xml:space="preserve">OI0000363</t>
  </si>
  <si>
    <t xml:space="preserve">OI0000364</t>
  </si>
  <si>
    <t xml:space="preserve">PROD0004</t>
  </si>
  <si>
    <t xml:space="preserve">OI0000365</t>
  </si>
  <si>
    <t xml:space="preserve">OI0000366</t>
  </si>
  <si>
    <t xml:space="preserve">OI0000367</t>
  </si>
  <si>
    <t xml:space="preserve">OI0000368</t>
  </si>
  <si>
    <t xml:space="preserve">OI0000369</t>
  </si>
  <si>
    <t xml:space="preserve">OI0000370</t>
  </si>
  <si>
    <t xml:space="preserve">PROD0057</t>
  </si>
  <si>
    <t xml:space="preserve">OI0000371</t>
  </si>
  <si>
    <t xml:space="preserve">OI0000372</t>
  </si>
  <si>
    <t xml:space="preserve">OI0000373</t>
  </si>
  <si>
    <t xml:space="preserve">OI0000374</t>
  </si>
  <si>
    <t xml:space="preserve">OI0000375</t>
  </si>
  <si>
    <t xml:space="preserve">OI0000376</t>
  </si>
  <si>
    <t xml:space="preserve">OI0000377</t>
  </si>
  <si>
    <t xml:space="preserve">OI0000378</t>
  </si>
  <si>
    <t xml:space="preserve">PROD0147</t>
  </si>
  <si>
    <t xml:space="preserve">OI0000379</t>
  </si>
  <si>
    <t xml:space="preserve">OI0000380</t>
  </si>
  <si>
    <t xml:space="preserve">PROD0120</t>
  </si>
  <si>
    <t xml:space="preserve">OI0000381</t>
  </si>
  <si>
    <t xml:space="preserve">OI0000382</t>
  </si>
  <si>
    <t xml:space="preserve">OI0000383</t>
  </si>
  <si>
    <t xml:space="preserve">OI0000384</t>
  </si>
  <si>
    <t xml:space="preserve">OI0000385</t>
  </si>
  <si>
    <t xml:space="preserve">OI0000386</t>
  </si>
  <si>
    <t xml:space="preserve">OI0000387</t>
  </si>
  <si>
    <t xml:space="preserve">OI0000388</t>
  </si>
  <si>
    <t xml:space="preserve">OI0000389</t>
  </si>
  <si>
    <t xml:space="preserve">OI0000390</t>
  </si>
  <si>
    <t xml:space="preserve">OI0000391</t>
  </si>
  <si>
    <t xml:space="preserve">OI0000392</t>
  </si>
  <si>
    <t xml:space="preserve">OI0000393</t>
  </si>
  <si>
    <t xml:space="preserve">OI0000394</t>
  </si>
  <si>
    <t xml:space="preserve">OI0000395</t>
  </si>
  <si>
    <t xml:space="preserve">OI0000396</t>
  </si>
  <si>
    <t xml:space="preserve">PROD0018</t>
  </si>
  <si>
    <t xml:space="preserve">OI0000397</t>
  </si>
  <si>
    <t xml:space="preserve">OI0000398</t>
  </si>
  <si>
    <t xml:space="preserve">OI0000399</t>
  </si>
  <si>
    <t xml:space="preserve">OI0000400</t>
  </si>
  <si>
    <t xml:space="preserve">PROD0112</t>
  </si>
  <si>
    <t xml:space="preserve">OI0000401</t>
  </si>
  <si>
    <t xml:space="preserve">OI0000402</t>
  </si>
  <si>
    <t xml:space="preserve">OI0000403</t>
  </si>
  <si>
    <t xml:space="preserve">OI0000404</t>
  </si>
  <si>
    <t xml:space="preserve">OI0000405</t>
  </si>
  <si>
    <t xml:space="preserve">OI0000406</t>
  </si>
  <si>
    <t xml:space="preserve">OI0000407</t>
  </si>
  <si>
    <t xml:space="preserve">OI0000408</t>
  </si>
  <si>
    <t xml:space="preserve">OI0000409</t>
  </si>
  <si>
    <t xml:space="preserve">OI0000410</t>
  </si>
  <si>
    <t xml:space="preserve">OI0000411</t>
  </si>
  <si>
    <t xml:space="preserve">OI0000412</t>
  </si>
  <si>
    <t xml:space="preserve">OI0000413</t>
  </si>
  <si>
    <t xml:space="preserve">OI0000414</t>
  </si>
  <si>
    <t xml:space="preserve">OI0000415</t>
  </si>
  <si>
    <t xml:space="preserve">OI0000416</t>
  </si>
  <si>
    <t xml:space="preserve">OI0000417</t>
  </si>
  <si>
    <t xml:space="preserve">OI0000418</t>
  </si>
  <si>
    <t xml:space="preserve">OI0000419</t>
  </si>
  <si>
    <t xml:space="preserve">OI0000420</t>
  </si>
  <si>
    <t xml:space="preserve">OI0000421</t>
  </si>
  <si>
    <t xml:space="preserve">OI0000422</t>
  </si>
  <si>
    <t xml:space="preserve">OI0000423</t>
  </si>
  <si>
    <t xml:space="preserve">OI0000424</t>
  </si>
  <si>
    <t xml:space="preserve">OI0000425</t>
  </si>
  <si>
    <t xml:space="preserve">OI0000426</t>
  </si>
  <si>
    <t xml:space="preserve">OI0000427</t>
  </si>
  <si>
    <t xml:space="preserve">OI0000428</t>
  </si>
  <si>
    <t xml:space="preserve">OI0000429</t>
  </si>
  <si>
    <t xml:space="preserve">OI0000430</t>
  </si>
  <si>
    <t xml:space="preserve">OI0000431</t>
  </si>
  <si>
    <t xml:space="preserve">OI0000432</t>
  </si>
  <si>
    <t xml:space="preserve">OI0000433</t>
  </si>
  <si>
    <t xml:space="preserve">OI0000434</t>
  </si>
  <si>
    <t xml:space="preserve">OI0000435</t>
  </si>
  <si>
    <t xml:space="preserve">OI0000436</t>
  </si>
  <si>
    <t xml:space="preserve">OI0000437</t>
  </si>
  <si>
    <t xml:space="preserve">OI0000438</t>
  </si>
  <si>
    <t xml:space="preserve">OI0000439</t>
  </si>
  <si>
    <t xml:space="preserve">OI0000440</t>
  </si>
  <si>
    <t xml:space="preserve">OI0000441</t>
  </si>
  <si>
    <t xml:space="preserve">OI0000442</t>
  </si>
  <si>
    <t xml:space="preserve">OI0000443</t>
  </si>
  <si>
    <t xml:space="preserve">OI0000444</t>
  </si>
  <si>
    <t xml:space="preserve">PROD0110</t>
  </si>
  <si>
    <t xml:space="preserve">OI0000445</t>
  </si>
  <si>
    <t xml:space="preserve">OI0000446</t>
  </si>
  <si>
    <t xml:space="preserve">OI0000447</t>
  </si>
  <si>
    <t xml:space="preserve">OI0000448</t>
  </si>
  <si>
    <t xml:space="preserve">OI0000449</t>
  </si>
  <si>
    <t xml:space="preserve">OI0000450</t>
  </si>
  <si>
    <t xml:space="preserve">OI0000451</t>
  </si>
  <si>
    <t xml:space="preserve">OI0000452</t>
  </si>
  <si>
    <t xml:space="preserve">OI0000453</t>
  </si>
  <si>
    <t xml:space="preserve">OI0000454</t>
  </si>
  <si>
    <t xml:space="preserve">OI0000455</t>
  </si>
  <si>
    <t xml:space="preserve">OI0000456</t>
  </si>
  <si>
    <t xml:space="preserve">PROD0165</t>
  </si>
  <si>
    <t xml:space="preserve">OI0000457</t>
  </si>
  <si>
    <t xml:space="preserve">OI0000458</t>
  </si>
  <si>
    <t xml:space="preserve">OI0000459</t>
  </si>
  <si>
    <t xml:space="preserve">OI0000460</t>
  </si>
  <si>
    <t xml:space="preserve">PROD0179</t>
  </si>
  <si>
    <t xml:space="preserve">OI0000461</t>
  </si>
  <si>
    <t xml:space="preserve">OI0000462</t>
  </si>
  <si>
    <t xml:space="preserve">OI0000463</t>
  </si>
  <si>
    <t xml:space="preserve">OI0000464</t>
  </si>
  <si>
    <t xml:space="preserve">OI0000465</t>
  </si>
  <si>
    <t xml:space="preserve">PROD0078</t>
  </si>
  <si>
    <t xml:space="preserve">OI0000466</t>
  </si>
  <si>
    <t xml:space="preserve">OI0000467</t>
  </si>
  <si>
    <t xml:space="preserve">OI0000468</t>
  </si>
  <si>
    <t xml:space="preserve">OI0000469</t>
  </si>
  <si>
    <t xml:space="preserve">PROD0138</t>
  </si>
  <si>
    <t xml:space="preserve">OI0000470</t>
  </si>
  <si>
    <t xml:space="preserve">OI0000471</t>
  </si>
  <si>
    <t xml:space="preserve">OI0000472</t>
  </si>
  <si>
    <t xml:space="preserve">OI0000473</t>
  </si>
  <si>
    <t xml:space="preserve">OI0000474</t>
  </si>
  <si>
    <t xml:space="preserve">OI0000475</t>
  </si>
  <si>
    <t xml:space="preserve">OI0000476</t>
  </si>
  <si>
    <t xml:space="preserve">OI0000477</t>
  </si>
  <si>
    <t xml:space="preserve">OI0000478</t>
  </si>
  <si>
    <t xml:space="preserve">OI0000479</t>
  </si>
  <si>
    <t xml:space="preserve">OI0000480</t>
  </si>
  <si>
    <t xml:space="preserve">OI0000481</t>
  </si>
  <si>
    <t xml:space="preserve">PROD0145</t>
  </si>
  <si>
    <t xml:space="preserve">OI0000482</t>
  </si>
  <si>
    <t xml:space="preserve">OI0000483</t>
  </si>
  <si>
    <t xml:space="preserve">OI0000484</t>
  </si>
  <si>
    <t xml:space="preserve">OI0000485</t>
  </si>
  <si>
    <t xml:space="preserve">OI0000486</t>
  </si>
  <si>
    <t xml:space="preserve">OI0000487</t>
  </si>
  <si>
    <t xml:space="preserve">OI0000488</t>
  </si>
  <si>
    <t xml:space="preserve">OI0000489</t>
  </si>
  <si>
    <t xml:space="preserve">OI0000490</t>
  </si>
  <si>
    <t xml:space="preserve">OI0000491</t>
  </si>
  <si>
    <t xml:space="preserve">OI0000492</t>
  </si>
  <si>
    <t xml:space="preserve">OI0000493</t>
  </si>
  <si>
    <t xml:space="preserve">OI0000494</t>
  </si>
  <si>
    <t xml:space="preserve">PROD0171</t>
  </si>
  <si>
    <t xml:space="preserve">OI0000495</t>
  </si>
  <si>
    <t xml:space="preserve">OI0000496</t>
  </si>
  <si>
    <t xml:space="preserve">OI0000497</t>
  </si>
  <si>
    <t xml:space="preserve">OI0000498</t>
  </si>
  <si>
    <t xml:space="preserve">OI0000499</t>
  </si>
  <si>
    <t xml:space="preserve">OI0000500</t>
  </si>
  <si>
    <t xml:space="preserve">OI0000501</t>
  </si>
  <si>
    <t xml:space="preserve">OI0000502</t>
  </si>
  <si>
    <t xml:space="preserve">OI0000503</t>
  </si>
  <si>
    <t xml:space="preserve">OI0000504</t>
  </si>
  <si>
    <t xml:space="preserve">OI0000505</t>
  </si>
  <si>
    <t xml:space="preserve">OI0000506</t>
  </si>
  <si>
    <t xml:space="preserve">OI0000507</t>
  </si>
  <si>
    <t xml:space="preserve">OI0000508</t>
  </si>
  <si>
    <t xml:space="preserve">OI0000509</t>
  </si>
  <si>
    <t xml:space="preserve">OI0000510</t>
  </si>
  <si>
    <t xml:space="preserve">OI0000511</t>
  </si>
  <si>
    <t xml:space="preserve">OI0000512</t>
  </si>
  <si>
    <t xml:space="preserve">OI0000513</t>
  </si>
  <si>
    <t xml:space="preserve">OI0000514</t>
  </si>
  <si>
    <t xml:space="preserve">OI0000515</t>
  </si>
  <si>
    <t xml:space="preserve">OI0000516</t>
  </si>
  <si>
    <t xml:space="preserve">OI0000517</t>
  </si>
  <si>
    <t xml:space="preserve">OI0000518</t>
  </si>
  <si>
    <t xml:space="preserve">OI0000519</t>
  </si>
  <si>
    <t xml:space="preserve">OI0000520</t>
  </si>
  <si>
    <t xml:space="preserve">OI0000521</t>
  </si>
  <si>
    <t xml:space="preserve">OI0000522</t>
  </si>
  <si>
    <t xml:space="preserve">OI0000523</t>
  </si>
  <si>
    <t xml:space="preserve">OI0000524</t>
  </si>
  <si>
    <t xml:space="preserve">OI0000525</t>
  </si>
  <si>
    <t xml:space="preserve">OI0000526</t>
  </si>
  <si>
    <t xml:space="preserve">PROD0059</t>
  </si>
  <si>
    <t xml:space="preserve">OI0000527</t>
  </si>
  <si>
    <t xml:space="preserve">OI0000528</t>
  </si>
  <si>
    <t xml:space="preserve">OI0000529</t>
  </si>
  <si>
    <t xml:space="preserve">OI0000530</t>
  </si>
  <si>
    <t xml:space="preserve">OI0000531</t>
  </si>
  <si>
    <t xml:space="preserve">OI0000532</t>
  </si>
  <si>
    <t xml:space="preserve">OI0000533</t>
  </si>
  <si>
    <t xml:space="preserve">OI0000534</t>
  </si>
  <si>
    <t xml:space="preserve">OI0000535</t>
  </si>
  <si>
    <t xml:space="preserve">OI0000536</t>
  </si>
  <si>
    <t xml:space="preserve">OI0000537</t>
  </si>
  <si>
    <t xml:space="preserve">OI0000538</t>
  </si>
  <si>
    <t xml:space="preserve">OI0000539</t>
  </si>
  <si>
    <t xml:space="preserve">OI0000540</t>
  </si>
  <si>
    <t xml:space="preserve">OI0000541</t>
  </si>
  <si>
    <t xml:space="preserve">OI0000542</t>
  </si>
  <si>
    <t xml:space="preserve">OI0000543</t>
  </si>
  <si>
    <t xml:space="preserve">PROD0156</t>
  </si>
  <si>
    <t xml:space="preserve">OI0000544</t>
  </si>
  <si>
    <t xml:space="preserve">PROD0051</t>
  </si>
  <si>
    <t xml:space="preserve">OI0000545</t>
  </si>
  <si>
    <t xml:space="preserve">OI0000546</t>
  </si>
  <si>
    <t xml:space="preserve">OI0000547</t>
  </si>
  <si>
    <t xml:space="preserve">OI0000548</t>
  </si>
  <si>
    <t xml:space="preserve">OI0000549</t>
  </si>
  <si>
    <t xml:space="preserve">OI0000550</t>
  </si>
  <si>
    <t xml:space="preserve">OI0000551</t>
  </si>
  <si>
    <t xml:space="preserve">OI0000552</t>
  </si>
  <si>
    <t xml:space="preserve">OI0000553</t>
  </si>
  <si>
    <t xml:space="preserve">OI0000554</t>
  </si>
  <si>
    <t xml:space="preserve">OI0000555</t>
  </si>
  <si>
    <t xml:space="preserve">OI0000556</t>
  </si>
  <si>
    <t xml:space="preserve">OI0000557</t>
  </si>
  <si>
    <t xml:space="preserve">OI0000558</t>
  </si>
  <si>
    <t xml:space="preserve">PROD0015</t>
  </si>
  <si>
    <t xml:space="preserve">OI0000559</t>
  </si>
  <si>
    <t xml:space="preserve">OI0000560</t>
  </si>
  <si>
    <t xml:space="preserve">OI0000561</t>
  </si>
  <si>
    <t xml:space="preserve">OI0000562</t>
  </si>
  <si>
    <t xml:space="preserve">OI0000563</t>
  </si>
  <si>
    <t xml:space="preserve">OI0000564</t>
  </si>
  <si>
    <t xml:space="preserve">OI0000565</t>
  </si>
  <si>
    <t xml:space="preserve">OI0000566</t>
  </si>
  <si>
    <t xml:space="preserve">OI0000567</t>
  </si>
  <si>
    <t xml:space="preserve">OI0000568</t>
  </si>
  <si>
    <t xml:space="preserve">OI0000569</t>
  </si>
  <si>
    <t xml:space="preserve">OI0000570</t>
  </si>
  <si>
    <t xml:space="preserve">OI0000571</t>
  </si>
  <si>
    <t xml:space="preserve">OI0000572</t>
  </si>
  <si>
    <t xml:space="preserve">OI0000573</t>
  </si>
  <si>
    <t xml:space="preserve">OI0000574</t>
  </si>
  <si>
    <t xml:space="preserve">OI0000575</t>
  </si>
  <si>
    <t xml:space="preserve">OI0000576</t>
  </si>
  <si>
    <t xml:space="preserve">OI0000577</t>
  </si>
  <si>
    <t xml:space="preserve">OI0000578</t>
  </si>
  <si>
    <t xml:space="preserve">OI0000579</t>
  </si>
  <si>
    <t xml:space="preserve">OI0000580</t>
  </si>
  <si>
    <t xml:space="preserve">OI0000581</t>
  </si>
  <si>
    <t xml:space="preserve">OI0000582</t>
  </si>
  <si>
    <t xml:space="preserve">OI0000583</t>
  </si>
  <si>
    <t xml:space="preserve">OI0000584</t>
  </si>
  <si>
    <t xml:space="preserve">OI0000585</t>
  </si>
  <si>
    <t xml:space="preserve">OI0000586</t>
  </si>
  <si>
    <t xml:space="preserve">OI0000587</t>
  </si>
  <si>
    <t xml:space="preserve">OI0000589</t>
  </si>
  <si>
    <t xml:space="preserve">OI0000590</t>
  </si>
  <si>
    <t xml:space="preserve">OI0000591</t>
  </si>
  <si>
    <t xml:space="preserve">OI0000592</t>
  </si>
  <si>
    <t xml:space="preserve">OI0000593</t>
  </si>
  <si>
    <t xml:space="preserve">OI0000594</t>
  </si>
  <si>
    <t xml:space="preserve">OI0000595</t>
  </si>
  <si>
    <t xml:space="preserve">OI0000596</t>
  </si>
  <si>
    <t xml:space="preserve">OI0000597</t>
  </si>
  <si>
    <t xml:space="preserve">OI0000598</t>
  </si>
  <si>
    <t xml:space="preserve">OI0000599</t>
  </si>
  <si>
    <t xml:space="preserve">OI0000600</t>
  </si>
  <si>
    <t xml:space="preserve">OI0000601</t>
  </si>
  <si>
    <t xml:space="preserve">OI0000602</t>
  </si>
  <si>
    <t xml:space="preserve">OI0000603</t>
  </si>
  <si>
    <t xml:space="preserve">OI0000604</t>
  </si>
  <si>
    <t xml:space="preserve">OI0000605</t>
  </si>
  <si>
    <t xml:space="preserve">OI0000606</t>
  </si>
  <si>
    <t xml:space="preserve">PROD0036</t>
  </si>
  <si>
    <t xml:space="preserve">OI0000607</t>
  </si>
  <si>
    <t xml:space="preserve">OI0000608</t>
  </si>
  <si>
    <t xml:space="preserve">OI0000609</t>
  </si>
  <si>
    <t xml:space="preserve">OI0000610</t>
  </si>
  <si>
    <t xml:space="preserve">OI0000611</t>
  </si>
  <si>
    <t xml:space="preserve">OI0000612</t>
  </si>
  <si>
    <t xml:space="preserve">OI0000613</t>
  </si>
  <si>
    <t xml:space="preserve">OI0000614</t>
  </si>
  <si>
    <t xml:space="preserve">OI0000615</t>
  </si>
  <si>
    <t xml:space="preserve">OI0000616</t>
  </si>
  <si>
    <t xml:space="preserve">OI0000617</t>
  </si>
  <si>
    <t xml:space="preserve">OI0000618</t>
  </si>
  <si>
    <t xml:space="preserve">OI0000619</t>
  </si>
  <si>
    <t xml:space="preserve">OI0000620</t>
  </si>
  <si>
    <t xml:space="preserve">OI0000621</t>
  </si>
  <si>
    <t xml:space="preserve">OI0000622</t>
  </si>
  <si>
    <t xml:space="preserve">OI0000623</t>
  </si>
  <si>
    <t xml:space="preserve">OI0000624</t>
  </si>
  <si>
    <t xml:space="preserve">OI0000625</t>
  </si>
  <si>
    <t xml:space="preserve">OI0000626</t>
  </si>
  <si>
    <t xml:space="preserve">OI0000627</t>
  </si>
  <si>
    <t xml:space="preserve">OI0000628</t>
  </si>
  <si>
    <t xml:space="preserve">OI0000629</t>
  </si>
  <si>
    <t xml:space="preserve">OI0000630</t>
  </si>
  <si>
    <t xml:space="preserve">OI0000631</t>
  </si>
  <si>
    <t xml:space="preserve">OI0000632</t>
  </si>
  <si>
    <t xml:space="preserve">OI0000633</t>
  </si>
  <si>
    <t xml:space="preserve">OI0000634</t>
  </si>
  <si>
    <t xml:space="preserve">OI0000635</t>
  </si>
  <si>
    <t xml:space="preserve">OI0000636</t>
  </si>
  <si>
    <t xml:space="preserve">OI0000637</t>
  </si>
  <si>
    <t xml:space="preserve">OI0000638</t>
  </si>
  <si>
    <t xml:space="preserve">OI0000639</t>
  </si>
  <si>
    <t xml:space="preserve">OI0000640</t>
  </si>
  <si>
    <t xml:space="preserve">OI0000641</t>
  </si>
  <si>
    <t xml:space="preserve">OI0000642</t>
  </si>
  <si>
    <t xml:space="preserve">OI0000643</t>
  </si>
  <si>
    <t xml:space="preserve">OI0000644</t>
  </si>
  <si>
    <t xml:space="preserve">OI0000645</t>
  </si>
  <si>
    <t xml:space="preserve">OI0000646</t>
  </si>
  <si>
    <t xml:space="preserve">OI0000647</t>
  </si>
  <si>
    <t xml:space="preserve">OI0000648</t>
  </si>
  <si>
    <t xml:space="preserve">OI0000649</t>
  </si>
  <si>
    <t xml:space="preserve">OI0000650</t>
  </si>
  <si>
    <t xml:space="preserve">OI0000651</t>
  </si>
  <si>
    <t xml:space="preserve">OI0000652</t>
  </si>
  <si>
    <t xml:space="preserve">OI0000653</t>
  </si>
  <si>
    <t xml:space="preserve">OI0000654</t>
  </si>
  <si>
    <t xml:space="preserve">OI0000655</t>
  </si>
  <si>
    <t xml:space="preserve">PROD0056</t>
  </si>
  <si>
    <t xml:space="preserve">OI0000656</t>
  </si>
  <si>
    <t xml:space="preserve">OI0000657</t>
  </si>
  <si>
    <t xml:space="preserve">OI0000658</t>
  </si>
  <si>
    <t xml:space="preserve">OI0000659</t>
  </si>
  <si>
    <t xml:space="preserve">OI0000660</t>
  </si>
  <si>
    <t xml:space="preserve">OI0000661</t>
  </si>
  <si>
    <t xml:space="preserve">OI0000662</t>
  </si>
  <si>
    <t xml:space="preserve">OI0000663</t>
  </si>
  <si>
    <t xml:space="preserve">PROD0030</t>
  </si>
  <si>
    <t xml:space="preserve">OI0000664</t>
  </si>
  <si>
    <t xml:space="preserve">OI0000665</t>
  </si>
  <si>
    <t xml:space="preserve">OI0000666</t>
  </si>
  <si>
    <t xml:space="preserve">OI0000667</t>
  </si>
  <si>
    <t xml:space="preserve">OI0000668</t>
  </si>
  <si>
    <t xml:space="preserve">OI0000669</t>
  </si>
  <si>
    <t xml:space="preserve">OI0000670</t>
  </si>
  <si>
    <t xml:space="preserve">PROD0104</t>
  </si>
  <si>
    <t xml:space="preserve">OI0000671</t>
  </si>
  <si>
    <t xml:space="preserve">OI0000672</t>
  </si>
  <si>
    <t xml:space="preserve">OI0000673</t>
  </si>
  <si>
    <t xml:space="preserve">OI0000674</t>
  </si>
  <si>
    <t xml:space="preserve">OI0000675</t>
  </si>
  <si>
    <t xml:space="preserve">OI0000676</t>
  </si>
  <si>
    <t xml:space="preserve">OI0000677</t>
  </si>
  <si>
    <t xml:space="preserve">OI0000678</t>
  </si>
  <si>
    <t xml:space="preserve">OI0000679</t>
  </si>
  <si>
    <t xml:space="preserve">OI0000680</t>
  </si>
  <si>
    <t xml:space="preserve">OI0000681</t>
  </si>
  <si>
    <t xml:space="preserve">OI0000682</t>
  </si>
  <si>
    <t xml:space="preserve">OI0000683</t>
  </si>
  <si>
    <t xml:space="preserve">OI0000684</t>
  </si>
  <si>
    <t xml:space="preserve">OI0000685</t>
  </si>
  <si>
    <t xml:space="preserve">OI0000686</t>
  </si>
  <si>
    <t xml:space="preserve">OI0000687</t>
  </si>
  <si>
    <t xml:space="preserve">OI0000688</t>
  </si>
  <si>
    <t xml:space="preserve">OI0000689</t>
  </si>
  <si>
    <t xml:space="preserve">OI0000690</t>
  </si>
  <si>
    <t xml:space="preserve">OI0000691</t>
  </si>
  <si>
    <t xml:space="preserve">OI0000692</t>
  </si>
  <si>
    <t xml:space="preserve">OI0000693</t>
  </si>
  <si>
    <t xml:space="preserve">OI0000694</t>
  </si>
  <si>
    <t xml:space="preserve">OI0000695</t>
  </si>
  <si>
    <t xml:space="preserve">OI0000696</t>
  </si>
  <si>
    <t xml:space="preserve">OI0000697</t>
  </si>
  <si>
    <t xml:space="preserve">OI0000698</t>
  </si>
  <si>
    <t xml:space="preserve">OI0000699</t>
  </si>
  <si>
    <t xml:space="preserve">OI0000700</t>
  </si>
  <si>
    <t xml:space="preserve">OI0000701</t>
  </si>
  <si>
    <t xml:space="preserve">OI0000702</t>
  </si>
  <si>
    <t xml:space="preserve">OI0000703</t>
  </si>
  <si>
    <t xml:space="preserve">OI0000704</t>
  </si>
  <si>
    <t xml:space="preserve">OI0000705</t>
  </si>
  <si>
    <t xml:space="preserve">OI0000706</t>
  </si>
  <si>
    <t xml:space="preserve">OI0000707</t>
  </si>
  <si>
    <t xml:space="preserve">OI0000708</t>
  </si>
  <si>
    <t xml:space="preserve">OI0000709</t>
  </si>
  <si>
    <t xml:space="preserve">OI0000710</t>
  </si>
  <si>
    <t xml:space="preserve">OI0000711</t>
  </si>
  <si>
    <t xml:space="preserve">OI0000712</t>
  </si>
  <si>
    <t xml:space="preserve">OI0000713</t>
  </si>
  <si>
    <t xml:space="preserve">OI0000714</t>
  </si>
  <si>
    <t xml:space="preserve">OI0000715</t>
  </si>
  <si>
    <t xml:space="preserve">OI0000716</t>
  </si>
  <si>
    <t xml:space="preserve">OI0000717</t>
  </si>
  <si>
    <t xml:space="preserve">OI0000718</t>
  </si>
  <si>
    <t xml:space="preserve">OI0000719</t>
  </si>
  <si>
    <t xml:space="preserve">OI0000720</t>
  </si>
  <si>
    <t xml:space="preserve">OI0000721</t>
  </si>
  <si>
    <t xml:space="preserve">PROD0162</t>
  </si>
  <si>
    <t xml:space="preserve">OI0000722</t>
  </si>
  <si>
    <t xml:space="preserve">OI0000723</t>
  </si>
  <si>
    <t xml:space="preserve">OI0000724</t>
  </si>
  <si>
    <t xml:space="preserve">OI0000725</t>
  </si>
  <si>
    <t xml:space="preserve">OI0000726</t>
  </si>
  <si>
    <t xml:space="preserve">OI0000727</t>
  </si>
  <si>
    <t xml:space="preserve">OI0000728</t>
  </si>
  <si>
    <t xml:space="preserve">OI0000729</t>
  </si>
  <si>
    <t xml:space="preserve">OI0000730</t>
  </si>
  <si>
    <t xml:space="preserve">OI0000731</t>
  </si>
  <si>
    <t xml:space="preserve">OI0000732</t>
  </si>
  <si>
    <t xml:space="preserve">OI0000733</t>
  </si>
  <si>
    <t xml:space="preserve">OI0000734</t>
  </si>
  <si>
    <t xml:space="preserve">OI0000735</t>
  </si>
  <si>
    <t xml:space="preserve">OI0000736</t>
  </si>
  <si>
    <t xml:space="preserve">OI0000737</t>
  </si>
  <si>
    <t xml:space="preserve">OI0000738</t>
  </si>
  <si>
    <t xml:space="preserve">OI0000739</t>
  </si>
  <si>
    <t xml:space="preserve">OI0000740</t>
  </si>
  <si>
    <t xml:space="preserve">OI0000741</t>
  </si>
  <si>
    <t xml:space="preserve">OI0000742</t>
  </si>
  <si>
    <t xml:space="preserve">OI0000743</t>
  </si>
  <si>
    <t xml:space="preserve">OI0000744</t>
  </si>
  <si>
    <t xml:space="preserve">OI0000745</t>
  </si>
  <si>
    <t xml:space="preserve">OI0000746</t>
  </si>
  <si>
    <t xml:space="preserve">OI0000747</t>
  </si>
  <si>
    <t xml:space="preserve">OI0000749</t>
  </si>
  <si>
    <t xml:space="preserve">OI0000750</t>
  </si>
  <si>
    <t xml:space="preserve">OI0000751</t>
  </si>
  <si>
    <t xml:space="preserve">OI0000752</t>
  </si>
  <si>
    <t xml:space="preserve">OI0000753</t>
  </si>
  <si>
    <t xml:space="preserve">OI0000754</t>
  </si>
  <si>
    <t xml:space="preserve">OI0000755</t>
  </si>
  <si>
    <t xml:space="preserve">OI0000756</t>
  </si>
  <si>
    <t xml:space="preserve">OI0000757</t>
  </si>
  <si>
    <t xml:space="preserve">OI0000758</t>
  </si>
  <si>
    <t xml:space="preserve">OI0000759</t>
  </si>
  <si>
    <t xml:space="preserve">OI0000760</t>
  </si>
  <si>
    <t xml:space="preserve">OI0000761</t>
  </si>
  <si>
    <t xml:space="preserve">OI0000762</t>
  </si>
  <si>
    <t xml:space="preserve">OI0000763</t>
  </si>
  <si>
    <t xml:space="preserve">OI0000764</t>
  </si>
  <si>
    <t xml:space="preserve">OI0000765</t>
  </si>
  <si>
    <t xml:space="preserve">OI0000766</t>
  </si>
  <si>
    <t xml:space="preserve">OI0000767</t>
  </si>
  <si>
    <t xml:space="preserve">OI0000768</t>
  </si>
  <si>
    <t xml:space="preserve">OI0000769</t>
  </si>
  <si>
    <t xml:space="preserve">OI0000770</t>
  </si>
  <si>
    <t xml:space="preserve">OI0000771</t>
  </si>
  <si>
    <t xml:space="preserve">OI0000772</t>
  </si>
  <si>
    <t xml:space="preserve">OI0000773</t>
  </si>
  <si>
    <t xml:space="preserve">OI0000774</t>
  </si>
  <si>
    <t xml:space="preserve">OI0000775</t>
  </si>
  <si>
    <t xml:space="preserve">OI0000776</t>
  </si>
  <si>
    <t xml:space="preserve">OI0000777</t>
  </si>
  <si>
    <t xml:space="preserve">OI0000778</t>
  </si>
  <si>
    <t xml:space="preserve">OI0000779</t>
  </si>
  <si>
    <t xml:space="preserve">OI0000780</t>
  </si>
  <si>
    <t xml:space="preserve">OI0000781</t>
  </si>
  <si>
    <t xml:space="preserve">OI0000782</t>
  </si>
  <si>
    <t xml:space="preserve">OI0000783</t>
  </si>
  <si>
    <t xml:space="preserve">OI0000784</t>
  </si>
  <si>
    <t xml:space="preserve">OI0000785</t>
  </si>
  <si>
    <t xml:space="preserve">OI0000786</t>
  </si>
  <si>
    <t xml:space="preserve">OI0000787</t>
  </si>
  <si>
    <t xml:space="preserve">OI0000788</t>
  </si>
  <si>
    <t xml:space="preserve">OI0000789</t>
  </si>
  <si>
    <t xml:space="preserve">OI0000790</t>
  </si>
  <si>
    <t xml:space="preserve">OI0000791</t>
  </si>
  <si>
    <t xml:space="preserve">OI0000792</t>
  </si>
  <si>
    <t xml:space="preserve">OI0000793</t>
  </si>
  <si>
    <t xml:space="preserve">OI0000794</t>
  </si>
  <si>
    <t xml:space="preserve">OI0000795</t>
  </si>
  <si>
    <t xml:space="preserve">OI0000796</t>
  </si>
  <si>
    <t xml:space="preserve">OI0000797</t>
  </si>
  <si>
    <t xml:space="preserve">OI0000798</t>
  </si>
  <si>
    <t xml:space="preserve">OI0000799</t>
  </si>
  <si>
    <t xml:space="preserve">OI0000800</t>
  </si>
  <si>
    <t xml:space="preserve">OI0000801</t>
  </si>
  <si>
    <t xml:space="preserve">OI0000802</t>
  </si>
  <si>
    <t xml:space="preserve">OI0000803</t>
  </si>
  <si>
    <t xml:space="preserve">OI0000804</t>
  </si>
  <si>
    <t xml:space="preserve">OI0000805</t>
  </si>
  <si>
    <t xml:space="preserve">OI0000806</t>
  </si>
  <si>
    <t xml:space="preserve">OI0000807</t>
  </si>
  <si>
    <t xml:space="preserve">OI0000808</t>
  </si>
  <si>
    <t xml:space="preserve">OI0000809</t>
  </si>
  <si>
    <t xml:space="preserve">OI0000810</t>
  </si>
  <si>
    <t xml:space="preserve">OI0000811</t>
  </si>
  <si>
    <t xml:space="preserve">OI0000812</t>
  </si>
  <si>
    <t xml:space="preserve">OI0000813</t>
  </si>
  <si>
    <t xml:space="preserve">OI0000814</t>
  </si>
  <si>
    <t xml:space="preserve">OI0000815</t>
  </si>
  <si>
    <t xml:space="preserve">OI0000816</t>
  </si>
  <si>
    <t xml:space="preserve">OI0000817</t>
  </si>
  <si>
    <t xml:space="preserve">OI0000818</t>
  </si>
  <si>
    <t xml:space="preserve">OI0000819</t>
  </si>
  <si>
    <t xml:space="preserve">OI0000820</t>
  </si>
  <si>
    <t xml:space="preserve">OI0000821</t>
  </si>
  <si>
    <t xml:space="preserve">OI0000822</t>
  </si>
  <si>
    <t xml:space="preserve">OI0000823</t>
  </si>
  <si>
    <t xml:space="preserve">OI0000824</t>
  </si>
  <si>
    <t xml:space="preserve">OI0000825</t>
  </si>
  <si>
    <t xml:space="preserve">OI0000826</t>
  </si>
  <si>
    <t xml:space="preserve">OI0000827</t>
  </si>
  <si>
    <t xml:space="preserve">OI0000828</t>
  </si>
  <si>
    <t xml:space="preserve">OI0000829</t>
  </si>
  <si>
    <t xml:space="preserve">OI0000830</t>
  </si>
  <si>
    <t xml:space="preserve">OI0000831</t>
  </si>
  <si>
    <t xml:space="preserve">OI0000832</t>
  </si>
  <si>
    <t xml:space="preserve">OI0000833</t>
  </si>
  <si>
    <t xml:space="preserve">OI0000834</t>
  </si>
  <si>
    <t xml:space="preserve">OI0000835</t>
  </si>
  <si>
    <t xml:space="preserve">OI0000836</t>
  </si>
  <si>
    <t xml:space="preserve">OI0000837</t>
  </si>
  <si>
    <t xml:space="preserve">OI0000838</t>
  </si>
  <si>
    <t xml:space="preserve">OI0000839</t>
  </si>
  <si>
    <t xml:space="preserve">OI0000840</t>
  </si>
  <si>
    <t xml:space="preserve">OI0000841</t>
  </si>
  <si>
    <t xml:space="preserve">OI0000842</t>
  </si>
  <si>
    <t xml:space="preserve">OI0000843</t>
  </si>
  <si>
    <t xml:space="preserve">OI0000844</t>
  </si>
  <si>
    <t xml:space="preserve">OI0000845</t>
  </si>
  <si>
    <t xml:space="preserve">OI0000846</t>
  </si>
  <si>
    <t xml:space="preserve">OI0000847</t>
  </si>
  <si>
    <t xml:space="preserve">OI0000848</t>
  </si>
  <si>
    <t xml:space="preserve">OI0000849</t>
  </si>
  <si>
    <t xml:space="preserve">OI0000850</t>
  </si>
  <si>
    <t xml:space="preserve">OI0000851</t>
  </si>
  <si>
    <t xml:space="preserve">OI0000852</t>
  </si>
  <si>
    <t xml:space="preserve">OI0000853</t>
  </si>
  <si>
    <t xml:space="preserve">OI0000854</t>
  </si>
  <si>
    <t xml:space="preserve">OI0000855</t>
  </si>
  <si>
    <t xml:space="preserve">OI0000856</t>
  </si>
  <si>
    <t xml:space="preserve">OI0000857</t>
  </si>
  <si>
    <t xml:space="preserve">OI0000858</t>
  </si>
  <si>
    <t xml:space="preserve">OI0000859</t>
  </si>
  <si>
    <t xml:space="preserve">OI0000860</t>
  </si>
  <si>
    <t xml:space="preserve">OI0000861</t>
  </si>
  <si>
    <t xml:space="preserve">OI0000862</t>
  </si>
  <si>
    <t xml:space="preserve">OI0000863</t>
  </si>
  <si>
    <t xml:space="preserve">OI0000864</t>
  </si>
  <si>
    <t xml:space="preserve">OI0000865</t>
  </si>
  <si>
    <t xml:space="preserve">OI0000866</t>
  </si>
  <si>
    <t xml:space="preserve">OI0000867</t>
  </si>
  <si>
    <t xml:space="preserve">OI0000868</t>
  </si>
  <si>
    <t xml:space="preserve">OI0000869</t>
  </si>
  <si>
    <t xml:space="preserve">OI0000870</t>
  </si>
  <si>
    <t xml:space="preserve">OI0000871</t>
  </si>
  <si>
    <t xml:space="preserve">OI0000872</t>
  </si>
  <si>
    <t xml:space="preserve">OI0000873</t>
  </si>
  <si>
    <t xml:space="preserve">OI0000874</t>
  </si>
  <si>
    <t xml:space="preserve">OI0000875</t>
  </si>
  <si>
    <t xml:space="preserve">OI0000876</t>
  </si>
  <si>
    <t xml:space="preserve">OI0000877</t>
  </si>
  <si>
    <t xml:space="preserve">OI0000878</t>
  </si>
  <si>
    <t xml:space="preserve">OI0000879</t>
  </si>
  <si>
    <t xml:space="preserve">OI0000880</t>
  </si>
  <si>
    <t xml:space="preserve">OI0000881</t>
  </si>
  <si>
    <t xml:space="preserve">OI0000882</t>
  </si>
  <si>
    <t xml:space="preserve">OI0000883</t>
  </si>
  <si>
    <t xml:space="preserve">OI0000884</t>
  </si>
  <si>
    <t xml:space="preserve">OI0000885</t>
  </si>
  <si>
    <t xml:space="preserve">OI0000886</t>
  </si>
  <si>
    <t xml:space="preserve">OI0000887</t>
  </si>
  <si>
    <t xml:space="preserve">OI0000888</t>
  </si>
  <si>
    <t xml:space="preserve">OI0000889</t>
  </si>
  <si>
    <t xml:space="preserve">OI0000890</t>
  </si>
  <si>
    <t xml:space="preserve">OI0000891</t>
  </si>
  <si>
    <t xml:space="preserve">OI0000892</t>
  </si>
  <si>
    <t xml:space="preserve">OI0000893</t>
  </si>
  <si>
    <t xml:space="preserve">OI0000894</t>
  </si>
  <si>
    <t xml:space="preserve">OI0000895</t>
  </si>
  <si>
    <t xml:space="preserve">OI0000896</t>
  </si>
  <si>
    <t xml:space="preserve">OI0000897</t>
  </si>
  <si>
    <t xml:space="preserve">OI0000898</t>
  </si>
  <si>
    <t xml:space="preserve">OI0000899</t>
  </si>
  <si>
    <t xml:space="preserve">OI0000900</t>
  </si>
  <si>
    <t xml:space="preserve">OI0000901</t>
  </si>
  <si>
    <t xml:space="preserve">OI0000902</t>
  </si>
  <si>
    <t xml:space="preserve">OI0000903</t>
  </si>
  <si>
    <t xml:space="preserve">OI0000904</t>
  </si>
  <si>
    <t xml:space="preserve">OI0000905</t>
  </si>
  <si>
    <t xml:space="preserve">OI0000906</t>
  </si>
  <si>
    <t xml:space="preserve">OI0000907</t>
  </si>
  <si>
    <t xml:space="preserve">OI0000908</t>
  </si>
  <si>
    <t xml:space="preserve">OI0000909</t>
  </si>
  <si>
    <t xml:space="preserve">OI0000910</t>
  </si>
  <si>
    <t xml:space="preserve">OI0000911</t>
  </si>
  <si>
    <t xml:space="preserve">OI0000912</t>
  </si>
  <si>
    <t xml:space="preserve">OI0000913</t>
  </si>
  <si>
    <t xml:space="preserve">OI0000914</t>
  </si>
  <si>
    <t xml:space="preserve">OI0000915</t>
  </si>
  <si>
    <t xml:space="preserve">OI0000916</t>
  </si>
  <si>
    <t xml:space="preserve">OI0000917</t>
  </si>
  <si>
    <t xml:space="preserve">OI0000918</t>
  </si>
  <si>
    <t xml:space="preserve">OI0000919</t>
  </si>
  <si>
    <t xml:space="preserve">OI0000920</t>
  </si>
  <si>
    <t xml:space="preserve">OI0000921</t>
  </si>
  <si>
    <t xml:space="preserve">OI0000922</t>
  </si>
  <si>
    <t xml:space="preserve">OI0000923</t>
  </si>
  <si>
    <t xml:space="preserve">OI0000924</t>
  </si>
  <si>
    <t xml:space="preserve">OI0000925</t>
  </si>
  <si>
    <t xml:space="preserve">OI0000926</t>
  </si>
  <si>
    <t xml:space="preserve">OI0000927</t>
  </si>
  <si>
    <t xml:space="preserve">OI0000928</t>
  </si>
  <si>
    <t xml:space="preserve">OI0000929</t>
  </si>
  <si>
    <t xml:space="preserve">OI0000930</t>
  </si>
  <si>
    <t xml:space="preserve">OI0000931</t>
  </si>
  <si>
    <t xml:space="preserve">OI0000932</t>
  </si>
  <si>
    <t xml:space="preserve">OI0000933</t>
  </si>
  <si>
    <t xml:space="preserve">OI0000934</t>
  </si>
  <si>
    <t xml:space="preserve">OI0000935</t>
  </si>
  <si>
    <t xml:space="preserve">OI0000936</t>
  </si>
  <si>
    <t xml:space="preserve">OI0000937</t>
  </si>
  <si>
    <t xml:space="preserve">OI0000938</t>
  </si>
  <si>
    <t xml:space="preserve">OI0000939</t>
  </si>
  <si>
    <t xml:space="preserve">OI0000940</t>
  </si>
  <si>
    <t xml:space="preserve">OI0000941</t>
  </si>
  <si>
    <t xml:space="preserve">OI0000942</t>
  </si>
  <si>
    <t xml:space="preserve">OI0000943</t>
  </si>
  <si>
    <t xml:space="preserve">OI0000944</t>
  </si>
  <si>
    <t xml:space="preserve">OI0000945</t>
  </si>
  <si>
    <t xml:space="preserve">OI0000946</t>
  </si>
  <si>
    <t xml:space="preserve">OI0000947</t>
  </si>
  <si>
    <t xml:space="preserve">OI0000948</t>
  </si>
  <si>
    <t xml:space="preserve">OI0000949</t>
  </si>
  <si>
    <t xml:space="preserve">OI0000950</t>
  </si>
  <si>
    <t xml:space="preserve">OI0000951</t>
  </si>
  <si>
    <t xml:space="preserve">OI0000952</t>
  </si>
  <si>
    <t xml:space="preserve">OI0000953</t>
  </si>
  <si>
    <t xml:space="preserve">OI0000954</t>
  </si>
  <si>
    <t xml:space="preserve">OI0000955</t>
  </si>
  <si>
    <t xml:space="preserve">OI0000956</t>
  </si>
  <si>
    <t xml:space="preserve">OI0000957</t>
  </si>
  <si>
    <t xml:space="preserve">OI0000958</t>
  </si>
  <si>
    <t xml:space="preserve">OI0000959</t>
  </si>
  <si>
    <t xml:space="preserve">OI0000960</t>
  </si>
  <si>
    <t xml:space="preserve">OI0000961</t>
  </si>
  <si>
    <t xml:space="preserve">OI0000962</t>
  </si>
  <si>
    <t xml:space="preserve">OI0000963</t>
  </si>
  <si>
    <t xml:space="preserve">OI0000964</t>
  </si>
  <si>
    <t xml:space="preserve">OI0000965</t>
  </si>
  <si>
    <t xml:space="preserve">OI0000966</t>
  </si>
  <si>
    <t xml:space="preserve">OI0000967</t>
  </si>
  <si>
    <t xml:space="preserve">OI0000968</t>
  </si>
  <si>
    <t xml:space="preserve">OI0000969</t>
  </si>
  <si>
    <t xml:space="preserve">OI0000970</t>
  </si>
  <si>
    <t xml:space="preserve">OI0000971</t>
  </si>
  <si>
    <t xml:space="preserve">OI0000972</t>
  </si>
  <si>
    <t xml:space="preserve">OI0000973</t>
  </si>
  <si>
    <t xml:space="preserve">OI0000974</t>
  </si>
  <si>
    <t xml:space="preserve">OI0000975</t>
  </si>
  <si>
    <t xml:space="preserve">OI0000976</t>
  </si>
  <si>
    <t xml:space="preserve">OI0000977</t>
  </si>
  <si>
    <t xml:space="preserve">OI0000978</t>
  </si>
  <si>
    <t xml:space="preserve">OI0000979</t>
  </si>
  <si>
    <t xml:space="preserve">OI0000980</t>
  </si>
  <si>
    <t xml:space="preserve">OI0000981</t>
  </si>
  <si>
    <t xml:space="preserve">OI0000982</t>
  </si>
  <si>
    <t xml:space="preserve">OI0000983</t>
  </si>
  <si>
    <t xml:space="preserve">OI0000984</t>
  </si>
  <si>
    <t xml:space="preserve">OI0000985</t>
  </si>
  <si>
    <t xml:space="preserve">OI0000986</t>
  </si>
  <si>
    <t xml:space="preserve">OI0000987</t>
  </si>
  <si>
    <t xml:space="preserve">OI0000988</t>
  </si>
  <si>
    <t xml:space="preserve">OI0000989</t>
  </si>
  <si>
    <t xml:space="preserve">OI0000990</t>
  </si>
  <si>
    <t xml:space="preserve">OI0000991</t>
  </si>
  <si>
    <t xml:space="preserve">OI0000992</t>
  </si>
  <si>
    <t xml:space="preserve">OI0000993</t>
  </si>
  <si>
    <t xml:space="preserve">OI0000994</t>
  </si>
  <si>
    <t xml:space="preserve">OI0000995</t>
  </si>
  <si>
    <t xml:space="preserve">OI0000996</t>
  </si>
  <si>
    <t xml:space="preserve">OI0000997</t>
  </si>
  <si>
    <t xml:space="preserve">OI0000998</t>
  </si>
  <si>
    <t xml:space="preserve">OI0000999</t>
  </si>
  <si>
    <t xml:space="preserve">OI0001000</t>
  </si>
  <si>
    <t xml:space="preserve">OI0001001</t>
  </si>
  <si>
    <t xml:space="preserve">OI0001002</t>
  </si>
  <si>
    <t xml:space="preserve">OI0001003</t>
  </si>
  <si>
    <t xml:space="preserve">OI0001004</t>
  </si>
  <si>
    <t xml:space="preserve">OI0001005</t>
  </si>
  <si>
    <t xml:space="preserve">OI0001006</t>
  </si>
  <si>
    <t xml:space="preserve">OI0001007</t>
  </si>
  <si>
    <t xml:space="preserve">OI0001008</t>
  </si>
  <si>
    <t xml:space="preserve">OI0001009</t>
  </si>
  <si>
    <t xml:space="preserve">OI0001010</t>
  </si>
  <si>
    <t xml:space="preserve">OI0001011</t>
  </si>
  <si>
    <t xml:space="preserve">OI0001012</t>
  </si>
  <si>
    <t xml:space="preserve">OI0001013</t>
  </si>
  <si>
    <t xml:space="preserve">OI0001014</t>
  </si>
  <si>
    <t xml:space="preserve">OI0001015</t>
  </si>
  <si>
    <t xml:space="preserve">OI0001016</t>
  </si>
  <si>
    <t xml:space="preserve">OI0001017</t>
  </si>
  <si>
    <t xml:space="preserve">OI0001018</t>
  </si>
  <si>
    <t xml:space="preserve">OI0001019</t>
  </si>
  <si>
    <t xml:space="preserve">OI0001020</t>
  </si>
  <si>
    <t xml:space="preserve">OI0001021</t>
  </si>
  <si>
    <t xml:space="preserve">OI0001022</t>
  </si>
  <si>
    <t xml:space="preserve">OI0001023</t>
  </si>
  <si>
    <t xml:space="preserve">OI0001024</t>
  </si>
  <si>
    <t xml:space="preserve">OI0001025</t>
  </si>
  <si>
    <t xml:space="preserve">OI0001026</t>
  </si>
  <si>
    <t xml:space="preserve">OI0001027</t>
  </si>
  <si>
    <t xml:space="preserve">OI0001028</t>
  </si>
  <si>
    <t xml:space="preserve">OI0001029</t>
  </si>
  <si>
    <t xml:space="preserve">OI0001030</t>
  </si>
  <si>
    <t xml:space="preserve">OI0001031</t>
  </si>
  <si>
    <t xml:space="preserve">OI0001032</t>
  </si>
  <si>
    <t xml:space="preserve">OI0001033</t>
  </si>
  <si>
    <t xml:space="preserve">OI0001034</t>
  </si>
  <si>
    <t xml:space="preserve">OI0001035</t>
  </si>
  <si>
    <t xml:space="preserve">OI0001036</t>
  </si>
  <si>
    <t xml:space="preserve">OI0001037</t>
  </si>
  <si>
    <t xml:space="preserve">OI0001038</t>
  </si>
  <si>
    <t xml:space="preserve">OI0001039</t>
  </si>
  <si>
    <t xml:space="preserve">OI0001040</t>
  </si>
  <si>
    <t xml:space="preserve">OI0001041</t>
  </si>
  <si>
    <t xml:space="preserve">OI0001042</t>
  </si>
  <si>
    <t xml:space="preserve">OI0001043</t>
  </si>
  <si>
    <t xml:space="preserve">OI0001044</t>
  </si>
  <si>
    <t xml:space="preserve">OI0001045</t>
  </si>
  <si>
    <t xml:space="preserve">OI0001046</t>
  </si>
  <si>
    <t xml:space="preserve">OI0001047</t>
  </si>
  <si>
    <t xml:space="preserve">OI0001048</t>
  </si>
  <si>
    <t xml:space="preserve">OI0001049</t>
  </si>
  <si>
    <t xml:space="preserve">OI0001050</t>
  </si>
  <si>
    <t xml:space="preserve">OI0001051</t>
  </si>
  <si>
    <t xml:space="preserve">OI0001052</t>
  </si>
  <si>
    <t xml:space="preserve">OI0001053</t>
  </si>
  <si>
    <t xml:space="preserve">OI0001054</t>
  </si>
  <si>
    <t xml:space="preserve">OI0001055</t>
  </si>
  <si>
    <t xml:space="preserve">OI0001056</t>
  </si>
  <si>
    <t xml:space="preserve">OI0001057</t>
  </si>
  <si>
    <t xml:space="preserve">OI0001058</t>
  </si>
  <si>
    <t xml:space="preserve">OI0001059</t>
  </si>
  <si>
    <t xml:space="preserve">OI0001060</t>
  </si>
  <si>
    <t xml:space="preserve">OI0001061</t>
  </si>
  <si>
    <t xml:space="preserve">OI0001062</t>
  </si>
  <si>
    <t xml:space="preserve">OI0001063</t>
  </si>
  <si>
    <t xml:space="preserve">OI0001064</t>
  </si>
  <si>
    <t xml:space="preserve">OI0001065</t>
  </si>
  <si>
    <t xml:space="preserve">OI0001066</t>
  </si>
  <si>
    <t xml:space="preserve">OI0001067</t>
  </si>
  <si>
    <t xml:space="preserve">OI0001068</t>
  </si>
  <si>
    <t xml:space="preserve">OI0001069</t>
  </si>
  <si>
    <t xml:space="preserve">OI0001070</t>
  </si>
  <si>
    <t xml:space="preserve">OI0001071</t>
  </si>
  <si>
    <t xml:space="preserve">OI0001072</t>
  </si>
  <si>
    <t xml:space="preserve">OI0001073</t>
  </si>
  <si>
    <t xml:space="preserve">OI0001074</t>
  </si>
  <si>
    <t xml:space="preserve">OI0001075</t>
  </si>
  <si>
    <t xml:space="preserve">OI0001076</t>
  </si>
  <si>
    <t xml:space="preserve">OI0001077</t>
  </si>
  <si>
    <t xml:space="preserve">OI0001078</t>
  </si>
  <si>
    <t xml:space="preserve">OI0001079</t>
  </si>
  <si>
    <t xml:space="preserve">OI0001080</t>
  </si>
  <si>
    <t xml:space="preserve">OI0001081</t>
  </si>
  <si>
    <t xml:space="preserve">OI0001082</t>
  </si>
  <si>
    <t xml:space="preserve">OI0001083</t>
  </si>
  <si>
    <t xml:space="preserve">OI0001084</t>
  </si>
  <si>
    <t xml:space="preserve">OI0001085</t>
  </si>
  <si>
    <t xml:space="preserve">OI0001086</t>
  </si>
  <si>
    <t xml:space="preserve">OI0001087</t>
  </si>
  <si>
    <t xml:space="preserve">OI0001088</t>
  </si>
  <si>
    <t xml:space="preserve">OI0001089</t>
  </si>
  <si>
    <t xml:space="preserve">OI0001090</t>
  </si>
  <si>
    <t xml:space="preserve">OI0001091</t>
  </si>
  <si>
    <t xml:space="preserve">OI0001092</t>
  </si>
  <si>
    <t xml:space="preserve">OI0001093</t>
  </si>
  <si>
    <t xml:space="preserve">OI0001094</t>
  </si>
  <si>
    <t xml:space="preserve">OI0001095</t>
  </si>
  <si>
    <t xml:space="preserve">OI0001096</t>
  </si>
  <si>
    <t xml:space="preserve">OI0001097</t>
  </si>
  <si>
    <t xml:space="preserve">OI0001098</t>
  </si>
  <si>
    <t xml:space="preserve">OI0001099</t>
  </si>
  <si>
    <t xml:space="preserve">OI0001100</t>
  </si>
  <si>
    <t xml:space="preserve">OI0001101</t>
  </si>
  <si>
    <t xml:space="preserve">OI0001102</t>
  </si>
  <si>
    <t xml:space="preserve">OI0001103</t>
  </si>
  <si>
    <t xml:space="preserve">OI0001104</t>
  </si>
  <si>
    <t xml:space="preserve">OI0001105</t>
  </si>
  <si>
    <t xml:space="preserve">OI0001106</t>
  </si>
  <si>
    <t xml:space="preserve">OI0001107</t>
  </si>
  <si>
    <t xml:space="preserve">OI0001108</t>
  </si>
  <si>
    <t xml:space="preserve">OI0001109</t>
  </si>
  <si>
    <t xml:space="preserve">OI0001110</t>
  </si>
  <si>
    <t xml:space="preserve">OI0001111</t>
  </si>
  <si>
    <t xml:space="preserve">OI0001112</t>
  </si>
  <si>
    <t xml:space="preserve">OI0001113</t>
  </si>
  <si>
    <t xml:space="preserve">OI0001114</t>
  </si>
  <si>
    <t xml:space="preserve">OI0001115</t>
  </si>
  <si>
    <t xml:space="preserve">OI0001116</t>
  </si>
  <si>
    <t xml:space="preserve">OI0001117</t>
  </si>
  <si>
    <t xml:space="preserve">OI0001118</t>
  </si>
  <si>
    <t xml:space="preserve">OI0001119</t>
  </si>
  <si>
    <t xml:space="preserve">OI0001120</t>
  </si>
  <si>
    <t xml:space="preserve">OI0001121</t>
  </si>
  <si>
    <t xml:space="preserve">OI0001122</t>
  </si>
  <si>
    <t xml:space="preserve">OI0001123</t>
  </si>
  <si>
    <t xml:space="preserve">OI0001124</t>
  </si>
  <si>
    <t xml:space="preserve">OI0001125</t>
  </si>
  <si>
    <t xml:space="preserve">OI0001126</t>
  </si>
  <si>
    <t xml:space="preserve">OI0001127</t>
  </si>
  <si>
    <t xml:space="preserve">OI0001128</t>
  </si>
  <si>
    <t xml:space="preserve">OI0001129</t>
  </si>
  <si>
    <t xml:space="preserve">OI0001130</t>
  </si>
  <si>
    <t xml:space="preserve">OI0001131</t>
  </si>
  <si>
    <t xml:space="preserve">OI0001132</t>
  </si>
  <si>
    <t xml:space="preserve">OI0001133</t>
  </si>
  <si>
    <t xml:space="preserve">OI0001134</t>
  </si>
  <si>
    <t xml:space="preserve">OI0001135</t>
  </si>
  <si>
    <t xml:space="preserve">OI0001136</t>
  </si>
  <si>
    <t xml:space="preserve">OI0001137</t>
  </si>
  <si>
    <t xml:space="preserve">OI0001138</t>
  </si>
  <si>
    <t xml:space="preserve">OI0001139</t>
  </si>
  <si>
    <t xml:space="preserve">OI0001140</t>
  </si>
  <si>
    <t xml:space="preserve">OI0001141</t>
  </si>
  <si>
    <t xml:space="preserve">OI0001142</t>
  </si>
  <si>
    <t xml:space="preserve">OI0001143</t>
  </si>
  <si>
    <t xml:space="preserve">OI0001144</t>
  </si>
  <si>
    <t xml:space="preserve">OI0001145</t>
  </si>
  <si>
    <t xml:space="preserve">OI0001146</t>
  </si>
  <si>
    <t xml:space="preserve">OI0001147</t>
  </si>
  <si>
    <t xml:space="preserve">OI0001148</t>
  </si>
  <si>
    <t xml:space="preserve">OI0001149</t>
  </si>
  <si>
    <t xml:space="preserve">OI0001150</t>
  </si>
  <si>
    <t xml:space="preserve">OI0001151</t>
  </si>
  <si>
    <t xml:space="preserve">OI0001152</t>
  </si>
  <si>
    <t xml:space="preserve">OI0001153</t>
  </si>
  <si>
    <t xml:space="preserve">OI0001154</t>
  </si>
  <si>
    <t xml:space="preserve">OI0001155</t>
  </si>
  <si>
    <t xml:space="preserve">OI0001156</t>
  </si>
  <si>
    <t xml:space="preserve">OI0001157</t>
  </si>
  <si>
    <t xml:space="preserve">OI0001158</t>
  </si>
  <si>
    <t xml:space="preserve">OI0001159</t>
  </si>
  <si>
    <t xml:space="preserve">OI0001160</t>
  </si>
  <si>
    <t xml:space="preserve">OI0001161</t>
  </si>
  <si>
    <t xml:space="preserve">OI0001162</t>
  </si>
  <si>
    <t xml:space="preserve">OI0001163</t>
  </si>
  <si>
    <t xml:space="preserve">OI0001164</t>
  </si>
  <si>
    <t xml:space="preserve">OI0001165</t>
  </si>
  <si>
    <t xml:space="preserve">OI0001166</t>
  </si>
  <si>
    <t xml:space="preserve">OI0001167</t>
  </si>
  <si>
    <t xml:space="preserve">OI0001168</t>
  </si>
  <si>
    <t xml:space="preserve">OI0001169</t>
  </si>
  <si>
    <t xml:space="preserve">OI0001170</t>
  </si>
  <si>
    <t xml:space="preserve">OI0001171</t>
  </si>
  <si>
    <t xml:space="preserve">OI0001172</t>
  </si>
  <si>
    <t xml:space="preserve">OI0001173</t>
  </si>
  <si>
    <t xml:space="preserve">OI0001174</t>
  </si>
  <si>
    <t xml:space="preserve">OI0001175</t>
  </si>
  <si>
    <t xml:space="preserve">OI0001176</t>
  </si>
  <si>
    <t xml:space="preserve">OI0001177</t>
  </si>
  <si>
    <t xml:space="preserve">OI0001178</t>
  </si>
  <si>
    <t xml:space="preserve">OI0001179</t>
  </si>
  <si>
    <t xml:space="preserve">OI0001180</t>
  </si>
  <si>
    <t xml:space="preserve">OI0001181</t>
  </si>
  <si>
    <t xml:space="preserve">OI0001182</t>
  </si>
  <si>
    <t xml:space="preserve">OI0001183</t>
  </si>
  <si>
    <t xml:space="preserve">OI0001184</t>
  </si>
  <si>
    <t xml:space="preserve">OI0001185</t>
  </si>
  <si>
    <t xml:space="preserve">OI0001186</t>
  </si>
  <si>
    <t xml:space="preserve">OI0001187</t>
  </si>
  <si>
    <t xml:space="preserve">OI0001188</t>
  </si>
  <si>
    <t xml:space="preserve">OI0001189</t>
  </si>
  <si>
    <t xml:space="preserve">OI0001190</t>
  </si>
  <si>
    <t xml:space="preserve">OI0001191</t>
  </si>
  <si>
    <t xml:space="preserve">OI0001192</t>
  </si>
  <si>
    <t xml:space="preserve">OI0001193</t>
  </si>
  <si>
    <t xml:space="preserve">OI0001194</t>
  </si>
  <si>
    <t xml:space="preserve">OI0001195</t>
  </si>
  <si>
    <t xml:space="preserve">OI0001196</t>
  </si>
  <si>
    <t xml:space="preserve">OI0001197</t>
  </si>
  <si>
    <t xml:space="preserve">OI0001198</t>
  </si>
  <si>
    <t xml:space="preserve">OI0001199</t>
  </si>
  <si>
    <t xml:space="preserve">OI0001200</t>
  </si>
  <si>
    <t xml:space="preserve">OI0001201</t>
  </si>
  <si>
    <t xml:space="preserve">OI0001202</t>
  </si>
  <si>
    <t xml:space="preserve">OI0001203</t>
  </si>
  <si>
    <t xml:space="preserve">OI0001204</t>
  </si>
  <si>
    <t xml:space="preserve">OI0001205</t>
  </si>
  <si>
    <t xml:space="preserve">OI0001206</t>
  </si>
  <si>
    <t xml:space="preserve">OI0001207</t>
  </si>
  <si>
    <t xml:space="preserve">OI0001208</t>
  </si>
  <si>
    <t xml:space="preserve">OI0001209</t>
  </si>
  <si>
    <t xml:space="preserve">OI0001210</t>
  </si>
  <si>
    <t xml:space="preserve">OI0001211</t>
  </si>
  <si>
    <t xml:space="preserve">OI0001212</t>
  </si>
  <si>
    <t xml:space="preserve">OI0001213</t>
  </si>
  <si>
    <t xml:space="preserve">OI0001214</t>
  </si>
  <si>
    <t xml:space="preserve">OI0001215</t>
  </si>
  <si>
    <t xml:space="preserve">OI0001216</t>
  </si>
  <si>
    <t xml:space="preserve">OI0001217</t>
  </si>
  <si>
    <t xml:space="preserve">OI0001218</t>
  </si>
  <si>
    <t xml:space="preserve">OI0001219</t>
  </si>
  <si>
    <t xml:space="preserve">OI0001220</t>
  </si>
  <si>
    <t xml:space="preserve">OI0001221</t>
  </si>
  <si>
    <t xml:space="preserve">OI0001222</t>
  </si>
  <si>
    <t xml:space="preserve">OI0001223</t>
  </si>
  <si>
    <t xml:space="preserve">OI0001224</t>
  </si>
  <si>
    <t xml:space="preserve">OI0001225</t>
  </si>
  <si>
    <t xml:space="preserve">OI0001226</t>
  </si>
  <si>
    <t xml:space="preserve">OI0001227</t>
  </si>
  <si>
    <t xml:space="preserve">OI0001228</t>
  </si>
  <si>
    <t xml:space="preserve">OI0001229</t>
  </si>
  <si>
    <t xml:space="preserve">OI0001230</t>
  </si>
  <si>
    <t xml:space="preserve">OI0001231</t>
  </si>
  <si>
    <t xml:space="preserve">OI0001232</t>
  </si>
  <si>
    <t xml:space="preserve">OI0001233</t>
  </si>
  <si>
    <t xml:space="preserve">OI0001234</t>
  </si>
  <si>
    <t xml:space="preserve">OI0001235</t>
  </si>
  <si>
    <t xml:space="preserve">OI0001236</t>
  </si>
  <si>
    <t xml:space="preserve">OI0001237</t>
  </si>
  <si>
    <t xml:space="preserve">OI0001238</t>
  </si>
  <si>
    <t xml:space="preserve">OI0001239</t>
  </si>
  <si>
    <t xml:space="preserve">OI0001240</t>
  </si>
  <si>
    <t xml:space="preserve">OI0001241</t>
  </si>
  <si>
    <t xml:space="preserve">OI0001242</t>
  </si>
  <si>
    <t xml:space="preserve">OI0001243</t>
  </si>
  <si>
    <t xml:space="preserve">OI0001244</t>
  </si>
  <si>
    <t xml:space="preserve">OI0001245</t>
  </si>
  <si>
    <t xml:space="preserve">OI0001246</t>
  </si>
  <si>
    <t xml:space="preserve">OI0001247</t>
  </si>
  <si>
    <t xml:space="preserve">OI0001248</t>
  </si>
  <si>
    <t xml:space="preserve">OI0001249</t>
  </si>
  <si>
    <t xml:space="preserve">OI0001250</t>
  </si>
  <si>
    <t xml:space="preserve">OI0001251</t>
  </si>
  <si>
    <t xml:space="preserve">OI0001252</t>
  </si>
  <si>
    <t xml:space="preserve">OI0001253</t>
  </si>
  <si>
    <t xml:space="preserve">OI0001254</t>
  </si>
  <si>
    <t xml:space="preserve">OI0001255</t>
  </si>
  <si>
    <t xml:space="preserve">OI0001256</t>
  </si>
  <si>
    <t xml:space="preserve">OI0001257</t>
  </si>
  <si>
    <t xml:space="preserve">OI0001258</t>
  </si>
  <si>
    <t xml:space="preserve">OI0001259</t>
  </si>
  <si>
    <t xml:space="preserve">OI0001260</t>
  </si>
  <si>
    <t xml:space="preserve">OI0001261</t>
  </si>
  <si>
    <t xml:space="preserve">OI0001262</t>
  </si>
  <si>
    <t xml:space="preserve">OI0001263</t>
  </si>
  <si>
    <t xml:space="preserve">OI0001264</t>
  </si>
  <si>
    <t xml:space="preserve">OI0001265</t>
  </si>
  <si>
    <t xml:space="preserve">OI0001266</t>
  </si>
  <si>
    <t xml:space="preserve">OI0001267</t>
  </si>
  <si>
    <t xml:space="preserve">OI0001268</t>
  </si>
  <si>
    <t xml:space="preserve">OI0001269</t>
  </si>
  <si>
    <t xml:space="preserve">OI0001270</t>
  </si>
  <si>
    <t xml:space="preserve">OI0001271</t>
  </si>
  <si>
    <t xml:space="preserve">OI0001272</t>
  </si>
  <si>
    <t xml:space="preserve">OI0001273</t>
  </si>
  <si>
    <t xml:space="preserve">OI0001274</t>
  </si>
  <si>
    <t xml:space="preserve">OI0001275</t>
  </si>
  <si>
    <t xml:space="preserve">OI0001276</t>
  </si>
  <si>
    <t xml:space="preserve">OI0001277</t>
  </si>
  <si>
    <t xml:space="preserve">OI0001278</t>
  </si>
  <si>
    <t xml:space="preserve">OI0001279</t>
  </si>
  <si>
    <t xml:space="preserve">OI0001280</t>
  </si>
  <si>
    <t xml:space="preserve">OI0001281</t>
  </si>
  <si>
    <t xml:space="preserve">OI0001282</t>
  </si>
  <si>
    <t xml:space="preserve">OI0001283</t>
  </si>
  <si>
    <t xml:space="preserve">OI0001284</t>
  </si>
  <si>
    <t xml:space="preserve">OI0001285</t>
  </si>
  <si>
    <t xml:space="preserve">OI0001286</t>
  </si>
  <si>
    <t xml:space="preserve">OI0001287</t>
  </si>
  <si>
    <t xml:space="preserve">OI0001288</t>
  </si>
  <si>
    <t xml:space="preserve">OI0001289</t>
  </si>
  <si>
    <t xml:space="preserve">OI0001290</t>
  </si>
  <si>
    <t xml:space="preserve">OI0001291</t>
  </si>
  <si>
    <t xml:space="preserve">OI0001292</t>
  </si>
  <si>
    <t xml:space="preserve">OI0001293</t>
  </si>
  <si>
    <t xml:space="preserve">OI0001294</t>
  </si>
  <si>
    <t xml:space="preserve">OI0001295</t>
  </si>
  <si>
    <t xml:space="preserve">OI0001296</t>
  </si>
  <si>
    <t xml:space="preserve">OI0001297</t>
  </si>
  <si>
    <t xml:space="preserve">OI0001298</t>
  </si>
  <si>
    <t xml:space="preserve">OI0001299</t>
  </si>
  <si>
    <t xml:space="preserve">OI0001300</t>
  </si>
  <si>
    <t xml:space="preserve">OI0001301</t>
  </si>
  <si>
    <t xml:space="preserve">OI0001302</t>
  </si>
  <si>
    <t xml:space="preserve">OI0001303</t>
  </si>
  <si>
    <t xml:space="preserve">OI0001304</t>
  </si>
  <si>
    <t xml:space="preserve">OI0001305</t>
  </si>
  <si>
    <t xml:space="preserve">OI0001306</t>
  </si>
  <si>
    <t xml:space="preserve">OI0001307</t>
  </si>
  <si>
    <t xml:space="preserve">OI0001308</t>
  </si>
  <si>
    <t xml:space="preserve">OI0001309</t>
  </si>
  <si>
    <t xml:space="preserve">OI0001310</t>
  </si>
  <si>
    <t xml:space="preserve">OI0001311</t>
  </si>
  <si>
    <t xml:space="preserve">OI0001312</t>
  </si>
  <si>
    <t xml:space="preserve">OI0001313</t>
  </si>
  <si>
    <t xml:space="preserve">OI0001314</t>
  </si>
  <si>
    <t xml:space="preserve">OI0001315</t>
  </si>
  <si>
    <t xml:space="preserve">OI0001316</t>
  </si>
  <si>
    <t xml:space="preserve">OI0001317</t>
  </si>
  <si>
    <t xml:space="preserve">OI0001318</t>
  </si>
  <si>
    <t xml:space="preserve">OI0001319</t>
  </si>
  <si>
    <t xml:space="preserve">OI0001320</t>
  </si>
  <si>
    <t xml:space="preserve">OI0001321</t>
  </si>
  <si>
    <t xml:space="preserve">OI0001322</t>
  </si>
  <si>
    <t xml:space="preserve">OI0001323</t>
  </si>
  <si>
    <t xml:space="preserve">OI0001324</t>
  </si>
  <si>
    <t xml:space="preserve">OI0001325</t>
  </si>
  <si>
    <t xml:space="preserve">OI0001326</t>
  </si>
  <si>
    <t xml:space="preserve">OI0001327</t>
  </si>
  <si>
    <t xml:space="preserve">OI0001328</t>
  </si>
  <si>
    <t xml:space="preserve">OI0001329</t>
  </si>
  <si>
    <t xml:space="preserve">OI0001330</t>
  </si>
  <si>
    <t xml:space="preserve">OI0001331</t>
  </si>
  <si>
    <t xml:space="preserve">OI0001332</t>
  </si>
  <si>
    <t xml:space="preserve">OI0001333</t>
  </si>
  <si>
    <t xml:space="preserve">OI0001334</t>
  </si>
  <si>
    <t xml:space="preserve">OI0001335</t>
  </si>
  <si>
    <t xml:space="preserve">OI0001336</t>
  </si>
  <si>
    <t xml:space="preserve">OI0001337</t>
  </si>
  <si>
    <t xml:space="preserve">OI0001338</t>
  </si>
  <si>
    <t xml:space="preserve">OI0001339</t>
  </si>
  <si>
    <t xml:space="preserve">OI0001340</t>
  </si>
  <si>
    <t xml:space="preserve">OI0001341</t>
  </si>
  <si>
    <t xml:space="preserve">OI0001342</t>
  </si>
  <si>
    <t xml:space="preserve">OI0001343</t>
  </si>
  <si>
    <t xml:space="preserve">OI0001344</t>
  </si>
  <si>
    <t xml:space="preserve">OI0001345</t>
  </si>
  <si>
    <t xml:space="preserve">OI0001346</t>
  </si>
  <si>
    <t xml:space="preserve">OI0001347</t>
  </si>
  <si>
    <t xml:space="preserve">OI0001348</t>
  </si>
  <si>
    <t xml:space="preserve">OI0001349</t>
  </si>
  <si>
    <t xml:space="preserve">OI0001350</t>
  </si>
  <si>
    <t xml:space="preserve">OI0001351</t>
  </si>
  <si>
    <t xml:space="preserve">OI0001352</t>
  </si>
  <si>
    <t xml:space="preserve">OI0001353</t>
  </si>
  <si>
    <t xml:space="preserve">OI0001354</t>
  </si>
  <si>
    <t xml:space="preserve">OI0001355</t>
  </si>
  <si>
    <t xml:space="preserve">OI0001356</t>
  </si>
  <si>
    <t xml:space="preserve">OI0001357</t>
  </si>
  <si>
    <t xml:space="preserve">OI0001358</t>
  </si>
  <si>
    <t xml:space="preserve">OI0001359</t>
  </si>
  <si>
    <t xml:space="preserve">OI0001360</t>
  </si>
  <si>
    <t xml:space="preserve">OI0001361</t>
  </si>
  <si>
    <t xml:space="preserve">OI0001362</t>
  </si>
  <si>
    <t xml:space="preserve">OI0001363</t>
  </si>
  <si>
    <t xml:space="preserve">OI0001364</t>
  </si>
  <si>
    <t xml:space="preserve">OI0001365</t>
  </si>
  <si>
    <t xml:space="preserve">OI0001366</t>
  </si>
  <si>
    <t xml:space="preserve">OI0001367</t>
  </si>
  <si>
    <t xml:space="preserve">OI0001368</t>
  </si>
  <si>
    <t xml:space="preserve">OI0001369</t>
  </si>
  <si>
    <t xml:space="preserve">OI0001370</t>
  </si>
  <si>
    <t xml:space="preserve">OI0001371</t>
  </si>
  <si>
    <t xml:space="preserve">OI0001372</t>
  </si>
  <si>
    <t xml:space="preserve">OI0001373</t>
  </si>
  <si>
    <t xml:space="preserve">OI0001374</t>
  </si>
  <si>
    <t xml:space="preserve">OI0001375</t>
  </si>
  <si>
    <t xml:space="preserve">OI0001376</t>
  </si>
  <si>
    <t xml:space="preserve">OI0001377</t>
  </si>
  <si>
    <t xml:space="preserve">OI0001378</t>
  </si>
  <si>
    <t xml:space="preserve">OI0001379</t>
  </si>
  <si>
    <t xml:space="preserve">OI0001380</t>
  </si>
  <si>
    <t xml:space="preserve">OI0001381</t>
  </si>
  <si>
    <t xml:space="preserve">OI0001382</t>
  </si>
  <si>
    <t xml:space="preserve">OI0001383</t>
  </si>
  <si>
    <t xml:space="preserve">OI0001384</t>
  </si>
  <si>
    <t xml:space="preserve">OI0001385</t>
  </si>
  <si>
    <t xml:space="preserve">OI0001386</t>
  </si>
  <si>
    <t xml:space="preserve">OI0001387</t>
  </si>
  <si>
    <t xml:space="preserve">OI0001388</t>
  </si>
  <si>
    <t xml:space="preserve">OI0001389</t>
  </si>
  <si>
    <t xml:space="preserve">OI0001390</t>
  </si>
  <si>
    <t xml:space="preserve">OI0001391</t>
  </si>
  <si>
    <t xml:space="preserve">OI0001392</t>
  </si>
  <si>
    <t xml:space="preserve">OI0001393</t>
  </si>
  <si>
    <t xml:space="preserve">OI0001394</t>
  </si>
  <si>
    <t xml:space="preserve">OI0001395</t>
  </si>
  <si>
    <t xml:space="preserve">OI0001396</t>
  </si>
  <si>
    <t xml:space="preserve">OI0001397</t>
  </si>
  <si>
    <t xml:space="preserve">OI0001398</t>
  </si>
  <si>
    <t xml:space="preserve">OI0001399</t>
  </si>
  <si>
    <t xml:space="preserve">OI0001400</t>
  </si>
  <si>
    <t xml:space="preserve">OI0001401</t>
  </si>
  <si>
    <t xml:space="preserve">OI0001402</t>
  </si>
  <si>
    <t xml:space="preserve">OI0001403</t>
  </si>
  <si>
    <t xml:space="preserve">OI0001404</t>
  </si>
  <si>
    <t xml:space="preserve">OI0001405</t>
  </si>
  <si>
    <t xml:space="preserve">OI0001406</t>
  </si>
  <si>
    <t xml:space="preserve">OI0001407</t>
  </si>
  <si>
    <t xml:space="preserve">OI0001408</t>
  </si>
  <si>
    <t xml:space="preserve">OI0001409</t>
  </si>
  <si>
    <t xml:space="preserve">OI0001410</t>
  </si>
  <si>
    <t xml:space="preserve">OI0001411</t>
  </si>
  <si>
    <t xml:space="preserve">OI0001412</t>
  </si>
  <si>
    <t xml:space="preserve">OI0001413</t>
  </si>
  <si>
    <t xml:space="preserve">OI0001414</t>
  </si>
  <si>
    <t xml:space="preserve">OI0001415</t>
  </si>
  <si>
    <t xml:space="preserve">OI0001416</t>
  </si>
  <si>
    <t xml:space="preserve">OI0001417</t>
  </si>
  <si>
    <t xml:space="preserve">OI0001418</t>
  </si>
  <si>
    <t xml:space="preserve">OI0001419</t>
  </si>
  <si>
    <t xml:space="preserve">OI0001420</t>
  </si>
  <si>
    <t xml:space="preserve">OI0001421</t>
  </si>
  <si>
    <t xml:space="preserve">OI0001422</t>
  </si>
  <si>
    <t xml:space="preserve">OI0001423</t>
  </si>
  <si>
    <t xml:space="preserve">OI0001424</t>
  </si>
  <si>
    <t xml:space="preserve">OI0001425</t>
  </si>
  <si>
    <t xml:space="preserve">OI0001426</t>
  </si>
  <si>
    <t xml:space="preserve">OI0001427</t>
  </si>
  <si>
    <t xml:space="preserve">OI0001428</t>
  </si>
  <si>
    <t xml:space="preserve">OI0001429</t>
  </si>
  <si>
    <t xml:space="preserve">OI0001430</t>
  </si>
  <si>
    <t xml:space="preserve">OI0001431</t>
  </si>
  <si>
    <t xml:space="preserve">PROD0033</t>
  </si>
  <si>
    <t xml:space="preserve">OI0001432</t>
  </si>
  <si>
    <t xml:space="preserve">OI0001433</t>
  </si>
  <si>
    <t xml:space="preserve">OI0001434</t>
  </si>
  <si>
    <t xml:space="preserve">OI0001435</t>
  </si>
  <si>
    <t xml:space="preserve">OI0001436</t>
  </si>
  <si>
    <t xml:space="preserve">OI0001437</t>
  </si>
  <si>
    <t xml:space="preserve">OI0001438</t>
  </si>
  <si>
    <t xml:space="preserve">OI0001439</t>
  </si>
  <si>
    <t xml:space="preserve">OI0001440</t>
  </si>
  <si>
    <t xml:space="preserve">OI0001441</t>
  </si>
  <si>
    <t xml:space="preserve">OI0001442</t>
  </si>
  <si>
    <t xml:space="preserve">OI0001443</t>
  </si>
  <si>
    <t xml:space="preserve">OI0001444</t>
  </si>
  <si>
    <t xml:space="preserve">OI0001445</t>
  </si>
  <si>
    <t xml:space="preserve">OI0001446</t>
  </si>
  <si>
    <t xml:space="preserve">OI0001447</t>
  </si>
  <si>
    <t xml:space="preserve">OI0001448</t>
  </si>
  <si>
    <t xml:space="preserve">OI0001449</t>
  </si>
  <si>
    <t xml:space="preserve">OI0001450</t>
  </si>
  <si>
    <t xml:space="preserve">OI0001451</t>
  </si>
  <si>
    <t xml:space="preserve">OI0001452</t>
  </si>
  <si>
    <t xml:space="preserve">OI0001453</t>
  </si>
  <si>
    <t xml:space="preserve">OI0001454</t>
  </si>
  <si>
    <t xml:space="preserve">OI0001455</t>
  </si>
  <si>
    <t xml:space="preserve">OI0001456</t>
  </si>
  <si>
    <t xml:space="preserve">OI0001457</t>
  </si>
  <si>
    <t xml:space="preserve">OI0001458</t>
  </si>
  <si>
    <t xml:space="preserve">OI0001459</t>
  </si>
  <si>
    <t xml:space="preserve">OI0001460</t>
  </si>
  <si>
    <t xml:space="preserve">OI0001461</t>
  </si>
  <si>
    <t xml:space="preserve">OI0001462</t>
  </si>
  <si>
    <t xml:space="preserve">OI0001463</t>
  </si>
  <si>
    <t xml:space="preserve">OI0001464</t>
  </si>
  <si>
    <t xml:space="preserve">OI0001465</t>
  </si>
  <si>
    <t xml:space="preserve">OI0001466</t>
  </si>
  <si>
    <t xml:space="preserve">OI0001467</t>
  </si>
  <si>
    <t xml:space="preserve">OI0001468</t>
  </si>
  <si>
    <t xml:space="preserve">OI0001469</t>
  </si>
  <si>
    <t xml:space="preserve">OI0001470</t>
  </si>
  <si>
    <t xml:space="preserve">OI0001471</t>
  </si>
  <si>
    <t xml:space="preserve">OI0001472</t>
  </si>
  <si>
    <t xml:space="preserve">OI0001473</t>
  </si>
  <si>
    <t xml:space="preserve">OI0001474</t>
  </si>
  <si>
    <t xml:space="preserve">OI0001475</t>
  </si>
  <si>
    <t xml:space="preserve">OI0001476</t>
  </si>
  <si>
    <t xml:space="preserve">OI0001477</t>
  </si>
  <si>
    <t xml:space="preserve">OI0001478</t>
  </si>
  <si>
    <t xml:space="preserve">OI0001479</t>
  </si>
  <si>
    <t xml:space="preserve">OI0001480</t>
  </si>
  <si>
    <t xml:space="preserve">OI0001481</t>
  </si>
  <si>
    <t xml:space="preserve">OI0001482</t>
  </si>
  <si>
    <t xml:space="preserve">OI0001483</t>
  </si>
  <si>
    <t xml:space="preserve">OI0001484</t>
  </si>
  <si>
    <t xml:space="preserve">OI0001485</t>
  </si>
  <si>
    <t xml:space="preserve">OI0001486</t>
  </si>
  <si>
    <t xml:space="preserve">OI0001487</t>
  </si>
  <si>
    <t xml:space="preserve">OI0001488</t>
  </si>
  <si>
    <t xml:space="preserve">OI0001489</t>
  </si>
  <si>
    <t xml:space="preserve">OI0001490</t>
  </si>
  <si>
    <t xml:space="preserve">OI0001491</t>
  </si>
  <si>
    <t xml:space="preserve">OI0001492</t>
  </si>
  <si>
    <t xml:space="preserve">OI0001493</t>
  </si>
  <si>
    <t xml:space="preserve">OI0001494</t>
  </si>
  <si>
    <t xml:space="preserve">OI0001495</t>
  </si>
  <si>
    <t xml:space="preserve">OI0001496</t>
  </si>
  <si>
    <t xml:space="preserve">OI0001497</t>
  </si>
  <si>
    <t xml:space="preserve">OI0001498</t>
  </si>
  <si>
    <t xml:space="preserve">OI0001499</t>
  </si>
  <si>
    <t xml:space="preserve">OI0001500</t>
  </si>
  <si>
    <t xml:space="preserve">OI0001501</t>
  </si>
  <si>
    <t xml:space="preserve">OI0001502</t>
  </si>
  <si>
    <t xml:space="preserve">OI0001503</t>
  </si>
  <si>
    <t xml:space="preserve">OI0001504</t>
  </si>
  <si>
    <t xml:space="preserve">OI0001505</t>
  </si>
  <si>
    <t xml:space="preserve">OI0001506</t>
  </si>
  <si>
    <t xml:space="preserve">OI0001507</t>
  </si>
  <si>
    <t xml:space="preserve">OI0001508</t>
  </si>
  <si>
    <t xml:space="preserve">OI0001509</t>
  </si>
  <si>
    <t xml:space="preserve">OI0001510</t>
  </si>
  <si>
    <t xml:space="preserve">OI0001511</t>
  </si>
  <si>
    <t xml:space="preserve">OI0001512</t>
  </si>
  <si>
    <t xml:space="preserve">OI0001513</t>
  </si>
  <si>
    <t xml:space="preserve">OI0001514</t>
  </si>
  <si>
    <t xml:space="preserve">OI0001515</t>
  </si>
  <si>
    <t xml:space="preserve">OI0001516</t>
  </si>
  <si>
    <t xml:space="preserve">OI0001517</t>
  </si>
  <si>
    <t xml:space="preserve">OI0001518</t>
  </si>
  <si>
    <t xml:space="preserve">OI0001519</t>
  </si>
  <si>
    <t xml:space="preserve">OI0001520</t>
  </si>
  <si>
    <t xml:space="preserve">OI0001521</t>
  </si>
  <si>
    <t xml:space="preserve">OI0001522</t>
  </si>
  <si>
    <t xml:space="preserve">OI0001523</t>
  </si>
  <si>
    <t xml:space="preserve">OI0001524</t>
  </si>
  <si>
    <t xml:space="preserve">OI0001525</t>
  </si>
  <si>
    <t xml:space="preserve">OI0001526</t>
  </si>
  <si>
    <t xml:space="preserve">OI0001527</t>
  </si>
  <si>
    <t xml:space="preserve">OI0001528</t>
  </si>
  <si>
    <t xml:space="preserve">OI0001529</t>
  </si>
  <si>
    <t xml:space="preserve">OI0001530</t>
  </si>
  <si>
    <t xml:space="preserve">OI0001531</t>
  </si>
  <si>
    <t xml:space="preserve">OI0001532</t>
  </si>
  <si>
    <t xml:space="preserve">OI0001533</t>
  </si>
  <si>
    <t xml:space="preserve">OI0001534</t>
  </si>
  <si>
    <t xml:space="preserve">OI0001535</t>
  </si>
  <si>
    <t xml:space="preserve">OI0001536</t>
  </si>
  <si>
    <t xml:space="preserve">OI0001537</t>
  </si>
  <si>
    <t xml:space="preserve">OI0001538</t>
  </si>
  <si>
    <t xml:space="preserve">OI0001539</t>
  </si>
  <si>
    <t xml:space="preserve">OI0001540</t>
  </si>
  <si>
    <t xml:space="preserve">OI0001541</t>
  </si>
  <si>
    <t xml:space="preserve">OI0001542</t>
  </si>
  <si>
    <t xml:space="preserve">OI0001543</t>
  </si>
  <si>
    <t xml:space="preserve">OI0001544</t>
  </si>
  <si>
    <t xml:space="preserve">OI0001545</t>
  </si>
  <si>
    <t xml:space="preserve">OI0001546</t>
  </si>
  <si>
    <t xml:space="preserve">OI0001547</t>
  </si>
  <si>
    <t xml:space="preserve">OI0001548</t>
  </si>
  <si>
    <t xml:space="preserve">OI0001549</t>
  </si>
  <si>
    <t xml:space="preserve">OI0001550</t>
  </si>
  <si>
    <t xml:space="preserve">OI0001551</t>
  </si>
  <si>
    <t xml:space="preserve">OI0001552</t>
  </si>
  <si>
    <t xml:space="preserve">OI0001553</t>
  </si>
  <si>
    <t xml:space="preserve">OI0001554</t>
  </si>
  <si>
    <t xml:space="preserve">OI0001555</t>
  </si>
  <si>
    <t xml:space="preserve">OI0001556</t>
  </si>
  <si>
    <t xml:space="preserve">OI0001557</t>
  </si>
  <si>
    <t xml:space="preserve">OI0001558</t>
  </si>
  <si>
    <t xml:space="preserve">OI0001559</t>
  </si>
  <si>
    <t xml:space="preserve">OI0001560</t>
  </si>
  <si>
    <t xml:space="preserve">OI0001561</t>
  </si>
  <si>
    <t xml:space="preserve">OI0001562</t>
  </si>
  <si>
    <t xml:space="preserve">OI0001563</t>
  </si>
  <si>
    <t xml:space="preserve">OI0001564</t>
  </si>
  <si>
    <t xml:space="preserve">OI0001565</t>
  </si>
  <si>
    <t xml:space="preserve">OI0001566</t>
  </si>
  <si>
    <t xml:space="preserve">OI0001567</t>
  </si>
  <si>
    <t xml:space="preserve">OI0001568</t>
  </si>
  <si>
    <t xml:space="preserve">OI0001569</t>
  </si>
  <si>
    <t xml:space="preserve">OI0001570</t>
  </si>
  <si>
    <t xml:space="preserve">OI0001571</t>
  </si>
  <si>
    <t xml:space="preserve">OI0001572</t>
  </si>
  <si>
    <t xml:space="preserve">OI0001573</t>
  </si>
  <si>
    <t xml:space="preserve">OI0001574</t>
  </si>
  <si>
    <t xml:space="preserve">OI0001575</t>
  </si>
  <si>
    <t xml:space="preserve">OI0001576</t>
  </si>
  <si>
    <t xml:space="preserve">OI0001577</t>
  </si>
  <si>
    <t xml:space="preserve">OI0001578</t>
  </si>
  <si>
    <t xml:space="preserve">OI0001579</t>
  </si>
  <si>
    <t xml:space="preserve">OI0001580</t>
  </si>
  <si>
    <t xml:space="preserve">OI0001581</t>
  </si>
  <si>
    <t xml:space="preserve">OI0001582</t>
  </si>
  <si>
    <t xml:space="preserve">OI0001583</t>
  </si>
  <si>
    <t xml:space="preserve">OI0001584</t>
  </si>
  <si>
    <t xml:space="preserve">OI0001585</t>
  </si>
  <si>
    <t xml:space="preserve">OI0001586</t>
  </si>
  <si>
    <t xml:space="preserve">OI0001587</t>
  </si>
  <si>
    <t xml:space="preserve">OI0001588</t>
  </si>
  <si>
    <t xml:space="preserve">OI0001589</t>
  </si>
  <si>
    <t xml:space="preserve">OI0001590</t>
  </si>
  <si>
    <t xml:space="preserve">OI0001591</t>
  </si>
  <si>
    <t xml:space="preserve">OI0001592</t>
  </si>
  <si>
    <t xml:space="preserve">OI0001593</t>
  </si>
  <si>
    <t xml:space="preserve">OI0001594</t>
  </si>
  <si>
    <t xml:space="preserve">OI0001595</t>
  </si>
  <si>
    <t xml:space="preserve">OI0001596</t>
  </si>
  <si>
    <t xml:space="preserve">OI0001597</t>
  </si>
  <si>
    <t xml:space="preserve">OI0001598</t>
  </si>
  <si>
    <t xml:space="preserve">OI0001599</t>
  </si>
  <si>
    <t xml:space="preserve">OI0001600</t>
  </si>
  <si>
    <t xml:space="preserve">OI0001601</t>
  </si>
  <si>
    <t xml:space="preserve">OI0001602</t>
  </si>
  <si>
    <t xml:space="preserve">OI0001603</t>
  </si>
  <si>
    <t xml:space="preserve">OI0001604</t>
  </si>
  <si>
    <t xml:space="preserve">OI0001605</t>
  </si>
  <si>
    <t xml:space="preserve">OI0001606</t>
  </si>
  <si>
    <t xml:space="preserve">OI0001607</t>
  </si>
  <si>
    <t xml:space="preserve">OI0001608</t>
  </si>
  <si>
    <t xml:space="preserve">OI0001609</t>
  </si>
  <si>
    <t xml:space="preserve">OI0001610</t>
  </si>
  <si>
    <t xml:space="preserve">OI0001611</t>
  </si>
  <si>
    <t xml:space="preserve">OI0001612</t>
  </si>
  <si>
    <t xml:space="preserve">OI0001613</t>
  </si>
  <si>
    <t xml:space="preserve">OI0001614</t>
  </si>
  <si>
    <t xml:space="preserve">OI0001615</t>
  </si>
  <si>
    <t xml:space="preserve">OI0001616</t>
  </si>
  <si>
    <t xml:space="preserve">OI0001617</t>
  </si>
  <si>
    <t xml:space="preserve">OI0001618</t>
  </si>
  <si>
    <t xml:space="preserve">OI0001619</t>
  </si>
  <si>
    <t xml:space="preserve">OI0001620</t>
  </si>
  <si>
    <t xml:space="preserve">OI0001621</t>
  </si>
  <si>
    <t xml:space="preserve">OI0001622</t>
  </si>
  <si>
    <t xml:space="preserve">OI0001623</t>
  </si>
  <si>
    <t xml:space="preserve">OI0001624</t>
  </si>
  <si>
    <t xml:space="preserve">OI0001625</t>
  </si>
  <si>
    <t xml:space="preserve">OI0001626</t>
  </si>
  <si>
    <t xml:space="preserve">OI0001627</t>
  </si>
  <si>
    <t xml:space="preserve">OI0001628</t>
  </si>
  <si>
    <t xml:space="preserve">OI0001629</t>
  </si>
  <si>
    <t xml:space="preserve">OI0001630</t>
  </si>
  <si>
    <t xml:space="preserve">OI0001631</t>
  </si>
  <si>
    <t xml:space="preserve">OI0001632</t>
  </si>
  <si>
    <t xml:space="preserve">OI0001633</t>
  </si>
  <si>
    <t xml:space="preserve">OI0001634</t>
  </si>
  <si>
    <t xml:space="preserve">OI0001635</t>
  </si>
  <si>
    <t xml:space="preserve">OI0001636</t>
  </si>
  <si>
    <t xml:space="preserve">OI0001637</t>
  </si>
  <si>
    <t xml:space="preserve">OI0001638</t>
  </si>
  <si>
    <t xml:space="preserve">OI0001639</t>
  </si>
  <si>
    <t xml:space="preserve">OI0001640</t>
  </si>
  <si>
    <t xml:space="preserve">OI0001641</t>
  </si>
  <si>
    <t xml:space="preserve">OI0001642</t>
  </si>
  <si>
    <t xml:space="preserve">OI0001643</t>
  </si>
  <si>
    <t xml:space="preserve">OI0001644</t>
  </si>
  <si>
    <t xml:space="preserve">OI0001645</t>
  </si>
  <si>
    <t xml:space="preserve">OI0001646</t>
  </si>
  <si>
    <t xml:space="preserve">OI0001647</t>
  </si>
  <si>
    <t xml:space="preserve">OI0001648</t>
  </si>
  <si>
    <t xml:space="preserve">OI0001649</t>
  </si>
  <si>
    <t xml:space="preserve">OI0001650</t>
  </si>
  <si>
    <t xml:space="preserve">OI0001651</t>
  </si>
  <si>
    <t xml:space="preserve">OI0001652</t>
  </si>
  <si>
    <t xml:space="preserve">OI0001653</t>
  </si>
  <si>
    <t xml:space="preserve">OI0001654</t>
  </si>
  <si>
    <t xml:space="preserve">OI0001655</t>
  </si>
  <si>
    <t xml:space="preserve">OI0001656</t>
  </si>
  <si>
    <t xml:space="preserve">OI0001657</t>
  </si>
  <si>
    <t xml:space="preserve">OI0001658</t>
  </si>
  <si>
    <t xml:space="preserve">OI0001659</t>
  </si>
  <si>
    <t xml:space="preserve">OI0001660</t>
  </si>
  <si>
    <t xml:space="preserve">OI0001661</t>
  </si>
  <si>
    <t xml:space="preserve">OI0001662</t>
  </si>
  <si>
    <t xml:space="preserve">OI0001663</t>
  </si>
  <si>
    <t xml:space="preserve">OI0001664</t>
  </si>
  <si>
    <t xml:space="preserve">OI0001665</t>
  </si>
  <si>
    <t xml:space="preserve">OI0001666</t>
  </si>
  <si>
    <t xml:space="preserve">OI0001667</t>
  </si>
  <si>
    <t xml:space="preserve">OI0001668</t>
  </si>
  <si>
    <t xml:space="preserve">OI0001669</t>
  </si>
  <si>
    <t xml:space="preserve">OI0001670</t>
  </si>
  <si>
    <t xml:space="preserve">OI0001671</t>
  </si>
  <si>
    <t xml:space="preserve">OI0001672</t>
  </si>
  <si>
    <t xml:space="preserve">OI0001673</t>
  </si>
  <si>
    <t xml:space="preserve">OI0001674</t>
  </si>
  <si>
    <t xml:space="preserve">OI0001675</t>
  </si>
  <si>
    <t xml:space="preserve">OI0001676</t>
  </si>
  <si>
    <t xml:space="preserve">OI0001677</t>
  </si>
  <si>
    <t xml:space="preserve">OI0001678</t>
  </si>
  <si>
    <t xml:space="preserve">OI0001679</t>
  </si>
  <si>
    <t xml:space="preserve">OI0001680</t>
  </si>
  <si>
    <t xml:space="preserve">OI0001681</t>
  </si>
  <si>
    <t xml:space="preserve">OI0001682</t>
  </si>
  <si>
    <t xml:space="preserve">OI0001683</t>
  </si>
  <si>
    <t xml:space="preserve">OI0001684</t>
  </si>
  <si>
    <t xml:space="preserve">OI0001685</t>
  </si>
  <si>
    <t xml:space="preserve">OI0001686</t>
  </si>
  <si>
    <t xml:space="preserve">OI0001687</t>
  </si>
  <si>
    <t xml:space="preserve">OI0001688</t>
  </si>
  <si>
    <t xml:space="preserve">OI0001689</t>
  </si>
  <si>
    <t xml:space="preserve">OI0001690</t>
  </si>
  <si>
    <t xml:space="preserve">OI0001691</t>
  </si>
  <si>
    <t xml:space="preserve">OI0001692</t>
  </si>
  <si>
    <t xml:space="preserve">OI0001693</t>
  </si>
  <si>
    <t xml:space="preserve">OI0001694</t>
  </si>
  <si>
    <t xml:space="preserve">OI0001695</t>
  </si>
  <si>
    <t xml:space="preserve">OI0001696</t>
  </si>
  <si>
    <t xml:space="preserve">OI0001697</t>
  </si>
  <si>
    <t xml:space="preserve">OI0001698</t>
  </si>
  <si>
    <t xml:space="preserve">OI0001699</t>
  </si>
  <si>
    <t xml:space="preserve">OI0001700</t>
  </si>
  <si>
    <t xml:space="preserve">OI0001701</t>
  </si>
  <si>
    <t xml:space="preserve">OI0001702</t>
  </si>
  <si>
    <t xml:space="preserve">OI0001703</t>
  </si>
  <si>
    <t xml:space="preserve">OI0001704</t>
  </si>
  <si>
    <t xml:space="preserve">OI0001705</t>
  </si>
  <si>
    <t xml:space="preserve">OI0001706</t>
  </si>
  <si>
    <t xml:space="preserve">OI0001707</t>
  </si>
  <si>
    <t xml:space="preserve">OI0001708</t>
  </si>
  <si>
    <t xml:space="preserve">OI0001709</t>
  </si>
  <si>
    <t xml:space="preserve">OI0001710</t>
  </si>
  <si>
    <t xml:space="preserve">OI0001711</t>
  </si>
  <si>
    <t xml:space="preserve">OI0001712</t>
  </si>
  <si>
    <t xml:space="preserve">OI0001713</t>
  </si>
  <si>
    <t xml:space="preserve">OI0001714</t>
  </si>
  <si>
    <t xml:space="preserve">OI0001715</t>
  </si>
  <si>
    <t xml:space="preserve">OI0001716</t>
  </si>
  <si>
    <t xml:space="preserve">OI0001717</t>
  </si>
  <si>
    <t xml:space="preserve">OI0001718</t>
  </si>
  <si>
    <t xml:space="preserve">OI0001719</t>
  </si>
  <si>
    <t xml:space="preserve">OI0001720</t>
  </si>
  <si>
    <t xml:space="preserve">OI0001721</t>
  </si>
  <si>
    <t xml:space="preserve">OI0001722</t>
  </si>
  <si>
    <t xml:space="preserve">OI0001723</t>
  </si>
  <si>
    <t xml:space="preserve">OI0001724</t>
  </si>
  <si>
    <t xml:space="preserve">OI0001725</t>
  </si>
  <si>
    <t xml:space="preserve">OI0001726</t>
  </si>
  <si>
    <t xml:space="preserve">OI0001727</t>
  </si>
  <si>
    <t xml:space="preserve">OI0001728</t>
  </si>
  <si>
    <t xml:space="preserve">OI0001729</t>
  </si>
  <si>
    <t xml:space="preserve">OI0001730</t>
  </si>
  <si>
    <t xml:space="preserve">OI0001731</t>
  </si>
  <si>
    <t xml:space="preserve">OI0001732</t>
  </si>
  <si>
    <t xml:space="preserve">OI0001733</t>
  </si>
  <si>
    <t xml:space="preserve">OI0001734</t>
  </si>
  <si>
    <t xml:space="preserve">OI0001735</t>
  </si>
  <si>
    <t xml:space="preserve">OI0001736</t>
  </si>
  <si>
    <t xml:space="preserve">OI0001737</t>
  </si>
  <si>
    <t xml:space="preserve">OI0001738</t>
  </si>
  <si>
    <t xml:space="preserve">OI0001739</t>
  </si>
  <si>
    <t xml:space="preserve">OI0001740</t>
  </si>
  <si>
    <t xml:space="preserve">OI0001741</t>
  </si>
  <si>
    <t xml:space="preserve">OI0001742</t>
  </si>
  <si>
    <t xml:space="preserve">OI0001743</t>
  </si>
  <si>
    <t xml:space="preserve">OI0001744</t>
  </si>
  <si>
    <t xml:space="preserve">OI0001745</t>
  </si>
  <si>
    <t xml:space="preserve">OI0001746</t>
  </si>
  <si>
    <t xml:space="preserve">OI0001747</t>
  </si>
  <si>
    <t xml:space="preserve">OI0001748</t>
  </si>
  <si>
    <t xml:space="preserve">OI0001749</t>
  </si>
  <si>
    <t xml:space="preserve">OI0001750</t>
  </si>
  <si>
    <t xml:space="preserve">OI0001751</t>
  </si>
  <si>
    <t xml:space="preserve">OI0001752</t>
  </si>
  <si>
    <t xml:space="preserve">OI0001753</t>
  </si>
  <si>
    <t xml:space="preserve">OI0001754</t>
  </si>
  <si>
    <t xml:space="preserve">OI0001755</t>
  </si>
  <si>
    <t xml:space="preserve">OI0001756</t>
  </si>
  <si>
    <t xml:space="preserve">OI0001757</t>
  </si>
  <si>
    <t xml:space="preserve">OI0001758</t>
  </si>
  <si>
    <t xml:space="preserve">OI0001759</t>
  </si>
  <si>
    <t xml:space="preserve">OI0001760</t>
  </si>
  <si>
    <t xml:space="preserve">OI0001761</t>
  </si>
  <si>
    <t xml:space="preserve">OI0001762</t>
  </si>
  <si>
    <t xml:space="preserve">OI0001763</t>
  </si>
  <si>
    <t xml:space="preserve">OI0001764</t>
  </si>
  <si>
    <t xml:space="preserve">OI0001765</t>
  </si>
  <si>
    <t xml:space="preserve">OI0001766</t>
  </si>
  <si>
    <t xml:space="preserve">OI0001767</t>
  </si>
  <si>
    <t xml:space="preserve">OI0001768</t>
  </si>
  <si>
    <t xml:space="preserve">OI0001769</t>
  </si>
  <si>
    <t xml:space="preserve">OI0001770</t>
  </si>
  <si>
    <t xml:space="preserve">OI0001771</t>
  </si>
  <si>
    <t xml:space="preserve">OI0001772</t>
  </si>
  <si>
    <t xml:space="preserve">OI0001773</t>
  </si>
  <si>
    <t xml:space="preserve">OI0001774</t>
  </si>
  <si>
    <t xml:space="preserve">OI0001775</t>
  </si>
  <si>
    <t xml:space="preserve">OI0001776</t>
  </si>
  <si>
    <t xml:space="preserve">OI0001777</t>
  </si>
  <si>
    <t xml:space="preserve">OI0001778</t>
  </si>
  <si>
    <t xml:space="preserve">OI0001779</t>
  </si>
  <si>
    <t xml:space="preserve">OI0001780</t>
  </si>
  <si>
    <t xml:space="preserve">OI0001781</t>
  </si>
  <si>
    <t xml:space="preserve">OI0001782</t>
  </si>
  <si>
    <t xml:space="preserve">OI0001783</t>
  </si>
  <si>
    <t xml:space="preserve">OI0001784</t>
  </si>
  <si>
    <t xml:space="preserve">OI0001785</t>
  </si>
  <si>
    <t xml:space="preserve">OI0001786</t>
  </si>
  <si>
    <t xml:space="preserve">OI0001787</t>
  </si>
  <si>
    <t xml:space="preserve">OI0001788</t>
  </si>
  <si>
    <t xml:space="preserve">OI0001789</t>
  </si>
  <si>
    <t xml:space="preserve">OI0001790</t>
  </si>
  <si>
    <t xml:space="preserve">OI0001791</t>
  </si>
  <si>
    <t xml:space="preserve">OI0001792</t>
  </si>
  <si>
    <t xml:space="preserve">OI0001793</t>
  </si>
  <si>
    <t xml:space="preserve">OI0001794</t>
  </si>
  <si>
    <t xml:space="preserve">OI0001795</t>
  </si>
  <si>
    <t xml:space="preserve">OI0001796</t>
  </si>
  <si>
    <t xml:space="preserve">OI0001797</t>
  </si>
  <si>
    <t xml:space="preserve">OI0001798</t>
  </si>
  <si>
    <t xml:space="preserve">OI0001799</t>
  </si>
  <si>
    <t xml:space="preserve">OI0001800</t>
  </si>
  <si>
    <t xml:space="preserve">OI0001801</t>
  </si>
  <si>
    <t xml:space="preserve">OI0001802</t>
  </si>
  <si>
    <t xml:space="preserve">OI0001803</t>
  </si>
  <si>
    <t xml:space="preserve">OI0001804</t>
  </si>
  <si>
    <t xml:space="preserve">OI0001805</t>
  </si>
  <si>
    <t xml:space="preserve">OI0001806</t>
  </si>
  <si>
    <t xml:space="preserve">OI0001807</t>
  </si>
  <si>
    <t xml:space="preserve">OI0001808</t>
  </si>
  <si>
    <t xml:space="preserve">OI0001809</t>
  </si>
  <si>
    <t xml:space="preserve">OI0001810</t>
  </si>
  <si>
    <t xml:space="preserve">OI0001811</t>
  </si>
  <si>
    <t xml:space="preserve">OI0001812</t>
  </si>
  <si>
    <t xml:space="preserve">OI0001813</t>
  </si>
  <si>
    <t xml:space="preserve">OI0001814</t>
  </si>
  <si>
    <t xml:space="preserve">OI0001815</t>
  </si>
  <si>
    <t xml:space="preserve">OI0001816</t>
  </si>
  <si>
    <t xml:space="preserve">OI0001817</t>
  </si>
  <si>
    <t xml:space="preserve">OI0001818</t>
  </si>
  <si>
    <t xml:space="preserve">OI0001819</t>
  </si>
  <si>
    <t xml:space="preserve">OI0001820</t>
  </si>
  <si>
    <t xml:space="preserve">OI0001821</t>
  </si>
  <si>
    <t xml:space="preserve">OI0001822</t>
  </si>
  <si>
    <t xml:space="preserve">OI0001823</t>
  </si>
  <si>
    <t xml:space="preserve">OI0001824</t>
  </si>
  <si>
    <t xml:space="preserve">OI0001825</t>
  </si>
  <si>
    <t xml:space="preserve">OI0001826</t>
  </si>
  <si>
    <t xml:space="preserve">OI0001827</t>
  </si>
  <si>
    <t xml:space="preserve">OI0001828</t>
  </si>
  <si>
    <t xml:space="preserve">OI0001829</t>
  </si>
  <si>
    <t xml:space="preserve">OI0001830</t>
  </si>
  <si>
    <t xml:space="preserve">OI0001831</t>
  </si>
  <si>
    <t xml:space="preserve">OI0001832</t>
  </si>
  <si>
    <t xml:space="preserve">OI0001833</t>
  </si>
  <si>
    <t xml:space="preserve">OI0001834</t>
  </si>
  <si>
    <t xml:space="preserve">OI0001835</t>
  </si>
  <si>
    <t xml:space="preserve">OI0001836</t>
  </si>
  <si>
    <t xml:space="preserve">OI0001837</t>
  </si>
  <si>
    <t xml:space="preserve">OI0001838</t>
  </si>
  <si>
    <t xml:space="preserve">OI0001839</t>
  </si>
  <si>
    <t xml:space="preserve">OI0001840</t>
  </si>
  <si>
    <t xml:space="preserve">OI0001841</t>
  </si>
  <si>
    <t xml:space="preserve">OI0001842</t>
  </si>
  <si>
    <t xml:space="preserve">OI0001843</t>
  </si>
  <si>
    <t xml:space="preserve">OI0001844</t>
  </si>
  <si>
    <t xml:space="preserve">OI0001845</t>
  </si>
  <si>
    <t xml:space="preserve">OI0001846</t>
  </si>
  <si>
    <t xml:space="preserve">OI0001847</t>
  </si>
  <si>
    <t xml:space="preserve">OI0001848</t>
  </si>
  <si>
    <t xml:space="preserve">OI0001849</t>
  </si>
  <si>
    <t xml:space="preserve">OI0001850</t>
  </si>
  <si>
    <t xml:space="preserve">OI0001851</t>
  </si>
  <si>
    <t xml:space="preserve">OI0001852</t>
  </si>
  <si>
    <t xml:space="preserve">OI0001853</t>
  </si>
  <si>
    <t xml:space="preserve">OI0001854</t>
  </si>
  <si>
    <t xml:space="preserve">OI0001855</t>
  </si>
  <si>
    <t xml:space="preserve">OI0001856</t>
  </si>
  <si>
    <t xml:space="preserve">OI0001857</t>
  </si>
  <si>
    <t xml:space="preserve">OI0001858</t>
  </si>
  <si>
    <t xml:space="preserve">OI0001859</t>
  </si>
  <si>
    <t xml:space="preserve">OI0001860</t>
  </si>
  <si>
    <t xml:space="preserve">OI0001861</t>
  </si>
  <si>
    <t xml:space="preserve">OI0001862</t>
  </si>
  <si>
    <t xml:space="preserve">OI0001863</t>
  </si>
  <si>
    <t xml:space="preserve">OI0001864</t>
  </si>
  <si>
    <t xml:space="preserve">OI0001865</t>
  </si>
  <si>
    <t xml:space="preserve">OI0001866</t>
  </si>
  <si>
    <t xml:space="preserve">OI0001867</t>
  </si>
  <si>
    <t xml:space="preserve">OI0001868</t>
  </si>
  <si>
    <t xml:space="preserve">OI0001869</t>
  </si>
  <si>
    <t xml:space="preserve">OI0001870</t>
  </si>
  <si>
    <t xml:space="preserve">OI0001871</t>
  </si>
  <si>
    <t xml:space="preserve">OI0001872</t>
  </si>
  <si>
    <t xml:space="preserve">OI0001873</t>
  </si>
  <si>
    <t xml:space="preserve">OI0001874</t>
  </si>
  <si>
    <t xml:space="preserve">OI0001875</t>
  </si>
  <si>
    <t xml:space="preserve">OI0001876</t>
  </si>
  <si>
    <t xml:space="preserve">OI0001877</t>
  </si>
  <si>
    <t xml:space="preserve">OI0001878</t>
  </si>
  <si>
    <t xml:space="preserve">OI0001879</t>
  </si>
  <si>
    <t xml:space="preserve">OI0001880</t>
  </si>
  <si>
    <t xml:space="preserve">OI0001881</t>
  </si>
  <si>
    <t xml:space="preserve">OI0001882</t>
  </si>
  <si>
    <t xml:space="preserve">OI0001883</t>
  </si>
  <si>
    <t xml:space="preserve">OI0001884</t>
  </si>
  <si>
    <t xml:space="preserve">OI0001885</t>
  </si>
  <si>
    <t xml:space="preserve">OI0001886</t>
  </si>
  <si>
    <t xml:space="preserve">OI0001887</t>
  </si>
  <si>
    <t xml:space="preserve">OI0001888</t>
  </si>
  <si>
    <t xml:space="preserve">OI0001889</t>
  </si>
  <si>
    <t xml:space="preserve">OI0001890</t>
  </si>
  <si>
    <t xml:space="preserve">OI0001891</t>
  </si>
  <si>
    <t xml:space="preserve">OI0001892</t>
  </si>
  <si>
    <t xml:space="preserve">OI0001893</t>
  </si>
  <si>
    <t xml:space="preserve">OI0001894</t>
  </si>
  <si>
    <t xml:space="preserve">OI0001895</t>
  </si>
  <si>
    <t xml:space="preserve">OI0001896</t>
  </si>
  <si>
    <t xml:space="preserve">OI0001897</t>
  </si>
  <si>
    <t xml:space="preserve">OI0001898</t>
  </si>
  <si>
    <t xml:space="preserve">OI0001899</t>
  </si>
  <si>
    <t xml:space="preserve">OI0001900</t>
  </si>
  <si>
    <t xml:space="preserve">OI0001901</t>
  </si>
  <si>
    <t xml:space="preserve">OI0001902</t>
  </si>
  <si>
    <t xml:space="preserve">OI0001903</t>
  </si>
  <si>
    <t xml:space="preserve">OI0001904</t>
  </si>
  <si>
    <t xml:space="preserve">OI0001905</t>
  </si>
  <si>
    <t xml:space="preserve">OI0001906</t>
  </si>
  <si>
    <t xml:space="preserve">OI0001907</t>
  </si>
  <si>
    <t xml:space="preserve">OI0001908</t>
  </si>
  <si>
    <t xml:space="preserve">OI0001909</t>
  </si>
  <si>
    <t xml:space="preserve">OI0001910</t>
  </si>
  <si>
    <t xml:space="preserve">OI0001911</t>
  </si>
  <si>
    <t xml:space="preserve">OI0001912</t>
  </si>
  <si>
    <t xml:space="preserve">OI0001913</t>
  </si>
  <si>
    <t xml:space="preserve">OI0001914</t>
  </si>
  <si>
    <t xml:space="preserve">OI0001915</t>
  </si>
  <si>
    <t xml:space="preserve">OI0001916</t>
  </si>
  <si>
    <t xml:space="preserve">OI0001917</t>
  </si>
  <si>
    <t xml:space="preserve">OI0001918</t>
  </si>
  <si>
    <t xml:space="preserve">OI0001919</t>
  </si>
  <si>
    <t xml:space="preserve">OI0001920</t>
  </si>
  <si>
    <t xml:space="preserve">OI0001921</t>
  </si>
  <si>
    <t xml:space="preserve">OI0001922</t>
  </si>
  <si>
    <t xml:space="preserve">OI0001923</t>
  </si>
  <si>
    <t xml:space="preserve">OI0001924</t>
  </si>
  <si>
    <t xml:space="preserve">OI0001925</t>
  </si>
  <si>
    <t xml:space="preserve">OI0001926</t>
  </si>
  <si>
    <t xml:space="preserve">OI0001927</t>
  </si>
  <si>
    <t xml:space="preserve">OI0001928</t>
  </si>
  <si>
    <t xml:space="preserve">OI0001929</t>
  </si>
  <si>
    <t xml:space="preserve">OI0001930</t>
  </si>
  <si>
    <t xml:space="preserve">OI0001931</t>
  </si>
  <si>
    <t xml:space="preserve">OI0001932</t>
  </si>
  <si>
    <t xml:space="preserve">OI0001933</t>
  </si>
  <si>
    <t xml:space="preserve">OI0001934</t>
  </si>
  <si>
    <t xml:space="preserve">OI0001935</t>
  </si>
  <si>
    <t xml:space="preserve">OI0001936</t>
  </si>
  <si>
    <t xml:space="preserve">OI0001937</t>
  </si>
  <si>
    <t xml:space="preserve">OI0001938</t>
  </si>
  <si>
    <t xml:space="preserve">OI0001939</t>
  </si>
  <si>
    <t xml:space="preserve">OI0001940</t>
  </si>
  <si>
    <t xml:space="preserve">OI0001941</t>
  </si>
  <si>
    <t xml:space="preserve">OI0001942</t>
  </si>
  <si>
    <t xml:space="preserve">OI0001943</t>
  </si>
  <si>
    <t xml:space="preserve">OI0001944</t>
  </si>
  <si>
    <t xml:space="preserve">OI0001945</t>
  </si>
  <si>
    <t xml:space="preserve">OI0001946</t>
  </si>
  <si>
    <t xml:space="preserve">OI0001947</t>
  </si>
  <si>
    <t xml:space="preserve">OI0001948</t>
  </si>
  <si>
    <t xml:space="preserve">OI0001949</t>
  </si>
  <si>
    <t xml:space="preserve">OI0001950</t>
  </si>
  <si>
    <t xml:space="preserve">OI0001951</t>
  </si>
  <si>
    <t xml:space="preserve">OI0001952</t>
  </si>
  <si>
    <t xml:space="preserve">OI0001953</t>
  </si>
  <si>
    <t xml:space="preserve">OI0001954</t>
  </si>
  <si>
    <t xml:space="preserve">OI0001955</t>
  </si>
  <si>
    <t xml:space="preserve">OI0001956</t>
  </si>
  <si>
    <t xml:space="preserve">OI0001957</t>
  </si>
  <si>
    <t xml:space="preserve">OI0001958</t>
  </si>
  <si>
    <t xml:space="preserve">OI0001959</t>
  </si>
  <si>
    <t xml:space="preserve">OI0001960</t>
  </si>
  <si>
    <t xml:space="preserve">OI0001961</t>
  </si>
  <si>
    <t xml:space="preserve">OI0001962</t>
  </si>
  <si>
    <t xml:space="preserve">OI0001963</t>
  </si>
  <si>
    <t xml:space="preserve">OI0001964</t>
  </si>
  <si>
    <t xml:space="preserve">OI0001965</t>
  </si>
  <si>
    <t xml:space="preserve">OI0001966</t>
  </si>
  <si>
    <t xml:space="preserve">OI0001967</t>
  </si>
  <si>
    <t xml:space="preserve">OI0001968</t>
  </si>
  <si>
    <t xml:space="preserve">OI0001969</t>
  </si>
  <si>
    <t xml:space="preserve">OI0001970</t>
  </si>
  <si>
    <t xml:space="preserve">OI0001971</t>
  </si>
  <si>
    <t xml:space="preserve">OI0001972</t>
  </si>
  <si>
    <t xml:space="preserve">OI0001973</t>
  </si>
  <si>
    <t xml:space="preserve">OI0001974</t>
  </si>
  <si>
    <t xml:space="preserve">OI0001975</t>
  </si>
  <si>
    <t xml:space="preserve">OI0001976</t>
  </si>
  <si>
    <t xml:space="preserve">OI0001977</t>
  </si>
  <si>
    <t xml:space="preserve">OI0001978</t>
  </si>
  <si>
    <t xml:space="preserve">OI0001979</t>
  </si>
  <si>
    <t xml:space="preserve">OI0001980</t>
  </si>
  <si>
    <t xml:space="preserve">OI0001981</t>
  </si>
  <si>
    <t xml:space="preserve">OI0001982</t>
  </si>
  <si>
    <t xml:space="preserve">OI0001983</t>
  </si>
  <si>
    <t xml:space="preserve">OI0001984</t>
  </si>
  <si>
    <t xml:space="preserve">OI0001985</t>
  </si>
  <si>
    <t xml:space="preserve">OI0001986</t>
  </si>
  <si>
    <t xml:space="preserve">OI0001987</t>
  </si>
  <si>
    <t xml:space="preserve">OI0001988</t>
  </si>
  <si>
    <t xml:space="preserve">OI0001989</t>
  </si>
  <si>
    <t xml:space="preserve">OI0001990</t>
  </si>
  <si>
    <t xml:space="preserve">OI0001991</t>
  </si>
  <si>
    <t xml:space="preserve">OI0001992</t>
  </si>
  <si>
    <t xml:space="preserve">OI0001993</t>
  </si>
  <si>
    <t xml:space="preserve">OI0001994</t>
  </si>
  <si>
    <t xml:space="preserve">OI0001995</t>
  </si>
  <si>
    <t xml:space="preserve">OI0001996</t>
  </si>
  <si>
    <t xml:space="preserve">OI0001997</t>
  </si>
  <si>
    <t xml:space="preserve">OI0001998</t>
  </si>
  <si>
    <t xml:space="preserve">OI0001999</t>
  </si>
  <si>
    <t xml:space="preserve">OI0002000</t>
  </si>
  <si>
    <t xml:space="preserve">OI0002001</t>
  </si>
  <si>
    <t xml:space="preserve">OI0002002</t>
  </si>
  <si>
    <t xml:space="preserve">OI0002003</t>
  </si>
  <si>
    <t xml:space="preserve">OI0002004</t>
  </si>
  <si>
    <t xml:space="preserve">OI0002005</t>
  </si>
  <si>
    <t xml:space="preserve">OI0002006</t>
  </si>
  <si>
    <t xml:space="preserve">OI0002007</t>
  </si>
  <si>
    <t xml:space="preserve">OI0002008</t>
  </si>
  <si>
    <t xml:space="preserve">OI0002009</t>
  </si>
  <si>
    <t xml:space="preserve">OI0002010</t>
  </si>
  <si>
    <t xml:space="preserve">OI0002011</t>
  </si>
  <si>
    <t xml:space="preserve">OI0002012</t>
  </si>
  <si>
    <t xml:space="preserve">OI0002013</t>
  </si>
  <si>
    <t xml:space="preserve">OI0002014</t>
  </si>
  <si>
    <t xml:space="preserve">OI0002015</t>
  </si>
  <si>
    <t xml:space="preserve">OI0002016</t>
  </si>
  <si>
    <t xml:space="preserve">OI0002017</t>
  </si>
  <si>
    <t xml:space="preserve">OI0002018</t>
  </si>
  <si>
    <t xml:space="preserve">OI0002019</t>
  </si>
  <si>
    <t xml:space="preserve">OI0002020</t>
  </si>
  <si>
    <t xml:space="preserve">OI0002021</t>
  </si>
  <si>
    <t xml:space="preserve">OI0002022</t>
  </si>
  <si>
    <t xml:space="preserve">OI0002023</t>
  </si>
  <si>
    <t xml:space="preserve">OI0002024</t>
  </si>
  <si>
    <t xml:space="preserve">OI0002025</t>
  </si>
  <si>
    <t xml:space="preserve">OI0002026</t>
  </si>
  <si>
    <t xml:space="preserve">OI0002027</t>
  </si>
  <si>
    <t xml:space="preserve">OI0002028</t>
  </si>
  <si>
    <t xml:space="preserve">OI0002029</t>
  </si>
  <si>
    <t xml:space="preserve">OI0002030</t>
  </si>
  <si>
    <t xml:space="preserve">OI0002031</t>
  </si>
  <si>
    <t xml:space="preserve">OI0002032</t>
  </si>
  <si>
    <t xml:space="preserve">OI0002033</t>
  </si>
  <si>
    <t xml:space="preserve">OI0002034</t>
  </si>
  <si>
    <t xml:space="preserve">OI0002035</t>
  </si>
  <si>
    <t xml:space="preserve">OI0002036</t>
  </si>
  <si>
    <t xml:space="preserve">OI0002037</t>
  </si>
  <si>
    <t xml:space="preserve">OI0002038</t>
  </si>
  <si>
    <t xml:space="preserve">OI0002039</t>
  </si>
  <si>
    <t xml:space="preserve">OI0002040</t>
  </si>
  <si>
    <t xml:space="preserve">OI0002041</t>
  </si>
  <si>
    <t xml:space="preserve">OI0002042</t>
  </si>
  <si>
    <t xml:space="preserve">OI0002043</t>
  </si>
  <si>
    <t xml:space="preserve">OI0002044</t>
  </si>
  <si>
    <t xml:space="preserve">OI0002045</t>
  </si>
  <si>
    <t xml:space="preserve">OI0002046</t>
  </si>
  <si>
    <t xml:space="preserve">OI0002047</t>
  </si>
  <si>
    <t xml:space="preserve">OI0002048</t>
  </si>
  <si>
    <t xml:space="preserve">OI0002049</t>
  </si>
  <si>
    <t xml:space="preserve">OI0002050</t>
  </si>
  <si>
    <t xml:space="preserve">OI0002051</t>
  </si>
  <si>
    <t xml:space="preserve">OI0002052</t>
  </si>
  <si>
    <t xml:space="preserve">OI0002053</t>
  </si>
  <si>
    <t xml:space="preserve">OI0002054</t>
  </si>
  <si>
    <t xml:space="preserve">OI0002055</t>
  </si>
  <si>
    <t xml:space="preserve">OI0002056</t>
  </si>
  <si>
    <t xml:space="preserve">OI0002057</t>
  </si>
  <si>
    <t xml:space="preserve">OI0002058</t>
  </si>
  <si>
    <t xml:space="preserve">OI0002059</t>
  </si>
  <si>
    <t xml:space="preserve">OI0002060</t>
  </si>
  <si>
    <t xml:space="preserve">OI0002061</t>
  </si>
  <si>
    <t xml:space="preserve">OI0002062</t>
  </si>
  <si>
    <t xml:space="preserve">OI0002063</t>
  </si>
  <si>
    <t xml:space="preserve">OI0002064</t>
  </si>
  <si>
    <t xml:space="preserve">OI0002065</t>
  </si>
  <si>
    <t xml:space="preserve">OI0002066</t>
  </si>
  <si>
    <t xml:space="preserve">OI0002067</t>
  </si>
  <si>
    <t xml:space="preserve">OI0002068</t>
  </si>
  <si>
    <t xml:space="preserve">OI0002069</t>
  </si>
  <si>
    <t xml:space="preserve">OI0002070</t>
  </si>
  <si>
    <t xml:space="preserve">OI0002071</t>
  </si>
  <si>
    <t xml:space="preserve">OI0002072</t>
  </si>
  <si>
    <t xml:space="preserve">OI0002073</t>
  </si>
  <si>
    <t xml:space="preserve">OI0002074</t>
  </si>
  <si>
    <t xml:space="preserve">OI0002075</t>
  </si>
  <si>
    <t xml:space="preserve">OI0002076</t>
  </si>
  <si>
    <t xml:space="preserve">OI0002077</t>
  </si>
  <si>
    <t xml:space="preserve">OI0002078</t>
  </si>
  <si>
    <t xml:space="preserve">OI0002079</t>
  </si>
  <si>
    <t xml:space="preserve">OI0002080</t>
  </si>
  <si>
    <t xml:space="preserve">OI0002081</t>
  </si>
  <si>
    <t xml:space="preserve">OI0002082</t>
  </si>
  <si>
    <t xml:space="preserve">OI0002083</t>
  </si>
  <si>
    <t xml:space="preserve">OI0002084</t>
  </si>
  <si>
    <t xml:space="preserve">OI0002085</t>
  </si>
  <si>
    <t xml:space="preserve">OI0002086</t>
  </si>
  <si>
    <t xml:space="preserve">OI0002087</t>
  </si>
  <si>
    <t xml:space="preserve">OI0002088</t>
  </si>
  <si>
    <t xml:space="preserve">OI0002089</t>
  </si>
  <si>
    <t xml:space="preserve">OI0002090</t>
  </si>
  <si>
    <t xml:space="preserve">OI0002091</t>
  </si>
  <si>
    <t xml:space="preserve">OI0002092</t>
  </si>
  <si>
    <t xml:space="preserve">OI0002093</t>
  </si>
  <si>
    <t xml:space="preserve">OI0002094</t>
  </si>
  <si>
    <t xml:space="preserve">OI0002095</t>
  </si>
  <si>
    <t xml:space="preserve">OI0002096</t>
  </si>
  <si>
    <t xml:space="preserve">OI0002097</t>
  </si>
  <si>
    <t xml:space="preserve">OI0002098</t>
  </si>
  <si>
    <t xml:space="preserve">OI0002099</t>
  </si>
  <si>
    <t xml:space="preserve">OI0002100</t>
  </si>
  <si>
    <t xml:space="preserve">OI0002101</t>
  </si>
  <si>
    <t xml:space="preserve">OI0002102</t>
  </si>
  <si>
    <t xml:space="preserve">OI0002103</t>
  </si>
  <si>
    <t xml:space="preserve">OI0002104</t>
  </si>
  <si>
    <t xml:space="preserve">OI0002105</t>
  </si>
  <si>
    <t xml:space="preserve">OI0002106</t>
  </si>
  <si>
    <t xml:space="preserve">OI0002107</t>
  </si>
  <si>
    <t xml:space="preserve">OI0002108</t>
  </si>
  <si>
    <t xml:space="preserve">OI0002109</t>
  </si>
  <si>
    <t xml:space="preserve">OI0002110</t>
  </si>
  <si>
    <t xml:space="preserve">OI0002111</t>
  </si>
  <si>
    <t xml:space="preserve">OI0002112</t>
  </si>
  <si>
    <t xml:space="preserve">OI0002113</t>
  </si>
  <si>
    <t xml:space="preserve">OI0002114</t>
  </si>
  <si>
    <t xml:space="preserve">OI0002115</t>
  </si>
  <si>
    <t xml:space="preserve">OI0002116</t>
  </si>
  <si>
    <t xml:space="preserve">OI0002117</t>
  </si>
  <si>
    <t xml:space="preserve">OI0002118</t>
  </si>
  <si>
    <t xml:space="preserve">OI0002119</t>
  </si>
  <si>
    <t xml:space="preserve">OI0002120</t>
  </si>
  <si>
    <t xml:space="preserve">OI0002121</t>
  </si>
  <si>
    <t xml:space="preserve">OI0002122</t>
  </si>
  <si>
    <t xml:space="preserve">OI0002123</t>
  </si>
  <si>
    <t xml:space="preserve">OI0002124</t>
  </si>
  <si>
    <t xml:space="preserve">OI0002125</t>
  </si>
  <si>
    <t xml:space="preserve">OI0002126</t>
  </si>
  <si>
    <t xml:space="preserve">OI0002127</t>
  </si>
  <si>
    <t xml:space="preserve">OI0002128</t>
  </si>
  <si>
    <t xml:space="preserve">OI0002129</t>
  </si>
  <si>
    <t xml:space="preserve">OI0002130</t>
  </si>
  <si>
    <t xml:space="preserve">OI0002131</t>
  </si>
  <si>
    <t xml:space="preserve">OI0002132</t>
  </si>
  <si>
    <t xml:space="preserve">OI0002133</t>
  </si>
  <si>
    <t xml:space="preserve">OI0002134</t>
  </si>
  <si>
    <t xml:space="preserve">OI0002135</t>
  </si>
  <si>
    <t xml:space="preserve">OI0002136</t>
  </si>
  <si>
    <t xml:space="preserve">OI0002137</t>
  </si>
  <si>
    <t xml:space="preserve">OI0002138</t>
  </si>
  <si>
    <t xml:space="preserve">OI0002139</t>
  </si>
  <si>
    <t xml:space="preserve">OI0002140</t>
  </si>
  <si>
    <t xml:space="preserve">OI0002141</t>
  </si>
  <si>
    <t xml:space="preserve">OI0002142</t>
  </si>
  <si>
    <t xml:space="preserve">OI0002143</t>
  </si>
  <si>
    <t xml:space="preserve">OI0002144</t>
  </si>
  <si>
    <t xml:space="preserve">OI0002145</t>
  </si>
  <si>
    <t xml:space="preserve">OI0002146</t>
  </si>
  <si>
    <t xml:space="preserve">OI0002147</t>
  </si>
  <si>
    <t xml:space="preserve">OI0002148</t>
  </si>
  <si>
    <t xml:space="preserve">OI0002149</t>
  </si>
  <si>
    <t xml:space="preserve">OI0002150</t>
  </si>
  <si>
    <t xml:space="preserve">OI0002151</t>
  </si>
  <si>
    <t xml:space="preserve">OI0002152</t>
  </si>
  <si>
    <t xml:space="preserve">OI0002153</t>
  </si>
  <si>
    <t xml:space="preserve">OI0002154</t>
  </si>
  <si>
    <t xml:space="preserve">OI0002155</t>
  </si>
  <si>
    <t xml:space="preserve">OI0002156</t>
  </si>
  <si>
    <t xml:space="preserve">OI0002157</t>
  </si>
  <si>
    <t xml:space="preserve">OI0002158</t>
  </si>
  <si>
    <t xml:space="preserve">OI0002159</t>
  </si>
  <si>
    <t xml:space="preserve">OI0002160</t>
  </si>
  <si>
    <t xml:space="preserve">OI0002161</t>
  </si>
  <si>
    <t xml:space="preserve">OI0002162</t>
  </si>
  <si>
    <t xml:space="preserve">OI0002163</t>
  </si>
  <si>
    <t xml:space="preserve">OI0002164</t>
  </si>
  <si>
    <t xml:space="preserve">OI0002165</t>
  </si>
  <si>
    <t xml:space="preserve">OI0002166</t>
  </si>
  <si>
    <t xml:space="preserve">OI0002167</t>
  </si>
  <si>
    <t xml:space="preserve">OI0002168</t>
  </si>
  <si>
    <t xml:space="preserve">OI0002169</t>
  </si>
  <si>
    <t xml:space="preserve">OI0002170</t>
  </si>
  <si>
    <t xml:space="preserve">OI0002171</t>
  </si>
  <si>
    <t xml:space="preserve">OI0002172</t>
  </si>
  <si>
    <t xml:space="preserve">OI0002173</t>
  </si>
  <si>
    <t xml:space="preserve">OI0002174</t>
  </si>
  <si>
    <t xml:space="preserve">OI0002175</t>
  </si>
  <si>
    <t xml:space="preserve">OI0002176</t>
  </si>
  <si>
    <t xml:space="preserve">OI0002177</t>
  </si>
  <si>
    <t xml:space="preserve">OI0002178</t>
  </si>
  <si>
    <t xml:space="preserve">OI0002179</t>
  </si>
  <si>
    <t xml:space="preserve">OI0002180</t>
  </si>
  <si>
    <t xml:space="preserve">OI0002181</t>
  </si>
  <si>
    <t xml:space="preserve">OI0002182</t>
  </si>
  <si>
    <t xml:space="preserve">OI0002183</t>
  </si>
  <si>
    <t xml:space="preserve">OI0002184</t>
  </si>
  <si>
    <t xml:space="preserve">OI0002185</t>
  </si>
  <si>
    <t xml:space="preserve">OI0002186</t>
  </si>
  <si>
    <t xml:space="preserve">OI0002187</t>
  </si>
  <si>
    <t xml:space="preserve">OI0002188</t>
  </si>
  <si>
    <t xml:space="preserve">OI0002189</t>
  </si>
  <si>
    <t xml:space="preserve">OI0002190</t>
  </si>
  <si>
    <t xml:space="preserve">OI0002191</t>
  </si>
  <si>
    <t xml:space="preserve">OI0002192</t>
  </si>
  <si>
    <t xml:space="preserve">OI0002193</t>
  </si>
  <si>
    <t xml:space="preserve">OI0002194</t>
  </si>
  <si>
    <t xml:space="preserve">OI0002195</t>
  </si>
  <si>
    <t xml:space="preserve">OI0002196</t>
  </si>
  <si>
    <t xml:space="preserve">OI0002197</t>
  </si>
  <si>
    <t xml:space="preserve">OI0002198</t>
  </si>
  <si>
    <t xml:space="preserve">OI0002199</t>
  </si>
  <si>
    <t xml:space="preserve">OI0002200</t>
  </si>
  <si>
    <t xml:space="preserve">OI0002201</t>
  </si>
  <si>
    <t xml:space="preserve">OI0002202</t>
  </si>
  <si>
    <t xml:space="preserve">OI0002203</t>
  </si>
  <si>
    <t xml:space="preserve">OI0002204</t>
  </si>
  <si>
    <t xml:space="preserve">OI0002205</t>
  </si>
  <si>
    <t xml:space="preserve">OI0002206</t>
  </si>
  <si>
    <t xml:space="preserve">OI0002207</t>
  </si>
  <si>
    <t xml:space="preserve">OI0002208</t>
  </si>
  <si>
    <t xml:space="preserve">OI0002209</t>
  </si>
  <si>
    <t xml:space="preserve">OI0002210</t>
  </si>
  <si>
    <t xml:space="preserve">OI0002211</t>
  </si>
  <si>
    <t xml:space="preserve">OI0002212</t>
  </si>
  <si>
    <t xml:space="preserve">OI0002213</t>
  </si>
  <si>
    <t xml:space="preserve">OI0002214</t>
  </si>
  <si>
    <t xml:space="preserve">OI0002215</t>
  </si>
  <si>
    <t xml:space="preserve">OI0002216</t>
  </si>
  <si>
    <t xml:space="preserve">OI0002217</t>
  </si>
  <si>
    <t xml:space="preserve">OI0002218</t>
  </si>
  <si>
    <t xml:space="preserve">OI0002219</t>
  </si>
  <si>
    <t xml:space="preserve">OI0002220</t>
  </si>
  <si>
    <t xml:space="preserve">OI0002221</t>
  </si>
  <si>
    <t xml:space="preserve">OI0002222</t>
  </si>
  <si>
    <t xml:space="preserve">OI0002223</t>
  </si>
  <si>
    <t xml:space="preserve">OI0002224</t>
  </si>
  <si>
    <t xml:space="preserve">OI0002225</t>
  </si>
  <si>
    <t xml:space="preserve">OI0002226</t>
  </si>
  <si>
    <t xml:space="preserve">OI0002227</t>
  </si>
  <si>
    <t xml:space="preserve">OI0002228</t>
  </si>
  <si>
    <t xml:space="preserve">OI0002229</t>
  </si>
  <si>
    <t xml:space="preserve">OI0002230</t>
  </si>
  <si>
    <t xml:space="preserve">OI0002231</t>
  </si>
  <si>
    <t xml:space="preserve">OI0002232</t>
  </si>
  <si>
    <t xml:space="preserve">OI0002233</t>
  </si>
  <si>
    <t xml:space="preserve">OI0002234</t>
  </si>
  <si>
    <t xml:space="preserve">OI0002235</t>
  </si>
  <si>
    <t xml:space="preserve">OI0002236</t>
  </si>
  <si>
    <t xml:space="preserve">OI0002237</t>
  </si>
  <si>
    <t xml:space="preserve">OI0002238</t>
  </si>
  <si>
    <t xml:space="preserve">OI0002239</t>
  </si>
  <si>
    <t xml:space="preserve">OI0002240</t>
  </si>
  <si>
    <t xml:space="preserve">OI0002241</t>
  </si>
  <si>
    <t xml:space="preserve">OI0002242</t>
  </si>
  <si>
    <t xml:space="preserve">OI0002243</t>
  </si>
  <si>
    <t xml:space="preserve">OI0002244</t>
  </si>
  <si>
    <t xml:space="preserve">OI0002245</t>
  </si>
  <si>
    <t xml:space="preserve">OI0002246</t>
  </si>
  <si>
    <t xml:space="preserve">OI0002247</t>
  </si>
  <si>
    <t xml:space="preserve">OI0002248</t>
  </si>
  <si>
    <t xml:space="preserve">OI0002249</t>
  </si>
  <si>
    <t xml:space="preserve">OI0002250</t>
  </si>
  <si>
    <t xml:space="preserve">OI0002251</t>
  </si>
  <si>
    <t xml:space="preserve">OI0002252</t>
  </si>
  <si>
    <t xml:space="preserve">OI0002253</t>
  </si>
  <si>
    <t xml:space="preserve">OI0002254</t>
  </si>
  <si>
    <t xml:space="preserve">OI0002255</t>
  </si>
  <si>
    <t xml:space="preserve">OI0002256</t>
  </si>
  <si>
    <t xml:space="preserve">OI0002257</t>
  </si>
  <si>
    <t xml:space="preserve">OI0002258</t>
  </si>
  <si>
    <t xml:space="preserve">OI0002259</t>
  </si>
  <si>
    <t xml:space="preserve">OI0002260</t>
  </si>
  <si>
    <t xml:space="preserve">OI0002261</t>
  </si>
  <si>
    <t xml:space="preserve">OI0002262</t>
  </si>
  <si>
    <t xml:space="preserve">OI0002263</t>
  </si>
  <si>
    <t xml:space="preserve">OI0002264</t>
  </si>
  <si>
    <t xml:space="preserve">OI0002265</t>
  </si>
  <si>
    <t xml:space="preserve">OI0002266</t>
  </si>
  <si>
    <t xml:space="preserve">OI0002267</t>
  </si>
  <si>
    <t xml:space="preserve">OI0002268</t>
  </si>
  <si>
    <t xml:space="preserve">OI0002269</t>
  </si>
  <si>
    <t xml:space="preserve">OI0002270</t>
  </si>
  <si>
    <t xml:space="preserve">OI0002271</t>
  </si>
  <si>
    <t xml:space="preserve">OI0002272</t>
  </si>
  <si>
    <t xml:space="preserve">OI0002273</t>
  </si>
  <si>
    <t xml:space="preserve">OI0002274</t>
  </si>
  <si>
    <t xml:space="preserve">OI0002275</t>
  </si>
  <si>
    <t xml:space="preserve">OI0002276</t>
  </si>
  <si>
    <t xml:space="preserve">OI0002277</t>
  </si>
  <si>
    <t xml:space="preserve">OI0002278</t>
  </si>
  <si>
    <t xml:space="preserve">OI0002279</t>
  </si>
  <si>
    <t xml:space="preserve">OI0002280</t>
  </si>
  <si>
    <t xml:space="preserve">OI0002281</t>
  </si>
  <si>
    <t xml:space="preserve">OI0002282</t>
  </si>
  <si>
    <t xml:space="preserve">OI0002283</t>
  </si>
  <si>
    <t xml:space="preserve">OI0002284</t>
  </si>
  <si>
    <t xml:space="preserve">OI0002285</t>
  </si>
  <si>
    <t xml:space="preserve">OI0002286</t>
  </si>
  <si>
    <t xml:space="preserve">OI0002287</t>
  </si>
  <si>
    <t xml:space="preserve">OI0002288</t>
  </si>
  <si>
    <t xml:space="preserve">OI0002289</t>
  </si>
  <si>
    <t xml:space="preserve">OI0002290</t>
  </si>
  <si>
    <t xml:space="preserve">OI0002291</t>
  </si>
  <si>
    <t xml:space="preserve">OI0002292</t>
  </si>
  <si>
    <t xml:space="preserve">OI0002293</t>
  </si>
  <si>
    <t xml:space="preserve">OI0002294</t>
  </si>
  <si>
    <t xml:space="preserve">OI0002295</t>
  </si>
  <si>
    <t xml:space="preserve">OI0002296</t>
  </si>
  <si>
    <t xml:space="preserve">OI0002297</t>
  </si>
  <si>
    <t xml:space="preserve">OI0002298</t>
  </si>
  <si>
    <t xml:space="preserve">OI0002299</t>
  </si>
  <si>
    <t xml:space="preserve">OI0002300</t>
  </si>
  <si>
    <t xml:space="preserve">OI0002301</t>
  </si>
  <si>
    <t xml:space="preserve">OI0002302</t>
  </si>
  <si>
    <t xml:space="preserve">OI0002303</t>
  </si>
  <si>
    <t xml:space="preserve">OI0002304</t>
  </si>
  <si>
    <t xml:space="preserve">OI0002305</t>
  </si>
  <si>
    <t xml:space="preserve">OI0002306</t>
  </si>
  <si>
    <t xml:space="preserve">OI0002307</t>
  </si>
  <si>
    <t xml:space="preserve">OI0002308</t>
  </si>
  <si>
    <t xml:space="preserve">OI0002309</t>
  </si>
  <si>
    <t xml:space="preserve">OI0002310</t>
  </si>
  <si>
    <t xml:space="preserve">OI0002311</t>
  </si>
  <si>
    <t xml:space="preserve">OI0002312</t>
  </si>
  <si>
    <t xml:space="preserve">OI0002313</t>
  </si>
  <si>
    <t xml:space="preserve">OI0002314</t>
  </si>
  <si>
    <t xml:space="preserve">OI0002315</t>
  </si>
  <si>
    <t xml:space="preserve">OI0002316</t>
  </si>
  <si>
    <t xml:space="preserve">OI0002317</t>
  </si>
  <si>
    <t xml:space="preserve">OI0002318</t>
  </si>
  <si>
    <t xml:space="preserve">OI0002319</t>
  </si>
  <si>
    <t xml:space="preserve">OI0002320</t>
  </si>
  <si>
    <t xml:space="preserve">OI0002321</t>
  </si>
  <si>
    <t xml:space="preserve">OI0002322</t>
  </si>
  <si>
    <t xml:space="preserve">OI0002323</t>
  </si>
  <si>
    <t xml:space="preserve">OI0002324</t>
  </si>
  <si>
    <t xml:space="preserve">OI0002325</t>
  </si>
  <si>
    <t xml:space="preserve">OI0002326</t>
  </si>
  <si>
    <t xml:space="preserve">OI0002327</t>
  </si>
  <si>
    <t xml:space="preserve">OI0002328</t>
  </si>
  <si>
    <t xml:space="preserve">OI0002329</t>
  </si>
  <si>
    <t xml:space="preserve">OI0002330</t>
  </si>
  <si>
    <t xml:space="preserve">OI0002331</t>
  </si>
  <si>
    <t xml:space="preserve">OI0002332</t>
  </si>
  <si>
    <t xml:space="preserve">OI0002333</t>
  </si>
  <si>
    <t xml:space="preserve">OI0002334</t>
  </si>
  <si>
    <t xml:space="preserve">OI0002335</t>
  </si>
  <si>
    <t xml:space="preserve">OI0002336</t>
  </si>
  <si>
    <t xml:space="preserve">OI0002337</t>
  </si>
  <si>
    <t xml:space="preserve">OI0002338</t>
  </si>
  <si>
    <t xml:space="preserve">OI0002339</t>
  </si>
  <si>
    <t xml:space="preserve">OI0002340</t>
  </si>
  <si>
    <t xml:space="preserve">OI0002341</t>
  </si>
  <si>
    <t xml:space="preserve">OI0002342</t>
  </si>
  <si>
    <t xml:space="preserve">OI0002343</t>
  </si>
  <si>
    <t xml:space="preserve">OI0002344</t>
  </si>
  <si>
    <t xml:space="preserve">OI0002345</t>
  </si>
  <si>
    <t xml:space="preserve">OI0002346</t>
  </si>
  <si>
    <t xml:space="preserve">OI0002347</t>
  </si>
  <si>
    <t xml:space="preserve">OI0002348</t>
  </si>
  <si>
    <t xml:space="preserve">OI0002349</t>
  </si>
  <si>
    <t xml:space="preserve">OI0002350</t>
  </si>
  <si>
    <t xml:space="preserve">OI0002351</t>
  </si>
  <si>
    <t xml:space="preserve">OI0002352</t>
  </si>
  <si>
    <t xml:space="preserve">OI0002353</t>
  </si>
  <si>
    <t xml:space="preserve">OI0002354</t>
  </si>
  <si>
    <t xml:space="preserve">OI0002355</t>
  </si>
  <si>
    <t xml:space="preserve">OI0002356</t>
  </si>
  <si>
    <t xml:space="preserve">OI0002357</t>
  </si>
  <si>
    <t xml:space="preserve">OI0002358</t>
  </si>
  <si>
    <t xml:space="preserve">OI0002359</t>
  </si>
  <si>
    <t xml:space="preserve">OI0002360</t>
  </si>
  <si>
    <t xml:space="preserve">OI0002361</t>
  </si>
  <si>
    <t xml:space="preserve">OI0002362</t>
  </si>
  <si>
    <t xml:space="preserve">OI0002363</t>
  </si>
  <si>
    <t xml:space="preserve">OI0002364</t>
  </si>
  <si>
    <t xml:space="preserve">OI0002365</t>
  </si>
  <si>
    <t xml:space="preserve">OI0002366</t>
  </si>
  <si>
    <t xml:space="preserve">OI0002367</t>
  </si>
  <si>
    <t xml:space="preserve">OI0002368</t>
  </si>
  <si>
    <t xml:space="preserve">OI0002369</t>
  </si>
  <si>
    <t xml:space="preserve">OI0002370</t>
  </si>
  <si>
    <t xml:space="preserve">OI0002371</t>
  </si>
  <si>
    <t xml:space="preserve">OI0002372</t>
  </si>
  <si>
    <t xml:space="preserve">OI0002373</t>
  </si>
  <si>
    <t xml:space="preserve">OI0002374</t>
  </si>
  <si>
    <t xml:space="preserve">OI0002375</t>
  </si>
  <si>
    <t xml:space="preserve">OI0002376</t>
  </si>
  <si>
    <t xml:space="preserve">OI0002377</t>
  </si>
  <si>
    <t xml:space="preserve">OI0002378</t>
  </si>
  <si>
    <t xml:space="preserve">OI0002379</t>
  </si>
  <si>
    <t xml:space="preserve">OI0002380</t>
  </si>
  <si>
    <t xml:space="preserve">OI0002381</t>
  </si>
  <si>
    <t xml:space="preserve">OI0002382</t>
  </si>
  <si>
    <t xml:space="preserve">OI0002383</t>
  </si>
  <si>
    <t xml:space="preserve">OI0002384</t>
  </si>
  <si>
    <t xml:space="preserve">OI0002385</t>
  </si>
  <si>
    <t xml:space="preserve">OI0002386</t>
  </si>
  <si>
    <t xml:space="preserve">OI0002387</t>
  </si>
  <si>
    <t xml:space="preserve">OI0002388</t>
  </si>
  <si>
    <t xml:space="preserve">OI0002389</t>
  </si>
  <si>
    <t xml:space="preserve">OI0002390</t>
  </si>
  <si>
    <t xml:space="preserve">OI0002391</t>
  </si>
  <si>
    <t xml:space="preserve">OI0002392</t>
  </si>
  <si>
    <t xml:space="preserve">OI0002393</t>
  </si>
  <si>
    <t xml:space="preserve">OI0002394</t>
  </si>
  <si>
    <t xml:space="preserve">OI0002395</t>
  </si>
  <si>
    <t xml:space="preserve">OI0002396</t>
  </si>
  <si>
    <t xml:space="preserve">OI0002397</t>
  </si>
  <si>
    <t xml:space="preserve">OI0002398</t>
  </si>
  <si>
    <t xml:space="preserve">OI0002399</t>
  </si>
  <si>
    <t xml:space="preserve">OI0002400</t>
  </si>
  <si>
    <t xml:space="preserve">OI0002401</t>
  </si>
  <si>
    <t xml:space="preserve">OI0002402</t>
  </si>
  <si>
    <t xml:space="preserve">OI0002403</t>
  </si>
  <si>
    <t xml:space="preserve">OI0002404</t>
  </si>
  <si>
    <t xml:space="preserve">OI0002405</t>
  </si>
  <si>
    <t xml:space="preserve">OI0002406</t>
  </si>
  <si>
    <t xml:space="preserve">OI0002407</t>
  </si>
  <si>
    <t xml:space="preserve">OI0002408</t>
  </si>
  <si>
    <t xml:space="preserve">OI0002409</t>
  </si>
  <si>
    <t xml:space="preserve">OI0002410</t>
  </si>
  <si>
    <t xml:space="preserve">OI0002411</t>
  </si>
  <si>
    <t xml:space="preserve">OI0002412</t>
  </si>
  <si>
    <t xml:space="preserve">OI0002413</t>
  </si>
  <si>
    <t xml:space="preserve">OI0002414</t>
  </si>
  <si>
    <t xml:space="preserve">OI0002415</t>
  </si>
  <si>
    <t xml:space="preserve">OI0002416</t>
  </si>
  <si>
    <t xml:space="preserve">OI0002417</t>
  </si>
  <si>
    <t xml:space="preserve">OI0002418</t>
  </si>
  <si>
    <t xml:space="preserve">OI0002419</t>
  </si>
  <si>
    <t xml:space="preserve">OI0002420</t>
  </si>
  <si>
    <t xml:space="preserve">OI0002421</t>
  </si>
  <si>
    <t xml:space="preserve">OI0002422</t>
  </si>
  <si>
    <t xml:space="preserve">OI0002423</t>
  </si>
  <si>
    <t xml:space="preserve">OI0002424</t>
  </si>
  <si>
    <t xml:space="preserve">OI0002425</t>
  </si>
  <si>
    <t xml:space="preserve">OI0002426</t>
  </si>
  <si>
    <t xml:space="preserve">OI0002427</t>
  </si>
  <si>
    <t xml:space="preserve">OI0002428</t>
  </si>
  <si>
    <t xml:space="preserve">OI0002429</t>
  </si>
  <si>
    <t xml:space="preserve">OI0002430</t>
  </si>
  <si>
    <t xml:space="preserve">OI0002431</t>
  </si>
  <si>
    <t xml:space="preserve">OI0002432</t>
  </si>
  <si>
    <t xml:space="preserve">OI0002433</t>
  </si>
  <si>
    <t xml:space="preserve">OI0002434</t>
  </si>
  <si>
    <t xml:space="preserve">OI0002435</t>
  </si>
  <si>
    <t xml:space="preserve">OI0002436</t>
  </si>
  <si>
    <t xml:space="preserve">OI0002437</t>
  </si>
  <si>
    <t xml:space="preserve">OI0002438</t>
  </si>
  <si>
    <t xml:space="preserve">OI0002439</t>
  </si>
  <si>
    <t xml:space="preserve">OI0002440</t>
  </si>
  <si>
    <t xml:space="preserve">OI0002441</t>
  </si>
  <si>
    <t xml:space="preserve">OI0002442</t>
  </si>
  <si>
    <t xml:space="preserve">OI0002443</t>
  </si>
  <si>
    <t xml:space="preserve">OI0002444</t>
  </si>
  <si>
    <t xml:space="preserve">OI0002445</t>
  </si>
  <si>
    <t xml:space="preserve">OI0002446</t>
  </si>
  <si>
    <t xml:space="preserve">OI0002447</t>
  </si>
  <si>
    <t xml:space="preserve">OI0002448</t>
  </si>
  <si>
    <t xml:space="preserve">OI0002449</t>
  </si>
  <si>
    <t xml:space="preserve">OI0002450</t>
  </si>
  <si>
    <t xml:space="preserve">OI0002451</t>
  </si>
  <si>
    <t xml:space="preserve">OI0002452</t>
  </si>
  <si>
    <t xml:space="preserve">OI0002453</t>
  </si>
  <si>
    <t xml:space="preserve">OI0002454</t>
  </si>
  <si>
    <t xml:space="preserve">OI0002455</t>
  </si>
  <si>
    <t xml:space="preserve">OI0002456</t>
  </si>
  <si>
    <t xml:space="preserve">OI0002457</t>
  </si>
  <si>
    <t xml:space="preserve">OI0002458</t>
  </si>
  <si>
    <t xml:space="preserve">OI0002459</t>
  </si>
  <si>
    <t xml:space="preserve">OI0002460</t>
  </si>
  <si>
    <t xml:space="preserve">OI0002461</t>
  </si>
  <si>
    <t xml:space="preserve">OI0002462</t>
  </si>
  <si>
    <t xml:space="preserve">OI0002463</t>
  </si>
  <si>
    <t xml:space="preserve">OI0002464</t>
  </si>
  <si>
    <t xml:space="preserve">OI0002465</t>
  </si>
  <si>
    <t xml:space="preserve">OI0002466</t>
  </si>
  <si>
    <t xml:space="preserve">OI0002467</t>
  </si>
  <si>
    <t xml:space="preserve">OI0002468</t>
  </si>
  <si>
    <t xml:space="preserve">OI0002469</t>
  </si>
  <si>
    <t xml:space="preserve">OI0002470</t>
  </si>
  <si>
    <t xml:space="preserve">OI0002471</t>
  </si>
  <si>
    <t xml:space="preserve">OI0002472</t>
  </si>
  <si>
    <t xml:space="preserve">OI0002473</t>
  </si>
  <si>
    <t xml:space="preserve">OI0002474</t>
  </si>
  <si>
    <t xml:space="preserve">OI0002475</t>
  </si>
  <si>
    <t xml:space="preserve">OI0002476</t>
  </si>
  <si>
    <t xml:space="preserve">OI0002477</t>
  </si>
  <si>
    <t xml:space="preserve">OI0002478</t>
  </si>
  <si>
    <t xml:space="preserve">OI0002479</t>
  </si>
  <si>
    <t xml:space="preserve">OI0002480</t>
  </si>
  <si>
    <t xml:space="preserve">OI0002481</t>
  </si>
  <si>
    <t xml:space="preserve">OI0002482</t>
  </si>
  <si>
    <t xml:space="preserve">OI0002483</t>
  </si>
  <si>
    <t xml:space="preserve">OI0002484</t>
  </si>
  <si>
    <t xml:space="preserve">OI0002485</t>
  </si>
  <si>
    <t xml:space="preserve">OI0002486</t>
  </si>
  <si>
    <t xml:space="preserve">OI0002487</t>
  </si>
  <si>
    <t xml:space="preserve">OI0002488</t>
  </si>
  <si>
    <t xml:space="preserve">OI0002489</t>
  </si>
  <si>
    <t xml:space="preserve">OI0002490</t>
  </si>
  <si>
    <t xml:space="preserve">OI0002491</t>
  </si>
  <si>
    <t xml:space="preserve">OI0002492</t>
  </si>
  <si>
    <t xml:space="preserve">OI0002493</t>
  </si>
  <si>
    <t xml:space="preserve">OI0002495</t>
  </si>
  <si>
    <t xml:space="preserve">OI0002496</t>
  </si>
  <si>
    <t xml:space="preserve">OI0002497</t>
  </si>
  <si>
    <t xml:space="preserve">OI0002498</t>
  </si>
  <si>
    <t xml:space="preserve">OI0002499</t>
  </si>
  <si>
    <t xml:space="preserve">OI0002500</t>
  </si>
  <si>
    <t xml:space="preserve">OI0002501</t>
  </si>
  <si>
    <t xml:space="preserve">OI0002502</t>
  </si>
  <si>
    <t xml:space="preserve">OI0002503</t>
  </si>
  <si>
    <t xml:space="preserve">OI0002504</t>
  </si>
  <si>
    <t xml:space="preserve">OI0002505</t>
  </si>
  <si>
    <t xml:space="preserve">OI0002506</t>
  </si>
  <si>
    <t xml:space="preserve">OI0002507</t>
  </si>
  <si>
    <t xml:space="preserve">OI0002508</t>
  </si>
  <si>
    <t xml:space="preserve">OI0002509</t>
  </si>
  <si>
    <t xml:space="preserve">OI0002510</t>
  </si>
  <si>
    <t xml:space="preserve">OI0002511</t>
  </si>
  <si>
    <t xml:space="preserve">OI0002512</t>
  </si>
  <si>
    <t xml:space="preserve">OI0002513</t>
  </si>
  <si>
    <t xml:space="preserve">OI0002514</t>
  </si>
  <si>
    <t xml:space="preserve">OI0002515</t>
  </si>
  <si>
    <t xml:space="preserve">OI0002516</t>
  </si>
  <si>
    <t xml:space="preserve">OI0002517</t>
  </si>
  <si>
    <t xml:space="preserve">OI0002518</t>
  </si>
  <si>
    <t xml:space="preserve">OI0002519</t>
  </si>
  <si>
    <t xml:space="preserve">OI0002520</t>
  </si>
  <si>
    <t xml:space="preserve">OI0002521</t>
  </si>
  <si>
    <t xml:space="preserve">OI0002522</t>
  </si>
  <si>
    <t xml:space="preserve">OI0002523</t>
  </si>
  <si>
    <t xml:space="preserve">OI0002524</t>
  </si>
  <si>
    <t xml:space="preserve">OI0002525</t>
  </si>
  <si>
    <t xml:space="preserve">OI0002526</t>
  </si>
  <si>
    <t xml:space="preserve">OI0002527</t>
  </si>
  <si>
    <t xml:space="preserve">OI0002528</t>
  </si>
  <si>
    <t xml:space="preserve">OI0002529</t>
  </si>
  <si>
    <t xml:space="preserve">OI0002530</t>
  </si>
  <si>
    <t xml:space="preserve">OI0002531</t>
  </si>
  <si>
    <t xml:space="preserve">OI0002532</t>
  </si>
  <si>
    <t xml:space="preserve">OI0002533</t>
  </si>
  <si>
    <t xml:space="preserve">OI0002534</t>
  </si>
  <si>
    <t xml:space="preserve">OI0002535</t>
  </si>
  <si>
    <t xml:space="preserve">OI0002536</t>
  </si>
  <si>
    <t xml:space="preserve">OI0002537</t>
  </si>
  <si>
    <t xml:space="preserve">OI0002538</t>
  </si>
  <si>
    <t xml:space="preserve">OI0002539</t>
  </si>
  <si>
    <t xml:space="preserve">OI0002540</t>
  </si>
  <si>
    <t xml:space="preserve">OI0002541</t>
  </si>
  <si>
    <t xml:space="preserve">OI0002542</t>
  </si>
  <si>
    <t xml:space="preserve">OI0002543</t>
  </si>
  <si>
    <t xml:space="preserve">OI0002544</t>
  </si>
  <si>
    <t xml:space="preserve">OI0002545</t>
  </si>
  <si>
    <t xml:space="preserve">OI0002546</t>
  </si>
  <si>
    <t xml:space="preserve">OI0002547</t>
  </si>
  <si>
    <t xml:space="preserve">OI0002548</t>
  </si>
  <si>
    <t xml:space="preserve">OI0002549</t>
  </si>
  <si>
    <t xml:space="preserve">OI0002550</t>
  </si>
  <si>
    <t xml:space="preserve">OI0002551</t>
  </si>
  <si>
    <t xml:space="preserve">OI0002552</t>
  </si>
  <si>
    <t xml:space="preserve">OI0002553</t>
  </si>
  <si>
    <t xml:space="preserve">OI0002554</t>
  </si>
  <si>
    <t xml:space="preserve">OI0002555</t>
  </si>
  <si>
    <t xml:space="preserve">OI0002556</t>
  </si>
  <si>
    <t xml:space="preserve">OI0002557</t>
  </si>
  <si>
    <t xml:space="preserve">OI0002558</t>
  </si>
  <si>
    <t xml:space="preserve">OI0002559</t>
  </si>
  <si>
    <t xml:space="preserve">OI0002560</t>
  </si>
  <si>
    <t xml:space="preserve">OI0002561</t>
  </si>
  <si>
    <t xml:space="preserve">OI0002562</t>
  </si>
  <si>
    <t xml:space="preserve">OI0002563</t>
  </si>
  <si>
    <t xml:space="preserve">OI0002564</t>
  </si>
  <si>
    <t xml:space="preserve">OI0002565</t>
  </si>
  <si>
    <t xml:space="preserve">OI0002566</t>
  </si>
  <si>
    <t xml:space="preserve">OI0002567</t>
  </si>
  <si>
    <t xml:space="preserve">OI0002568</t>
  </si>
  <si>
    <t xml:space="preserve">OI0002569</t>
  </si>
  <si>
    <t xml:space="preserve">OI0002570</t>
  </si>
  <si>
    <t xml:space="preserve">OI0002571</t>
  </si>
  <si>
    <t xml:space="preserve">OI0002572</t>
  </si>
  <si>
    <t xml:space="preserve">OI0002573</t>
  </si>
  <si>
    <t xml:space="preserve">OI0002574</t>
  </si>
  <si>
    <t xml:space="preserve">OI0002575</t>
  </si>
  <si>
    <t xml:space="preserve">OI0002576</t>
  </si>
  <si>
    <t xml:space="preserve">OI0002577</t>
  </si>
  <si>
    <t xml:space="preserve">OI0002578</t>
  </si>
  <si>
    <t xml:space="preserve">OI0002579</t>
  </si>
  <si>
    <t xml:space="preserve">OI0002580</t>
  </si>
  <si>
    <t xml:space="preserve">OI0002581</t>
  </si>
  <si>
    <t xml:space="preserve">OI0002582</t>
  </si>
  <si>
    <t xml:space="preserve">OI0002583</t>
  </si>
  <si>
    <t xml:space="preserve">OI0002584</t>
  </si>
  <si>
    <t xml:space="preserve">OI0002585</t>
  </si>
  <si>
    <t xml:space="preserve">OI0002586</t>
  </si>
  <si>
    <t xml:space="preserve">OI0002587</t>
  </si>
  <si>
    <t xml:space="preserve">OI0002588</t>
  </si>
  <si>
    <t xml:space="preserve">OI0002589</t>
  </si>
  <si>
    <t xml:space="preserve">OI0002590</t>
  </si>
  <si>
    <t xml:space="preserve">OI0002591</t>
  </si>
  <si>
    <t xml:space="preserve">OI0002592</t>
  </si>
  <si>
    <t xml:space="preserve">OI0002593</t>
  </si>
  <si>
    <t xml:space="preserve">OI0002594</t>
  </si>
  <si>
    <t xml:space="preserve">OI0002595</t>
  </si>
  <si>
    <t xml:space="preserve">OI0002596</t>
  </si>
  <si>
    <t xml:space="preserve">OI0002597</t>
  </si>
  <si>
    <t xml:space="preserve">OI0002598</t>
  </si>
  <si>
    <t xml:space="preserve">OI0002599</t>
  </si>
  <si>
    <t xml:space="preserve">OI0002600</t>
  </si>
  <si>
    <t xml:space="preserve">OI0002601</t>
  </si>
  <si>
    <t xml:space="preserve">OI0002602</t>
  </si>
  <si>
    <t xml:space="preserve">OI0002603</t>
  </si>
  <si>
    <t xml:space="preserve">OI0002604</t>
  </si>
  <si>
    <t xml:space="preserve">OI0002605</t>
  </si>
  <si>
    <t xml:space="preserve">OI0002606</t>
  </si>
  <si>
    <t xml:space="preserve">OI0002607</t>
  </si>
  <si>
    <t xml:space="preserve">OI0002608</t>
  </si>
  <si>
    <t xml:space="preserve">OI0002609</t>
  </si>
  <si>
    <t xml:space="preserve">OI0002610</t>
  </si>
  <si>
    <t xml:space="preserve">OI0002611</t>
  </si>
  <si>
    <t xml:space="preserve">OI0002612</t>
  </si>
  <si>
    <t xml:space="preserve">OI0002613</t>
  </si>
  <si>
    <t xml:space="preserve">OI0002614</t>
  </si>
  <si>
    <t xml:space="preserve">OI0002615</t>
  </si>
  <si>
    <t xml:space="preserve">OI0002616</t>
  </si>
  <si>
    <t xml:space="preserve">OI0002617</t>
  </si>
  <si>
    <t xml:space="preserve">OI0002618</t>
  </si>
  <si>
    <t xml:space="preserve">OI0002619</t>
  </si>
  <si>
    <t xml:space="preserve">OI0002620</t>
  </si>
  <si>
    <t xml:space="preserve">OI0002621</t>
  </si>
  <si>
    <t xml:space="preserve">OI0002622</t>
  </si>
  <si>
    <t xml:space="preserve">OI0002623</t>
  </si>
  <si>
    <t xml:space="preserve">OI0002624</t>
  </si>
  <si>
    <t xml:space="preserve">OI0002625</t>
  </si>
  <si>
    <t xml:space="preserve">OI0002626</t>
  </si>
  <si>
    <t xml:space="preserve">OI0002627</t>
  </si>
  <si>
    <t xml:space="preserve">OI0002628</t>
  </si>
  <si>
    <t xml:space="preserve">OI0002629</t>
  </si>
  <si>
    <t xml:space="preserve">OI0002630</t>
  </si>
  <si>
    <t xml:space="preserve">OI0002631</t>
  </si>
  <si>
    <t xml:space="preserve">OI0002632</t>
  </si>
  <si>
    <t xml:space="preserve">OI0002633</t>
  </si>
  <si>
    <t xml:space="preserve">OI0002634</t>
  </si>
  <si>
    <t xml:space="preserve">OI0002635</t>
  </si>
  <si>
    <t xml:space="preserve">OI0002636</t>
  </si>
  <si>
    <t xml:space="preserve">OI0002637</t>
  </si>
  <si>
    <t xml:space="preserve">OI0002638</t>
  </si>
  <si>
    <t xml:space="preserve">OI0002639</t>
  </si>
  <si>
    <t xml:space="preserve">OI0002640</t>
  </si>
  <si>
    <t xml:space="preserve">OI0002641</t>
  </si>
  <si>
    <t xml:space="preserve">OI0002642</t>
  </si>
  <si>
    <t xml:space="preserve">OI0002643</t>
  </si>
  <si>
    <t xml:space="preserve">OI0002644</t>
  </si>
  <si>
    <t xml:space="preserve">OI0002645</t>
  </si>
  <si>
    <t xml:space="preserve">OI0002646</t>
  </si>
  <si>
    <t xml:space="preserve">OI0002647</t>
  </si>
  <si>
    <t xml:space="preserve">OI0002648</t>
  </si>
  <si>
    <t xml:space="preserve">OI0002649</t>
  </si>
  <si>
    <t xml:space="preserve">OI0002650</t>
  </si>
  <si>
    <t xml:space="preserve">OI0002651</t>
  </si>
  <si>
    <t xml:space="preserve">OI0002652</t>
  </si>
  <si>
    <t xml:space="preserve">OI0002653</t>
  </si>
  <si>
    <t xml:space="preserve">OI0002654</t>
  </si>
  <si>
    <t xml:space="preserve">OI0002655</t>
  </si>
  <si>
    <t xml:space="preserve">OI0002656</t>
  </si>
  <si>
    <t xml:space="preserve">OI0002657</t>
  </si>
  <si>
    <t xml:space="preserve">OI0002658</t>
  </si>
  <si>
    <t xml:space="preserve">OI0002659</t>
  </si>
  <si>
    <t xml:space="preserve">OI0002660</t>
  </si>
  <si>
    <t xml:space="preserve">OI0002661</t>
  </si>
  <si>
    <t xml:space="preserve">OI0002662</t>
  </si>
  <si>
    <t xml:space="preserve">OI0002663</t>
  </si>
  <si>
    <t xml:space="preserve">OI0002664</t>
  </si>
  <si>
    <t xml:space="preserve">OI0002665</t>
  </si>
  <si>
    <t xml:space="preserve">OI0002666</t>
  </si>
  <si>
    <t xml:space="preserve">OI0002667</t>
  </si>
  <si>
    <t xml:space="preserve">OI0002668</t>
  </si>
  <si>
    <t xml:space="preserve">OI0002669</t>
  </si>
  <si>
    <t xml:space="preserve">OI0002670</t>
  </si>
  <si>
    <t xml:space="preserve">OI0002671</t>
  </si>
  <si>
    <t xml:space="preserve">OI0002672</t>
  </si>
  <si>
    <t xml:space="preserve">OI0002673</t>
  </si>
  <si>
    <t xml:space="preserve">OI0002674</t>
  </si>
  <si>
    <t xml:space="preserve">OI0002675</t>
  </si>
  <si>
    <t xml:space="preserve">OI0002676</t>
  </si>
  <si>
    <t xml:space="preserve">OI0002677</t>
  </si>
  <si>
    <t xml:space="preserve">OI0002678</t>
  </si>
  <si>
    <t xml:space="preserve">OI0002679</t>
  </si>
  <si>
    <t xml:space="preserve">OI0002680</t>
  </si>
  <si>
    <t xml:space="preserve">OI0002681</t>
  </si>
  <si>
    <t xml:space="preserve">OI0002682</t>
  </si>
  <si>
    <t xml:space="preserve">OI0002683</t>
  </si>
  <si>
    <t xml:space="preserve">OI0002684</t>
  </si>
  <si>
    <t xml:space="preserve">OI0002685</t>
  </si>
  <si>
    <t xml:space="preserve">OI0002686</t>
  </si>
  <si>
    <t xml:space="preserve">OI0002687</t>
  </si>
  <si>
    <t xml:space="preserve">OI0002688</t>
  </si>
  <si>
    <t xml:space="preserve">OI0002689</t>
  </si>
  <si>
    <t xml:space="preserve">OI0002690</t>
  </si>
  <si>
    <t xml:space="preserve">OI0002691</t>
  </si>
  <si>
    <t xml:space="preserve">OI0002692</t>
  </si>
  <si>
    <t xml:space="preserve">OI0002693</t>
  </si>
  <si>
    <t xml:space="preserve">OI0002694</t>
  </si>
  <si>
    <t xml:space="preserve">OI0002695</t>
  </si>
  <si>
    <t xml:space="preserve">OI0002696</t>
  </si>
  <si>
    <t xml:space="preserve">OI0002697</t>
  </si>
  <si>
    <t xml:space="preserve">OI0002698</t>
  </si>
  <si>
    <t xml:space="preserve">OI0002699</t>
  </si>
  <si>
    <t xml:space="preserve">OI0002700</t>
  </si>
  <si>
    <t xml:space="preserve">OI0002701</t>
  </si>
  <si>
    <t xml:space="preserve">OI0002702</t>
  </si>
  <si>
    <t xml:space="preserve">OI0002703</t>
  </si>
  <si>
    <t xml:space="preserve">OI0002704</t>
  </si>
  <si>
    <t xml:space="preserve">OI0002705</t>
  </si>
  <si>
    <t xml:space="preserve">OI0002706</t>
  </si>
  <si>
    <t xml:space="preserve">OI0002707</t>
  </si>
  <si>
    <t xml:space="preserve">OI0002708</t>
  </si>
  <si>
    <t xml:space="preserve">OI0002709</t>
  </si>
  <si>
    <t xml:space="preserve">OI0002710</t>
  </si>
  <si>
    <t xml:space="preserve">OI0002711</t>
  </si>
  <si>
    <t xml:space="preserve">OI0002712</t>
  </si>
  <si>
    <t xml:space="preserve">OI0002713</t>
  </si>
  <si>
    <t xml:space="preserve">OI0002714</t>
  </si>
  <si>
    <t xml:space="preserve">OI0002715</t>
  </si>
  <si>
    <t xml:space="preserve">OI0002716</t>
  </si>
  <si>
    <t xml:space="preserve">OI0002717</t>
  </si>
  <si>
    <t xml:space="preserve">OI0002718</t>
  </si>
  <si>
    <t xml:space="preserve">OI0002719</t>
  </si>
  <si>
    <t xml:space="preserve">OI0002720</t>
  </si>
  <si>
    <t xml:space="preserve">OI0002721</t>
  </si>
  <si>
    <t xml:space="preserve">OI0002722</t>
  </si>
  <si>
    <t xml:space="preserve">OI0002723</t>
  </si>
  <si>
    <t xml:space="preserve">OI0002724</t>
  </si>
  <si>
    <t xml:space="preserve">OI0002725</t>
  </si>
  <si>
    <t xml:space="preserve">OI0002726</t>
  </si>
  <si>
    <t xml:space="preserve">OI0002727</t>
  </si>
  <si>
    <t xml:space="preserve">OI0002728</t>
  </si>
  <si>
    <t xml:space="preserve">OI0002729</t>
  </si>
  <si>
    <t xml:space="preserve">OI0002730</t>
  </si>
  <si>
    <t xml:space="preserve">OI0002731</t>
  </si>
  <si>
    <t xml:space="preserve">OI0002732</t>
  </si>
  <si>
    <t xml:space="preserve">OI0002733</t>
  </si>
  <si>
    <t xml:space="preserve">OI0002734</t>
  </si>
  <si>
    <t xml:space="preserve">OI0002735</t>
  </si>
  <si>
    <t xml:space="preserve">OI0002736</t>
  </si>
  <si>
    <t xml:space="preserve">OI0002737</t>
  </si>
  <si>
    <t xml:space="preserve">OI0002738</t>
  </si>
  <si>
    <t xml:space="preserve">OI0002739</t>
  </si>
  <si>
    <t xml:space="preserve">OI0002740</t>
  </si>
  <si>
    <t xml:space="preserve">OI0002741</t>
  </si>
  <si>
    <t xml:space="preserve">OI0002742</t>
  </si>
  <si>
    <t xml:space="preserve">OI0002743</t>
  </si>
  <si>
    <t xml:space="preserve">OI0002744</t>
  </si>
  <si>
    <t xml:space="preserve">OI0002745</t>
  </si>
  <si>
    <t xml:space="preserve">OI0002746</t>
  </si>
  <si>
    <t xml:space="preserve">OI0002747</t>
  </si>
  <si>
    <t xml:space="preserve">OI0002748</t>
  </si>
  <si>
    <t xml:space="preserve">OI0002749</t>
  </si>
  <si>
    <t xml:space="preserve">OI0002750</t>
  </si>
  <si>
    <t xml:space="preserve">OI0002751</t>
  </si>
  <si>
    <t xml:space="preserve">OI0002752</t>
  </si>
  <si>
    <t xml:space="preserve">OI0002753</t>
  </si>
  <si>
    <t xml:space="preserve">OI0002754</t>
  </si>
  <si>
    <t xml:space="preserve">OI0002755</t>
  </si>
  <si>
    <t xml:space="preserve">OI0002756</t>
  </si>
  <si>
    <t xml:space="preserve">OI0002757</t>
  </si>
  <si>
    <t xml:space="preserve">OI0002758</t>
  </si>
  <si>
    <t xml:space="preserve">OI0002759</t>
  </si>
  <si>
    <t xml:space="preserve">OI0002760</t>
  </si>
  <si>
    <t xml:space="preserve">OI0002761</t>
  </si>
  <si>
    <t xml:space="preserve">OI0002762</t>
  </si>
  <si>
    <t xml:space="preserve">OI0002763</t>
  </si>
  <si>
    <t xml:space="preserve">OI0002764</t>
  </si>
  <si>
    <t xml:space="preserve">OI0002765</t>
  </si>
  <si>
    <t xml:space="preserve">OI0002766</t>
  </si>
  <si>
    <t xml:space="preserve">OI0002767</t>
  </si>
  <si>
    <t xml:space="preserve">OI0002768</t>
  </si>
  <si>
    <t xml:space="preserve">OI0002769</t>
  </si>
  <si>
    <t xml:space="preserve">OI0002770</t>
  </si>
  <si>
    <t xml:space="preserve">OI0002771</t>
  </si>
  <si>
    <t xml:space="preserve">OI0002772</t>
  </si>
  <si>
    <t xml:space="preserve">OI0002773</t>
  </si>
  <si>
    <t xml:space="preserve">OI0002774</t>
  </si>
  <si>
    <t xml:space="preserve">OI0002775</t>
  </si>
  <si>
    <t xml:space="preserve">OI0002776</t>
  </si>
  <si>
    <t xml:space="preserve">OI0002777</t>
  </si>
  <si>
    <t xml:space="preserve">OI0002778</t>
  </si>
  <si>
    <t xml:space="preserve">OI0002779</t>
  </si>
  <si>
    <t xml:space="preserve">OI0002780</t>
  </si>
  <si>
    <t xml:space="preserve">OI0002781</t>
  </si>
  <si>
    <t xml:space="preserve">OI0002782</t>
  </si>
  <si>
    <t xml:space="preserve">OI0002783</t>
  </si>
  <si>
    <t xml:space="preserve">OI0002784</t>
  </si>
  <si>
    <t xml:space="preserve">OI0002785</t>
  </si>
  <si>
    <t xml:space="preserve">OI0002786</t>
  </si>
  <si>
    <t xml:space="preserve">OI0002787</t>
  </si>
  <si>
    <t xml:space="preserve">OI0002788</t>
  </si>
  <si>
    <t xml:space="preserve">OI0002789</t>
  </si>
  <si>
    <t xml:space="preserve">OI0002790</t>
  </si>
  <si>
    <t xml:space="preserve">OI0002791</t>
  </si>
  <si>
    <t xml:space="preserve">OI0002792</t>
  </si>
  <si>
    <t xml:space="preserve">OI0002793</t>
  </si>
  <si>
    <t xml:space="preserve">OI0002794</t>
  </si>
  <si>
    <t xml:space="preserve">OI0002795</t>
  </si>
  <si>
    <t xml:space="preserve">OI0002796</t>
  </si>
  <si>
    <t xml:space="preserve">OI0002797</t>
  </si>
  <si>
    <t xml:space="preserve">OI0002798</t>
  </si>
  <si>
    <t xml:space="preserve">OI0002799</t>
  </si>
  <si>
    <t xml:space="preserve">OI0002800</t>
  </si>
  <si>
    <t xml:space="preserve">OI0002801</t>
  </si>
  <si>
    <t xml:space="preserve">OI0002802</t>
  </si>
  <si>
    <t xml:space="preserve">OI0002803</t>
  </si>
  <si>
    <t xml:space="preserve">OI0002804</t>
  </si>
  <si>
    <t xml:space="preserve">OI0002805</t>
  </si>
  <si>
    <t xml:space="preserve">OI0002806</t>
  </si>
  <si>
    <t xml:space="preserve">OI0002807</t>
  </si>
  <si>
    <t xml:space="preserve">OI0002808</t>
  </si>
  <si>
    <t xml:space="preserve">OI0002809</t>
  </si>
  <si>
    <t xml:space="preserve">OI0002810</t>
  </si>
  <si>
    <t xml:space="preserve">OI0002811</t>
  </si>
  <si>
    <t xml:space="preserve">OI0002812</t>
  </si>
  <si>
    <t xml:space="preserve">OI0002813</t>
  </si>
  <si>
    <t xml:space="preserve">OI0002814</t>
  </si>
  <si>
    <t xml:space="preserve">OI0002815</t>
  </si>
  <si>
    <t xml:space="preserve">OI0002816</t>
  </si>
  <si>
    <t xml:space="preserve">OI0002817</t>
  </si>
  <si>
    <t xml:space="preserve">OI0002818</t>
  </si>
  <si>
    <t xml:space="preserve">OI0002819</t>
  </si>
  <si>
    <t xml:space="preserve">OI0002820</t>
  </si>
  <si>
    <t xml:space="preserve">OI0002821</t>
  </si>
  <si>
    <t xml:space="preserve">OI0002822</t>
  </si>
  <si>
    <t xml:space="preserve">OI0002823</t>
  </si>
  <si>
    <t xml:space="preserve">OI0002824</t>
  </si>
  <si>
    <t xml:space="preserve">OI0002825</t>
  </si>
  <si>
    <t xml:space="preserve">OI0002826</t>
  </si>
  <si>
    <t xml:space="preserve">OI0002827</t>
  </si>
  <si>
    <t xml:space="preserve">OI0002828</t>
  </si>
  <si>
    <t xml:space="preserve">OI0002829</t>
  </si>
  <si>
    <t xml:space="preserve">OI0002830</t>
  </si>
  <si>
    <t xml:space="preserve">OI0002831</t>
  </si>
  <si>
    <t xml:space="preserve">OI0002832</t>
  </si>
  <si>
    <t xml:space="preserve">OI0002833</t>
  </si>
  <si>
    <t xml:space="preserve">OI0002834</t>
  </si>
  <si>
    <t xml:space="preserve">OI0002835</t>
  </si>
  <si>
    <t xml:space="preserve">OI0002836</t>
  </si>
  <si>
    <t xml:space="preserve">OI0002837</t>
  </si>
  <si>
    <t xml:space="preserve">OI0002838</t>
  </si>
  <si>
    <t xml:space="preserve">OI0002839</t>
  </si>
  <si>
    <t xml:space="preserve">OI0002840</t>
  </si>
  <si>
    <t xml:space="preserve">OI0002841</t>
  </si>
  <si>
    <t xml:space="preserve">OI0002842</t>
  </si>
  <si>
    <t xml:space="preserve">OI0002843</t>
  </si>
  <si>
    <t xml:space="preserve">OI0002844</t>
  </si>
  <si>
    <t xml:space="preserve">OI0002845</t>
  </si>
  <si>
    <t xml:space="preserve">OI0002846</t>
  </si>
  <si>
    <t xml:space="preserve">OI0002847</t>
  </si>
  <si>
    <t xml:space="preserve">OI0002848</t>
  </si>
  <si>
    <t xml:space="preserve">OI0002849</t>
  </si>
  <si>
    <t xml:space="preserve">OI0002850</t>
  </si>
  <si>
    <t xml:space="preserve">OI0002851</t>
  </si>
  <si>
    <t xml:space="preserve">OI0002852</t>
  </si>
  <si>
    <t xml:space="preserve">OI0002853</t>
  </si>
  <si>
    <t xml:space="preserve">OI0002854</t>
  </si>
  <si>
    <t xml:space="preserve">OI0002855</t>
  </si>
  <si>
    <t xml:space="preserve">OI0002856</t>
  </si>
  <si>
    <t xml:space="preserve">OI0002857</t>
  </si>
  <si>
    <t xml:space="preserve">OI0002858</t>
  </si>
  <si>
    <t xml:space="preserve">OI0002859</t>
  </si>
  <si>
    <t xml:space="preserve">OI0002860</t>
  </si>
  <si>
    <t xml:space="preserve">OI0002861</t>
  </si>
  <si>
    <t xml:space="preserve">OI0002862</t>
  </si>
  <si>
    <t xml:space="preserve">OI0002863</t>
  </si>
  <si>
    <t xml:space="preserve">OI0002864</t>
  </si>
  <si>
    <t xml:space="preserve">OI0002865</t>
  </si>
  <si>
    <t xml:space="preserve">OI0002866</t>
  </si>
  <si>
    <t xml:space="preserve">OI0002867</t>
  </si>
  <si>
    <t xml:space="preserve">OI0002868</t>
  </si>
  <si>
    <t xml:space="preserve">OI0002869</t>
  </si>
  <si>
    <t xml:space="preserve">OI0002870</t>
  </si>
  <si>
    <t xml:space="preserve">OI0002871</t>
  </si>
  <si>
    <t xml:space="preserve">OI0002872</t>
  </si>
  <si>
    <t xml:space="preserve">OI0002873</t>
  </si>
  <si>
    <t xml:space="preserve">OI0002874</t>
  </si>
  <si>
    <t xml:space="preserve">OI0002875</t>
  </si>
  <si>
    <t xml:space="preserve">OI0002876</t>
  </si>
  <si>
    <t xml:space="preserve">OI0002877</t>
  </si>
  <si>
    <t xml:space="preserve">OI0002878</t>
  </si>
  <si>
    <t xml:space="preserve">OI0002879</t>
  </si>
  <si>
    <t xml:space="preserve">OI0002880</t>
  </si>
  <si>
    <t xml:space="preserve">OI0002881</t>
  </si>
  <si>
    <t xml:space="preserve">OI0002882</t>
  </si>
  <si>
    <t xml:space="preserve">OI0002883</t>
  </si>
  <si>
    <t xml:space="preserve">OI0002884</t>
  </si>
  <si>
    <t xml:space="preserve">OI0002885</t>
  </si>
  <si>
    <t xml:space="preserve">OI0002886</t>
  </si>
  <si>
    <t xml:space="preserve">OI0002887</t>
  </si>
  <si>
    <t xml:space="preserve">OI0002888</t>
  </si>
  <si>
    <t xml:space="preserve">OI0002889</t>
  </si>
  <si>
    <t xml:space="preserve">OI0002890</t>
  </si>
  <si>
    <t xml:space="preserve">OI0002891</t>
  </si>
  <si>
    <t xml:space="preserve">OI0002892</t>
  </si>
  <si>
    <t xml:space="preserve">OI0002893</t>
  </si>
  <si>
    <t xml:space="preserve">OI0002894</t>
  </si>
  <si>
    <t xml:space="preserve">OI0002895</t>
  </si>
  <si>
    <t xml:space="preserve">OI0002896</t>
  </si>
  <si>
    <t xml:space="preserve">OI0002897</t>
  </si>
  <si>
    <t xml:space="preserve">OI0002898</t>
  </si>
  <si>
    <t xml:space="preserve">OI0002899</t>
  </si>
  <si>
    <t xml:space="preserve">OI0002900</t>
  </si>
  <si>
    <t xml:space="preserve">OI0002901</t>
  </si>
  <si>
    <t xml:space="preserve">OI0002902</t>
  </si>
  <si>
    <t xml:space="preserve">OI0002903</t>
  </si>
  <si>
    <t xml:space="preserve">OI0002904</t>
  </si>
  <si>
    <t xml:space="preserve">OI0002905</t>
  </si>
  <si>
    <t xml:space="preserve">OI0002906</t>
  </si>
  <si>
    <t xml:space="preserve">OI0002907</t>
  </si>
  <si>
    <t xml:space="preserve">OI0002908</t>
  </si>
  <si>
    <t xml:space="preserve">OI0002909</t>
  </si>
  <si>
    <t xml:space="preserve">OI0002910</t>
  </si>
  <si>
    <t xml:space="preserve">OI0002911</t>
  </si>
  <si>
    <t xml:space="preserve">OI0002912</t>
  </si>
  <si>
    <t xml:space="preserve">OI0002913</t>
  </si>
  <si>
    <t xml:space="preserve">OI0002914</t>
  </si>
  <si>
    <t xml:space="preserve">OI0002915</t>
  </si>
  <si>
    <t xml:space="preserve">OI0002916</t>
  </si>
  <si>
    <t xml:space="preserve">OI0002917</t>
  </si>
  <si>
    <t xml:space="preserve">OI0002918</t>
  </si>
  <si>
    <t xml:space="preserve">OI0002919</t>
  </si>
  <si>
    <t xml:space="preserve">OI0002920</t>
  </si>
  <si>
    <t xml:space="preserve">OI0002921</t>
  </si>
  <si>
    <t xml:space="preserve">OI0002922</t>
  </si>
  <si>
    <t xml:space="preserve">OI0002923</t>
  </si>
  <si>
    <t xml:space="preserve">OI0002924</t>
  </si>
  <si>
    <t xml:space="preserve">OI0002925</t>
  </si>
  <si>
    <t xml:space="preserve">OI0002926</t>
  </si>
  <si>
    <t xml:space="preserve">OI0002927</t>
  </si>
  <si>
    <t xml:space="preserve">OI0002928</t>
  </si>
  <si>
    <t xml:space="preserve">OI0002929</t>
  </si>
  <si>
    <t xml:space="preserve">OI0002930</t>
  </si>
  <si>
    <t xml:space="preserve">OI0002931</t>
  </si>
  <si>
    <t xml:space="preserve">OI0002932</t>
  </si>
  <si>
    <t xml:space="preserve">OI0002933</t>
  </si>
  <si>
    <t xml:space="preserve">OI0002934</t>
  </si>
  <si>
    <t xml:space="preserve">OI0002935</t>
  </si>
  <si>
    <t xml:space="preserve">OI0002936</t>
  </si>
  <si>
    <t xml:space="preserve">OI0002937</t>
  </si>
  <si>
    <t xml:space="preserve">OI0002938</t>
  </si>
  <si>
    <t xml:space="preserve">OI0002939</t>
  </si>
  <si>
    <t xml:space="preserve">OI0002940</t>
  </si>
  <si>
    <t xml:space="preserve">OI0002941</t>
  </si>
  <si>
    <t xml:space="preserve">OI0002942</t>
  </si>
  <si>
    <t xml:space="preserve">OI0002943</t>
  </si>
  <si>
    <t xml:space="preserve">OI0002944</t>
  </si>
  <si>
    <t xml:space="preserve">OI0002945</t>
  </si>
  <si>
    <t xml:space="preserve">OI0002946</t>
  </si>
  <si>
    <t xml:space="preserve">OI0002947</t>
  </si>
  <si>
    <t xml:space="preserve">OI0002948</t>
  </si>
  <si>
    <t xml:space="preserve">OI0002949</t>
  </si>
  <si>
    <t xml:space="preserve">OI0002950</t>
  </si>
  <si>
    <t xml:space="preserve">OI0002951</t>
  </si>
  <si>
    <t xml:space="preserve">OI0002952</t>
  </si>
  <si>
    <t xml:space="preserve">OI0002953</t>
  </si>
  <si>
    <t xml:space="preserve">OI0002954</t>
  </si>
  <si>
    <t xml:space="preserve">OI0002955</t>
  </si>
  <si>
    <t xml:space="preserve">OI0002956</t>
  </si>
  <si>
    <t xml:space="preserve">OI0002957</t>
  </si>
  <si>
    <t xml:space="preserve">OI0002958</t>
  </si>
  <si>
    <t xml:space="preserve">OI0002959</t>
  </si>
  <si>
    <t xml:space="preserve">OI0002960</t>
  </si>
  <si>
    <t xml:space="preserve">OI0002961</t>
  </si>
  <si>
    <t xml:space="preserve">OI0002962</t>
  </si>
  <si>
    <t xml:space="preserve">OI0002963</t>
  </si>
  <si>
    <t xml:space="preserve">OI0002964</t>
  </si>
  <si>
    <t xml:space="preserve">OI0002965</t>
  </si>
  <si>
    <t xml:space="preserve">OI0002966</t>
  </si>
  <si>
    <t xml:space="preserve">OI0002967</t>
  </si>
  <si>
    <t xml:space="preserve">OI0002968</t>
  </si>
  <si>
    <t xml:space="preserve">OI0002969</t>
  </si>
  <si>
    <t xml:space="preserve">OI0002970</t>
  </si>
  <si>
    <t xml:space="preserve">OI0002971</t>
  </si>
  <si>
    <t xml:space="preserve">OI0002972</t>
  </si>
  <si>
    <t xml:space="preserve">OI0002973</t>
  </si>
  <si>
    <t xml:space="preserve">OI0002974</t>
  </si>
  <si>
    <t xml:space="preserve">OI0002975</t>
  </si>
  <si>
    <t xml:space="preserve">OI0002976</t>
  </si>
  <si>
    <t xml:space="preserve">OI0002977</t>
  </si>
  <si>
    <t xml:space="preserve">OI0002978</t>
  </si>
  <si>
    <t xml:space="preserve">OI0002979</t>
  </si>
  <si>
    <t xml:space="preserve">OI0002980</t>
  </si>
  <si>
    <t xml:space="preserve">OI0002981</t>
  </si>
  <si>
    <t xml:space="preserve">OI0002982</t>
  </si>
  <si>
    <t xml:space="preserve">OI0002983</t>
  </si>
  <si>
    <t xml:space="preserve">OI0002984</t>
  </si>
  <si>
    <t xml:space="preserve">OI0002985</t>
  </si>
  <si>
    <t xml:space="preserve">OI0002986</t>
  </si>
  <si>
    <t xml:space="preserve">OI0002987</t>
  </si>
  <si>
    <t xml:space="preserve">OI0002988</t>
  </si>
  <si>
    <t xml:space="preserve">OI0002989</t>
  </si>
  <si>
    <t xml:space="preserve">OI0002990</t>
  </si>
  <si>
    <t xml:space="preserve">OI0002991</t>
  </si>
  <si>
    <t xml:space="preserve">OI0002992</t>
  </si>
  <si>
    <t xml:space="preserve">OI0002993</t>
  </si>
  <si>
    <t xml:space="preserve">OI0002994</t>
  </si>
  <si>
    <t xml:space="preserve">OI0002995</t>
  </si>
  <si>
    <t xml:space="preserve">OI0002996</t>
  </si>
  <si>
    <t xml:space="preserve">OI0002997</t>
  </si>
  <si>
    <t xml:space="preserve">OI0002998</t>
  </si>
  <si>
    <t xml:space="preserve">OI0002999</t>
  </si>
  <si>
    <t xml:space="preserve">OI0003000</t>
  </si>
  <si>
    <t xml:space="preserve">OI0003001</t>
  </si>
  <si>
    <t xml:space="preserve">OI0003002</t>
  </si>
  <si>
    <t xml:space="preserve">OI0003003</t>
  </si>
  <si>
    <t xml:space="preserve">OI0003004</t>
  </si>
  <si>
    <t xml:space="preserve">OI0003005</t>
  </si>
  <si>
    <t xml:space="preserve">OI0003006</t>
  </si>
  <si>
    <t xml:space="preserve">OI0003007</t>
  </si>
  <si>
    <t xml:space="preserve">OI0003008</t>
  </si>
  <si>
    <t xml:space="preserve">OI0003009</t>
  </si>
  <si>
    <t xml:space="preserve">OI0003010</t>
  </si>
  <si>
    <t xml:space="preserve">OI0003011</t>
  </si>
  <si>
    <t xml:space="preserve">OI0003012</t>
  </si>
  <si>
    <t xml:space="preserve">OI0003013</t>
  </si>
  <si>
    <t xml:space="preserve">OI0003014</t>
  </si>
  <si>
    <t xml:space="preserve">OI0003015</t>
  </si>
  <si>
    <t xml:space="preserve">OI0003016</t>
  </si>
  <si>
    <t xml:space="preserve">OI0003017</t>
  </si>
  <si>
    <t xml:space="preserve">OI0003018</t>
  </si>
  <si>
    <t xml:space="preserve">OI0003019</t>
  </si>
  <si>
    <t xml:space="preserve">OI0003020</t>
  </si>
  <si>
    <t xml:space="preserve">OI0003021</t>
  </si>
  <si>
    <t xml:space="preserve">OI0003022</t>
  </si>
  <si>
    <t xml:space="preserve">OI0003023</t>
  </si>
  <si>
    <t xml:space="preserve">OI0003024</t>
  </si>
  <si>
    <t xml:space="preserve">OI0003025</t>
  </si>
  <si>
    <t xml:space="preserve">OI0003026</t>
  </si>
  <si>
    <t xml:space="preserve">OI0003027</t>
  </si>
  <si>
    <t xml:space="preserve">OI0003028</t>
  </si>
  <si>
    <t xml:space="preserve">OI0003029</t>
  </si>
  <si>
    <t xml:space="preserve">OI0003030</t>
  </si>
  <si>
    <t xml:space="preserve">OI0003031</t>
  </si>
  <si>
    <t xml:space="preserve">OI0003032</t>
  </si>
  <si>
    <t xml:space="preserve">OI0003033</t>
  </si>
  <si>
    <t xml:space="preserve">OI0003034</t>
  </si>
  <si>
    <t xml:space="preserve">OI0003035</t>
  </si>
  <si>
    <t xml:space="preserve">OI0003036</t>
  </si>
  <si>
    <t xml:space="preserve">OI0003037</t>
  </si>
  <si>
    <t xml:space="preserve">OI0003038</t>
  </si>
  <si>
    <t xml:space="preserve">OI0003039</t>
  </si>
  <si>
    <t xml:space="preserve">OI0003040</t>
  </si>
  <si>
    <t xml:space="preserve">OI0003041</t>
  </si>
  <si>
    <t xml:space="preserve">OI0003042</t>
  </si>
  <si>
    <t xml:space="preserve">OI0003043</t>
  </si>
  <si>
    <t xml:space="preserve">OI0003044</t>
  </si>
  <si>
    <t xml:space="preserve">OI0003045</t>
  </si>
  <si>
    <t xml:space="preserve">OI0003046</t>
  </si>
  <si>
    <t xml:space="preserve">OI0003047</t>
  </si>
  <si>
    <t xml:space="preserve">OI0003048</t>
  </si>
  <si>
    <t xml:space="preserve">OI0003049</t>
  </si>
  <si>
    <t xml:space="preserve">OI0003050</t>
  </si>
  <si>
    <t xml:space="preserve">OI0003051</t>
  </si>
  <si>
    <t xml:space="preserve">OI0003052</t>
  </si>
  <si>
    <t xml:space="preserve">OI0003053</t>
  </si>
  <si>
    <t xml:space="preserve">OI0003054</t>
  </si>
  <si>
    <t xml:space="preserve">OI0003055</t>
  </si>
  <si>
    <t xml:space="preserve">OI0003056</t>
  </si>
  <si>
    <t xml:space="preserve">OI0003057</t>
  </si>
  <si>
    <t xml:space="preserve">OI0003058</t>
  </si>
  <si>
    <t xml:space="preserve">OI0003059</t>
  </si>
  <si>
    <t xml:space="preserve">OI0003060</t>
  </si>
  <si>
    <t xml:space="preserve">OI0003061</t>
  </si>
  <si>
    <t xml:space="preserve">OI0003062</t>
  </si>
  <si>
    <t xml:space="preserve">OI0003063</t>
  </si>
  <si>
    <t xml:space="preserve">OI0003064</t>
  </si>
  <si>
    <t xml:space="preserve">OI0003065</t>
  </si>
  <si>
    <t xml:space="preserve">OI0003066</t>
  </si>
  <si>
    <t xml:space="preserve">OI0003067</t>
  </si>
  <si>
    <t xml:space="preserve">OI0003068</t>
  </si>
  <si>
    <t xml:space="preserve">OI0003069</t>
  </si>
  <si>
    <t xml:space="preserve">OI0003070</t>
  </si>
  <si>
    <t xml:space="preserve">OI0003071</t>
  </si>
  <si>
    <t xml:space="preserve">OI0003072</t>
  </si>
  <si>
    <t xml:space="preserve">OI0003073</t>
  </si>
  <si>
    <t xml:space="preserve">OI0003074</t>
  </si>
  <si>
    <t xml:space="preserve">OI0003075</t>
  </si>
  <si>
    <t xml:space="preserve">OI0003076</t>
  </si>
  <si>
    <t xml:space="preserve">OI0003077</t>
  </si>
  <si>
    <t xml:space="preserve">OI0003078</t>
  </si>
  <si>
    <t xml:space="preserve">OI0003079</t>
  </si>
  <si>
    <t xml:space="preserve">OI0003080</t>
  </si>
  <si>
    <t xml:space="preserve">OI0003081</t>
  </si>
  <si>
    <t xml:space="preserve">OI0003082</t>
  </si>
  <si>
    <t xml:space="preserve">OI0003083</t>
  </si>
  <si>
    <t xml:space="preserve">OI0003084</t>
  </si>
  <si>
    <t xml:space="preserve">OI0003085</t>
  </si>
  <si>
    <t xml:space="preserve">OI0003086</t>
  </si>
  <si>
    <t xml:space="preserve">OI0003087</t>
  </si>
  <si>
    <t xml:space="preserve">OI0003088</t>
  </si>
  <si>
    <t xml:space="preserve">OI0003089</t>
  </si>
  <si>
    <t xml:space="preserve">OI0003090</t>
  </si>
  <si>
    <t xml:space="preserve">OI0003091</t>
  </si>
  <si>
    <t xml:space="preserve">OI0003092</t>
  </si>
  <si>
    <t xml:space="preserve">OI0003093</t>
  </si>
  <si>
    <t xml:space="preserve">OI0003094</t>
  </si>
  <si>
    <t xml:space="preserve">OI0003095</t>
  </si>
  <si>
    <t xml:space="preserve">OI0003096</t>
  </si>
  <si>
    <t xml:space="preserve">OI0003097</t>
  </si>
  <si>
    <t xml:space="preserve">OI0003098</t>
  </si>
  <si>
    <t xml:space="preserve">OI0003099</t>
  </si>
  <si>
    <t xml:space="preserve">OI0003100</t>
  </si>
  <si>
    <t xml:space="preserve">OI0003101</t>
  </si>
  <si>
    <t xml:space="preserve">OI0003102</t>
  </si>
  <si>
    <t xml:space="preserve">OI0003103</t>
  </si>
  <si>
    <t xml:space="preserve">OI0003104</t>
  </si>
  <si>
    <t xml:space="preserve">OI0003105</t>
  </si>
  <si>
    <t xml:space="preserve">OI0003106</t>
  </si>
  <si>
    <t xml:space="preserve">OI0003107</t>
  </si>
  <si>
    <t xml:space="preserve">OI0003108</t>
  </si>
  <si>
    <t xml:space="preserve">OI0003109</t>
  </si>
  <si>
    <t xml:space="preserve">OI0003110</t>
  </si>
  <si>
    <t xml:space="preserve">OI0003111</t>
  </si>
  <si>
    <t xml:space="preserve">OI0003112</t>
  </si>
  <si>
    <t xml:space="preserve">OI0003113</t>
  </si>
  <si>
    <t xml:space="preserve">OI0003114</t>
  </si>
  <si>
    <t xml:space="preserve">OI0003115</t>
  </si>
  <si>
    <t xml:space="preserve">OI0003116</t>
  </si>
  <si>
    <t xml:space="preserve">OI0003117</t>
  </si>
  <si>
    <t xml:space="preserve">OI0003118</t>
  </si>
  <si>
    <t xml:space="preserve">OI0003119</t>
  </si>
  <si>
    <t xml:space="preserve">OI0003120</t>
  </si>
  <si>
    <t xml:space="preserve">OI0003121</t>
  </si>
  <si>
    <t xml:space="preserve">OI0003122</t>
  </si>
  <si>
    <t xml:space="preserve">OI0003123</t>
  </si>
  <si>
    <t xml:space="preserve">OI0003124</t>
  </si>
  <si>
    <t xml:space="preserve">OI0003125</t>
  </si>
  <si>
    <t xml:space="preserve">OI0003126</t>
  </si>
  <si>
    <t xml:space="preserve">OI0003127</t>
  </si>
  <si>
    <t xml:space="preserve">OI0003128</t>
  </si>
  <si>
    <t xml:space="preserve">OI0003129</t>
  </si>
  <si>
    <t xml:space="preserve">OI0003130</t>
  </si>
  <si>
    <t xml:space="preserve">OI0003131</t>
  </si>
  <si>
    <t xml:space="preserve">OI0003132</t>
  </si>
  <si>
    <t xml:space="preserve">OI0003133</t>
  </si>
  <si>
    <t xml:space="preserve">OI0003134</t>
  </si>
  <si>
    <t xml:space="preserve">OI0003135</t>
  </si>
  <si>
    <t xml:space="preserve">OI0003136</t>
  </si>
  <si>
    <t xml:space="preserve">OI0003137</t>
  </si>
  <si>
    <t xml:space="preserve">OI0003138</t>
  </si>
  <si>
    <t xml:space="preserve">OI0003139</t>
  </si>
  <si>
    <t xml:space="preserve">OI0003140</t>
  </si>
  <si>
    <t xml:space="preserve">OI0003141</t>
  </si>
  <si>
    <t xml:space="preserve">OI0003142</t>
  </si>
  <si>
    <t xml:space="preserve">OI0003143</t>
  </si>
  <si>
    <t xml:space="preserve">OI0003144</t>
  </si>
  <si>
    <t xml:space="preserve">OI0003145</t>
  </si>
  <si>
    <t xml:space="preserve">OI0003146</t>
  </si>
  <si>
    <t xml:space="preserve">OI0003147</t>
  </si>
  <si>
    <t xml:space="preserve">OI0003148</t>
  </si>
  <si>
    <t xml:space="preserve">OI0003149</t>
  </si>
  <si>
    <t xml:space="preserve">OI0003150</t>
  </si>
  <si>
    <t xml:space="preserve">OI0003151</t>
  </si>
  <si>
    <t xml:space="preserve">OI0003152</t>
  </si>
  <si>
    <t xml:space="preserve">OI0003153</t>
  </si>
  <si>
    <t xml:space="preserve">OI0003154</t>
  </si>
  <si>
    <t xml:space="preserve">OI0003155</t>
  </si>
  <si>
    <t xml:space="preserve">OI0003156</t>
  </si>
  <si>
    <t xml:space="preserve">OI0003157</t>
  </si>
  <si>
    <t xml:space="preserve">OI0003158</t>
  </si>
  <si>
    <t xml:space="preserve">OI0003159</t>
  </si>
  <si>
    <t xml:space="preserve">OI0003160</t>
  </si>
  <si>
    <t xml:space="preserve">OI0003161</t>
  </si>
  <si>
    <t xml:space="preserve">OI0003162</t>
  </si>
  <si>
    <t xml:space="preserve">OI0003163</t>
  </si>
  <si>
    <t xml:space="preserve">OI0003164</t>
  </si>
  <si>
    <t xml:space="preserve">OI0003165</t>
  </si>
  <si>
    <t xml:space="preserve">OI0003166</t>
  </si>
  <si>
    <t xml:space="preserve">OI0003167</t>
  </si>
  <si>
    <t xml:space="preserve">OI0003168</t>
  </si>
  <si>
    <t xml:space="preserve">OI0003169</t>
  </si>
  <si>
    <t xml:space="preserve">OI0003170</t>
  </si>
  <si>
    <t xml:space="preserve">OI0003171</t>
  </si>
  <si>
    <t xml:space="preserve">OI0003172</t>
  </si>
  <si>
    <t xml:space="preserve">OI0003173</t>
  </si>
  <si>
    <t xml:space="preserve">OI0003174</t>
  </si>
  <si>
    <t xml:space="preserve">OI0003175</t>
  </si>
  <si>
    <t xml:space="preserve">OI0003176</t>
  </si>
  <si>
    <t xml:space="preserve">OI0003177</t>
  </si>
  <si>
    <t xml:space="preserve">OI0003178</t>
  </si>
  <si>
    <t xml:space="preserve">OI0003179</t>
  </si>
  <si>
    <t xml:space="preserve">OI0003180</t>
  </si>
  <si>
    <t xml:space="preserve">OI0003181</t>
  </si>
  <si>
    <t xml:space="preserve">OI0003182</t>
  </si>
  <si>
    <t xml:space="preserve">OI0003183</t>
  </si>
  <si>
    <t xml:space="preserve">OI0003184</t>
  </si>
  <si>
    <t xml:space="preserve">OI0003185</t>
  </si>
  <si>
    <t xml:space="preserve">OI0003186</t>
  </si>
  <si>
    <t xml:space="preserve">OI0003187</t>
  </si>
  <si>
    <t xml:space="preserve">OI0003188</t>
  </si>
  <si>
    <t xml:space="preserve">OI0003189</t>
  </si>
  <si>
    <t xml:space="preserve">OI0003190</t>
  </si>
  <si>
    <t xml:space="preserve">OI0003191</t>
  </si>
  <si>
    <t xml:space="preserve">OI0003192</t>
  </si>
  <si>
    <t xml:space="preserve">OI0003193</t>
  </si>
  <si>
    <t xml:space="preserve">OI0003194</t>
  </si>
  <si>
    <t xml:space="preserve">OI0003195</t>
  </si>
  <si>
    <t xml:space="preserve">OI0003196</t>
  </si>
  <si>
    <t xml:space="preserve">OI0003197</t>
  </si>
  <si>
    <t xml:space="preserve">OI0003198</t>
  </si>
  <si>
    <t xml:space="preserve">OI0003199</t>
  </si>
  <si>
    <t xml:space="preserve">OI0003200</t>
  </si>
  <si>
    <t xml:space="preserve">OI0003201</t>
  </si>
  <si>
    <t xml:space="preserve">OI0003202</t>
  </si>
  <si>
    <t xml:space="preserve">OI0003203</t>
  </si>
  <si>
    <t xml:space="preserve">OI0003204</t>
  </si>
  <si>
    <t xml:space="preserve">OI0003205</t>
  </si>
  <si>
    <t xml:space="preserve">OI0003206</t>
  </si>
  <si>
    <t xml:space="preserve">OI0003207</t>
  </si>
  <si>
    <t xml:space="preserve">OI0003208</t>
  </si>
  <si>
    <t xml:space="preserve">OI0003209</t>
  </si>
  <si>
    <t xml:space="preserve">OI0003210</t>
  </si>
  <si>
    <t xml:space="preserve">OI0003211</t>
  </si>
  <si>
    <t xml:space="preserve">OI0003212</t>
  </si>
  <si>
    <t xml:space="preserve">OI0003213</t>
  </si>
  <si>
    <t xml:space="preserve">OI0003214</t>
  </si>
  <si>
    <t xml:space="preserve">OI0003215</t>
  </si>
  <si>
    <t xml:space="preserve">OI0003216</t>
  </si>
  <si>
    <t xml:space="preserve">OI0003217</t>
  </si>
  <si>
    <t xml:space="preserve">OI0003218</t>
  </si>
  <si>
    <t xml:space="preserve">OI0003219</t>
  </si>
  <si>
    <t xml:space="preserve">OI0003220</t>
  </si>
  <si>
    <t xml:space="preserve">OI0003221</t>
  </si>
  <si>
    <t xml:space="preserve">OI0003222</t>
  </si>
  <si>
    <t xml:space="preserve">OI0003223</t>
  </si>
  <si>
    <t xml:space="preserve">OI0003224</t>
  </si>
  <si>
    <t xml:space="preserve">OI0003225</t>
  </si>
  <si>
    <t xml:space="preserve">OI0003226</t>
  </si>
  <si>
    <t xml:space="preserve">OI0003227</t>
  </si>
  <si>
    <t xml:space="preserve">OI0003228</t>
  </si>
  <si>
    <t xml:space="preserve">OI0003229</t>
  </si>
  <si>
    <t xml:space="preserve">OI0003230</t>
  </si>
  <si>
    <t xml:space="preserve">OI0003231</t>
  </si>
  <si>
    <t xml:space="preserve">OI0003232</t>
  </si>
  <si>
    <t xml:space="preserve">OI0003233</t>
  </si>
  <si>
    <t xml:space="preserve">OI0003234</t>
  </si>
  <si>
    <t xml:space="preserve">OI0003235</t>
  </si>
  <si>
    <t xml:space="preserve">OI0003236</t>
  </si>
  <si>
    <t xml:space="preserve">OI0003237</t>
  </si>
  <si>
    <t xml:space="preserve">OI0003238</t>
  </si>
  <si>
    <t xml:space="preserve">OI0003239</t>
  </si>
  <si>
    <t xml:space="preserve">OI0003240</t>
  </si>
  <si>
    <t xml:space="preserve">OI0003241</t>
  </si>
  <si>
    <t xml:space="preserve">OI0003242</t>
  </si>
  <si>
    <t xml:space="preserve">OI0003243</t>
  </si>
  <si>
    <t xml:space="preserve">OI0003244</t>
  </si>
  <si>
    <t xml:space="preserve">OI0003245</t>
  </si>
  <si>
    <t xml:space="preserve">OI0003246</t>
  </si>
  <si>
    <t xml:space="preserve">OI0003247</t>
  </si>
  <si>
    <t xml:space="preserve">OI0003248</t>
  </si>
  <si>
    <t xml:space="preserve">OI0003249</t>
  </si>
  <si>
    <t xml:space="preserve">OI0003250</t>
  </si>
  <si>
    <t xml:space="preserve">OI0003251</t>
  </si>
  <si>
    <t xml:space="preserve">OI0003252</t>
  </si>
  <si>
    <t xml:space="preserve">OI0003253</t>
  </si>
  <si>
    <t xml:space="preserve">OI0003254</t>
  </si>
  <si>
    <t xml:space="preserve">OI0003255</t>
  </si>
  <si>
    <t xml:space="preserve">OI0003256</t>
  </si>
  <si>
    <t xml:space="preserve">OI0003257</t>
  </si>
  <si>
    <t xml:space="preserve">OI0003258</t>
  </si>
  <si>
    <t xml:space="preserve">OI0003259</t>
  </si>
  <si>
    <t xml:space="preserve">OI0003260</t>
  </si>
  <si>
    <t xml:space="preserve">OI0003261</t>
  </si>
  <si>
    <t xml:space="preserve">OI0003262</t>
  </si>
  <si>
    <t xml:space="preserve">OI0003263</t>
  </si>
  <si>
    <t xml:space="preserve">OI0003264</t>
  </si>
  <si>
    <t xml:space="preserve">OI0003265</t>
  </si>
  <si>
    <t xml:space="preserve">OI0003266</t>
  </si>
  <si>
    <t xml:space="preserve">OI0003267</t>
  </si>
  <si>
    <t xml:space="preserve">OI0003268</t>
  </si>
  <si>
    <t xml:space="preserve">OI0003269</t>
  </si>
  <si>
    <t xml:space="preserve">OI0003270</t>
  </si>
  <si>
    <t xml:space="preserve">OI0003271</t>
  </si>
  <si>
    <t xml:space="preserve">OI0003272</t>
  </si>
  <si>
    <t xml:space="preserve">OI0003273</t>
  </si>
  <si>
    <t xml:space="preserve">OI0003274</t>
  </si>
  <si>
    <t xml:space="preserve">OI0003275</t>
  </si>
  <si>
    <t xml:space="preserve">OI0003276</t>
  </si>
  <si>
    <t xml:space="preserve">OI0003277</t>
  </si>
  <si>
    <t xml:space="preserve">OI0003278</t>
  </si>
  <si>
    <t xml:space="preserve">OI0003279</t>
  </si>
  <si>
    <t xml:space="preserve">OI0003280</t>
  </si>
  <si>
    <t xml:space="preserve">OI0003281</t>
  </si>
  <si>
    <t xml:space="preserve">OI0003282</t>
  </si>
  <si>
    <t xml:space="preserve">OI0003283</t>
  </si>
  <si>
    <t xml:space="preserve">OI0003284</t>
  </si>
  <si>
    <t xml:space="preserve">OI0003285</t>
  </si>
  <si>
    <t xml:space="preserve">OI0003286</t>
  </si>
  <si>
    <t xml:space="preserve">OI0003287</t>
  </si>
  <si>
    <t xml:space="preserve">OI0003288</t>
  </si>
  <si>
    <t xml:space="preserve">OI0003289</t>
  </si>
  <si>
    <t xml:space="preserve">OI0003290</t>
  </si>
  <si>
    <t xml:space="preserve">OI0003291</t>
  </si>
  <si>
    <t xml:space="preserve">OI0003292</t>
  </si>
  <si>
    <t xml:space="preserve">OI0003293</t>
  </si>
  <si>
    <t xml:space="preserve">OI0003294</t>
  </si>
  <si>
    <t xml:space="preserve">OI0003295</t>
  </si>
  <si>
    <t xml:space="preserve">OI0003296</t>
  </si>
  <si>
    <t xml:space="preserve">OI0003297</t>
  </si>
  <si>
    <t xml:space="preserve">OI0003298</t>
  </si>
  <si>
    <t xml:space="preserve">OI0003299</t>
  </si>
  <si>
    <t xml:space="preserve">OI0003300</t>
  </si>
  <si>
    <t xml:space="preserve">OI0003301</t>
  </si>
  <si>
    <t xml:space="preserve">OI0003302</t>
  </si>
  <si>
    <t xml:space="preserve">OI0003303</t>
  </si>
  <si>
    <t xml:space="preserve">OI0003304</t>
  </si>
  <si>
    <t xml:space="preserve">OI0003305</t>
  </si>
  <si>
    <t xml:space="preserve">OI0003306</t>
  </si>
  <si>
    <t xml:space="preserve">OI0003307</t>
  </si>
  <si>
    <t xml:space="preserve">OI0003308</t>
  </si>
  <si>
    <t xml:space="preserve">OI0003309</t>
  </si>
  <si>
    <t xml:space="preserve">OI0003310</t>
  </si>
  <si>
    <t xml:space="preserve">OI0003311</t>
  </si>
  <si>
    <t xml:space="preserve">OI0003312</t>
  </si>
  <si>
    <t xml:space="preserve">OI0003313</t>
  </si>
  <si>
    <t xml:space="preserve">OI0003314</t>
  </si>
  <si>
    <t xml:space="preserve">OI0003315</t>
  </si>
  <si>
    <t xml:space="preserve">OI0003316</t>
  </si>
  <si>
    <t xml:space="preserve">OI0003317</t>
  </si>
  <si>
    <t xml:space="preserve">OI0003318</t>
  </si>
  <si>
    <t xml:space="preserve">OI0003319</t>
  </si>
  <si>
    <t xml:space="preserve">OI0003320</t>
  </si>
  <si>
    <t xml:space="preserve">OI0003321</t>
  </si>
  <si>
    <t xml:space="preserve">OI0003322</t>
  </si>
  <si>
    <t xml:space="preserve">OI0003323</t>
  </si>
  <si>
    <t xml:space="preserve">OI0003324</t>
  </si>
  <si>
    <t xml:space="preserve">OI0003325</t>
  </si>
  <si>
    <t xml:space="preserve">OI0003326</t>
  </si>
  <si>
    <t xml:space="preserve">OI0003327</t>
  </si>
  <si>
    <t xml:space="preserve">OI0003328</t>
  </si>
  <si>
    <t xml:space="preserve">OI0003329</t>
  </si>
  <si>
    <t xml:space="preserve">OI0003330</t>
  </si>
  <si>
    <t xml:space="preserve">OI0003331</t>
  </si>
  <si>
    <t xml:space="preserve">OI0003332</t>
  </si>
  <si>
    <t xml:space="preserve">OI0003333</t>
  </si>
  <si>
    <t xml:space="preserve">OI0003334</t>
  </si>
  <si>
    <t xml:space="preserve">OI0003335</t>
  </si>
  <si>
    <t xml:space="preserve">OI0003336</t>
  </si>
  <si>
    <t xml:space="preserve">OI0003337</t>
  </si>
  <si>
    <t xml:space="preserve">OI0003338</t>
  </si>
  <si>
    <t xml:space="preserve">OI0003339</t>
  </si>
  <si>
    <t xml:space="preserve">OI0003340</t>
  </si>
  <si>
    <t xml:space="preserve">OI0003341</t>
  </si>
  <si>
    <t xml:space="preserve">OI0003342</t>
  </si>
  <si>
    <t xml:space="preserve">OI0003343</t>
  </si>
  <si>
    <t xml:space="preserve">OI0003344</t>
  </si>
  <si>
    <t xml:space="preserve">OI0003345</t>
  </si>
  <si>
    <t xml:space="preserve">OI0003346</t>
  </si>
  <si>
    <t xml:space="preserve">OI0003347</t>
  </si>
  <si>
    <t xml:space="preserve">OI0003348</t>
  </si>
  <si>
    <t xml:space="preserve">OI0003349</t>
  </si>
  <si>
    <t xml:space="preserve">OI0003350</t>
  </si>
  <si>
    <t xml:space="preserve">OI0003351</t>
  </si>
  <si>
    <t xml:space="preserve">OI0003352</t>
  </si>
  <si>
    <t xml:space="preserve">OI0003353</t>
  </si>
  <si>
    <t xml:space="preserve">OI0003354</t>
  </si>
  <si>
    <t xml:space="preserve">OI0003355</t>
  </si>
  <si>
    <t xml:space="preserve">OI0003356</t>
  </si>
  <si>
    <t xml:space="preserve">OI0003357</t>
  </si>
  <si>
    <t xml:space="preserve">OI0003358</t>
  </si>
  <si>
    <t xml:space="preserve">OI0003359</t>
  </si>
  <si>
    <t xml:space="preserve">OI0003360</t>
  </si>
  <si>
    <t xml:space="preserve">OI0003361</t>
  </si>
  <si>
    <t xml:space="preserve">OI0003362</t>
  </si>
  <si>
    <t xml:space="preserve">OI0003363</t>
  </si>
  <si>
    <t xml:space="preserve">OI0003364</t>
  </si>
  <si>
    <t xml:space="preserve">OI0003365</t>
  </si>
  <si>
    <t xml:space="preserve">OI0003366</t>
  </si>
  <si>
    <t xml:space="preserve">OI0003367</t>
  </si>
  <si>
    <t xml:space="preserve">OI0003368</t>
  </si>
  <si>
    <t xml:space="preserve">OI0003369</t>
  </si>
  <si>
    <t xml:space="preserve">OI0003370</t>
  </si>
  <si>
    <t xml:space="preserve">OI0003371</t>
  </si>
  <si>
    <t xml:space="preserve">OI0003372</t>
  </si>
  <si>
    <t xml:space="preserve">OI0003373</t>
  </si>
  <si>
    <t xml:space="preserve">OI0003374</t>
  </si>
  <si>
    <t xml:space="preserve">OI0003375</t>
  </si>
  <si>
    <t xml:space="preserve">OI0003376</t>
  </si>
  <si>
    <t xml:space="preserve">OI0003377</t>
  </si>
  <si>
    <t xml:space="preserve">OI0003378</t>
  </si>
  <si>
    <t xml:space="preserve">OI0003379</t>
  </si>
  <si>
    <t xml:space="preserve">OI0003380</t>
  </si>
  <si>
    <t xml:space="preserve">OI0003381</t>
  </si>
  <si>
    <t xml:space="preserve">OI0003382</t>
  </si>
  <si>
    <t xml:space="preserve">OI0003383</t>
  </si>
  <si>
    <t xml:space="preserve">OI0003384</t>
  </si>
  <si>
    <t xml:space="preserve">OI0003385</t>
  </si>
  <si>
    <t xml:space="preserve">OI0003386</t>
  </si>
  <si>
    <t xml:space="preserve">OI0003387</t>
  </si>
  <si>
    <t xml:space="preserve">OI0003388</t>
  </si>
  <si>
    <t xml:space="preserve">OI0003389</t>
  </si>
  <si>
    <t xml:space="preserve">OI0003390</t>
  </si>
  <si>
    <t xml:space="preserve">OI0003391</t>
  </si>
  <si>
    <t xml:space="preserve">OI0003392</t>
  </si>
  <si>
    <t xml:space="preserve">OI0003393</t>
  </si>
  <si>
    <t xml:space="preserve">OI0003394</t>
  </si>
  <si>
    <t xml:space="preserve">OI0003395</t>
  </si>
  <si>
    <t xml:space="preserve">OI0003396</t>
  </si>
  <si>
    <t xml:space="preserve">OI0003397</t>
  </si>
  <si>
    <t xml:space="preserve">OI0003398</t>
  </si>
  <si>
    <t xml:space="preserve">OI0003399</t>
  </si>
  <si>
    <t xml:space="preserve">OI0003400</t>
  </si>
  <si>
    <t xml:space="preserve">OI0003401</t>
  </si>
  <si>
    <t xml:space="preserve">OI0003402</t>
  </si>
  <si>
    <t xml:space="preserve">OI0003403</t>
  </si>
  <si>
    <t xml:space="preserve">OI0003404</t>
  </si>
  <si>
    <t xml:space="preserve">OI0003405</t>
  </si>
  <si>
    <t xml:space="preserve">OI0003406</t>
  </si>
  <si>
    <t xml:space="preserve">OI0003407</t>
  </si>
  <si>
    <t xml:space="preserve">OI0003408</t>
  </si>
  <si>
    <t xml:space="preserve">OI0003409</t>
  </si>
  <si>
    <t xml:space="preserve">OI0003410</t>
  </si>
  <si>
    <t xml:space="preserve">OI0003411</t>
  </si>
  <si>
    <t xml:space="preserve">OI0003412</t>
  </si>
  <si>
    <t xml:space="preserve">OI0003413</t>
  </si>
  <si>
    <t xml:space="preserve">OI0003414</t>
  </si>
  <si>
    <t xml:space="preserve">OI0003415</t>
  </si>
  <si>
    <t xml:space="preserve">OI0003416</t>
  </si>
  <si>
    <t xml:space="preserve">OI0003417</t>
  </si>
  <si>
    <t xml:space="preserve">OI0003418</t>
  </si>
  <si>
    <t xml:space="preserve">OI0003419</t>
  </si>
  <si>
    <t xml:space="preserve">OI0003420</t>
  </si>
  <si>
    <t xml:space="preserve">OI0003421</t>
  </si>
  <si>
    <t xml:space="preserve">OI0003422</t>
  </si>
  <si>
    <t xml:space="preserve">OI0003423</t>
  </si>
  <si>
    <t xml:space="preserve">OI0003424</t>
  </si>
  <si>
    <t xml:space="preserve">OI0003425</t>
  </si>
  <si>
    <t xml:space="preserve">OI0003426</t>
  </si>
  <si>
    <t xml:space="preserve">OI0003427</t>
  </si>
  <si>
    <t xml:space="preserve">OI0003428</t>
  </si>
  <si>
    <t xml:space="preserve">OI0003429</t>
  </si>
  <si>
    <t xml:space="preserve">OI0003430</t>
  </si>
  <si>
    <t xml:space="preserve">OI0003431</t>
  </si>
  <si>
    <t xml:space="preserve">OI0003432</t>
  </si>
  <si>
    <t xml:space="preserve">OI0003433</t>
  </si>
  <si>
    <t xml:space="preserve">OI0003434</t>
  </si>
  <si>
    <t xml:space="preserve">OI0003435</t>
  </si>
  <si>
    <t xml:space="preserve">OI0003436</t>
  </si>
  <si>
    <t xml:space="preserve">OI0003437</t>
  </si>
  <si>
    <t xml:space="preserve">OI0003438</t>
  </si>
  <si>
    <t xml:space="preserve">OI0003439</t>
  </si>
  <si>
    <t xml:space="preserve">OI0003440</t>
  </si>
  <si>
    <t xml:space="preserve">OI0003441</t>
  </si>
  <si>
    <t xml:space="preserve">OI0003442</t>
  </si>
  <si>
    <t xml:space="preserve">OI0003443</t>
  </si>
  <si>
    <t xml:space="preserve">OI0003444</t>
  </si>
  <si>
    <t xml:space="preserve">OI0003445</t>
  </si>
  <si>
    <t xml:space="preserve">OI0003446</t>
  </si>
  <si>
    <t xml:space="preserve">OI0003447</t>
  </si>
  <si>
    <t xml:space="preserve">OI0003448</t>
  </si>
  <si>
    <t xml:space="preserve">OI0003449</t>
  </si>
  <si>
    <t xml:space="preserve">OI0003450</t>
  </si>
  <si>
    <t xml:space="preserve">OI0003451</t>
  </si>
  <si>
    <t xml:space="preserve">OI0003452</t>
  </si>
  <si>
    <t xml:space="preserve">OI0003453</t>
  </si>
  <si>
    <t xml:space="preserve">OI0003454</t>
  </si>
  <si>
    <t xml:space="preserve">OI0003455</t>
  </si>
  <si>
    <t xml:space="preserve">OI0003456</t>
  </si>
  <si>
    <t xml:space="preserve">OI0003457</t>
  </si>
  <si>
    <t xml:space="preserve">OI0003458</t>
  </si>
  <si>
    <t xml:space="preserve">OI0003459</t>
  </si>
  <si>
    <t xml:space="preserve">OI0003460</t>
  </si>
  <si>
    <t xml:space="preserve">OI0003461</t>
  </si>
  <si>
    <t xml:space="preserve">OI0003462</t>
  </si>
  <si>
    <t xml:space="preserve">OI0003463</t>
  </si>
  <si>
    <t xml:space="preserve">OI0003464</t>
  </si>
  <si>
    <t xml:space="preserve">OI0003465</t>
  </si>
  <si>
    <t xml:space="preserve">OI0003466</t>
  </si>
  <si>
    <t xml:space="preserve">OI0003467</t>
  </si>
  <si>
    <t xml:space="preserve">OI0003468</t>
  </si>
  <si>
    <t xml:space="preserve">OI0003469</t>
  </si>
  <si>
    <t xml:space="preserve">OI0003470</t>
  </si>
  <si>
    <t xml:space="preserve">OI0003471</t>
  </si>
  <si>
    <t xml:space="preserve">OI0003472</t>
  </si>
  <si>
    <t xml:space="preserve">OI0003473</t>
  </si>
  <si>
    <t xml:space="preserve">OI0003474</t>
  </si>
  <si>
    <t xml:space="preserve">OI0003475</t>
  </si>
  <si>
    <t xml:space="preserve">OI0003476</t>
  </si>
  <si>
    <t xml:space="preserve">OI0003477</t>
  </si>
  <si>
    <t xml:space="preserve">OI0003478</t>
  </si>
  <si>
    <t xml:space="preserve">OI0003479</t>
  </si>
  <si>
    <t xml:space="preserve">OI0003480</t>
  </si>
  <si>
    <t xml:space="preserve">OI0003481</t>
  </si>
  <si>
    <t xml:space="preserve">OI0003482</t>
  </si>
  <si>
    <t xml:space="preserve">OI0003483</t>
  </si>
  <si>
    <t xml:space="preserve">OI0003484</t>
  </si>
  <si>
    <t xml:space="preserve">OI0003485</t>
  </si>
  <si>
    <t xml:space="preserve">OI0003486</t>
  </si>
  <si>
    <t xml:space="preserve">OI0003487</t>
  </si>
  <si>
    <t xml:space="preserve">OI0003488</t>
  </si>
  <si>
    <t xml:space="preserve">OI0003489</t>
  </si>
  <si>
    <t xml:space="preserve">OI0003490</t>
  </si>
  <si>
    <t xml:space="preserve">OI0003491</t>
  </si>
  <si>
    <t xml:space="preserve">OI0003492</t>
  </si>
  <si>
    <t xml:space="preserve">OI0003493</t>
  </si>
  <si>
    <t xml:space="preserve">OI0003494</t>
  </si>
  <si>
    <t xml:space="preserve">OI0003495</t>
  </si>
  <si>
    <t xml:space="preserve">OI0003496</t>
  </si>
  <si>
    <t xml:space="preserve">OI0003497</t>
  </si>
  <si>
    <t xml:space="preserve">OI0003498</t>
  </si>
  <si>
    <t xml:space="preserve">OI0003499</t>
  </si>
  <si>
    <t xml:space="preserve">OI0003500</t>
  </si>
  <si>
    <t xml:space="preserve">OI0003501</t>
  </si>
  <si>
    <t xml:space="preserve">OI0003502</t>
  </si>
  <si>
    <t xml:space="preserve">OI0003503</t>
  </si>
  <si>
    <t xml:space="preserve">OI0003504</t>
  </si>
  <si>
    <t xml:space="preserve">OI0003505</t>
  </si>
  <si>
    <t xml:space="preserve">OI0003506</t>
  </si>
  <si>
    <t xml:space="preserve">OI0003507</t>
  </si>
  <si>
    <t xml:space="preserve">OI0003508</t>
  </si>
  <si>
    <t xml:space="preserve">OI0003509</t>
  </si>
  <si>
    <t xml:space="preserve">OI0003510</t>
  </si>
  <si>
    <t xml:space="preserve">OI0003511</t>
  </si>
  <si>
    <t xml:space="preserve">OI0003512</t>
  </si>
  <si>
    <t xml:space="preserve">OI0003513</t>
  </si>
  <si>
    <t xml:space="preserve">OI0003514</t>
  </si>
  <si>
    <t xml:space="preserve">OI0003515</t>
  </si>
  <si>
    <t xml:space="preserve">OI0003516</t>
  </si>
  <si>
    <t xml:space="preserve">OI0003517</t>
  </si>
  <si>
    <t xml:space="preserve">OI0003518</t>
  </si>
  <si>
    <t xml:space="preserve">OI0003519</t>
  </si>
  <si>
    <t xml:space="preserve">OI0003520</t>
  </si>
  <si>
    <t xml:space="preserve">OI0003521</t>
  </si>
  <si>
    <t xml:space="preserve">OI0003522</t>
  </si>
  <si>
    <t xml:space="preserve">OI0003523</t>
  </si>
  <si>
    <t xml:space="preserve">OI0003524</t>
  </si>
  <si>
    <t xml:space="preserve">OI0003525</t>
  </si>
  <si>
    <t xml:space="preserve">OI0003526</t>
  </si>
  <si>
    <t xml:space="preserve">OI0003527</t>
  </si>
  <si>
    <t xml:space="preserve">OI0003528</t>
  </si>
  <si>
    <t xml:space="preserve">OI0003529</t>
  </si>
  <si>
    <t xml:space="preserve">OI0003530</t>
  </si>
  <si>
    <t xml:space="preserve">OI0003531</t>
  </si>
  <si>
    <t xml:space="preserve">OI0003532</t>
  </si>
  <si>
    <t xml:space="preserve">OI0003533</t>
  </si>
  <si>
    <t xml:space="preserve">OI0003534</t>
  </si>
  <si>
    <t xml:space="preserve">OI0003535</t>
  </si>
  <si>
    <t xml:space="preserve">OI0003536</t>
  </si>
  <si>
    <t xml:space="preserve">OI0003537</t>
  </si>
  <si>
    <t xml:space="preserve">OI0003538</t>
  </si>
  <si>
    <t xml:space="preserve">OI0003539</t>
  </si>
  <si>
    <t xml:space="preserve">OI0003540</t>
  </si>
  <si>
    <t xml:space="preserve">OI0003541</t>
  </si>
  <si>
    <t xml:space="preserve">OI0003542</t>
  </si>
  <si>
    <t xml:space="preserve">OI0003543</t>
  </si>
  <si>
    <t xml:space="preserve">OI0003544</t>
  </si>
  <si>
    <t xml:space="preserve">OI0003545</t>
  </si>
  <si>
    <t xml:space="preserve">OI0003546</t>
  </si>
  <si>
    <t xml:space="preserve">OI0003547</t>
  </si>
  <si>
    <t xml:space="preserve">OI0003548</t>
  </si>
  <si>
    <t xml:space="preserve">OI0003549</t>
  </si>
  <si>
    <t xml:space="preserve">OI0003550</t>
  </si>
  <si>
    <t xml:space="preserve">OI0003551</t>
  </si>
  <si>
    <t xml:space="preserve">OI0003552</t>
  </si>
  <si>
    <t xml:space="preserve">OI0003553</t>
  </si>
  <si>
    <t xml:space="preserve">OI0003554</t>
  </si>
  <si>
    <t xml:space="preserve">OI0003555</t>
  </si>
  <si>
    <t xml:space="preserve">OI0003556</t>
  </si>
  <si>
    <t xml:space="preserve">OI0003557</t>
  </si>
  <si>
    <t xml:space="preserve">OI0003558</t>
  </si>
  <si>
    <t xml:space="preserve">OI0003559</t>
  </si>
  <si>
    <t xml:space="preserve">OI0003560</t>
  </si>
  <si>
    <t xml:space="preserve">OI0003561</t>
  </si>
  <si>
    <t xml:space="preserve">OI0003562</t>
  </si>
  <si>
    <t xml:space="preserve">OI0003563</t>
  </si>
  <si>
    <t xml:space="preserve">OI0003564</t>
  </si>
  <si>
    <t xml:space="preserve">OI0003565</t>
  </si>
  <si>
    <t xml:space="preserve">OI0003566</t>
  </si>
  <si>
    <t xml:space="preserve">OI0003567</t>
  </si>
  <si>
    <t xml:space="preserve">OI0003568</t>
  </si>
  <si>
    <t xml:space="preserve">OI0003569</t>
  </si>
  <si>
    <t xml:space="preserve">OI0003570</t>
  </si>
  <si>
    <t xml:space="preserve">OI0003571</t>
  </si>
  <si>
    <t xml:space="preserve">OI0003572</t>
  </si>
  <si>
    <t xml:space="preserve">OI0003573</t>
  </si>
  <si>
    <t xml:space="preserve">OI0003574</t>
  </si>
  <si>
    <t xml:space="preserve">OI0003575</t>
  </si>
  <si>
    <t xml:space="preserve">OI0003576</t>
  </si>
  <si>
    <t xml:space="preserve">OI0003577</t>
  </si>
  <si>
    <t xml:space="preserve">OI0003578</t>
  </si>
  <si>
    <t xml:space="preserve">OI0003579</t>
  </si>
  <si>
    <t xml:space="preserve">OI0003580</t>
  </si>
  <si>
    <t xml:space="preserve">OI0003581</t>
  </si>
  <si>
    <t xml:space="preserve">OI0003582</t>
  </si>
  <si>
    <t xml:space="preserve">OI0003583</t>
  </si>
  <si>
    <t xml:space="preserve">OI0003584</t>
  </si>
  <si>
    <t xml:space="preserve">OI0003585</t>
  </si>
  <si>
    <t xml:space="preserve">OI0003586</t>
  </si>
  <si>
    <t xml:space="preserve">OI0003587</t>
  </si>
  <si>
    <t xml:space="preserve">OI0003588</t>
  </si>
  <si>
    <t xml:space="preserve">OI0003589</t>
  </si>
  <si>
    <t xml:space="preserve">OI0003590</t>
  </si>
  <si>
    <t xml:space="preserve">OI0003591</t>
  </si>
  <si>
    <t xml:space="preserve">OI0003592</t>
  </si>
  <si>
    <t xml:space="preserve">OI0003593</t>
  </si>
  <si>
    <t xml:space="preserve">OI0003594</t>
  </si>
  <si>
    <t xml:space="preserve">OI0003595</t>
  </si>
  <si>
    <t xml:space="preserve">OI0003596</t>
  </si>
  <si>
    <t xml:space="preserve">OI0003597</t>
  </si>
  <si>
    <t xml:space="preserve">OI0003598</t>
  </si>
  <si>
    <t xml:space="preserve">OI0003599</t>
  </si>
  <si>
    <t xml:space="preserve">OI0003600</t>
  </si>
  <si>
    <t xml:space="preserve">OI0003601</t>
  </si>
  <si>
    <t xml:space="preserve">OI0003602</t>
  </si>
  <si>
    <t xml:space="preserve">OI0003603</t>
  </si>
  <si>
    <t xml:space="preserve">OI0003604</t>
  </si>
  <si>
    <t xml:space="preserve">OI0003605</t>
  </si>
  <si>
    <t xml:space="preserve">OI0003606</t>
  </si>
  <si>
    <t xml:space="preserve">OI0003607</t>
  </si>
  <si>
    <t xml:space="preserve">OI0003608</t>
  </si>
  <si>
    <t xml:space="preserve">OI0003609</t>
  </si>
  <si>
    <t xml:space="preserve">OI0003610</t>
  </si>
  <si>
    <t xml:space="preserve">OI0003611</t>
  </si>
  <si>
    <t xml:space="preserve">OI0003612</t>
  </si>
  <si>
    <t xml:space="preserve">OI0003613</t>
  </si>
  <si>
    <t xml:space="preserve">OI0003614</t>
  </si>
  <si>
    <t xml:space="preserve">OI0003615</t>
  </si>
  <si>
    <t xml:space="preserve">OI0003616</t>
  </si>
  <si>
    <t xml:space="preserve">OI0003617</t>
  </si>
  <si>
    <t xml:space="preserve">OI0003618</t>
  </si>
  <si>
    <t xml:space="preserve">OI0003619</t>
  </si>
  <si>
    <t xml:space="preserve">OI0003620</t>
  </si>
  <si>
    <t xml:space="preserve">OI0003621</t>
  </si>
  <si>
    <t xml:space="preserve">OI0003622</t>
  </si>
  <si>
    <t xml:space="preserve">OI0003623</t>
  </si>
  <si>
    <t xml:space="preserve">OI0003624</t>
  </si>
  <si>
    <t xml:space="preserve">OI0003625</t>
  </si>
  <si>
    <t xml:space="preserve">OI0003626</t>
  </si>
  <si>
    <t xml:space="preserve">OI0003627</t>
  </si>
  <si>
    <t xml:space="preserve">OI0003628</t>
  </si>
  <si>
    <t xml:space="preserve">OI0003629</t>
  </si>
  <si>
    <t xml:space="preserve">OI0003630</t>
  </si>
  <si>
    <t xml:space="preserve">OI0003631</t>
  </si>
  <si>
    <t xml:space="preserve">OI0003632</t>
  </si>
  <si>
    <t xml:space="preserve">OI0003633</t>
  </si>
  <si>
    <t xml:space="preserve">OI0003634</t>
  </si>
  <si>
    <t xml:space="preserve">OI0003635</t>
  </si>
  <si>
    <t xml:space="preserve">OI0003636</t>
  </si>
  <si>
    <t xml:space="preserve">OI0003637</t>
  </si>
  <si>
    <t xml:space="preserve">OI0003638</t>
  </si>
  <si>
    <t xml:space="preserve">OI0003639</t>
  </si>
  <si>
    <t xml:space="preserve">OI0003640</t>
  </si>
  <si>
    <t xml:space="preserve">OI0003641</t>
  </si>
  <si>
    <t xml:space="preserve">OI0003642</t>
  </si>
  <si>
    <t xml:space="preserve">OI0003643</t>
  </si>
  <si>
    <t xml:space="preserve">OI0003644</t>
  </si>
  <si>
    <t xml:space="preserve">OI0003645</t>
  </si>
  <si>
    <t xml:space="preserve">OI0003646</t>
  </si>
  <si>
    <t xml:space="preserve">OI0003647</t>
  </si>
  <si>
    <t xml:space="preserve">OI0003648</t>
  </si>
  <si>
    <t xml:space="preserve">OI0003649</t>
  </si>
  <si>
    <t xml:space="preserve">OI0003650</t>
  </si>
  <si>
    <t xml:space="preserve">OI0003651</t>
  </si>
  <si>
    <t xml:space="preserve">OI0003652</t>
  </si>
  <si>
    <t xml:space="preserve">OI0003653</t>
  </si>
  <si>
    <t xml:space="preserve">OI0003654</t>
  </si>
  <si>
    <t xml:space="preserve">OI0003655</t>
  </si>
  <si>
    <t xml:space="preserve">OI0003656</t>
  </si>
  <si>
    <t xml:space="preserve">OI0003657</t>
  </si>
  <si>
    <t xml:space="preserve">OI0003658</t>
  </si>
  <si>
    <t xml:space="preserve">OI0003659</t>
  </si>
  <si>
    <t xml:space="preserve">OI0003660</t>
  </si>
  <si>
    <t xml:space="preserve">OI0003661</t>
  </si>
  <si>
    <t xml:space="preserve">OI0003662</t>
  </si>
  <si>
    <t xml:space="preserve">OI0003663</t>
  </si>
  <si>
    <t xml:space="preserve">OI0003664</t>
  </si>
  <si>
    <t xml:space="preserve">OI0003665</t>
  </si>
  <si>
    <t xml:space="preserve">OI0003666</t>
  </si>
  <si>
    <t xml:space="preserve">OI0003667</t>
  </si>
  <si>
    <t xml:space="preserve">OI0003668</t>
  </si>
  <si>
    <t xml:space="preserve">OI0003669</t>
  </si>
  <si>
    <t xml:space="preserve">OI0003670</t>
  </si>
  <si>
    <t xml:space="preserve">OI0003671</t>
  </si>
  <si>
    <t xml:space="preserve">OI0003672</t>
  </si>
  <si>
    <t xml:space="preserve">OI0003673</t>
  </si>
  <si>
    <t xml:space="preserve">OI0003674</t>
  </si>
  <si>
    <t xml:space="preserve">OI0003675</t>
  </si>
  <si>
    <t xml:space="preserve">OI0003676</t>
  </si>
  <si>
    <t xml:space="preserve">OI0003677</t>
  </si>
  <si>
    <t xml:space="preserve">OI0003678</t>
  </si>
  <si>
    <t xml:space="preserve">OI0003679</t>
  </si>
  <si>
    <t xml:space="preserve">OI0003680</t>
  </si>
  <si>
    <t xml:space="preserve">OI0003681</t>
  </si>
  <si>
    <t xml:space="preserve">OI0003682</t>
  </si>
  <si>
    <t xml:space="preserve">OI0003683</t>
  </si>
  <si>
    <t xml:space="preserve">OI0003684</t>
  </si>
  <si>
    <t xml:space="preserve">OI0003685</t>
  </si>
  <si>
    <t xml:space="preserve">OI0003686</t>
  </si>
  <si>
    <t xml:space="preserve">OI0003687</t>
  </si>
  <si>
    <t xml:space="preserve">OI0003688</t>
  </si>
  <si>
    <t xml:space="preserve">OI0003689</t>
  </si>
  <si>
    <t xml:space="preserve">OI0003690</t>
  </si>
  <si>
    <t xml:space="preserve">OI0003691</t>
  </si>
  <si>
    <t xml:space="preserve">OI0003692</t>
  </si>
  <si>
    <t xml:space="preserve">OI0003693</t>
  </si>
  <si>
    <t xml:space="preserve">OI0003694</t>
  </si>
  <si>
    <t xml:space="preserve">OI0003695</t>
  </si>
  <si>
    <t xml:space="preserve">OI0003696</t>
  </si>
  <si>
    <t xml:space="preserve">OI0003697</t>
  </si>
  <si>
    <t xml:space="preserve">OI0003698</t>
  </si>
  <si>
    <t xml:space="preserve">OI0003699</t>
  </si>
  <si>
    <t xml:space="preserve">OI0003700</t>
  </si>
  <si>
    <t xml:space="preserve">OI0003701</t>
  </si>
  <si>
    <t xml:space="preserve">OI0003702</t>
  </si>
  <si>
    <t xml:space="preserve">OI0003703</t>
  </si>
  <si>
    <t xml:space="preserve">OI0003704</t>
  </si>
  <si>
    <t xml:space="preserve">OI0003705</t>
  </si>
  <si>
    <t xml:space="preserve">OI0003706</t>
  </si>
  <si>
    <t xml:space="preserve">OI0003707</t>
  </si>
  <si>
    <t xml:space="preserve">OI0003708</t>
  </si>
  <si>
    <t xml:space="preserve">OI0003709</t>
  </si>
  <si>
    <t xml:space="preserve">OI0003710</t>
  </si>
  <si>
    <t xml:space="preserve">OI0003711</t>
  </si>
  <si>
    <t xml:space="preserve">OI0003712</t>
  </si>
  <si>
    <t xml:space="preserve">OI0003713</t>
  </si>
  <si>
    <t xml:space="preserve">OI0003714</t>
  </si>
  <si>
    <t xml:space="preserve">OI0003715</t>
  </si>
  <si>
    <t xml:space="preserve">OI0003716</t>
  </si>
  <si>
    <t xml:space="preserve">OI0003717</t>
  </si>
  <si>
    <t xml:space="preserve">OI0003718</t>
  </si>
  <si>
    <t xml:space="preserve">OI0003719</t>
  </si>
  <si>
    <t xml:space="preserve">OI0003720</t>
  </si>
  <si>
    <t xml:space="preserve">OI0003721</t>
  </si>
  <si>
    <t xml:space="preserve">OI0003722</t>
  </si>
  <si>
    <t xml:space="preserve">OI0003723</t>
  </si>
  <si>
    <t xml:space="preserve">OI0003724</t>
  </si>
  <si>
    <t xml:space="preserve">OI0003725</t>
  </si>
  <si>
    <t xml:space="preserve">OI0003726</t>
  </si>
  <si>
    <t xml:space="preserve">OI0003727</t>
  </si>
  <si>
    <t xml:space="preserve">OI0003728</t>
  </si>
  <si>
    <t xml:space="preserve">OI0003729</t>
  </si>
  <si>
    <t xml:space="preserve">OI0003730</t>
  </si>
  <si>
    <t xml:space="preserve">OI0003731</t>
  </si>
  <si>
    <t xml:space="preserve">OI0003732</t>
  </si>
  <si>
    <t xml:space="preserve">OI0003733</t>
  </si>
  <si>
    <t xml:space="preserve">OI0003734</t>
  </si>
  <si>
    <t xml:space="preserve">OI0003735</t>
  </si>
  <si>
    <t xml:space="preserve">OI0003736</t>
  </si>
  <si>
    <t xml:space="preserve">OI0003737</t>
  </si>
  <si>
    <t xml:space="preserve">OI0003738</t>
  </si>
  <si>
    <t xml:space="preserve">OI0003739</t>
  </si>
  <si>
    <t xml:space="preserve">OI0003740</t>
  </si>
  <si>
    <t xml:space="preserve">OI0003741</t>
  </si>
  <si>
    <t xml:space="preserve">OI0003742</t>
  </si>
  <si>
    <t xml:space="preserve">OI0003743</t>
  </si>
  <si>
    <t xml:space="preserve">OI0003744</t>
  </si>
  <si>
    <t xml:space="preserve">OI0003745</t>
  </si>
  <si>
    <t xml:space="preserve">OI0003746</t>
  </si>
  <si>
    <t xml:space="preserve">OI0003747</t>
  </si>
  <si>
    <t xml:space="preserve">OI0003748</t>
  </si>
  <si>
    <t xml:space="preserve">OI0003749</t>
  </si>
  <si>
    <t xml:space="preserve">OI0003750</t>
  </si>
  <si>
    <t xml:space="preserve">OI0003751</t>
  </si>
  <si>
    <t xml:space="preserve">OI0003752</t>
  </si>
  <si>
    <t xml:space="preserve">OI0003753</t>
  </si>
  <si>
    <t xml:space="preserve">OI0003754</t>
  </si>
  <si>
    <t xml:space="preserve">OI0003755</t>
  </si>
  <si>
    <t xml:space="preserve">OI0003756</t>
  </si>
  <si>
    <t xml:space="preserve">OI0003757</t>
  </si>
  <si>
    <t xml:space="preserve">OI0003758</t>
  </si>
  <si>
    <t xml:space="preserve">OI0003759</t>
  </si>
  <si>
    <t xml:space="preserve">OI0003760</t>
  </si>
  <si>
    <t xml:space="preserve">OI0003761</t>
  </si>
  <si>
    <t xml:space="preserve">OI0003762</t>
  </si>
  <si>
    <t xml:space="preserve">OI0003763</t>
  </si>
  <si>
    <t xml:space="preserve">OI0003764</t>
  </si>
  <si>
    <t xml:space="preserve">OI0003765</t>
  </si>
  <si>
    <t xml:space="preserve">OI0003766</t>
  </si>
  <si>
    <t xml:space="preserve">OI0003767</t>
  </si>
  <si>
    <t xml:space="preserve">OI0003768</t>
  </si>
  <si>
    <t xml:space="preserve">OI0003769</t>
  </si>
  <si>
    <t xml:space="preserve">OI0003770</t>
  </si>
  <si>
    <t xml:space="preserve">OI0003771</t>
  </si>
  <si>
    <t xml:space="preserve">OI0003772</t>
  </si>
  <si>
    <t xml:space="preserve">OI0003773</t>
  </si>
  <si>
    <t xml:space="preserve">OI0003774</t>
  </si>
  <si>
    <t xml:space="preserve">OI0003775</t>
  </si>
  <si>
    <t xml:space="preserve">OI0003776</t>
  </si>
  <si>
    <t xml:space="preserve">OI0003777</t>
  </si>
  <si>
    <t xml:space="preserve">OI0003778</t>
  </si>
  <si>
    <t xml:space="preserve">OI0003779</t>
  </si>
  <si>
    <t xml:space="preserve">OI0003780</t>
  </si>
  <si>
    <t xml:space="preserve">OI0003781</t>
  </si>
  <si>
    <t xml:space="preserve">OI0003782</t>
  </si>
  <si>
    <t xml:space="preserve">OI0003783</t>
  </si>
  <si>
    <t xml:space="preserve">OI0003784</t>
  </si>
  <si>
    <t xml:space="preserve">OI0003785</t>
  </si>
  <si>
    <t xml:space="preserve">OI0003786</t>
  </si>
  <si>
    <t xml:space="preserve">OI0003787</t>
  </si>
  <si>
    <t xml:space="preserve">OI0003788</t>
  </si>
  <si>
    <t xml:space="preserve">OI0003789</t>
  </si>
  <si>
    <t xml:space="preserve">OI0003790</t>
  </si>
  <si>
    <t xml:space="preserve">OI0003791</t>
  </si>
  <si>
    <t xml:space="preserve">OI0003792</t>
  </si>
  <si>
    <t xml:space="preserve">OI0003793</t>
  </si>
  <si>
    <t xml:space="preserve">OI0003794</t>
  </si>
  <si>
    <t xml:space="preserve">OI0003795</t>
  </si>
  <si>
    <t xml:space="preserve">OI0003796</t>
  </si>
  <si>
    <t xml:space="preserve">OI0003797</t>
  </si>
  <si>
    <t xml:space="preserve">OI0003798</t>
  </si>
  <si>
    <t xml:space="preserve">OI0003799</t>
  </si>
  <si>
    <t xml:space="preserve">OI0003800</t>
  </si>
  <si>
    <t xml:space="preserve">OI0003801</t>
  </si>
  <si>
    <t xml:space="preserve">OI0003802</t>
  </si>
  <si>
    <t xml:space="preserve">OI0003803</t>
  </si>
  <si>
    <t xml:space="preserve">OI0003804</t>
  </si>
  <si>
    <t xml:space="preserve">OI0003805</t>
  </si>
  <si>
    <t xml:space="preserve">OI0003806</t>
  </si>
  <si>
    <t xml:space="preserve">OI0003807</t>
  </si>
  <si>
    <t xml:space="preserve">OI0003808</t>
  </si>
  <si>
    <t xml:space="preserve">OI0003809</t>
  </si>
  <si>
    <t xml:space="preserve">OI0003810</t>
  </si>
  <si>
    <t xml:space="preserve">OI0003811</t>
  </si>
  <si>
    <t xml:space="preserve">OI0003812</t>
  </si>
  <si>
    <t xml:space="preserve">OI0003813</t>
  </si>
  <si>
    <t xml:space="preserve">OI0003814</t>
  </si>
  <si>
    <t xml:space="preserve">OI0003815</t>
  </si>
  <si>
    <t xml:space="preserve">OI0003816</t>
  </si>
  <si>
    <t xml:space="preserve">OI0003817</t>
  </si>
  <si>
    <t xml:space="preserve">OI0003818</t>
  </si>
  <si>
    <t xml:space="preserve">OI0003819</t>
  </si>
  <si>
    <t xml:space="preserve">OI0003820</t>
  </si>
  <si>
    <t xml:space="preserve">OI0003821</t>
  </si>
  <si>
    <t xml:space="preserve">OI0003822</t>
  </si>
  <si>
    <t xml:space="preserve">OI0003823</t>
  </si>
  <si>
    <t xml:space="preserve">OI0003824</t>
  </si>
  <si>
    <t xml:space="preserve">OI0003825</t>
  </si>
  <si>
    <t xml:space="preserve">OI0003826</t>
  </si>
  <si>
    <t xml:space="preserve">OI0003827</t>
  </si>
  <si>
    <t xml:space="preserve">OI0003828</t>
  </si>
  <si>
    <t xml:space="preserve">OI0003829</t>
  </si>
  <si>
    <t xml:space="preserve">OI0003830</t>
  </si>
  <si>
    <t xml:space="preserve">OI0003831</t>
  </si>
  <si>
    <t xml:space="preserve">OI0003832</t>
  </si>
  <si>
    <t xml:space="preserve">OI0003833</t>
  </si>
  <si>
    <t xml:space="preserve">OI0003834</t>
  </si>
  <si>
    <t xml:space="preserve">OI0003835</t>
  </si>
  <si>
    <t xml:space="preserve">OI0003836</t>
  </si>
  <si>
    <t xml:space="preserve">OI0003837</t>
  </si>
  <si>
    <t xml:space="preserve">OI0003838</t>
  </si>
  <si>
    <t xml:space="preserve">OI0003839</t>
  </si>
  <si>
    <t xml:space="preserve">OI0003840</t>
  </si>
  <si>
    <t xml:space="preserve">OI0003841</t>
  </si>
  <si>
    <t xml:space="preserve">OI0003842</t>
  </si>
  <si>
    <t xml:space="preserve">OI0003843</t>
  </si>
  <si>
    <t xml:space="preserve">OI0003844</t>
  </si>
  <si>
    <t xml:space="preserve">OI0003845</t>
  </si>
  <si>
    <t xml:space="preserve">OI0003846</t>
  </si>
  <si>
    <t xml:space="preserve">OI0003847</t>
  </si>
  <si>
    <t xml:space="preserve">OI0003848</t>
  </si>
  <si>
    <t xml:space="preserve">OI0003849</t>
  </si>
  <si>
    <t xml:space="preserve">OI0003850</t>
  </si>
  <si>
    <t xml:space="preserve">OI0003851</t>
  </si>
  <si>
    <t xml:space="preserve">OI0003852</t>
  </si>
  <si>
    <t xml:space="preserve">OI0003853</t>
  </si>
  <si>
    <t xml:space="preserve">OI0003854</t>
  </si>
  <si>
    <t xml:space="preserve">OI0003855</t>
  </si>
  <si>
    <t xml:space="preserve">OI0003856</t>
  </si>
  <si>
    <t xml:space="preserve">OI0003857</t>
  </si>
  <si>
    <t xml:space="preserve">OI0003858</t>
  </si>
  <si>
    <t xml:space="preserve">OI0003859</t>
  </si>
  <si>
    <t xml:space="preserve">OI0003860</t>
  </si>
  <si>
    <t xml:space="preserve">OI0003861</t>
  </si>
  <si>
    <t xml:space="preserve">OI0003862</t>
  </si>
  <si>
    <t xml:space="preserve">OI0003863</t>
  </si>
  <si>
    <t xml:space="preserve">OI0003864</t>
  </si>
  <si>
    <t xml:space="preserve">OI0003865</t>
  </si>
  <si>
    <t xml:space="preserve">OI0003866</t>
  </si>
  <si>
    <t xml:space="preserve">OI0003867</t>
  </si>
  <si>
    <t xml:space="preserve">OI0003868</t>
  </si>
  <si>
    <t xml:space="preserve">OI0003869</t>
  </si>
  <si>
    <t xml:space="preserve">OI0003870</t>
  </si>
  <si>
    <t xml:space="preserve">OI0003871</t>
  </si>
  <si>
    <t xml:space="preserve">OI0003872</t>
  </si>
  <si>
    <t xml:space="preserve">OI0003873</t>
  </si>
  <si>
    <t xml:space="preserve">OI0003874</t>
  </si>
  <si>
    <t xml:space="preserve">OI0003875</t>
  </si>
  <si>
    <t xml:space="preserve">OI0003876</t>
  </si>
  <si>
    <t xml:space="preserve">OI0003877</t>
  </si>
  <si>
    <t xml:space="preserve">OI0003878</t>
  </si>
  <si>
    <t xml:space="preserve">OI0003879</t>
  </si>
  <si>
    <t xml:space="preserve">OI0003880</t>
  </si>
  <si>
    <t xml:space="preserve">OI0003881</t>
  </si>
  <si>
    <t xml:space="preserve">OI0003882</t>
  </si>
  <si>
    <t xml:space="preserve">OI0003883</t>
  </si>
  <si>
    <t xml:space="preserve">OI0003884</t>
  </si>
  <si>
    <t xml:space="preserve">OI0003885</t>
  </si>
  <si>
    <t xml:space="preserve">OI0003886</t>
  </si>
  <si>
    <t xml:space="preserve">OI0003887</t>
  </si>
  <si>
    <t xml:space="preserve">OI0003888</t>
  </si>
  <si>
    <t xml:space="preserve">OI0003889</t>
  </si>
  <si>
    <t xml:space="preserve">OI0003890</t>
  </si>
  <si>
    <t xml:space="preserve">OI0003891</t>
  </si>
  <si>
    <t xml:space="preserve">OI0003892</t>
  </si>
  <si>
    <t xml:space="preserve">OI0003893</t>
  </si>
  <si>
    <t xml:space="preserve">OI0003894</t>
  </si>
  <si>
    <t xml:space="preserve">OI0003895</t>
  </si>
  <si>
    <t xml:space="preserve">OI0003896</t>
  </si>
  <si>
    <t xml:space="preserve">OI0003897</t>
  </si>
  <si>
    <t xml:space="preserve">OI0003898</t>
  </si>
  <si>
    <t xml:space="preserve">OI0003899</t>
  </si>
  <si>
    <t xml:space="preserve">OI0003900</t>
  </si>
  <si>
    <t xml:space="preserve">OI0003901</t>
  </si>
  <si>
    <t xml:space="preserve">OI0003902</t>
  </si>
  <si>
    <t xml:space="preserve">OI0003903</t>
  </si>
  <si>
    <t xml:space="preserve">OI0003904</t>
  </si>
  <si>
    <t xml:space="preserve">OI0003905</t>
  </si>
  <si>
    <t xml:space="preserve">OI0003906</t>
  </si>
  <si>
    <t xml:space="preserve">OI0003907</t>
  </si>
  <si>
    <t xml:space="preserve">OI0003908</t>
  </si>
  <si>
    <t xml:space="preserve">OI0003909</t>
  </si>
  <si>
    <t xml:space="preserve">OI0003910</t>
  </si>
  <si>
    <t xml:space="preserve">OI0003911</t>
  </si>
  <si>
    <t xml:space="preserve">OI0003912</t>
  </si>
  <si>
    <t xml:space="preserve">OI0003913</t>
  </si>
  <si>
    <t xml:space="preserve">OI0003914</t>
  </si>
  <si>
    <t xml:space="preserve">OI0003915</t>
  </si>
  <si>
    <t xml:space="preserve">OI0003916</t>
  </si>
  <si>
    <t xml:space="preserve">OI0003917</t>
  </si>
  <si>
    <t xml:space="preserve">OI0003918</t>
  </si>
  <si>
    <t xml:space="preserve">OI0003919</t>
  </si>
  <si>
    <t xml:space="preserve">OI0003920</t>
  </si>
  <si>
    <t xml:space="preserve">OI0003921</t>
  </si>
  <si>
    <t xml:space="preserve">OI0003922</t>
  </si>
  <si>
    <t xml:space="preserve">OI0003923</t>
  </si>
  <si>
    <t xml:space="preserve">OI0003924</t>
  </si>
  <si>
    <t xml:space="preserve">OI0003925</t>
  </si>
  <si>
    <t xml:space="preserve">OI0003926</t>
  </si>
  <si>
    <t xml:space="preserve">OI0003927</t>
  </si>
  <si>
    <t xml:space="preserve">OI0003928</t>
  </si>
  <si>
    <t xml:space="preserve">OI0003929</t>
  </si>
  <si>
    <t xml:space="preserve">OI0003930</t>
  </si>
  <si>
    <t xml:space="preserve">OI0003931</t>
  </si>
  <si>
    <t xml:space="preserve">OI0003932</t>
  </si>
  <si>
    <t xml:space="preserve">OI0003933</t>
  </si>
  <si>
    <t xml:space="preserve">OI0003934</t>
  </si>
  <si>
    <t xml:space="preserve">OI0003935</t>
  </si>
  <si>
    <t xml:space="preserve">OI0003936</t>
  </si>
  <si>
    <t xml:space="preserve">OI0003937</t>
  </si>
  <si>
    <t xml:space="preserve">OI0003938</t>
  </si>
  <si>
    <t xml:space="preserve">OI0003939</t>
  </si>
  <si>
    <t xml:space="preserve">OI0003940</t>
  </si>
  <si>
    <t xml:space="preserve">OI0003941</t>
  </si>
  <si>
    <t xml:space="preserve">OI0003942</t>
  </si>
  <si>
    <t xml:space="preserve">OI0003943</t>
  </si>
  <si>
    <t xml:space="preserve">OI0003944</t>
  </si>
  <si>
    <t xml:space="preserve">OI0003945</t>
  </si>
  <si>
    <t xml:space="preserve">OI0003946</t>
  </si>
  <si>
    <t xml:space="preserve">OI0003947</t>
  </si>
  <si>
    <t xml:space="preserve">OI0003948</t>
  </si>
  <si>
    <t xml:space="preserve">OI0003949</t>
  </si>
  <si>
    <t xml:space="preserve">OI0003950</t>
  </si>
  <si>
    <t xml:space="preserve">OI0003951</t>
  </si>
  <si>
    <t xml:space="preserve">OI0003952</t>
  </si>
  <si>
    <t xml:space="preserve">OI0003953</t>
  </si>
  <si>
    <t xml:space="preserve">OI0003954</t>
  </si>
  <si>
    <t xml:space="preserve">OI0003955</t>
  </si>
  <si>
    <t xml:space="preserve">OI0003956</t>
  </si>
  <si>
    <t xml:space="preserve">OI0003957</t>
  </si>
  <si>
    <t xml:space="preserve">OI0003958</t>
  </si>
  <si>
    <t xml:space="preserve">OI0003959</t>
  </si>
  <si>
    <t xml:space="preserve">OI0003960</t>
  </si>
  <si>
    <t xml:space="preserve">OI0003961</t>
  </si>
  <si>
    <t xml:space="preserve">OI0003962</t>
  </si>
  <si>
    <t xml:space="preserve">OI0003963</t>
  </si>
  <si>
    <t xml:space="preserve">OI0003964</t>
  </si>
  <si>
    <t xml:space="preserve">OI0003965</t>
  </si>
  <si>
    <t xml:space="preserve">OI0003966</t>
  </si>
  <si>
    <t xml:space="preserve">OI0003967</t>
  </si>
  <si>
    <t xml:space="preserve">OI0003968</t>
  </si>
  <si>
    <t xml:space="preserve">OI0003969</t>
  </si>
  <si>
    <t xml:space="preserve">OI0003970</t>
  </si>
  <si>
    <t xml:space="preserve">OI0003971</t>
  </si>
  <si>
    <t xml:space="preserve">OI0003972</t>
  </si>
  <si>
    <t xml:space="preserve">OI0003973</t>
  </si>
  <si>
    <t xml:space="preserve">OI0003974</t>
  </si>
  <si>
    <t xml:space="preserve">OI0003975</t>
  </si>
  <si>
    <t xml:space="preserve">OI0003976</t>
  </si>
  <si>
    <t xml:space="preserve">OI0003977</t>
  </si>
  <si>
    <t xml:space="preserve">OI0003978</t>
  </si>
  <si>
    <t xml:space="preserve">OI0003979</t>
  </si>
  <si>
    <t xml:space="preserve">OI0003980</t>
  </si>
  <si>
    <t xml:space="preserve">OI0003981</t>
  </si>
  <si>
    <t xml:space="preserve">OI0003982</t>
  </si>
  <si>
    <t xml:space="preserve">OI0003983</t>
  </si>
  <si>
    <t xml:space="preserve">OI0003984</t>
  </si>
  <si>
    <t xml:space="preserve">OI0003985</t>
  </si>
  <si>
    <t xml:space="preserve">OI0003986</t>
  </si>
  <si>
    <t xml:space="preserve">OI0003987</t>
  </si>
  <si>
    <t xml:space="preserve">OI0003988</t>
  </si>
  <si>
    <t xml:space="preserve">OI0003989</t>
  </si>
  <si>
    <t xml:space="preserve">OI0003991</t>
  </si>
  <si>
    <t xml:space="preserve">OI0003992</t>
  </si>
  <si>
    <t xml:space="preserve">OI0003993</t>
  </si>
  <si>
    <t xml:space="preserve">OI0003994</t>
  </si>
  <si>
    <t xml:space="preserve">OI0003995</t>
  </si>
  <si>
    <t xml:space="preserve">OI0003996</t>
  </si>
  <si>
    <t xml:space="preserve">OI0003997</t>
  </si>
  <si>
    <t xml:space="preserve">OI0003998</t>
  </si>
  <si>
    <t xml:space="preserve">OI0003999</t>
  </si>
  <si>
    <t xml:space="preserve">OI0004000</t>
  </si>
  <si>
    <t xml:space="preserve">OI0004001</t>
  </si>
  <si>
    <t xml:space="preserve">OI0004002</t>
  </si>
  <si>
    <t xml:space="preserve">OI0004003</t>
  </si>
  <si>
    <t xml:space="preserve">OI0004004</t>
  </si>
  <si>
    <t xml:space="preserve">OI0004005</t>
  </si>
  <si>
    <t xml:space="preserve">OI0004006</t>
  </si>
  <si>
    <t xml:space="preserve">OI0004007</t>
  </si>
  <si>
    <t xml:space="preserve">OI0004008</t>
  </si>
  <si>
    <t xml:space="preserve">OI0004009</t>
  </si>
  <si>
    <t xml:space="preserve">OI0004010</t>
  </si>
  <si>
    <t xml:space="preserve">OI0004011</t>
  </si>
  <si>
    <t xml:space="preserve">OI0004012</t>
  </si>
  <si>
    <t xml:space="preserve">OI0004013</t>
  </si>
  <si>
    <t xml:space="preserve">OI0004014</t>
  </si>
  <si>
    <t xml:space="preserve">OI0004015</t>
  </si>
  <si>
    <t xml:space="preserve">OI0004016</t>
  </si>
  <si>
    <t xml:space="preserve">OI0004017</t>
  </si>
  <si>
    <t xml:space="preserve">OI0004018</t>
  </si>
  <si>
    <t xml:space="preserve">OI0004019</t>
  </si>
  <si>
    <t xml:space="preserve">OI0004020</t>
  </si>
  <si>
    <t xml:space="preserve">OI0004021</t>
  </si>
  <si>
    <t xml:space="preserve">OI0004022</t>
  </si>
  <si>
    <t xml:space="preserve">OI0004023</t>
  </si>
  <si>
    <t xml:space="preserve">OI0004024</t>
  </si>
  <si>
    <t xml:space="preserve">OI0004025</t>
  </si>
  <si>
    <t xml:space="preserve">OI0004026</t>
  </si>
  <si>
    <t xml:space="preserve">OI0004027</t>
  </si>
  <si>
    <t xml:space="preserve">OI0004028</t>
  </si>
  <si>
    <t xml:space="preserve">OI0004029</t>
  </si>
  <si>
    <t xml:space="preserve">OI0004030</t>
  </si>
  <si>
    <t xml:space="preserve">OI0004031</t>
  </si>
  <si>
    <t xml:space="preserve">OI0004032</t>
  </si>
  <si>
    <t xml:space="preserve">OI0004033</t>
  </si>
  <si>
    <t xml:space="preserve">OI0004034</t>
  </si>
  <si>
    <t xml:space="preserve">OI0004035</t>
  </si>
  <si>
    <t xml:space="preserve">OI0004036</t>
  </si>
  <si>
    <t xml:space="preserve">OI0004037</t>
  </si>
  <si>
    <t xml:space="preserve">OI0004038</t>
  </si>
  <si>
    <t xml:space="preserve">OI0004039</t>
  </si>
  <si>
    <t xml:space="preserve">OI0004040</t>
  </si>
  <si>
    <t xml:space="preserve">OI0004041</t>
  </si>
  <si>
    <t xml:space="preserve">OI0004042</t>
  </si>
  <si>
    <t xml:space="preserve">OI0004043</t>
  </si>
  <si>
    <t xml:space="preserve">OI0004044</t>
  </si>
  <si>
    <t xml:space="preserve">OI0004045</t>
  </si>
  <si>
    <t xml:space="preserve">OI0004046</t>
  </si>
  <si>
    <t xml:space="preserve">OI0004047</t>
  </si>
  <si>
    <t xml:space="preserve">OI0004048</t>
  </si>
  <si>
    <t xml:space="preserve">OI0004049</t>
  </si>
  <si>
    <t xml:space="preserve">OI0004050</t>
  </si>
  <si>
    <t xml:space="preserve">OI0004051</t>
  </si>
  <si>
    <t xml:space="preserve">OI0004052</t>
  </si>
  <si>
    <t xml:space="preserve">OI0004053</t>
  </si>
  <si>
    <t xml:space="preserve">OI0004054</t>
  </si>
  <si>
    <t xml:space="preserve">OI0004055</t>
  </si>
  <si>
    <t xml:space="preserve">OI0004056</t>
  </si>
  <si>
    <t xml:space="preserve">OI0004057</t>
  </si>
  <si>
    <t xml:space="preserve">OI0004058</t>
  </si>
  <si>
    <t xml:space="preserve">OI0004059</t>
  </si>
  <si>
    <t xml:space="preserve">OI0004060</t>
  </si>
  <si>
    <t xml:space="preserve">OI0004061</t>
  </si>
  <si>
    <t xml:space="preserve">OI0004062</t>
  </si>
  <si>
    <t xml:space="preserve">OI0004063</t>
  </si>
  <si>
    <t xml:space="preserve">OI0004064</t>
  </si>
  <si>
    <t xml:space="preserve">OI0004065</t>
  </si>
  <si>
    <t xml:space="preserve">OI0004066</t>
  </si>
  <si>
    <t xml:space="preserve">OI0004067</t>
  </si>
  <si>
    <t xml:space="preserve">OI0004068</t>
  </si>
  <si>
    <t xml:space="preserve">OI0004069</t>
  </si>
  <si>
    <t xml:space="preserve">OI0004070</t>
  </si>
  <si>
    <t xml:space="preserve">OI0004071</t>
  </si>
  <si>
    <t xml:space="preserve">OI0004072</t>
  </si>
  <si>
    <t xml:space="preserve">OI0004073</t>
  </si>
  <si>
    <t xml:space="preserve">OI0004074</t>
  </si>
  <si>
    <t xml:space="preserve">OI0004075</t>
  </si>
  <si>
    <t xml:space="preserve">OI0004076</t>
  </si>
  <si>
    <t xml:space="preserve">OI0004077</t>
  </si>
  <si>
    <t xml:space="preserve">OI0004078</t>
  </si>
  <si>
    <t xml:space="preserve">OI0004079</t>
  </si>
  <si>
    <t xml:space="preserve">OI0004080</t>
  </si>
  <si>
    <t xml:space="preserve">OI0004081</t>
  </si>
  <si>
    <t xml:space="preserve">OI0004082</t>
  </si>
  <si>
    <t xml:space="preserve">OI0004083</t>
  </si>
  <si>
    <t xml:space="preserve">OI0004084</t>
  </si>
  <si>
    <t xml:space="preserve">OI0004085</t>
  </si>
  <si>
    <t xml:space="preserve">OI0004086</t>
  </si>
  <si>
    <t xml:space="preserve">OI0004087</t>
  </si>
  <si>
    <t xml:space="preserve">OI0004088</t>
  </si>
  <si>
    <t xml:space="preserve">OI0004089</t>
  </si>
  <si>
    <t xml:space="preserve">OI0004090</t>
  </si>
  <si>
    <t xml:space="preserve">OI0004091</t>
  </si>
  <si>
    <t xml:space="preserve">OI0004092</t>
  </si>
  <si>
    <t xml:space="preserve">OI0004093</t>
  </si>
  <si>
    <t xml:space="preserve">OI0004094</t>
  </si>
  <si>
    <t xml:space="preserve">OI0004095</t>
  </si>
  <si>
    <t xml:space="preserve">OI0004096</t>
  </si>
  <si>
    <t xml:space="preserve">OI0004097</t>
  </si>
  <si>
    <t xml:space="preserve">OI0004098</t>
  </si>
  <si>
    <t xml:space="preserve">OI0004099</t>
  </si>
  <si>
    <t xml:space="preserve">OI0004100</t>
  </si>
  <si>
    <t xml:space="preserve">OI0004101</t>
  </si>
  <si>
    <t xml:space="preserve">OI0004102</t>
  </si>
  <si>
    <t xml:space="preserve">OI0004103</t>
  </si>
  <si>
    <t xml:space="preserve">OI0004104</t>
  </si>
  <si>
    <t xml:space="preserve">OI0004105</t>
  </si>
  <si>
    <t xml:space="preserve">OI0004106</t>
  </si>
  <si>
    <t xml:space="preserve">OI0004107</t>
  </si>
  <si>
    <t xml:space="preserve">OI0004108</t>
  </si>
  <si>
    <t xml:space="preserve">OI0004109</t>
  </si>
  <si>
    <t xml:space="preserve">OI0004110</t>
  </si>
  <si>
    <t xml:space="preserve">OI0004111</t>
  </si>
  <si>
    <t xml:space="preserve">OI0004112</t>
  </si>
  <si>
    <t xml:space="preserve">OI0004113</t>
  </si>
  <si>
    <t xml:space="preserve">OI0004114</t>
  </si>
  <si>
    <t xml:space="preserve">OI0004115</t>
  </si>
  <si>
    <t xml:space="preserve">OI0004116</t>
  </si>
  <si>
    <t xml:space="preserve">OI0004117</t>
  </si>
  <si>
    <t xml:space="preserve">OI0004118</t>
  </si>
  <si>
    <t xml:space="preserve">OI0004119</t>
  </si>
  <si>
    <t xml:space="preserve">OI0004120</t>
  </si>
  <si>
    <t xml:space="preserve">OI0004121</t>
  </si>
  <si>
    <t xml:space="preserve">OI0004122</t>
  </si>
  <si>
    <t xml:space="preserve">OI0004123</t>
  </si>
  <si>
    <t xml:space="preserve">OI0004124</t>
  </si>
  <si>
    <t xml:space="preserve">OI0004125</t>
  </si>
  <si>
    <t xml:space="preserve">OI0004126</t>
  </si>
  <si>
    <t xml:space="preserve">OI0004127</t>
  </si>
  <si>
    <t xml:space="preserve">OI0004128</t>
  </si>
  <si>
    <t xml:space="preserve">OI0004129</t>
  </si>
  <si>
    <t xml:space="preserve">OI0004130</t>
  </si>
  <si>
    <t xml:space="preserve">OI0004131</t>
  </si>
  <si>
    <t xml:space="preserve">OI0004132</t>
  </si>
  <si>
    <t xml:space="preserve">OI0004133</t>
  </si>
  <si>
    <t xml:space="preserve">OI0004134</t>
  </si>
  <si>
    <t xml:space="preserve">OI0004135</t>
  </si>
  <si>
    <t xml:space="preserve">OI0004136</t>
  </si>
  <si>
    <t xml:space="preserve">OI0004137</t>
  </si>
  <si>
    <t xml:space="preserve">OI0004138</t>
  </si>
  <si>
    <t xml:space="preserve">OI0004139</t>
  </si>
  <si>
    <t xml:space="preserve">OI0004140</t>
  </si>
  <si>
    <t xml:space="preserve">OI0004141</t>
  </si>
  <si>
    <t xml:space="preserve">OI0004142</t>
  </si>
  <si>
    <t xml:space="preserve">OI0004143</t>
  </si>
  <si>
    <t xml:space="preserve">OI0004144</t>
  </si>
  <si>
    <t xml:space="preserve">OI0004145</t>
  </si>
  <si>
    <t xml:space="preserve">OI0004146</t>
  </si>
  <si>
    <t xml:space="preserve">OI0004147</t>
  </si>
  <si>
    <t xml:space="preserve">OI0004148</t>
  </si>
  <si>
    <t xml:space="preserve">OI0004149</t>
  </si>
  <si>
    <t xml:space="preserve">OI0004150</t>
  </si>
  <si>
    <t xml:space="preserve">OI0004151</t>
  </si>
  <si>
    <t xml:space="preserve">OI0004152</t>
  </si>
  <si>
    <t xml:space="preserve">OI0004153</t>
  </si>
  <si>
    <t xml:space="preserve">OI0004154</t>
  </si>
  <si>
    <t xml:space="preserve">OI0004155</t>
  </si>
  <si>
    <t xml:space="preserve">OI0004156</t>
  </si>
  <si>
    <t xml:space="preserve">OI0004157</t>
  </si>
  <si>
    <t xml:space="preserve">OI0004158</t>
  </si>
  <si>
    <t xml:space="preserve">OI0004159</t>
  </si>
  <si>
    <t xml:space="preserve">OI0004160</t>
  </si>
  <si>
    <t xml:space="preserve">OI0004161</t>
  </si>
  <si>
    <t xml:space="preserve">OI0004162</t>
  </si>
  <si>
    <t xml:space="preserve">OI0004163</t>
  </si>
  <si>
    <t xml:space="preserve">OI0004164</t>
  </si>
  <si>
    <t xml:space="preserve">OI0004165</t>
  </si>
  <si>
    <t xml:space="preserve">OI0004166</t>
  </si>
  <si>
    <t xml:space="preserve">OI0004167</t>
  </si>
  <si>
    <t xml:space="preserve">OI0004168</t>
  </si>
  <si>
    <t xml:space="preserve">OI0004169</t>
  </si>
  <si>
    <t xml:space="preserve">OI0004170</t>
  </si>
  <si>
    <t xml:space="preserve">OI0004171</t>
  </si>
  <si>
    <t xml:space="preserve">OI0004172</t>
  </si>
  <si>
    <t xml:space="preserve">OI0004173</t>
  </si>
  <si>
    <t xml:space="preserve">OI0004174</t>
  </si>
  <si>
    <t xml:space="preserve">OI0004175</t>
  </si>
  <si>
    <t xml:space="preserve">OI0004176</t>
  </si>
  <si>
    <t xml:space="preserve">OI0004177</t>
  </si>
  <si>
    <t xml:space="preserve">OI0004178</t>
  </si>
  <si>
    <t xml:space="preserve">OI0004179</t>
  </si>
  <si>
    <t xml:space="preserve">OI0004180</t>
  </si>
  <si>
    <t xml:space="preserve">OI0004181</t>
  </si>
  <si>
    <t xml:space="preserve">OI0004182</t>
  </si>
  <si>
    <t xml:space="preserve">OI0004183</t>
  </si>
  <si>
    <t xml:space="preserve">OI0004184</t>
  </si>
  <si>
    <t xml:space="preserve">OI0004185</t>
  </si>
  <si>
    <t xml:space="preserve">OI0004186</t>
  </si>
  <si>
    <t xml:space="preserve">OI0004187</t>
  </si>
  <si>
    <t xml:space="preserve">OI0004188</t>
  </si>
  <si>
    <t xml:space="preserve">OI0004189</t>
  </si>
  <si>
    <t xml:space="preserve">OI0004190</t>
  </si>
  <si>
    <t xml:space="preserve">OI0004191</t>
  </si>
  <si>
    <t xml:space="preserve">OI0004192</t>
  </si>
  <si>
    <t xml:space="preserve">OI0004193</t>
  </si>
  <si>
    <t xml:space="preserve">OI0004194</t>
  </si>
  <si>
    <t xml:space="preserve">OI0004195</t>
  </si>
  <si>
    <t xml:space="preserve">OI0004196</t>
  </si>
  <si>
    <t xml:space="preserve">OI0004197</t>
  </si>
  <si>
    <t xml:space="preserve">OI0004198</t>
  </si>
  <si>
    <t xml:space="preserve">OI0004199</t>
  </si>
  <si>
    <t xml:space="preserve">OI0004200</t>
  </si>
  <si>
    <t xml:space="preserve">OI0004201</t>
  </si>
  <si>
    <t xml:space="preserve">OI0004202</t>
  </si>
  <si>
    <t xml:space="preserve">OI0004203</t>
  </si>
  <si>
    <t xml:space="preserve">OI0004204</t>
  </si>
  <si>
    <t xml:space="preserve">OI0004205</t>
  </si>
  <si>
    <t xml:space="preserve">OI0004206</t>
  </si>
  <si>
    <t xml:space="preserve">OI0004207</t>
  </si>
  <si>
    <t xml:space="preserve">OI0004208</t>
  </si>
  <si>
    <t xml:space="preserve">OI0004209</t>
  </si>
  <si>
    <t xml:space="preserve">OI0004210</t>
  </si>
  <si>
    <t xml:space="preserve">OI0004211</t>
  </si>
  <si>
    <t xml:space="preserve">OI0004212</t>
  </si>
  <si>
    <t xml:space="preserve">OI0004213</t>
  </si>
  <si>
    <t xml:space="preserve">OI0004214</t>
  </si>
  <si>
    <t xml:space="preserve">OI0004215</t>
  </si>
  <si>
    <t xml:space="preserve">OI0004216</t>
  </si>
  <si>
    <t xml:space="preserve">OI0004217</t>
  </si>
  <si>
    <t xml:space="preserve">OI0004218</t>
  </si>
  <si>
    <t xml:space="preserve">OI0004219</t>
  </si>
  <si>
    <t xml:space="preserve">OI0004220</t>
  </si>
  <si>
    <t xml:space="preserve">OI0004222</t>
  </si>
  <si>
    <t xml:space="preserve">OI0004223</t>
  </si>
  <si>
    <t xml:space="preserve">OI0004224</t>
  </si>
  <si>
    <t xml:space="preserve">OI0004225</t>
  </si>
  <si>
    <t xml:space="preserve">OI0004226</t>
  </si>
  <si>
    <t xml:space="preserve">OI0004227</t>
  </si>
  <si>
    <t xml:space="preserve">OI0004228</t>
  </si>
  <si>
    <t xml:space="preserve">OI0004229</t>
  </si>
  <si>
    <t xml:space="preserve">OI0004230</t>
  </si>
  <si>
    <t xml:space="preserve">OI0004231</t>
  </si>
  <si>
    <t xml:space="preserve">OI0004232</t>
  </si>
  <si>
    <t xml:space="preserve">OI0004233</t>
  </si>
  <si>
    <t xml:space="preserve">OI0004234</t>
  </si>
  <si>
    <t xml:space="preserve">OI0004235</t>
  </si>
  <si>
    <t xml:space="preserve">OI0004236</t>
  </si>
  <si>
    <t xml:space="preserve">OI0004237</t>
  </si>
  <si>
    <t xml:space="preserve">OI0004238</t>
  </si>
  <si>
    <t xml:space="preserve">OI0004239</t>
  </si>
  <si>
    <t xml:space="preserve">OI0004240</t>
  </si>
  <si>
    <t xml:space="preserve">OI0004241</t>
  </si>
  <si>
    <t xml:space="preserve">OI0004242</t>
  </si>
  <si>
    <t xml:space="preserve">OI0004243</t>
  </si>
  <si>
    <t xml:space="preserve">OI0004244</t>
  </si>
  <si>
    <t xml:space="preserve">OI0004245</t>
  </si>
  <si>
    <t xml:space="preserve">OI0004246</t>
  </si>
  <si>
    <t xml:space="preserve">OI0004247</t>
  </si>
  <si>
    <t xml:space="preserve">OI0004248</t>
  </si>
  <si>
    <t xml:space="preserve">OI0004249</t>
  </si>
  <si>
    <t xml:space="preserve">OI0004250</t>
  </si>
  <si>
    <t xml:space="preserve">OI0004251</t>
  </si>
  <si>
    <t xml:space="preserve">OI0004252</t>
  </si>
  <si>
    <t xml:space="preserve">OI0004253</t>
  </si>
  <si>
    <t xml:space="preserve">OI0004254</t>
  </si>
  <si>
    <t xml:space="preserve">OI0004255</t>
  </si>
  <si>
    <t xml:space="preserve">OI0004256</t>
  </si>
  <si>
    <t xml:space="preserve">OI0004257</t>
  </si>
  <si>
    <t xml:space="preserve">OI0004258</t>
  </si>
  <si>
    <t xml:space="preserve">OI0004259</t>
  </si>
  <si>
    <t xml:space="preserve">OI0004260</t>
  </si>
  <si>
    <t xml:space="preserve">OI0004261</t>
  </si>
  <si>
    <t xml:space="preserve">OI0004262</t>
  </si>
  <si>
    <t xml:space="preserve">OI0004263</t>
  </si>
  <si>
    <t xml:space="preserve">OI0004264</t>
  </si>
  <si>
    <t xml:space="preserve">OI0004265</t>
  </si>
  <si>
    <t xml:space="preserve">OI0004266</t>
  </si>
  <si>
    <t xml:space="preserve">OI0004267</t>
  </si>
  <si>
    <t xml:space="preserve">OI0004268</t>
  </si>
  <si>
    <t xml:space="preserve">OI0004269</t>
  </si>
  <si>
    <t xml:space="preserve">OI0004270</t>
  </si>
  <si>
    <t xml:space="preserve">OI0004271</t>
  </si>
  <si>
    <t xml:space="preserve">OI0004272</t>
  </si>
  <si>
    <t xml:space="preserve">OI0004273</t>
  </si>
  <si>
    <t xml:space="preserve">OI0004274</t>
  </si>
  <si>
    <t xml:space="preserve">OI0004275</t>
  </si>
  <si>
    <t xml:space="preserve">OI0004276</t>
  </si>
  <si>
    <t xml:space="preserve">OI0004277</t>
  </si>
  <si>
    <t xml:space="preserve">OI0004278</t>
  </si>
  <si>
    <t xml:space="preserve">OI0004279</t>
  </si>
  <si>
    <t xml:space="preserve">OI0004280</t>
  </si>
  <si>
    <t xml:space="preserve">OI0004281</t>
  </si>
  <si>
    <t xml:space="preserve">OI0004282</t>
  </si>
  <si>
    <t xml:space="preserve">OI0004283</t>
  </si>
  <si>
    <t xml:space="preserve">OI0004284</t>
  </si>
  <si>
    <t xml:space="preserve">OI0004285</t>
  </si>
  <si>
    <t xml:space="preserve">OI0004286</t>
  </si>
  <si>
    <t xml:space="preserve">OI0004287</t>
  </si>
  <si>
    <t xml:space="preserve">OI0004288</t>
  </si>
  <si>
    <t xml:space="preserve">OI0004289</t>
  </si>
  <si>
    <t xml:space="preserve">OI0004290</t>
  </si>
  <si>
    <t xml:space="preserve">OI0004291</t>
  </si>
  <si>
    <t xml:space="preserve">OI0004292</t>
  </si>
  <si>
    <t xml:space="preserve">OI0004293</t>
  </si>
  <si>
    <t xml:space="preserve">OI0004294</t>
  </si>
  <si>
    <t xml:space="preserve">OI0004295</t>
  </si>
  <si>
    <t xml:space="preserve">OI0004296</t>
  </si>
  <si>
    <t xml:space="preserve">OI0004297</t>
  </si>
  <si>
    <t xml:space="preserve">OI0004298</t>
  </si>
  <si>
    <t xml:space="preserve">OI0004299</t>
  </si>
  <si>
    <t xml:space="preserve">OI0004300</t>
  </si>
  <si>
    <t xml:space="preserve">OI0004301</t>
  </si>
  <si>
    <t xml:space="preserve">OI0004302</t>
  </si>
  <si>
    <t xml:space="preserve">OI0004303</t>
  </si>
  <si>
    <t xml:space="preserve">OI0004304</t>
  </si>
  <si>
    <t xml:space="preserve">OI0004305</t>
  </si>
  <si>
    <t xml:space="preserve">OI0004306</t>
  </si>
  <si>
    <t xml:space="preserve">OI0004307</t>
  </si>
  <si>
    <t xml:space="preserve">OI0004308</t>
  </si>
  <si>
    <t xml:space="preserve">OI0004309</t>
  </si>
  <si>
    <t xml:space="preserve">OI0004310</t>
  </si>
  <si>
    <t xml:space="preserve">OI0004311</t>
  </si>
  <si>
    <t xml:space="preserve">OI0004312</t>
  </si>
  <si>
    <t xml:space="preserve">OI0004313</t>
  </si>
  <si>
    <t xml:space="preserve">OI0004314</t>
  </si>
  <si>
    <t xml:space="preserve">OI0004315</t>
  </si>
  <si>
    <t xml:space="preserve">OI0004316</t>
  </si>
  <si>
    <t xml:space="preserve">OI0004317</t>
  </si>
  <si>
    <t xml:space="preserve">OI0004318</t>
  </si>
  <si>
    <t xml:space="preserve">OI0004319</t>
  </si>
  <si>
    <t xml:space="preserve">OI0004320</t>
  </si>
  <si>
    <t xml:space="preserve">OI0004321</t>
  </si>
  <si>
    <t xml:space="preserve">OI0004322</t>
  </si>
  <si>
    <t xml:space="preserve">OI0004323</t>
  </si>
  <si>
    <t xml:space="preserve">OI0004324</t>
  </si>
  <si>
    <t xml:space="preserve">OI0004325</t>
  </si>
  <si>
    <t xml:space="preserve">OI0004326</t>
  </si>
  <si>
    <t xml:space="preserve">OI0004327</t>
  </si>
  <si>
    <t xml:space="preserve">OI0004328</t>
  </si>
  <si>
    <t xml:space="preserve">OI0004329</t>
  </si>
  <si>
    <t xml:space="preserve">OI0004330</t>
  </si>
  <si>
    <t xml:space="preserve">OI0004331</t>
  </si>
  <si>
    <t xml:space="preserve">OI0004332</t>
  </si>
  <si>
    <t xml:space="preserve">OI0004333</t>
  </si>
  <si>
    <t xml:space="preserve">OI0004334</t>
  </si>
  <si>
    <t xml:space="preserve">OI0004335</t>
  </si>
  <si>
    <t xml:space="preserve">OI0004336</t>
  </si>
  <si>
    <t xml:space="preserve">OI0004337</t>
  </si>
  <si>
    <t xml:space="preserve">OI0004338</t>
  </si>
  <si>
    <t xml:space="preserve">OI0004339</t>
  </si>
  <si>
    <t xml:space="preserve">OI0004340</t>
  </si>
  <si>
    <t xml:space="preserve">OI0004341</t>
  </si>
  <si>
    <t xml:space="preserve">OI0004342</t>
  </si>
  <si>
    <t xml:space="preserve">OI0004343</t>
  </si>
  <si>
    <t xml:space="preserve">OI0004344</t>
  </si>
  <si>
    <t xml:space="preserve">OI0004345</t>
  </si>
  <si>
    <t xml:space="preserve">OI0004346</t>
  </si>
  <si>
    <t xml:space="preserve">OI0004347</t>
  </si>
  <si>
    <t xml:space="preserve">OI0004348</t>
  </si>
  <si>
    <t xml:space="preserve">OI0004349</t>
  </si>
  <si>
    <t xml:space="preserve">OI0004350</t>
  </si>
  <si>
    <t xml:space="preserve">OI0004351</t>
  </si>
  <si>
    <t xml:space="preserve">OI0004352</t>
  </si>
  <si>
    <t xml:space="preserve">OI0004353</t>
  </si>
  <si>
    <t xml:space="preserve">OI0004354</t>
  </si>
  <si>
    <t xml:space="preserve">OI0004355</t>
  </si>
  <si>
    <t xml:space="preserve">OI0004356</t>
  </si>
  <si>
    <t xml:space="preserve">OI0004357</t>
  </si>
  <si>
    <t xml:space="preserve">OI0004358</t>
  </si>
  <si>
    <t xml:space="preserve">OI0004359</t>
  </si>
  <si>
    <t xml:space="preserve">OI0004360</t>
  </si>
  <si>
    <t xml:space="preserve">OI0004361</t>
  </si>
  <si>
    <t xml:space="preserve">OI0004362</t>
  </si>
  <si>
    <t xml:space="preserve">OI0004363</t>
  </si>
  <si>
    <t xml:space="preserve">OI0004364</t>
  </si>
  <si>
    <t xml:space="preserve">OI0004365</t>
  </si>
  <si>
    <t xml:space="preserve">OI0004366</t>
  </si>
  <si>
    <t xml:space="preserve">OI0004367</t>
  </si>
  <si>
    <t xml:space="preserve">OI0004368</t>
  </si>
  <si>
    <t xml:space="preserve">OI0004369</t>
  </si>
  <si>
    <t xml:space="preserve">OI0004370</t>
  </si>
  <si>
    <t xml:space="preserve">OI0004371</t>
  </si>
  <si>
    <t xml:space="preserve">OI0004372</t>
  </si>
  <si>
    <t xml:space="preserve">OI0004373</t>
  </si>
  <si>
    <t xml:space="preserve">OI0004374</t>
  </si>
  <si>
    <t xml:space="preserve">OI0004375</t>
  </si>
  <si>
    <t xml:space="preserve">OI0004376</t>
  </si>
  <si>
    <t xml:space="preserve">OI0004377</t>
  </si>
  <si>
    <t xml:space="preserve">OI0004378</t>
  </si>
  <si>
    <t xml:space="preserve">OI0004379</t>
  </si>
  <si>
    <t xml:space="preserve">OI0004380</t>
  </si>
  <si>
    <t xml:space="preserve">OI0004381</t>
  </si>
  <si>
    <t xml:space="preserve">OI0004382</t>
  </si>
  <si>
    <t xml:space="preserve">OI0004383</t>
  </si>
  <si>
    <t xml:space="preserve">OI0004384</t>
  </si>
  <si>
    <t xml:space="preserve">OI0004385</t>
  </si>
  <si>
    <t xml:space="preserve">OI0004386</t>
  </si>
  <si>
    <t xml:space="preserve">OI0004387</t>
  </si>
  <si>
    <t xml:space="preserve">OI0004388</t>
  </si>
  <si>
    <t xml:space="preserve">OI0004389</t>
  </si>
  <si>
    <t xml:space="preserve">OI0004390</t>
  </si>
  <si>
    <t xml:space="preserve">OI0004391</t>
  </si>
  <si>
    <t xml:space="preserve">OI0004392</t>
  </si>
  <si>
    <t xml:space="preserve">OI0004393</t>
  </si>
  <si>
    <t xml:space="preserve">OI0004394</t>
  </si>
  <si>
    <t xml:space="preserve">OI0004395</t>
  </si>
  <si>
    <t xml:space="preserve">OI0004396</t>
  </si>
  <si>
    <t xml:space="preserve">OI0004397</t>
  </si>
  <si>
    <t xml:space="preserve">OI0004398</t>
  </si>
  <si>
    <t xml:space="preserve">OI0004399</t>
  </si>
  <si>
    <t xml:space="preserve">OI0004401</t>
  </si>
  <si>
    <t xml:space="preserve">OI0004402</t>
  </si>
  <si>
    <t xml:space="preserve">OI0004403</t>
  </si>
  <si>
    <t xml:space="preserve">OI0004404</t>
  </si>
  <si>
    <t xml:space="preserve">OI0004405</t>
  </si>
  <si>
    <t xml:space="preserve">OI0004406</t>
  </si>
  <si>
    <t xml:space="preserve">OI0004407</t>
  </si>
  <si>
    <t xml:space="preserve">OI0004408</t>
  </si>
  <si>
    <t xml:space="preserve">OI0004409</t>
  </si>
  <si>
    <t xml:space="preserve">OI0004410</t>
  </si>
  <si>
    <t xml:space="preserve">OI0004411</t>
  </si>
  <si>
    <t xml:space="preserve">OI0004412</t>
  </si>
  <si>
    <t xml:space="preserve">OI0004413</t>
  </si>
  <si>
    <t xml:space="preserve">OI0004414</t>
  </si>
  <si>
    <t xml:space="preserve">OI0004415</t>
  </si>
  <si>
    <t xml:space="preserve">OI0004416</t>
  </si>
  <si>
    <t xml:space="preserve">OI0004417</t>
  </si>
  <si>
    <t xml:space="preserve">OI0004418</t>
  </si>
  <si>
    <t xml:space="preserve">OI0004419</t>
  </si>
  <si>
    <t xml:space="preserve">OI0004420</t>
  </si>
  <si>
    <t xml:space="preserve">OI0004421</t>
  </si>
  <si>
    <t xml:space="preserve">OI0004422</t>
  </si>
  <si>
    <t xml:space="preserve">OI0004423</t>
  </si>
  <si>
    <t xml:space="preserve">OI0004424</t>
  </si>
  <si>
    <t xml:space="preserve">OI0004425</t>
  </si>
  <si>
    <t xml:space="preserve">OI0004426</t>
  </si>
  <si>
    <t xml:space="preserve">OI0004427</t>
  </si>
  <si>
    <t xml:space="preserve">OI0004428</t>
  </si>
  <si>
    <t xml:space="preserve">OI0004429</t>
  </si>
  <si>
    <t xml:space="preserve">OI0004430</t>
  </si>
  <si>
    <t xml:space="preserve">OI0004431</t>
  </si>
  <si>
    <t xml:space="preserve">OI0004432</t>
  </si>
  <si>
    <t xml:space="preserve">OI0004433</t>
  </si>
  <si>
    <t xml:space="preserve">OI0004434</t>
  </si>
  <si>
    <t xml:space="preserve">OI0004435</t>
  </si>
  <si>
    <t xml:space="preserve">OI0004436</t>
  </si>
  <si>
    <t xml:space="preserve">OI0004438</t>
  </si>
  <si>
    <t xml:space="preserve">OI0004439</t>
  </si>
  <si>
    <t xml:space="preserve">OI0004440</t>
  </si>
  <si>
    <t xml:space="preserve">OI0004441</t>
  </si>
  <si>
    <t xml:space="preserve">OI0004442</t>
  </si>
  <si>
    <t xml:space="preserve">OI0004443</t>
  </si>
  <si>
    <t xml:space="preserve">OI0004444</t>
  </si>
  <si>
    <t xml:space="preserve">OI0004445</t>
  </si>
  <si>
    <t xml:space="preserve">OI0004446</t>
  </si>
  <si>
    <t xml:space="preserve">OI0004447</t>
  </si>
  <si>
    <t xml:space="preserve">OI0004448</t>
  </si>
  <si>
    <t xml:space="preserve">OI0004449</t>
  </si>
  <si>
    <t xml:space="preserve">OI0004450</t>
  </si>
  <si>
    <t xml:space="preserve">OI0004451</t>
  </si>
  <si>
    <t xml:space="preserve">OI0004452</t>
  </si>
  <si>
    <t xml:space="preserve">OI0004453</t>
  </si>
  <si>
    <t xml:space="preserve">OI0004454</t>
  </si>
  <si>
    <t xml:space="preserve">OI0004455</t>
  </si>
  <si>
    <t xml:space="preserve">OI0004456</t>
  </si>
  <si>
    <t xml:space="preserve">OI0004457</t>
  </si>
  <si>
    <t xml:space="preserve">OI0004458</t>
  </si>
  <si>
    <t xml:space="preserve">OI0004459</t>
  </si>
  <si>
    <t xml:space="preserve">OI0004460</t>
  </si>
  <si>
    <t xml:space="preserve">OI0004461</t>
  </si>
  <si>
    <t xml:space="preserve">OI0004462</t>
  </si>
  <si>
    <t xml:space="preserve">OI0004463</t>
  </si>
  <si>
    <t xml:space="preserve">OI0004464</t>
  </si>
  <si>
    <t xml:space="preserve">OI0004465</t>
  </si>
  <si>
    <t xml:space="preserve">OI0004466</t>
  </si>
  <si>
    <t xml:space="preserve">OI0004467</t>
  </si>
  <si>
    <t xml:space="preserve">OI0004468</t>
  </si>
  <si>
    <t xml:space="preserve">OI0004469</t>
  </si>
  <si>
    <t xml:space="preserve">OI0004470</t>
  </si>
  <si>
    <t xml:space="preserve">OI0004471</t>
  </si>
  <si>
    <t xml:space="preserve">OI0004472</t>
  </si>
  <si>
    <t xml:space="preserve">OI0004473</t>
  </si>
  <si>
    <t xml:space="preserve">OI0004474</t>
  </si>
  <si>
    <t xml:space="preserve">OI0004475</t>
  </si>
  <si>
    <t xml:space="preserve">OI0004476</t>
  </si>
  <si>
    <t xml:space="preserve">OI0004477</t>
  </si>
  <si>
    <t xml:space="preserve">OI0004478</t>
  </si>
  <si>
    <t xml:space="preserve">OI0004479</t>
  </si>
  <si>
    <t xml:space="preserve">OI0004480</t>
  </si>
  <si>
    <t xml:space="preserve">OI0004481</t>
  </si>
  <si>
    <t xml:space="preserve">OI0004482</t>
  </si>
  <si>
    <t xml:space="preserve">OI0004483</t>
  </si>
  <si>
    <t xml:space="preserve">OI0004484</t>
  </si>
  <si>
    <t xml:space="preserve">OI0004485</t>
  </si>
  <si>
    <t xml:space="preserve">OI0004486</t>
  </si>
  <si>
    <t xml:space="preserve">OI0004487</t>
  </si>
  <si>
    <t xml:space="preserve">OI0004488</t>
  </si>
  <si>
    <t xml:space="preserve">OI0004489</t>
  </si>
  <si>
    <t xml:space="preserve">OI0004490</t>
  </si>
  <si>
    <t xml:space="preserve">OI0004491</t>
  </si>
  <si>
    <t xml:space="preserve">OI0004492</t>
  </si>
  <si>
    <t xml:space="preserve">OI0004493</t>
  </si>
  <si>
    <t xml:space="preserve">OI0004494</t>
  </si>
  <si>
    <t xml:space="preserve">OI0004495</t>
  </si>
  <si>
    <t xml:space="preserve">OI0004496</t>
  </si>
  <si>
    <t xml:space="preserve">OI0004497</t>
  </si>
  <si>
    <t xml:space="preserve">OI0004498</t>
  </si>
  <si>
    <t xml:space="preserve">OI0004499</t>
  </si>
  <si>
    <t xml:space="preserve">OI0004500</t>
  </si>
  <si>
    <t xml:space="preserve">OI0004501</t>
  </si>
  <si>
    <t xml:space="preserve">OI0004502</t>
  </si>
  <si>
    <t xml:space="preserve">OI0004503</t>
  </si>
  <si>
    <t xml:space="preserve">OI0004504</t>
  </si>
  <si>
    <t xml:space="preserve">OI0004505</t>
  </si>
  <si>
    <t xml:space="preserve">OI0004506</t>
  </si>
  <si>
    <t xml:space="preserve">OI0004507</t>
  </si>
  <si>
    <t xml:space="preserve">OI0004508</t>
  </si>
  <si>
    <t xml:space="preserve">OI0004509</t>
  </si>
  <si>
    <t xml:space="preserve">OI0004510</t>
  </si>
  <si>
    <t xml:space="preserve">OI0004511</t>
  </si>
  <si>
    <t xml:space="preserve">OI0004512</t>
  </si>
  <si>
    <t xml:space="preserve">OI0004513</t>
  </si>
  <si>
    <t xml:space="preserve">OI0004514</t>
  </si>
  <si>
    <t xml:space="preserve">OI0004515</t>
  </si>
  <si>
    <t xml:space="preserve">OI0004516</t>
  </si>
  <si>
    <t xml:space="preserve">OI0004517</t>
  </si>
  <si>
    <t xml:space="preserve">OI0004518</t>
  </si>
  <si>
    <t xml:space="preserve">OI0004519</t>
  </si>
  <si>
    <t xml:space="preserve">OI0004520</t>
  </si>
  <si>
    <t xml:space="preserve">OI0004521</t>
  </si>
  <si>
    <t xml:space="preserve">OI0004522</t>
  </si>
  <si>
    <t xml:space="preserve">OI0004523</t>
  </si>
  <si>
    <t xml:space="preserve">OI0004524</t>
  </si>
  <si>
    <t xml:space="preserve">OI0004525</t>
  </si>
  <si>
    <t xml:space="preserve">OI0004526</t>
  </si>
  <si>
    <t xml:space="preserve">OI0004527</t>
  </si>
  <si>
    <t xml:space="preserve">OI0004528</t>
  </si>
  <si>
    <t xml:space="preserve">OI0004529</t>
  </si>
  <si>
    <t xml:space="preserve">OI0004530</t>
  </si>
  <si>
    <t xml:space="preserve">OI0004531</t>
  </si>
  <si>
    <t xml:space="preserve">OI0004532</t>
  </si>
  <si>
    <t xml:space="preserve">OI0004533</t>
  </si>
  <si>
    <t xml:space="preserve">OI0004534</t>
  </si>
  <si>
    <t xml:space="preserve">OI0004535</t>
  </si>
  <si>
    <t xml:space="preserve">OI0004536</t>
  </si>
  <si>
    <t xml:space="preserve">OI0004537</t>
  </si>
  <si>
    <t xml:space="preserve">OI0004538</t>
  </si>
  <si>
    <t xml:space="preserve">OI0004539</t>
  </si>
  <si>
    <t xml:space="preserve">OI0004540</t>
  </si>
  <si>
    <t xml:space="preserve">OI0004541</t>
  </si>
  <si>
    <t xml:space="preserve">OI0004542</t>
  </si>
  <si>
    <t xml:space="preserve">OI0004543</t>
  </si>
  <si>
    <t xml:space="preserve">OI0004544</t>
  </si>
  <si>
    <t xml:space="preserve">OI0004545</t>
  </si>
  <si>
    <t xml:space="preserve">OI0004546</t>
  </si>
  <si>
    <t xml:space="preserve">OI0004547</t>
  </si>
  <si>
    <t xml:space="preserve">OI0004548</t>
  </si>
  <si>
    <t xml:space="preserve">OI0004549</t>
  </si>
  <si>
    <t xml:space="preserve">OI0004550</t>
  </si>
  <si>
    <t xml:space="preserve">OI0004551</t>
  </si>
  <si>
    <t xml:space="preserve">OI0004552</t>
  </si>
  <si>
    <t xml:space="preserve">OI0004553</t>
  </si>
  <si>
    <t xml:space="preserve">OI0004554</t>
  </si>
  <si>
    <t xml:space="preserve">OI0004555</t>
  </si>
  <si>
    <t xml:space="preserve">OI0004556</t>
  </si>
  <si>
    <t xml:space="preserve">OI0004557</t>
  </si>
  <si>
    <t xml:space="preserve">OI0004558</t>
  </si>
  <si>
    <t xml:space="preserve">OI0004559</t>
  </si>
  <si>
    <t xml:space="preserve">OI0004560</t>
  </si>
  <si>
    <t xml:space="preserve">OI0004561</t>
  </si>
  <si>
    <t xml:space="preserve">OI0004562</t>
  </si>
  <si>
    <t xml:space="preserve">OI0004563</t>
  </si>
  <si>
    <t xml:space="preserve">OI0004564</t>
  </si>
  <si>
    <t xml:space="preserve">OI0004565</t>
  </si>
  <si>
    <t xml:space="preserve">OI0004566</t>
  </si>
  <si>
    <t xml:space="preserve">OI0004567</t>
  </si>
  <si>
    <t xml:space="preserve">OI0004568</t>
  </si>
  <si>
    <t xml:space="preserve">OI0004569</t>
  </si>
  <si>
    <t xml:space="preserve">OI0004570</t>
  </si>
  <si>
    <t xml:space="preserve">OI0004571</t>
  </si>
  <si>
    <t xml:space="preserve">OI0004572</t>
  </si>
  <si>
    <t xml:space="preserve">OI0004573</t>
  </si>
  <si>
    <t xml:space="preserve">OI0004574</t>
  </si>
  <si>
    <t xml:space="preserve">OI0004575</t>
  </si>
  <si>
    <t xml:space="preserve">OI0004576</t>
  </si>
  <si>
    <t xml:space="preserve">OI0004577</t>
  </si>
  <si>
    <t xml:space="preserve">OI0004578</t>
  </si>
  <si>
    <t xml:space="preserve">OI0004579</t>
  </si>
  <si>
    <t xml:space="preserve">OI0004580</t>
  </si>
  <si>
    <t xml:space="preserve">OI0004581</t>
  </si>
  <si>
    <t xml:space="preserve">OI0004582</t>
  </si>
  <si>
    <t xml:space="preserve">OI0004583</t>
  </si>
  <si>
    <t xml:space="preserve">OI0004584</t>
  </si>
  <si>
    <t xml:space="preserve">OI0004585</t>
  </si>
  <si>
    <t xml:space="preserve">OI0004586</t>
  </si>
  <si>
    <t xml:space="preserve">OI0004587</t>
  </si>
  <si>
    <t xml:space="preserve">OI0004588</t>
  </si>
  <si>
    <t xml:space="preserve">OI0004589</t>
  </si>
  <si>
    <t xml:space="preserve">OI0004590</t>
  </si>
  <si>
    <t xml:space="preserve">OI0004591</t>
  </si>
  <si>
    <t xml:space="preserve">OI0004592</t>
  </si>
  <si>
    <t xml:space="preserve">OI0004593</t>
  </si>
  <si>
    <t xml:space="preserve">OI0004594</t>
  </si>
  <si>
    <t xml:space="preserve">OI0004595</t>
  </si>
  <si>
    <t xml:space="preserve">OI0004596</t>
  </si>
  <si>
    <t xml:space="preserve">OI0004597</t>
  </si>
  <si>
    <t xml:space="preserve">OI0004598</t>
  </si>
  <si>
    <t xml:space="preserve">OI0004599</t>
  </si>
  <si>
    <t xml:space="preserve">OI0004600</t>
  </si>
  <si>
    <t xml:space="preserve">OI0004601</t>
  </si>
  <si>
    <t xml:space="preserve">OI0004602</t>
  </si>
  <si>
    <t xml:space="preserve">OI0004603</t>
  </si>
  <si>
    <t xml:space="preserve">OI0004604</t>
  </si>
  <si>
    <t xml:space="preserve">OI0004605</t>
  </si>
  <si>
    <t xml:space="preserve">OI0004606</t>
  </si>
  <si>
    <t xml:space="preserve">OI0004607</t>
  </si>
  <si>
    <t xml:space="preserve">OI0004608</t>
  </si>
  <si>
    <t xml:space="preserve">OI0004609</t>
  </si>
  <si>
    <t xml:space="preserve">OI0004610</t>
  </si>
  <si>
    <t xml:space="preserve">OI0004611</t>
  </si>
  <si>
    <t xml:space="preserve">OI0004612</t>
  </si>
  <si>
    <t xml:space="preserve">OI0004613</t>
  </si>
  <si>
    <t xml:space="preserve">OI0004614</t>
  </si>
  <si>
    <t xml:space="preserve">OI0004615</t>
  </si>
  <si>
    <t xml:space="preserve">OI0004616</t>
  </si>
  <si>
    <t xml:space="preserve">OI0004617</t>
  </si>
  <si>
    <t xml:space="preserve">OI0004618</t>
  </si>
  <si>
    <t xml:space="preserve">OI0004619</t>
  </si>
  <si>
    <t xml:space="preserve">OI0004620</t>
  </si>
  <si>
    <t xml:space="preserve">OI0004621</t>
  </si>
  <si>
    <t xml:space="preserve">OI0004622</t>
  </si>
  <si>
    <t xml:space="preserve">OI0004623</t>
  </si>
  <si>
    <t xml:space="preserve">OI0004624</t>
  </si>
  <si>
    <t xml:space="preserve">OI0004625</t>
  </si>
  <si>
    <t xml:space="preserve">OI0004626</t>
  </si>
  <si>
    <t xml:space="preserve">OI0004627</t>
  </si>
  <si>
    <t xml:space="preserve">OI0004628</t>
  </si>
  <si>
    <t xml:space="preserve">OI0004629</t>
  </si>
  <si>
    <t xml:space="preserve">OI0004630</t>
  </si>
  <si>
    <t xml:space="preserve">OI0004631</t>
  </si>
  <si>
    <t xml:space="preserve">OI0004632</t>
  </si>
  <si>
    <t xml:space="preserve">OI0004633</t>
  </si>
  <si>
    <t xml:space="preserve">OI0004634</t>
  </si>
  <si>
    <t xml:space="preserve">OI0004635</t>
  </si>
  <si>
    <t xml:space="preserve">OI0004636</t>
  </si>
  <si>
    <t xml:space="preserve">OI0004637</t>
  </si>
  <si>
    <t xml:space="preserve">OI0004638</t>
  </si>
  <si>
    <t xml:space="preserve">OI0004639</t>
  </si>
  <si>
    <t xml:space="preserve">OI0004640</t>
  </si>
  <si>
    <t xml:space="preserve">OI0004641</t>
  </si>
  <si>
    <t xml:space="preserve">OI0004642</t>
  </si>
  <si>
    <t xml:space="preserve">OI0004643</t>
  </si>
  <si>
    <t xml:space="preserve">OI0004644</t>
  </si>
  <si>
    <t xml:space="preserve">OI0004645</t>
  </si>
  <si>
    <t xml:space="preserve">OI0004646</t>
  </si>
  <si>
    <t xml:space="preserve">OI0004647</t>
  </si>
  <si>
    <t xml:space="preserve">OI0004648</t>
  </si>
  <si>
    <t xml:space="preserve">OI0004649</t>
  </si>
  <si>
    <t xml:space="preserve">OI0004650</t>
  </si>
  <si>
    <t xml:space="preserve">OI0004651</t>
  </si>
  <si>
    <t xml:space="preserve">OI0004652</t>
  </si>
  <si>
    <t xml:space="preserve">OI0004653</t>
  </si>
  <si>
    <t xml:space="preserve">OI0004654</t>
  </si>
  <si>
    <t xml:space="preserve">OI0004655</t>
  </si>
  <si>
    <t xml:space="preserve">OI0004656</t>
  </si>
  <si>
    <t xml:space="preserve">OI0004657</t>
  </si>
  <si>
    <t xml:space="preserve">OI0004658</t>
  </si>
  <si>
    <t xml:space="preserve">OI0004659</t>
  </si>
  <si>
    <t xml:space="preserve">OI0004660</t>
  </si>
  <si>
    <t xml:space="preserve">OI0004661</t>
  </si>
  <si>
    <t xml:space="preserve">OI0004662</t>
  </si>
  <si>
    <t xml:space="preserve">OI0004663</t>
  </si>
  <si>
    <t xml:space="preserve">OI0004664</t>
  </si>
  <si>
    <t xml:space="preserve">OI0004665</t>
  </si>
  <si>
    <t xml:space="preserve">OI0004666</t>
  </si>
  <si>
    <t xml:space="preserve">OI0004667</t>
  </si>
  <si>
    <t xml:space="preserve">OI0004668</t>
  </si>
  <si>
    <t xml:space="preserve">OI0004669</t>
  </si>
  <si>
    <t xml:space="preserve">OI0004670</t>
  </si>
  <si>
    <t xml:space="preserve">OI0004671</t>
  </si>
  <si>
    <t xml:space="preserve">OI0004672</t>
  </si>
  <si>
    <t xml:space="preserve">OI0004673</t>
  </si>
  <si>
    <t xml:space="preserve">OI0004674</t>
  </si>
  <si>
    <t xml:space="preserve">OI0004675</t>
  </si>
  <si>
    <t xml:space="preserve">OI0004676</t>
  </si>
  <si>
    <t xml:space="preserve">OI0004677</t>
  </si>
  <si>
    <t xml:space="preserve">OI0004678</t>
  </si>
  <si>
    <t xml:space="preserve">OI0004679</t>
  </si>
  <si>
    <t xml:space="preserve">OI0004680</t>
  </si>
  <si>
    <t xml:space="preserve">OI0004681</t>
  </si>
  <si>
    <t xml:space="preserve">OI0004682</t>
  </si>
  <si>
    <t xml:space="preserve">OI0004683</t>
  </si>
  <si>
    <t xml:space="preserve">OI0004684</t>
  </si>
  <si>
    <t xml:space="preserve">OI0004685</t>
  </si>
  <si>
    <t xml:space="preserve">OI0004686</t>
  </si>
  <si>
    <t xml:space="preserve">OI0004687</t>
  </si>
  <si>
    <t xml:space="preserve">OI0004688</t>
  </si>
  <si>
    <t xml:space="preserve">OI0004689</t>
  </si>
  <si>
    <t xml:space="preserve">OI0004690</t>
  </si>
  <si>
    <t xml:space="preserve">OI0004691</t>
  </si>
  <si>
    <t xml:space="preserve">OI0004692</t>
  </si>
  <si>
    <t xml:space="preserve">OI0004693</t>
  </si>
  <si>
    <t xml:space="preserve">OI0004694</t>
  </si>
  <si>
    <t xml:space="preserve">OI0004695</t>
  </si>
  <si>
    <t xml:space="preserve">OI0004696</t>
  </si>
  <si>
    <t xml:space="preserve">OI0004697</t>
  </si>
  <si>
    <t xml:space="preserve">OI0004698</t>
  </si>
  <si>
    <t xml:space="preserve">OI0004699</t>
  </si>
  <si>
    <t xml:space="preserve">OI0004700</t>
  </si>
  <si>
    <t xml:space="preserve">OI0004701</t>
  </si>
  <si>
    <t xml:space="preserve">OI0004702</t>
  </si>
  <si>
    <t xml:space="preserve">OI0004703</t>
  </si>
  <si>
    <t xml:space="preserve">OI0004704</t>
  </si>
  <si>
    <t xml:space="preserve">OI0004705</t>
  </si>
  <si>
    <t xml:space="preserve">OI0004706</t>
  </si>
  <si>
    <t xml:space="preserve">OI0004707</t>
  </si>
  <si>
    <t xml:space="preserve">OI0004708</t>
  </si>
  <si>
    <t xml:space="preserve">OI0004709</t>
  </si>
  <si>
    <t xml:space="preserve">OI0004710</t>
  </si>
  <si>
    <t xml:space="preserve">OI0004711</t>
  </si>
  <si>
    <t xml:space="preserve">OI0004712</t>
  </si>
  <si>
    <t xml:space="preserve">OI0004713</t>
  </si>
  <si>
    <t xml:space="preserve">OI0004714</t>
  </si>
  <si>
    <t xml:space="preserve">OI0004715</t>
  </si>
  <si>
    <t xml:space="preserve">OI0004716</t>
  </si>
  <si>
    <t xml:space="preserve">OI0004717</t>
  </si>
  <si>
    <t xml:space="preserve">OI0004718</t>
  </si>
  <si>
    <t xml:space="preserve">OI0004719</t>
  </si>
  <si>
    <t xml:space="preserve">OI0004720</t>
  </si>
  <si>
    <t xml:space="preserve">OI0004721</t>
  </si>
  <si>
    <t xml:space="preserve">OI0004722</t>
  </si>
  <si>
    <t xml:space="preserve">OI0004723</t>
  </si>
  <si>
    <t xml:space="preserve">OI0004724</t>
  </si>
  <si>
    <t xml:space="preserve">OI0004725</t>
  </si>
  <si>
    <t xml:space="preserve">OI0004726</t>
  </si>
  <si>
    <t xml:space="preserve">OI0004727</t>
  </si>
  <si>
    <t xml:space="preserve">OI0004728</t>
  </si>
  <si>
    <t xml:space="preserve">OI0004729</t>
  </si>
  <si>
    <t xml:space="preserve">OI0004730</t>
  </si>
  <si>
    <t xml:space="preserve">OI0004731</t>
  </si>
  <si>
    <t xml:space="preserve">OI0004732</t>
  </si>
  <si>
    <t xml:space="preserve">OI0004733</t>
  </si>
  <si>
    <t xml:space="preserve">OI0004734</t>
  </si>
  <si>
    <t xml:space="preserve">OI0004735</t>
  </si>
  <si>
    <t xml:space="preserve">OI0004736</t>
  </si>
  <si>
    <t xml:space="preserve">OI0004737</t>
  </si>
  <si>
    <t xml:space="preserve">OI0004738</t>
  </si>
  <si>
    <t xml:space="preserve">OI0004739</t>
  </si>
  <si>
    <t xml:space="preserve">OI0004740</t>
  </si>
  <si>
    <t xml:space="preserve">OI0004741</t>
  </si>
  <si>
    <t xml:space="preserve">OI0004742</t>
  </si>
  <si>
    <t xml:space="preserve">OI0004743</t>
  </si>
  <si>
    <t xml:space="preserve">OI0004744</t>
  </si>
  <si>
    <t xml:space="preserve">OI0004745</t>
  </si>
  <si>
    <t xml:space="preserve">OI0004746</t>
  </si>
  <si>
    <t xml:space="preserve">OI0004747</t>
  </si>
  <si>
    <t xml:space="preserve">OI0004748</t>
  </si>
  <si>
    <t xml:space="preserve">OI0004749</t>
  </si>
  <si>
    <t xml:space="preserve">OI0004750</t>
  </si>
  <si>
    <t xml:space="preserve">OI0004751</t>
  </si>
  <si>
    <t xml:space="preserve">OI0004752</t>
  </si>
  <si>
    <t xml:space="preserve">OI0004753</t>
  </si>
  <si>
    <t xml:space="preserve">OI0004754</t>
  </si>
  <si>
    <t xml:space="preserve">OI0004755</t>
  </si>
  <si>
    <t xml:space="preserve">OI0004756</t>
  </si>
  <si>
    <t xml:space="preserve">OI0004757</t>
  </si>
  <si>
    <t xml:space="preserve">OI0004758</t>
  </si>
  <si>
    <t xml:space="preserve">OI0004759</t>
  </si>
  <si>
    <t xml:space="preserve">OI0004760</t>
  </si>
  <si>
    <t xml:space="preserve">OI0004761</t>
  </si>
  <si>
    <t xml:space="preserve">OI0004762</t>
  </si>
  <si>
    <t xml:space="preserve">OI0004763</t>
  </si>
  <si>
    <t xml:space="preserve">OI0004764</t>
  </si>
  <si>
    <t xml:space="preserve">OI0004765</t>
  </si>
  <si>
    <t xml:space="preserve">OI0004766</t>
  </si>
  <si>
    <t xml:space="preserve">OI0004767</t>
  </si>
  <si>
    <t xml:space="preserve">OI0004768</t>
  </si>
  <si>
    <t xml:space="preserve">OI0004769</t>
  </si>
  <si>
    <t xml:space="preserve">OI0004770</t>
  </si>
  <si>
    <t xml:space="preserve">OI0004771</t>
  </si>
  <si>
    <t xml:space="preserve">OI0004772</t>
  </si>
  <si>
    <t xml:space="preserve">OI0004773</t>
  </si>
  <si>
    <t xml:space="preserve">OI0004774</t>
  </si>
  <si>
    <t xml:space="preserve">OI0004775</t>
  </si>
  <si>
    <t xml:space="preserve">OI0004776</t>
  </si>
  <si>
    <t xml:space="preserve">OI0004777</t>
  </si>
  <si>
    <t xml:space="preserve">OI0004778</t>
  </si>
  <si>
    <t xml:space="preserve">OI0004779</t>
  </si>
  <si>
    <t xml:space="preserve">OI0004780</t>
  </si>
  <si>
    <t xml:space="preserve">OI0004781</t>
  </si>
  <si>
    <t xml:space="preserve">OI0004782</t>
  </si>
  <si>
    <t xml:space="preserve">OI0004783</t>
  </si>
  <si>
    <t xml:space="preserve">OI0004784</t>
  </si>
  <si>
    <t xml:space="preserve">OI0004785</t>
  </si>
  <si>
    <t xml:space="preserve">OI0004786</t>
  </si>
  <si>
    <t xml:space="preserve">OI0004787</t>
  </si>
  <si>
    <t xml:space="preserve">OI0004788</t>
  </si>
  <si>
    <t xml:space="preserve">OI0004789</t>
  </si>
  <si>
    <t xml:space="preserve">OI0004790</t>
  </si>
  <si>
    <t xml:space="preserve">OI0004791</t>
  </si>
  <si>
    <t xml:space="preserve">OI0004792</t>
  </si>
  <si>
    <t xml:space="preserve">OI0004793</t>
  </si>
  <si>
    <t xml:space="preserve">OI0004794</t>
  </si>
  <si>
    <t xml:space="preserve">OI0004795</t>
  </si>
  <si>
    <t xml:space="preserve">OI0004796</t>
  </si>
  <si>
    <t xml:space="preserve">OI0004797</t>
  </si>
  <si>
    <t xml:space="preserve">OI0004798</t>
  </si>
  <si>
    <t xml:space="preserve">OI0004799</t>
  </si>
  <si>
    <t xml:space="preserve">OI0004800</t>
  </si>
  <si>
    <t xml:space="preserve">OI0004801</t>
  </si>
  <si>
    <t xml:space="preserve">OI0004802</t>
  </si>
  <si>
    <t xml:space="preserve">OI0004803</t>
  </si>
  <si>
    <t xml:space="preserve">OI0004804</t>
  </si>
  <si>
    <t xml:space="preserve">OI0004805</t>
  </si>
  <si>
    <t xml:space="preserve">OI0004806</t>
  </si>
  <si>
    <t xml:space="preserve">OI0004807</t>
  </si>
  <si>
    <t xml:space="preserve">OI0004808</t>
  </si>
  <si>
    <t xml:space="preserve">OI0004809</t>
  </si>
  <si>
    <t xml:space="preserve">OI0004810</t>
  </si>
  <si>
    <t xml:space="preserve">OI0004811</t>
  </si>
  <si>
    <t xml:space="preserve">OI0004812</t>
  </si>
  <si>
    <t xml:space="preserve">OI0004813</t>
  </si>
  <si>
    <t xml:space="preserve">OI0004814</t>
  </si>
  <si>
    <t xml:space="preserve">OI0004815</t>
  </si>
  <si>
    <t xml:space="preserve">OI0004816</t>
  </si>
  <si>
    <t xml:space="preserve">OI0004817</t>
  </si>
  <si>
    <t xml:space="preserve">OI0004818</t>
  </si>
  <si>
    <t xml:space="preserve">OI0004819</t>
  </si>
  <si>
    <t xml:space="preserve">OI0004820</t>
  </si>
  <si>
    <t xml:space="preserve">OI0004821</t>
  </si>
  <si>
    <t xml:space="preserve">OI0004822</t>
  </si>
  <si>
    <t xml:space="preserve">OI0004823</t>
  </si>
  <si>
    <t xml:space="preserve">OI0004824</t>
  </si>
  <si>
    <t xml:space="preserve">OI0004825</t>
  </si>
  <si>
    <t xml:space="preserve">OI0004826</t>
  </si>
  <si>
    <t xml:space="preserve">OI0004827</t>
  </si>
  <si>
    <t xml:space="preserve">OI0004828</t>
  </si>
  <si>
    <t xml:space="preserve">OI0004829</t>
  </si>
  <si>
    <t xml:space="preserve">OI0004830</t>
  </si>
  <si>
    <t xml:space="preserve">OI0004831</t>
  </si>
  <si>
    <t xml:space="preserve">OI0004832</t>
  </si>
  <si>
    <t xml:space="preserve">OI0004833</t>
  </si>
  <si>
    <t xml:space="preserve">OI0004834</t>
  </si>
  <si>
    <t xml:space="preserve">OI0004835</t>
  </si>
  <si>
    <t xml:space="preserve">OI0004836</t>
  </si>
  <si>
    <t xml:space="preserve">OI0004837</t>
  </si>
  <si>
    <t xml:space="preserve">OI0004838</t>
  </si>
  <si>
    <t xml:space="preserve">OI0004839</t>
  </si>
  <si>
    <t xml:space="preserve">OI0004840</t>
  </si>
  <si>
    <t xml:space="preserve">OI0004841</t>
  </si>
  <si>
    <t xml:space="preserve">OI0004842</t>
  </si>
  <si>
    <t xml:space="preserve">OI0004843</t>
  </si>
  <si>
    <t xml:space="preserve">OI0004844</t>
  </si>
  <si>
    <t xml:space="preserve">OI0004845</t>
  </si>
  <si>
    <t xml:space="preserve">OI0004846</t>
  </si>
  <si>
    <t xml:space="preserve">OI0004847</t>
  </si>
  <si>
    <t xml:space="preserve">OI0004848</t>
  </si>
  <si>
    <t xml:space="preserve">OI0004849</t>
  </si>
  <si>
    <t xml:space="preserve">OI0004850</t>
  </si>
  <si>
    <t xml:space="preserve">OI0004851</t>
  </si>
  <si>
    <t xml:space="preserve">OI0004852</t>
  </si>
  <si>
    <t xml:space="preserve">OI0004853</t>
  </si>
  <si>
    <t xml:space="preserve">OI0004854</t>
  </si>
  <si>
    <t xml:space="preserve">OI0004855</t>
  </si>
  <si>
    <t xml:space="preserve">OI0004856</t>
  </si>
  <si>
    <t xml:space="preserve">OI0004857</t>
  </si>
  <si>
    <t xml:space="preserve">OI0004858</t>
  </si>
  <si>
    <t xml:space="preserve">OI0004859</t>
  </si>
  <si>
    <t xml:space="preserve">OI0004860</t>
  </si>
  <si>
    <t xml:space="preserve">OI0004861</t>
  </si>
  <si>
    <t xml:space="preserve">OI0004862</t>
  </si>
  <si>
    <t xml:space="preserve">OI0004863</t>
  </si>
  <si>
    <t xml:space="preserve">OI0004864</t>
  </si>
  <si>
    <t xml:space="preserve">OI0004865</t>
  </si>
  <si>
    <t xml:space="preserve">OI0004866</t>
  </si>
  <si>
    <t xml:space="preserve">OI0004867</t>
  </si>
  <si>
    <t xml:space="preserve">OI0004868</t>
  </si>
  <si>
    <t xml:space="preserve">OI0004869</t>
  </si>
  <si>
    <t xml:space="preserve">OI0004870</t>
  </si>
  <si>
    <t xml:space="preserve">OI0004871</t>
  </si>
  <si>
    <t xml:space="preserve">OI0004872</t>
  </si>
  <si>
    <t xml:space="preserve">OI0004873</t>
  </si>
  <si>
    <t xml:space="preserve">OI0004874</t>
  </si>
  <si>
    <t xml:space="preserve">OI0004875</t>
  </si>
  <si>
    <t xml:space="preserve">OI0004876</t>
  </si>
  <si>
    <t xml:space="preserve">OI0004877</t>
  </si>
  <si>
    <t xml:space="preserve">OI0004878</t>
  </si>
  <si>
    <t xml:space="preserve">OI0004879</t>
  </si>
  <si>
    <t xml:space="preserve">OI0004880</t>
  </si>
  <si>
    <t xml:space="preserve">OI0004881</t>
  </si>
  <si>
    <t xml:space="preserve">OI0004882</t>
  </si>
  <si>
    <t xml:space="preserve">OI0004883</t>
  </si>
  <si>
    <t xml:space="preserve">OI0004884</t>
  </si>
  <si>
    <t xml:space="preserve">OI0004885</t>
  </si>
  <si>
    <t xml:space="preserve">OI0004886</t>
  </si>
  <si>
    <t xml:space="preserve">OI0004887</t>
  </si>
  <si>
    <t xml:space="preserve">OI0004888</t>
  </si>
  <si>
    <t xml:space="preserve">OI0004889</t>
  </si>
  <si>
    <t xml:space="preserve">OI0004890</t>
  </si>
  <si>
    <t xml:space="preserve">OI0004891</t>
  </si>
  <si>
    <t xml:space="preserve">OI0004892</t>
  </si>
  <si>
    <t xml:space="preserve">OI0004893</t>
  </si>
  <si>
    <t xml:space="preserve">OI0004894</t>
  </si>
  <si>
    <t xml:space="preserve">OI0004895</t>
  </si>
  <si>
    <t xml:space="preserve">OI0004896</t>
  </si>
  <si>
    <t xml:space="preserve">OI0004897</t>
  </si>
  <si>
    <t xml:space="preserve">OI0004898</t>
  </si>
  <si>
    <t xml:space="preserve">OI0004899</t>
  </si>
  <si>
    <t xml:space="preserve">OI0004900</t>
  </si>
  <si>
    <t xml:space="preserve">OI0004901</t>
  </si>
  <si>
    <t xml:space="preserve">OI0004902</t>
  </si>
  <si>
    <t xml:space="preserve">OI0004903</t>
  </si>
  <si>
    <t xml:space="preserve">OI0004904</t>
  </si>
  <si>
    <t xml:space="preserve">OI0004905</t>
  </si>
  <si>
    <t xml:space="preserve">OI0004906</t>
  </si>
  <si>
    <t xml:space="preserve">OI0004907</t>
  </si>
  <si>
    <t xml:space="preserve">OI0004908</t>
  </si>
  <si>
    <t xml:space="preserve">OI0004909</t>
  </si>
  <si>
    <t xml:space="preserve">OI0004910</t>
  </si>
  <si>
    <t xml:space="preserve">OI0004911</t>
  </si>
  <si>
    <t xml:space="preserve">OI0004912</t>
  </si>
  <si>
    <t xml:space="preserve">OI0004913</t>
  </si>
  <si>
    <t xml:space="preserve">OI0004914</t>
  </si>
  <si>
    <t xml:space="preserve">OI0004915</t>
  </si>
  <si>
    <t xml:space="preserve">OI0004916</t>
  </si>
  <si>
    <t xml:space="preserve">OI0004917</t>
  </si>
  <si>
    <t xml:space="preserve">OI0004918</t>
  </si>
  <si>
    <t xml:space="preserve">OI0004919</t>
  </si>
  <si>
    <t xml:space="preserve">OI0004920</t>
  </si>
  <si>
    <t xml:space="preserve">OI0004921</t>
  </si>
  <si>
    <t xml:space="preserve">OI0004922</t>
  </si>
  <si>
    <t xml:space="preserve">OI0004923</t>
  </si>
  <si>
    <t xml:space="preserve">OI0004924</t>
  </si>
  <si>
    <t xml:space="preserve">OI0004925</t>
  </si>
  <si>
    <t xml:space="preserve">OI0004926</t>
  </si>
  <si>
    <t xml:space="preserve">OI0004927</t>
  </si>
  <si>
    <t xml:space="preserve">OI0004928</t>
  </si>
  <si>
    <t xml:space="preserve">OI0004929</t>
  </si>
  <si>
    <t xml:space="preserve">OI0004930</t>
  </si>
  <si>
    <t xml:space="preserve">OI0004931</t>
  </si>
  <si>
    <t xml:space="preserve">OI0004932</t>
  </si>
  <si>
    <t xml:space="preserve">OI0004933</t>
  </si>
  <si>
    <t xml:space="preserve">OI0004934</t>
  </si>
  <si>
    <t xml:space="preserve">OI0004935</t>
  </si>
  <si>
    <t xml:space="preserve">OI0004936</t>
  </si>
  <si>
    <t xml:space="preserve">OI0004937</t>
  </si>
  <si>
    <t xml:space="preserve">OI0004938</t>
  </si>
  <si>
    <t xml:space="preserve">OI0004939</t>
  </si>
  <si>
    <t xml:space="preserve">OI0004940</t>
  </si>
  <si>
    <t xml:space="preserve">OI0004941</t>
  </si>
  <si>
    <t xml:space="preserve">OI0004942</t>
  </si>
  <si>
    <t xml:space="preserve">OI0004943</t>
  </si>
  <si>
    <t xml:space="preserve">OI0004944</t>
  </si>
  <si>
    <t xml:space="preserve">OI0004945</t>
  </si>
  <si>
    <t xml:space="preserve">OI0004946</t>
  </si>
  <si>
    <t xml:space="preserve">OI0004947</t>
  </si>
  <si>
    <t xml:space="preserve">OI0004948</t>
  </si>
  <si>
    <t xml:space="preserve">OI0004949</t>
  </si>
  <si>
    <t xml:space="preserve">OI0004950</t>
  </si>
  <si>
    <t xml:space="preserve">OI0004951</t>
  </si>
  <si>
    <t xml:space="preserve">OI0004952</t>
  </si>
  <si>
    <t xml:space="preserve">OI0004953</t>
  </si>
  <si>
    <t xml:space="preserve">OI0004954</t>
  </si>
  <si>
    <t xml:space="preserve">OI0004955</t>
  </si>
  <si>
    <t xml:space="preserve">OI0004956</t>
  </si>
  <si>
    <t xml:space="preserve">OI0004957</t>
  </si>
  <si>
    <t xml:space="preserve">OI0004958</t>
  </si>
  <si>
    <t xml:space="preserve">OI0004959</t>
  </si>
  <si>
    <t xml:space="preserve">OI0004960</t>
  </si>
  <si>
    <t xml:space="preserve">OI0004961</t>
  </si>
  <si>
    <t xml:space="preserve">OI0004962</t>
  </si>
  <si>
    <t xml:space="preserve">OI0004963</t>
  </si>
  <si>
    <t xml:space="preserve">OI0004964</t>
  </si>
  <si>
    <t xml:space="preserve">OI0004965</t>
  </si>
  <si>
    <t xml:space="preserve">OI0004966</t>
  </si>
  <si>
    <t xml:space="preserve">OI0004967</t>
  </si>
  <si>
    <t xml:space="preserve">OI0004968</t>
  </si>
  <si>
    <t xml:space="preserve">OI0004969</t>
  </si>
  <si>
    <t xml:space="preserve">OI0004970</t>
  </si>
  <si>
    <t xml:space="preserve">OI0004971</t>
  </si>
  <si>
    <t xml:space="preserve">OI0004972</t>
  </si>
  <si>
    <t xml:space="preserve">OI0004973</t>
  </si>
  <si>
    <t xml:space="preserve">OI0004974</t>
  </si>
  <si>
    <t xml:space="preserve">OI0004975</t>
  </si>
  <si>
    <t xml:space="preserve">OI0004976</t>
  </si>
  <si>
    <t xml:space="preserve">OI0004977</t>
  </si>
  <si>
    <t xml:space="preserve">OI0004978</t>
  </si>
  <si>
    <t xml:space="preserve">OI0004979</t>
  </si>
  <si>
    <t xml:space="preserve">OI0004980</t>
  </si>
  <si>
    <t xml:space="preserve">OI0004981</t>
  </si>
  <si>
    <t xml:space="preserve">OI0004982</t>
  </si>
  <si>
    <t xml:space="preserve">OI0004983</t>
  </si>
  <si>
    <t xml:space="preserve">OI0004984</t>
  </si>
  <si>
    <t xml:space="preserve">OI0004985</t>
  </si>
  <si>
    <t xml:space="preserve">OI0004986</t>
  </si>
  <si>
    <t xml:space="preserve">OI0004987</t>
  </si>
  <si>
    <t xml:space="preserve">OI0004988</t>
  </si>
  <si>
    <t xml:space="preserve">OI0004989</t>
  </si>
  <si>
    <t xml:space="preserve">OI0004990</t>
  </si>
  <si>
    <t xml:space="preserve">OI0004991</t>
  </si>
  <si>
    <t xml:space="preserve">OI0004992</t>
  </si>
  <si>
    <t xml:space="preserve">OI0004993</t>
  </si>
  <si>
    <t xml:space="preserve">OI0004994</t>
  </si>
  <si>
    <t xml:space="preserve">OI0004995</t>
  </si>
  <si>
    <t xml:space="preserve">OI0004996</t>
  </si>
  <si>
    <t xml:space="preserve">OI0004997</t>
  </si>
  <si>
    <t xml:space="preserve">OI0004998</t>
  </si>
  <si>
    <t xml:space="preserve">OI0004999</t>
  </si>
  <si>
    <t xml:space="preserve">OI0005000</t>
  </si>
  <si>
    <t xml:space="preserve">OI0005001</t>
  </si>
  <si>
    <t xml:space="preserve">OI0005002</t>
  </si>
  <si>
    <t xml:space="preserve">OI0005003</t>
  </si>
  <si>
    <t xml:space="preserve">OI0005004</t>
  </si>
  <si>
    <t xml:space="preserve">OI0005005</t>
  </si>
  <si>
    <t xml:space="preserve">OI0005006</t>
  </si>
  <si>
    <t xml:space="preserve">OI0005007</t>
  </si>
  <si>
    <t xml:space="preserve">OI0005008</t>
  </si>
  <si>
    <t xml:space="preserve">OI0005009</t>
  </si>
  <si>
    <t xml:space="preserve">OI0005010</t>
  </si>
  <si>
    <t xml:space="preserve">OI0005011</t>
  </si>
  <si>
    <t xml:space="preserve">OI0005012</t>
  </si>
  <si>
    <t xml:space="preserve">OI0005013</t>
  </si>
  <si>
    <t xml:space="preserve">OI0005014</t>
  </si>
  <si>
    <t xml:space="preserve">OI0005015</t>
  </si>
  <si>
    <t xml:space="preserve">OI0005016</t>
  </si>
  <si>
    <t xml:space="preserve">OI0005017</t>
  </si>
  <si>
    <t xml:space="preserve">OI0005018</t>
  </si>
  <si>
    <t xml:space="preserve">OI0005019</t>
  </si>
  <si>
    <t xml:space="preserve">OI0005020</t>
  </si>
  <si>
    <t xml:space="preserve">OI0005021</t>
  </si>
  <si>
    <t xml:space="preserve">OI0005022</t>
  </si>
  <si>
    <t xml:space="preserve">OI0005023</t>
  </si>
  <si>
    <t xml:space="preserve">OI0005024</t>
  </si>
  <si>
    <t xml:space="preserve">OI0005025</t>
  </si>
  <si>
    <t xml:space="preserve">OI0005026</t>
  </si>
  <si>
    <t xml:space="preserve">OI0005027</t>
  </si>
  <si>
    <t xml:space="preserve">OI0005028</t>
  </si>
  <si>
    <t xml:space="preserve">OI0005029</t>
  </si>
  <si>
    <t xml:space="preserve">OI0005030</t>
  </si>
  <si>
    <t xml:space="preserve">OI0005031</t>
  </si>
  <si>
    <t xml:space="preserve">OI0005032</t>
  </si>
  <si>
    <t xml:space="preserve">OI0005033</t>
  </si>
  <si>
    <t xml:space="preserve">OI0005034</t>
  </si>
  <si>
    <t xml:space="preserve">OI0005035</t>
  </si>
  <si>
    <t xml:space="preserve">OI0005036</t>
  </si>
  <si>
    <t xml:space="preserve">OI0005037</t>
  </si>
  <si>
    <t xml:space="preserve">OI0005038</t>
  </si>
  <si>
    <t xml:space="preserve">OI0005039</t>
  </si>
  <si>
    <t xml:space="preserve">OI0005040</t>
  </si>
  <si>
    <t xml:space="preserve">OI0005041</t>
  </si>
  <si>
    <t xml:space="preserve">OI0005042</t>
  </si>
  <si>
    <t xml:space="preserve">OI0005043</t>
  </si>
  <si>
    <t xml:space="preserve">OI0005044</t>
  </si>
  <si>
    <t xml:space="preserve">OI0005045</t>
  </si>
  <si>
    <t xml:space="preserve">OI0005046</t>
  </si>
  <si>
    <t xml:space="preserve">OI0005047</t>
  </si>
  <si>
    <t xml:space="preserve">OI0005048</t>
  </si>
  <si>
    <t xml:space="preserve">OI0005049</t>
  </si>
  <si>
    <t xml:space="preserve">OI0005050</t>
  </si>
  <si>
    <t xml:space="preserve">OI0005051</t>
  </si>
  <si>
    <t xml:space="preserve">OI0005052</t>
  </si>
  <si>
    <t xml:space="preserve">OI0005053</t>
  </si>
  <si>
    <t xml:space="preserve">OI0005054</t>
  </si>
  <si>
    <t xml:space="preserve">OI0005055</t>
  </si>
  <si>
    <t xml:space="preserve">OI0005056</t>
  </si>
  <si>
    <t xml:space="preserve">OI0005057</t>
  </si>
  <si>
    <t xml:space="preserve">OI0005058</t>
  </si>
  <si>
    <t xml:space="preserve">OI0005059</t>
  </si>
  <si>
    <t xml:space="preserve">OI0005060</t>
  </si>
  <si>
    <t xml:space="preserve">OI0005061</t>
  </si>
  <si>
    <t xml:space="preserve">OI0005062</t>
  </si>
  <si>
    <t xml:space="preserve">OI0005063</t>
  </si>
  <si>
    <t xml:space="preserve">OI0005064</t>
  </si>
  <si>
    <t xml:space="preserve">OI0005065</t>
  </si>
  <si>
    <t xml:space="preserve">OI0005066</t>
  </si>
  <si>
    <t xml:space="preserve">OI0005067</t>
  </si>
  <si>
    <t xml:space="preserve">OI0005068</t>
  </si>
  <si>
    <t xml:space="preserve">OI0005069</t>
  </si>
  <si>
    <t xml:space="preserve">OI0005070</t>
  </si>
  <si>
    <t xml:space="preserve">OI0005071</t>
  </si>
  <si>
    <t xml:space="preserve">OI0005072</t>
  </si>
  <si>
    <t xml:space="preserve">OI0005073</t>
  </si>
  <si>
    <t xml:space="preserve">OI0005074</t>
  </si>
  <si>
    <t xml:space="preserve">OI0005075</t>
  </si>
  <si>
    <t xml:space="preserve">OI0005076</t>
  </si>
  <si>
    <t xml:space="preserve">OI0005077</t>
  </si>
  <si>
    <t xml:space="preserve">OI0005078</t>
  </si>
  <si>
    <t xml:space="preserve">OI0005079</t>
  </si>
  <si>
    <t xml:space="preserve">OI0005080</t>
  </si>
  <si>
    <t xml:space="preserve">OI0005081</t>
  </si>
  <si>
    <t xml:space="preserve">OI0005082</t>
  </si>
  <si>
    <t xml:space="preserve">OI0005083</t>
  </si>
  <si>
    <t xml:space="preserve">OI0005084</t>
  </si>
  <si>
    <t xml:space="preserve">OI0005085</t>
  </si>
  <si>
    <t xml:space="preserve">OI0005086</t>
  </si>
  <si>
    <t xml:space="preserve">OI0005087</t>
  </si>
  <si>
    <t xml:space="preserve">OI0005088</t>
  </si>
  <si>
    <t xml:space="preserve">OI0005089</t>
  </si>
  <si>
    <t xml:space="preserve">OI0005090</t>
  </si>
  <si>
    <t xml:space="preserve">OI0005091</t>
  </si>
  <si>
    <t xml:space="preserve">OI0005092</t>
  </si>
  <si>
    <t xml:space="preserve">OI0005093</t>
  </si>
  <si>
    <t xml:space="preserve">OI0005094</t>
  </si>
  <si>
    <t xml:space="preserve">OI0005095</t>
  </si>
  <si>
    <t xml:space="preserve">OI0005096</t>
  </si>
  <si>
    <t xml:space="preserve">OI0005097</t>
  </si>
  <si>
    <t xml:space="preserve">OI0005098</t>
  </si>
  <si>
    <t xml:space="preserve">OI0005099</t>
  </si>
  <si>
    <t xml:space="preserve">OI0005100</t>
  </si>
  <si>
    <t xml:space="preserve">OI0005101</t>
  </si>
  <si>
    <t xml:space="preserve">OI0005102</t>
  </si>
  <si>
    <t xml:space="preserve">OI0005103</t>
  </si>
  <si>
    <t xml:space="preserve">OI0005104</t>
  </si>
  <si>
    <t xml:space="preserve">OI0005105</t>
  </si>
  <si>
    <t xml:space="preserve">OI0005106</t>
  </si>
  <si>
    <t xml:space="preserve">OI0005107</t>
  </si>
  <si>
    <t xml:space="preserve">OI0005108</t>
  </si>
  <si>
    <t xml:space="preserve">OI0005109</t>
  </si>
  <si>
    <t xml:space="preserve">OI0005110</t>
  </si>
  <si>
    <t xml:space="preserve">OI0005111</t>
  </si>
  <si>
    <t xml:space="preserve">OI0005112</t>
  </si>
  <si>
    <t xml:space="preserve">OI0005113</t>
  </si>
  <si>
    <t xml:space="preserve">OI0005114</t>
  </si>
  <si>
    <t xml:space="preserve">OI0005115</t>
  </si>
  <si>
    <t xml:space="preserve">OI0005116</t>
  </si>
  <si>
    <t xml:space="preserve">OI0005117</t>
  </si>
  <si>
    <t xml:space="preserve">OI0005118</t>
  </si>
  <si>
    <t xml:space="preserve">OI0005119</t>
  </si>
  <si>
    <t xml:space="preserve">OI0005120</t>
  </si>
  <si>
    <t xml:space="preserve">OI0005121</t>
  </si>
  <si>
    <t xml:space="preserve">OI0005122</t>
  </si>
  <si>
    <t xml:space="preserve">OI0005123</t>
  </si>
  <si>
    <t xml:space="preserve">OI0005124</t>
  </si>
  <si>
    <t xml:space="preserve">OI0005125</t>
  </si>
  <si>
    <t xml:space="preserve">OI0005126</t>
  </si>
  <si>
    <t xml:space="preserve">OI0005127</t>
  </si>
  <si>
    <t xml:space="preserve">OI0005128</t>
  </si>
  <si>
    <t xml:space="preserve">OI0005129</t>
  </si>
  <si>
    <t xml:space="preserve">OI0005130</t>
  </si>
  <si>
    <t xml:space="preserve">OI0005131</t>
  </si>
  <si>
    <t xml:space="preserve">OI0005132</t>
  </si>
  <si>
    <t xml:space="preserve">OI0005133</t>
  </si>
  <si>
    <t xml:space="preserve">OI0005134</t>
  </si>
  <si>
    <t xml:space="preserve">OI0005135</t>
  </si>
  <si>
    <t xml:space="preserve">OI0005136</t>
  </si>
  <si>
    <t xml:space="preserve">OI0005137</t>
  </si>
  <si>
    <t xml:space="preserve">OI0005138</t>
  </si>
  <si>
    <t xml:space="preserve">OI0005139</t>
  </si>
  <si>
    <t xml:space="preserve">OI0005140</t>
  </si>
  <si>
    <t xml:space="preserve">OI0005141</t>
  </si>
  <si>
    <t xml:space="preserve">OI0005142</t>
  </si>
  <si>
    <t xml:space="preserve">OI0005143</t>
  </si>
  <si>
    <t xml:space="preserve">OI0005144</t>
  </si>
  <si>
    <t xml:space="preserve">OI0005145</t>
  </si>
  <si>
    <t xml:space="preserve">OI0005146</t>
  </si>
  <si>
    <t xml:space="preserve">OI0005147</t>
  </si>
  <si>
    <t xml:space="preserve">OI0005148</t>
  </si>
  <si>
    <t xml:space="preserve">OI0005149</t>
  </si>
  <si>
    <t xml:space="preserve">OI0005150</t>
  </si>
  <si>
    <t xml:space="preserve">OI0005151</t>
  </si>
  <si>
    <t xml:space="preserve">OI0005152</t>
  </si>
  <si>
    <t xml:space="preserve">OI0005153</t>
  </si>
  <si>
    <t xml:space="preserve">OI0005154</t>
  </si>
  <si>
    <t xml:space="preserve">OI0005155</t>
  </si>
  <si>
    <t xml:space="preserve">OI0005156</t>
  </si>
  <si>
    <t xml:space="preserve">OI0005157</t>
  </si>
  <si>
    <t xml:space="preserve">OI0005158</t>
  </si>
  <si>
    <t xml:space="preserve">OI0005159</t>
  </si>
  <si>
    <t xml:space="preserve">OI0005160</t>
  </si>
  <si>
    <t xml:space="preserve">OI0005161</t>
  </si>
  <si>
    <t xml:space="preserve">OI0005162</t>
  </si>
  <si>
    <t xml:space="preserve">OI0005163</t>
  </si>
  <si>
    <t xml:space="preserve">OI0005164</t>
  </si>
  <si>
    <t xml:space="preserve">OI0005165</t>
  </si>
  <si>
    <t xml:space="preserve">OI0005166</t>
  </si>
  <si>
    <t xml:space="preserve">OI0005167</t>
  </si>
  <si>
    <t xml:space="preserve">OI0005168</t>
  </si>
  <si>
    <t xml:space="preserve">OI0005169</t>
  </si>
  <si>
    <t xml:space="preserve">OI0005170</t>
  </si>
  <si>
    <t xml:space="preserve">OI0005171</t>
  </si>
  <si>
    <t xml:space="preserve">OI0005172</t>
  </si>
  <si>
    <t xml:space="preserve">OI0005173</t>
  </si>
  <si>
    <t xml:space="preserve">OI0005174</t>
  </si>
  <si>
    <t xml:space="preserve">OI0005175</t>
  </si>
  <si>
    <t xml:space="preserve">OI0005176</t>
  </si>
  <si>
    <t xml:space="preserve">OI0005177</t>
  </si>
  <si>
    <t xml:space="preserve">OI0005178</t>
  </si>
  <si>
    <t xml:space="preserve">OI0005179</t>
  </si>
  <si>
    <t xml:space="preserve">OI0005180</t>
  </si>
  <si>
    <t xml:space="preserve">OI0005181</t>
  </si>
  <si>
    <t xml:space="preserve">OI0005182</t>
  </si>
  <si>
    <t xml:space="preserve">OI0005183</t>
  </si>
  <si>
    <t xml:space="preserve">OI0005184</t>
  </si>
  <si>
    <t xml:space="preserve">OI0005185</t>
  </si>
  <si>
    <t xml:space="preserve">OI0005186</t>
  </si>
  <si>
    <t xml:space="preserve">OI0005187</t>
  </si>
  <si>
    <t xml:space="preserve">OI0005188</t>
  </si>
  <si>
    <t xml:space="preserve">OI0005189</t>
  </si>
  <si>
    <t xml:space="preserve">OI0005190</t>
  </si>
  <si>
    <t xml:space="preserve">OI0005191</t>
  </si>
  <si>
    <t xml:space="preserve">OI0005192</t>
  </si>
  <si>
    <t xml:space="preserve">OI0005193</t>
  </si>
  <si>
    <t xml:space="preserve">OI0005194</t>
  </si>
  <si>
    <t xml:space="preserve">OI0005195</t>
  </si>
  <si>
    <t xml:space="preserve">OI0005196</t>
  </si>
  <si>
    <t xml:space="preserve">OI0005197</t>
  </si>
  <si>
    <t xml:space="preserve">OI0005198</t>
  </si>
  <si>
    <t xml:space="preserve">OI0005199</t>
  </si>
  <si>
    <t xml:space="preserve">OI0005200</t>
  </si>
  <si>
    <t xml:space="preserve">OI0005201</t>
  </si>
  <si>
    <t xml:space="preserve">OI0005202</t>
  </si>
  <si>
    <t xml:space="preserve">OI0005203</t>
  </si>
  <si>
    <t xml:space="preserve">OI0005204</t>
  </si>
  <si>
    <t xml:space="preserve">OI0005205</t>
  </si>
  <si>
    <t xml:space="preserve">OI0005206</t>
  </si>
  <si>
    <t xml:space="preserve">OI0005207</t>
  </si>
  <si>
    <t xml:space="preserve">OI0005208</t>
  </si>
  <si>
    <t xml:space="preserve">OI0005209</t>
  </si>
  <si>
    <t xml:space="preserve">OI0005210</t>
  </si>
  <si>
    <t xml:space="preserve">OI0005211</t>
  </si>
  <si>
    <t xml:space="preserve">OI0005212</t>
  </si>
  <si>
    <t xml:space="preserve">OI0005213</t>
  </si>
  <si>
    <t xml:space="preserve">OI0005214</t>
  </si>
  <si>
    <t xml:space="preserve">OI0005215</t>
  </si>
  <si>
    <t xml:space="preserve">OI0005216</t>
  </si>
  <si>
    <t xml:space="preserve">OI0005217</t>
  </si>
  <si>
    <t xml:space="preserve">OI0005218</t>
  </si>
  <si>
    <t xml:space="preserve">OI0005219</t>
  </si>
  <si>
    <t xml:space="preserve">OI0005220</t>
  </si>
  <si>
    <t xml:space="preserve">OI0005221</t>
  </si>
  <si>
    <t xml:space="preserve">OI0005222</t>
  </si>
  <si>
    <t xml:space="preserve">OI0005223</t>
  </si>
  <si>
    <t xml:space="preserve">OI0005224</t>
  </si>
  <si>
    <t xml:space="preserve">OI0005225</t>
  </si>
  <si>
    <t xml:space="preserve">OI0005226</t>
  </si>
  <si>
    <t xml:space="preserve">OI0005227</t>
  </si>
  <si>
    <t xml:space="preserve">OI0005228</t>
  </si>
  <si>
    <t xml:space="preserve">OI0005229</t>
  </si>
  <si>
    <t xml:space="preserve">OI0005230</t>
  </si>
  <si>
    <t xml:space="preserve">OI0005231</t>
  </si>
  <si>
    <t xml:space="preserve">OI0005232</t>
  </si>
  <si>
    <t xml:space="preserve">OI0005233</t>
  </si>
  <si>
    <t xml:space="preserve">OI0005234</t>
  </si>
  <si>
    <t xml:space="preserve">OI0005235</t>
  </si>
  <si>
    <t xml:space="preserve">OI0005236</t>
  </si>
  <si>
    <t xml:space="preserve">OI0005237</t>
  </si>
  <si>
    <t xml:space="preserve">OI0005238</t>
  </si>
  <si>
    <t xml:space="preserve">OI0005239</t>
  </si>
  <si>
    <t xml:space="preserve">OI0005240</t>
  </si>
  <si>
    <t xml:space="preserve">OI0005241</t>
  </si>
  <si>
    <t xml:space="preserve">OI0005242</t>
  </si>
  <si>
    <t xml:space="preserve">OI0005243</t>
  </si>
  <si>
    <t xml:space="preserve">OI0005244</t>
  </si>
  <si>
    <t xml:space="preserve">OI0005245</t>
  </si>
  <si>
    <t xml:space="preserve">OI0005246</t>
  </si>
  <si>
    <t xml:space="preserve">OI0005247</t>
  </si>
  <si>
    <t xml:space="preserve">OI0005248</t>
  </si>
  <si>
    <t xml:space="preserve">OI0005249</t>
  </si>
  <si>
    <t xml:space="preserve">OI0005250</t>
  </si>
  <si>
    <t xml:space="preserve">OI0005251</t>
  </si>
  <si>
    <t xml:space="preserve">OI0005252</t>
  </si>
  <si>
    <t xml:space="preserve">OI0005253</t>
  </si>
  <si>
    <t xml:space="preserve">OI0005254</t>
  </si>
  <si>
    <t xml:space="preserve">OI0005255</t>
  </si>
  <si>
    <t xml:space="preserve">OI0005256</t>
  </si>
  <si>
    <t xml:space="preserve">OI0005257</t>
  </si>
  <si>
    <t xml:space="preserve">OI0005258</t>
  </si>
  <si>
    <t xml:space="preserve">OI0005259</t>
  </si>
  <si>
    <t xml:space="preserve">OI0005260</t>
  </si>
  <si>
    <t xml:space="preserve">OI0005261</t>
  </si>
  <si>
    <t xml:space="preserve">OI0005262</t>
  </si>
  <si>
    <t xml:space="preserve">OI0005263</t>
  </si>
  <si>
    <t xml:space="preserve">OI0005264</t>
  </si>
  <si>
    <t xml:space="preserve">OI0005265</t>
  </si>
  <si>
    <t xml:space="preserve">OI0005266</t>
  </si>
  <si>
    <t xml:space="preserve">OI0005267</t>
  </si>
  <si>
    <t xml:space="preserve">OI0005268</t>
  </si>
  <si>
    <t xml:space="preserve">OI0005269</t>
  </si>
  <si>
    <t xml:space="preserve">OI0005270</t>
  </si>
  <si>
    <t xml:space="preserve">OI0005271</t>
  </si>
  <si>
    <t xml:space="preserve">OI0005272</t>
  </si>
  <si>
    <t xml:space="preserve">OI0005273</t>
  </si>
  <si>
    <t xml:space="preserve">OI0005274</t>
  </si>
  <si>
    <t xml:space="preserve">OI0005275</t>
  </si>
  <si>
    <t xml:space="preserve">OI0005276</t>
  </si>
  <si>
    <t xml:space="preserve">OI0005277</t>
  </si>
  <si>
    <t xml:space="preserve">OI0005278</t>
  </si>
  <si>
    <t xml:space="preserve">OI0005279</t>
  </si>
  <si>
    <t xml:space="preserve">OI0005280</t>
  </si>
  <si>
    <t xml:space="preserve">OI0005281</t>
  </si>
  <si>
    <t xml:space="preserve">OI0005282</t>
  </si>
  <si>
    <t xml:space="preserve">OI0005283</t>
  </si>
  <si>
    <t xml:space="preserve">OI0005284</t>
  </si>
  <si>
    <t xml:space="preserve">OI0005285</t>
  </si>
  <si>
    <t xml:space="preserve">OI0005286</t>
  </si>
  <si>
    <t xml:space="preserve">OI0005287</t>
  </si>
  <si>
    <t xml:space="preserve">OI0005288</t>
  </si>
  <si>
    <t xml:space="preserve">OI0005289</t>
  </si>
  <si>
    <t xml:space="preserve">OI0005290</t>
  </si>
  <si>
    <t xml:space="preserve">OI0005291</t>
  </si>
  <si>
    <t xml:space="preserve">OI0005292</t>
  </si>
  <si>
    <t xml:space="preserve">OI0005293</t>
  </si>
  <si>
    <t xml:space="preserve">OI0005294</t>
  </si>
  <si>
    <t xml:space="preserve">OI0005295</t>
  </si>
  <si>
    <t xml:space="preserve">OI0005296</t>
  </si>
  <si>
    <t xml:space="preserve">OI0005297</t>
  </si>
  <si>
    <t xml:space="preserve">OI0005298</t>
  </si>
  <si>
    <t xml:space="preserve">OI0005299</t>
  </si>
  <si>
    <t xml:space="preserve">OI0005300</t>
  </si>
  <si>
    <t xml:space="preserve">OI0005301</t>
  </si>
  <si>
    <t xml:space="preserve">OI0005302</t>
  </si>
  <si>
    <t xml:space="preserve">OI0005303</t>
  </si>
  <si>
    <t xml:space="preserve">OI0005304</t>
  </si>
  <si>
    <t xml:space="preserve">OI0005305</t>
  </si>
  <si>
    <t xml:space="preserve">OI0005306</t>
  </si>
  <si>
    <t xml:space="preserve">OI0005307</t>
  </si>
  <si>
    <t xml:space="preserve">OI0005308</t>
  </si>
  <si>
    <t xml:space="preserve">OI0005309</t>
  </si>
  <si>
    <t xml:space="preserve">OI0005310</t>
  </si>
  <si>
    <t xml:space="preserve">OI0005311</t>
  </si>
  <si>
    <t xml:space="preserve">OI0005312</t>
  </si>
  <si>
    <t xml:space="preserve">OI0005313</t>
  </si>
  <si>
    <t xml:space="preserve">OI0005314</t>
  </si>
  <si>
    <t xml:space="preserve">OI0005315</t>
  </si>
  <si>
    <t xml:space="preserve">OI0005316</t>
  </si>
  <si>
    <t xml:space="preserve">OI0005317</t>
  </si>
  <si>
    <t xml:space="preserve">OI0005318</t>
  </si>
  <si>
    <t xml:space="preserve">OI0005319</t>
  </si>
  <si>
    <t xml:space="preserve">OI0005320</t>
  </si>
  <si>
    <t xml:space="preserve">OI0005321</t>
  </si>
  <si>
    <t xml:space="preserve">OI0005322</t>
  </si>
  <si>
    <t xml:space="preserve">OI0005323</t>
  </si>
  <si>
    <t xml:space="preserve">OI0005324</t>
  </si>
  <si>
    <t xml:space="preserve">OI0005325</t>
  </si>
  <si>
    <t xml:space="preserve">OI0005326</t>
  </si>
  <si>
    <t xml:space="preserve">OI0005327</t>
  </si>
  <si>
    <t xml:space="preserve">OI0005328</t>
  </si>
  <si>
    <t xml:space="preserve">OI0005329</t>
  </si>
  <si>
    <t xml:space="preserve">OI0005330</t>
  </si>
  <si>
    <t xml:space="preserve">OI0005331</t>
  </si>
  <si>
    <t xml:space="preserve">OI0005332</t>
  </si>
  <si>
    <t xml:space="preserve">OI0005333</t>
  </si>
  <si>
    <t xml:space="preserve">OI0005334</t>
  </si>
  <si>
    <t xml:space="preserve">OI0005335</t>
  </si>
  <si>
    <t xml:space="preserve">OI0005336</t>
  </si>
  <si>
    <t xml:space="preserve">OI0005337</t>
  </si>
  <si>
    <t xml:space="preserve">OI0005338</t>
  </si>
  <si>
    <t xml:space="preserve">OI0005339</t>
  </si>
  <si>
    <t xml:space="preserve">OI0005340</t>
  </si>
  <si>
    <t xml:space="preserve">OI0005341</t>
  </si>
  <si>
    <t xml:space="preserve">OI0005342</t>
  </si>
  <si>
    <t xml:space="preserve">OI0005343</t>
  </si>
  <si>
    <t xml:space="preserve">OI0005344</t>
  </si>
  <si>
    <t xml:space="preserve">OI0005345</t>
  </si>
  <si>
    <t xml:space="preserve">OI0005346</t>
  </si>
  <si>
    <t xml:space="preserve">OI0005347</t>
  </si>
  <si>
    <t xml:space="preserve">OI0005348</t>
  </si>
  <si>
    <t xml:space="preserve">OI0005349</t>
  </si>
  <si>
    <t xml:space="preserve">OI0005350</t>
  </si>
  <si>
    <t xml:space="preserve">OI0005351</t>
  </si>
  <si>
    <t xml:space="preserve">OI0005352</t>
  </si>
  <si>
    <t xml:space="preserve">OI0005353</t>
  </si>
  <si>
    <t xml:space="preserve">OI0005354</t>
  </si>
  <si>
    <t xml:space="preserve">OI0005355</t>
  </si>
  <si>
    <t xml:space="preserve">OI0005356</t>
  </si>
  <si>
    <t xml:space="preserve">OI0005357</t>
  </si>
  <si>
    <t xml:space="preserve">OI0005358</t>
  </si>
  <si>
    <t xml:space="preserve">OI0005359</t>
  </si>
  <si>
    <t xml:space="preserve">OI0005360</t>
  </si>
  <si>
    <t xml:space="preserve">OI0005361</t>
  </si>
  <si>
    <t xml:space="preserve">OI0005362</t>
  </si>
  <si>
    <t xml:space="preserve">OI0005363</t>
  </si>
  <si>
    <t xml:space="preserve">OI0005364</t>
  </si>
  <si>
    <t xml:space="preserve">OI0005365</t>
  </si>
  <si>
    <t xml:space="preserve">OI0005366</t>
  </si>
  <si>
    <t xml:space="preserve">OI0005367</t>
  </si>
  <si>
    <t xml:space="preserve">OI0005368</t>
  </si>
  <si>
    <t xml:space="preserve">OI0005369</t>
  </si>
  <si>
    <t xml:space="preserve">OI0005370</t>
  </si>
  <si>
    <t xml:space="preserve">OI0005371</t>
  </si>
  <si>
    <t xml:space="preserve">OI0005372</t>
  </si>
  <si>
    <t xml:space="preserve">OI0005373</t>
  </si>
  <si>
    <t xml:space="preserve">OI0005374</t>
  </si>
  <si>
    <t xml:space="preserve">OI0005375</t>
  </si>
  <si>
    <t xml:space="preserve">OI0005376</t>
  </si>
  <si>
    <t xml:space="preserve">OI0005377</t>
  </si>
  <si>
    <t xml:space="preserve">OI0005378</t>
  </si>
  <si>
    <t xml:space="preserve">OI0005379</t>
  </si>
  <si>
    <t xml:space="preserve">OI0005380</t>
  </si>
  <si>
    <t xml:space="preserve">OI0005381</t>
  </si>
  <si>
    <t xml:space="preserve">OI0005382</t>
  </si>
  <si>
    <t xml:space="preserve">OI0005383</t>
  </si>
  <si>
    <t xml:space="preserve">OI0005384</t>
  </si>
  <si>
    <t xml:space="preserve">OI0005385</t>
  </si>
  <si>
    <t xml:space="preserve">OI0005386</t>
  </si>
  <si>
    <t xml:space="preserve">OI0005387</t>
  </si>
  <si>
    <t xml:space="preserve">OI0005388</t>
  </si>
  <si>
    <t xml:space="preserve">OI0005389</t>
  </si>
  <si>
    <t xml:space="preserve">OI0005390</t>
  </si>
  <si>
    <t xml:space="preserve">OI0005391</t>
  </si>
  <si>
    <t xml:space="preserve">OI0005392</t>
  </si>
  <si>
    <t xml:space="preserve">OI0005393</t>
  </si>
  <si>
    <t xml:space="preserve">OI0005394</t>
  </si>
  <si>
    <t xml:space="preserve">OI0005395</t>
  </si>
  <si>
    <t xml:space="preserve">OI0005396</t>
  </si>
  <si>
    <t xml:space="preserve">OI0005397</t>
  </si>
  <si>
    <t xml:space="preserve">OI0005398</t>
  </si>
  <si>
    <t xml:space="preserve">OI0005399</t>
  </si>
  <si>
    <t xml:space="preserve">OI0005400</t>
  </si>
  <si>
    <t xml:space="preserve">OI0005401</t>
  </si>
  <si>
    <t xml:space="preserve">OI0005402</t>
  </si>
  <si>
    <t xml:space="preserve">OI0005403</t>
  </si>
  <si>
    <t xml:space="preserve">OI0005404</t>
  </si>
  <si>
    <t xml:space="preserve">OI0005405</t>
  </si>
  <si>
    <t xml:space="preserve">OI0005406</t>
  </si>
  <si>
    <t xml:space="preserve">OI0005407</t>
  </si>
  <si>
    <t xml:space="preserve">OI0005408</t>
  </si>
  <si>
    <t xml:space="preserve">OI0005409</t>
  </si>
  <si>
    <t xml:space="preserve">OI0005410</t>
  </si>
  <si>
    <t xml:space="preserve">OI0005411</t>
  </si>
  <si>
    <t xml:space="preserve">OI0005412</t>
  </si>
  <si>
    <t xml:space="preserve">OI0005413</t>
  </si>
  <si>
    <t xml:space="preserve">OI0005414</t>
  </si>
  <si>
    <t xml:space="preserve">OI0005415</t>
  </si>
  <si>
    <t xml:space="preserve">OI0005416</t>
  </si>
  <si>
    <t xml:space="preserve">OI0005417</t>
  </si>
  <si>
    <t xml:space="preserve">OI0005418</t>
  </si>
  <si>
    <t xml:space="preserve">OI0005419</t>
  </si>
  <si>
    <t xml:space="preserve">OI0005420</t>
  </si>
  <si>
    <t xml:space="preserve">OI0005421</t>
  </si>
  <si>
    <t xml:space="preserve">OI0005422</t>
  </si>
  <si>
    <t xml:space="preserve">OI0005423</t>
  </si>
  <si>
    <t xml:space="preserve">OI0005424</t>
  </si>
  <si>
    <t xml:space="preserve">OI0005425</t>
  </si>
  <si>
    <t xml:space="preserve">OI0005426</t>
  </si>
  <si>
    <t xml:space="preserve">OI0005427</t>
  </si>
  <si>
    <t xml:space="preserve">OI0005428</t>
  </si>
  <si>
    <t xml:space="preserve">OI0005429</t>
  </si>
  <si>
    <t xml:space="preserve">OI0005430</t>
  </si>
  <si>
    <t xml:space="preserve">OI0005431</t>
  </si>
  <si>
    <t xml:space="preserve">OI0005432</t>
  </si>
  <si>
    <t xml:space="preserve">OI0005433</t>
  </si>
  <si>
    <t xml:space="preserve">OI0005434</t>
  </si>
  <si>
    <t xml:space="preserve">OI0005435</t>
  </si>
  <si>
    <t xml:space="preserve">OI0005436</t>
  </si>
  <si>
    <t xml:space="preserve">OI0005437</t>
  </si>
  <si>
    <t xml:space="preserve">OI0005438</t>
  </si>
  <si>
    <t xml:space="preserve">OI0005439</t>
  </si>
  <si>
    <t xml:space="preserve">OI0005440</t>
  </si>
  <si>
    <t xml:space="preserve">OI0005441</t>
  </si>
  <si>
    <t xml:space="preserve">OI0005442</t>
  </si>
  <si>
    <t xml:space="preserve">OI0005443</t>
  </si>
  <si>
    <t xml:space="preserve">OI0005444</t>
  </si>
  <si>
    <t xml:space="preserve">OI0005445</t>
  </si>
  <si>
    <t xml:space="preserve">OI0005446</t>
  </si>
  <si>
    <t xml:space="preserve">OI0005447</t>
  </si>
  <si>
    <t xml:space="preserve">OI0005448</t>
  </si>
  <si>
    <t xml:space="preserve">OI0005449</t>
  </si>
  <si>
    <t xml:space="preserve">OI0005450</t>
  </si>
  <si>
    <t xml:space="preserve">OI0005451</t>
  </si>
  <si>
    <t xml:space="preserve">OI0005452</t>
  </si>
  <si>
    <t xml:space="preserve">OI0005453</t>
  </si>
  <si>
    <t xml:space="preserve">OI0005454</t>
  </si>
  <si>
    <t xml:space="preserve">OI0005455</t>
  </si>
  <si>
    <t xml:space="preserve">OI0005456</t>
  </si>
  <si>
    <t xml:space="preserve">OI0005457</t>
  </si>
  <si>
    <t xml:space="preserve">OI0005458</t>
  </si>
  <si>
    <t xml:space="preserve">OI0005459</t>
  </si>
  <si>
    <t xml:space="preserve">OI0005460</t>
  </si>
  <si>
    <t xml:space="preserve">OI0005461</t>
  </si>
  <si>
    <t xml:space="preserve">OI0005462</t>
  </si>
  <si>
    <t xml:space="preserve">OI0005463</t>
  </si>
  <si>
    <t xml:space="preserve">OI0005464</t>
  </si>
  <si>
    <t xml:space="preserve">OI0005465</t>
  </si>
  <si>
    <t xml:space="preserve">OI0005466</t>
  </si>
  <si>
    <t xml:space="preserve">OI0005467</t>
  </si>
  <si>
    <t xml:space="preserve">OI0005468</t>
  </si>
  <si>
    <t xml:space="preserve">OI0005469</t>
  </si>
  <si>
    <t xml:space="preserve">OI0005470</t>
  </si>
  <si>
    <t xml:space="preserve">OI0005471</t>
  </si>
  <si>
    <t xml:space="preserve">OI0005472</t>
  </si>
  <si>
    <t xml:space="preserve">OI0005473</t>
  </si>
  <si>
    <t xml:space="preserve">OI0005474</t>
  </si>
  <si>
    <t xml:space="preserve">OI0005475</t>
  </si>
  <si>
    <t xml:space="preserve">OI0005476</t>
  </si>
  <si>
    <t xml:space="preserve">OI0005477</t>
  </si>
  <si>
    <t xml:space="preserve">OI0005478</t>
  </si>
  <si>
    <t xml:space="preserve">OI0005479</t>
  </si>
  <si>
    <t xml:space="preserve">OI0005480</t>
  </si>
  <si>
    <t xml:space="preserve">OI0005481</t>
  </si>
  <si>
    <t xml:space="preserve">OI0005482</t>
  </si>
  <si>
    <t xml:space="preserve">OI0005483</t>
  </si>
  <si>
    <t xml:space="preserve">OI0005484</t>
  </si>
  <si>
    <t xml:space="preserve">OI0005485</t>
  </si>
  <si>
    <t xml:space="preserve">OI0005486</t>
  </si>
  <si>
    <t xml:space="preserve">OI0005487</t>
  </si>
  <si>
    <t xml:space="preserve">OI0005488</t>
  </si>
  <si>
    <t xml:space="preserve">OI0005489</t>
  </si>
  <si>
    <t xml:space="preserve">OI0005490</t>
  </si>
  <si>
    <t xml:space="preserve">OI0005491</t>
  </si>
  <si>
    <t xml:space="preserve">OI0005492</t>
  </si>
  <si>
    <t xml:space="preserve">OI0005493</t>
  </si>
  <si>
    <t xml:space="preserve">OI0005494</t>
  </si>
  <si>
    <t xml:space="preserve">OI0005495</t>
  </si>
  <si>
    <t xml:space="preserve">OI0005496</t>
  </si>
  <si>
    <t xml:space="preserve">OI0005497</t>
  </si>
  <si>
    <t xml:space="preserve">OI0005498</t>
  </si>
  <si>
    <t xml:space="preserve">OI0005499</t>
  </si>
  <si>
    <t xml:space="preserve">OI0005500</t>
  </si>
  <si>
    <t xml:space="preserve">OI0005501</t>
  </si>
  <si>
    <t xml:space="preserve">OI0005502</t>
  </si>
  <si>
    <t xml:space="preserve">OI0005503</t>
  </si>
  <si>
    <t xml:space="preserve">OI0005504</t>
  </si>
  <si>
    <t xml:space="preserve">OI0005505</t>
  </si>
  <si>
    <t xml:space="preserve">OI0005506</t>
  </si>
  <si>
    <t xml:space="preserve">OI0005507</t>
  </si>
  <si>
    <t xml:space="preserve">OI0005508</t>
  </si>
  <si>
    <t xml:space="preserve">OI0005509</t>
  </si>
  <si>
    <t xml:space="preserve">OI0005510</t>
  </si>
  <si>
    <t xml:space="preserve">OI0005511</t>
  </si>
  <si>
    <t xml:space="preserve">OI0005512</t>
  </si>
  <si>
    <t xml:space="preserve">OI0005513</t>
  </si>
  <si>
    <t xml:space="preserve">OI0005514</t>
  </si>
  <si>
    <t xml:space="preserve">OI0005515</t>
  </si>
  <si>
    <t xml:space="preserve">OI0005516</t>
  </si>
  <si>
    <t xml:space="preserve">OI0005517</t>
  </si>
  <si>
    <t xml:space="preserve">OI0005518</t>
  </si>
  <si>
    <t xml:space="preserve">OI0005519</t>
  </si>
  <si>
    <t xml:space="preserve">OI0005520</t>
  </si>
  <si>
    <t xml:space="preserve">OI0005521</t>
  </si>
  <si>
    <t xml:space="preserve">OI0005522</t>
  </si>
  <si>
    <t xml:space="preserve">OI0005523</t>
  </si>
  <si>
    <t xml:space="preserve">OI0005524</t>
  </si>
  <si>
    <t xml:space="preserve">OI0005525</t>
  </si>
  <si>
    <t xml:space="preserve">OI0005526</t>
  </si>
  <si>
    <t xml:space="preserve">OI0005527</t>
  </si>
  <si>
    <t xml:space="preserve">OI0005528</t>
  </si>
  <si>
    <t xml:space="preserve">OI0005529</t>
  </si>
  <si>
    <t xml:space="preserve">OI0005530</t>
  </si>
  <si>
    <t xml:space="preserve">OI0005531</t>
  </si>
  <si>
    <t xml:space="preserve">OI0005532</t>
  </si>
  <si>
    <t xml:space="preserve">OI0005533</t>
  </si>
  <si>
    <t xml:space="preserve">OI0005534</t>
  </si>
  <si>
    <t xml:space="preserve">OI0005535</t>
  </si>
  <si>
    <t xml:space="preserve">OI0005536</t>
  </si>
  <si>
    <t xml:space="preserve">OI0005537</t>
  </si>
  <si>
    <t xml:space="preserve">OI0005538</t>
  </si>
  <si>
    <t xml:space="preserve">OI0005539</t>
  </si>
  <si>
    <t xml:space="preserve">OI0005540</t>
  </si>
  <si>
    <t xml:space="preserve">OI0005541</t>
  </si>
  <si>
    <t xml:space="preserve">OI0005542</t>
  </si>
  <si>
    <t xml:space="preserve">OI0005543</t>
  </si>
  <si>
    <t xml:space="preserve">OI0005544</t>
  </si>
  <si>
    <t xml:space="preserve">OI0005545</t>
  </si>
  <si>
    <t xml:space="preserve">OI0005546</t>
  </si>
  <si>
    <t xml:space="preserve">OI0005547</t>
  </si>
  <si>
    <t xml:space="preserve">OI0005548</t>
  </si>
  <si>
    <t xml:space="preserve">OI0005549</t>
  </si>
  <si>
    <t xml:space="preserve">OI0005550</t>
  </si>
  <si>
    <t xml:space="preserve">OI0005551</t>
  </si>
  <si>
    <t xml:space="preserve">OI0005552</t>
  </si>
  <si>
    <t xml:space="preserve">OI0005553</t>
  </si>
  <si>
    <t xml:space="preserve">OI0005554</t>
  </si>
  <si>
    <t xml:space="preserve">OI0005555</t>
  </si>
  <si>
    <t xml:space="preserve">OI0005556</t>
  </si>
  <si>
    <t xml:space="preserve">OI0005557</t>
  </si>
  <si>
    <t xml:space="preserve">OI0005558</t>
  </si>
  <si>
    <t xml:space="preserve">OI0005559</t>
  </si>
  <si>
    <t xml:space="preserve">OI0005560</t>
  </si>
  <si>
    <t xml:space="preserve">OI0005561</t>
  </si>
  <si>
    <t xml:space="preserve">OI0005562</t>
  </si>
  <si>
    <t xml:space="preserve">OI0005563</t>
  </si>
  <si>
    <t xml:space="preserve">OI0005564</t>
  </si>
  <si>
    <t xml:space="preserve">OI0005565</t>
  </si>
  <si>
    <t xml:space="preserve">OI0005566</t>
  </si>
  <si>
    <t xml:space="preserve">OI0005567</t>
  </si>
  <si>
    <t xml:space="preserve">OI0005568</t>
  </si>
  <si>
    <t xml:space="preserve">OI0005569</t>
  </si>
  <si>
    <t xml:space="preserve">OI0005570</t>
  </si>
  <si>
    <t xml:space="preserve">OI0005571</t>
  </si>
  <si>
    <t xml:space="preserve">OI0005572</t>
  </si>
  <si>
    <t xml:space="preserve">OI0005573</t>
  </si>
  <si>
    <t xml:space="preserve">OI0005574</t>
  </si>
  <si>
    <t xml:space="preserve">OI0005575</t>
  </si>
  <si>
    <t xml:space="preserve">OI0005576</t>
  </si>
  <si>
    <t xml:space="preserve">OI0005577</t>
  </si>
  <si>
    <t xml:space="preserve">OI0005578</t>
  </si>
  <si>
    <t xml:space="preserve">OI0005579</t>
  </si>
  <si>
    <t xml:space="preserve">OI0005580</t>
  </si>
  <si>
    <t xml:space="preserve">OI0005581</t>
  </si>
  <si>
    <t xml:space="preserve">OI0005582</t>
  </si>
  <si>
    <t xml:space="preserve">OI0005583</t>
  </si>
  <si>
    <t xml:space="preserve">OI0005584</t>
  </si>
  <si>
    <t xml:space="preserve">OI0005585</t>
  </si>
  <si>
    <t xml:space="preserve">OI0005586</t>
  </si>
  <si>
    <t xml:space="preserve">OI0005587</t>
  </si>
  <si>
    <t xml:space="preserve">OI0005588</t>
  </si>
  <si>
    <t xml:space="preserve">OI0005589</t>
  </si>
  <si>
    <t xml:space="preserve">OI0005590</t>
  </si>
  <si>
    <t xml:space="preserve">OI0005591</t>
  </si>
  <si>
    <t xml:space="preserve">OI0005592</t>
  </si>
  <si>
    <t xml:space="preserve">OI0005593</t>
  </si>
  <si>
    <t xml:space="preserve">OI0005594</t>
  </si>
  <si>
    <t xml:space="preserve">OI0005595</t>
  </si>
  <si>
    <t xml:space="preserve">OI0005596</t>
  </si>
  <si>
    <t xml:space="preserve">OI0005597</t>
  </si>
  <si>
    <t xml:space="preserve">OI0005598</t>
  </si>
  <si>
    <t xml:space="preserve">OI0005599</t>
  </si>
  <si>
    <t xml:space="preserve">OI0005600</t>
  </si>
  <si>
    <t xml:space="preserve">OI0005601</t>
  </si>
  <si>
    <t xml:space="preserve">OI0005602</t>
  </si>
  <si>
    <t xml:space="preserve">OI0005603</t>
  </si>
  <si>
    <t xml:space="preserve">OI0005604</t>
  </si>
  <si>
    <t xml:space="preserve">OI0005605</t>
  </si>
  <si>
    <t xml:space="preserve">OI0005606</t>
  </si>
  <si>
    <t xml:space="preserve">OI0005607</t>
  </si>
  <si>
    <t xml:space="preserve">OI0005608</t>
  </si>
  <si>
    <t xml:space="preserve">OI0005609</t>
  </si>
  <si>
    <t xml:space="preserve">OI0005610</t>
  </si>
  <si>
    <t xml:space="preserve">OI0005611</t>
  </si>
  <si>
    <t xml:space="preserve">OI0005612</t>
  </si>
  <si>
    <t xml:space="preserve">OI0005613</t>
  </si>
  <si>
    <t xml:space="preserve">OI0005614</t>
  </si>
  <si>
    <t xml:space="preserve">OI0005615</t>
  </si>
  <si>
    <t xml:space="preserve">OI0005616</t>
  </si>
  <si>
    <t xml:space="preserve">OI0005617</t>
  </si>
  <si>
    <t xml:space="preserve">OI0005618</t>
  </si>
  <si>
    <t xml:space="preserve">OI0005619</t>
  </si>
  <si>
    <t xml:space="preserve">OI0005620</t>
  </si>
  <si>
    <t xml:space="preserve">OI0005621</t>
  </si>
  <si>
    <t xml:space="preserve">OI0005622</t>
  </si>
  <si>
    <t xml:space="preserve">OI0005623</t>
  </si>
  <si>
    <t xml:space="preserve">OI0005624</t>
  </si>
  <si>
    <t xml:space="preserve">OI0005625</t>
  </si>
  <si>
    <t xml:space="preserve">OI0005626</t>
  </si>
  <si>
    <t xml:space="preserve">OI0005627</t>
  </si>
  <si>
    <t xml:space="preserve">OI0005628</t>
  </si>
  <si>
    <t xml:space="preserve">OI0005629</t>
  </si>
  <si>
    <t xml:space="preserve">OI0005630</t>
  </si>
  <si>
    <t xml:space="preserve">OI0005631</t>
  </si>
  <si>
    <t xml:space="preserve">OI0005632</t>
  </si>
  <si>
    <t xml:space="preserve">OI0005633</t>
  </si>
  <si>
    <t xml:space="preserve">OI0005634</t>
  </si>
  <si>
    <t xml:space="preserve">OI0005635</t>
  </si>
  <si>
    <t xml:space="preserve">OI0005636</t>
  </si>
  <si>
    <t xml:space="preserve">OI0005637</t>
  </si>
  <si>
    <t xml:space="preserve">OI0005638</t>
  </si>
  <si>
    <t xml:space="preserve">OI0005639</t>
  </si>
  <si>
    <t xml:space="preserve">OI0005640</t>
  </si>
  <si>
    <t xml:space="preserve">OI0005641</t>
  </si>
  <si>
    <t xml:space="preserve">OI0005642</t>
  </si>
  <si>
    <t xml:space="preserve">OI0005643</t>
  </si>
  <si>
    <t xml:space="preserve">OI0005644</t>
  </si>
  <si>
    <t xml:space="preserve">OI0005645</t>
  </si>
  <si>
    <t xml:space="preserve">OI0005646</t>
  </si>
  <si>
    <t xml:space="preserve">OI0005647</t>
  </si>
  <si>
    <t xml:space="preserve">OI0005648</t>
  </si>
  <si>
    <t xml:space="preserve">OI0005649</t>
  </si>
  <si>
    <t xml:space="preserve">OI0005650</t>
  </si>
  <si>
    <t xml:space="preserve">OI0005651</t>
  </si>
  <si>
    <t xml:space="preserve">OI0005652</t>
  </si>
  <si>
    <t xml:space="preserve">OI0005653</t>
  </si>
  <si>
    <t xml:space="preserve">OI0005654</t>
  </si>
  <si>
    <t xml:space="preserve">OI0005655</t>
  </si>
  <si>
    <t xml:space="preserve">OI0005656</t>
  </si>
  <si>
    <t xml:space="preserve">OI0005657</t>
  </si>
  <si>
    <t xml:space="preserve">OI0005658</t>
  </si>
  <si>
    <t xml:space="preserve">OI0005659</t>
  </si>
  <si>
    <t xml:space="preserve">OI0005660</t>
  </si>
  <si>
    <t xml:space="preserve">OI0005661</t>
  </si>
  <si>
    <t xml:space="preserve">OI0005662</t>
  </si>
  <si>
    <t xml:space="preserve">OI0005663</t>
  </si>
  <si>
    <t xml:space="preserve">OI0005664</t>
  </si>
  <si>
    <t xml:space="preserve">OI0005665</t>
  </si>
  <si>
    <t xml:space="preserve">OI0005666</t>
  </si>
  <si>
    <t xml:space="preserve">OI0005667</t>
  </si>
  <si>
    <t xml:space="preserve">OI0005668</t>
  </si>
  <si>
    <t xml:space="preserve">OI0005669</t>
  </si>
  <si>
    <t xml:space="preserve">OI0005670</t>
  </si>
  <si>
    <t xml:space="preserve">OI0005671</t>
  </si>
  <si>
    <t xml:space="preserve">OI0005672</t>
  </si>
  <si>
    <t xml:space="preserve">OI0005673</t>
  </si>
  <si>
    <t xml:space="preserve">OI0005674</t>
  </si>
  <si>
    <t xml:space="preserve">OI0005675</t>
  </si>
  <si>
    <t xml:space="preserve">OI0005676</t>
  </si>
  <si>
    <t xml:space="preserve">OI0005677</t>
  </si>
  <si>
    <t xml:space="preserve">OI0005678</t>
  </si>
  <si>
    <t xml:space="preserve">OI0005679</t>
  </si>
  <si>
    <t xml:space="preserve">OI0005680</t>
  </si>
  <si>
    <t xml:space="preserve">OI0005681</t>
  </si>
  <si>
    <t xml:space="preserve">OI0005682</t>
  </si>
  <si>
    <t xml:space="preserve">OI0005683</t>
  </si>
  <si>
    <t xml:space="preserve">OI0005684</t>
  </si>
  <si>
    <t xml:space="preserve">OI0005685</t>
  </si>
  <si>
    <t xml:space="preserve">OI0005686</t>
  </si>
  <si>
    <t xml:space="preserve">OI0005687</t>
  </si>
  <si>
    <t xml:space="preserve">OI0005688</t>
  </si>
  <si>
    <t xml:space="preserve">OI0005689</t>
  </si>
  <si>
    <t xml:space="preserve">OI0005690</t>
  </si>
  <si>
    <t xml:space="preserve">OI0005691</t>
  </si>
  <si>
    <t xml:space="preserve">OI0005692</t>
  </si>
  <si>
    <t xml:space="preserve">OI0005693</t>
  </si>
  <si>
    <t xml:space="preserve">OI0005694</t>
  </si>
  <si>
    <t xml:space="preserve">OI0005695</t>
  </si>
  <si>
    <t xml:space="preserve">OI0005696</t>
  </si>
  <si>
    <t xml:space="preserve">OI0005697</t>
  </si>
  <si>
    <t xml:space="preserve">OI0005698</t>
  </si>
  <si>
    <t xml:space="preserve">OI0005699</t>
  </si>
  <si>
    <t xml:space="preserve">OI0005700</t>
  </si>
  <si>
    <t xml:space="preserve">OI0005701</t>
  </si>
  <si>
    <t xml:space="preserve">OI0005702</t>
  </si>
  <si>
    <t xml:space="preserve">OI0005703</t>
  </si>
  <si>
    <t xml:space="preserve">OI0005704</t>
  </si>
  <si>
    <t xml:space="preserve">OI0005705</t>
  </si>
  <si>
    <t xml:space="preserve">OI0005706</t>
  </si>
  <si>
    <t xml:space="preserve">OI0005707</t>
  </si>
  <si>
    <t xml:space="preserve">OI0005708</t>
  </si>
  <si>
    <t xml:space="preserve">OI0005709</t>
  </si>
  <si>
    <t xml:space="preserve">OI0005710</t>
  </si>
  <si>
    <t xml:space="preserve">OI0005711</t>
  </si>
  <si>
    <t xml:space="preserve">OI0005712</t>
  </si>
  <si>
    <t xml:space="preserve">OI0005713</t>
  </si>
  <si>
    <t xml:space="preserve">OI0005714</t>
  </si>
  <si>
    <t xml:space="preserve">OI0005715</t>
  </si>
  <si>
    <t xml:space="preserve">OI0005716</t>
  </si>
  <si>
    <t xml:space="preserve">OI0005717</t>
  </si>
  <si>
    <t xml:space="preserve">OI0005718</t>
  </si>
  <si>
    <t xml:space="preserve">OI0005719</t>
  </si>
  <si>
    <t xml:space="preserve">OI0005720</t>
  </si>
  <si>
    <t xml:space="preserve">OI0005721</t>
  </si>
  <si>
    <t xml:space="preserve">OI0005722</t>
  </si>
  <si>
    <t xml:space="preserve">OI0005723</t>
  </si>
  <si>
    <t xml:space="preserve">OI0005724</t>
  </si>
  <si>
    <t xml:space="preserve">OI0005725</t>
  </si>
  <si>
    <t xml:space="preserve">OI0005726</t>
  </si>
  <si>
    <t xml:space="preserve">OI0005727</t>
  </si>
  <si>
    <t xml:space="preserve">OI0005728</t>
  </si>
  <si>
    <t xml:space="preserve">OI0005729</t>
  </si>
  <si>
    <t xml:space="preserve">OI0005730</t>
  </si>
  <si>
    <t xml:space="preserve">OI0005731</t>
  </si>
  <si>
    <t xml:space="preserve">OI0005732</t>
  </si>
  <si>
    <t xml:space="preserve">OI0005733</t>
  </si>
  <si>
    <t xml:space="preserve">OI0005734</t>
  </si>
  <si>
    <t xml:space="preserve">OI0005735</t>
  </si>
  <si>
    <t xml:space="preserve">OI0005736</t>
  </si>
  <si>
    <t xml:space="preserve">OI0005737</t>
  </si>
  <si>
    <t xml:space="preserve">OI0005738</t>
  </si>
  <si>
    <t xml:space="preserve">OI0005739</t>
  </si>
  <si>
    <t xml:space="preserve">OI0005740</t>
  </si>
  <si>
    <t xml:space="preserve">OI0005741</t>
  </si>
  <si>
    <t xml:space="preserve">OI0005742</t>
  </si>
  <si>
    <t xml:space="preserve">OI0005743</t>
  </si>
  <si>
    <t xml:space="preserve">OI0005744</t>
  </si>
  <si>
    <t xml:space="preserve">OI0005745</t>
  </si>
  <si>
    <t xml:space="preserve">OI0005746</t>
  </si>
  <si>
    <t xml:space="preserve">OI0005747</t>
  </si>
  <si>
    <t xml:space="preserve">OI0005748</t>
  </si>
  <si>
    <t xml:space="preserve">OI0005749</t>
  </si>
  <si>
    <t xml:space="preserve">OI0005750</t>
  </si>
  <si>
    <t xml:space="preserve">OI0005751</t>
  </si>
  <si>
    <t xml:space="preserve">OI0005752</t>
  </si>
  <si>
    <t xml:space="preserve">OI0005753</t>
  </si>
  <si>
    <t xml:space="preserve">OI0005754</t>
  </si>
  <si>
    <t xml:space="preserve">OI0005755</t>
  </si>
  <si>
    <t xml:space="preserve">OI0005756</t>
  </si>
  <si>
    <t xml:space="preserve">OI0005757</t>
  </si>
  <si>
    <t xml:space="preserve">OI0005758</t>
  </si>
  <si>
    <t xml:space="preserve">OI0005759</t>
  </si>
  <si>
    <t xml:space="preserve">OI0005760</t>
  </si>
  <si>
    <t xml:space="preserve">OI0005761</t>
  </si>
  <si>
    <t xml:space="preserve">OI0005762</t>
  </si>
  <si>
    <t xml:space="preserve">OI0005763</t>
  </si>
  <si>
    <t xml:space="preserve">OI0005764</t>
  </si>
  <si>
    <t xml:space="preserve">OI0005765</t>
  </si>
  <si>
    <t xml:space="preserve">OI0005766</t>
  </si>
  <si>
    <t xml:space="preserve">OI0005767</t>
  </si>
  <si>
    <t xml:space="preserve">OI0005768</t>
  </si>
  <si>
    <t xml:space="preserve">OI0005769</t>
  </si>
  <si>
    <t xml:space="preserve">OI0005770</t>
  </si>
  <si>
    <t xml:space="preserve">OI0005771</t>
  </si>
  <si>
    <t xml:space="preserve">OI0005772</t>
  </si>
  <si>
    <t xml:space="preserve">OI0005773</t>
  </si>
  <si>
    <t xml:space="preserve">OI0005774</t>
  </si>
  <si>
    <t xml:space="preserve">OI0005775</t>
  </si>
  <si>
    <t xml:space="preserve">OI0005776</t>
  </si>
  <si>
    <t xml:space="preserve">OI0005777</t>
  </si>
  <si>
    <t xml:space="preserve">OI0005778</t>
  </si>
  <si>
    <t xml:space="preserve">OI0005779</t>
  </si>
  <si>
    <t xml:space="preserve">OI0005780</t>
  </si>
  <si>
    <t xml:space="preserve">OI0005781</t>
  </si>
  <si>
    <t xml:space="preserve">OI0005782</t>
  </si>
  <si>
    <t xml:space="preserve">OI0005783</t>
  </si>
  <si>
    <t xml:space="preserve">OI0005784</t>
  </si>
  <si>
    <t xml:space="preserve">OI0005785</t>
  </si>
  <si>
    <t xml:space="preserve">OI0005786</t>
  </si>
  <si>
    <t xml:space="preserve">OI0005787</t>
  </si>
  <si>
    <t xml:space="preserve">OI0005788</t>
  </si>
  <si>
    <t xml:space="preserve">OI0005789</t>
  </si>
  <si>
    <t xml:space="preserve">OI0005790</t>
  </si>
  <si>
    <t xml:space="preserve">OI0005791</t>
  </si>
  <si>
    <t xml:space="preserve">OI0005792</t>
  </si>
  <si>
    <t xml:space="preserve">OI0005793</t>
  </si>
  <si>
    <t xml:space="preserve">OI0005794</t>
  </si>
  <si>
    <t xml:space="preserve">OI0005795</t>
  </si>
  <si>
    <t xml:space="preserve">OI0005796</t>
  </si>
  <si>
    <t xml:space="preserve">OI0005797</t>
  </si>
  <si>
    <t xml:space="preserve">OI0005798</t>
  </si>
  <si>
    <t xml:space="preserve">OI0005799</t>
  </si>
  <si>
    <t xml:space="preserve">OI0005800</t>
  </si>
  <si>
    <t xml:space="preserve">OI0005801</t>
  </si>
  <si>
    <t xml:space="preserve">OI0005802</t>
  </si>
  <si>
    <t xml:space="preserve">OI0005803</t>
  </si>
  <si>
    <t xml:space="preserve">OI0005804</t>
  </si>
  <si>
    <t xml:space="preserve">OI0005805</t>
  </si>
  <si>
    <t xml:space="preserve">OI0005806</t>
  </si>
  <si>
    <t xml:space="preserve">OI0005807</t>
  </si>
  <si>
    <t xml:space="preserve">OI0005808</t>
  </si>
  <si>
    <t xml:space="preserve">OI0005809</t>
  </si>
  <si>
    <t xml:space="preserve">OI0005810</t>
  </si>
  <si>
    <t xml:space="preserve">OI0005811</t>
  </si>
  <si>
    <t xml:space="preserve">OI0005812</t>
  </si>
  <si>
    <t xml:space="preserve">OI0005813</t>
  </si>
  <si>
    <t xml:space="preserve">OI0005814</t>
  </si>
  <si>
    <t xml:space="preserve">OI0005815</t>
  </si>
  <si>
    <t xml:space="preserve">OI0005816</t>
  </si>
  <si>
    <t xml:space="preserve">OI0005817</t>
  </si>
  <si>
    <t xml:space="preserve">OI0005818</t>
  </si>
  <si>
    <t xml:space="preserve">OI0005819</t>
  </si>
  <si>
    <t xml:space="preserve">OI0005820</t>
  </si>
  <si>
    <t xml:space="preserve">OI0005821</t>
  </si>
  <si>
    <t xml:space="preserve">OI0005822</t>
  </si>
  <si>
    <t xml:space="preserve">OI0005823</t>
  </si>
  <si>
    <t xml:space="preserve">OI0005824</t>
  </si>
  <si>
    <t xml:space="preserve">OI0005825</t>
  </si>
  <si>
    <t xml:space="preserve">OI0005826</t>
  </si>
  <si>
    <t xml:space="preserve">OI0005827</t>
  </si>
  <si>
    <t xml:space="preserve">OI0005828</t>
  </si>
  <si>
    <t xml:space="preserve">OI0005829</t>
  </si>
  <si>
    <t xml:space="preserve">OI0005830</t>
  </si>
  <si>
    <t xml:space="preserve">OI0005831</t>
  </si>
  <si>
    <t xml:space="preserve">OI0005832</t>
  </si>
  <si>
    <t xml:space="preserve">OI0005833</t>
  </si>
  <si>
    <t xml:space="preserve">OI0005834</t>
  </si>
  <si>
    <t xml:space="preserve">OI0005835</t>
  </si>
  <si>
    <t xml:space="preserve">OI0005836</t>
  </si>
  <si>
    <t xml:space="preserve">OI0005837</t>
  </si>
  <si>
    <t xml:space="preserve">OI0005838</t>
  </si>
  <si>
    <t xml:space="preserve">OI0005839</t>
  </si>
  <si>
    <t xml:space="preserve">OI0005840</t>
  </si>
  <si>
    <t xml:space="preserve">OI0005841</t>
  </si>
  <si>
    <t xml:space="preserve">OI0005842</t>
  </si>
  <si>
    <t xml:space="preserve">OI0005843</t>
  </si>
  <si>
    <t xml:space="preserve">OI0005844</t>
  </si>
  <si>
    <t xml:space="preserve">OI0005845</t>
  </si>
  <si>
    <t xml:space="preserve">OI0005846</t>
  </si>
  <si>
    <t xml:space="preserve">OI0005847</t>
  </si>
  <si>
    <t xml:space="preserve">OI0005848</t>
  </si>
  <si>
    <t xml:space="preserve">OI0005849</t>
  </si>
  <si>
    <t xml:space="preserve">OI0005850</t>
  </si>
  <si>
    <t xml:space="preserve">OI0005851</t>
  </si>
  <si>
    <t xml:space="preserve">OI0005852</t>
  </si>
  <si>
    <t xml:space="preserve">OI0005853</t>
  </si>
  <si>
    <t xml:space="preserve">OI0005854</t>
  </si>
  <si>
    <t xml:space="preserve">OI0005855</t>
  </si>
  <si>
    <t xml:space="preserve">OI0005856</t>
  </si>
  <si>
    <t xml:space="preserve">OI0005857</t>
  </si>
  <si>
    <t xml:space="preserve">OI0005858</t>
  </si>
  <si>
    <t xml:space="preserve">OI0005859</t>
  </si>
  <si>
    <t xml:space="preserve">OI0005860</t>
  </si>
  <si>
    <t xml:space="preserve">OI0005861</t>
  </si>
  <si>
    <t xml:space="preserve">OI0005862</t>
  </si>
  <si>
    <t xml:space="preserve">OI0005863</t>
  </si>
  <si>
    <t xml:space="preserve">OI0005864</t>
  </si>
  <si>
    <t xml:space="preserve">OI0005865</t>
  </si>
  <si>
    <t xml:space="preserve">OI0005866</t>
  </si>
  <si>
    <t xml:space="preserve">OI0005867</t>
  </si>
  <si>
    <t xml:space="preserve">OI0005868</t>
  </si>
  <si>
    <t xml:space="preserve">OI0005869</t>
  </si>
  <si>
    <t xml:space="preserve">OI0005870</t>
  </si>
  <si>
    <t xml:space="preserve">OI0005871</t>
  </si>
  <si>
    <t xml:space="preserve">OI0005872</t>
  </si>
  <si>
    <t xml:space="preserve">OI0005873</t>
  </si>
  <si>
    <t xml:space="preserve">OI0005874</t>
  </si>
  <si>
    <t xml:space="preserve">OI0005875</t>
  </si>
  <si>
    <t xml:space="preserve">OI0005876</t>
  </si>
  <si>
    <t xml:space="preserve">OI0005877</t>
  </si>
  <si>
    <t xml:space="preserve">OI0005878</t>
  </si>
  <si>
    <t xml:space="preserve">OI0005879</t>
  </si>
  <si>
    <t xml:space="preserve">OI0005880</t>
  </si>
  <si>
    <t xml:space="preserve">OI0005881</t>
  </si>
  <si>
    <t xml:space="preserve">OI0005882</t>
  </si>
  <si>
    <t xml:space="preserve">OI0005883</t>
  </si>
  <si>
    <t xml:space="preserve">OI0005884</t>
  </si>
  <si>
    <t xml:space="preserve">OI0005885</t>
  </si>
  <si>
    <t xml:space="preserve">OI0005886</t>
  </si>
  <si>
    <t xml:space="preserve">OI0005887</t>
  </si>
  <si>
    <t xml:space="preserve">OI0005888</t>
  </si>
  <si>
    <t xml:space="preserve">OI0005889</t>
  </si>
  <si>
    <t xml:space="preserve">OI0005890</t>
  </si>
  <si>
    <t xml:space="preserve">OI0005891</t>
  </si>
  <si>
    <t xml:space="preserve">OI0005892</t>
  </si>
  <si>
    <t xml:space="preserve">OI0005893</t>
  </si>
  <si>
    <t xml:space="preserve">OI0005894</t>
  </si>
  <si>
    <t xml:space="preserve">OI0005895</t>
  </si>
  <si>
    <t xml:space="preserve">OI0005896</t>
  </si>
  <si>
    <t xml:space="preserve">OI0005897</t>
  </si>
  <si>
    <t xml:space="preserve">OI0005898</t>
  </si>
  <si>
    <t xml:space="preserve">OI0005899</t>
  </si>
  <si>
    <t xml:space="preserve">OI0005900</t>
  </si>
  <si>
    <t xml:space="preserve">OI0005901</t>
  </si>
  <si>
    <t xml:space="preserve">OI0005902</t>
  </si>
  <si>
    <t xml:space="preserve">OI0005903</t>
  </si>
  <si>
    <t xml:space="preserve">OI0005904</t>
  </si>
  <si>
    <t xml:space="preserve">OI0005905</t>
  </si>
  <si>
    <t xml:space="preserve">OI0005906</t>
  </si>
  <si>
    <t xml:space="preserve">OI0005907</t>
  </si>
  <si>
    <t xml:space="preserve">OI0005908</t>
  </si>
  <si>
    <t xml:space="preserve">OI0005909</t>
  </si>
  <si>
    <t xml:space="preserve">OI0005910</t>
  </si>
  <si>
    <t xml:space="preserve">OI0005911</t>
  </si>
  <si>
    <t xml:space="preserve">OI0005912</t>
  </si>
  <si>
    <t xml:space="preserve">OI0005913</t>
  </si>
  <si>
    <t xml:space="preserve">OI0005914</t>
  </si>
  <si>
    <t xml:space="preserve">OI0005915</t>
  </si>
  <si>
    <t xml:space="preserve">OI0005916</t>
  </si>
  <si>
    <t xml:space="preserve">OI0005917</t>
  </si>
  <si>
    <t xml:space="preserve">OI0005918</t>
  </si>
  <si>
    <t xml:space="preserve">OI0005919</t>
  </si>
  <si>
    <t xml:space="preserve">OI0005920</t>
  </si>
  <si>
    <t xml:space="preserve">OI0005921</t>
  </si>
  <si>
    <t xml:space="preserve">OI0005922</t>
  </si>
  <si>
    <t xml:space="preserve">OI0005923</t>
  </si>
  <si>
    <t xml:space="preserve">OI0005924</t>
  </si>
  <si>
    <t xml:space="preserve">OI0005925</t>
  </si>
  <si>
    <t xml:space="preserve">OI0005926</t>
  </si>
  <si>
    <t xml:space="preserve">OI0005927</t>
  </si>
  <si>
    <t xml:space="preserve">OI0005928</t>
  </si>
  <si>
    <t xml:space="preserve">OI0005929</t>
  </si>
  <si>
    <t xml:space="preserve">OI0005930</t>
  </si>
  <si>
    <t xml:space="preserve">OI0005931</t>
  </si>
  <si>
    <t xml:space="preserve">OI0005932</t>
  </si>
  <si>
    <t xml:space="preserve">OI0005933</t>
  </si>
  <si>
    <t xml:space="preserve">OI0005934</t>
  </si>
  <si>
    <t xml:space="preserve">OI0005935</t>
  </si>
  <si>
    <t xml:space="preserve">OI0005936</t>
  </si>
  <si>
    <t xml:space="preserve">OI0005937</t>
  </si>
  <si>
    <t xml:space="preserve">OI0005938</t>
  </si>
  <si>
    <t xml:space="preserve">OI0005939</t>
  </si>
  <si>
    <t xml:space="preserve">OI0005940</t>
  </si>
  <si>
    <t xml:space="preserve">OI0005941</t>
  </si>
  <si>
    <t xml:space="preserve">OI0005942</t>
  </si>
  <si>
    <t xml:space="preserve">OI0005943</t>
  </si>
  <si>
    <t xml:space="preserve">OI0005944</t>
  </si>
  <si>
    <t xml:space="preserve">OI0005945</t>
  </si>
  <si>
    <t xml:space="preserve">OI0005946</t>
  </si>
  <si>
    <t xml:space="preserve">OI0005947</t>
  </si>
  <si>
    <t xml:space="preserve">OI0005948</t>
  </si>
  <si>
    <t xml:space="preserve">OI0005949</t>
  </si>
  <si>
    <t xml:space="preserve">OI0005950</t>
  </si>
  <si>
    <t xml:space="preserve">OI0005951</t>
  </si>
  <si>
    <t xml:space="preserve">OI0005952</t>
  </si>
  <si>
    <t xml:space="preserve">OI0005953</t>
  </si>
  <si>
    <t xml:space="preserve">OI0005954</t>
  </si>
  <si>
    <t xml:space="preserve">OI0005955</t>
  </si>
  <si>
    <t xml:space="preserve">OI0005956</t>
  </si>
  <si>
    <t xml:space="preserve">OI0005957</t>
  </si>
  <si>
    <t xml:space="preserve">OI0005958</t>
  </si>
  <si>
    <t xml:space="preserve">OI0005959</t>
  </si>
  <si>
    <t xml:space="preserve">OI0005960</t>
  </si>
  <si>
    <t xml:space="preserve">OI0005961</t>
  </si>
  <si>
    <t xml:space="preserve">OI0005962</t>
  </si>
  <si>
    <t xml:space="preserve">OI0005963</t>
  </si>
  <si>
    <t xml:space="preserve">OI0005964</t>
  </si>
  <si>
    <t xml:space="preserve">OI0005965</t>
  </si>
  <si>
    <t xml:space="preserve">OI0005966</t>
  </si>
  <si>
    <t xml:space="preserve">OI0005967</t>
  </si>
  <si>
    <t xml:space="preserve">OI0005968</t>
  </si>
  <si>
    <t xml:space="preserve">OI0005969</t>
  </si>
  <si>
    <t xml:space="preserve">OI0005970</t>
  </si>
  <si>
    <t xml:space="preserve">OI0005971</t>
  </si>
  <si>
    <t xml:space="preserve">OI0005972</t>
  </si>
  <si>
    <t xml:space="preserve">OI0005973</t>
  </si>
  <si>
    <t xml:space="preserve">OI0005974</t>
  </si>
  <si>
    <t xml:space="preserve">OI0005975</t>
  </si>
  <si>
    <t xml:space="preserve">OI0005976</t>
  </si>
  <si>
    <t xml:space="preserve">OI0005977</t>
  </si>
  <si>
    <t xml:space="preserve">OI0005978</t>
  </si>
  <si>
    <t xml:space="preserve">OI0005979</t>
  </si>
  <si>
    <t xml:space="preserve">OI0005980</t>
  </si>
  <si>
    <t xml:space="preserve">OI0005981</t>
  </si>
  <si>
    <t xml:space="preserve">OI0005982</t>
  </si>
  <si>
    <t xml:space="preserve">OI0005983</t>
  </si>
  <si>
    <t xml:space="preserve">OI0005984</t>
  </si>
  <si>
    <t xml:space="preserve">OI0005985</t>
  </si>
  <si>
    <t xml:space="preserve">OI0005986</t>
  </si>
  <si>
    <t xml:space="preserve">OI0005987</t>
  </si>
  <si>
    <t xml:space="preserve">OI0005988</t>
  </si>
  <si>
    <t xml:space="preserve">OI0005989</t>
  </si>
  <si>
    <t xml:space="preserve">OI0005990</t>
  </si>
  <si>
    <t xml:space="preserve">OI0005991</t>
  </si>
  <si>
    <t xml:space="preserve">OI0005992</t>
  </si>
  <si>
    <t xml:space="preserve">OI0005993</t>
  </si>
  <si>
    <t xml:space="preserve">OI0005994</t>
  </si>
  <si>
    <t xml:space="preserve">OI0005995</t>
  </si>
  <si>
    <t xml:space="preserve">OI0005996</t>
  </si>
  <si>
    <t xml:space="preserve">OI0005997</t>
  </si>
  <si>
    <t xml:space="preserve">OI0005998</t>
  </si>
  <si>
    <t xml:space="preserve">OI0005999</t>
  </si>
  <si>
    <t xml:space="preserve">OI0006000</t>
  </si>
  <si>
    <t xml:space="preserve">OI0006001</t>
  </si>
  <si>
    <t xml:space="preserve">OI0006002</t>
  </si>
  <si>
    <t xml:space="preserve">OI0006003</t>
  </si>
  <si>
    <t xml:space="preserve">OI0006004</t>
  </si>
  <si>
    <t xml:space="preserve">OI0006005</t>
  </si>
  <si>
    <t xml:space="preserve">OI0006006</t>
  </si>
  <si>
    <t xml:space="preserve">OI0006007</t>
  </si>
  <si>
    <t xml:space="preserve">OI0006008</t>
  </si>
  <si>
    <t xml:space="preserve">OI0006009</t>
  </si>
  <si>
    <t xml:space="preserve">OI0006010</t>
  </si>
  <si>
    <t xml:space="preserve">OI0006011</t>
  </si>
  <si>
    <t xml:space="preserve">OI0006012</t>
  </si>
  <si>
    <t xml:space="preserve">OI0006013</t>
  </si>
  <si>
    <t xml:space="preserve">OI0006014</t>
  </si>
  <si>
    <t xml:space="preserve">OI0006015</t>
  </si>
  <si>
    <t xml:space="preserve">OI0006016</t>
  </si>
  <si>
    <t xml:space="preserve">OI0006017</t>
  </si>
  <si>
    <t xml:space="preserve">OI0006018</t>
  </si>
  <si>
    <t xml:space="preserve">OI0006019</t>
  </si>
  <si>
    <t xml:space="preserve">OI0006020</t>
  </si>
  <si>
    <t xml:space="preserve">OI0006021</t>
  </si>
  <si>
    <t xml:space="preserve">OI0006022</t>
  </si>
  <si>
    <t xml:space="preserve">OI0006023</t>
  </si>
  <si>
    <t xml:space="preserve">OI0006024</t>
  </si>
  <si>
    <t xml:space="preserve">OI0006025</t>
  </si>
  <si>
    <t xml:space="preserve">OI0006026</t>
  </si>
  <si>
    <t xml:space="preserve">OI0006027</t>
  </si>
  <si>
    <t xml:space="preserve">OI0006028</t>
  </si>
  <si>
    <t xml:space="preserve">OI0006029</t>
  </si>
  <si>
    <t xml:space="preserve">OI0006030</t>
  </si>
  <si>
    <t xml:space="preserve">OI0006031</t>
  </si>
  <si>
    <t xml:space="preserve">OI0006032</t>
  </si>
  <si>
    <t xml:space="preserve">OI0006033</t>
  </si>
  <si>
    <t xml:space="preserve">OI0006034</t>
  </si>
  <si>
    <t xml:space="preserve">OI0006035</t>
  </si>
  <si>
    <t xml:space="preserve">OI0006036</t>
  </si>
  <si>
    <t xml:space="preserve">OI0006037</t>
  </si>
  <si>
    <t xml:space="preserve">OI0006038</t>
  </si>
  <si>
    <t xml:space="preserve">OI0006039</t>
  </si>
  <si>
    <t xml:space="preserve">OI0006040</t>
  </si>
  <si>
    <t xml:space="preserve">OI0006041</t>
  </si>
  <si>
    <t xml:space="preserve">OI0006042</t>
  </si>
  <si>
    <t xml:space="preserve">OI0006043</t>
  </si>
  <si>
    <t xml:space="preserve">OI0006044</t>
  </si>
  <si>
    <t xml:space="preserve">OI0006045</t>
  </si>
  <si>
    <t xml:space="preserve">OI0006046</t>
  </si>
  <si>
    <t xml:space="preserve">OI0006047</t>
  </si>
  <si>
    <t xml:space="preserve">OI0006048</t>
  </si>
  <si>
    <t xml:space="preserve">OI0006049</t>
  </si>
  <si>
    <t xml:space="preserve">OI0006050</t>
  </si>
  <si>
    <t xml:space="preserve">OI0006051</t>
  </si>
  <si>
    <t xml:space="preserve">OI0006052</t>
  </si>
  <si>
    <t xml:space="preserve">OI0006053</t>
  </si>
  <si>
    <t xml:space="preserve">OI0006054</t>
  </si>
  <si>
    <t xml:space="preserve">OI0006055</t>
  </si>
  <si>
    <t xml:space="preserve">OI0006056</t>
  </si>
  <si>
    <t xml:space="preserve">OI0006057</t>
  </si>
  <si>
    <t xml:space="preserve">OI0006058</t>
  </si>
  <si>
    <t xml:space="preserve">OI0006059</t>
  </si>
  <si>
    <t xml:space="preserve">OI0006060</t>
  </si>
  <si>
    <t xml:space="preserve">OI0006061</t>
  </si>
  <si>
    <t xml:space="preserve">OI0006062</t>
  </si>
  <si>
    <t xml:space="preserve">OI0006063</t>
  </si>
  <si>
    <t xml:space="preserve">OI0006064</t>
  </si>
  <si>
    <t xml:space="preserve">OI0006065</t>
  </si>
  <si>
    <t xml:space="preserve">OI0006066</t>
  </si>
  <si>
    <t xml:space="preserve">OI0006067</t>
  </si>
  <si>
    <t xml:space="preserve">OI0006069</t>
  </si>
  <si>
    <t xml:space="preserve">OI0006070</t>
  </si>
  <si>
    <t xml:space="preserve">OI0006071</t>
  </si>
  <si>
    <t xml:space="preserve">OI0006072</t>
  </si>
  <si>
    <t xml:space="preserve">OI0006073</t>
  </si>
  <si>
    <t xml:space="preserve">OI0006074</t>
  </si>
  <si>
    <t xml:space="preserve">OI0006075</t>
  </si>
  <si>
    <t xml:space="preserve">OI0006076</t>
  </si>
  <si>
    <t xml:space="preserve">OI0006077</t>
  </si>
  <si>
    <t xml:space="preserve">OI0006078</t>
  </si>
  <si>
    <t xml:space="preserve">OI0006079</t>
  </si>
  <si>
    <t xml:space="preserve">OI0006080</t>
  </si>
  <si>
    <t xml:space="preserve">OI0006081</t>
  </si>
  <si>
    <t xml:space="preserve">OI0006082</t>
  </si>
  <si>
    <t xml:space="preserve">OI0006083</t>
  </si>
  <si>
    <t xml:space="preserve">OI0006084</t>
  </si>
  <si>
    <t xml:space="preserve">OI0006085</t>
  </si>
  <si>
    <t xml:space="preserve">OI0006086</t>
  </si>
  <si>
    <t xml:space="preserve">OI0006087</t>
  </si>
  <si>
    <t xml:space="preserve">OI0006088</t>
  </si>
  <si>
    <t xml:space="preserve">OI0006089</t>
  </si>
  <si>
    <t xml:space="preserve">OI0006090</t>
  </si>
  <si>
    <t xml:space="preserve">OI0006091</t>
  </si>
  <si>
    <t xml:space="preserve">OI0006092</t>
  </si>
  <si>
    <t xml:space="preserve">OI0006093</t>
  </si>
  <si>
    <t xml:space="preserve">OI0006094</t>
  </si>
  <si>
    <t xml:space="preserve">OI0006095</t>
  </si>
  <si>
    <t xml:space="preserve">OI0006096</t>
  </si>
  <si>
    <t xml:space="preserve">OI0006097</t>
  </si>
  <si>
    <t xml:space="preserve">OI0006098</t>
  </si>
  <si>
    <t xml:space="preserve">OI0006099</t>
  </si>
  <si>
    <t xml:space="preserve">OI0006100</t>
  </si>
  <si>
    <t xml:space="preserve">OI0006101</t>
  </si>
  <si>
    <t xml:space="preserve">OI0006102</t>
  </si>
  <si>
    <t xml:space="preserve">OI0006103</t>
  </si>
  <si>
    <t xml:space="preserve">OI0006104</t>
  </si>
  <si>
    <t xml:space="preserve">OI0006105</t>
  </si>
  <si>
    <t xml:space="preserve">OI0006106</t>
  </si>
  <si>
    <t xml:space="preserve">OI0006107</t>
  </si>
  <si>
    <t xml:space="preserve">OI0006108</t>
  </si>
  <si>
    <t xml:space="preserve">OI0006109</t>
  </si>
  <si>
    <t xml:space="preserve">OI0006110</t>
  </si>
  <si>
    <t xml:space="preserve">OI0006111</t>
  </si>
  <si>
    <t xml:space="preserve">OI0006112</t>
  </si>
  <si>
    <t xml:space="preserve">OI0006113</t>
  </si>
  <si>
    <t xml:space="preserve">OI0006114</t>
  </si>
  <si>
    <t xml:space="preserve">OI0006115</t>
  </si>
  <si>
    <t xml:space="preserve">OI0006116</t>
  </si>
  <si>
    <t xml:space="preserve">OI0006117</t>
  </si>
  <si>
    <t xml:space="preserve">OI0006118</t>
  </si>
  <si>
    <t xml:space="preserve">OI0006119</t>
  </si>
  <si>
    <t xml:space="preserve">OI0006120</t>
  </si>
  <si>
    <t xml:space="preserve">OI0006121</t>
  </si>
  <si>
    <t xml:space="preserve">OI0006122</t>
  </si>
  <si>
    <t xml:space="preserve">OI0006123</t>
  </si>
  <si>
    <t xml:space="preserve">OI0006124</t>
  </si>
  <si>
    <t xml:space="preserve">OI0006125</t>
  </si>
  <si>
    <t xml:space="preserve">OI0006126</t>
  </si>
  <si>
    <t xml:space="preserve">OI0006127</t>
  </si>
  <si>
    <t xml:space="preserve">OI0006128</t>
  </si>
  <si>
    <t xml:space="preserve">OI0006129</t>
  </si>
  <si>
    <t xml:space="preserve">OI0006130</t>
  </si>
  <si>
    <t xml:space="preserve">OI0006131</t>
  </si>
  <si>
    <t xml:space="preserve">OI0006132</t>
  </si>
  <si>
    <t xml:space="preserve">OI0006133</t>
  </si>
  <si>
    <t xml:space="preserve">OI0006134</t>
  </si>
  <si>
    <t xml:space="preserve">OI0006135</t>
  </si>
  <si>
    <t xml:space="preserve">OI0006136</t>
  </si>
  <si>
    <t xml:space="preserve">OI0006137</t>
  </si>
  <si>
    <t xml:space="preserve">OI0006138</t>
  </si>
  <si>
    <t xml:space="preserve">OI0006139</t>
  </si>
  <si>
    <t xml:space="preserve">OI0006140</t>
  </si>
  <si>
    <t xml:space="preserve">OI0006141</t>
  </si>
  <si>
    <t xml:space="preserve">OI0006142</t>
  </si>
  <si>
    <t xml:space="preserve">OI0006143</t>
  </si>
  <si>
    <t xml:space="preserve">OI0006144</t>
  </si>
  <si>
    <t xml:space="preserve">OI0006145</t>
  </si>
  <si>
    <t xml:space="preserve">OI0006146</t>
  </si>
  <si>
    <t xml:space="preserve">OI0006147</t>
  </si>
  <si>
    <t xml:space="preserve">OI0006148</t>
  </si>
  <si>
    <t xml:space="preserve">OI0006149</t>
  </si>
  <si>
    <t xml:space="preserve">OI0006150</t>
  </si>
  <si>
    <t xml:space="preserve">OI0006151</t>
  </si>
  <si>
    <t xml:space="preserve">OI0006152</t>
  </si>
  <si>
    <t xml:space="preserve">OI0006153</t>
  </si>
  <si>
    <t xml:space="preserve">OI0006154</t>
  </si>
  <si>
    <t xml:space="preserve">OI0006155</t>
  </si>
  <si>
    <t xml:space="preserve">OI0006156</t>
  </si>
  <si>
    <t xml:space="preserve">OI0006157</t>
  </si>
  <si>
    <t xml:space="preserve">OI0006158</t>
  </si>
  <si>
    <t xml:space="preserve">OI0006159</t>
  </si>
  <si>
    <t xml:space="preserve">OI0006160</t>
  </si>
  <si>
    <t xml:space="preserve">OI0006161</t>
  </si>
  <si>
    <t xml:space="preserve">OI0006162</t>
  </si>
  <si>
    <t xml:space="preserve">OI0006163</t>
  </si>
  <si>
    <t xml:space="preserve">OI0006164</t>
  </si>
  <si>
    <t xml:space="preserve">OI0006165</t>
  </si>
  <si>
    <t xml:space="preserve">OI0006166</t>
  </si>
  <si>
    <t xml:space="preserve">OI0006167</t>
  </si>
  <si>
    <t xml:space="preserve">OI0006168</t>
  </si>
  <si>
    <t xml:space="preserve">OI0006169</t>
  </si>
  <si>
    <t xml:space="preserve">OI0006170</t>
  </si>
  <si>
    <t xml:space="preserve">OI0006171</t>
  </si>
  <si>
    <t xml:space="preserve">OI0006172</t>
  </si>
  <si>
    <t xml:space="preserve">OI0006173</t>
  </si>
  <si>
    <t xml:space="preserve">OI0006174</t>
  </si>
  <si>
    <t xml:space="preserve">OI0006175</t>
  </si>
  <si>
    <t xml:space="preserve">OI0006176</t>
  </si>
  <si>
    <t xml:space="preserve">OI0006177</t>
  </si>
  <si>
    <t xml:space="preserve">OI0006178</t>
  </si>
  <si>
    <t xml:space="preserve">OI0006179</t>
  </si>
  <si>
    <t xml:space="preserve">OI0006180</t>
  </si>
  <si>
    <t xml:space="preserve">OI0006181</t>
  </si>
  <si>
    <t xml:space="preserve">OI0006182</t>
  </si>
  <si>
    <t xml:space="preserve">OI0006183</t>
  </si>
  <si>
    <t xml:space="preserve">OI0006184</t>
  </si>
  <si>
    <t xml:space="preserve">OI0006185</t>
  </si>
  <si>
    <t xml:space="preserve">OI0006186</t>
  </si>
  <si>
    <t xml:space="preserve">OI0006187</t>
  </si>
  <si>
    <t xml:space="preserve">OI0006188</t>
  </si>
  <si>
    <t xml:space="preserve">OI0006189</t>
  </si>
  <si>
    <t xml:space="preserve">OI0006190</t>
  </si>
  <si>
    <t xml:space="preserve">OI0006191</t>
  </si>
  <si>
    <t xml:space="preserve">OI0006192</t>
  </si>
  <si>
    <t xml:space="preserve">OI0006193</t>
  </si>
  <si>
    <t xml:space="preserve">OI0006194</t>
  </si>
  <si>
    <t xml:space="preserve">OI0006195</t>
  </si>
  <si>
    <t xml:space="preserve">OI0006196</t>
  </si>
  <si>
    <t xml:space="preserve">OI0006197</t>
  </si>
  <si>
    <t xml:space="preserve">OI0006198</t>
  </si>
  <si>
    <t xml:space="preserve">OI0006199</t>
  </si>
  <si>
    <t xml:space="preserve">OI0006200</t>
  </si>
  <si>
    <t xml:space="preserve">OI0006201</t>
  </si>
  <si>
    <t xml:space="preserve">OI0006202</t>
  </si>
  <si>
    <t xml:space="preserve">OI0006203</t>
  </si>
  <si>
    <t xml:space="preserve">OI0006204</t>
  </si>
  <si>
    <t xml:space="preserve">OI0006205</t>
  </si>
  <si>
    <t xml:space="preserve">OI0006206</t>
  </si>
  <si>
    <t xml:space="preserve">OI0006207</t>
  </si>
  <si>
    <t xml:space="preserve">OI0006208</t>
  </si>
  <si>
    <t xml:space="preserve">OI0006209</t>
  </si>
  <si>
    <t xml:space="preserve">OI0006210</t>
  </si>
  <si>
    <t xml:space="preserve">OI0006211</t>
  </si>
  <si>
    <t xml:space="preserve">OI0006212</t>
  </si>
  <si>
    <t xml:space="preserve">OI0006213</t>
  </si>
  <si>
    <t xml:space="preserve">OI0006214</t>
  </si>
  <si>
    <t xml:space="preserve">OI0006215</t>
  </si>
  <si>
    <t xml:space="preserve">OI0006216</t>
  </si>
  <si>
    <t xml:space="preserve">OI0006217</t>
  </si>
  <si>
    <t xml:space="preserve">OI0006218</t>
  </si>
  <si>
    <t xml:space="preserve">OI0006219</t>
  </si>
  <si>
    <t xml:space="preserve">OI0006220</t>
  </si>
  <si>
    <t xml:space="preserve">OI0006221</t>
  </si>
  <si>
    <t xml:space="preserve">OI0006222</t>
  </si>
  <si>
    <t xml:space="preserve">OI0006223</t>
  </si>
  <si>
    <t xml:space="preserve">OI0006224</t>
  </si>
  <si>
    <t xml:space="preserve">OI0006225</t>
  </si>
  <si>
    <t xml:space="preserve">OI0006226</t>
  </si>
  <si>
    <t xml:space="preserve">OI0006227</t>
  </si>
  <si>
    <t xml:space="preserve">OI0006228</t>
  </si>
  <si>
    <t xml:space="preserve">OI0006229</t>
  </si>
  <si>
    <t xml:space="preserve">OI0006230</t>
  </si>
  <si>
    <t xml:space="preserve">OI0006231</t>
  </si>
  <si>
    <t xml:space="preserve">OI0006232</t>
  </si>
  <si>
    <t xml:space="preserve">OI0006233</t>
  </si>
  <si>
    <t xml:space="preserve">OI0006234</t>
  </si>
  <si>
    <t xml:space="preserve">OI0006235</t>
  </si>
  <si>
    <t xml:space="preserve">OI0006236</t>
  </si>
  <si>
    <t xml:space="preserve">OI0006237</t>
  </si>
  <si>
    <t xml:space="preserve">OI0006238</t>
  </si>
  <si>
    <t xml:space="preserve">OI0006239</t>
  </si>
  <si>
    <t xml:space="preserve">OI0006240</t>
  </si>
  <si>
    <t xml:space="preserve">OI0006241</t>
  </si>
  <si>
    <t xml:space="preserve">OI0006242</t>
  </si>
  <si>
    <t xml:space="preserve">OI0006243</t>
  </si>
  <si>
    <t xml:space="preserve">OI0006244</t>
  </si>
  <si>
    <t xml:space="preserve">OI0006245</t>
  </si>
  <si>
    <t xml:space="preserve">OI0006246</t>
  </si>
  <si>
    <t xml:space="preserve">OI0006247</t>
  </si>
  <si>
    <t xml:space="preserve">OI0006248</t>
  </si>
  <si>
    <t xml:space="preserve">OI0006249</t>
  </si>
  <si>
    <t xml:space="preserve">OI0006250</t>
  </si>
  <si>
    <t xml:space="preserve">OI0006251</t>
  </si>
  <si>
    <t xml:space="preserve">OI0006252</t>
  </si>
  <si>
    <t xml:space="preserve">OI0006253</t>
  </si>
  <si>
    <t xml:space="preserve">OI0006254</t>
  </si>
  <si>
    <t xml:space="preserve">OI0006255</t>
  </si>
  <si>
    <t xml:space="preserve">OI0006256</t>
  </si>
  <si>
    <t xml:space="preserve">OI0006257</t>
  </si>
  <si>
    <t xml:space="preserve">OI0006258</t>
  </si>
  <si>
    <t xml:space="preserve">OI0006259</t>
  </si>
  <si>
    <t xml:space="preserve">OI0006260</t>
  </si>
  <si>
    <t xml:space="preserve">OI0006261</t>
  </si>
  <si>
    <t xml:space="preserve">OI0006262</t>
  </si>
  <si>
    <t xml:space="preserve">OI0006263</t>
  </si>
  <si>
    <t xml:space="preserve">OI0006264</t>
  </si>
  <si>
    <t xml:space="preserve">OI0006265</t>
  </si>
  <si>
    <t xml:space="preserve">OI0006266</t>
  </si>
  <si>
    <t xml:space="preserve">OI0006267</t>
  </si>
  <si>
    <t xml:space="preserve">OI0006268</t>
  </si>
  <si>
    <t xml:space="preserve">OI0006269</t>
  </si>
  <si>
    <t xml:space="preserve">OI0006270</t>
  </si>
  <si>
    <t xml:space="preserve">OI0006271</t>
  </si>
  <si>
    <t xml:space="preserve">OI0006272</t>
  </si>
  <si>
    <t xml:space="preserve">OI0006273</t>
  </si>
  <si>
    <t xml:space="preserve">OI0006274</t>
  </si>
  <si>
    <t xml:space="preserve">OI0006275</t>
  </si>
  <si>
    <t xml:space="preserve">OI0006276</t>
  </si>
  <si>
    <t xml:space="preserve">OI0006277</t>
  </si>
  <si>
    <t xml:space="preserve">OI0006278</t>
  </si>
  <si>
    <t xml:space="preserve">OI0006279</t>
  </si>
  <si>
    <t xml:space="preserve">OI0006280</t>
  </si>
  <si>
    <t xml:space="preserve">OI0006281</t>
  </si>
  <si>
    <t xml:space="preserve">OI0006282</t>
  </si>
  <si>
    <t xml:space="preserve">OI0006283</t>
  </si>
  <si>
    <t xml:space="preserve">OI0006284</t>
  </si>
  <si>
    <t xml:space="preserve">OI0006285</t>
  </si>
  <si>
    <t xml:space="preserve">OI0006286</t>
  </si>
  <si>
    <t xml:space="preserve">OI0006287</t>
  </si>
  <si>
    <t xml:space="preserve">OI0006288</t>
  </si>
  <si>
    <t xml:space="preserve">OI0006289</t>
  </si>
  <si>
    <t xml:space="preserve">OI0006290</t>
  </si>
  <si>
    <t xml:space="preserve">OI0006291</t>
  </si>
  <si>
    <t xml:space="preserve">OI0006292</t>
  </si>
  <si>
    <t xml:space="preserve">OI0006293</t>
  </si>
  <si>
    <t xml:space="preserve">OI0006294</t>
  </si>
  <si>
    <t xml:space="preserve">OI0006295</t>
  </si>
  <si>
    <t xml:space="preserve">OI0006296</t>
  </si>
  <si>
    <t xml:space="preserve">OI0006297</t>
  </si>
  <si>
    <t xml:space="preserve">OI0006298</t>
  </si>
  <si>
    <t xml:space="preserve">OI0006299</t>
  </si>
  <si>
    <t xml:space="preserve">OI0006300</t>
  </si>
  <si>
    <t xml:space="preserve">OI0006301</t>
  </si>
  <si>
    <t xml:space="preserve">OI0006302</t>
  </si>
  <si>
    <t xml:space="preserve">OI0006303</t>
  </si>
  <si>
    <t xml:space="preserve">OI0006304</t>
  </si>
  <si>
    <t xml:space="preserve">OI0006305</t>
  </si>
  <si>
    <t xml:space="preserve">OI0006306</t>
  </si>
  <si>
    <t xml:space="preserve">OI0006307</t>
  </si>
  <si>
    <t xml:space="preserve">OI0006308</t>
  </si>
  <si>
    <t xml:space="preserve">OI0006309</t>
  </si>
  <si>
    <t xml:space="preserve">OI0006310</t>
  </si>
  <si>
    <t xml:space="preserve">OI0006311</t>
  </si>
  <si>
    <t xml:space="preserve">OI0006312</t>
  </si>
  <si>
    <t xml:space="preserve">OI0006313</t>
  </si>
  <si>
    <t xml:space="preserve">OI0006314</t>
  </si>
  <si>
    <t xml:space="preserve">OI0006315</t>
  </si>
  <si>
    <t xml:space="preserve">OI0006316</t>
  </si>
  <si>
    <t xml:space="preserve">OI0006317</t>
  </si>
  <si>
    <t xml:space="preserve">OI0006318</t>
  </si>
  <si>
    <t xml:space="preserve">OI0006319</t>
  </si>
  <si>
    <t xml:space="preserve">OI0006320</t>
  </si>
  <si>
    <t xml:space="preserve">OI0006321</t>
  </si>
  <si>
    <t xml:space="preserve">OI0006322</t>
  </si>
  <si>
    <t xml:space="preserve">OI0006323</t>
  </si>
  <si>
    <t xml:space="preserve">OI0006324</t>
  </si>
  <si>
    <t xml:space="preserve">OI0006325</t>
  </si>
  <si>
    <t xml:space="preserve">OI0006326</t>
  </si>
  <si>
    <t xml:space="preserve">OI0006327</t>
  </si>
  <si>
    <t xml:space="preserve">OI0006328</t>
  </si>
  <si>
    <t xml:space="preserve">OI0006329</t>
  </si>
  <si>
    <t xml:space="preserve">OI0006330</t>
  </si>
  <si>
    <t xml:space="preserve">OI0006331</t>
  </si>
  <si>
    <t xml:space="preserve">OI0006332</t>
  </si>
  <si>
    <t xml:space="preserve">OI0006333</t>
  </si>
  <si>
    <t xml:space="preserve">OI0006334</t>
  </si>
  <si>
    <t xml:space="preserve">OI0006335</t>
  </si>
  <si>
    <t xml:space="preserve">OI0006336</t>
  </si>
  <si>
    <t xml:space="preserve">OI0006337</t>
  </si>
  <si>
    <t xml:space="preserve">OI0006338</t>
  </si>
  <si>
    <t xml:space="preserve">OI0006339</t>
  </si>
  <si>
    <t xml:space="preserve">OI0006340</t>
  </si>
  <si>
    <t xml:space="preserve">OI0006341</t>
  </si>
  <si>
    <t xml:space="preserve">OI0006342</t>
  </si>
  <si>
    <t xml:space="preserve">OI0006343</t>
  </si>
  <si>
    <t xml:space="preserve">OI0006344</t>
  </si>
  <si>
    <t xml:space="preserve">OI0006345</t>
  </si>
  <si>
    <t xml:space="preserve">OI0006346</t>
  </si>
  <si>
    <t xml:space="preserve">OI0006347</t>
  </si>
  <si>
    <t xml:space="preserve">OI0006348</t>
  </si>
  <si>
    <t xml:space="preserve">OI0006349</t>
  </si>
  <si>
    <t xml:space="preserve">OI0006350</t>
  </si>
  <si>
    <t xml:space="preserve">OI0006351</t>
  </si>
  <si>
    <t xml:space="preserve">OI0006352</t>
  </si>
  <si>
    <t xml:space="preserve">OI0006353</t>
  </si>
  <si>
    <t xml:space="preserve">OI0006354</t>
  </si>
  <si>
    <t xml:space="preserve">OI0006355</t>
  </si>
  <si>
    <t xml:space="preserve">OI0006356</t>
  </si>
  <si>
    <t xml:space="preserve">OI0006357</t>
  </si>
  <si>
    <t xml:space="preserve">OI0006358</t>
  </si>
  <si>
    <t xml:space="preserve">OI0006359</t>
  </si>
  <si>
    <t xml:space="preserve">OI0006360</t>
  </si>
  <si>
    <t xml:space="preserve">OI0006361</t>
  </si>
  <si>
    <t xml:space="preserve">OI0006362</t>
  </si>
  <si>
    <t xml:space="preserve">OI0006363</t>
  </si>
  <si>
    <t xml:space="preserve">OI0006364</t>
  </si>
  <si>
    <t xml:space="preserve">OI0006365</t>
  </si>
  <si>
    <t xml:space="preserve">OI0006366</t>
  </si>
  <si>
    <t xml:space="preserve">OI0006367</t>
  </si>
  <si>
    <t xml:space="preserve">OI0006368</t>
  </si>
  <si>
    <t xml:space="preserve">OI0006369</t>
  </si>
  <si>
    <t xml:space="preserve">OI0006370</t>
  </si>
  <si>
    <t xml:space="preserve">OI0006371</t>
  </si>
  <si>
    <t xml:space="preserve">OI0006372</t>
  </si>
  <si>
    <t xml:space="preserve">OI0006373</t>
  </si>
  <si>
    <t xml:space="preserve">OI0006374</t>
  </si>
  <si>
    <t xml:space="preserve">OI0006375</t>
  </si>
  <si>
    <t xml:space="preserve">OI0006376</t>
  </si>
  <si>
    <t xml:space="preserve">OI0006377</t>
  </si>
  <si>
    <t xml:space="preserve">OI0006378</t>
  </si>
  <si>
    <t xml:space="preserve">OI0006379</t>
  </si>
  <si>
    <t xml:space="preserve">OI0006380</t>
  </si>
  <si>
    <t xml:space="preserve">OI0006381</t>
  </si>
  <si>
    <t xml:space="preserve">OI0006382</t>
  </si>
  <si>
    <t xml:space="preserve">OI0006383</t>
  </si>
  <si>
    <t xml:space="preserve">OI0006384</t>
  </si>
  <si>
    <t xml:space="preserve">OI0006385</t>
  </si>
  <si>
    <t xml:space="preserve">OI0006386</t>
  </si>
  <si>
    <t xml:space="preserve">OI0006387</t>
  </si>
  <si>
    <t xml:space="preserve">OI0006388</t>
  </si>
  <si>
    <t xml:space="preserve">OI0006389</t>
  </si>
  <si>
    <t xml:space="preserve">OI0006390</t>
  </si>
  <si>
    <t xml:space="preserve">OI0006391</t>
  </si>
  <si>
    <t xml:space="preserve">OI0006392</t>
  </si>
  <si>
    <t xml:space="preserve">OI0006393</t>
  </si>
  <si>
    <t xml:space="preserve">OI0006394</t>
  </si>
  <si>
    <t xml:space="preserve">OI0006395</t>
  </si>
  <si>
    <t xml:space="preserve">OI0006396</t>
  </si>
  <si>
    <t xml:space="preserve">OI0006397</t>
  </si>
  <si>
    <t xml:space="preserve">OI0006398</t>
  </si>
  <si>
    <t xml:space="preserve">OI0006399</t>
  </si>
  <si>
    <t xml:space="preserve">OI0006400</t>
  </si>
  <si>
    <t xml:space="preserve">OI0006401</t>
  </si>
  <si>
    <t xml:space="preserve">OI0006402</t>
  </si>
  <si>
    <t xml:space="preserve">OI0006403</t>
  </si>
  <si>
    <t xml:space="preserve">OI0006404</t>
  </si>
  <si>
    <t xml:space="preserve">OI0006405</t>
  </si>
  <si>
    <t xml:space="preserve">OI0006406</t>
  </si>
  <si>
    <t xml:space="preserve">OI0006407</t>
  </si>
  <si>
    <t xml:space="preserve">OI0006408</t>
  </si>
  <si>
    <t xml:space="preserve">OI0006409</t>
  </si>
  <si>
    <t xml:space="preserve">OI0006410</t>
  </si>
  <si>
    <t xml:space="preserve">OI0006411</t>
  </si>
  <si>
    <t xml:space="preserve">OI0006412</t>
  </si>
  <si>
    <t xml:space="preserve">OI0006413</t>
  </si>
  <si>
    <t xml:space="preserve">OI0006414</t>
  </si>
  <si>
    <t xml:space="preserve">OI0006415</t>
  </si>
  <si>
    <t xml:space="preserve">OI0006416</t>
  </si>
  <si>
    <t xml:space="preserve">OI0006417</t>
  </si>
  <si>
    <t xml:space="preserve">OI0006418</t>
  </si>
  <si>
    <t xml:space="preserve">OI0006419</t>
  </si>
  <si>
    <t xml:space="preserve">OI0006420</t>
  </si>
  <si>
    <t xml:space="preserve">OI0006421</t>
  </si>
  <si>
    <t xml:space="preserve">OI0006422</t>
  </si>
  <si>
    <t xml:space="preserve">OI0006423</t>
  </si>
  <si>
    <t xml:space="preserve">OI0006424</t>
  </si>
  <si>
    <t xml:space="preserve">OI0006425</t>
  </si>
  <si>
    <t xml:space="preserve">OI0006426</t>
  </si>
  <si>
    <t xml:space="preserve">OI0006427</t>
  </si>
  <si>
    <t xml:space="preserve">OI0006428</t>
  </si>
  <si>
    <t xml:space="preserve">OI0006429</t>
  </si>
  <si>
    <t xml:space="preserve">OI0006430</t>
  </si>
  <si>
    <t xml:space="preserve">OI0006431</t>
  </si>
  <si>
    <t xml:space="preserve">OI0006432</t>
  </si>
  <si>
    <t xml:space="preserve">OI0006433</t>
  </si>
  <si>
    <t xml:space="preserve">OI0006434</t>
  </si>
  <si>
    <t xml:space="preserve">OI0006435</t>
  </si>
  <si>
    <t xml:space="preserve">OI0006436</t>
  </si>
  <si>
    <t xml:space="preserve">OI0006437</t>
  </si>
  <si>
    <t xml:space="preserve">OI0006438</t>
  </si>
  <si>
    <t xml:space="preserve">OI0006439</t>
  </si>
  <si>
    <t xml:space="preserve">OI0006440</t>
  </si>
  <si>
    <t xml:space="preserve">OI0006441</t>
  </si>
  <si>
    <t xml:space="preserve">OI0006442</t>
  </si>
  <si>
    <t xml:space="preserve">OI0006443</t>
  </si>
  <si>
    <t xml:space="preserve">OI0006444</t>
  </si>
  <si>
    <t xml:space="preserve">OI0006445</t>
  </si>
  <si>
    <t xml:space="preserve">OI0006446</t>
  </si>
  <si>
    <t xml:space="preserve">OI0006447</t>
  </si>
  <si>
    <t xml:space="preserve">OI0006448</t>
  </si>
  <si>
    <t xml:space="preserve">OI0006449</t>
  </si>
  <si>
    <t xml:space="preserve">OI0006450</t>
  </si>
  <si>
    <t xml:space="preserve">OI0006451</t>
  </si>
  <si>
    <t xml:space="preserve">OI0006452</t>
  </si>
  <si>
    <t xml:space="preserve">OI0006453</t>
  </si>
  <si>
    <t xml:space="preserve">OI0006454</t>
  </si>
  <si>
    <t xml:space="preserve">OI0006455</t>
  </si>
  <si>
    <t xml:space="preserve">OI0006456</t>
  </si>
  <si>
    <t xml:space="preserve">OI0006457</t>
  </si>
  <si>
    <t xml:space="preserve">OI0006458</t>
  </si>
  <si>
    <t xml:space="preserve">OI0006459</t>
  </si>
  <si>
    <t xml:space="preserve">OI0006460</t>
  </si>
  <si>
    <t xml:space="preserve">OI0006461</t>
  </si>
  <si>
    <t xml:space="preserve">OI0006462</t>
  </si>
  <si>
    <t xml:space="preserve">OI0006463</t>
  </si>
  <si>
    <t xml:space="preserve">OI0006464</t>
  </si>
  <si>
    <t xml:space="preserve">OI0006465</t>
  </si>
  <si>
    <t xml:space="preserve">OI0006466</t>
  </si>
  <si>
    <t xml:space="preserve">OI0006467</t>
  </si>
  <si>
    <t xml:space="preserve">OI0006468</t>
  </si>
  <si>
    <t xml:space="preserve">OI0006469</t>
  </si>
  <si>
    <t xml:space="preserve">OI0006470</t>
  </si>
  <si>
    <t xml:space="preserve">OI0006471</t>
  </si>
  <si>
    <t xml:space="preserve">OI0006472</t>
  </si>
  <si>
    <t xml:space="preserve">OI0006473</t>
  </si>
  <si>
    <t xml:space="preserve">OI0006474</t>
  </si>
  <si>
    <t xml:space="preserve">OI0006475</t>
  </si>
  <si>
    <t xml:space="preserve">OI0006476</t>
  </si>
  <si>
    <t xml:space="preserve">OI0006477</t>
  </si>
  <si>
    <t xml:space="preserve">OI0006478</t>
  </si>
  <si>
    <t xml:space="preserve">OI0006479</t>
  </si>
  <si>
    <t xml:space="preserve">OI0006480</t>
  </si>
  <si>
    <t xml:space="preserve">OI0006481</t>
  </si>
  <si>
    <t xml:space="preserve">OI0006482</t>
  </si>
  <si>
    <t xml:space="preserve">OI0006483</t>
  </si>
  <si>
    <t xml:space="preserve">OI0006484</t>
  </si>
  <si>
    <t xml:space="preserve">OI0006485</t>
  </si>
  <si>
    <t xml:space="preserve">OI0006486</t>
  </si>
  <si>
    <t xml:space="preserve">OI0006487</t>
  </si>
  <si>
    <t xml:space="preserve">OI0006488</t>
  </si>
  <si>
    <t xml:space="preserve">OI0006489</t>
  </si>
  <si>
    <t xml:space="preserve">OI0006490</t>
  </si>
  <si>
    <t xml:space="preserve">OI0006491</t>
  </si>
  <si>
    <t xml:space="preserve">OI0006492</t>
  </si>
  <si>
    <t xml:space="preserve">OI0006493</t>
  </si>
  <si>
    <t xml:space="preserve">OI0006494</t>
  </si>
  <si>
    <t xml:space="preserve">OI0006495</t>
  </si>
  <si>
    <t xml:space="preserve">OI0006496</t>
  </si>
  <si>
    <t xml:space="preserve">OI0006497</t>
  </si>
  <si>
    <t xml:space="preserve">OI0006498</t>
  </si>
  <si>
    <t xml:space="preserve">OI0006499</t>
  </si>
  <si>
    <t xml:space="preserve">OI0006500</t>
  </si>
  <si>
    <t xml:space="preserve">OI0006501</t>
  </si>
  <si>
    <t xml:space="preserve">OI0006502</t>
  </si>
  <si>
    <t xml:space="preserve">OI0006503</t>
  </si>
  <si>
    <t xml:space="preserve">OI0006504</t>
  </si>
  <si>
    <t xml:space="preserve">OI0006505</t>
  </si>
  <si>
    <t xml:space="preserve">OI0006506</t>
  </si>
  <si>
    <t xml:space="preserve">OI0006507</t>
  </si>
  <si>
    <t xml:space="preserve">OI0006508</t>
  </si>
  <si>
    <t xml:space="preserve">OI0006509</t>
  </si>
  <si>
    <t xml:space="preserve">OI0006510</t>
  </si>
  <si>
    <t xml:space="preserve">OI0006511</t>
  </si>
  <si>
    <t xml:space="preserve">OI0006512</t>
  </si>
  <si>
    <t xml:space="preserve">OI0006513</t>
  </si>
  <si>
    <t xml:space="preserve">OI0006514</t>
  </si>
  <si>
    <t xml:space="preserve">OI0006515</t>
  </si>
  <si>
    <t xml:space="preserve">OI0006516</t>
  </si>
  <si>
    <t xml:space="preserve">OI0006517</t>
  </si>
  <si>
    <t xml:space="preserve">OI0006518</t>
  </si>
  <si>
    <t xml:space="preserve">OI0006519</t>
  </si>
  <si>
    <t xml:space="preserve">OI0006520</t>
  </si>
  <si>
    <t xml:space="preserve">OI0006521</t>
  </si>
  <si>
    <t xml:space="preserve">OI0006522</t>
  </si>
  <si>
    <t xml:space="preserve">OI0006523</t>
  </si>
  <si>
    <t xml:space="preserve">OI0006524</t>
  </si>
  <si>
    <t xml:space="preserve">OI0006525</t>
  </si>
  <si>
    <t xml:space="preserve">OI0006526</t>
  </si>
  <si>
    <t xml:space="preserve">OI0006527</t>
  </si>
  <si>
    <t xml:space="preserve">OI0006528</t>
  </si>
  <si>
    <t xml:space="preserve">OI0006529</t>
  </si>
  <si>
    <t xml:space="preserve">OI0006530</t>
  </si>
  <si>
    <t xml:space="preserve">OI0006531</t>
  </si>
  <si>
    <t xml:space="preserve">OI0006532</t>
  </si>
  <si>
    <t xml:space="preserve">OI0006533</t>
  </si>
  <si>
    <t xml:space="preserve">OI0006534</t>
  </si>
  <si>
    <t xml:space="preserve">OI0006535</t>
  </si>
  <si>
    <t xml:space="preserve">OI0006536</t>
  </si>
  <si>
    <t xml:space="preserve">OI0006537</t>
  </si>
  <si>
    <t xml:space="preserve">OI0006538</t>
  </si>
  <si>
    <t xml:space="preserve">OI0006539</t>
  </si>
  <si>
    <t xml:space="preserve">OI0006540</t>
  </si>
  <si>
    <t xml:space="preserve">OI0006541</t>
  </si>
  <si>
    <t xml:space="preserve">OI0006542</t>
  </si>
  <si>
    <t xml:space="preserve">OI0006543</t>
  </si>
  <si>
    <t xml:space="preserve">OI0006544</t>
  </si>
  <si>
    <t xml:space="preserve">OI0006545</t>
  </si>
  <si>
    <t xml:space="preserve">OI0006546</t>
  </si>
  <si>
    <t xml:space="preserve">OI0006547</t>
  </si>
  <si>
    <t xml:space="preserve">OI0006548</t>
  </si>
  <si>
    <t xml:space="preserve">OI0006549</t>
  </si>
  <si>
    <t xml:space="preserve">OI0006550</t>
  </si>
  <si>
    <t xml:space="preserve">OI0006551</t>
  </si>
  <si>
    <t xml:space="preserve">OI0006552</t>
  </si>
  <si>
    <t xml:space="preserve">OI0006553</t>
  </si>
  <si>
    <t xml:space="preserve">OI0006554</t>
  </si>
  <si>
    <t xml:space="preserve">OI0006555</t>
  </si>
  <si>
    <t xml:space="preserve">OI0006556</t>
  </si>
  <si>
    <t xml:space="preserve">OI0006557</t>
  </si>
  <si>
    <t xml:space="preserve">OI0006558</t>
  </si>
  <si>
    <t xml:space="preserve">OI0006559</t>
  </si>
  <si>
    <t xml:space="preserve">OI0006560</t>
  </si>
  <si>
    <t xml:space="preserve">OI0006561</t>
  </si>
  <si>
    <t xml:space="preserve">OI0006562</t>
  </si>
  <si>
    <t xml:space="preserve">OI0006563</t>
  </si>
  <si>
    <t xml:space="preserve">OI0006564</t>
  </si>
  <si>
    <t xml:space="preserve">OI0006565</t>
  </si>
  <si>
    <t xml:space="preserve">OI0006566</t>
  </si>
  <si>
    <t xml:space="preserve">OI0006567</t>
  </si>
  <si>
    <t xml:space="preserve">OI0006568</t>
  </si>
  <si>
    <t xml:space="preserve">OI0006569</t>
  </si>
  <si>
    <t xml:space="preserve">OI0006570</t>
  </si>
  <si>
    <t xml:space="preserve">OI0006571</t>
  </si>
  <si>
    <t xml:space="preserve">OI0006572</t>
  </si>
  <si>
    <t xml:space="preserve">OI0006573</t>
  </si>
  <si>
    <t xml:space="preserve">OI0006574</t>
  </si>
  <si>
    <t xml:space="preserve">OI0006575</t>
  </si>
  <si>
    <t xml:space="preserve">OI0006576</t>
  </si>
  <si>
    <t xml:space="preserve">OI0006577</t>
  </si>
  <si>
    <t xml:space="preserve">OI0006578</t>
  </si>
  <si>
    <t xml:space="preserve">OI0006579</t>
  </si>
  <si>
    <t xml:space="preserve">OI0006580</t>
  </si>
  <si>
    <t xml:space="preserve">OI0006581</t>
  </si>
  <si>
    <t xml:space="preserve">OI0006582</t>
  </si>
  <si>
    <t xml:space="preserve">OI0006583</t>
  </si>
  <si>
    <t xml:space="preserve">OI0006584</t>
  </si>
  <si>
    <t xml:space="preserve">OI0006585</t>
  </si>
  <si>
    <t xml:space="preserve">OI0006586</t>
  </si>
  <si>
    <t xml:space="preserve">OI0006587</t>
  </si>
  <si>
    <t xml:space="preserve">OI0006588</t>
  </si>
  <si>
    <t xml:space="preserve">OI0006589</t>
  </si>
  <si>
    <t xml:space="preserve">OI0006590</t>
  </si>
  <si>
    <t xml:space="preserve">OI0006591</t>
  </si>
  <si>
    <t xml:space="preserve">OI0006592</t>
  </si>
  <si>
    <t xml:space="preserve">OI0006593</t>
  </si>
  <si>
    <t xml:space="preserve">OI0006594</t>
  </si>
  <si>
    <t xml:space="preserve">OI0006595</t>
  </si>
  <si>
    <t xml:space="preserve">OI0006596</t>
  </si>
  <si>
    <t xml:space="preserve">OI0006597</t>
  </si>
  <si>
    <t xml:space="preserve">OI0006598</t>
  </si>
  <si>
    <t xml:space="preserve">OI0006599</t>
  </si>
  <si>
    <t xml:space="preserve">OI0006600</t>
  </si>
  <si>
    <t xml:space="preserve">OI0006601</t>
  </si>
  <si>
    <t xml:space="preserve">OI0006602</t>
  </si>
  <si>
    <t xml:space="preserve">OI0006603</t>
  </si>
  <si>
    <t xml:space="preserve">OI0006604</t>
  </si>
  <si>
    <t xml:space="preserve">OI0006605</t>
  </si>
  <si>
    <t xml:space="preserve">OI0006606</t>
  </si>
  <si>
    <t xml:space="preserve">OI0006607</t>
  </si>
  <si>
    <t xml:space="preserve">OI0006608</t>
  </si>
  <si>
    <t xml:space="preserve">OI0006609</t>
  </si>
  <si>
    <t xml:space="preserve">OI0006610</t>
  </si>
  <si>
    <t xml:space="preserve">OI0006611</t>
  </si>
  <si>
    <t xml:space="preserve">OI0006612</t>
  </si>
  <si>
    <t xml:space="preserve">OI0006613</t>
  </si>
  <si>
    <t xml:space="preserve">OI0006614</t>
  </si>
  <si>
    <t xml:space="preserve">OI0006615</t>
  </si>
  <si>
    <t xml:space="preserve">OI0006616</t>
  </si>
  <si>
    <t xml:space="preserve">OI0006617</t>
  </si>
  <si>
    <t xml:space="preserve">OI0006618</t>
  </si>
  <si>
    <t xml:space="preserve">OI0006619</t>
  </si>
  <si>
    <t xml:space="preserve">OI0006620</t>
  </si>
  <si>
    <t xml:space="preserve">OI0006621</t>
  </si>
  <si>
    <t xml:space="preserve">OI0006622</t>
  </si>
  <si>
    <t xml:space="preserve">OI0006623</t>
  </si>
  <si>
    <t xml:space="preserve">OI0006624</t>
  </si>
  <si>
    <t xml:space="preserve">OI0006625</t>
  </si>
  <si>
    <t xml:space="preserve">OI0006626</t>
  </si>
  <si>
    <t xml:space="preserve">OI0006627</t>
  </si>
  <si>
    <t xml:space="preserve">OI0006628</t>
  </si>
  <si>
    <t xml:space="preserve">OI0006629</t>
  </si>
  <si>
    <t xml:space="preserve">OI0006630</t>
  </si>
  <si>
    <t xml:space="preserve">OI0006631</t>
  </si>
  <si>
    <t xml:space="preserve">OI0006632</t>
  </si>
  <si>
    <t xml:space="preserve">OI0006633</t>
  </si>
  <si>
    <t xml:space="preserve">OI0006634</t>
  </si>
  <si>
    <t xml:space="preserve">OI0006635</t>
  </si>
  <si>
    <t xml:space="preserve">OI0006636</t>
  </si>
  <si>
    <t xml:space="preserve">OI0006637</t>
  </si>
  <si>
    <t xml:space="preserve">OI0006638</t>
  </si>
  <si>
    <t xml:space="preserve">OI0006639</t>
  </si>
  <si>
    <t xml:space="preserve">OI0006640</t>
  </si>
  <si>
    <t xml:space="preserve">OI0006641</t>
  </si>
  <si>
    <t xml:space="preserve">OI0006642</t>
  </si>
  <si>
    <t xml:space="preserve">OI0006643</t>
  </si>
  <si>
    <t xml:space="preserve">OI0006644</t>
  </si>
  <si>
    <t xml:space="preserve">OI0006645</t>
  </si>
  <si>
    <t xml:space="preserve">OI0006646</t>
  </si>
  <si>
    <t xml:space="preserve">OI0006647</t>
  </si>
  <si>
    <t xml:space="preserve">OI0006648</t>
  </si>
  <si>
    <t xml:space="preserve">OI0006649</t>
  </si>
  <si>
    <t xml:space="preserve">OI0006650</t>
  </si>
  <si>
    <t xml:space="preserve">OI0006651</t>
  </si>
  <si>
    <t xml:space="preserve">OI0006652</t>
  </si>
  <si>
    <t xml:space="preserve">OI0006653</t>
  </si>
  <si>
    <t xml:space="preserve">OI0006654</t>
  </si>
  <si>
    <t xml:space="preserve">OI0006655</t>
  </si>
  <si>
    <t xml:space="preserve">OI0006656</t>
  </si>
  <si>
    <t xml:space="preserve">OI0006657</t>
  </si>
  <si>
    <t xml:space="preserve">OI0006658</t>
  </si>
  <si>
    <t xml:space="preserve">OI0006659</t>
  </si>
  <si>
    <t xml:space="preserve">OI0006660</t>
  </si>
  <si>
    <t xml:space="preserve">OI0006661</t>
  </si>
  <si>
    <t xml:space="preserve">OI0006662</t>
  </si>
  <si>
    <t xml:space="preserve">OI0006663</t>
  </si>
  <si>
    <t xml:space="preserve">OI0006664</t>
  </si>
  <si>
    <t xml:space="preserve">OI0006665</t>
  </si>
  <si>
    <t xml:space="preserve">OI0006666</t>
  </si>
  <si>
    <t xml:space="preserve">OI0006667</t>
  </si>
  <si>
    <t xml:space="preserve">OI0006668</t>
  </si>
  <si>
    <t xml:space="preserve">OI0006669</t>
  </si>
  <si>
    <t xml:space="preserve">OI0006670</t>
  </si>
  <si>
    <t xml:space="preserve">OI0006671</t>
  </si>
  <si>
    <t xml:space="preserve">OI0006672</t>
  </si>
  <si>
    <t xml:space="preserve">OI0006673</t>
  </si>
  <si>
    <t xml:space="preserve">OI0006674</t>
  </si>
  <si>
    <t xml:space="preserve">OI0006675</t>
  </si>
  <si>
    <t xml:space="preserve">OI0006676</t>
  </si>
  <si>
    <t xml:space="preserve">OI0006677</t>
  </si>
  <si>
    <t xml:space="preserve">OI0006678</t>
  </si>
  <si>
    <t xml:space="preserve">OI0006679</t>
  </si>
  <si>
    <t xml:space="preserve">OI0006680</t>
  </si>
  <si>
    <t xml:space="preserve">OI0006681</t>
  </si>
  <si>
    <t xml:space="preserve">OI0006682</t>
  </si>
  <si>
    <t xml:space="preserve">OI0006683</t>
  </si>
  <si>
    <t xml:space="preserve">OI0006684</t>
  </si>
  <si>
    <t xml:space="preserve">OI0006685</t>
  </si>
  <si>
    <t xml:space="preserve">OI0006686</t>
  </si>
  <si>
    <t xml:space="preserve">OI0006687</t>
  </si>
  <si>
    <t xml:space="preserve">OI0006688</t>
  </si>
  <si>
    <t xml:space="preserve">OI0006689</t>
  </si>
  <si>
    <t xml:space="preserve">OI0006690</t>
  </si>
  <si>
    <t xml:space="preserve">OI0006691</t>
  </si>
  <si>
    <t xml:space="preserve">OI0006692</t>
  </si>
  <si>
    <t xml:space="preserve">OI0006693</t>
  </si>
  <si>
    <t xml:space="preserve">OI0006694</t>
  </si>
  <si>
    <t xml:space="preserve">OI0006695</t>
  </si>
  <si>
    <t xml:space="preserve">OI0006696</t>
  </si>
  <si>
    <t xml:space="preserve">OI0006697</t>
  </si>
  <si>
    <t xml:space="preserve">OI0006698</t>
  </si>
  <si>
    <t xml:space="preserve">OI0006699</t>
  </si>
  <si>
    <t xml:space="preserve">OI0006700</t>
  </si>
  <si>
    <t xml:space="preserve">OI0006701</t>
  </si>
  <si>
    <t xml:space="preserve">OI0006702</t>
  </si>
  <si>
    <t xml:space="preserve">OI0006703</t>
  </si>
  <si>
    <t xml:space="preserve">OI0006704</t>
  </si>
  <si>
    <t xml:space="preserve">OI0006705</t>
  </si>
  <si>
    <t xml:space="preserve">OI0006706</t>
  </si>
  <si>
    <t xml:space="preserve">OI0006707</t>
  </si>
  <si>
    <t xml:space="preserve">OI0006708</t>
  </si>
  <si>
    <t xml:space="preserve">OI0006709</t>
  </si>
  <si>
    <t xml:space="preserve">OI0006710</t>
  </si>
  <si>
    <t xml:space="preserve">OI0006711</t>
  </si>
  <si>
    <t xml:space="preserve">OI0006712</t>
  </si>
  <si>
    <t xml:space="preserve">OI0006713</t>
  </si>
  <si>
    <t xml:space="preserve">OI0006714</t>
  </si>
  <si>
    <t xml:space="preserve">OI0006715</t>
  </si>
  <si>
    <t xml:space="preserve">OI0006716</t>
  </si>
  <si>
    <t xml:space="preserve">OI0006717</t>
  </si>
  <si>
    <t xml:space="preserve">OI0006718</t>
  </si>
  <si>
    <t xml:space="preserve">OI0006719</t>
  </si>
  <si>
    <t xml:space="preserve">OI0006720</t>
  </si>
  <si>
    <t xml:space="preserve">OI0006721</t>
  </si>
  <si>
    <t xml:space="preserve">OI0006722</t>
  </si>
  <si>
    <t xml:space="preserve">OI0006723</t>
  </si>
  <si>
    <t xml:space="preserve">OI0006724</t>
  </si>
  <si>
    <t xml:space="preserve">OI0006725</t>
  </si>
  <si>
    <t xml:space="preserve">OI0006726</t>
  </si>
  <si>
    <t xml:space="preserve">OI0006727</t>
  </si>
  <si>
    <t xml:space="preserve">OI0006728</t>
  </si>
  <si>
    <t xml:space="preserve">OI0006729</t>
  </si>
  <si>
    <t xml:space="preserve">OI0006730</t>
  </si>
  <si>
    <t xml:space="preserve">OI0006731</t>
  </si>
  <si>
    <t xml:space="preserve">OI0006732</t>
  </si>
  <si>
    <t xml:space="preserve">OI0006733</t>
  </si>
  <si>
    <t xml:space="preserve">OI0006734</t>
  </si>
  <si>
    <t xml:space="preserve">OI0006735</t>
  </si>
  <si>
    <t xml:space="preserve">OI0006736</t>
  </si>
  <si>
    <t xml:space="preserve">OI0006737</t>
  </si>
  <si>
    <t xml:space="preserve">OI0006738</t>
  </si>
  <si>
    <t xml:space="preserve">OI0006739</t>
  </si>
  <si>
    <t xml:space="preserve">OI0006740</t>
  </si>
  <si>
    <t xml:space="preserve">OI0006741</t>
  </si>
  <si>
    <t xml:space="preserve">OI0006742</t>
  </si>
  <si>
    <t xml:space="preserve">OI0006743</t>
  </si>
  <si>
    <t xml:space="preserve">OI0006744</t>
  </si>
  <si>
    <t xml:space="preserve">OI0006745</t>
  </si>
  <si>
    <t xml:space="preserve">OI0006746</t>
  </si>
  <si>
    <t xml:space="preserve">OI0006747</t>
  </si>
  <si>
    <t xml:space="preserve">OI0006748</t>
  </si>
  <si>
    <t xml:space="preserve">OI0006749</t>
  </si>
  <si>
    <t xml:space="preserve">OI0006750</t>
  </si>
  <si>
    <t xml:space="preserve">OI0006751</t>
  </si>
  <si>
    <t xml:space="preserve">OI0006752</t>
  </si>
  <si>
    <t xml:space="preserve">OI0006753</t>
  </si>
  <si>
    <t xml:space="preserve">OI0006754</t>
  </si>
  <si>
    <t xml:space="preserve">OI0006755</t>
  </si>
  <si>
    <t xml:space="preserve">OI0006756</t>
  </si>
  <si>
    <t xml:space="preserve">OI0006757</t>
  </si>
  <si>
    <t xml:space="preserve">OI0006758</t>
  </si>
  <si>
    <t xml:space="preserve">OI0006759</t>
  </si>
  <si>
    <t xml:space="preserve">OI0006760</t>
  </si>
  <si>
    <t xml:space="preserve">OI0006761</t>
  </si>
  <si>
    <t xml:space="preserve">OI0006762</t>
  </si>
  <si>
    <t xml:space="preserve">OI0006763</t>
  </si>
  <si>
    <t xml:space="preserve">OI0006764</t>
  </si>
  <si>
    <t xml:space="preserve">OI0006765</t>
  </si>
  <si>
    <t xml:space="preserve">OI0006766</t>
  </si>
  <si>
    <t xml:space="preserve">OI0006767</t>
  </si>
  <si>
    <t xml:space="preserve">OI0006768</t>
  </si>
  <si>
    <t xml:space="preserve">OI0006769</t>
  </si>
  <si>
    <t xml:space="preserve">OI0006770</t>
  </si>
  <si>
    <t xml:space="preserve">OI0006771</t>
  </si>
  <si>
    <t xml:space="preserve">OI0006772</t>
  </si>
  <si>
    <t xml:space="preserve">OI0006773</t>
  </si>
  <si>
    <t xml:space="preserve">OI0006774</t>
  </si>
  <si>
    <t xml:space="preserve">OI0006775</t>
  </si>
  <si>
    <t xml:space="preserve">OI0006776</t>
  </si>
  <si>
    <t xml:space="preserve">OI0006777</t>
  </si>
  <si>
    <t xml:space="preserve">OI0006778</t>
  </si>
  <si>
    <t xml:space="preserve">OI0006779</t>
  </si>
  <si>
    <t xml:space="preserve">OI0006780</t>
  </si>
  <si>
    <t xml:space="preserve">OI0006781</t>
  </si>
  <si>
    <t xml:space="preserve">OI0006782</t>
  </si>
  <si>
    <t xml:space="preserve">OI0006783</t>
  </si>
  <si>
    <t xml:space="preserve">OI0006784</t>
  </si>
  <si>
    <t xml:space="preserve">OI0006785</t>
  </si>
  <si>
    <t xml:space="preserve">OI0006786</t>
  </si>
  <si>
    <t xml:space="preserve">OI0006787</t>
  </si>
  <si>
    <t xml:space="preserve">OI0006788</t>
  </si>
  <si>
    <t xml:space="preserve">OI0006789</t>
  </si>
  <si>
    <t xml:space="preserve">OI0006790</t>
  </si>
  <si>
    <t xml:space="preserve">OI0006791</t>
  </si>
  <si>
    <t xml:space="preserve">OI0006792</t>
  </si>
  <si>
    <t xml:space="preserve">OI0006793</t>
  </si>
  <si>
    <t xml:space="preserve">OI0006794</t>
  </si>
  <si>
    <t xml:space="preserve">OI0006795</t>
  </si>
  <si>
    <t xml:space="preserve">OI0006796</t>
  </si>
  <si>
    <t xml:space="preserve">OI0006797</t>
  </si>
  <si>
    <t xml:space="preserve">OI0006798</t>
  </si>
  <si>
    <t xml:space="preserve">OI0006799</t>
  </si>
  <si>
    <t xml:space="preserve">OI0006800</t>
  </si>
  <si>
    <t xml:space="preserve">OI0006801</t>
  </si>
  <si>
    <t xml:space="preserve">OI0006802</t>
  </si>
  <si>
    <t xml:space="preserve">OI0006803</t>
  </si>
  <si>
    <t xml:space="preserve">OI0006804</t>
  </si>
  <si>
    <t xml:space="preserve">OI0006805</t>
  </si>
  <si>
    <t xml:space="preserve">OI0006806</t>
  </si>
  <si>
    <t xml:space="preserve">OI0006807</t>
  </si>
  <si>
    <t xml:space="preserve">OI0006808</t>
  </si>
  <si>
    <t xml:space="preserve">OI0006809</t>
  </si>
  <si>
    <t xml:space="preserve">OI0006810</t>
  </si>
  <si>
    <t xml:space="preserve">OI0006811</t>
  </si>
  <si>
    <t xml:space="preserve">OI0006812</t>
  </si>
  <si>
    <t xml:space="preserve">OI0006813</t>
  </si>
  <si>
    <t xml:space="preserve">OI0006814</t>
  </si>
  <si>
    <t xml:space="preserve">OI0006815</t>
  </si>
  <si>
    <t xml:space="preserve">OI0006816</t>
  </si>
  <si>
    <t xml:space="preserve">OI0006817</t>
  </si>
  <si>
    <t xml:space="preserve">OI0006818</t>
  </si>
  <si>
    <t xml:space="preserve">OI0006819</t>
  </si>
  <si>
    <t xml:space="preserve">OI0006820</t>
  </si>
  <si>
    <t xml:space="preserve">OI0006821</t>
  </si>
  <si>
    <t xml:space="preserve">OI0006822</t>
  </si>
  <si>
    <t xml:space="preserve">OI0006823</t>
  </si>
  <si>
    <t xml:space="preserve">OI0006824</t>
  </si>
  <si>
    <t xml:space="preserve">OI0006825</t>
  </si>
  <si>
    <t xml:space="preserve">OI0006826</t>
  </si>
  <si>
    <t xml:space="preserve">OI0006827</t>
  </si>
  <si>
    <t xml:space="preserve">OI0006828</t>
  </si>
  <si>
    <t xml:space="preserve">OI0006829</t>
  </si>
  <si>
    <t xml:space="preserve">OI0006830</t>
  </si>
  <si>
    <t xml:space="preserve">OI0006831</t>
  </si>
  <si>
    <t xml:space="preserve">OI0006832</t>
  </si>
  <si>
    <t xml:space="preserve">OI0006833</t>
  </si>
  <si>
    <t xml:space="preserve">OI0006834</t>
  </si>
  <si>
    <t xml:space="preserve">OI0006835</t>
  </si>
  <si>
    <t xml:space="preserve">OI0006836</t>
  </si>
  <si>
    <t xml:space="preserve">OI0006837</t>
  </si>
  <si>
    <t xml:space="preserve">OI0006838</t>
  </si>
  <si>
    <t xml:space="preserve">OI0006839</t>
  </si>
  <si>
    <t xml:space="preserve">OI0006840</t>
  </si>
  <si>
    <t xml:space="preserve">OI0006841</t>
  </si>
  <si>
    <t xml:space="preserve">OI0006842</t>
  </si>
  <si>
    <t xml:space="preserve">OI0006843</t>
  </si>
  <si>
    <t xml:space="preserve">OI0006844</t>
  </si>
  <si>
    <t xml:space="preserve">OI0006845</t>
  </si>
  <si>
    <t xml:space="preserve">OI0006846</t>
  </si>
  <si>
    <t xml:space="preserve">OI0006847</t>
  </si>
  <si>
    <t xml:space="preserve">OI0006848</t>
  </si>
  <si>
    <t xml:space="preserve">OI0006849</t>
  </si>
  <si>
    <t xml:space="preserve">OI0006850</t>
  </si>
  <si>
    <t xml:space="preserve">OI0006851</t>
  </si>
  <si>
    <t xml:space="preserve">OI0006852</t>
  </si>
  <si>
    <t xml:space="preserve">OI0006853</t>
  </si>
  <si>
    <t xml:space="preserve">OI0006854</t>
  </si>
  <si>
    <t xml:space="preserve">OI0006855</t>
  </si>
  <si>
    <t xml:space="preserve">OI0006856</t>
  </si>
  <si>
    <t xml:space="preserve">OI0006857</t>
  </si>
  <si>
    <t xml:space="preserve">OI0006858</t>
  </si>
  <si>
    <t xml:space="preserve">OI0006859</t>
  </si>
  <si>
    <t xml:space="preserve">OI0006860</t>
  </si>
  <si>
    <t xml:space="preserve">OI0006861</t>
  </si>
  <si>
    <t xml:space="preserve">OI0006862</t>
  </si>
  <si>
    <t xml:space="preserve">OI0006863</t>
  </si>
  <si>
    <t xml:space="preserve">OI0006864</t>
  </si>
  <si>
    <t xml:space="preserve">OI0006865</t>
  </si>
  <si>
    <t xml:space="preserve">OI0006866</t>
  </si>
  <si>
    <t xml:space="preserve">OI0006867</t>
  </si>
  <si>
    <t xml:space="preserve">OI0006868</t>
  </si>
  <si>
    <t xml:space="preserve">OI0006869</t>
  </si>
  <si>
    <t xml:space="preserve">OI0006870</t>
  </si>
  <si>
    <t xml:space="preserve">OI0006871</t>
  </si>
  <si>
    <t xml:space="preserve">OI0006872</t>
  </si>
  <si>
    <t xml:space="preserve">OI0006873</t>
  </si>
  <si>
    <t xml:space="preserve">OI0006874</t>
  </si>
  <si>
    <t xml:space="preserve">OI0006875</t>
  </si>
  <si>
    <t xml:space="preserve">OI0006876</t>
  </si>
  <si>
    <t xml:space="preserve">OI0006877</t>
  </si>
  <si>
    <t xml:space="preserve">OI0006878</t>
  </si>
  <si>
    <t xml:space="preserve">OI0006879</t>
  </si>
  <si>
    <t xml:space="preserve">OI0006880</t>
  </si>
  <si>
    <t xml:space="preserve">OI0006881</t>
  </si>
  <si>
    <t xml:space="preserve">OI0006882</t>
  </si>
  <si>
    <t xml:space="preserve">OI0006883</t>
  </si>
  <si>
    <t xml:space="preserve">OI0006884</t>
  </si>
  <si>
    <t xml:space="preserve">OI0006885</t>
  </si>
  <si>
    <t xml:space="preserve">OI0006886</t>
  </si>
  <si>
    <t xml:space="preserve">OI0006887</t>
  </si>
  <si>
    <t xml:space="preserve">OI0006888</t>
  </si>
  <si>
    <t xml:space="preserve">OI0006889</t>
  </si>
  <si>
    <t xml:space="preserve">OI0006890</t>
  </si>
  <si>
    <t xml:space="preserve">OI0006891</t>
  </si>
  <si>
    <t xml:space="preserve">OI0006892</t>
  </si>
  <si>
    <t xml:space="preserve">OI0006893</t>
  </si>
  <si>
    <t xml:space="preserve">OI0006894</t>
  </si>
  <si>
    <t xml:space="preserve">OI0006895</t>
  </si>
  <si>
    <t xml:space="preserve">OI0006896</t>
  </si>
  <si>
    <t xml:space="preserve">OI0006897</t>
  </si>
  <si>
    <t xml:space="preserve">OI0006898</t>
  </si>
  <si>
    <t xml:space="preserve">OI0006899</t>
  </si>
  <si>
    <t xml:space="preserve">OI0006900</t>
  </si>
  <si>
    <t xml:space="preserve">OI0006901</t>
  </si>
  <si>
    <t xml:space="preserve">OI0006902</t>
  </si>
  <si>
    <t xml:space="preserve">OI0006903</t>
  </si>
  <si>
    <t xml:space="preserve">OI0006904</t>
  </si>
  <si>
    <t xml:space="preserve">OI0006905</t>
  </si>
  <si>
    <t xml:space="preserve">OI0006906</t>
  </si>
  <si>
    <t xml:space="preserve">OI0006907</t>
  </si>
  <si>
    <t xml:space="preserve">OI0006908</t>
  </si>
  <si>
    <t xml:space="preserve">OI0006909</t>
  </si>
  <si>
    <t xml:space="preserve">OI0006910</t>
  </si>
  <si>
    <t xml:space="preserve">OI0006911</t>
  </si>
  <si>
    <t xml:space="preserve">OI0006912</t>
  </si>
  <si>
    <t xml:space="preserve">OI0006913</t>
  </si>
  <si>
    <t xml:space="preserve">OI0006914</t>
  </si>
  <si>
    <t xml:space="preserve">OI0006915</t>
  </si>
  <si>
    <t xml:space="preserve">OI0006916</t>
  </si>
  <si>
    <t xml:space="preserve">OI0006917</t>
  </si>
  <si>
    <t xml:space="preserve">OI0006918</t>
  </si>
  <si>
    <t xml:space="preserve">OI0006919</t>
  </si>
  <si>
    <t xml:space="preserve">OI0006920</t>
  </si>
  <si>
    <t xml:space="preserve">OI0006921</t>
  </si>
  <si>
    <t xml:space="preserve">OI0006922</t>
  </si>
  <si>
    <t xml:space="preserve">OI0006923</t>
  </si>
  <si>
    <t xml:space="preserve">OI0006924</t>
  </si>
  <si>
    <t xml:space="preserve">OI0006925</t>
  </si>
  <si>
    <t xml:space="preserve">OI0006926</t>
  </si>
  <si>
    <t xml:space="preserve">OI0006927</t>
  </si>
  <si>
    <t xml:space="preserve">OI0006928</t>
  </si>
  <si>
    <t xml:space="preserve">OI0006929</t>
  </si>
  <si>
    <t xml:space="preserve">OI0006930</t>
  </si>
  <si>
    <t xml:space="preserve">OI0006931</t>
  </si>
  <si>
    <t xml:space="preserve">OI0006932</t>
  </si>
  <si>
    <t xml:space="preserve">OI0006933</t>
  </si>
  <si>
    <t xml:space="preserve">OI0006934</t>
  </si>
  <si>
    <t xml:space="preserve">OI0006935</t>
  </si>
  <si>
    <t xml:space="preserve">OI0006936</t>
  </si>
  <si>
    <t xml:space="preserve">OI0006937</t>
  </si>
  <si>
    <t xml:space="preserve">OI0006938</t>
  </si>
  <si>
    <t xml:space="preserve">OI0006939</t>
  </si>
  <si>
    <t xml:space="preserve">OI0006940</t>
  </si>
  <si>
    <t xml:space="preserve">OI0006941</t>
  </si>
  <si>
    <t xml:space="preserve">OI0006942</t>
  </si>
  <si>
    <t xml:space="preserve">OI0006943</t>
  </si>
  <si>
    <t xml:space="preserve">OI0006944</t>
  </si>
  <si>
    <t xml:space="preserve">OI0006945</t>
  </si>
  <si>
    <t xml:space="preserve">OI0006946</t>
  </si>
  <si>
    <t xml:space="preserve">OI0006947</t>
  </si>
  <si>
    <t xml:space="preserve">OI0006948</t>
  </si>
  <si>
    <t xml:space="preserve">OI0006949</t>
  </si>
  <si>
    <t xml:space="preserve">OI0006950</t>
  </si>
  <si>
    <t xml:space="preserve">OI0006951</t>
  </si>
  <si>
    <t xml:space="preserve">OI0006952</t>
  </si>
  <si>
    <t xml:space="preserve">OI0006953</t>
  </si>
  <si>
    <t xml:space="preserve">OI0006954</t>
  </si>
  <si>
    <t xml:space="preserve">OI0006955</t>
  </si>
  <si>
    <t xml:space="preserve">OI0006956</t>
  </si>
  <si>
    <t xml:space="preserve">OI0006957</t>
  </si>
  <si>
    <t xml:space="preserve">OI0006958</t>
  </si>
  <si>
    <t xml:space="preserve">OI0006959</t>
  </si>
  <si>
    <t xml:space="preserve">OI0006960</t>
  </si>
  <si>
    <t xml:space="preserve">OI0006961</t>
  </si>
  <si>
    <t xml:space="preserve">OI0006962</t>
  </si>
  <si>
    <t xml:space="preserve">OI0006963</t>
  </si>
  <si>
    <t xml:space="preserve">OI0006964</t>
  </si>
  <si>
    <t xml:space="preserve">OI0006965</t>
  </si>
  <si>
    <t xml:space="preserve">OI0006966</t>
  </si>
  <si>
    <t xml:space="preserve">OI0006967</t>
  </si>
  <si>
    <t xml:space="preserve">OI0006968</t>
  </si>
  <si>
    <t xml:space="preserve">OI0006969</t>
  </si>
  <si>
    <t xml:space="preserve">OI0006970</t>
  </si>
  <si>
    <t xml:space="preserve">OI0006971</t>
  </si>
  <si>
    <t xml:space="preserve">OI0006972</t>
  </si>
  <si>
    <t xml:space="preserve">OI0006973</t>
  </si>
  <si>
    <t xml:space="preserve">OI0006974</t>
  </si>
  <si>
    <t xml:space="preserve">OI0006975</t>
  </si>
  <si>
    <t xml:space="preserve">OI0006976</t>
  </si>
  <si>
    <t xml:space="preserve">OI0006977</t>
  </si>
  <si>
    <t xml:space="preserve">OI0006978</t>
  </si>
  <si>
    <t xml:space="preserve">OI0006979</t>
  </si>
  <si>
    <t xml:space="preserve">OI0006980</t>
  </si>
  <si>
    <t xml:space="preserve">OI0006981</t>
  </si>
  <si>
    <t xml:space="preserve">OI0006982</t>
  </si>
  <si>
    <t xml:space="preserve">OI0006983</t>
  </si>
  <si>
    <t xml:space="preserve">OI0006984</t>
  </si>
  <si>
    <t xml:space="preserve">OI0006985</t>
  </si>
  <si>
    <t xml:space="preserve">OI0006986</t>
  </si>
  <si>
    <t xml:space="preserve">OI0006987</t>
  </si>
  <si>
    <t xml:space="preserve">OI0006988</t>
  </si>
  <si>
    <t xml:space="preserve">OI0006989</t>
  </si>
  <si>
    <t xml:space="preserve">OI0006990</t>
  </si>
  <si>
    <t xml:space="preserve">OI0006991</t>
  </si>
  <si>
    <t xml:space="preserve">OI0006992</t>
  </si>
  <si>
    <t xml:space="preserve">OI0006993</t>
  </si>
  <si>
    <t xml:space="preserve">OI0006994</t>
  </si>
  <si>
    <t xml:space="preserve">OI0006995</t>
  </si>
  <si>
    <t xml:space="preserve">OI0006996</t>
  </si>
  <si>
    <t xml:space="preserve">OI0006997</t>
  </si>
  <si>
    <t xml:space="preserve">OI0006998</t>
  </si>
  <si>
    <t xml:space="preserve">OI0006999</t>
  </si>
  <si>
    <t xml:space="preserve">OI0007000</t>
  </si>
  <si>
    <t xml:space="preserve">OI0007001</t>
  </si>
  <si>
    <t xml:space="preserve">OI0007002</t>
  </si>
  <si>
    <t xml:space="preserve">OI0007003</t>
  </si>
  <si>
    <t xml:space="preserve">OI0007004</t>
  </si>
  <si>
    <t xml:space="preserve">OI0007005</t>
  </si>
  <si>
    <t xml:space="preserve">OI0007006</t>
  </si>
  <si>
    <t xml:space="preserve">OI0007007</t>
  </si>
  <si>
    <t xml:space="preserve">OI0007008</t>
  </si>
  <si>
    <t xml:space="preserve">OI0007009</t>
  </si>
  <si>
    <t xml:space="preserve">OI0007010</t>
  </si>
  <si>
    <t xml:space="preserve">OI0007011</t>
  </si>
  <si>
    <t xml:space="preserve">OI0007012</t>
  </si>
  <si>
    <t xml:space="preserve">OI0007013</t>
  </si>
  <si>
    <t xml:space="preserve">OI0007014</t>
  </si>
  <si>
    <t xml:space="preserve">OI0007015</t>
  </si>
  <si>
    <t xml:space="preserve">OI0007016</t>
  </si>
  <si>
    <t xml:space="preserve">OI0007017</t>
  </si>
  <si>
    <t xml:space="preserve">OI0007018</t>
  </si>
  <si>
    <t xml:space="preserve">OI0007019</t>
  </si>
  <si>
    <t xml:space="preserve">OI0007020</t>
  </si>
  <si>
    <t xml:space="preserve">OI0007021</t>
  </si>
  <si>
    <t xml:space="preserve">OI0007022</t>
  </si>
  <si>
    <t xml:space="preserve">OI0007023</t>
  </si>
  <si>
    <t xml:space="preserve">OI0007024</t>
  </si>
  <si>
    <t xml:space="preserve">OI0007025</t>
  </si>
  <si>
    <t xml:space="preserve">OI0007026</t>
  </si>
  <si>
    <t xml:space="preserve">OI0007027</t>
  </si>
  <si>
    <t xml:space="preserve">OI0007028</t>
  </si>
  <si>
    <t xml:space="preserve">OI0007029</t>
  </si>
  <si>
    <t xml:space="preserve">OI0007030</t>
  </si>
  <si>
    <t xml:space="preserve">OI0007031</t>
  </si>
  <si>
    <t xml:space="preserve">OI0007032</t>
  </si>
  <si>
    <t xml:space="preserve">OI0007033</t>
  </si>
  <si>
    <t xml:space="preserve">OI0007034</t>
  </si>
  <si>
    <t xml:space="preserve">OI0007035</t>
  </si>
  <si>
    <t xml:space="preserve">OI0007036</t>
  </si>
  <si>
    <t xml:space="preserve">OI0007037</t>
  </si>
  <si>
    <t xml:space="preserve">OI0007038</t>
  </si>
  <si>
    <t xml:space="preserve">OI0007039</t>
  </si>
  <si>
    <t xml:space="preserve">OI0007040</t>
  </si>
  <si>
    <t xml:space="preserve">OI0007041</t>
  </si>
  <si>
    <t xml:space="preserve">OI0007042</t>
  </si>
  <si>
    <t xml:space="preserve">OI0007043</t>
  </si>
  <si>
    <t xml:space="preserve">OI0007044</t>
  </si>
  <si>
    <t xml:space="preserve">OI0007045</t>
  </si>
  <si>
    <t xml:space="preserve">OI0007046</t>
  </si>
  <si>
    <t xml:space="preserve">OI0007047</t>
  </si>
  <si>
    <t xml:space="preserve">OI0007048</t>
  </si>
  <si>
    <t xml:space="preserve">OI0007049</t>
  </si>
  <si>
    <t xml:space="preserve">OI0007050</t>
  </si>
  <si>
    <t xml:space="preserve">OI0007051</t>
  </si>
  <si>
    <t xml:space="preserve">OI0007052</t>
  </si>
  <si>
    <t xml:space="preserve">OI0007053</t>
  </si>
  <si>
    <t xml:space="preserve">OI0007054</t>
  </si>
  <si>
    <t xml:space="preserve">OI0007055</t>
  </si>
  <si>
    <t xml:space="preserve">OI0007056</t>
  </si>
  <si>
    <t xml:space="preserve">OI0007057</t>
  </si>
  <si>
    <t xml:space="preserve">OI0007058</t>
  </si>
  <si>
    <t xml:space="preserve">OI0007059</t>
  </si>
  <si>
    <t xml:space="preserve">OI0007060</t>
  </si>
  <si>
    <t xml:space="preserve">OI0007061</t>
  </si>
  <si>
    <t xml:space="preserve">OI0007062</t>
  </si>
  <si>
    <t xml:space="preserve">OI0007063</t>
  </si>
  <si>
    <t xml:space="preserve">OI0007064</t>
  </si>
  <si>
    <t xml:space="preserve">OI0007065</t>
  </si>
  <si>
    <t xml:space="preserve">OI0007066</t>
  </si>
  <si>
    <t xml:space="preserve">OI0007067</t>
  </si>
  <si>
    <t xml:space="preserve">OI0007068</t>
  </si>
  <si>
    <t xml:space="preserve">OI0007069</t>
  </si>
  <si>
    <t xml:space="preserve">OI0007070</t>
  </si>
  <si>
    <t xml:space="preserve">OI0007071</t>
  </si>
  <si>
    <t xml:space="preserve">OI0007072</t>
  </si>
  <si>
    <t xml:space="preserve">OI0007074</t>
  </si>
  <si>
    <t xml:space="preserve">OI0007075</t>
  </si>
  <si>
    <t xml:space="preserve">OI0007076</t>
  </si>
  <si>
    <t xml:space="preserve">OI0007077</t>
  </si>
  <si>
    <t xml:space="preserve">OI0007078</t>
  </si>
  <si>
    <t xml:space="preserve">OI0007079</t>
  </si>
  <si>
    <t xml:space="preserve">OI0007080</t>
  </si>
  <si>
    <t xml:space="preserve">OI0007081</t>
  </si>
  <si>
    <t xml:space="preserve">OI0007082</t>
  </si>
  <si>
    <t xml:space="preserve">OI0007083</t>
  </si>
  <si>
    <t xml:space="preserve">OI0007084</t>
  </si>
  <si>
    <t xml:space="preserve">OI0007085</t>
  </si>
  <si>
    <t xml:space="preserve">OI0007086</t>
  </si>
  <si>
    <t xml:space="preserve">OI0007087</t>
  </si>
  <si>
    <t xml:space="preserve">OI0007088</t>
  </si>
  <si>
    <t xml:space="preserve">OI0007089</t>
  </si>
  <si>
    <t xml:space="preserve">OI0007090</t>
  </si>
  <si>
    <t xml:space="preserve">OI0007091</t>
  </si>
  <si>
    <t xml:space="preserve">OI0007092</t>
  </si>
  <si>
    <t xml:space="preserve">OI0007093</t>
  </si>
  <si>
    <t xml:space="preserve">OI0007094</t>
  </si>
  <si>
    <t xml:space="preserve">OI0007095</t>
  </si>
  <si>
    <t xml:space="preserve">OI0007096</t>
  </si>
  <si>
    <t xml:space="preserve">OI0007097</t>
  </si>
  <si>
    <t xml:space="preserve">OI0007098</t>
  </si>
  <si>
    <t xml:space="preserve">OI0007099</t>
  </si>
  <si>
    <t xml:space="preserve">OI0007100</t>
  </si>
  <si>
    <t xml:space="preserve">OI0007101</t>
  </si>
  <si>
    <t xml:space="preserve">OI0007102</t>
  </si>
  <si>
    <t xml:space="preserve">OI0007103</t>
  </si>
  <si>
    <t xml:space="preserve">OI0007104</t>
  </si>
  <si>
    <t xml:space="preserve">OI0007105</t>
  </si>
  <si>
    <t xml:space="preserve">OI0007106</t>
  </si>
  <si>
    <t xml:space="preserve">OI0007107</t>
  </si>
  <si>
    <t xml:space="preserve">OI0007108</t>
  </si>
  <si>
    <t xml:space="preserve">OI0007109</t>
  </si>
  <si>
    <t xml:space="preserve">OI0007110</t>
  </si>
  <si>
    <t xml:space="preserve">OI0007111</t>
  </si>
  <si>
    <t xml:space="preserve">OI0007112</t>
  </si>
  <si>
    <t xml:space="preserve">OI0007113</t>
  </si>
  <si>
    <t xml:space="preserve">OI0007114</t>
  </si>
  <si>
    <t xml:space="preserve">OI0007115</t>
  </si>
  <si>
    <t xml:space="preserve">OI0007116</t>
  </si>
  <si>
    <t xml:space="preserve">OI0007117</t>
  </si>
  <si>
    <t xml:space="preserve">OI0007118</t>
  </si>
  <si>
    <t xml:space="preserve">OI0007119</t>
  </si>
  <si>
    <t xml:space="preserve">OI0007120</t>
  </si>
  <si>
    <t xml:space="preserve">OI0007121</t>
  </si>
  <si>
    <t xml:space="preserve">OI0007122</t>
  </si>
  <si>
    <t xml:space="preserve">OI0007123</t>
  </si>
  <si>
    <t xml:space="preserve">OI0007124</t>
  </si>
  <si>
    <t xml:space="preserve">OI0007125</t>
  </si>
  <si>
    <t xml:space="preserve">OI0007126</t>
  </si>
  <si>
    <t xml:space="preserve">OI0007127</t>
  </si>
  <si>
    <t xml:space="preserve">OI0007128</t>
  </si>
  <si>
    <t xml:space="preserve">OI0007129</t>
  </si>
  <si>
    <t xml:space="preserve">OI0007130</t>
  </si>
  <si>
    <t xml:space="preserve">OI0007131</t>
  </si>
  <si>
    <t xml:space="preserve">OI0007132</t>
  </si>
  <si>
    <t xml:space="preserve">OI0007133</t>
  </si>
  <si>
    <t xml:space="preserve">OI0007134</t>
  </si>
  <si>
    <t xml:space="preserve">OI0007135</t>
  </si>
  <si>
    <t xml:space="preserve">OI0007136</t>
  </si>
  <si>
    <t xml:space="preserve">OI0007137</t>
  </si>
  <si>
    <t xml:space="preserve">OI0007138</t>
  </si>
  <si>
    <t xml:space="preserve">OI0007139</t>
  </si>
  <si>
    <t xml:space="preserve">OI0007140</t>
  </si>
  <si>
    <t xml:space="preserve">OI0007141</t>
  </si>
  <si>
    <t xml:space="preserve">OI0007142</t>
  </si>
  <si>
    <t xml:space="preserve">OI0007143</t>
  </si>
  <si>
    <t xml:space="preserve">OI0007144</t>
  </si>
  <si>
    <t xml:space="preserve">OI0007145</t>
  </si>
  <si>
    <t xml:space="preserve">OI0007146</t>
  </si>
  <si>
    <t xml:space="preserve">OI0007147</t>
  </si>
  <si>
    <t xml:space="preserve">OI0007148</t>
  </si>
  <si>
    <t xml:space="preserve">OI0007149</t>
  </si>
  <si>
    <t xml:space="preserve">OI0007150</t>
  </si>
  <si>
    <t xml:space="preserve">OI0007151</t>
  </si>
  <si>
    <t xml:space="preserve">OI0007152</t>
  </si>
  <si>
    <t xml:space="preserve">OI0007153</t>
  </si>
  <si>
    <t xml:space="preserve">OI0007154</t>
  </si>
  <si>
    <t xml:space="preserve">OI0007155</t>
  </si>
  <si>
    <t xml:space="preserve">OI0007156</t>
  </si>
  <si>
    <t xml:space="preserve">OI0007157</t>
  </si>
  <si>
    <t xml:space="preserve">OI0007158</t>
  </si>
  <si>
    <t xml:space="preserve">OI0007159</t>
  </si>
  <si>
    <t xml:space="preserve">OI0007160</t>
  </si>
  <si>
    <t xml:space="preserve">OI0007161</t>
  </si>
  <si>
    <t xml:space="preserve">OI0007162</t>
  </si>
  <si>
    <t xml:space="preserve">OI0007163</t>
  </si>
  <si>
    <t xml:space="preserve">OI0007164</t>
  </si>
  <si>
    <t xml:space="preserve">OI0007165</t>
  </si>
  <si>
    <t xml:space="preserve">OI0007166</t>
  </si>
  <si>
    <t xml:space="preserve">OI0007167</t>
  </si>
  <si>
    <t xml:space="preserve">OI0007168</t>
  </si>
  <si>
    <t xml:space="preserve">OI0007169</t>
  </si>
  <si>
    <t xml:space="preserve">OI0007170</t>
  </si>
  <si>
    <t xml:space="preserve">OI0007171</t>
  </si>
  <si>
    <t xml:space="preserve">OI0007172</t>
  </si>
  <si>
    <t xml:space="preserve">OI0007173</t>
  </si>
  <si>
    <t xml:space="preserve">OI0007174</t>
  </si>
  <si>
    <t xml:space="preserve">OI0007175</t>
  </si>
  <si>
    <t xml:space="preserve">OI0007176</t>
  </si>
  <si>
    <t xml:space="preserve">OI0007177</t>
  </si>
  <si>
    <t xml:space="preserve">OI0007178</t>
  </si>
  <si>
    <t xml:space="preserve">OI0007179</t>
  </si>
  <si>
    <t xml:space="preserve">OI0007180</t>
  </si>
  <si>
    <t xml:space="preserve">OI0007181</t>
  </si>
  <si>
    <t xml:space="preserve">OI0007182</t>
  </si>
  <si>
    <t xml:space="preserve">OI0007183</t>
  </si>
  <si>
    <t xml:space="preserve">OI0007184</t>
  </si>
  <si>
    <t xml:space="preserve">OI0007185</t>
  </si>
  <si>
    <t xml:space="preserve">OI0007186</t>
  </si>
  <si>
    <t xml:space="preserve">OI0007187</t>
  </si>
  <si>
    <t xml:space="preserve">OI0007188</t>
  </si>
  <si>
    <t xml:space="preserve">OI0007189</t>
  </si>
  <si>
    <t xml:space="preserve">OI0007190</t>
  </si>
  <si>
    <t xml:space="preserve">OI0007191</t>
  </si>
  <si>
    <t xml:space="preserve">OI0007192</t>
  </si>
  <si>
    <t xml:space="preserve">OI0007193</t>
  </si>
  <si>
    <t xml:space="preserve">OI0007194</t>
  </si>
  <si>
    <t xml:space="preserve">OI0007195</t>
  </si>
  <si>
    <t xml:space="preserve">OI0007196</t>
  </si>
  <si>
    <t xml:space="preserve">OI0007197</t>
  </si>
  <si>
    <t xml:space="preserve">OI0007198</t>
  </si>
  <si>
    <t xml:space="preserve">OI0007199</t>
  </si>
  <si>
    <t xml:space="preserve">OI0007200</t>
  </si>
  <si>
    <t xml:space="preserve">OI0007201</t>
  </si>
  <si>
    <t xml:space="preserve">OI0007202</t>
  </si>
  <si>
    <t xml:space="preserve">OI0007203</t>
  </si>
  <si>
    <t xml:space="preserve">OI0007204</t>
  </si>
  <si>
    <t xml:space="preserve">OI0007205</t>
  </si>
  <si>
    <t xml:space="preserve">OI0007206</t>
  </si>
  <si>
    <t xml:space="preserve">OI0007207</t>
  </si>
  <si>
    <t xml:space="preserve">OI0007208</t>
  </si>
  <si>
    <t xml:space="preserve">OI0007209</t>
  </si>
  <si>
    <t xml:space="preserve">OI0007210</t>
  </si>
  <si>
    <t xml:space="preserve">OI0007211</t>
  </si>
  <si>
    <t xml:space="preserve">OI0007212</t>
  </si>
  <si>
    <t xml:space="preserve">OI0007213</t>
  </si>
  <si>
    <t xml:space="preserve">OI0007214</t>
  </si>
  <si>
    <t xml:space="preserve">OI0007215</t>
  </si>
  <si>
    <t xml:space="preserve">OI0007216</t>
  </si>
  <si>
    <t xml:space="preserve">OI0007217</t>
  </si>
  <si>
    <t xml:space="preserve">OI0007218</t>
  </si>
  <si>
    <t xml:space="preserve">OI0007219</t>
  </si>
  <si>
    <t xml:space="preserve">OI0007220</t>
  </si>
  <si>
    <t xml:space="preserve">OI0007221</t>
  </si>
  <si>
    <t xml:space="preserve">OI0007222</t>
  </si>
  <si>
    <t xml:space="preserve">OI0007223</t>
  </si>
  <si>
    <t xml:space="preserve">OI0007224</t>
  </si>
  <si>
    <t xml:space="preserve">OI0007225</t>
  </si>
  <si>
    <t xml:space="preserve">OI0007226</t>
  </si>
  <si>
    <t xml:space="preserve">OI0007227</t>
  </si>
  <si>
    <t xml:space="preserve">OI0007228</t>
  </si>
  <si>
    <t xml:space="preserve">OI0007229</t>
  </si>
  <si>
    <t xml:space="preserve">OI0007230</t>
  </si>
  <si>
    <t xml:space="preserve">OI0007231</t>
  </si>
  <si>
    <t xml:space="preserve">OI0007232</t>
  </si>
  <si>
    <t xml:space="preserve">OI0007233</t>
  </si>
  <si>
    <t xml:space="preserve">OI0007234</t>
  </si>
  <si>
    <t xml:space="preserve">OI0007235</t>
  </si>
  <si>
    <t xml:space="preserve">OI0007236</t>
  </si>
  <si>
    <t xml:space="preserve">OI0007237</t>
  </si>
  <si>
    <t xml:space="preserve">OI0007238</t>
  </si>
  <si>
    <t xml:space="preserve">OI0007239</t>
  </si>
  <si>
    <t xml:space="preserve">OI0007240</t>
  </si>
  <si>
    <t xml:space="preserve">OI0007241</t>
  </si>
  <si>
    <t xml:space="preserve">OI0007242</t>
  </si>
  <si>
    <t xml:space="preserve">OI0007243</t>
  </si>
  <si>
    <t xml:space="preserve">OI0007244</t>
  </si>
  <si>
    <t xml:space="preserve">OI0007245</t>
  </si>
  <si>
    <t xml:space="preserve">OI0007246</t>
  </si>
  <si>
    <t xml:space="preserve">OI0007247</t>
  </si>
  <si>
    <t xml:space="preserve">OI0007248</t>
  </si>
  <si>
    <t xml:space="preserve">OI0007249</t>
  </si>
  <si>
    <t xml:space="preserve">OI0007250</t>
  </si>
  <si>
    <t xml:space="preserve">OI0007251</t>
  </si>
  <si>
    <t xml:space="preserve">OI0007252</t>
  </si>
  <si>
    <t xml:space="preserve">OI0007253</t>
  </si>
  <si>
    <t xml:space="preserve">OI0007254</t>
  </si>
  <si>
    <t xml:space="preserve">OI0007255</t>
  </si>
  <si>
    <t xml:space="preserve">OI0007256</t>
  </si>
  <si>
    <t xml:space="preserve">OI0007257</t>
  </si>
  <si>
    <t xml:space="preserve">OI0007258</t>
  </si>
  <si>
    <t xml:space="preserve">OI0007259</t>
  </si>
  <si>
    <t xml:space="preserve">OI0007260</t>
  </si>
  <si>
    <t xml:space="preserve">OI0007261</t>
  </si>
  <si>
    <t xml:space="preserve">OI0007262</t>
  </si>
  <si>
    <t xml:space="preserve">OI0007263</t>
  </si>
  <si>
    <t xml:space="preserve">OI0007264</t>
  </si>
  <si>
    <t xml:space="preserve">OI0007265</t>
  </si>
  <si>
    <t xml:space="preserve">OI0007266</t>
  </si>
  <si>
    <t xml:space="preserve">OI0007267</t>
  </si>
  <si>
    <t xml:space="preserve">OI0007268</t>
  </si>
  <si>
    <t xml:space="preserve">OI0007269</t>
  </si>
  <si>
    <t xml:space="preserve">OI0007270</t>
  </si>
  <si>
    <t xml:space="preserve">OI0007271</t>
  </si>
  <si>
    <t xml:space="preserve">OI0007272</t>
  </si>
  <si>
    <t xml:space="preserve">OI0007273</t>
  </si>
  <si>
    <t xml:space="preserve">OI0007274</t>
  </si>
  <si>
    <t xml:space="preserve">OI0007275</t>
  </si>
  <si>
    <t xml:space="preserve">OI0007276</t>
  </si>
  <si>
    <t xml:space="preserve">OI0007277</t>
  </si>
  <si>
    <t xml:space="preserve">OI0007278</t>
  </si>
  <si>
    <t xml:space="preserve">OI0007279</t>
  </si>
  <si>
    <t xml:space="preserve">OI0007280</t>
  </si>
  <si>
    <t xml:space="preserve">OI0007281</t>
  </si>
  <si>
    <t xml:space="preserve">OI0007282</t>
  </si>
  <si>
    <t xml:space="preserve">OI0007283</t>
  </si>
  <si>
    <t xml:space="preserve">OI0007284</t>
  </si>
  <si>
    <t xml:space="preserve">OI0007285</t>
  </si>
  <si>
    <t xml:space="preserve">OI0007286</t>
  </si>
  <si>
    <t xml:space="preserve">OI0007287</t>
  </si>
  <si>
    <t xml:space="preserve">OI0007288</t>
  </si>
  <si>
    <t xml:space="preserve">OI0007289</t>
  </si>
  <si>
    <t xml:space="preserve">OI0007290</t>
  </si>
  <si>
    <t xml:space="preserve">OI0007291</t>
  </si>
  <si>
    <t xml:space="preserve">OI0007292</t>
  </si>
  <si>
    <t xml:space="preserve">OI0007293</t>
  </si>
  <si>
    <t xml:space="preserve">OI0007294</t>
  </si>
  <si>
    <t xml:space="preserve">OI0007295</t>
  </si>
  <si>
    <t xml:space="preserve">OI0007296</t>
  </si>
  <si>
    <t xml:space="preserve">OI0007297</t>
  </si>
  <si>
    <t xml:space="preserve">OI0007298</t>
  </si>
  <si>
    <t xml:space="preserve">OI0007299</t>
  </si>
  <si>
    <t xml:space="preserve">OI0007300</t>
  </si>
  <si>
    <t xml:space="preserve">OI0007301</t>
  </si>
  <si>
    <t xml:space="preserve">OI0007302</t>
  </si>
  <si>
    <t xml:space="preserve">OI0007303</t>
  </si>
  <si>
    <t xml:space="preserve">OI0007304</t>
  </si>
  <si>
    <t xml:space="preserve">OI0007305</t>
  </si>
  <si>
    <t xml:space="preserve">OI0007306</t>
  </si>
  <si>
    <t xml:space="preserve">OI0007307</t>
  </si>
  <si>
    <t xml:space="preserve">OI0007308</t>
  </si>
  <si>
    <t xml:space="preserve">OI0007309</t>
  </si>
  <si>
    <t xml:space="preserve">OI0007310</t>
  </si>
  <si>
    <t xml:space="preserve">OI0007311</t>
  </si>
  <si>
    <t xml:space="preserve">OI0007312</t>
  </si>
  <si>
    <t xml:space="preserve">OI0007313</t>
  </si>
  <si>
    <t xml:space="preserve">OI0007314</t>
  </si>
  <si>
    <t xml:space="preserve">OI0007315</t>
  </si>
  <si>
    <t xml:space="preserve">OI0007316</t>
  </si>
  <si>
    <t xml:space="preserve">OI0007317</t>
  </si>
  <si>
    <t xml:space="preserve">OI0007318</t>
  </si>
  <si>
    <t xml:space="preserve">OI0007319</t>
  </si>
  <si>
    <t xml:space="preserve">OI0007320</t>
  </si>
  <si>
    <t xml:space="preserve">OI0007321</t>
  </si>
  <si>
    <t xml:space="preserve">OI0007322</t>
  </si>
  <si>
    <t xml:space="preserve">OI0007323</t>
  </si>
  <si>
    <t xml:space="preserve">OI0007324</t>
  </si>
  <si>
    <t xml:space="preserve">OI0007325</t>
  </si>
  <si>
    <t xml:space="preserve">OI0007326</t>
  </si>
  <si>
    <t xml:space="preserve">OI0007327</t>
  </si>
  <si>
    <t xml:space="preserve">OI0007328</t>
  </si>
  <si>
    <t xml:space="preserve">OI0007329</t>
  </si>
  <si>
    <t xml:space="preserve">OI0007330</t>
  </si>
  <si>
    <t xml:space="preserve">OI0007331</t>
  </si>
  <si>
    <t xml:space="preserve">OI0007332</t>
  </si>
  <si>
    <t xml:space="preserve">OI0007333</t>
  </si>
  <si>
    <t xml:space="preserve">OI0007334</t>
  </si>
  <si>
    <t xml:space="preserve">OI0007335</t>
  </si>
  <si>
    <t xml:space="preserve">OI0007336</t>
  </si>
  <si>
    <t xml:space="preserve">OI0007337</t>
  </si>
  <si>
    <t xml:space="preserve">OI0007338</t>
  </si>
  <si>
    <t xml:space="preserve">OI0007339</t>
  </si>
  <si>
    <t xml:space="preserve">OI0007340</t>
  </si>
  <si>
    <t xml:space="preserve">OI0007341</t>
  </si>
  <si>
    <t xml:space="preserve">OI0007342</t>
  </si>
  <si>
    <t xml:space="preserve">OI0007343</t>
  </si>
  <si>
    <t xml:space="preserve">OI0007344</t>
  </si>
  <si>
    <t xml:space="preserve">OI0007345</t>
  </si>
  <si>
    <t xml:space="preserve">OI0007346</t>
  </si>
  <si>
    <t xml:space="preserve">OI0007347</t>
  </si>
  <si>
    <t xml:space="preserve">OI0007348</t>
  </si>
  <si>
    <t xml:space="preserve">OI0007349</t>
  </si>
  <si>
    <t xml:space="preserve">OI0007350</t>
  </si>
  <si>
    <t xml:space="preserve">OI0007351</t>
  </si>
  <si>
    <t xml:space="preserve">OI0007352</t>
  </si>
  <si>
    <t xml:space="preserve">OI0007353</t>
  </si>
  <si>
    <t xml:space="preserve">OI0007354</t>
  </si>
  <si>
    <t xml:space="preserve">OI0007355</t>
  </si>
  <si>
    <t xml:space="preserve">OI0007356</t>
  </si>
  <si>
    <t xml:space="preserve">OI0007357</t>
  </si>
  <si>
    <t xml:space="preserve">OI0007358</t>
  </si>
  <si>
    <t xml:space="preserve">OI0007359</t>
  </si>
  <si>
    <t xml:space="preserve">OI0007360</t>
  </si>
  <si>
    <t xml:space="preserve">OI0007361</t>
  </si>
  <si>
    <t xml:space="preserve">OI0007362</t>
  </si>
  <si>
    <t xml:space="preserve">OI0007363</t>
  </si>
  <si>
    <t xml:space="preserve">OI0007364</t>
  </si>
  <si>
    <t xml:space="preserve">OI0007365</t>
  </si>
  <si>
    <t xml:space="preserve">OI0007366</t>
  </si>
  <si>
    <t xml:space="preserve">OI0007367</t>
  </si>
  <si>
    <t xml:space="preserve">OI0007368</t>
  </si>
  <si>
    <t xml:space="preserve">OI0007369</t>
  </si>
  <si>
    <t xml:space="preserve">OI0007370</t>
  </si>
  <si>
    <t xml:space="preserve">OI0007371</t>
  </si>
  <si>
    <t xml:space="preserve">OI0007372</t>
  </si>
  <si>
    <t xml:space="preserve">OI0007373</t>
  </si>
  <si>
    <t xml:space="preserve">OI0007374</t>
  </si>
  <si>
    <t xml:space="preserve">OI0007375</t>
  </si>
  <si>
    <t xml:space="preserve">OI0007376</t>
  </si>
  <si>
    <t xml:space="preserve">OI0007377</t>
  </si>
  <si>
    <t xml:space="preserve">OI0007378</t>
  </si>
  <si>
    <t xml:space="preserve">OI0007379</t>
  </si>
  <si>
    <t xml:space="preserve">OI0007380</t>
  </si>
  <si>
    <t xml:space="preserve">OI0007381</t>
  </si>
  <si>
    <t xml:space="preserve">OI0007382</t>
  </si>
  <si>
    <t xml:space="preserve">OI0007383</t>
  </si>
  <si>
    <t xml:space="preserve">OI0007384</t>
  </si>
  <si>
    <t xml:space="preserve">OI0007385</t>
  </si>
  <si>
    <t xml:space="preserve">OI0007386</t>
  </si>
  <si>
    <t xml:space="preserve">OI0007387</t>
  </si>
  <si>
    <t xml:space="preserve">OI0007388</t>
  </si>
  <si>
    <t xml:space="preserve">OI0007389</t>
  </si>
  <si>
    <t xml:space="preserve">OI0007390</t>
  </si>
  <si>
    <t xml:space="preserve">OI0007391</t>
  </si>
  <si>
    <t xml:space="preserve">OI0007392</t>
  </si>
  <si>
    <t xml:space="preserve">OI0007393</t>
  </si>
  <si>
    <t xml:space="preserve">OI0007394</t>
  </si>
  <si>
    <t xml:space="preserve">OI0007395</t>
  </si>
  <si>
    <t xml:space="preserve">OI0007396</t>
  </si>
  <si>
    <t xml:space="preserve">OI0007397</t>
  </si>
  <si>
    <t xml:space="preserve">OI0007398</t>
  </si>
  <si>
    <t xml:space="preserve">OI0007399</t>
  </si>
  <si>
    <t xml:space="preserve">OI0007400</t>
  </si>
  <si>
    <t xml:space="preserve">OI0007401</t>
  </si>
  <si>
    <t xml:space="preserve">OI0007402</t>
  </si>
  <si>
    <t xml:space="preserve">OI0007403</t>
  </si>
  <si>
    <t xml:space="preserve">OI0007404</t>
  </si>
  <si>
    <t xml:space="preserve">OI0007405</t>
  </si>
  <si>
    <t xml:space="preserve">OI0007406</t>
  </si>
  <si>
    <t xml:space="preserve">OI0007407</t>
  </si>
  <si>
    <t xml:space="preserve">OI0007408</t>
  </si>
  <si>
    <t xml:space="preserve">OI0007409</t>
  </si>
  <si>
    <t xml:space="preserve">OI0007410</t>
  </si>
  <si>
    <t xml:space="preserve">OI0007411</t>
  </si>
  <si>
    <t xml:space="preserve">OI0007412</t>
  </si>
  <si>
    <t xml:space="preserve">OI0007413</t>
  </si>
  <si>
    <t xml:space="preserve">OI0007414</t>
  </si>
  <si>
    <t xml:space="preserve">OI0007415</t>
  </si>
  <si>
    <t xml:space="preserve">OI0007416</t>
  </si>
  <si>
    <t xml:space="preserve">OI0007417</t>
  </si>
  <si>
    <t xml:space="preserve">OI0007418</t>
  </si>
  <si>
    <t xml:space="preserve">OI0007419</t>
  </si>
  <si>
    <t xml:space="preserve">OI0007420</t>
  </si>
  <si>
    <t xml:space="preserve">OI0007421</t>
  </si>
  <si>
    <t xml:space="preserve">OI0007422</t>
  </si>
  <si>
    <t xml:space="preserve">OI0007423</t>
  </si>
  <si>
    <t xml:space="preserve">OI0007424</t>
  </si>
  <si>
    <t xml:space="preserve">OI0007425</t>
  </si>
  <si>
    <t xml:space="preserve">OI0007426</t>
  </si>
  <si>
    <t xml:space="preserve">OI0007427</t>
  </si>
  <si>
    <t xml:space="preserve">OI0007428</t>
  </si>
  <si>
    <t xml:space="preserve">OI0007429</t>
  </si>
  <si>
    <t xml:space="preserve">OI0007430</t>
  </si>
  <si>
    <t xml:space="preserve">OI0007431</t>
  </si>
  <si>
    <t xml:space="preserve">OI0007432</t>
  </si>
  <si>
    <t xml:space="preserve">OI0007433</t>
  </si>
  <si>
    <t xml:space="preserve">OI0007434</t>
  </si>
  <si>
    <t xml:space="preserve">OI0007435</t>
  </si>
  <si>
    <t xml:space="preserve">OI0007436</t>
  </si>
  <si>
    <t xml:space="preserve">OI0007437</t>
  </si>
  <si>
    <t xml:space="preserve">OI0007438</t>
  </si>
  <si>
    <t xml:space="preserve">OI0007439</t>
  </si>
  <si>
    <t xml:space="preserve">OI0007440</t>
  </si>
  <si>
    <t xml:space="preserve">OI0007441</t>
  </si>
  <si>
    <t xml:space="preserve">OI0007442</t>
  </si>
  <si>
    <t xml:space="preserve">OI0007443</t>
  </si>
  <si>
    <t xml:space="preserve">OI0007444</t>
  </si>
  <si>
    <t xml:space="preserve">OI0007445</t>
  </si>
  <si>
    <t xml:space="preserve">OI0007446</t>
  </si>
  <si>
    <t xml:space="preserve">OI0007447</t>
  </si>
  <si>
    <t xml:space="preserve">OI0007448</t>
  </si>
  <si>
    <t xml:space="preserve">OI0007449</t>
  </si>
  <si>
    <t xml:space="preserve">OI0007450</t>
  </si>
  <si>
    <t xml:space="preserve">OI0007451</t>
  </si>
  <si>
    <t xml:space="preserve">OI0007452</t>
  </si>
  <si>
    <t xml:space="preserve">OI0007453</t>
  </si>
  <si>
    <t xml:space="preserve">OI0007454</t>
  </si>
  <si>
    <t xml:space="preserve">OI0007455</t>
  </si>
  <si>
    <t xml:space="preserve">OI0007456</t>
  </si>
  <si>
    <t xml:space="preserve">OI0007457</t>
  </si>
  <si>
    <t xml:space="preserve">OI0007458</t>
  </si>
  <si>
    <t xml:space="preserve">OI0007459</t>
  </si>
  <si>
    <t xml:space="preserve">OI0007460</t>
  </si>
  <si>
    <t xml:space="preserve">OI0007461</t>
  </si>
  <si>
    <t xml:space="preserve">OI0007462</t>
  </si>
  <si>
    <t xml:space="preserve">OI0007463</t>
  </si>
  <si>
    <t xml:space="preserve">OI0007464</t>
  </si>
  <si>
    <t xml:space="preserve">OI0007465</t>
  </si>
  <si>
    <t xml:space="preserve">OI0007466</t>
  </si>
  <si>
    <t xml:space="preserve">OI0007467</t>
  </si>
  <si>
    <t xml:space="preserve">OI0007468</t>
  </si>
  <si>
    <t xml:space="preserve">OI0007469</t>
  </si>
  <si>
    <t xml:space="preserve">OI0007470</t>
  </si>
  <si>
    <t xml:space="preserve">OI0007471</t>
  </si>
  <si>
    <t xml:space="preserve">OI0007472</t>
  </si>
  <si>
    <t xml:space="preserve">OI0007473</t>
  </si>
  <si>
    <t xml:space="preserve">OI0007474</t>
  </si>
  <si>
    <t xml:space="preserve">OI0007475</t>
  </si>
  <si>
    <t xml:space="preserve">OI0007476</t>
  </si>
  <si>
    <t xml:space="preserve">OI0007477</t>
  </si>
  <si>
    <t xml:space="preserve">OI0007478</t>
  </si>
  <si>
    <t xml:space="preserve">OI0007479</t>
  </si>
  <si>
    <t xml:space="preserve">OI0007480</t>
  </si>
  <si>
    <t xml:space="preserve">OI0007481</t>
  </si>
  <si>
    <t xml:space="preserve">OI0007482</t>
  </si>
  <si>
    <t xml:space="preserve">OI0007483</t>
  </si>
  <si>
    <t xml:space="preserve">OI0007484</t>
  </si>
  <si>
    <t xml:space="preserve">OI0007485</t>
  </si>
  <si>
    <t xml:space="preserve">OI0007486</t>
  </si>
  <si>
    <t xml:space="preserve">OI0007487</t>
  </si>
  <si>
    <t xml:space="preserve">OI0007488</t>
  </si>
  <si>
    <t xml:space="preserve">OI0007489</t>
  </si>
  <si>
    <t xml:space="preserve">OI0007490</t>
  </si>
  <si>
    <t xml:space="preserve">OI0007491</t>
  </si>
  <si>
    <t xml:space="preserve">OI0007492</t>
  </si>
  <si>
    <t xml:space="preserve">OI0007493</t>
  </si>
  <si>
    <t xml:space="preserve">OI0007494</t>
  </si>
  <si>
    <t xml:space="preserve">OI0007495</t>
  </si>
  <si>
    <t xml:space="preserve">OI0007496</t>
  </si>
  <si>
    <t xml:space="preserve">OI0007497</t>
  </si>
  <si>
    <t xml:space="preserve">OI0007498</t>
  </si>
  <si>
    <t xml:space="preserve">OI0007499</t>
  </si>
  <si>
    <t xml:space="preserve">OI0007500</t>
  </si>
  <si>
    <t xml:space="preserve">OI0007501</t>
  </si>
  <si>
    <t xml:space="preserve">OI0007502</t>
  </si>
  <si>
    <t xml:space="preserve">OI0007503</t>
  </si>
  <si>
    <t xml:space="preserve">OI0007504</t>
  </si>
  <si>
    <t xml:space="preserve">OI0007505</t>
  </si>
  <si>
    <t xml:space="preserve">OI0007506</t>
  </si>
  <si>
    <t xml:space="preserve">OI0007507</t>
  </si>
  <si>
    <t xml:space="preserve">OI0007508</t>
  </si>
  <si>
    <t xml:space="preserve">OI0007509</t>
  </si>
  <si>
    <t xml:space="preserve">OI0007510</t>
  </si>
  <si>
    <t xml:space="preserve">OI0007511</t>
  </si>
  <si>
    <t xml:space="preserve">OI0007512</t>
  </si>
  <si>
    <t xml:space="preserve">OI0007513</t>
  </si>
  <si>
    <t xml:space="preserve">OI0007514</t>
  </si>
  <si>
    <t xml:space="preserve">OI0007515</t>
  </si>
  <si>
    <t xml:space="preserve">OI0007516</t>
  </si>
  <si>
    <t xml:space="preserve">OI0007517</t>
  </si>
  <si>
    <t xml:space="preserve">OI0007518</t>
  </si>
  <si>
    <t xml:space="preserve">OI0007519</t>
  </si>
  <si>
    <t xml:space="preserve">OI0007520</t>
  </si>
  <si>
    <t xml:space="preserve">OI0007521</t>
  </si>
  <si>
    <t xml:space="preserve">OI0007522</t>
  </si>
  <si>
    <t xml:space="preserve">OI0007523</t>
  </si>
  <si>
    <t xml:space="preserve">OI0007524</t>
  </si>
  <si>
    <t xml:space="preserve">OI0007525</t>
  </si>
  <si>
    <t xml:space="preserve">OI0007526</t>
  </si>
  <si>
    <t xml:space="preserve">OI0007527</t>
  </si>
  <si>
    <t xml:space="preserve">OI0007528</t>
  </si>
  <si>
    <t xml:space="preserve">OI0007529</t>
  </si>
  <si>
    <t xml:space="preserve">OI0007530</t>
  </si>
  <si>
    <t xml:space="preserve">OI0007531</t>
  </si>
  <si>
    <t xml:space="preserve">OI0007532</t>
  </si>
  <si>
    <t xml:space="preserve">OI0007533</t>
  </si>
  <si>
    <t xml:space="preserve">OI0007534</t>
  </si>
  <si>
    <t xml:space="preserve">OI0007535</t>
  </si>
  <si>
    <t xml:space="preserve">OI0007536</t>
  </si>
  <si>
    <t xml:space="preserve">OI0007537</t>
  </si>
  <si>
    <t xml:space="preserve">OI0007538</t>
  </si>
  <si>
    <t xml:space="preserve">OI0007539</t>
  </si>
  <si>
    <t xml:space="preserve">OI0007540</t>
  </si>
  <si>
    <t xml:space="preserve">OI0007541</t>
  </si>
  <si>
    <t xml:space="preserve">OI0007542</t>
  </si>
  <si>
    <t xml:space="preserve">OI0007543</t>
  </si>
  <si>
    <t xml:space="preserve">OI0007544</t>
  </si>
  <si>
    <t xml:space="preserve">OI0007545</t>
  </si>
  <si>
    <t xml:space="preserve">OI0007546</t>
  </si>
  <si>
    <t xml:space="preserve">OI0007547</t>
  </si>
  <si>
    <t xml:space="preserve">OI0007548</t>
  </si>
  <si>
    <t xml:space="preserve">OI0007549</t>
  </si>
  <si>
    <t xml:space="preserve">OI0007550</t>
  </si>
  <si>
    <t xml:space="preserve">OI0007551</t>
  </si>
  <si>
    <t xml:space="preserve">OI0007552</t>
  </si>
  <si>
    <t xml:space="preserve">OI0007553</t>
  </si>
  <si>
    <t xml:space="preserve">OI0007554</t>
  </si>
  <si>
    <t xml:space="preserve">OI0007555</t>
  </si>
  <si>
    <t xml:space="preserve">OI0007556</t>
  </si>
  <si>
    <t xml:space="preserve">OI0007557</t>
  </si>
  <si>
    <t xml:space="preserve">OI0007558</t>
  </si>
  <si>
    <t xml:space="preserve">OI0007559</t>
  </si>
  <si>
    <t xml:space="preserve">OI0007560</t>
  </si>
  <si>
    <t xml:space="preserve">OI0007561</t>
  </si>
  <si>
    <t xml:space="preserve">OI0007562</t>
  </si>
  <si>
    <t xml:space="preserve">OI0007563</t>
  </si>
  <si>
    <t xml:space="preserve">OI0007564</t>
  </si>
  <si>
    <t xml:space="preserve">OI0007565</t>
  </si>
  <si>
    <t xml:space="preserve">OI0007566</t>
  </si>
  <si>
    <t xml:space="preserve">OI0007567</t>
  </si>
  <si>
    <t xml:space="preserve">OI0007568</t>
  </si>
  <si>
    <t xml:space="preserve">OI0007569</t>
  </si>
  <si>
    <t xml:space="preserve">OI0007570</t>
  </si>
  <si>
    <t xml:space="preserve">OI0007571</t>
  </si>
  <si>
    <t xml:space="preserve">OI0007572</t>
  </si>
  <si>
    <t xml:space="preserve">OI0007573</t>
  </si>
  <si>
    <t xml:space="preserve">OI0007574</t>
  </si>
  <si>
    <t xml:space="preserve">OI0007575</t>
  </si>
  <si>
    <t xml:space="preserve">OI0007576</t>
  </si>
  <si>
    <t xml:space="preserve">OI0007577</t>
  </si>
  <si>
    <t xml:space="preserve">OI0007578</t>
  </si>
  <si>
    <t xml:space="preserve">OI0007579</t>
  </si>
  <si>
    <t xml:space="preserve">OI0007580</t>
  </si>
  <si>
    <t xml:space="preserve">OI0007581</t>
  </si>
  <si>
    <t xml:space="preserve">OI0007582</t>
  </si>
  <si>
    <t xml:space="preserve">OI0007583</t>
  </si>
  <si>
    <t xml:space="preserve">OI0007584</t>
  </si>
  <si>
    <t xml:space="preserve">OI0007585</t>
  </si>
  <si>
    <t xml:space="preserve">OI0007586</t>
  </si>
  <si>
    <t xml:space="preserve">OI0007587</t>
  </si>
  <si>
    <t xml:space="preserve">OI0007588</t>
  </si>
  <si>
    <t xml:space="preserve">OI0007589</t>
  </si>
  <si>
    <t xml:space="preserve">OI0007590</t>
  </si>
  <si>
    <t xml:space="preserve">OI0007591</t>
  </si>
  <si>
    <t xml:space="preserve">OI0007592</t>
  </si>
  <si>
    <t xml:space="preserve">OI0007593</t>
  </si>
  <si>
    <t xml:space="preserve">OI0007594</t>
  </si>
  <si>
    <t xml:space="preserve">OI0007595</t>
  </si>
  <si>
    <t xml:space="preserve">OI0007596</t>
  </si>
  <si>
    <t xml:space="preserve">OI0007597</t>
  </si>
  <si>
    <t xml:space="preserve">OI0007598</t>
  </si>
  <si>
    <t xml:space="preserve">OI0007599</t>
  </si>
  <si>
    <t xml:space="preserve">OI0007600</t>
  </si>
  <si>
    <t xml:space="preserve">OI0007601</t>
  </si>
  <si>
    <t xml:space="preserve">OI0007602</t>
  </si>
  <si>
    <t xml:space="preserve">OI0007603</t>
  </si>
  <si>
    <t xml:space="preserve">OI0007604</t>
  </si>
  <si>
    <t xml:space="preserve">OI0007605</t>
  </si>
  <si>
    <t xml:space="preserve">OI0007606</t>
  </si>
  <si>
    <t xml:space="preserve">OI0007607</t>
  </si>
  <si>
    <t xml:space="preserve">OI0007608</t>
  </si>
  <si>
    <t xml:space="preserve">OI0007609</t>
  </si>
  <si>
    <t xml:space="preserve">OI0007610</t>
  </si>
  <si>
    <t xml:space="preserve">OI0007611</t>
  </si>
  <si>
    <t xml:space="preserve">OI0007612</t>
  </si>
  <si>
    <t xml:space="preserve">OI0007613</t>
  </si>
  <si>
    <t xml:space="preserve">OI0007614</t>
  </si>
  <si>
    <t xml:space="preserve">OI0007615</t>
  </si>
  <si>
    <t xml:space="preserve">OI0007616</t>
  </si>
  <si>
    <t xml:space="preserve">OI0007617</t>
  </si>
  <si>
    <t xml:space="preserve">OI0007618</t>
  </si>
  <si>
    <t xml:space="preserve">OI0007619</t>
  </si>
  <si>
    <t xml:space="preserve">OI0007620</t>
  </si>
  <si>
    <t xml:space="preserve">OI0007621</t>
  </si>
  <si>
    <t xml:space="preserve">OI0007622</t>
  </si>
  <si>
    <t xml:space="preserve">OI0007623</t>
  </si>
  <si>
    <t xml:space="preserve">OI0007624</t>
  </si>
  <si>
    <t xml:space="preserve">OI0007625</t>
  </si>
  <si>
    <t xml:space="preserve">OI0007626</t>
  </si>
  <si>
    <t xml:space="preserve">OI0007627</t>
  </si>
  <si>
    <t xml:space="preserve">OI0007628</t>
  </si>
  <si>
    <t xml:space="preserve">OI0007629</t>
  </si>
  <si>
    <t xml:space="preserve">OI0007630</t>
  </si>
  <si>
    <t xml:space="preserve">OI0007631</t>
  </si>
  <si>
    <t xml:space="preserve">OI0007632</t>
  </si>
  <si>
    <t xml:space="preserve">OI0007633</t>
  </si>
  <si>
    <t xml:space="preserve">OI0007634</t>
  </si>
  <si>
    <t xml:space="preserve">OI0007635</t>
  </si>
  <si>
    <t xml:space="preserve">OI0007636</t>
  </si>
  <si>
    <t xml:space="preserve">OI0007637</t>
  </si>
  <si>
    <t xml:space="preserve">OI0007638</t>
  </si>
  <si>
    <t xml:space="preserve">OI0007639</t>
  </si>
  <si>
    <t xml:space="preserve">OI0007640</t>
  </si>
  <si>
    <t xml:space="preserve">OI0007641</t>
  </si>
  <si>
    <t xml:space="preserve">OI0007642</t>
  </si>
  <si>
    <t xml:space="preserve">OI0007643</t>
  </si>
  <si>
    <t xml:space="preserve">OI0007644</t>
  </si>
  <si>
    <t xml:space="preserve">OI0007645</t>
  </si>
  <si>
    <t xml:space="preserve">OI0007646</t>
  </si>
  <si>
    <t xml:space="preserve">OI0007647</t>
  </si>
  <si>
    <t xml:space="preserve">OI0007648</t>
  </si>
  <si>
    <t xml:space="preserve">OI0007649</t>
  </si>
  <si>
    <t xml:space="preserve">OI0007650</t>
  </si>
  <si>
    <t xml:space="preserve">OI0007651</t>
  </si>
  <si>
    <t xml:space="preserve">OI0007652</t>
  </si>
  <si>
    <t xml:space="preserve">OI0007653</t>
  </si>
  <si>
    <t xml:space="preserve">OI0007654</t>
  </si>
  <si>
    <t xml:space="preserve">OI0007655</t>
  </si>
  <si>
    <t xml:space="preserve">OI0007656</t>
  </si>
  <si>
    <t xml:space="preserve">OI0007657</t>
  </si>
  <si>
    <t xml:space="preserve">OI0007658</t>
  </si>
  <si>
    <t xml:space="preserve">OI0007659</t>
  </si>
  <si>
    <t xml:space="preserve">OI0007660</t>
  </si>
  <si>
    <t xml:space="preserve">OI0007661</t>
  </si>
  <si>
    <t xml:space="preserve">OI0007662</t>
  </si>
  <si>
    <t xml:space="preserve">OI0007663</t>
  </si>
  <si>
    <t xml:space="preserve">OI0007664</t>
  </si>
  <si>
    <t xml:space="preserve">OI0007665</t>
  </si>
  <si>
    <t xml:space="preserve">OI0007666</t>
  </si>
  <si>
    <t xml:space="preserve">OI0007667</t>
  </si>
  <si>
    <t xml:space="preserve">OI0007668</t>
  </si>
  <si>
    <t xml:space="preserve">OI0007669</t>
  </si>
  <si>
    <t xml:space="preserve">OI0007670</t>
  </si>
  <si>
    <t xml:space="preserve">OI0007671</t>
  </si>
  <si>
    <t xml:space="preserve">OI0007672</t>
  </si>
  <si>
    <t xml:space="preserve">OI0007673</t>
  </si>
  <si>
    <t xml:space="preserve">OI0007674</t>
  </si>
  <si>
    <t xml:space="preserve">OI0007675</t>
  </si>
  <si>
    <t xml:space="preserve">OI0007676</t>
  </si>
  <si>
    <t xml:space="preserve">OI0007677</t>
  </si>
  <si>
    <t xml:space="preserve">OI0007678</t>
  </si>
  <si>
    <t xml:space="preserve">OI0007679</t>
  </si>
  <si>
    <t xml:space="preserve">OI0007680</t>
  </si>
  <si>
    <t xml:space="preserve">OI0007681</t>
  </si>
  <si>
    <t xml:space="preserve">OI0007682</t>
  </si>
  <si>
    <t xml:space="preserve">OI0007683</t>
  </si>
  <si>
    <t xml:space="preserve">OI0007684</t>
  </si>
  <si>
    <t xml:space="preserve">OI0007685</t>
  </si>
  <si>
    <t xml:space="preserve">OI0007686</t>
  </si>
  <si>
    <t xml:space="preserve">OI0007687</t>
  </si>
  <si>
    <t xml:space="preserve">OI0007688</t>
  </si>
  <si>
    <t xml:space="preserve">OI0007689</t>
  </si>
  <si>
    <t xml:space="preserve">OI0007690</t>
  </si>
  <si>
    <t xml:space="preserve">OI0007691</t>
  </si>
  <si>
    <t xml:space="preserve">OI0007692</t>
  </si>
  <si>
    <t xml:space="preserve">OI0007693</t>
  </si>
  <si>
    <t xml:space="preserve">OI0007694</t>
  </si>
  <si>
    <t xml:space="preserve">OI0007695</t>
  </si>
  <si>
    <t xml:space="preserve">OI0007696</t>
  </si>
  <si>
    <t xml:space="preserve">OI0007697</t>
  </si>
  <si>
    <t xml:space="preserve">OI0007698</t>
  </si>
  <si>
    <t xml:space="preserve">OI0007699</t>
  </si>
  <si>
    <t xml:space="preserve">OI0007700</t>
  </si>
  <si>
    <t xml:space="preserve">OI0007701</t>
  </si>
  <si>
    <t xml:space="preserve">OI0007702</t>
  </si>
  <si>
    <t xml:space="preserve">OI0007703</t>
  </si>
  <si>
    <t xml:space="preserve">OI0007704</t>
  </si>
  <si>
    <t xml:space="preserve">OI0007705</t>
  </si>
  <si>
    <t xml:space="preserve">OI0007706</t>
  </si>
  <si>
    <t xml:space="preserve">OI0007707</t>
  </si>
  <si>
    <t xml:space="preserve">OI0007708</t>
  </si>
  <si>
    <t xml:space="preserve">OI0007709</t>
  </si>
  <si>
    <t xml:space="preserve">OI0007710</t>
  </si>
  <si>
    <t xml:space="preserve">OI0007711</t>
  </si>
  <si>
    <t xml:space="preserve">OI0007712</t>
  </si>
  <si>
    <t xml:space="preserve">OI0007713</t>
  </si>
  <si>
    <t xml:space="preserve">OI0007714</t>
  </si>
  <si>
    <t xml:space="preserve">OI0007715</t>
  </si>
  <si>
    <t xml:space="preserve">OI0007716</t>
  </si>
  <si>
    <t xml:space="preserve">OI0007717</t>
  </si>
  <si>
    <t xml:space="preserve">OI0007718</t>
  </si>
  <si>
    <t xml:space="preserve">OI0007719</t>
  </si>
  <si>
    <t xml:space="preserve">OI0007720</t>
  </si>
  <si>
    <t xml:space="preserve">OI0007721</t>
  </si>
  <si>
    <t xml:space="preserve">OI0007722</t>
  </si>
  <si>
    <t xml:space="preserve">OI0007723</t>
  </si>
  <si>
    <t xml:space="preserve">OI0007724</t>
  </si>
  <si>
    <t xml:space="preserve">OI0007725</t>
  </si>
  <si>
    <t xml:space="preserve">OI0007726</t>
  </si>
  <si>
    <t xml:space="preserve">OI0007727</t>
  </si>
  <si>
    <t xml:space="preserve">OI0007728</t>
  </si>
  <si>
    <t xml:space="preserve">OI0007729</t>
  </si>
  <si>
    <t xml:space="preserve">OI0007730</t>
  </si>
  <si>
    <t xml:space="preserve">OI0007731</t>
  </si>
  <si>
    <t xml:space="preserve">OI0007732</t>
  </si>
  <si>
    <t xml:space="preserve">OI0007733</t>
  </si>
  <si>
    <t xml:space="preserve">OI0007734</t>
  </si>
  <si>
    <t xml:space="preserve">OI0007735</t>
  </si>
  <si>
    <t xml:space="preserve">OI0007736</t>
  </si>
  <si>
    <t xml:space="preserve">OI0007737</t>
  </si>
  <si>
    <t xml:space="preserve">OI0007738</t>
  </si>
  <si>
    <t xml:space="preserve">OI0007739</t>
  </si>
  <si>
    <t xml:space="preserve">OI0007740</t>
  </si>
  <si>
    <t xml:space="preserve">OI0007741</t>
  </si>
  <si>
    <t xml:space="preserve">OI0007742</t>
  </si>
  <si>
    <t xml:space="preserve">OI0007743</t>
  </si>
  <si>
    <t xml:space="preserve">OI0007744</t>
  </si>
  <si>
    <t xml:space="preserve">OI0007745</t>
  </si>
  <si>
    <t xml:space="preserve">OI0007746</t>
  </si>
  <si>
    <t xml:space="preserve">OI0007747</t>
  </si>
  <si>
    <t xml:space="preserve">OI0007748</t>
  </si>
  <si>
    <t xml:space="preserve">OI0007749</t>
  </si>
  <si>
    <t xml:space="preserve">OI0007750</t>
  </si>
  <si>
    <t xml:space="preserve">OI0007751</t>
  </si>
  <si>
    <t xml:space="preserve">OI0007752</t>
  </si>
  <si>
    <t xml:space="preserve">OI0007753</t>
  </si>
  <si>
    <t xml:space="preserve">OI0007754</t>
  </si>
  <si>
    <t xml:space="preserve">OI0007755</t>
  </si>
  <si>
    <t xml:space="preserve">OI0007756</t>
  </si>
  <si>
    <t xml:space="preserve">OI0007757</t>
  </si>
  <si>
    <t xml:space="preserve">OI0007758</t>
  </si>
  <si>
    <t xml:space="preserve">OI0007759</t>
  </si>
  <si>
    <t xml:space="preserve">OI0007760</t>
  </si>
  <si>
    <t xml:space="preserve">OI0007761</t>
  </si>
  <si>
    <t xml:space="preserve">OI0007762</t>
  </si>
  <si>
    <t xml:space="preserve">OI0007763</t>
  </si>
  <si>
    <t xml:space="preserve">OI0007764</t>
  </si>
  <si>
    <t xml:space="preserve">OI0007765</t>
  </si>
  <si>
    <t xml:space="preserve">OI0007766</t>
  </si>
  <si>
    <t xml:space="preserve">OI0007767</t>
  </si>
  <si>
    <t xml:space="preserve">OI0007768</t>
  </si>
  <si>
    <t xml:space="preserve">OI0007769</t>
  </si>
  <si>
    <t xml:space="preserve">OI0007770</t>
  </si>
  <si>
    <t xml:space="preserve">OI0007771</t>
  </si>
  <si>
    <t xml:space="preserve">OI0007772</t>
  </si>
  <si>
    <t xml:space="preserve">OI0007773</t>
  </si>
  <si>
    <t xml:space="preserve">OI0007774</t>
  </si>
  <si>
    <t xml:space="preserve">OI0007775</t>
  </si>
  <si>
    <t xml:space="preserve">OI0007776</t>
  </si>
  <si>
    <t xml:space="preserve">OI0007777</t>
  </si>
  <si>
    <t xml:space="preserve">OI0007778</t>
  </si>
  <si>
    <t xml:space="preserve">OI0007779</t>
  </si>
  <si>
    <t xml:space="preserve">OI0007780</t>
  </si>
  <si>
    <t xml:space="preserve">OI0007781</t>
  </si>
  <si>
    <t xml:space="preserve">OI0007782</t>
  </si>
  <si>
    <t xml:space="preserve">OI0007783</t>
  </si>
  <si>
    <t xml:space="preserve">OI0007784</t>
  </si>
  <si>
    <t xml:space="preserve">OI0007785</t>
  </si>
  <si>
    <t xml:space="preserve">OI0007786</t>
  </si>
  <si>
    <t xml:space="preserve">OI0007787</t>
  </si>
  <si>
    <t xml:space="preserve">OI0007788</t>
  </si>
  <si>
    <t xml:space="preserve">OI0007789</t>
  </si>
  <si>
    <t xml:space="preserve">OI0007790</t>
  </si>
  <si>
    <t xml:space="preserve">OI0007791</t>
  </si>
  <si>
    <t xml:space="preserve">OI0007792</t>
  </si>
  <si>
    <t xml:space="preserve">OI0007793</t>
  </si>
  <si>
    <t xml:space="preserve">OI0007794</t>
  </si>
  <si>
    <t xml:space="preserve">OI0007795</t>
  </si>
  <si>
    <t xml:space="preserve">OI0007796</t>
  </si>
  <si>
    <t xml:space="preserve">OI0007797</t>
  </si>
  <si>
    <t xml:space="preserve">OI0007798</t>
  </si>
  <si>
    <t xml:space="preserve">OI0007799</t>
  </si>
  <si>
    <t xml:space="preserve">OI0007800</t>
  </si>
  <si>
    <t xml:space="preserve">OI0007801</t>
  </si>
  <si>
    <t xml:space="preserve">OI0007802</t>
  </si>
  <si>
    <t xml:space="preserve">OI0007803</t>
  </si>
  <si>
    <t xml:space="preserve">OI0007804</t>
  </si>
  <si>
    <t xml:space="preserve">OI0007805</t>
  </si>
  <si>
    <t xml:space="preserve">OI0007806</t>
  </si>
  <si>
    <t xml:space="preserve">OI0007807</t>
  </si>
  <si>
    <t xml:space="preserve">OI0007808</t>
  </si>
  <si>
    <t xml:space="preserve">OI0007809</t>
  </si>
  <si>
    <t xml:space="preserve">OI0007810</t>
  </si>
  <si>
    <t xml:space="preserve">OI0007811</t>
  </si>
  <si>
    <t xml:space="preserve">OI0007812</t>
  </si>
  <si>
    <t xml:space="preserve">OI0007813</t>
  </si>
  <si>
    <t xml:space="preserve">OI0007814</t>
  </si>
  <si>
    <t xml:space="preserve">OI0007815</t>
  </si>
  <si>
    <t xml:space="preserve">OI0007816</t>
  </si>
  <si>
    <t xml:space="preserve">OI0007817</t>
  </si>
  <si>
    <t xml:space="preserve">OI0007818</t>
  </si>
  <si>
    <t xml:space="preserve">OI0007819</t>
  </si>
  <si>
    <t xml:space="preserve">OI0007820</t>
  </si>
  <si>
    <t xml:space="preserve">OI0007821</t>
  </si>
  <si>
    <t xml:space="preserve">OI0007822</t>
  </si>
  <si>
    <t xml:space="preserve">OI0007823</t>
  </si>
  <si>
    <t xml:space="preserve">OI0007824</t>
  </si>
  <si>
    <t xml:space="preserve">OI0007825</t>
  </si>
  <si>
    <t xml:space="preserve">OI0007826</t>
  </si>
  <si>
    <t xml:space="preserve">OI0007827</t>
  </si>
  <si>
    <t xml:space="preserve">OI0007828</t>
  </si>
  <si>
    <t xml:space="preserve">OI0007829</t>
  </si>
  <si>
    <t xml:space="preserve">OI0007830</t>
  </si>
  <si>
    <t xml:space="preserve">OI0007831</t>
  </si>
  <si>
    <t xml:space="preserve">OI0007832</t>
  </si>
  <si>
    <t xml:space="preserve">OI0007833</t>
  </si>
  <si>
    <t xml:space="preserve">OI0007834</t>
  </si>
  <si>
    <t xml:space="preserve">OI0007835</t>
  </si>
  <si>
    <t xml:space="preserve">OI0007836</t>
  </si>
  <si>
    <t xml:space="preserve">OI0007837</t>
  </si>
  <si>
    <t xml:space="preserve">OI0007838</t>
  </si>
  <si>
    <t xml:space="preserve">OI0007839</t>
  </si>
  <si>
    <t xml:space="preserve">OI0007840</t>
  </si>
  <si>
    <t xml:space="preserve">OI0007841</t>
  </si>
  <si>
    <t xml:space="preserve">OI0007842</t>
  </si>
  <si>
    <t xml:space="preserve">OI0007843</t>
  </si>
  <si>
    <t xml:space="preserve">OI0007844</t>
  </si>
  <si>
    <t xml:space="preserve">OI0007845</t>
  </si>
  <si>
    <t xml:space="preserve">OI0007846</t>
  </si>
  <si>
    <t xml:space="preserve">OI0007847</t>
  </si>
  <si>
    <t xml:space="preserve">OI0007848</t>
  </si>
  <si>
    <t xml:space="preserve">OI0007849</t>
  </si>
  <si>
    <t xml:space="preserve">OI0007850</t>
  </si>
  <si>
    <t xml:space="preserve">OI0007851</t>
  </si>
  <si>
    <t xml:space="preserve">OI0007852</t>
  </si>
  <si>
    <t xml:space="preserve">OI0007853</t>
  </si>
  <si>
    <t xml:space="preserve">OI0007854</t>
  </si>
  <si>
    <t xml:space="preserve">OI0007855</t>
  </si>
  <si>
    <t xml:space="preserve">OI0007856</t>
  </si>
  <si>
    <t xml:space="preserve">OI0007857</t>
  </si>
  <si>
    <t xml:space="preserve">OI0007858</t>
  </si>
  <si>
    <t xml:space="preserve">OI0007859</t>
  </si>
  <si>
    <t xml:space="preserve">OI0007860</t>
  </si>
  <si>
    <t xml:space="preserve">OI0007861</t>
  </si>
  <si>
    <t xml:space="preserve">OI0007862</t>
  </si>
  <si>
    <t xml:space="preserve">OI0007863</t>
  </si>
  <si>
    <t xml:space="preserve">OI0007864</t>
  </si>
  <si>
    <t xml:space="preserve">OI0007865</t>
  </si>
  <si>
    <t xml:space="preserve">OI0007866</t>
  </si>
  <si>
    <t xml:space="preserve">OI0007867</t>
  </si>
  <si>
    <t xml:space="preserve">OI0007868</t>
  </si>
  <si>
    <t xml:space="preserve">OI0007869</t>
  </si>
  <si>
    <t xml:space="preserve">OI0007870</t>
  </si>
  <si>
    <t xml:space="preserve">OI0007871</t>
  </si>
  <si>
    <t xml:space="preserve">OI0007872</t>
  </si>
  <si>
    <t xml:space="preserve">OI0007873</t>
  </si>
  <si>
    <t xml:space="preserve">OI0007874</t>
  </si>
  <si>
    <t xml:space="preserve">OI0007875</t>
  </si>
  <si>
    <t xml:space="preserve">OI0007876</t>
  </si>
  <si>
    <t xml:space="preserve">OI0007877</t>
  </si>
  <si>
    <t xml:space="preserve">OI0007878</t>
  </si>
  <si>
    <t xml:space="preserve">OI0007879</t>
  </si>
  <si>
    <t xml:space="preserve">OI0007880</t>
  </si>
  <si>
    <t xml:space="preserve">OI0007881</t>
  </si>
  <si>
    <t xml:space="preserve">OI0007882</t>
  </si>
  <si>
    <t xml:space="preserve">OI0007883</t>
  </si>
  <si>
    <t xml:space="preserve">OI0007884</t>
  </si>
  <si>
    <t xml:space="preserve">OI0007885</t>
  </si>
  <si>
    <t xml:space="preserve">OI0007886</t>
  </si>
  <si>
    <t xml:space="preserve">OI0007887</t>
  </si>
  <si>
    <t xml:space="preserve">OI0007888</t>
  </si>
  <si>
    <t xml:space="preserve">OI0007889</t>
  </si>
  <si>
    <t xml:space="preserve">OI0007890</t>
  </si>
  <si>
    <t xml:space="preserve">OI0007891</t>
  </si>
  <si>
    <t xml:space="preserve">OI0007892</t>
  </si>
  <si>
    <t xml:space="preserve">OI0007893</t>
  </si>
  <si>
    <t xml:space="preserve">OI0007894</t>
  </si>
  <si>
    <t xml:space="preserve">OI0007895</t>
  </si>
  <si>
    <t xml:space="preserve">OI0007896</t>
  </si>
  <si>
    <t xml:space="preserve">OI0007897</t>
  </si>
  <si>
    <t xml:space="preserve">OI0007898</t>
  </si>
  <si>
    <t xml:space="preserve">OI0007899</t>
  </si>
  <si>
    <t xml:space="preserve">OI0007900</t>
  </si>
  <si>
    <t xml:space="preserve">OI0007901</t>
  </si>
  <si>
    <t xml:space="preserve">OI0007902</t>
  </si>
  <si>
    <t xml:space="preserve">OI0007903</t>
  </si>
  <si>
    <t xml:space="preserve">OI0007904</t>
  </si>
  <si>
    <t xml:space="preserve">OI0007905</t>
  </si>
  <si>
    <t xml:space="preserve">OI0007906</t>
  </si>
  <si>
    <t xml:space="preserve">OI0007907</t>
  </si>
  <si>
    <t xml:space="preserve">OI0007908</t>
  </si>
  <si>
    <t xml:space="preserve">OI0007909</t>
  </si>
  <si>
    <t xml:space="preserve">OI0007910</t>
  </si>
  <si>
    <t xml:space="preserve">OI0007911</t>
  </si>
  <si>
    <t xml:space="preserve">OI0007912</t>
  </si>
  <si>
    <t xml:space="preserve">OI0007913</t>
  </si>
  <si>
    <t xml:space="preserve">OI0007914</t>
  </si>
  <si>
    <t xml:space="preserve">OI0007915</t>
  </si>
  <si>
    <t xml:space="preserve">OI0007916</t>
  </si>
  <si>
    <t xml:space="preserve">OI0007917</t>
  </si>
  <si>
    <t xml:space="preserve">OI0007918</t>
  </si>
  <si>
    <t xml:space="preserve">OI0007919</t>
  </si>
  <si>
    <t xml:space="preserve">OI0007920</t>
  </si>
  <si>
    <t xml:space="preserve">OI0007921</t>
  </si>
  <si>
    <t xml:space="preserve">OI0007922</t>
  </si>
  <si>
    <t xml:space="preserve">OI0007923</t>
  </si>
  <si>
    <t xml:space="preserve">OI0007924</t>
  </si>
  <si>
    <t xml:space="preserve">OI0007925</t>
  </si>
  <si>
    <t xml:space="preserve">OI0007926</t>
  </si>
  <si>
    <t xml:space="preserve">OI0007927</t>
  </si>
  <si>
    <t xml:space="preserve">OI0007928</t>
  </si>
  <si>
    <t xml:space="preserve">OI0007929</t>
  </si>
  <si>
    <t xml:space="preserve">OI0007930</t>
  </si>
  <si>
    <t xml:space="preserve">OI0007931</t>
  </si>
  <si>
    <t xml:space="preserve">OI0007932</t>
  </si>
  <si>
    <t xml:space="preserve">OI0007933</t>
  </si>
  <si>
    <t xml:space="preserve">OI0007934</t>
  </si>
  <si>
    <t xml:space="preserve">OI0007935</t>
  </si>
  <si>
    <t xml:space="preserve">OI0007936</t>
  </si>
  <si>
    <t xml:space="preserve">OI0007937</t>
  </si>
  <si>
    <t xml:space="preserve">OI0007938</t>
  </si>
  <si>
    <t xml:space="preserve">OI0007939</t>
  </si>
  <si>
    <t xml:space="preserve">OI0007940</t>
  </si>
  <si>
    <t xml:space="preserve">OI0007941</t>
  </si>
  <si>
    <t xml:space="preserve">OI0007942</t>
  </si>
  <si>
    <t xml:space="preserve">OI0007943</t>
  </si>
  <si>
    <t xml:space="preserve">OI0007944</t>
  </si>
  <si>
    <t xml:space="preserve">OI0007945</t>
  </si>
  <si>
    <t xml:space="preserve">OI0007946</t>
  </si>
  <si>
    <t xml:space="preserve">OI0007947</t>
  </si>
  <si>
    <t xml:space="preserve">OI0007948</t>
  </si>
  <si>
    <t xml:space="preserve">OI0007949</t>
  </si>
  <si>
    <t xml:space="preserve">OI0007950</t>
  </si>
  <si>
    <t xml:space="preserve">OI0007951</t>
  </si>
  <si>
    <t xml:space="preserve">OI0007952</t>
  </si>
  <si>
    <t xml:space="preserve">OI0007953</t>
  </si>
  <si>
    <t xml:space="preserve">OI0007954</t>
  </si>
  <si>
    <t xml:space="preserve">OI0007955</t>
  </si>
  <si>
    <t xml:space="preserve">OI0007956</t>
  </si>
  <si>
    <t xml:space="preserve">OI0007957</t>
  </si>
  <si>
    <t xml:space="preserve">OI0007958</t>
  </si>
  <si>
    <t xml:space="preserve">OI0007959</t>
  </si>
  <si>
    <t xml:space="preserve">OI0007960</t>
  </si>
  <si>
    <t xml:space="preserve">OI0007961</t>
  </si>
  <si>
    <t xml:space="preserve">OI0007962</t>
  </si>
  <si>
    <t xml:space="preserve">OI0007963</t>
  </si>
  <si>
    <t xml:space="preserve">OI0007964</t>
  </si>
  <si>
    <t xml:space="preserve">OI0007965</t>
  </si>
  <si>
    <t xml:space="preserve">OI0007966</t>
  </si>
  <si>
    <t xml:space="preserve">OI0007967</t>
  </si>
  <si>
    <t xml:space="preserve">OI0007968</t>
  </si>
  <si>
    <t xml:space="preserve">OI0007969</t>
  </si>
  <si>
    <t xml:space="preserve">OI0007970</t>
  </si>
  <si>
    <t xml:space="preserve">OI0007971</t>
  </si>
  <si>
    <t xml:space="preserve">OI0007972</t>
  </si>
  <si>
    <t xml:space="preserve">OI0007973</t>
  </si>
  <si>
    <t xml:space="preserve">OI0007974</t>
  </si>
  <si>
    <t xml:space="preserve">OI0007975</t>
  </si>
  <si>
    <t xml:space="preserve">OI0007976</t>
  </si>
  <si>
    <t xml:space="preserve">OI0007977</t>
  </si>
  <si>
    <t xml:space="preserve">OI0007978</t>
  </si>
  <si>
    <t xml:space="preserve">OI0007979</t>
  </si>
  <si>
    <t xml:space="preserve">OI0007980</t>
  </si>
  <si>
    <t xml:space="preserve">OI0007981</t>
  </si>
  <si>
    <t xml:space="preserve">OI0007982</t>
  </si>
  <si>
    <t xml:space="preserve">OI0007983</t>
  </si>
  <si>
    <t xml:space="preserve">OI0007984</t>
  </si>
  <si>
    <t xml:space="preserve">OI0007985</t>
  </si>
  <si>
    <t xml:space="preserve">OI0007986</t>
  </si>
  <si>
    <t xml:space="preserve">OI0007987</t>
  </si>
  <si>
    <t xml:space="preserve">OI0007988</t>
  </si>
  <si>
    <t xml:space="preserve">OI0007989</t>
  </si>
  <si>
    <t xml:space="preserve">OI0007990</t>
  </si>
  <si>
    <t xml:space="preserve">OI0007991</t>
  </si>
  <si>
    <t xml:space="preserve">OI0007992</t>
  </si>
  <si>
    <t xml:space="preserve">OI0007993</t>
  </si>
  <si>
    <t xml:space="preserve">OI0007994</t>
  </si>
  <si>
    <t xml:space="preserve">OI0007995</t>
  </si>
  <si>
    <t xml:space="preserve">OI0007996</t>
  </si>
  <si>
    <t xml:space="preserve">OI0007997</t>
  </si>
  <si>
    <t xml:space="preserve">OI0007998</t>
  </si>
  <si>
    <t xml:space="preserve">OI0007999</t>
  </si>
  <si>
    <t xml:space="preserve">OI0008000</t>
  </si>
  <si>
    <t xml:space="preserve">OI0008001</t>
  </si>
  <si>
    <t xml:space="preserve">OI0008002</t>
  </si>
  <si>
    <t xml:space="preserve">OI0008003</t>
  </si>
  <si>
    <t xml:space="preserve">OI0008004</t>
  </si>
  <si>
    <t xml:space="preserve">OI0008005</t>
  </si>
  <si>
    <t xml:space="preserve">OI0008006</t>
  </si>
  <si>
    <t xml:space="preserve">OI0008007</t>
  </si>
  <si>
    <t xml:space="preserve">OI0008008</t>
  </si>
  <si>
    <t xml:space="preserve">OI0008009</t>
  </si>
  <si>
    <t xml:space="preserve">OI0008010</t>
  </si>
  <si>
    <t xml:space="preserve">OI0008011</t>
  </si>
  <si>
    <t xml:space="preserve">OI0008012</t>
  </si>
  <si>
    <t xml:space="preserve">OI0008013</t>
  </si>
  <si>
    <t xml:space="preserve">OI0008014</t>
  </si>
  <si>
    <t xml:space="preserve">OI0008015</t>
  </si>
  <si>
    <t xml:space="preserve">OI0008016</t>
  </si>
  <si>
    <t xml:space="preserve">OI0008017</t>
  </si>
  <si>
    <t xml:space="preserve">OI0008018</t>
  </si>
  <si>
    <t xml:space="preserve">OI0008019</t>
  </si>
  <si>
    <t xml:space="preserve">OI0008020</t>
  </si>
  <si>
    <t xml:space="preserve">OI0008021</t>
  </si>
  <si>
    <t xml:space="preserve">OI0008022</t>
  </si>
  <si>
    <t xml:space="preserve">OI0008023</t>
  </si>
  <si>
    <t xml:space="preserve">OI0008024</t>
  </si>
  <si>
    <t xml:space="preserve">OI0008025</t>
  </si>
  <si>
    <t xml:space="preserve">OI0008026</t>
  </si>
  <si>
    <t xml:space="preserve">OI0008027</t>
  </si>
  <si>
    <t xml:space="preserve">OI0008028</t>
  </si>
  <si>
    <t xml:space="preserve">OI0008029</t>
  </si>
  <si>
    <t xml:space="preserve">OI0008030</t>
  </si>
  <si>
    <t xml:space="preserve">OI0008031</t>
  </si>
  <si>
    <t xml:space="preserve">OI0008032</t>
  </si>
  <si>
    <t xml:space="preserve">OI0008033</t>
  </si>
  <si>
    <t xml:space="preserve">OI0008034</t>
  </si>
  <si>
    <t xml:space="preserve">OI0008035</t>
  </si>
  <si>
    <t xml:space="preserve">OI0008036</t>
  </si>
  <si>
    <t xml:space="preserve">OI0008037</t>
  </si>
  <si>
    <t xml:space="preserve">OI0008038</t>
  </si>
  <si>
    <t xml:space="preserve">OI0008039</t>
  </si>
  <si>
    <t xml:space="preserve">OI0008040</t>
  </si>
  <si>
    <t xml:space="preserve">OI0008041</t>
  </si>
  <si>
    <t xml:space="preserve">OI0008042</t>
  </si>
  <si>
    <t xml:space="preserve">OI0008043</t>
  </si>
  <si>
    <t xml:space="preserve">OI0008044</t>
  </si>
  <si>
    <t xml:space="preserve">OI0008045</t>
  </si>
  <si>
    <t xml:space="preserve">OI0008046</t>
  </si>
  <si>
    <t xml:space="preserve">OI0008047</t>
  </si>
  <si>
    <t xml:space="preserve">OI0008048</t>
  </si>
  <si>
    <t xml:space="preserve">OI0008049</t>
  </si>
  <si>
    <t xml:space="preserve">OI0008050</t>
  </si>
  <si>
    <t xml:space="preserve">OI0008051</t>
  </si>
  <si>
    <t xml:space="preserve">OI0008052</t>
  </si>
  <si>
    <t xml:space="preserve">OI0008053</t>
  </si>
  <si>
    <t xml:space="preserve">OI0008054</t>
  </si>
  <si>
    <t xml:space="preserve">OI0008055</t>
  </si>
  <si>
    <t xml:space="preserve">OI0008056</t>
  </si>
  <si>
    <t xml:space="preserve">OI0008057</t>
  </si>
  <si>
    <t xml:space="preserve">OI0008058</t>
  </si>
  <si>
    <t xml:space="preserve">OI0008059</t>
  </si>
  <si>
    <t xml:space="preserve">OI0008060</t>
  </si>
  <si>
    <t xml:space="preserve">OI0008061</t>
  </si>
  <si>
    <t xml:space="preserve">OI0008062</t>
  </si>
  <si>
    <t xml:space="preserve">OI0008063</t>
  </si>
  <si>
    <t xml:space="preserve">OI0008064</t>
  </si>
  <si>
    <t xml:space="preserve">OI0008065</t>
  </si>
  <si>
    <t xml:space="preserve">OI0008066</t>
  </si>
  <si>
    <t xml:space="preserve">OI0008067</t>
  </si>
  <si>
    <t xml:space="preserve">OI0008068</t>
  </si>
  <si>
    <t xml:space="preserve">OI0008069</t>
  </si>
  <si>
    <t xml:space="preserve">OI0008070</t>
  </si>
  <si>
    <t xml:space="preserve">OI0008071</t>
  </si>
  <si>
    <t xml:space="preserve">OI0008072</t>
  </si>
  <si>
    <t xml:space="preserve">OI0008073</t>
  </si>
  <si>
    <t xml:space="preserve">OI0008074</t>
  </si>
  <si>
    <t xml:space="preserve">OI0008075</t>
  </si>
  <si>
    <t xml:space="preserve">OI0008076</t>
  </si>
  <si>
    <t xml:space="preserve">OI0008077</t>
  </si>
  <si>
    <t xml:space="preserve">OI0008078</t>
  </si>
  <si>
    <t xml:space="preserve">OI0008079</t>
  </si>
  <si>
    <t xml:space="preserve">OI0008080</t>
  </si>
  <si>
    <t xml:space="preserve">OI0008081</t>
  </si>
  <si>
    <t xml:space="preserve">OI0008082</t>
  </si>
  <si>
    <t xml:space="preserve">OI0008083</t>
  </si>
  <si>
    <t xml:space="preserve">OI0008084</t>
  </si>
  <si>
    <t xml:space="preserve">OI0008085</t>
  </si>
  <si>
    <t xml:space="preserve">OI0008086</t>
  </si>
  <si>
    <t xml:space="preserve">OI0008087</t>
  </si>
  <si>
    <t xml:space="preserve">OI0008088</t>
  </si>
  <si>
    <t xml:space="preserve">OI0008089</t>
  </si>
  <si>
    <t xml:space="preserve">OI0008090</t>
  </si>
  <si>
    <t xml:space="preserve">OI0008091</t>
  </si>
  <si>
    <t xml:space="preserve">OI0008092</t>
  </si>
  <si>
    <t xml:space="preserve">OI0008093</t>
  </si>
  <si>
    <t xml:space="preserve">OI0008094</t>
  </si>
  <si>
    <t xml:space="preserve">OI0008095</t>
  </si>
  <si>
    <t xml:space="preserve">OI0008096</t>
  </si>
  <si>
    <t xml:space="preserve">OI0008097</t>
  </si>
  <si>
    <t xml:space="preserve">OI0008098</t>
  </si>
  <si>
    <t xml:space="preserve">OI0008099</t>
  </si>
  <si>
    <t xml:space="preserve">OI0008100</t>
  </si>
  <si>
    <t xml:space="preserve">OI0008101</t>
  </si>
  <si>
    <t xml:space="preserve">OI0008102</t>
  </si>
  <si>
    <t xml:space="preserve">OI0008103</t>
  </si>
  <si>
    <t xml:space="preserve">OI0008104</t>
  </si>
  <si>
    <t xml:space="preserve">OI0008105</t>
  </si>
  <si>
    <t xml:space="preserve">OI0008106</t>
  </si>
  <si>
    <t xml:space="preserve">OI0008107</t>
  </si>
  <si>
    <t xml:space="preserve">OI0008108</t>
  </si>
  <si>
    <t xml:space="preserve">OI0008109</t>
  </si>
  <si>
    <t xml:space="preserve">OI0008110</t>
  </si>
  <si>
    <t xml:space="preserve">OI0008111</t>
  </si>
  <si>
    <t xml:space="preserve">OI0008112</t>
  </si>
  <si>
    <t xml:space="preserve">OI0008113</t>
  </si>
  <si>
    <t xml:space="preserve">OI0008114</t>
  </si>
  <si>
    <t xml:space="preserve">OI0008115</t>
  </si>
  <si>
    <t xml:space="preserve">OI0008116</t>
  </si>
  <si>
    <t xml:space="preserve">OI0008117</t>
  </si>
  <si>
    <t xml:space="preserve">OI0008118</t>
  </si>
  <si>
    <t xml:space="preserve">OI0008119</t>
  </si>
  <si>
    <t xml:space="preserve">OI0008120</t>
  </si>
  <si>
    <t xml:space="preserve">OI0008121</t>
  </si>
  <si>
    <t xml:space="preserve">OI0008122</t>
  </si>
  <si>
    <t xml:space="preserve">OI0008123</t>
  </si>
  <si>
    <t xml:space="preserve">OI0008124</t>
  </si>
  <si>
    <t xml:space="preserve">OI0008125</t>
  </si>
  <si>
    <t xml:space="preserve">OI0008126</t>
  </si>
  <si>
    <t xml:space="preserve">OI0008127</t>
  </si>
  <si>
    <t xml:space="preserve">OI0008128</t>
  </si>
  <si>
    <t xml:space="preserve">OI0008129</t>
  </si>
  <si>
    <t xml:space="preserve">OI0008130</t>
  </si>
  <si>
    <t xml:space="preserve">OI0008131</t>
  </si>
  <si>
    <t xml:space="preserve">OI0008132</t>
  </si>
  <si>
    <t xml:space="preserve">OI0008133</t>
  </si>
  <si>
    <t xml:space="preserve">OI0008134</t>
  </si>
  <si>
    <t xml:space="preserve">OI0008135</t>
  </si>
  <si>
    <t xml:space="preserve">OI0008136</t>
  </si>
  <si>
    <t xml:space="preserve">OI0008137</t>
  </si>
  <si>
    <t xml:space="preserve">OI0008138</t>
  </si>
  <si>
    <t xml:space="preserve">OI0008139</t>
  </si>
  <si>
    <t xml:space="preserve">OI0008140</t>
  </si>
  <si>
    <t xml:space="preserve">OI0008141</t>
  </si>
  <si>
    <t xml:space="preserve">OI0008142</t>
  </si>
  <si>
    <t xml:space="preserve">OI0008143</t>
  </si>
  <si>
    <t xml:space="preserve">OI0008144</t>
  </si>
  <si>
    <t xml:space="preserve">OI0008145</t>
  </si>
  <si>
    <t xml:space="preserve">OI0008146</t>
  </si>
  <si>
    <t xml:space="preserve">OI0008147</t>
  </si>
  <si>
    <t xml:space="preserve">OI0008148</t>
  </si>
  <si>
    <t xml:space="preserve">OI0008149</t>
  </si>
  <si>
    <t xml:space="preserve">OI0008150</t>
  </si>
  <si>
    <t xml:space="preserve">OI0008151</t>
  </si>
  <si>
    <t xml:space="preserve">OI0008152</t>
  </si>
  <si>
    <t xml:space="preserve">OI0008153</t>
  </si>
  <si>
    <t xml:space="preserve">OI0008154</t>
  </si>
  <si>
    <t xml:space="preserve">OI0008155</t>
  </si>
  <si>
    <t xml:space="preserve">OI0008156</t>
  </si>
  <si>
    <t xml:space="preserve">OI0008157</t>
  </si>
  <si>
    <t xml:space="preserve">OI0008158</t>
  </si>
  <si>
    <t xml:space="preserve">OI0008159</t>
  </si>
  <si>
    <t xml:space="preserve">OI0008160</t>
  </si>
  <si>
    <t xml:space="preserve">OI0008161</t>
  </si>
  <si>
    <t xml:space="preserve">OI0008162</t>
  </si>
  <si>
    <t xml:space="preserve">OI0008163</t>
  </si>
  <si>
    <t xml:space="preserve">OI0008164</t>
  </si>
  <si>
    <t xml:space="preserve">OI0008165</t>
  </si>
  <si>
    <t xml:space="preserve">OI0008166</t>
  </si>
  <si>
    <t xml:space="preserve">OI0008167</t>
  </si>
  <si>
    <t xml:space="preserve">OI0008168</t>
  </si>
  <si>
    <t xml:space="preserve">OI0008169</t>
  </si>
  <si>
    <t xml:space="preserve">OI0008170</t>
  </si>
  <si>
    <t xml:space="preserve">OI0008171</t>
  </si>
  <si>
    <t xml:space="preserve">OI0008172</t>
  </si>
  <si>
    <t xml:space="preserve">OI0008173</t>
  </si>
  <si>
    <t xml:space="preserve">OI0008174</t>
  </si>
  <si>
    <t xml:space="preserve">OI0008175</t>
  </si>
  <si>
    <t xml:space="preserve">OI0008176</t>
  </si>
  <si>
    <t xml:space="preserve">OI0008177</t>
  </si>
  <si>
    <t xml:space="preserve">OI0008178</t>
  </si>
  <si>
    <t xml:space="preserve">OI0008179</t>
  </si>
  <si>
    <t xml:space="preserve">OI0008180</t>
  </si>
  <si>
    <t xml:space="preserve">OI0008181</t>
  </si>
  <si>
    <t xml:space="preserve">OI0008182</t>
  </si>
  <si>
    <t xml:space="preserve">OI0008183</t>
  </si>
  <si>
    <t xml:space="preserve">OI0008184</t>
  </si>
  <si>
    <t xml:space="preserve">OI0008185</t>
  </si>
  <si>
    <t xml:space="preserve">OI0008186</t>
  </si>
  <si>
    <t xml:space="preserve">OI0008187</t>
  </si>
  <si>
    <t xml:space="preserve">OI0008188</t>
  </si>
  <si>
    <t xml:space="preserve">OI0008189</t>
  </si>
  <si>
    <t xml:space="preserve">OI0008190</t>
  </si>
  <si>
    <t xml:space="preserve">OI0008191</t>
  </si>
  <si>
    <t xml:space="preserve">OI0008192</t>
  </si>
  <si>
    <t xml:space="preserve">OI0008193</t>
  </si>
  <si>
    <t xml:space="preserve">OI0008194</t>
  </si>
  <si>
    <t xml:space="preserve">OI0008195</t>
  </si>
  <si>
    <t xml:space="preserve">OI0008196</t>
  </si>
  <si>
    <t xml:space="preserve">OI0008197</t>
  </si>
  <si>
    <t xml:space="preserve">OI0008198</t>
  </si>
  <si>
    <t xml:space="preserve">OI0008199</t>
  </si>
  <si>
    <t xml:space="preserve">OI0008200</t>
  </si>
  <si>
    <t xml:space="preserve">OI0008201</t>
  </si>
  <si>
    <t xml:space="preserve">OI0008202</t>
  </si>
  <si>
    <t xml:space="preserve">OI0008203</t>
  </si>
  <si>
    <t xml:space="preserve">OI0008204</t>
  </si>
  <si>
    <t xml:space="preserve">OI0008205</t>
  </si>
  <si>
    <t xml:space="preserve">OI0008206</t>
  </si>
  <si>
    <t xml:space="preserve">OI0008207</t>
  </si>
  <si>
    <t xml:space="preserve">OI0008208</t>
  </si>
  <si>
    <t xml:space="preserve">OI0008209</t>
  </si>
  <si>
    <t xml:space="preserve">OI0008210</t>
  </si>
  <si>
    <t xml:space="preserve">OI0008211</t>
  </si>
  <si>
    <t xml:space="preserve">OI0008212</t>
  </si>
  <si>
    <t xml:space="preserve">OI0008213</t>
  </si>
  <si>
    <t xml:space="preserve">OI0008214</t>
  </si>
  <si>
    <t xml:space="preserve">OI0008215</t>
  </si>
  <si>
    <t xml:space="preserve">OI0008216</t>
  </si>
  <si>
    <t xml:space="preserve">OI0008217</t>
  </si>
  <si>
    <t xml:space="preserve">OI0008218</t>
  </si>
  <si>
    <t xml:space="preserve">OI0008219</t>
  </si>
  <si>
    <t xml:space="preserve">OI0008220</t>
  </si>
  <si>
    <t xml:space="preserve">OI0008221</t>
  </si>
  <si>
    <t xml:space="preserve">OI0008222</t>
  </si>
  <si>
    <t xml:space="preserve">OI0008223</t>
  </si>
  <si>
    <t xml:space="preserve">OI0008224</t>
  </si>
  <si>
    <t xml:space="preserve">OI0008225</t>
  </si>
  <si>
    <t xml:space="preserve">OI0008226</t>
  </si>
  <si>
    <t xml:space="preserve">OI0008227</t>
  </si>
  <si>
    <t xml:space="preserve">OI0008228</t>
  </si>
  <si>
    <t xml:space="preserve">OI0008229</t>
  </si>
  <si>
    <t xml:space="preserve">OI0008230</t>
  </si>
  <si>
    <t xml:space="preserve">OI0008231</t>
  </si>
  <si>
    <t xml:space="preserve">OI0008232</t>
  </si>
  <si>
    <t xml:space="preserve">OI0008233</t>
  </si>
  <si>
    <t xml:space="preserve">OI0008234</t>
  </si>
  <si>
    <t xml:space="preserve">OI0008235</t>
  </si>
  <si>
    <t xml:space="preserve">OI0008236</t>
  </si>
  <si>
    <t xml:space="preserve">OI0008237</t>
  </si>
  <si>
    <t xml:space="preserve">OI0008238</t>
  </si>
  <si>
    <t xml:space="preserve">OI0008239</t>
  </si>
  <si>
    <t xml:space="preserve">OI0008240</t>
  </si>
  <si>
    <t xml:space="preserve">OI0008241</t>
  </si>
  <si>
    <t xml:space="preserve">OI0008242</t>
  </si>
  <si>
    <t xml:space="preserve">OI0008243</t>
  </si>
  <si>
    <t xml:space="preserve">OI0008244</t>
  </si>
  <si>
    <t xml:space="preserve">OI0008245</t>
  </si>
  <si>
    <t xml:space="preserve">OI0008246</t>
  </si>
  <si>
    <t xml:space="preserve">OI0008247</t>
  </si>
  <si>
    <t xml:space="preserve">OI0008248</t>
  </si>
  <si>
    <t xml:space="preserve">OI0008249</t>
  </si>
  <si>
    <t xml:space="preserve">OI0008250</t>
  </si>
  <si>
    <t xml:space="preserve">OI0008251</t>
  </si>
  <si>
    <t xml:space="preserve">OI0008252</t>
  </si>
  <si>
    <t xml:space="preserve">OI0008253</t>
  </si>
  <si>
    <t xml:space="preserve">OI0008254</t>
  </si>
  <si>
    <t xml:space="preserve">OI0008255</t>
  </si>
  <si>
    <t xml:space="preserve">OI0008256</t>
  </si>
  <si>
    <t xml:space="preserve">OI0008257</t>
  </si>
  <si>
    <t xml:space="preserve">OI0008258</t>
  </si>
  <si>
    <t xml:space="preserve">OI0008259</t>
  </si>
  <si>
    <t xml:space="preserve">OI0008260</t>
  </si>
  <si>
    <t xml:space="preserve">OI0008261</t>
  </si>
  <si>
    <t xml:space="preserve">OI0008262</t>
  </si>
  <si>
    <t xml:space="preserve">OI0008263</t>
  </si>
  <si>
    <t xml:space="preserve">OI0008264</t>
  </si>
  <si>
    <t xml:space="preserve">OI0008265</t>
  </si>
  <si>
    <t xml:space="preserve">OI0008266</t>
  </si>
  <si>
    <t xml:space="preserve">OI0008267</t>
  </si>
  <si>
    <t xml:space="preserve">OI0008268</t>
  </si>
  <si>
    <t xml:space="preserve">OI0008269</t>
  </si>
  <si>
    <t xml:space="preserve">OI0008270</t>
  </si>
  <si>
    <t xml:space="preserve">OI0008271</t>
  </si>
  <si>
    <t xml:space="preserve">OI0008272</t>
  </si>
  <si>
    <t xml:space="preserve">OI0008273</t>
  </si>
  <si>
    <t xml:space="preserve">OI0008274</t>
  </si>
  <si>
    <t xml:space="preserve">OI0008275</t>
  </si>
  <si>
    <t xml:space="preserve">OI0008276</t>
  </si>
  <si>
    <t xml:space="preserve">OI0008277</t>
  </si>
  <si>
    <t xml:space="preserve">OI0008278</t>
  </si>
  <si>
    <t xml:space="preserve">OI0008279</t>
  </si>
  <si>
    <t xml:space="preserve">OI0008280</t>
  </si>
  <si>
    <t xml:space="preserve">OI0008281</t>
  </si>
  <si>
    <t xml:space="preserve">OI0008282</t>
  </si>
  <si>
    <t xml:space="preserve">OI0008283</t>
  </si>
  <si>
    <t xml:space="preserve">OI0008284</t>
  </si>
  <si>
    <t xml:space="preserve">OI0008285</t>
  </si>
  <si>
    <t xml:space="preserve">OI0008286</t>
  </si>
  <si>
    <t xml:space="preserve">OI0008287</t>
  </si>
  <si>
    <t xml:space="preserve">OI0008288</t>
  </si>
  <si>
    <t xml:space="preserve">OI0008289</t>
  </si>
  <si>
    <t xml:space="preserve">OI0008290</t>
  </si>
  <si>
    <t xml:space="preserve">OI0008291</t>
  </si>
  <si>
    <t xml:space="preserve">OI0008292</t>
  </si>
  <si>
    <t xml:space="preserve">OI0008293</t>
  </si>
  <si>
    <t xml:space="preserve">OI0008294</t>
  </si>
  <si>
    <t xml:space="preserve">OI0008295</t>
  </si>
  <si>
    <t xml:space="preserve">OI0008296</t>
  </si>
  <si>
    <t xml:space="preserve">OI0008297</t>
  </si>
  <si>
    <t xml:space="preserve">OI0008298</t>
  </si>
  <si>
    <t xml:space="preserve">OI0008299</t>
  </si>
  <si>
    <t xml:space="preserve">OI0008300</t>
  </si>
  <si>
    <t xml:space="preserve">OI0008301</t>
  </si>
  <si>
    <t xml:space="preserve">OI0008302</t>
  </si>
  <si>
    <t xml:space="preserve">OI0008303</t>
  </si>
  <si>
    <t xml:space="preserve">OI0008304</t>
  </si>
  <si>
    <t xml:space="preserve">OI0008305</t>
  </si>
  <si>
    <t xml:space="preserve">OI0008306</t>
  </si>
  <si>
    <t xml:space="preserve">OI0008307</t>
  </si>
  <si>
    <t xml:space="preserve">OI0008308</t>
  </si>
  <si>
    <t xml:space="preserve">OI0008309</t>
  </si>
  <si>
    <t xml:space="preserve">OI0008310</t>
  </si>
  <si>
    <t xml:space="preserve">OI0008311</t>
  </si>
  <si>
    <t xml:space="preserve">OI0008312</t>
  </si>
  <si>
    <t xml:space="preserve">OI0008313</t>
  </si>
  <si>
    <t xml:space="preserve">OI0008314</t>
  </si>
  <si>
    <t xml:space="preserve">OI0008315</t>
  </si>
  <si>
    <t xml:space="preserve">OI0008316</t>
  </si>
  <si>
    <t xml:space="preserve">OI0008317</t>
  </si>
  <si>
    <t xml:space="preserve">OI0008318</t>
  </si>
  <si>
    <t xml:space="preserve">OI0008319</t>
  </si>
  <si>
    <t xml:space="preserve">OI0008320</t>
  </si>
  <si>
    <t xml:space="preserve">OI0008321</t>
  </si>
  <si>
    <t xml:space="preserve">OI0008322</t>
  </si>
  <si>
    <t xml:space="preserve">OI0008323</t>
  </si>
  <si>
    <t xml:space="preserve">OI0008324</t>
  </si>
  <si>
    <t xml:space="preserve">OI0008325</t>
  </si>
  <si>
    <t xml:space="preserve">OI0008326</t>
  </si>
  <si>
    <t xml:space="preserve">OI0008327</t>
  </si>
  <si>
    <t xml:space="preserve">OI0008328</t>
  </si>
  <si>
    <t xml:space="preserve">OI0008329</t>
  </si>
  <si>
    <t xml:space="preserve">OI0008330</t>
  </si>
  <si>
    <t xml:space="preserve">OI0008331</t>
  </si>
  <si>
    <t xml:space="preserve">OI0008332</t>
  </si>
  <si>
    <t xml:space="preserve">OI0008333</t>
  </si>
  <si>
    <t xml:space="preserve">OI0008334</t>
  </si>
  <si>
    <t xml:space="preserve">OI0008335</t>
  </si>
  <si>
    <t xml:space="preserve">OI0008336</t>
  </si>
  <si>
    <t xml:space="preserve">OI0008337</t>
  </si>
  <si>
    <t xml:space="preserve">OI0008338</t>
  </si>
  <si>
    <t xml:space="preserve">OI0008339</t>
  </si>
  <si>
    <t xml:space="preserve">OI0008340</t>
  </si>
  <si>
    <t xml:space="preserve">OI0008341</t>
  </si>
  <si>
    <t xml:space="preserve">OI0008342</t>
  </si>
  <si>
    <t xml:space="preserve">OI0008343</t>
  </si>
  <si>
    <t xml:space="preserve">OI0008344</t>
  </si>
  <si>
    <t xml:space="preserve">OI0008345</t>
  </si>
  <si>
    <t xml:space="preserve">OI0008346</t>
  </si>
  <si>
    <t xml:space="preserve">OI0008347</t>
  </si>
  <si>
    <t xml:space="preserve">OI0008348</t>
  </si>
  <si>
    <t xml:space="preserve">OI0008349</t>
  </si>
  <si>
    <t xml:space="preserve">OI0008350</t>
  </si>
  <si>
    <t xml:space="preserve">OI0008351</t>
  </si>
  <si>
    <t xml:space="preserve">OI0008352</t>
  </si>
  <si>
    <t xml:space="preserve">OI0008353</t>
  </si>
  <si>
    <t xml:space="preserve">OI0008354</t>
  </si>
  <si>
    <t xml:space="preserve">OI0008355</t>
  </si>
  <si>
    <t xml:space="preserve">OI0008356</t>
  </si>
  <si>
    <t xml:space="preserve">OI0008357</t>
  </si>
  <si>
    <t xml:space="preserve">OI0008358</t>
  </si>
  <si>
    <t xml:space="preserve">OI0008359</t>
  </si>
  <si>
    <t xml:space="preserve">OI0008360</t>
  </si>
  <si>
    <t xml:space="preserve">OI0008361</t>
  </si>
  <si>
    <t xml:space="preserve">OI0008362</t>
  </si>
  <si>
    <t xml:space="preserve">OI0008363</t>
  </si>
  <si>
    <t xml:space="preserve">OI0008364</t>
  </si>
  <si>
    <t xml:space="preserve">OI0008365</t>
  </si>
  <si>
    <t xml:space="preserve">OI0008366</t>
  </si>
  <si>
    <t xml:space="preserve">OI0008367</t>
  </si>
  <si>
    <t xml:space="preserve">OI0008368</t>
  </si>
  <si>
    <t xml:space="preserve">OI0008369</t>
  </si>
  <si>
    <t xml:space="preserve">OI0008370</t>
  </si>
  <si>
    <t xml:space="preserve">OI0008371</t>
  </si>
  <si>
    <t xml:space="preserve">OI0008372</t>
  </si>
  <si>
    <t xml:space="preserve">OI0008373</t>
  </si>
  <si>
    <t xml:space="preserve">OI0008374</t>
  </si>
  <si>
    <t xml:space="preserve">OI0008375</t>
  </si>
  <si>
    <t xml:space="preserve">OI0008376</t>
  </si>
  <si>
    <t xml:space="preserve">OI0008377</t>
  </si>
  <si>
    <t xml:space="preserve">OI0008378</t>
  </si>
  <si>
    <t xml:space="preserve">OI0008379</t>
  </si>
  <si>
    <t xml:space="preserve">OI0008380</t>
  </si>
  <si>
    <t xml:space="preserve">OI0008381</t>
  </si>
  <si>
    <t xml:space="preserve">OI0008382</t>
  </si>
  <si>
    <t xml:space="preserve">OI0008383</t>
  </si>
  <si>
    <t xml:space="preserve">OI0008384</t>
  </si>
  <si>
    <t xml:space="preserve">OI0008385</t>
  </si>
  <si>
    <t xml:space="preserve">OI0008386</t>
  </si>
  <si>
    <t xml:space="preserve">OI0008387</t>
  </si>
  <si>
    <t xml:space="preserve">OI0008388</t>
  </si>
  <si>
    <t xml:space="preserve">OI0008389</t>
  </si>
  <si>
    <t xml:space="preserve">OI0008390</t>
  </si>
  <si>
    <t xml:space="preserve">OI0008391</t>
  </si>
  <si>
    <t xml:space="preserve">OI0008392</t>
  </si>
  <si>
    <t xml:space="preserve">OI0008393</t>
  </si>
  <si>
    <t xml:space="preserve">OI0008394</t>
  </si>
  <si>
    <t xml:space="preserve">OI0008395</t>
  </si>
  <si>
    <t xml:space="preserve">OI0008396</t>
  </si>
  <si>
    <t xml:space="preserve">OI0008397</t>
  </si>
  <si>
    <t xml:space="preserve">OI0008398</t>
  </si>
  <si>
    <t xml:space="preserve">OI0008399</t>
  </si>
  <si>
    <t xml:space="preserve">OI0008400</t>
  </si>
  <si>
    <t xml:space="preserve">OI0008401</t>
  </si>
  <si>
    <t xml:space="preserve">OI0008402</t>
  </si>
  <si>
    <t xml:space="preserve">OI0008403</t>
  </si>
  <si>
    <t xml:space="preserve">OI0008404</t>
  </si>
  <si>
    <t xml:space="preserve">OI0008405</t>
  </si>
  <si>
    <t xml:space="preserve">OI0008406</t>
  </si>
  <si>
    <t xml:space="preserve">OI0008407</t>
  </si>
  <si>
    <t xml:space="preserve">OI0008408</t>
  </si>
  <si>
    <t xml:space="preserve">OI0008409</t>
  </si>
  <si>
    <t xml:space="preserve">OI0008410</t>
  </si>
  <si>
    <t xml:space="preserve">OI0008411</t>
  </si>
  <si>
    <t xml:space="preserve">OI0008412</t>
  </si>
  <si>
    <t xml:space="preserve">OI0008413</t>
  </si>
  <si>
    <t xml:space="preserve">OI0008414</t>
  </si>
  <si>
    <t xml:space="preserve">OI0008415</t>
  </si>
  <si>
    <t xml:space="preserve">OI0008416</t>
  </si>
  <si>
    <t xml:space="preserve">OI0008417</t>
  </si>
  <si>
    <t xml:space="preserve">OI0008418</t>
  </si>
  <si>
    <t xml:space="preserve">OI0008419</t>
  </si>
  <si>
    <t xml:space="preserve">OI0008420</t>
  </si>
  <si>
    <t xml:space="preserve">OI0008421</t>
  </si>
  <si>
    <t xml:space="preserve">OI0008422</t>
  </si>
  <si>
    <t xml:space="preserve">OI0008423</t>
  </si>
  <si>
    <t xml:space="preserve">OI0008424</t>
  </si>
  <si>
    <t xml:space="preserve">OI0008425</t>
  </si>
  <si>
    <t xml:space="preserve">OI0008426</t>
  </si>
  <si>
    <t xml:space="preserve">OI0008427</t>
  </si>
  <si>
    <t xml:space="preserve">OI0008428</t>
  </si>
  <si>
    <t xml:space="preserve">OI0008429</t>
  </si>
  <si>
    <t xml:space="preserve">OI0008430</t>
  </si>
  <si>
    <t xml:space="preserve">OI0008431</t>
  </si>
  <si>
    <t xml:space="preserve">OI0008432</t>
  </si>
  <si>
    <t xml:space="preserve">OI0008433</t>
  </si>
  <si>
    <t xml:space="preserve">OI0008434</t>
  </si>
  <si>
    <t xml:space="preserve">OI0008435</t>
  </si>
  <si>
    <t xml:space="preserve">OI0008436</t>
  </si>
  <si>
    <t xml:space="preserve">OI0008437</t>
  </si>
  <si>
    <t xml:space="preserve">OI0008438</t>
  </si>
  <si>
    <t xml:space="preserve">OI0008439</t>
  </si>
  <si>
    <t xml:space="preserve">OI0008440</t>
  </si>
  <si>
    <t xml:space="preserve">OI0008441</t>
  </si>
  <si>
    <t xml:space="preserve">OI0008442</t>
  </si>
  <si>
    <t xml:space="preserve">OI0008443</t>
  </si>
  <si>
    <t xml:space="preserve">OI0008444</t>
  </si>
  <si>
    <t xml:space="preserve">OI0008445</t>
  </si>
  <si>
    <t xml:space="preserve">OI0008446</t>
  </si>
  <si>
    <t xml:space="preserve">OI0008447</t>
  </si>
  <si>
    <t xml:space="preserve">OI0008448</t>
  </si>
  <si>
    <t xml:space="preserve">OI0008449</t>
  </si>
  <si>
    <t xml:space="preserve">OI0008450</t>
  </si>
  <si>
    <t xml:space="preserve">OI0008451</t>
  </si>
  <si>
    <t xml:space="preserve">OI0008452</t>
  </si>
  <si>
    <t xml:space="preserve">OI0008453</t>
  </si>
  <si>
    <t xml:space="preserve">OI0008454</t>
  </si>
  <si>
    <t xml:space="preserve">OI0008455</t>
  </si>
  <si>
    <t xml:space="preserve">OI0008456</t>
  </si>
  <si>
    <t xml:space="preserve">OI0008457</t>
  </si>
  <si>
    <t xml:space="preserve">OI0008458</t>
  </si>
  <si>
    <t xml:space="preserve">OI0008459</t>
  </si>
  <si>
    <t xml:space="preserve">OI0008460</t>
  </si>
  <si>
    <t xml:space="preserve">OI0008461</t>
  </si>
  <si>
    <t xml:space="preserve">OI0008462</t>
  </si>
  <si>
    <t xml:space="preserve">OI0008463</t>
  </si>
  <si>
    <t xml:space="preserve">OI0008464</t>
  </si>
  <si>
    <t xml:space="preserve">OI0008465</t>
  </si>
  <si>
    <t xml:space="preserve">OI0008466</t>
  </si>
  <si>
    <t xml:space="preserve">OI0008467</t>
  </si>
  <si>
    <t xml:space="preserve">OI0008468</t>
  </si>
  <si>
    <t xml:space="preserve">OI0008469</t>
  </si>
  <si>
    <t xml:space="preserve">OI0008470</t>
  </si>
  <si>
    <t xml:space="preserve">OI0008471</t>
  </si>
  <si>
    <t xml:space="preserve">OI0008472</t>
  </si>
  <si>
    <t xml:space="preserve">OI0008473</t>
  </si>
  <si>
    <t xml:space="preserve">OI0008474</t>
  </si>
  <si>
    <t xml:space="preserve">OI0008475</t>
  </si>
  <si>
    <t xml:space="preserve">OI0008476</t>
  </si>
  <si>
    <t xml:space="preserve">OI0008477</t>
  </si>
  <si>
    <t xml:space="preserve">OI0008478</t>
  </si>
  <si>
    <t xml:space="preserve">OI0008479</t>
  </si>
  <si>
    <t xml:space="preserve">OI0008480</t>
  </si>
  <si>
    <t xml:space="preserve">OI0008481</t>
  </si>
  <si>
    <t xml:space="preserve">OI0008483</t>
  </si>
  <si>
    <t xml:space="preserve">OI0008484</t>
  </si>
  <si>
    <t xml:space="preserve">OI0008485</t>
  </si>
  <si>
    <t xml:space="preserve">OI0008486</t>
  </si>
  <si>
    <t xml:space="preserve">OI0008487</t>
  </si>
  <si>
    <t xml:space="preserve">OI0008488</t>
  </si>
  <si>
    <t xml:space="preserve">OI0008489</t>
  </si>
  <si>
    <t xml:space="preserve">OI0008490</t>
  </si>
  <si>
    <t xml:space="preserve">OI0008491</t>
  </si>
  <si>
    <t xml:space="preserve">OI0008492</t>
  </si>
  <si>
    <t xml:space="preserve">OI0008493</t>
  </si>
  <si>
    <t xml:space="preserve">OI0008494</t>
  </si>
  <si>
    <t xml:space="preserve">OI0008495</t>
  </si>
  <si>
    <t xml:space="preserve">OI0008496</t>
  </si>
  <si>
    <t xml:space="preserve">OI0008497</t>
  </si>
  <si>
    <t xml:space="preserve">OI0008498</t>
  </si>
  <si>
    <t xml:space="preserve">OI0008499</t>
  </si>
  <si>
    <t xml:space="preserve">OI0008500</t>
  </si>
  <si>
    <t xml:space="preserve">OI0008501</t>
  </si>
  <si>
    <t xml:space="preserve">OI0008502</t>
  </si>
  <si>
    <t xml:space="preserve">OI0008503</t>
  </si>
  <si>
    <t xml:space="preserve">OI0008504</t>
  </si>
  <si>
    <t xml:space="preserve">OI0008505</t>
  </si>
  <si>
    <t xml:space="preserve">OI0008506</t>
  </si>
  <si>
    <t xml:space="preserve">OI0008507</t>
  </si>
  <si>
    <t xml:space="preserve">OI0008508</t>
  </si>
  <si>
    <t xml:space="preserve">OI0008509</t>
  </si>
  <si>
    <t xml:space="preserve">OI0008510</t>
  </si>
  <si>
    <t xml:space="preserve">OI0008511</t>
  </si>
  <si>
    <t xml:space="preserve">OI0008512</t>
  </si>
  <si>
    <t xml:space="preserve">OI0008513</t>
  </si>
  <si>
    <t xml:space="preserve">OI0008514</t>
  </si>
  <si>
    <t xml:space="preserve">OI0008515</t>
  </si>
  <si>
    <t xml:space="preserve">OI0008516</t>
  </si>
  <si>
    <t xml:space="preserve">OI0008517</t>
  </si>
  <si>
    <t xml:space="preserve">OI0008518</t>
  </si>
  <si>
    <t xml:space="preserve">OI0008519</t>
  </si>
  <si>
    <t xml:space="preserve">OI0008520</t>
  </si>
  <si>
    <t xml:space="preserve">OI0008521</t>
  </si>
  <si>
    <t xml:space="preserve">OI0008522</t>
  </si>
  <si>
    <t xml:space="preserve">OI0008523</t>
  </si>
  <si>
    <t xml:space="preserve">OI0008524</t>
  </si>
  <si>
    <t xml:space="preserve">OI0008525</t>
  </si>
  <si>
    <t xml:space="preserve">OI0008526</t>
  </si>
  <si>
    <t xml:space="preserve">OI0008527</t>
  </si>
  <si>
    <t xml:space="preserve">OI0008528</t>
  </si>
  <si>
    <t xml:space="preserve">OI0008529</t>
  </si>
  <si>
    <t xml:space="preserve">OI0008530</t>
  </si>
  <si>
    <t xml:space="preserve">OI0008531</t>
  </si>
  <si>
    <t xml:space="preserve">OI0008532</t>
  </si>
  <si>
    <t xml:space="preserve">OI0008533</t>
  </si>
  <si>
    <t xml:space="preserve">OI0008534</t>
  </si>
  <si>
    <t xml:space="preserve">OI0008535</t>
  </si>
  <si>
    <t xml:space="preserve">OI0008536</t>
  </si>
  <si>
    <t xml:space="preserve">OI0008537</t>
  </si>
  <si>
    <t xml:space="preserve">OI0008538</t>
  </si>
  <si>
    <t xml:space="preserve">OI0008539</t>
  </si>
  <si>
    <t xml:space="preserve">OI0008540</t>
  </si>
  <si>
    <t xml:space="preserve">OI0008541</t>
  </si>
  <si>
    <t xml:space="preserve">OI0008542</t>
  </si>
  <si>
    <t xml:space="preserve">OI0008543</t>
  </si>
  <si>
    <t xml:space="preserve">OI0008544</t>
  </si>
  <si>
    <t xml:space="preserve">OI0008545</t>
  </si>
  <si>
    <t xml:space="preserve">OI0008546</t>
  </si>
  <si>
    <t xml:space="preserve">OI0008547</t>
  </si>
  <si>
    <t xml:space="preserve">OI0008548</t>
  </si>
  <si>
    <t xml:space="preserve">OI0008549</t>
  </si>
  <si>
    <t xml:space="preserve">OI0008550</t>
  </si>
  <si>
    <t xml:space="preserve">OI0008551</t>
  </si>
  <si>
    <t xml:space="preserve">OI0008552</t>
  </si>
  <si>
    <t xml:space="preserve">OI0008553</t>
  </si>
  <si>
    <t xml:space="preserve">OI0008554</t>
  </si>
  <si>
    <t xml:space="preserve">OI0008555</t>
  </si>
  <si>
    <t xml:space="preserve">OI0008556</t>
  </si>
  <si>
    <t xml:space="preserve">OI0008557</t>
  </si>
  <si>
    <t xml:space="preserve">OI0008558</t>
  </si>
  <si>
    <t xml:space="preserve">OI0008559</t>
  </si>
  <si>
    <t xml:space="preserve">OI0008560</t>
  </si>
  <si>
    <t xml:space="preserve">OI0008561</t>
  </si>
  <si>
    <t xml:space="preserve">OI0008562</t>
  </si>
  <si>
    <t xml:space="preserve">OI0008563</t>
  </si>
  <si>
    <t xml:space="preserve">OI0008564</t>
  </si>
  <si>
    <t xml:space="preserve">OI0008565</t>
  </si>
  <si>
    <t xml:space="preserve">OI0008566</t>
  </si>
  <si>
    <t xml:space="preserve">OI0008567</t>
  </si>
  <si>
    <t xml:space="preserve">OI0008568</t>
  </si>
  <si>
    <t xml:space="preserve">OI0008569</t>
  </si>
  <si>
    <t xml:space="preserve">OI0008570</t>
  </si>
  <si>
    <t xml:space="preserve">OI0008571</t>
  </si>
  <si>
    <t xml:space="preserve">OI0008572</t>
  </si>
  <si>
    <t xml:space="preserve">OI0008573</t>
  </si>
  <si>
    <t xml:space="preserve">OI0008574</t>
  </si>
  <si>
    <t xml:space="preserve">OI0008575</t>
  </si>
  <si>
    <t xml:space="preserve">OI0008576</t>
  </si>
  <si>
    <t xml:space="preserve">OI0008577</t>
  </si>
  <si>
    <t xml:space="preserve">OI0008578</t>
  </si>
  <si>
    <t xml:space="preserve">OI0008579</t>
  </si>
  <si>
    <t xml:space="preserve">OI0008580</t>
  </si>
  <si>
    <t xml:space="preserve">OI0008581</t>
  </si>
  <si>
    <t xml:space="preserve">OI0008582</t>
  </si>
  <si>
    <t xml:space="preserve">OI0008583</t>
  </si>
  <si>
    <t xml:space="preserve">OI0008584</t>
  </si>
  <si>
    <t xml:space="preserve">OI0008585</t>
  </si>
  <si>
    <t xml:space="preserve">OI0008586</t>
  </si>
  <si>
    <t xml:space="preserve">OI0008587</t>
  </si>
  <si>
    <t xml:space="preserve">OI0008588</t>
  </si>
  <si>
    <t xml:space="preserve">OI0008589</t>
  </si>
  <si>
    <t xml:space="preserve">OI0008590</t>
  </si>
  <si>
    <t xml:space="preserve">OI0008591</t>
  </si>
  <si>
    <t xml:space="preserve">OI0008592</t>
  </si>
  <si>
    <t xml:space="preserve">OI0008593</t>
  </si>
  <si>
    <t xml:space="preserve">OI0008594</t>
  </si>
  <si>
    <t xml:space="preserve">OI0008595</t>
  </si>
  <si>
    <t xml:space="preserve">OI0008596</t>
  </si>
  <si>
    <t xml:space="preserve">OI0008597</t>
  </si>
  <si>
    <t xml:space="preserve">OI0008598</t>
  </si>
  <si>
    <t xml:space="preserve">OI0008599</t>
  </si>
  <si>
    <t xml:space="preserve">OI0008600</t>
  </si>
  <si>
    <t xml:space="preserve">OI0008601</t>
  </si>
  <si>
    <t xml:space="preserve">OI0008602</t>
  </si>
  <si>
    <t xml:space="preserve">OI0008603</t>
  </si>
  <si>
    <t xml:space="preserve">OI0008604</t>
  </si>
  <si>
    <t xml:space="preserve">OI0008605</t>
  </si>
  <si>
    <t xml:space="preserve">OI0008606</t>
  </si>
  <si>
    <t xml:space="preserve">OI0008607</t>
  </si>
  <si>
    <t xml:space="preserve">OI0008608</t>
  </si>
  <si>
    <t xml:space="preserve">OI0008609</t>
  </si>
  <si>
    <t xml:space="preserve">OI0008610</t>
  </si>
  <si>
    <t xml:space="preserve">OI0008611</t>
  </si>
  <si>
    <t xml:space="preserve">OI0008612</t>
  </si>
  <si>
    <t xml:space="preserve">OI0008613</t>
  </si>
  <si>
    <t xml:space="preserve">OI0008614</t>
  </si>
  <si>
    <t xml:space="preserve">OI0008615</t>
  </si>
  <si>
    <t xml:space="preserve">OI0008616</t>
  </si>
  <si>
    <t xml:space="preserve">OI0008617</t>
  </si>
  <si>
    <t xml:space="preserve">OI0008618</t>
  </si>
  <si>
    <t xml:space="preserve">OI0008619</t>
  </si>
  <si>
    <t xml:space="preserve">OI0008620</t>
  </si>
  <si>
    <t xml:space="preserve">OI0008621</t>
  </si>
  <si>
    <t xml:space="preserve">OI0008622</t>
  </si>
  <si>
    <t xml:space="preserve">OI0008623</t>
  </si>
  <si>
    <t xml:space="preserve">OI0008624</t>
  </si>
  <si>
    <t xml:space="preserve">OI0008625</t>
  </si>
  <si>
    <t xml:space="preserve">OI0008626</t>
  </si>
  <si>
    <t xml:space="preserve">OI0008627</t>
  </si>
  <si>
    <t xml:space="preserve">OI0008628</t>
  </si>
  <si>
    <t xml:space="preserve">OI0008629</t>
  </si>
  <si>
    <t xml:space="preserve">OI0008630</t>
  </si>
  <si>
    <t xml:space="preserve">OI0008631</t>
  </si>
  <si>
    <t xml:space="preserve">OI0008632</t>
  </si>
  <si>
    <t xml:space="preserve">OI0008633</t>
  </si>
  <si>
    <t xml:space="preserve">OI0008634</t>
  </si>
  <si>
    <t xml:space="preserve">OI0008635</t>
  </si>
  <si>
    <t xml:space="preserve">OI0008636</t>
  </si>
  <si>
    <t xml:space="preserve">OI0008637</t>
  </si>
  <si>
    <t xml:space="preserve">OI0008638</t>
  </si>
  <si>
    <t xml:space="preserve">OI0008639</t>
  </si>
  <si>
    <t xml:space="preserve">OI0008640</t>
  </si>
  <si>
    <t xml:space="preserve">OI0008641</t>
  </si>
  <si>
    <t xml:space="preserve">OI0008642</t>
  </si>
  <si>
    <t xml:space="preserve">OI0008643</t>
  </si>
  <si>
    <t xml:space="preserve">OI0008644</t>
  </si>
  <si>
    <t xml:space="preserve">OI0008645</t>
  </si>
  <si>
    <t xml:space="preserve">OI0008646</t>
  </si>
  <si>
    <t xml:space="preserve">OI0008647</t>
  </si>
  <si>
    <t xml:space="preserve">OI0008648</t>
  </si>
  <si>
    <t xml:space="preserve">OI0008649</t>
  </si>
  <si>
    <t xml:space="preserve">OI0008650</t>
  </si>
  <si>
    <t xml:space="preserve">OI0008651</t>
  </si>
  <si>
    <t xml:space="preserve">OI0008652</t>
  </si>
  <si>
    <t xml:space="preserve">OI0008653</t>
  </si>
  <si>
    <t xml:space="preserve">OI0008654</t>
  </si>
  <si>
    <t xml:space="preserve">OI0008655</t>
  </si>
  <si>
    <t xml:space="preserve">OI0008656</t>
  </si>
  <si>
    <t xml:space="preserve">OI0008657</t>
  </si>
  <si>
    <t xml:space="preserve">OI0008658</t>
  </si>
  <si>
    <t xml:space="preserve">OI0008659</t>
  </si>
  <si>
    <t xml:space="preserve">OI0008660</t>
  </si>
  <si>
    <t xml:space="preserve">OI0008661</t>
  </si>
  <si>
    <t xml:space="preserve">OI0008662</t>
  </si>
  <si>
    <t xml:space="preserve">OI0008663</t>
  </si>
  <si>
    <t xml:space="preserve">OI0008664</t>
  </si>
  <si>
    <t xml:space="preserve">OI0008665</t>
  </si>
  <si>
    <t xml:space="preserve">OI0008666</t>
  </si>
  <si>
    <t xml:space="preserve">OI0008667</t>
  </si>
  <si>
    <t xml:space="preserve">OI0008668</t>
  </si>
  <si>
    <t xml:space="preserve">OI0008669</t>
  </si>
  <si>
    <t xml:space="preserve">OI0008670</t>
  </si>
  <si>
    <t xml:space="preserve">OI0008671</t>
  </si>
  <si>
    <t xml:space="preserve">OI0008672</t>
  </si>
  <si>
    <t xml:space="preserve">OI0008673</t>
  </si>
  <si>
    <t xml:space="preserve">OI0008674</t>
  </si>
  <si>
    <t xml:space="preserve">OI0008675</t>
  </si>
  <si>
    <t xml:space="preserve">OI0008676</t>
  </si>
  <si>
    <t xml:space="preserve">OI0008677</t>
  </si>
  <si>
    <t xml:space="preserve">OI0008678</t>
  </si>
  <si>
    <t xml:space="preserve">OI0008679</t>
  </si>
  <si>
    <t xml:space="preserve">OI0008680</t>
  </si>
  <si>
    <t xml:space="preserve">OI0008681</t>
  </si>
  <si>
    <t xml:space="preserve">OI0008682</t>
  </si>
  <si>
    <t xml:space="preserve">OI0008683</t>
  </si>
  <si>
    <t xml:space="preserve">OI0008684</t>
  </si>
  <si>
    <t xml:space="preserve">OI0008685</t>
  </si>
  <si>
    <t xml:space="preserve">OI0008686</t>
  </si>
  <si>
    <t xml:space="preserve">OI0008687</t>
  </si>
  <si>
    <t xml:space="preserve">OI0008688</t>
  </si>
  <si>
    <t xml:space="preserve">OI0008689</t>
  </si>
  <si>
    <t xml:space="preserve">OI0008690</t>
  </si>
  <si>
    <t xml:space="preserve">OI0008691</t>
  </si>
  <si>
    <t xml:space="preserve">OI0008692</t>
  </si>
  <si>
    <t xml:space="preserve">OI0008693</t>
  </si>
  <si>
    <t xml:space="preserve">OI0008694</t>
  </si>
  <si>
    <t xml:space="preserve">OI0008695</t>
  </si>
  <si>
    <t xml:space="preserve">OI0008696</t>
  </si>
  <si>
    <t xml:space="preserve">OI0008697</t>
  </si>
  <si>
    <t xml:space="preserve">OI0008698</t>
  </si>
  <si>
    <t xml:space="preserve">OI0008699</t>
  </si>
  <si>
    <t xml:space="preserve">OI0008700</t>
  </si>
  <si>
    <t xml:space="preserve">OI0008701</t>
  </si>
  <si>
    <t xml:space="preserve">OI0008702</t>
  </si>
  <si>
    <t xml:space="preserve">OI0008703</t>
  </si>
  <si>
    <t xml:space="preserve">OI0008704</t>
  </si>
  <si>
    <t xml:space="preserve">OI0008705</t>
  </si>
  <si>
    <t xml:space="preserve">OI0008706</t>
  </si>
  <si>
    <t xml:space="preserve">OI0008707</t>
  </si>
  <si>
    <t xml:space="preserve">OI0008708</t>
  </si>
  <si>
    <t xml:space="preserve">OI0008709</t>
  </si>
  <si>
    <t xml:space="preserve">OI0008710</t>
  </si>
  <si>
    <t xml:space="preserve">OI0008711</t>
  </si>
  <si>
    <t xml:space="preserve">OI0008712</t>
  </si>
  <si>
    <t xml:space="preserve">OI0008713</t>
  </si>
  <si>
    <t xml:space="preserve">OI0008714</t>
  </si>
  <si>
    <t xml:space="preserve">OI0008715</t>
  </si>
  <si>
    <t xml:space="preserve">OI0008716</t>
  </si>
  <si>
    <t xml:space="preserve">OI0008717</t>
  </si>
  <si>
    <t xml:space="preserve">OI0008718</t>
  </si>
  <si>
    <t xml:space="preserve">OI0008719</t>
  </si>
  <si>
    <t xml:space="preserve">OI0008720</t>
  </si>
  <si>
    <t xml:space="preserve">OI0008721</t>
  </si>
  <si>
    <t xml:space="preserve">OI0008722</t>
  </si>
  <si>
    <t xml:space="preserve">OI0008723</t>
  </si>
  <si>
    <t xml:space="preserve">OI0008724</t>
  </si>
  <si>
    <t xml:space="preserve">OI0008725</t>
  </si>
  <si>
    <t xml:space="preserve">OI0008726</t>
  </si>
  <si>
    <t xml:space="preserve">OI0008727</t>
  </si>
  <si>
    <t xml:space="preserve">OI0008728</t>
  </si>
  <si>
    <t xml:space="preserve">OI0008729</t>
  </si>
  <si>
    <t xml:space="preserve">OI0008730</t>
  </si>
  <si>
    <t xml:space="preserve">OI0008731</t>
  </si>
  <si>
    <t xml:space="preserve">OI0008732</t>
  </si>
  <si>
    <t xml:space="preserve">OI0008733</t>
  </si>
  <si>
    <t xml:space="preserve">OI0008734</t>
  </si>
  <si>
    <t xml:space="preserve">OI0008735</t>
  </si>
  <si>
    <t xml:space="preserve">OI0008736</t>
  </si>
  <si>
    <t xml:space="preserve">OI0008737</t>
  </si>
  <si>
    <t xml:space="preserve">OI0008738</t>
  </si>
  <si>
    <t xml:space="preserve">OI0008739</t>
  </si>
  <si>
    <t xml:space="preserve">OI0008740</t>
  </si>
  <si>
    <t xml:space="preserve">OI0008741</t>
  </si>
  <si>
    <t xml:space="preserve">OI0008742</t>
  </si>
  <si>
    <t xml:space="preserve">OI0008743</t>
  </si>
  <si>
    <t xml:space="preserve">OI0008744</t>
  </si>
  <si>
    <t xml:space="preserve">OI0008745</t>
  </si>
  <si>
    <t xml:space="preserve">OI0008746</t>
  </si>
  <si>
    <t xml:space="preserve">OI0008747</t>
  </si>
  <si>
    <t xml:space="preserve">OI0008748</t>
  </si>
  <si>
    <t xml:space="preserve">OI0008749</t>
  </si>
  <si>
    <t xml:space="preserve">OI0008750</t>
  </si>
  <si>
    <t xml:space="preserve">OI0008751</t>
  </si>
  <si>
    <t xml:space="preserve">OI0008752</t>
  </si>
  <si>
    <t xml:space="preserve">OI0008753</t>
  </si>
  <si>
    <t xml:space="preserve">OI0008754</t>
  </si>
  <si>
    <t xml:space="preserve">OI0008755</t>
  </si>
  <si>
    <t xml:space="preserve">OI0008756</t>
  </si>
  <si>
    <t xml:space="preserve">OI0008757</t>
  </si>
  <si>
    <t xml:space="preserve">OI0008758</t>
  </si>
  <si>
    <t xml:space="preserve">OI0008759</t>
  </si>
  <si>
    <t xml:space="preserve">OI0008760</t>
  </si>
  <si>
    <t xml:space="preserve">OI0008761</t>
  </si>
  <si>
    <t xml:space="preserve">OI0008762</t>
  </si>
  <si>
    <t xml:space="preserve">OI0008763</t>
  </si>
  <si>
    <t xml:space="preserve">OI0008764</t>
  </si>
  <si>
    <t xml:space="preserve">OI0008765</t>
  </si>
  <si>
    <t xml:space="preserve">OI0008766</t>
  </si>
  <si>
    <t xml:space="preserve">OI0008767</t>
  </si>
  <si>
    <t xml:space="preserve">OI0008768</t>
  </si>
  <si>
    <t xml:space="preserve">OI0008769</t>
  </si>
  <si>
    <t xml:space="preserve">OI0008770</t>
  </si>
  <si>
    <t xml:space="preserve">OI0008771</t>
  </si>
  <si>
    <t xml:space="preserve">OI0008772</t>
  </si>
  <si>
    <t xml:space="preserve">OI0008773</t>
  </si>
  <si>
    <t xml:space="preserve">OI0008774</t>
  </si>
  <si>
    <t xml:space="preserve">OI0008775</t>
  </si>
  <si>
    <t xml:space="preserve">OI0008776</t>
  </si>
  <si>
    <t xml:space="preserve">OI0008777</t>
  </si>
  <si>
    <t xml:space="preserve">OI0008778</t>
  </si>
  <si>
    <t xml:space="preserve">OI0008779</t>
  </si>
  <si>
    <t xml:space="preserve">OI0008780</t>
  </si>
  <si>
    <t xml:space="preserve">OI0008781</t>
  </si>
  <si>
    <t xml:space="preserve">OI0008782</t>
  </si>
  <si>
    <t xml:space="preserve">OI0008783</t>
  </si>
  <si>
    <t xml:space="preserve">OI0008784</t>
  </si>
  <si>
    <t xml:space="preserve">OI0008785</t>
  </si>
  <si>
    <t xml:space="preserve">OI0008786</t>
  </si>
  <si>
    <t xml:space="preserve">OI0008787</t>
  </si>
  <si>
    <t xml:space="preserve">OI0008788</t>
  </si>
  <si>
    <t xml:space="preserve">OI0008789</t>
  </si>
  <si>
    <t xml:space="preserve">OI0008790</t>
  </si>
  <si>
    <t xml:space="preserve">OI0008791</t>
  </si>
  <si>
    <t xml:space="preserve">OI0008792</t>
  </si>
  <si>
    <t xml:space="preserve">OI0008793</t>
  </si>
  <si>
    <t xml:space="preserve">OI0008794</t>
  </si>
  <si>
    <t xml:space="preserve">OI0008795</t>
  </si>
  <si>
    <t xml:space="preserve">OI0008796</t>
  </si>
  <si>
    <t xml:space="preserve">OI0008797</t>
  </si>
  <si>
    <t xml:space="preserve">OI0008798</t>
  </si>
  <si>
    <t xml:space="preserve">OI0008799</t>
  </si>
  <si>
    <t xml:space="preserve">OI0008800</t>
  </si>
  <si>
    <t xml:space="preserve">OI0008801</t>
  </si>
  <si>
    <t xml:space="preserve">OI0008802</t>
  </si>
  <si>
    <t xml:space="preserve">OI0008803</t>
  </si>
  <si>
    <t xml:space="preserve">OI0008804</t>
  </si>
  <si>
    <t xml:space="preserve">OI0008805</t>
  </si>
  <si>
    <t xml:space="preserve">OI0008806</t>
  </si>
  <si>
    <t xml:space="preserve">OI0008807</t>
  </si>
  <si>
    <t xml:space="preserve">OI0008808</t>
  </si>
  <si>
    <t xml:space="preserve">OI0008809</t>
  </si>
  <si>
    <t xml:space="preserve">OI0008810</t>
  </si>
  <si>
    <t xml:space="preserve">OI0008811</t>
  </si>
  <si>
    <t xml:space="preserve">OI0008812</t>
  </si>
  <si>
    <t xml:space="preserve">OI0008813</t>
  </si>
  <si>
    <t xml:space="preserve">OI0008814</t>
  </si>
  <si>
    <t xml:space="preserve">OI0008815</t>
  </si>
  <si>
    <t xml:space="preserve">OI0008816</t>
  </si>
  <si>
    <t xml:space="preserve">OI0008817</t>
  </si>
  <si>
    <t xml:space="preserve">OI0008818</t>
  </si>
  <si>
    <t xml:space="preserve">OI0008819</t>
  </si>
  <si>
    <t xml:space="preserve">OI0008820</t>
  </si>
  <si>
    <t xml:space="preserve">OI0008821</t>
  </si>
  <si>
    <t xml:space="preserve">OI0008822</t>
  </si>
  <si>
    <t xml:space="preserve">OI0008823</t>
  </si>
  <si>
    <t xml:space="preserve">OI0008824</t>
  </si>
  <si>
    <t xml:space="preserve">OI0008825</t>
  </si>
  <si>
    <t xml:space="preserve">OI0008826</t>
  </si>
  <si>
    <t xml:space="preserve">OI0008827</t>
  </si>
  <si>
    <t xml:space="preserve">OI0008828</t>
  </si>
  <si>
    <t xml:space="preserve">OI0008829</t>
  </si>
  <si>
    <t xml:space="preserve">OI0008830</t>
  </si>
  <si>
    <t xml:space="preserve">OI0008831</t>
  </si>
  <si>
    <t xml:space="preserve">OI0008832</t>
  </si>
  <si>
    <t xml:space="preserve">OI0008833</t>
  </si>
  <si>
    <t xml:space="preserve">OI0008834</t>
  </si>
  <si>
    <t xml:space="preserve">OI0008835</t>
  </si>
  <si>
    <t xml:space="preserve">OI0008836</t>
  </si>
  <si>
    <t xml:space="preserve">OI0008837</t>
  </si>
  <si>
    <t xml:space="preserve">OI0008838</t>
  </si>
  <si>
    <t xml:space="preserve">OI0008839</t>
  </si>
  <si>
    <t xml:space="preserve">OI0008840</t>
  </si>
  <si>
    <t xml:space="preserve">OI0008841</t>
  </si>
  <si>
    <t xml:space="preserve">OI0008842</t>
  </si>
  <si>
    <t xml:space="preserve">OI0008843</t>
  </si>
  <si>
    <t xml:space="preserve">OI0008844</t>
  </si>
  <si>
    <t xml:space="preserve">OI0008845</t>
  </si>
  <si>
    <t xml:space="preserve">OI0008846</t>
  </si>
  <si>
    <t xml:space="preserve">OI0008847</t>
  </si>
  <si>
    <t xml:space="preserve">OI0008848</t>
  </si>
  <si>
    <t xml:space="preserve">OI0008849</t>
  </si>
  <si>
    <t xml:space="preserve">OI0008850</t>
  </si>
  <si>
    <t xml:space="preserve">OI0008851</t>
  </si>
  <si>
    <t xml:space="preserve">OI0008852</t>
  </si>
  <si>
    <t xml:space="preserve">OI0008853</t>
  </si>
  <si>
    <t xml:space="preserve">OI0008854</t>
  </si>
  <si>
    <t xml:space="preserve">OI0008855</t>
  </si>
  <si>
    <t xml:space="preserve">OI0008856</t>
  </si>
  <si>
    <t xml:space="preserve">OI0008857</t>
  </si>
  <si>
    <t xml:space="preserve">OI0008858</t>
  </si>
  <si>
    <t xml:space="preserve">OI0008859</t>
  </si>
  <si>
    <t xml:space="preserve">OI0008860</t>
  </si>
  <si>
    <t xml:space="preserve">OI0008861</t>
  </si>
  <si>
    <t xml:space="preserve">OI0008862</t>
  </si>
  <si>
    <t xml:space="preserve">OI0008863</t>
  </si>
  <si>
    <t xml:space="preserve">OI0008864</t>
  </si>
  <si>
    <t xml:space="preserve">OI0008865</t>
  </si>
  <si>
    <t xml:space="preserve">OI0008866</t>
  </si>
  <si>
    <t xml:space="preserve">OI0008867</t>
  </si>
  <si>
    <t xml:space="preserve">OI0008868</t>
  </si>
  <si>
    <t xml:space="preserve">OI0008869</t>
  </si>
  <si>
    <t xml:space="preserve">OI0008870</t>
  </si>
  <si>
    <t xml:space="preserve">OI0008871</t>
  </si>
  <si>
    <t xml:space="preserve">OI0008872</t>
  </si>
  <si>
    <t xml:space="preserve">OI0008873</t>
  </si>
  <si>
    <t xml:space="preserve">OI0008874</t>
  </si>
  <si>
    <t xml:space="preserve">OI0008875</t>
  </si>
  <si>
    <t xml:space="preserve">OI0008876</t>
  </si>
  <si>
    <t xml:space="preserve">OI0008877</t>
  </si>
  <si>
    <t xml:space="preserve">OI0008878</t>
  </si>
  <si>
    <t xml:space="preserve">OI0008879</t>
  </si>
  <si>
    <t xml:space="preserve">OI0008880</t>
  </si>
  <si>
    <t xml:space="preserve">OI0008881</t>
  </si>
  <si>
    <t xml:space="preserve">OI0008882</t>
  </si>
  <si>
    <t xml:space="preserve">OI0008883</t>
  </si>
  <si>
    <t xml:space="preserve">OI0008884</t>
  </si>
  <si>
    <t xml:space="preserve">OI0008885</t>
  </si>
  <si>
    <t xml:space="preserve">OI0008886</t>
  </si>
  <si>
    <t xml:space="preserve">OI0008887</t>
  </si>
  <si>
    <t xml:space="preserve">OI0008888</t>
  </si>
  <si>
    <t xml:space="preserve">OI0008889</t>
  </si>
  <si>
    <t xml:space="preserve">OI0008890</t>
  </si>
  <si>
    <t xml:space="preserve">OI0008891</t>
  </si>
  <si>
    <t xml:space="preserve">OI0008892</t>
  </si>
  <si>
    <t xml:space="preserve">OI0008893</t>
  </si>
  <si>
    <t xml:space="preserve">OI0008894</t>
  </si>
  <si>
    <t xml:space="preserve">OI0008895</t>
  </si>
  <si>
    <t xml:space="preserve">OI0008896</t>
  </si>
  <si>
    <t xml:space="preserve">OI0008897</t>
  </si>
  <si>
    <t xml:space="preserve">OI0008898</t>
  </si>
  <si>
    <t xml:space="preserve">OI0008899</t>
  </si>
  <si>
    <t xml:space="preserve">OI0008900</t>
  </si>
  <si>
    <t xml:space="preserve">OI0008901</t>
  </si>
  <si>
    <t xml:space="preserve">OI0008902</t>
  </si>
  <si>
    <t xml:space="preserve">OI0008903</t>
  </si>
  <si>
    <t xml:space="preserve">OI0008904</t>
  </si>
  <si>
    <t xml:space="preserve">OI0008905</t>
  </si>
  <si>
    <t xml:space="preserve">OI0008906</t>
  </si>
  <si>
    <t xml:space="preserve">OI0008907</t>
  </si>
  <si>
    <t xml:space="preserve">OI0008908</t>
  </si>
  <si>
    <t xml:space="preserve">OI0008909</t>
  </si>
  <si>
    <t xml:space="preserve">OI0008910</t>
  </si>
  <si>
    <t xml:space="preserve">OI0008911</t>
  </si>
  <si>
    <t xml:space="preserve">OI0008912</t>
  </si>
  <si>
    <t xml:space="preserve">OI0008913</t>
  </si>
  <si>
    <t xml:space="preserve">OI0008914</t>
  </si>
  <si>
    <t xml:space="preserve">OI0008915</t>
  </si>
  <si>
    <t xml:space="preserve">OI0008916</t>
  </si>
  <si>
    <t xml:space="preserve">OI0008917</t>
  </si>
  <si>
    <t xml:space="preserve">OI0008918</t>
  </si>
  <si>
    <t xml:space="preserve">OI0008919</t>
  </si>
  <si>
    <t xml:space="preserve">OI0008920</t>
  </si>
  <si>
    <t xml:space="preserve">OI0008921</t>
  </si>
  <si>
    <t xml:space="preserve">OI0008922</t>
  </si>
  <si>
    <t xml:space="preserve">OI0008923</t>
  </si>
  <si>
    <t xml:space="preserve">OI0008924</t>
  </si>
  <si>
    <t xml:space="preserve">OI0008925</t>
  </si>
  <si>
    <t xml:space="preserve">OI0008926</t>
  </si>
  <si>
    <t xml:space="preserve">OI0008927</t>
  </si>
  <si>
    <t xml:space="preserve">OI0008928</t>
  </si>
  <si>
    <t xml:space="preserve">OI0008929</t>
  </si>
  <si>
    <t xml:space="preserve">OI0008930</t>
  </si>
  <si>
    <t xml:space="preserve">OI0008931</t>
  </si>
  <si>
    <t xml:space="preserve">OI0008932</t>
  </si>
  <si>
    <t xml:space="preserve">OI0008933</t>
  </si>
  <si>
    <t xml:space="preserve">OI0008934</t>
  </si>
  <si>
    <t xml:space="preserve">OI0008935</t>
  </si>
  <si>
    <t xml:space="preserve">OI0008936</t>
  </si>
  <si>
    <t xml:space="preserve">OI0008937</t>
  </si>
  <si>
    <t xml:space="preserve">OI0008938</t>
  </si>
  <si>
    <t xml:space="preserve">OI0008939</t>
  </si>
  <si>
    <t xml:space="preserve">OI0008940</t>
  </si>
  <si>
    <t xml:space="preserve">OI0008941</t>
  </si>
  <si>
    <t xml:space="preserve">OI0008942</t>
  </si>
  <si>
    <t xml:space="preserve">OI0008943</t>
  </si>
  <si>
    <t xml:space="preserve">OI0008944</t>
  </si>
  <si>
    <t xml:space="preserve">OI0008945</t>
  </si>
  <si>
    <t xml:space="preserve">OI0008946</t>
  </si>
  <si>
    <t xml:space="preserve">OI0008947</t>
  </si>
  <si>
    <t xml:space="preserve">OI0008948</t>
  </si>
  <si>
    <t xml:space="preserve">OI0008949</t>
  </si>
  <si>
    <t xml:space="preserve">OI0008950</t>
  </si>
  <si>
    <t xml:space="preserve">OI0008951</t>
  </si>
  <si>
    <t xml:space="preserve">OI0008952</t>
  </si>
  <si>
    <t xml:space="preserve">OI0008953</t>
  </si>
  <si>
    <t xml:space="preserve">OI0008954</t>
  </si>
  <si>
    <t xml:space="preserve">OI0008955</t>
  </si>
  <si>
    <t xml:space="preserve">OI0008956</t>
  </si>
  <si>
    <t xml:space="preserve">OI0008957</t>
  </si>
  <si>
    <t xml:space="preserve">OI0008958</t>
  </si>
  <si>
    <t xml:space="preserve">OI0008959</t>
  </si>
  <si>
    <t xml:space="preserve">OI0008960</t>
  </si>
  <si>
    <t xml:space="preserve">OI0008961</t>
  </si>
  <si>
    <t xml:space="preserve">OI0008962</t>
  </si>
  <si>
    <t xml:space="preserve">OI0008963</t>
  </si>
  <si>
    <t xml:space="preserve">OI0008964</t>
  </si>
  <si>
    <t xml:space="preserve">OI0008965</t>
  </si>
  <si>
    <t xml:space="preserve">OI0008966</t>
  </si>
  <si>
    <t xml:space="preserve">OI0008967</t>
  </si>
  <si>
    <t xml:space="preserve">OI0008968</t>
  </si>
  <si>
    <t xml:space="preserve">OI0008969</t>
  </si>
  <si>
    <t xml:space="preserve">OI0008970</t>
  </si>
  <si>
    <t xml:space="preserve">OI0008971</t>
  </si>
  <si>
    <t xml:space="preserve">OI0008972</t>
  </si>
  <si>
    <t xml:space="preserve">OI0008973</t>
  </si>
  <si>
    <t xml:space="preserve">OI0008974</t>
  </si>
  <si>
    <t xml:space="preserve">OI0008975</t>
  </si>
  <si>
    <t xml:space="preserve">OI0008976</t>
  </si>
  <si>
    <t xml:space="preserve">OI0008977</t>
  </si>
  <si>
    <t xml:space="preserve">OI0008978</t>
  </si>
  <si>
    <t xml:space="preserve">OI0008979</t>
  </si>
  <si>
    <t xml:space="preserve">OI0008980</t>
  </si>
  <si>
    <t xml:space="preserve">OI0008981</t>
  </si>
  <si>
    <t xml:space="preserve">OI0008982</t>
  </si>
  <si>
    <t xml:space="preserve">OI0008983</t>
  </si>
  <si>
    <t xml:space="preserve">OI0008984</t>
  </si>
  <si>
    <t xml:space="preserve">OI0008985</t>
  </si>
  <si>
    <t xml:space="preserve">OI0008986</t>
  </si>
  <si>
    <t xml:space="preserve">OI0008987</t>
  </si>
  <si>
    <t xml:space="preserve">OI0008988</t>
  </si>
  <si>
    <t xml:space="preserve">OI0008989</t>
  </si>
  <si>
    <t xml:space="preserve">OI0008990</t>
  </si>
  <si>
    <t xml:space="preserve">OI0008991</t>
  </si>
  <si>
    <t xml:space="preserve">OI0008992</t>
  </si>
  <si>
    <t xml:space="preserve">OI0008993</t>
  </si>
  <si>
    <t xml:space="preserve">OI0008994</t>
  </si>
  <si>
    <t xml:space="preserve">OI0008995</t>
  </si>
  <si>
    <t xml:space="preserve">OI0008996</t>
  </si>
  <si>
    <t xml:space="preserve">OI0008997</t>
  </si>
  <si>
    <t xml:space="preserve">OI0008998</t>
  </si>
  <si>
    <t xml:space="preserve">OI0008999</t>
  </si>
  <si>
    <t xml:space="preserve">OI0009000</t>
  </si>
  <si>
    <t xml:space="preserve">OI0009001</t>
  </si>
  <si>
    <t xml:space="preserve">OI0009002</t>
  </si>
  <si>
    <t xml:space="preserve">OI0009003</t>
  </si>
  <si>
    <t xml:space="preserve">OI0009004</t>
  </si>
  <si>
    <t xml:space="preserve">OI0009005</t>
  </si>
  <si>
    <t xml:space="preserve">OI0009006</t>
  </si>
  <si>
    <t xml:space="preserve">OI0009007</t>
  </si>
  <si>
    <t xml:space="preserve">OI0009008</t>
  </si>
  <si>
    <t xml:space="preserve">OI0009009</t>
  </si>
  <si>
    <t xml:space="preserve">OI0009010</t>
  </si>
  <si>
    <t xml:space="preserve">OI0009011</t>
  </si>
  <si>
    <t xml:space="preserve">OI0009012</t>
  </si>
  <si>
    <t xml:space="preserve">OI0009013</t>
  </si>
  <si>
    <t xml:space="preserve">OI0009014</t>
  </si>
  <si>
    <t xml:space="preserve">OI0009015</t>
  </si>
  <si>
    <t xml:space="preserve">OI0009016</t>
  </si>
  <si>
    <t xml:space="preserve">OI0009017</t>
  </si>
  <si>
    <t xml:space="preserve">OI0009018</t>
  </si>
  <si>
    <t xml:space="preserve">OI0009019</t>
  </si>
  <si>
    <t xml:space="preserve">OI0009020</t>
  </si>
  <si>
    <t xml:space="preserve">OI0009021</t>
  </si>
  <si>
    <t xml:space="preserve">OI0009022</t>
  </si>
  <si>
    <t xml:space="preserve">OI0009023</t>
  </si>
  <si>
    <t xml:space="preserve">OI0009024</t>
  </si>
  <si>
    <t xml:space="preserve">OI0009025</t>
  </si>
  <si>
    <t xml:space="preserve">OI0009026</t>
  </si>
  <si>
    <t xml:space="preserve">OI0009027</t>
  </si>
  <si>
    <t xml:space="preserve">OI0009028</t>
  </si>
  <si>
    <t xml:space="preserve">OI0009029</t>
  </si>
  <si>
    <t xml:space="preserve">OI0009030</t>
  </si>
  <si>
    <t xml:space="preserve">OI0009031</t>
  </si>
  <si>
    <t xml:space="preserve">OI0009032</t>
  </si>
  <si>
    <t xml:space="preserve">OI0009033</t>
  </si>
  <si>
    <t xml:space="preserve">OI0009034</t>
  </si>
  <si>
    <t xml:space="preserve">OI0009035</t>
  </si>
  <si>
    <t xml:space="preserve">OI0009036</t>
  </si>
  <si>
    <t xml:space="preserve">OI0009037</t>
  </si>
  <si>
    <t xml:space="preserve">OI0009038</t>
  </si>
  <si>
    <t xml:space="preserve">OI0009039</t>
  </si>
  <si>
    <t xml:space="preserve">OI0009040</t>
  </si>
  <si>
    <t xml:space="preserve">OI0009041</t>
  </si>
  <si>
    <t xml:space="preserve">OI0009042</t>
  </si>
  <si>
    <t xml:space="preserve">OI0009043</t>
  </si>
  <si>
    <t xml:space="preserve">OI0009044</t>
  </si>
  <si>
    <t xml:space="preserve">product_name</t>
  </si>
  <si>
    <t xml:space="preserve">rating</t>
  </si>
  <si>
    <t xml:space="preserve">total_revenue</t>
  </si>
  <si>
    <t xml:space="preserve">revenue_rank</t>
  </si>
  <si>
    <t xml:space="preserve">Dinner Set</t>
  </si>
  <si>
    <t xml:space="preserve">Bluetooth Neckband</t>
  </si>
  <si>
    <t xml:space="preserve">Women's Handbag</t>
  </si>
  <si>
    <t xml:space="preserve">Formal Shirt</t>
  </si>
  <si>
    <t xml:space="preserve">Stroller</t>
  </si>
  <si>
    <t xml:space="preserve">Casual Sneakers - Snow</t>
  </si>
  <si>
    <t xml:space="preserve">Mixer Grinder</t>
  </si>
  <si>
    <t xml:space="preserve">Phone Holder</t>
  </si>
  <si>
    <t xml:space="preserve">Wireless Earbuds</t>
  </si>
  <si>
    <t xml:space="preserve">Non-Stick Cookware Set</t>
  </si>
  <si>
    <t xml:space="preserve">Smartphone 5G</t>
  </si>
  <si>
    <t xml:space="preserve">Dining Table Set</t>
  </si>
  <si>
    <t xml:space="preserve">Bedsheet Set - FireBrick</t>
  </si>
  <si>
    <t xml:space="preserve">Running Shoes</t>
  </si>
  <si>
    <t xml:space="preserve">LED Table Lamp</t>
  </si>
  <si>
    <t xml:space="preserve">Microwave Oven</t>
  </si>
  <si>
    <t xml:space="preserve">Competitive Exam Guide - Crimson</t>
  </si>
  <si>
    <t xml:space="preserve">Protein Shaker</t>
  </si>
  <si>
    <t xml:space="preserve">Smart Watch</t>
  </si>
  <si>
    <t xml:space="preserve">Organic Honey</t>
  </si>
  <si>
    <t xml:space="preserve">Ethnic Saree</t>
  </si>
  <si>
    <t xml:space="preserve">Football - SlateGray</t>
  </si>
  <si>
    <t xml:space="preserve">Denim Jeans - MediumBlue</t>
  </si>
  <si>
    <t xml:space="preserve">Competitive Exam Guide</t>
  </si>
  <si>
    <t xml:space="preserve">Vacuum Flask</t>
  </si>
  <si>
    <t xml:space="preserve">Cricket Bat</t>
  </si>
  <si>
    <t xml:space="preserve">LED TV 43"</t>
  </si>
  <si>
    <t xml:space="preserve">Pressure Cooker</t>
  </si>
  <si>
    <t xml:space="preserve">Vacuum Flask - LawnGreen</t>
  </si>
  <si>
    <t xml:space="preserve">Business Strategy Book - MediumPurple</t>
  </si>
  <si>
    <t xml:space="preserve">Perfume</t>
  </si>
  <si>
    <t xml:space="preserve">Running Shoes - LightSeaGreen</t>
  </si>
  <si>
    <t xml:space="preserve">Casual Sneakers - BurlyWood</t>
  </si>
  <si>
    <t xml:space="preserve">Laptop Backpack</t>
  </si>
  <si>
    <t xml:space="preserve">USB-C Cable - Tan</t>
  </si>
  <si>
    <t xml:space="preserve">Lipstick</t>
  </si>
  <si>
    <t xml:space="preserve">Air Fryer - Ivory</t>
  </si>
  <si>
    <t xml:space="preserve">Self-Help Bestseller</t>
  </si>
  <si>
    <t xml:space="preserve">Dry Fruits Combo - OldLace</t>
  </si>
  <si>
    <t xml:space="preserve">Shoe Rack</t>
  </si>
  <si>
    <t xml:space="preserve">Moisturizer - PaleGreen</t>
  </si>
  <si>
    <t xml:space="preserve">Green Tea Box</t>
  </si>
  <si>
    <t xml:space="preserve">Curtains Set</t>
  </si>
  <si>
    <t xml:space="preserve">Steel Water Bottle - LavenderBlush</t>
  </si>
  <si>
    <t xml:space="preserve">Study Table - Cyan</t>
  </si>
  <si>
    <t xml:space="preserve">Power Bank 20000mAh</t>
  </si>
  <si>
    <t xml:space="preserve">Men's Cotton T-Shirt</t>
  </si>
  <si>
    <t xml:space="preserve">Ghee 1L</t>
  </si>
  <si>
    <t xml:space="preserve">Selfie Stick</t>
  </si>
  <si>
    <t xml:space="preserve">Air Fryer</t>
  </si>
  <si>
    <t xml:space="preserve">Trimmer - Salmon</t>
  </si>
  <si>
    <t xml:space="preserve">Steel Water Bottle</t>
  </si>
  <si>
    <t xml:space="preserve">Hair Oil</t>
  </si>
  <si>
    <t xml:space="preserve">Trimmer</t>
  </si>
  <si>
    <t xml:space="preserve">Board Game</t>
  </si>
  <si>
    <t xml:space="preserve">Denim Jeans</t>
  </si>
  <si>
    <t xml:space="preserve">Bookshelf</t>
  </si>
  <si>
    <t xml:space="preserve">Bluetooth Speaker</t>
  </si>
  <si>
    <t xml:space="preserve">Talcum Powder</t>
  </si>
  <si>
    <t xml:space="preserve">Fast Charger 65W</t>
  </si>
  <si>
    <t xml:space="preserve">Steel Water Bottle - Red</t>
  </si>
  <si>
    <t xml:space="preserve">Fast Charger 65W - RosyBrown</t>
  </si>
  <si>
    <t xml:space="preserve">Breakfast Cereal</t>
  </si>
  <si>
    <t xml:space="preserve">Biography</t>
  </si>
  <si>
    <t xml:space="preserve">Dining Table Set - DarkCyan</t>
  </si>
  <si>
    <t xml:space="preserve">Children's Story Book - SpringGreen</t>
  </si>
  <si>
    <t xml:space="preserve">Women's Kurti</t>
  </si>
  <si>
    <t xml:space="preserve">Home Theatre System</t>
  </si>
  <si>
    <t xml:space="preserve">Sunglasses</t>
  </si>
  <si>
    <t xml:space="preserve">Sunscreen SPF50 - RosyBrown</t>
  </si>
  <si>
    <t xml:space="preserve">Women's Kurti - Maroon</t>
  </si>
  <si>
    <t xml:space="preserve">Moisturizer</t>
  </si>
  <si>
    <t xml:space="preserve">Leather Wallet</t>
  </si>
  <si>
    <t xml:space="preserve">Cookbook</t>
  </si>
  <si>
    <t xml:space="preserve">Laptop Backpack - DarkOrchid</t>
  </si>
  <si>
    <t xml:space="preserve">Storage Containers Set</t>
  </si>
  <si>
    <t xml:space="preserve">Smartphone 5G - SpringGreen</t>
  </si>
  <si>
    <t xml:space="preserve">Bluetooth Speaker - Azure</t>
  </si>
  <si>
    <t xml:space="preserve">LED TV 43" - DarkKhaki</t>
  </si>
  <si>
    <t xml:space="preserve">Resistance Bands</t>
  </si>
  <si>
    <t xml:space="preserve">Storage Containers Set - PaleGreen</t>
  </si>
  <si>
    <t xml:space="preserve">Dry Fruits Combo</t>
  </si>
  <si>
    <t xml:space="preserve">Digital Camera</t>
  </si>
  <si>
    <t xml:space="preserve">Shampoo &amp; Conditioner</t>
  </si>
  <si>
    <t xml:space="preserve">USB-C Cable</t>
  </si>
  <si>
    <t xml:space="preserve">Bedsheet Set</t>
  </si>
  <si>
    <t xml:space="preserve">Denim Jeans - PaleVioletRed</t>
  </si>
  <si>
    <t xml:space="preserve">Gym Gloves</t>
  </si>
  <si>
    <t xml:space="preserve">Instant Noodles Pack</t>
  </si>
  <si>
    <t xml:space="preserve">Women's Handbag - Blue</t>
  </si>
  <si>
    <t xml:space="preserve">Poetry Collection</t>
  </si>
  <si>
    <t xml:space="preserve">Wireless Charger - AliceBlue</t>
  </si>
  <si>
    <t xml:space="preserve">Formal Shirt - DarkGoldenRod</t>
  </si>
  <si>
    <t xml:space="preserve">USB-C Cable - LimeGreen</t>
  </si>
  <si>
    <t xml:space="preserve">Foldable Sofa Bed</t>
  </si>
  <si>
    <t xml:space="preserve">Cricket Bat - Teal</t>
  </si>
  <si>
    <t xml:space="preserve">Face Serum</t>
  </si>
  <si>
    <t xml:space="preserve">Bluetooth Speaker - GreenYellow</t>
  </si>
  <si>
    <t xml:space="preserve">Home Theatre System - SaddleBrown</t>
  </si>
  <si>
    <t xml:space="preserve">Women's Handbag - MediumSpringGreen</t>
  </si>
  <si>
    <t xml:space="preserve">Breakfast Cereal - Moccasin</t>
  </si>
  <si>
    <t xml:space="preserve">Adjustable Dumbbells</t>
  </si>
  <si>
    <t xml:space="preserve">Sunscreen SPF50 - CadetBlue</t>
  </si>
  <si>
    <t xml:space="preserve">Wireless Charger</t>
  </si>
  <si>
    <t xml:space="preserve">Mixer Grinder - Ivory</t>
  </si>
  <si>
    <t xml:space="preserve">Skipping Rope</t>
  </si>
  <si>
    <t xml:space="preserve">Storage Containers Set - SaddleBrown</t>
  </si>
  <si>
    <t xml:space="preserve">Home Theatre System - MediumPurple</t>
  </si>
  <si>
    <t xml:space="preserve">Sunglasses - Sienna</t>
  </si>
  <si>
    <t xml:space="preserve">Recliner Chair - Moccasin</t>
  </si>
  <si>
    <t xml:space="preserve">Assorted Masala Pack</t>
  </si>
  <si>
    <t xml:space="preserve">Formal Shirt - RoyalBlue</t>
  </si>
  <si>
    <t xml:space="preserve">Football</t>
  </si>
  <si>
    <t xml:space="preserve">Breakfast Cereal - DarkOrange</t>
  </si>
  <si>
    <t xml:space="preserve">Baby Diapers Pack</t>
  </si>
  <si>
    <t xml:space="preserve">Atta 5kg</t>
  </si>
  <si>
    <t xml:space="preserve">customer_name</t>
  </si>
  <si>
    <t xml:space="preserve">gender</t>
  </si>
  <si>
    <t xml:space="preserve">age</t>
  </si>
  <si>
    <t xml:space="preserve">city</t>
  </si>
  <si>
    <t xml:space="preserve">state</t>
  </si>
  <si>
    <t xml:space="preserve">signup_date</t>
  </si>
  <si>
    <t xml:space="preserve">recency_days</t>
  </si>
  <si>
    <t xml:space="preserve">frequency</t>
  </si>
  <si>
    <t xml:space="preserve">monetary</t>
  </si>
  <si>
    <t xml:space="preserve">R_score</t>
  </si>
  <si>
    <t xml:space="preserve">F_score</t>
  </si>
  <si>
    <t xml:space="preserve">M_score</t>
  </si>
  <si>
    <t xml:space="preserve">RFM_score</t>
  </si>
  <si>
    <t xml:space="preserve">segment</t>
  </si>
  <si>
    <t xml:space="preserve">is_churned</t>
  </si>
  <si>
    <t xml:space="preserve">cluster_label</t>
  </si>
  <si>
    <t xml:space="preserve">Advik Maharaj</t>
  </si>
  <si>
    <t xml:space="preserve">Male</t>
  </si>
  <si>
    <t xml:space="preserve">Cluster C - Low Value</t>
  </si>
  <si>
    <t xml:space="preserve">Isaac Dewan</t>
  </si>
  <si>
    <t xml:space="preserve">2023-06-28</t>
  </si>
  <si>
    <t xml:space="preserve">Cluster B - Mid Value</t>
  </si>
  <si>
    <t xml:space="preserve">Caleb Sami</t>
  </si>
  <si>
    <t xml:space="preserve">2023-07-11</t>
  </si>
  <si>
    <t xml:space="preserve">Cluster A - High Value</t>
  </si>
  <si>
    <t xml:space="preserve">Alexander Chander</t>
  </si>
  <si>
    <t xml:space="preserve">Kamala Tiwari</t>
  </si>
  <si>
    <t xml:space="preserve">Female</t>
  </si>
  <si>
    <t xml:space="preserve">Hardik Saini</t>
  </si>
  <si>
    <t xml:space="preserve">Vanya Mall</t>
  </si>
  <si>
    <t xml:space="preserve">Fariq Sami</t>
  </si>
  <si>
    <t xml:space="preserve">2023-07-09</t>
  </si>
  <si>
    <t xml:space="preserve">Maya Dugal</t>
  </si>
  <si>
    <t xml:space="preserve">Om Chaudry</t>
  </si>
  <si>
    <t xml:space="preserve">Sachi Chatterjee</t>
  </si>
  <si>
    <t xml:space="preserve">Orinder Lalla</t>
  </si>
  <si>
    <t xml:space="preserve">Victor Yadav</t>
  </si>
  <si>
    <t xml:space="preserve">Ranbir Brar</t>
  </si>
  <si>
    <t xml:space="preserve">Cluster D - Inactive</t>
  </si>
  <si>
    <t xml:space="preserve">Pratyush Handa</t>
  </si>
  <si>
    <t xml:space="preserve">Arin Kari</t>
  </si>
  <si>
    <t xml:space="preserve">Balveer Kaul</t>
  </si>
  <si>
    <t xml:space="preserve">Ranveer Mall</t>
  </si>
  <si>
    <t xml:space="preserve">2023-03-07</t>
  </si>
  <si>
    <t xml:space="preserve">Rajata Gaba</t>
  </si>
  <si>
    <t xml:space="preserve">Raagini Kadakia</t>
  </si>
  <si>
    <t xml:space="preserve">Bimala Garg</t>
  </si>
  <si>
    <t xml:space="preserve">Gautami Shere</t>
  </si>
  <si>
    <t xml:space="preserve">Lopa Kanda</t>
  </si>
  <si>
    <t xml:space="preserve">Baghyawati Karnik</t>
  </si>
  <si>
    <t xml:space="preserve">Nakul Rattan</t>
  </si>
  <si>
    <t xml:space="preserve">Bachittar Kakar</t>
  </si>
  <si>
    <t xml:space="preserve">Jagvi Tata</t>
  </si>
  <si>
    <t xml:space="preserve">2023-01-24</t>
  </si>
  <si>
    <t xml:space="preserve">Vasudha Dhar</t>
  </si>
  <si>
    <t xml:space="preserve">Ekaraj Koshy</t>
  </si>
  <si>
    <t xml:space="preserve">Tanish Rastogi</t>
  </si>
  <si>
    <t xml:space="preserve">Imaran Devi</t>
  </si>
  <si>
    <t xml:space="preserve">Chakradev Batta</t>
  </si>
  <si>
    <t xml:space="preserve">Ganga Dutta</t>
  </si>
  <si>
    <t xml:space="preserve">Azad Rajan</t>
  </si>
  <si>
    <t xml:space="preserve">Vivaan Wadhwa</t>
  </si>
  <si>
    <t xml:space="preserve">Abdul Contractor</t>
  </si>
  <si>
    <t xml:space="preserve">Panini Choudhury</t>
  </si>
  <si>
    <t xml:space="preserve">Urishilla Dugar</t>
  </si>
  <si>
    <t xml:space="preserve">Aadhya Lall</t>
  </si>
  <si>
    <t xml:space="preserve">Zehaan Cherian</t>
  </si>
  <si>
    <t xml:space="preserve">2023-05-12</t>
  </si>
  <si>
    <t xml:space="preserve">Zehaan Issac</t>
  </si>
  <si>
    <t xml:space="preserve">Rachit Edwin</t>
  </si>
  <si>
    <t xml:space="preserve">Neel Suresh</t>
  </si>
  <si>
    <t xml:space="preserve">Daksh Patil</t>
  </si>
  <si>
    <t xml:space="preserve">2023-09-28</t>
  </si>
  <si>
    <t xml:space="preserve">Kashvi Bhardwaj</t>
  </si>
  <si>
    <t xml:space="preserve">Balveer Chada</t>
  </si>
  <si>
    <t xml:space="preserve">2023-07-13</t>
  </si>
  <si>
    <t xml:space="preserve">Bhavya Walia</t>
  </si>
  <si>
    <t xml:space="preserve">Devansh Soman</t>
  </si>
  <si>
    <t xml:space="preserve">2023-05-05</t>
  </si>
  <si>
    <t xml:space="preserve">Kevin Wable</t>
  </si>
  <si>
    <t xml:space="preserve">Jagvi Zacharia</t>
  </si>
  <si>
    <t xml:space="preserve">Nimrat Rastogi</t>
  </si>
  <si>
    <t xml:space="preserve">Urvashi Varughese</t>
  </si>
  <si>
    <t xml:space="preserve">Darpan Kota</t>
  </si>
  <si>
    <t xml:space="preserve">Azad Nigam</t>
  </si>
  <si>
    <t xml:space="preserve">Jyoti Kannan</t>
  </si>
  <si>
    <t xml:space="preserve">2023-05-01</t>
  </si>
  <si>
    <t xml:space="preserve">Bimala Bhargava</t>
  </si>
  <si>
    <t xml:space="preserve">Bhavna Balay</t>
  </si>
  <si>
    <t xml:space="preserve">Bimala Varkey</t>
  </si>
  <si>
    <t xml:space="preserve">Liam Sunder</t>
  </si>
  <si>
    <t xml:space="preserve">Dominic Solanki</t>
  </si>
  <si>
    <t xml:space="preserve">Warjas Ray</t>
  </si>
  <si>
    <t xml:space="preserve">Champak Chatterjee</t>
  </si>
  <si>
    <t xml:space="preserve">2023-05-21</t>
  </si>
  <si>
    <t xml:space="preserve">Raagini Sampath</t>
  </si>
  <si>
    <t xml:space="preserve">Vivaan Bhagat</t>
  </si>
  <si>
    <t xml:space="preserve">2023-03-23</t>
  </si>
  <si>
    <t xml:space="preserve">Bhavani Rau</t>
  </si>
  <si>
    <t xml:space="preserve">Chatura Kothari</t>
  </si>
  <si>
    <t xml:space="preserve">Ikshita Yadav</t>
  </si>
  <si>
    <t xml:space="preserve">Ekaraj Sami</t>
  </si>
  <si>
    <t xml:space="preserve">Liam Shere</t>
  </si>
  <si>
    <t xml:space="preserve">2023-05-31</t>
  </si>
  <si>
    <t xml:space="preserve">Bishakha Savant</t>
  </si>
  <si>
    <t xml:space="preserve">2023-09-29</t>
  </si>
  <si>
    <t xml:space="preserve">Aryan Zachariah</t>
  </si>
  <si>
    <t xml:space="preserve">Charita Khalsa</t>
  </si>
  <si>
    <t xml:space="preserve">2023-01-17</t>
  </si>
  <si>
    <t xml:space="preserve">Tanvi Sunder</t>
  </si>
  <si>
    <t xml:space="preserve">Jalsa Rattan</t>
  </si>
  <si>
    <t xml:space="preserve">Fitan Raghavan</t>
  </si>
  <si>
    <t xml:space="preserve">Saumya Lanka</t>
  </si>
  <si>
    <t xml:space="preserve">Mekhala Sampath</t>
  </si>
  <si>
    <t xml:space="preserve">Faras Gupta</t>
  </si>
  <si>
    <t xml:space="preserve">Ikbal Bhardwaj</t>
  </si>
  <si>
    <t xml:space="preserve">Naksh Bhandari</t>
  </si>
  <si>
    <t xml:space="preserve">William Thakkar</t>
  </si>
  <si>
    <t xml:space="preserve">Ayush Trivedi</t>
  </si>
  <si>
    <t xml:space="preserve">Idika Biswas</t>
  </si>
  <si>
    <t xml:space="preserve">2023-09-19</t>
  </si>
  <si>
    <t xml:space="preserve">Jacob Raval</t>
  </si>
  <si>
    <t xml:space="preserve">Jatin Baral</t>
  </si>
  <si>
    <t xml:space="preserve">Shaurya Virk</t>
  </si>
  <si>
    <t xml:space="preserve">Leena Jayaraman</t>
  </si>
  <si>
    <t xml:space="preserve">2023-02-20</t>
  </si>
  <si>
    <t xml:space="preserve">Kashvi Lanka</t>
  </si>
  <si>
    <t xml:space="preserve">Ekaja Mital</t>
  </si>
  <si>
    <t xml:space="preserve">2023-03-21</t>
  </si>
  <si>
    <t xml:space="preserve">Nakul Bora</t>
  </si>
  <si>
    <t xml:space="preserve">Veer Chaudhry</t>
  </si>
  <si>
    <t xml:space="preserve">2023-02-18</t>
  </si>
  <si>
    <t xml:space="preserve">Jalsa Toor</t>
  </si>
  <si>
    <t xml:space="preserve">Ekaja Palla</t>
  </si>
  <si>
    <t xml:space="preserve">Krisha Pingle</t>
  </si>
  <si>
    <t xml:space="preserve">2023-02-26</t>
  </si>
  <si>
    <t xml:space="preserve">Farhan Sarma</t>
  </si>
  <si>
    <t xml:space="preserve">Zarna Anand</t>
  </si>
  <si>
    <t xml:space="preserve">Damini Desai</t>
  </si>
  <si>
    <t xml:space="preserve">Dalbir Chhabra</t>
  </si>
  <si>
    <t xml:space="preserve">Laban Manda</t>
  </si>
  <si>
    <t xml:space="preserve">Onveer Jani</t>
  </si>
  <si>
    <t xml:space="preserve">Yashawini Suresh</t>
  </si>
  <si>
    <t xml:space="preserve">Ati Chanda</t>
  </si>
  <si>
    <t xml:space="preserve">Lakshit Basu</t>
  </si>
  <si>
    <t xml:space="preserve">Ojas De</t>
  </si>
  <si>
    <t xml:space="preserve">Gaurika Sathe</t>
  </si>
  <si>
    <t xml:space="preserve">Aarna Choudhury</t>
  </si>
  <si>
    <t xml:space="preserve">Falguni Banik</t>
  </si>
  <si>
    <t xml:space="preserve">Falak Sani</t>
  </si>
  <si>
    <t xml:space="preserve">Anvi Morar</t>
  </si>
  <si>
    <t xml:space="preserve">Anmol Parmar</t>
  </si>
  <si>
    <t xml:space="preserve">2023-04-05</t>
  </si>
  <si>
    <t xml:space="preserve">Jeet Chauhan</t>
  </si>
  <si>
    <t xml:space="preserve">Samar Dubey</t>
  </si>
  <si>
    <t xml:space="preserve">Finn Goel</t>
  </si>
  <si>
    <t xml:space="preserve">2023-01-12</t>
  </si>
  <si>
    <t xml:space="preserve">Amaira Gola</t>
  </si>
  <si>
    <t xml:space="preserve">Tripti Kothari</t>
  </si>
  <si>
    <t xml:space="preserve">2023-04-13</t>
  </si>
  <si>
    <t xml:space="preserve">Gauri Chokshi</t>
  </si>
  <si>
    <t xml:space="preserve">Anjali Singhal</t>
  </si>
  <si>
    <t xml:space="preserve">Irya Sharma</t>
  </si>
  <si>
    <t xml:space="preserve">Niharika Kari</t>
  </si>
  <si>
    <t xml:space="preserve">Amaira Hans</t>
  </si>
  <si>
    <t xml:space="preserve">Omya Mallick</t>
  </si>
  <si>
    <t xml:space="preserve">Liam Panchal</t>
  </si>
  <si>
    <t xml:space="preserve">Noah Bala</t>
  </si>
  <si>
    <t xml:space="preserve">2024-03-14</t>
  </si>
  <si>
    <t xml:space="preserve">Leena Gokhale</t>
  </si>
  <si>
    <t xml:space="preserve">Anjali Chopra</t>
  </si>
  <si>
    <t xml:space="preserve">Orinder Murthy</t>
  </si>
  <si>
    <t xml:space="preserve">Yashodhara D’Alia</t>
  </si>
  <si>
    <t xml:space="preserve">Girish Kumar</t>
  </si>
  <si>
    <t xml:space="preserve">Urmi Agarwal</t>
  </si>
  <si>
    <t xml:space="preserve">2023-03-01</t>
  </si>
  <si>
    <t xml:space="preserve">Qabil Sankar</t>
  </si>
  <si>
    <t xml:space="preserve">Noah Murthy</t>
  </si>
  <si>
    <t xml:space="preserve">Mason Tripathi</t>
  </si>
  <si>
    <t xml:space="preserve">Samarth Narain</t>
  </si>
  <si>
    <t xml:space="preserve">Manbir Datta</t>
  </si>
  <si>
    <t xml:space="preserve">Ucchal Raghavan</t>
  </si>
  <si>
    <t xml:space="preserve">Nidhi Ravi</t>
  </si>
  <si>
    <t xml:space="preserve">2023-02-09</t>
  </si>
  <si>
    <t xml:space="preserve">Nidra Mangat</t>
  </si>
  <si>
    <t xml:space="preserve">Tanveer Nagy</t>
  </si>
  <si>
    <t xml:space="preserve">Timothy Sathe</t>
  </si>
  <si>
    <t xml:space="preserve">Warjas Gara</t>
  </si>
  <si>
    <t xml:space="preserve">Lucky Varma</t>
  </si>
  <si>
    <t xml:space="preserve">Charita Keer</t>
  </si>
  <si>
    <t xml:space="preserve">2023-08-10</t>
  </si>
  <si>
    <t xml:space="preserve">Jeevika Issac</t>
  </si>
  <si>
    <t xml:space="preserve">Advik Batra</t>
  </si>
  <si>
    <t xml:space="preserve">Wazir Bora</t>
  </si>
  <si>
    <t xml:space="preserve">2023-03-26</t>
  </si>
  <si>
    <t xml:space="preserve">Triya Hayer</t>
  </si>
  <si>
    <t xml:space="preserve">2023-05-22</t>
  </si>
  <si>
    <t xml:space="preserve">Yug Ratta</t>
  </si>
  <si>
    <t xml:space="preserve">Falak Ahluwalia</t>
  </si>
  <si>
    <t xml:space="preserve">Simon Kanda</t>
  </si>
  <si>
    <t xml:space="preserve">Yochana Shetty</t>
  </si>
  <si>
    <t xml:space="preserve">Kritika Dara</t>
  </si>
  <si>
    <t xml:space="preserve">Ekani Shetty</t>
  </si>
  <si>
    <t xml:space="preserve">Vaishnavi Thaman</t>
  </si>
  <si>
    <t xml:space="preserve">Udant Dutt</t>
  </si>
  <si>
    <t xml:space="preserve">Varenya Lad</t>
  </si>
  <si>
    <t xml:space="preserve">Lakshit Verma</t>
  </si>
  <si>
    <t xml:space="preserve">Jagdish Maharaj</t>
  </si>
  <si>
    <t xml:space="preserve">Brinda Mangal</t>
  </si>
  <si>
    <t xml:space="preserve">Laban Nayak</t>
  </si>
  <si>
    <t xml:space="preserve">Chaitaly Devi</t>
  </si>
  <si>
    <t xml:space="preserve">Kala Rajagopal</t>
  </si>
  <si>
    <t xml:space="preserve">Jalsa Bhatt</t>
  </si>
  <si>
    <t xml:space="preserve">Tanvi Narayanan</t>
  </si>
  <si>
    <t xml:space="preserve">Triya Bhatia</t>
  </si>
  <si>
    <t xml:space="preserve">Shivansh Ramachandran</t>
  </si>
  <si>
    <t xml:space="preserve">Sachi Sood</t>
  </si>
  <si>
    <t xml:space="preserve">2023-07-25</t>
  </si>
  <si>
    <t xml:space="preserve">Patrick Misra</t>
  </si>
  <si>
    <t xml:space="preserve">Shaurya Yohannan</t>
  </si>
  <si>
    <t xml:space="preserve">Widisha Kanda</t>
  </si>
  <si>
    <t xml:space="preserve">Tejas Sunder</t>
  </si>
  <si>
    <t xml:space="preserve">2023-01-26</t>
  </si>
  <si>
    <t xml:space="preserve">Saumya Nayar</t>
  </si>
  <si>
    <t xml:space="preserve">Gayathri Sibal</t>
  </si>
  <si>
    <t xml:space="preserve">Amara Ramesh</t>
  </si>
  <si>
    <t xml:space="preserve">Benjamin Sangha</t>
  </si>
  <si>
    <t xml:space="preserve">Vihaan Gopal</t>
  </si>
  <si>
    <t xml:space="preserve">Kalpit Raghavan</t>
  </si>
  <si>
    <t xml:space="preserve">Jagvi Sha</t>
  </si>
  <si>
    <t xml:space="preserve">Om Raghavan</t>
  </si>
  <si>
    <t xml:space="preserve">Shivansh Krishnan</t>
  </si>
  <si>
    <t xml:space="preserve">Wahab Bahl</t>
  </si>
  <si>
    <t xml:space="preserve">Parth Kapur</t>
  </si>
  <si>
    <t xml:space="preserve">Anusha Balasubramanian</t>
  </si>
  <si>
    <t xml:space="preserve">Irya Bahri</t>
  </si>
  <si>
    <t xml:space="preserve">Kashvi Date</t>
  </si>
  <si>
    <t xml:space="preserve">Dakshesh Kamdar</t>
  </si>
  <si>
    <t xml:space="preserve">Kabir Pillay</t>
  </si>
  <si>
    <t xml:space="preserve">Deepa Gade</t>
  </si>
  <si>
    <t xml:space="preserve">Darika Bal</t>
  </si>
  <si>
    <t xml:space="preserve">Riya Ranganathan</t>
  </si>
  <si>
    <t xml:space="preserve">2023-06-14</t>
  </si>
  <si>
    <t xml:space="preserve">Bishakha Kibe</t>
  </si>
  <si>
    <t xml:space="preserve">Matthew Dara</t>
  </si>
  <si>
    <t xml:space="preserve">Prisha Walia</t>
  </si>
  <si>
    <t xml:space="preserve">Qasim Biswas</t>
  </si>
  <si>
    <t xml:space="preserve">Abeer Salvi</t>
  </si>
  <si>
    <t xml:space="preserve">Damyanti Sant</t>
  </si>
  <si>
    <t xml:space="preserve">2023-08-03</t>
  </si>
  <si>
    <t xml:space="preserve">Veda Dua</t>
  </si>
  <si>
    <t xml:space="preserve">Gaurang Vig</t>
  </si>
  <si>
    <t xml:space="preserve">Warhi Shroff</t>
  </si>
  <si>
    <t xml:space="preserve">Krish Naidu</t>
  </si>
  <si>
    <t xml:space="preserve">Chameli Mallick</t>
  </si>
  <si>
    <t xml:space="preserve">Jairaj Shetty</t>
  </si>
  <si>
    <t xml:space="preserve">Pahal Balakrishnan</t>
  </si>
  <si>
    <t xml:space="preserve">Nicholas Gopal</t>
  </si>
  <si>
    <t xml:space="preserve">Jagvi Pant</t>
  </si>
  <si>
    <t xml:space="preserve">Panini Mammen</t>
  </si>
  <si>
    <t xml:space="preserve">Aashi Varughese</t>
  </si>
  <si>
    <t xml:space="preserve">Chaman Khurana</t>
  </si>
  <si>
    <t xml:space="preserve">Wishi Khosla</t>
  </si>
  <si>
    <t xml:space="preserve">Yatan Sem</t>
  </si>
  <si>
    <t xml:space="preserve">Charita Menon</t>
  </si>
  <si>
    <t xml:space="preserve">Tanmayi Kohli</t>
  </si>
  <si>
    <t xml:space="preserve">Raksha Solanki</t>
  </si>
  <si>
    <t xml:space="preserve">Unnati Narayanan</t>
  </si>
  <si>
    <t xml:space="preserve">Vasana Madan</t>
  </si>
  <si>
    <t xml:space="preserve">Jeremiah Kashyap</t>
  </si>
  <si>
    <t xml:space="preserve">Gopal Mutti</t>
  </si>
  <si>
    <t xml:space="preserve">Hiral Handa</t>
  </si>
  <si>
    <t xml:space="preserve">Wyatt Malhotra</t>
  </si>
  <si>
    <t xml:space="preserve">Chandresh Hari</t>
  </si>
  <si>
    <t xml:space="preserve">Ishaan Patel</t>
  </si>
  <si>
    <t xml:space="preserve">Matthew Atwal</t>
  </si>
  <si>
    <t xml:space="preserve">Mahika Bath</t>
  </si>
  <si>
    <t xml:space="preserve">Mugdha Date</t>
  </si>
  <si>
    <t xml:space="preserve">Charan Arora</t>
  </si>
  <si>
    <t xml:space="preserve">Wahab Srinivas</t>
  </si>
  <si>
    <t xml:space="preserve">Onkar Gour</t>
  </si>
  <si>
    <t xml:space="preserve">Jonathan Sridhar</t>
  </si>
  <si>
    <t xml:space="preserve">Bhavini Rattan</t>
  </si>
  <si>
    <t xml:space="preserve">Balhaar Bera</t>
  </si>
  <si>
    <t xml:space="preserve">Falan Modi</t>
  </si>
  <si>
    <t xml:space="preserve">2023-12-25</t>
  </si>
  <si>
    <t xml:space="preserve">Jeet Dani</t>
  </si>
  <si>
    <t xml:space="preserve">Isaiah Virk</t>
  </si>
  <si>
    <t xml:space="preserve">Varenya Savant</t>
  </si>
  <si>
    <t xml:space="preserve">2023-01-20</t>
  </si>
  <si>
    <t xml:space="preserve">Upadhriti Mody</t>
  </si>
  <si>
    <t xml:space="preserve">Chavvi Johal</t>
  </si>
  <si>
    <t xml:space="preserve">Libni Bumb</t>
  </si>
  <si>
    <t xml:space="preserve">Jagdish Ghose</t>
  </si>
  <si>
    <t xml:space="preserve">Gaurangi Agate</t>
  </si>
  <si>
    <t xml:space="preserve">Varenya Singhal</t>
  </si>
  <si>
    <t xml:space="preserve">Anamika Kata</t>
  </si>
  <si>
    <t xml:space="preserve">Megha Setty</t>
  </si>
  <si>
    <t xml:space="preserve">Kamala Lalla</t>
  </si>
  <si>
    <t xml:space="preserve">Unnati Contractor</t>
  </si>
  <si>
    <t xml:space="preserve">Falan Lata</t>
  </si>
  <si>
    <t xml:space="preserve">2023-07-04</t>
  </si>
  <si>
    <t xml:space="preserve">Bimala Bhasin</t>
  </si>
  <si>
    <t xml:space="preserve">Nikita Mani</t>
  </si>
  <si>
    <t xml:space="preserve">Diya Sidhu</t>
  </si>
  <si>
    <t xml:space="preserve">Tamanna Magar</t>
  </si>
  <si>
    <t xml:space="preserve">Theodore Buch</t>
  </si>
  <si>
    <t xml:space="preserve">Upma Naidu</t>
  </si>
  <si>
    <t xml:space="preserve">Amara Chand</t>
  </si>
  <si>
    <t xml:space="preserve">2023-09-11</t>
  </si>
  <si>
    <t xml:space="preserve">Aishani Luthra</t>
  </si>
  <si>
    <t xml:space="preserve">Harita Singhal</t>
  </si>
  <si>
    <t xml:space="preserve">Maya Golla</t>
  </si>
  <si>
    <t xml:space="preserve">Xalak Chand</t>
  </si>
  <si>
    <t xml:space="preserve">Owen Rege</t>
  </si>
  <si>
    <t xml:space="preserve">Naveen Cheema</t>
  </si>
  <si>
    <t xml:space="preserve">Omya Sabharwal</t>
  </si>
  <si>
    <t xml:space="preserve">Mitali Rattan</t>
  </si>
  <si>
    <t xml:space="preserve">Vasana Chakrabarti</t>
  </si>
  <si>
    <t xml:space="preserve">Jonathan Naik</t>
  </si>
  <si>
    <t xml:space="preserve">Saksham Varkey</t>
  </si>
  <si>
    <t xml:space="preserve">Vedhika Sachdev</t>
  </si>
  <si>
    <t xml:space="preserve">Girindra Vasa</t>
  </si>
  <si>
    <t xml:space="preserve">Zaid Sathe</t>
  </si>
  <si>
    <t xml:space="preserve">2023-04-14</t>
  </si>
  <si>
    <t xml:space="preserve">Harsh Loke</t>
  </si>
  <si>
    <t xml:space="preserve">Maanas Sarma</t>
  </si>
  <si>
    <t xml:space="preserve">Divya Balakrishnan</t>
  </si>
  <si>
    <t xml:space="preserve">Fariq Mukhopadhyay</t>
  </si>
  <si>
    <t xml:space="preserve">Samar Chander</t>
  </si>
  <si>
    <t xml:space="preserve">Dakshesh Shenoy</t>
  </si>
  <si>
    <t xml:space="preserve">2023-09-27</t>
  </si>
  <si>
    <t xml:space="preserve">Ganga Tara</t>
  </si>
  <si>
    <t xml:space="preserve">2023-02-02</t>
  </si>
  <si>
    <t xml:space="preserve">Laban Sagar</t>
  </si>
  <si>
    <t xml:space="preserve">Vrishti Kohli</t>
  </si>
  <si>
    <t xml:space="preserve">Elijah Rajagopal</t>
  </si>
  <si>
    <t xml:space="preserve">Ekansh Boase</t>
  </si>
  <si>
    <t xml:space="preserve">Sarthak Oak</t>
  </si>
  <si>
    <t xml:space="preserve">Aarav Mandal</t>
  </si>
  <si>
    <t xml:space="preserve">Yash Dixit</t>
  </si>
  <si>
    <t xml:space="preserve">Wyatt Pai</t>
  </si>
  <si>
    <t xml:space="preserve">Saanvi Shah</t>
  </si>
  <si>
    <t xml:space="preserve">Ijaya Khare</t>
  </si>
  <si>
    <t xml:space="preserve">Jackson Roy</t>
  </si>
  <si>
    <t xml:space="preserve">Nathan Solanki</t>
  </si>
  <si>
    <t xml:space="preserve">Sanya Doshi</t>
  </si>
  <si>
    <t xml:space="preserve">Anita Date</t>
  </si>
  <si>
    <t xml:space="preserve">Daksha Sarraf</t>
  </si>
  <si>
    <t xml:space="preserve">Vedant Aurora</t>
  </si>
  <si>
    <t xml:space="preserve">Tara Dubey</t>
  </si>
  <si>
    <t xml:space="preserve">2023-07-17</t>
  </si>
  <si>
    <t xml:space="preserve">Wahab Lanka</t>
  </si>
  <si>
    <t xml:space="preserve">Sneha Buch</t>
  </si>
  <si>
    <t xml:space="preserve">Ranveer Nadig</t>
  </si>
  <si>
    <t xml:space="preserve">Andrew Biswas</t>
  </si>
  <si>
    <t xml:space="preserve">Maanas Karan</t>
  </si>
  <si>
    <t xml:space="preserve">Urishilla Chaudhari</t>
  </si>
  <si>
    <t xml:space="preserve">Tristan Ganesan</t>
  </si>
  <si>
    <t xml:space="preserve">Akshay Batra</t>
  </si>
  <si>
    <t xml:space="preserve">Baghyawati Memon</t>
  </si>
  <si>
    <t xml:space="preserve">Rachit Sankar</t>
  </si>
  <si>
    <t xml:space="preserve">Jason Wali</t>
  </si>
  <si>
    <t xml:space="preserve">Hemangini Garde</t>
  </si>
  <si>
    <t xml:space="preserve">Balveer Raja</t>
  </si>
  <si>
    <t xml:space="preserve">2023-04-18</t>
  </si>
  <si>
    <t xml:space="preserve">Yuvraj Dhar</t>
  </si>
  <si>
    <t xml:space="preserve">Vedhika Kumar</t>
  </si>
  <si>
    <t xml:space="preserve">Joshua Andra</t>
  </si>
  <si>
    <t xml:space="preserve">Mitali Dugar</t>
  </si>
  <si>
    <t xml:space="preserve">Timothy Pai</t>
  </si>
  <si>
    <t xml:space="preserve">2023-01-16</t>
  </si>
  <si>
    <t xml:space="preserve">Simon Krishna</t>
  </si>
  <si>
    <t xml:space="preserve">Matthew Issac</t>
  </si>
  <si>
    <t xml:space="preserve">Wyatt Chhabra</t>
  </si>
  <si>
    <t xml:space="preserve">Sai Parmer</t>
  </si>
  <si>
    <t xml:space="preserve">Neelima Bains</t>
  </si>
  <si>
    <t xml:space="preserve">2023-02-08</t>
  </si>
  <si>
    <t xml:space="preserve">Mahika Anand</t>
  </si>
  <si>
    <t xml:space="preserve">Yadavi Mangat</t>
  </si>
  <si>
    <t xml:space="preserve">Patrick Kanda</t>
  </si>
  <si>
    <t xml:space="preserve">Jeremiah Devan</t>
  </si>
  <si>
    <t xml:space="preserve">Anusha More</t>
  </si>
  <si>
    <t xml:space="preserve">Anika Patla</t>
  </si>
  <si>
    <t xml:space="preserve">Chakradev Merchant</t>
  </si>
  <si>
    <t xml:space="preserve">Sarthak Gill</t>
  </si>
  <si>
    <t xml:space="preserve">Dominic Zacharia</t>
  </si>
  <si>
    <t xml:space="preserve">Zashil Mahajan</t>
  </si>
  <si>
    <t xml:space="preserve">Kabir Subramaniam</t>
  </si>
  <si>
    <t xml:space="preserve">Pallavi Contractor</t>
  </si>
  <si>
    <t xml:space="preserve">Baljiwan Dhaliwal</t>
  </si>
  <si>
    <t xml:space="preserve">Sneha Pau</t>
  </si>
  <si>
    <t xml:space="preserve">Rudra Atwal</t>
  </si>
  <si>
    <t xml:space="preserve">2024-09-27</t>
  </si>
  <si>
    <t xml:space="preserve">David Sha</t>
  </si>
  <si>
    <t xml:space="preserve">Karan Raj</t>
  </si>
  <si>
    <t xml:space="preserve">Chatura Kaur</t>
  </si>
  <si>
    <t xml:space="preserve">Advik Narang</t>
  </si>
  <si>
    <t xml:space="preserve">Azad Shetty</t>
  </si>
  <si>
    <t xml:space="preserve">Samarth Dada</t>
  </si>
  <si>
    <t xml:space="preserve">Arin Barad</t>
  </si>
  <si>
    <t xml:space="preserve">Yatin D’Alia</t>
  </si>
  <si>
    <t xml:space="preserve">Kamya Yogi</t>
  </si>
  <si>
    <t xml:space="preserve">Rishi Setty</t>
  </si>
  <si>
    <t xml:space="preserve">Ubika Dubey</t>
  </si>
  <si>
    <t xml:space="preserve">Chandran Suri</t>
  </si>
  <si>
    <t xml:space="preserve">Meera Bali</t>
  </si>
  <si>
    <t xml:space="preserve">Ikbal Sawhney</t>
  </si>
  <si>
    <t xml:space="preserve">Kamya Patil</t>
  </si>
  <si>
    <t xml:space="preserve">Qarin Parmer</t>
  </si>
  <si>
    <t xml:space="preserve">Sneha Majumdar</t>
  </si>
  <si>
    <t xml:space="preserve">Divya Sha</t>
  </si>
  <si>
    <t xml:space="preserve">Hitesh Bail</t>
  </si>
  <si>
    <t xml:space="preserve">2023-06-08</t>
  </si>
  <si>
    <t xml:space="preserve">Ojas Kohli</t>
  </si>
  <si>
    <t xml:space="preserve">Harshil Biswas</t>
  </si>
  <si>
    <t xml:space="preserve">Hritik Kaul</t>
  </si>
  <si>
    <t xml:space="preserve">Ethan Agate</t>
  </si>
  <si>
    <t xml:space="preserve">Elijah De</t>
  </si>
  <si>
    <t xml:space="preserve">Gagan Choudhary</t>
  </si>
  <si>
    <t xml:space="preserve">Ekaja Aurora</t>
  </si>
  <si>
    <t xml:space="preserve">Kashish Naik</t>
  </si>
  <si>
    <t xml:space="preserve">Gagan Lanka</t>
  </si>
  <si>
    <t xml:space="preserve">Edhitha Sama</t>
  </si>
  <si>
    <t xml:space="preserve">Azad Soni</t>
  </si>
  <si>
    <t xml:space="preserve">Radhika Varghese</t>
  </si>
  <si>
    <t xml:space="preserve">Varsha Thakur</t>
  </si>
  <si>
    <t xml:space="preserve">2023-07-07</t>
  </si>
  <si>
    <t xml:space="preserve">Anya Verma</t>
  </si>
  <si>
    <t xml:space="preserve">Veer Balasubramanian</t>
  </si>
  <si>
    <t xml:space="preserve">Wakeeta Ratti</t>
  </si>
  <si>
    <t xml:space="preserve">Darika Swaminathan</t>
  </si>
  <si>
    <t xml:space="preserve">Balhaar Buch</t>
  </si>
  <si>
    <t xml:space="preserve">Ethan Bhatti</t>
  </si>
  <si>
    <t xml:space="preserve">Laksh Nair</t>
  </si>
  <si>
    <t xml:space="preserve">Zilmil Menon</t>
  </si>
  <si>
    <t xml:space="preserve">Yashawini Sani</t>
  </si>
  <si>
    <t xml:space="preserve">2023-09-07</t>
  </si>
  <si>
    <t xml:space="preserve">Deepa Kale</t>
  </si>
  <si>
    <t xml:space="preserve">2023-05-09</t>
  </si>
  <si>
    <t xml:space="preserve">Upkaar Kari</t>
  </si>
  <si>
    <t xml:space="preserve">Pallavi Setty</t>
  </si>
  <si>
    <t xml:space="preserve">Sarthak Chandran</t>
  </si>
  <si>
    <t xml:space="preserve">Unni Munshi</t>
  </si>
  <si>
    <t xml:space="preserve">Rachit Dua</t>
  </si>
  <si>
    <t xml:space="preserve">Bhavna Chand</t>
  </si>
  <si>
    <t xml:space="preserve">Charita Sankaran</t>
  </si>
  <si>
    <t xml:space="preserve">Ria De</t>
  </si>
  <si>
    <t xml:space="preserve">Omya Das</t>
  </si>
  <si>
    <t xml:space="preserve">2024-01-09</t>
  </si>
  <si>
    <t xml:space="preserve">Mitali Muni</t>
  </si>
  <si>
    <t xml:space="preserve">2023-03-17</t>
  </si>
  <si>
    <t xml:space="preserve">Charles Tripathi</t>
  </si>
  <si>
    <t xml:space="preserve">2023-03-27</t>
  </si>
  <si>
    <t xml:space="preserve">Garima Subramaniam</t>
  </si>
  <si>
    <t xml:space="preserve">Darika Palla</t>
  </si>
  <si>
    <t xml:space="preserve">Deepa Mallick</t>
  </si>
  <si>
    <t xml:space="preserve">Upadhriti Bal</t>
  </si>
  <si>
    <t xml:space="preserve">Amrita Gole</t>
  </si>
  <si>
    <t xml:space="preserve">Nilima Nori</t>
  </si>
  <si>
    <t xml:space="preserve">Aarini Golla</t>
  </si>
  <si>
    <t xml:space="preserve">Suhani Boase</t>
  </si>
  <si>
    <t xml:space="preserve">Amruta Chand</t>
  </si>
  <si>
    <t xml:space="preserve">Raghav Saini</t>
  </si>
  <si>
    <t xml:space="preserve">Panini Dugar</t>
  </si>
  <si>
    <t xml:space="preserve">Nachiket Nair</t>
  </si>
  <si>
    <t xml:space="preserve">Atharv Dugal</t>
  </si>
  <si>
    <t xml:space="preserve">Aryan Bumb</t>
  </si>
  <si>
    <t xml:space="preserve">Vaishnavi Samra</t>
  </si>
  <si>
    <t xml:space="preserve">Timothy Sachdeva</t>
  </si>
  <si>
    <t xml:space="preserve">Janaki Vala</t>
  </si>
  <si>
    <t xml:space="preserve">2023-06-07</t>
  </si>
  <si>
    <t xml:space="preserve">Pooja Sani</t>
  </si>
  <si>
    <t xml:space="preserve">Lucky Sur</t>
  </si>
  <si>
    <t xml:space="preserve">Aradhana Kannan</t>
  </si>
  <si>
    <t xml:space="preserve">Ayaan Amble</t>
  </si>
  <si>
    <t xml:space="preserve">Matthew Kakar</t>
  </si>
  <si>
    <t xml:space="preserve">Joshua Mann</t>
  </si>
  <si>
    <t xml:space="preserve">2023-09-09</t>
  </si>
  <si>
    <t xml:space="preserve">Dipta Amble</t>
  </si>
  <si>
    <t xml:space="preserve">2023-12-20</t>
  </si>
  <si>
    <t xml:space="preserve">Tanveer Gill</t>
  </si>
  <si>
    <t xml:space="preserve">Sachi Walia</t>
  </si>
  <si>
    <t xml:space="preserve">Yamini Pandya</t>
  </si>
  <si>
    <t xml:space="preserve">Rushil Basak</t>
  </si>
  <si>
    <t xml:space="preserve">Adya Sharaf</t>
  </si>
  <si>
    <t xml:space="preserve">Naksh Sanghvi</t>
  </si>
  <si>
    <t xml:space="preserve">Turvi Mann</t>
  </si>
  <si>
    <t xml:space="preserve">Samaksh Bail</t>
  </si>
  <si>
    <t xml:space="preserve">Harinakshi Sharma</t>
  </si>
  <si>
    <t xml:space="preserve">Chaitanya Sarkar</t>
  </si>
  <si>
    <t xml:space="preserve">Keya Sarin</t>
  </si>
  <si>
    <t xml:space="preserve">Balveer Randhawa</t>
  </si>
  <si>
    <t xml:space="preserve">Omkaar Kant</t>
  </si>
  <si>
    <t xml:space="preserve">Hamsini Bose</t>
  </si>
  <si>
    <t xml:space="preserve">Zilmil Uppal</t>
  </si>
  <si>
    <t xml:space="preserve">Priya Panchal</t>
  </si>
  <si>
    <t xml:space="preserve">Jacob Chauhan</t>
  </si>
  <si>
    <t xml:space="preserve">Kabir Hora</t>
  </si>
  <si>
    <t xml:space="preserve">Ganga Borra</t>
  </si>
  <si>
    <t xml:space="preserve">Yatin Shetty</t>
  </si>
  <si>
    <t xml:space="preserve">2023-04-04</t>
  </si>
  <si>
    <t xml:space="preserve">Ojasvi Mutti</t>
  </si>
  <si>
    <t xml:space="preserve">Thomas Bir</t>
  </si>
  <si>
    <t xml:space="preserve">Vaishnavi Mitter</t>
  </si>
  <si>
    <t xml:space="preserve">Baghyawati Pandey</t>
  </si>
  <si>
    <t xml:space="preserve">Mohammed Shenoy</t>
  </si>
  <si>
    <t xml:space="preserve">Anirudh Bhandari</t>
  </si>
  <si>
    <t xml:space="preserve">Mekhala Bose</t>
  </si>
  <si>
    <t xml:space="preserve">Yashica Rajagopalan</t>
  </si>
  <si>
    <t xml:space="preserve">Ansh Sengupta</t>
  </si>
  <si>
    <t xml:space="preserve">Naveen Soni</t>
  </si>
  <si>
    <t xml:space="preserve">Bhavani Seshadri</t>
  </si>
  <si>
    <t xml:space="preserve">Pavani Chad</t>
  </si>
  <si>
    <t xml:space="preserve">Anusha Kota</t>
  </si>
  <si>
    <t xml:space="preserve">Urvashi Viswanathan</t>
  </si>
  <si>
    <t xml:space="preserve">2023-02-17</t>
  </si>
  <si>
    <t xml:space="preserve">Rajata Pradhan</t>
  </si>
  <si>
    <t xml:space="preserve">Rishi Rege</t>
  </si>
  <si>
    <t xml:space="preserve">Ati Natt</t>
  </si>
  <si>
    <t xml:space="preserve">Omya Chandra</t>
  </si>
  <si>
    <t xml:space="preserve">Meghana Krishnan</t>
  </si>
  <si>
    <t xml:space="preserve">Ojas Bumb</t>
  </si>
  <si>
    <t xml:space="preserve">Pushti Mukherjee</t>
  </si>
  <si>
    <t xml:space="preserve">Eiravati Chad</t>
  </si>
  <si>
    <t xml:space="preserve">Riya Narasimhan</t>
  </si>
  <si>
    <t xml:space="preserve">Zansi Chander</t>
  </si>
  <si>
    <t xml:space="preserve">Yashoda Pathak</t>
  </si>
  <si>
    <t xml:space="preserve">Pratyush More</t>
  </si>
  <si>
    <t xml:space="preserve">Jalsa Om</t>
  </si>
  <si>
    <t xml:space="preserve">Gopal Kara</t>
  </si>
  <si>
    <t xml:space="preserve">Faras Brahmbhatt</t>
  </si>
  <si>
    <t xml:space="preserve">Daksha Tripathi</t>
  </si>
  <si>
    <t xml:space="preserve">Pahal Deep</t>
  </si>
  <si>
    <t xml:space="preserve">Ganga Gaba</t>
  </si>
  <si>
    <t xml:space="preserve">Gayathri Sarma</t>
  </si>
  <si>
    <t xml:space="preserve">2023-02-24</t>
  </si>
  <si>
    <t xml:space="preserve">Samesh Patla</t>
  </si>
  <si>
    <t xml:space="preserve">2023-04-16</t>
  </si>
  <si>
    <t xml:space="preserve">Vamakshi Mane</t>
  </si>
  <si>
    <t xml:space="preserve">Jackson Walla</t>
  </si>
  <si>
    <t xml:space="preserve">Nilima Singh</t>
  </si>
  <si>
    <t xml:space="preserve">Raksha Sastry</t>
  </si>
  <si>
    <t xml:space="preserve">Lohit Raja</t>
  </si>
  <si>
    <t xml:space="preserve">Gaurika Iyengar</t>
  </si>
  <si>
    <t xml:space="preserve">Jeremiah Ben</t>
  </si>
  <si>
    <t xml:space="preserve">Ria Chauhan</t>
  </si>
  <si>
    <t xml:space="preserve">Lucky Chacko</t>
  </si>
  <si>
    <t xml:space="preserve">Madhavi Sengupta</t>
  </si>
  <si>
    <t xml:space="preserve">Urmi Chand</t>
  </si>
  <si>
    <t xml:space="preserve">Varenya Palla</t>
  </si>
  <si>
    <t xml:space="preserve">Triya Bera</t>
  </si>
  <si>
    <t xml:space="preserve">Yashasvi Prakash</t>
  </si>
  <si>
    <t xml:space="preserve">Sanya Bumb</t>
  </si>
  <si>
    <t xml:space="preserve">Isaac Bala</t>
  </si>
  <si>
    <t xml:space="preserve">Chavvi Nayak</t>
  </si>
  <si>
    <t xml:space="preserve">Ekapad Barad</t>
  </si>
  <si>
    <t xml:space="preserve">Warinder Dewan</t>
  </si>
  <si>
    <t xml:space="preserve">Vanya Ahluwalia</t>
  </si>
  <si>
    <t xml:space="preserve">Aditya Kunda</t>
  </si>
  <si>
    <t xml:space="preserve">Falguni Wable</t>
  </si>
  <si>
    <t xml:space="preserve">Dayamai Mani</t>
  </si>
  <si>
    <t xml:space="preserve">Kashvi Saini</t>
  </si>
  <si>
    <t xml:space="preserve">2023-12-27</t>
  </si>
  <si>
    <t xml:space="preserve">Bhavika Choudhry</t>
  </si>
  <si>
    <t xml:space="preserve">Abhiram Varma</t>
  </si>
  <si>
    <t xml:space="preserve">2023-01-19</t>
  </si>
  <si>
    <t xml:space="preserve">Ekbal Manne</t>
  </si>
  <si>
    <t xml:space="preserve">Aachal Pandit</t>
  </si>
  <si>
    <t xml:space="preserve">Turvi Grover</t>
  </si>
  <si>
    <t xml:space="preserve">Pranit Bir</t>
  </si>
  <si>
    <t xml:space="preserve">Robert Singhal</t>
  </si>
  <si>
    <t xml:space="preserve">Rishi Prakash</t>
  </si>
  <si>
    <t xml:space="preserve">Adweta Parikh</t>
  </si>
  <si>
    <t xml:space="preserve">Orinder Khosla</t>
  </si>
  <si>
    <t xml:space="preserve">2024-01-14</t>
  </si>
  <si>
    <t xml:space="preserve">Osha Deol</t>
  </si>
  <si>
    <t xml:space="preserve">Patrick Nigam</t>
  </si>
  <si>
    <t xml:space="preserve">Vedika Srinivas</t>
  </si>
  <si>
    <t xml:space="preserve">Ekansh Bhatnagar</t>
  </si>
  <si>
    <t xml:space="preserve">2023-05-08</t>
  </si>
  <si>
    <t xml:space="preserve">Anita Memon</t>
  </si>
  <si>
    <t xml:space="preserve">Anya Iyengar</t>
  </si>
  <si>
    <t xml:space="preserve">Nisha Mukherjee</t>
  </si>
  <si>
    <t xml:space="preserve">Vritti Kulkarni</t>
  </si>
  <si>
    <t xml:space="preserve">Ikshita Mangal</t>
  </si>
  <si>
    <t xml:space="preserve">Arjun Narula</t>
  </si>
  <si>
    <t xml:space="preserve">David Pillai</t>
  </si>
  <si>
    <t xml:space="preserve">Ryan Sarraf</t>
  </si>
  <si>
    <t xml:space="preserve">Omkaar Grover</t>
  </si>
  <si>
    <t xml:space="preserve">2023-11-03</t>
  </si>
  <si>
    <t xml:space="preserve">Yadavi Pillai</t>
  </si>
  <si>
    <t xml:space="preserve">Chakrika Samra</t>
  </si>
  <si>
    <t xml:space="preserve">Tanveer Gole</t>
  </si>
  <si>
    <t xml:space="preserve">Oeshi Chauhan</t>
  </si>
  <si>
    <t xml:space="preserve">Nihal Merchant</t>
  </si>
  <si>
    <t xml:space="preserve">Udant Sandhu</t>
  </si>
  <si>
    <t xml:space="preserve">Tristan Panchal</t>
  </si>
  <si>
    <t xml:space="preserve">2023-05-04</t>
  </si>
  <si>
    <t xml:space="preserve">Anvi Pandit</t>
  </si>
  <si>
    <t xml:space="preserve">2023-03-06</t>
  </si>
  <si>
    <t xml:space="preserve">Laksh Bhandari</t>
  </si>
  <si>
    <t xml:space="preserve">Tanmayi Patla</t>
  </si>
  <si>
    <t xml:space="preserve">Alexander Dhar</t>
  </si>
  <si>
    <t xml:space="preserve">Anika Date</t>
  </si>
  <si>
    <t xml:space="preserve">2023-09-18</t>
  </si>
  <si>
    <t xml:space="preserve">Jacob Peri</t>
  </si>
  <si>
    <t xml:space="preserve">2023-02-16</t>
  </si>
  <si>
    <t xml:space="preserve">Sanaya Bali</t>
  </si>
  <si>
    <t xml:space="preserve">Varenya Prabhakar</t>
  </si>
  <si>
    <t xml:space="preserve">Tristan Bose</t>
  </si>
  <si>
    <t xml:space="preserve">Qadim Rao</t>
  </si>
  <si>
    <t xml:space="preserve">Liam Krish</t>
  </si>
  <si>
    <t xml:space="preserve">Agastya Grewal</t>
  </si>
  <si>
    <t xml:space="preserve">2023-04-01</t>
  </si>
  <si>
    <t xml:space="preserve">Rishi Dalal</t>
  </si>
  <si>
    <t xml:space="preserve">2023-04-26</t>
  </si>
  <si>
    <t xml:space="preserve">Kalpit Sehgal</t>
  </si>
  <si>
    <t xml:space="preserve">Luke Swaminathan</t>
  </si>
  <si>
    <t xml:space="preserve">Darsh Deshmukh</t>
  </si>
  <si>
    <t xml:space="preserve">Upkaar Gera</t>
  </si>
  <si>
    <t xml:space="preserve">Chameli Nagarajan</t>
  </si>
  <si>
    <t xml:space="preserve">Bhavini Mannan</t>
  </si>
  <si>
    <t xml:space="preserve">Farhan Ghosh</t>
  </si>
  <si>
    <t xml:space="preserve">Yashoda Kapur</t>
  </si>
  <si>
    <t xml:space="preserve">Irya Dewan</t>
  </si>
  <si>
    <t xml:space="preserve">Xiti Bal</t>
  </si>
  <si>
    <t xml:space="preserve">Qarin Sibal</t>
  </si>
  <si>
    <t xml:space="preserve">Caleb Bhatti</t>
  </si>
  <si>
    <t xml:space="preserve">Rushil Srinivas</t>
  </si>
  <si>
    <t xml:space="preserve">Samarth Borah</t>
  </si>
  <si>
    <t xml:space="preserve">Nitara Borah</t>
  </si>
  <si>
    <t xml:space="preserve">Viraj Varughese</t>
  </si>
  <si>
    <t xml:space="preserve">Devansh Gopal</t>
  </si>
  <si>
    <t xml:space="preserve">Upma Thakkar</t>
  </si>
  <si>
    <t xml:space="preserve">Diya Vasa</t>
  </si>
  <si>
    <t xml:space="preserve">Nidra Gala</t>
  </si>
  <si>
    <t xml:space="preserve">Ojasvi Kar</t>
  </si>
  <si>
    <t xml:space="preserve">Lucky Brar</t>
  </si>
  <si>
    <t xml:space="preserve">Indira Maharaj</t>
  </si>
  <si>
    <t xml:space="preserve">Nidra Walla</t>
  </si>
  <si>
    <t xml:space="preserve">Yashasvi Ganguly</t>
  </si>
  <si>
    <t xml:space="preserve">Harinakshi Nazareth</t>
  </si>
  <si>
    <t xml:space="preserve">Akshay Bumb</t>
  </si>
  <si>
    <t xml:space="preserve">Kevin Kade</t>
  </si>
  <si>
    <t xml:space="preserve">Alexander Tank</t>
  </si>
  <si>
    <t xml:space="preserve">2023-01-14</t>
  </si>
  <si>
    <t xml:space="preserve">Matthew Subramanian</t>
  </si>
  <si>
    <t xml:space="preserve">Tanmayi Mishra</t>
  </si>
  <si>
    <t xml:space="preserve">Bina Bhasin</t>
  </si>
  <si>
    <t xml:space="preserve">Urvi Sagar</t>
  </si>
  <si>
    <t xml:space="preserve">2023-01-25</t>
  </si>
  <si>
    <t xml:space="preserve">Vedika Jani</t>
  </si>
  <si>
    <t xml:space="preserve">2023-02-05</t>
  </si>
  <si>
    <t xml:space="preserve">Ekbal Munshi</t>
  </si>
  <si>
    <t xml:space="preserve">Orinder Rastogi</t>
  </si>
  <si>
    <t xml:space="preserve">Reva Varma</t>
  </si>
  <si>
    <t xml:space="preserve">Nathaniel Khurana</t>
  </si>
  <si>
    <t xml:space="preserve">Darsh Loke</t>
  </si>
  <si>
    <t xml:space="preserve">Jatin Dhaliwal</t>
  </si>
  <si>
    <t xml:space="preserve">Arya Mannan</t>
  </si>
  <si>
    <t xml:space="preserve">Shaurya Kothari</t>
  </si>
  <si>
    <t xml:space="preserve">Nihal Munshi</t>
  </si>
  <si>
    <t xml:space="preserve">Gauri Tara</t>
  </si>
  <si>
    <t xml:space="preserve">Yahvi Morar</t>
  </si>
  <si>
    <t xml:space="preserve">2023-03-09</t>
  </si>
  <si>
    <t xml:space="preserve">Advay Chana</t>
  </si>
  <si>
    <t xml:space="preserve">Zayyan Shankar</t>
  </si>
  <si>
    <t xml:space="preserve">Janaki Pandit</t>
  </si>
  <si>
    <t xml:space="preserve">Aryan Manda</t>
  </si>
  <si>
    <t xml:space="preserve">Wahab Mangal</t>
  </si>
  <si>
    <t xml:space="preserve">Darika Sankar</t>
  </si>
  <si>
    <t xml:space="preserve">Kevin Pau</t>
  </si>
  <si>
    <t xml:space="preserve">Rajeshri Bath</t>
  </si>
  <si>
    <t xml:space="preserve">Ati Hayer</t>
  </si>
  <si>
    <t xml:space="preserve">Maanas Borah</t>
  </si>
  <si>
    <t xml:space="preserve">Zayyan Seshadri</t>
  </si>
  <si>
    <t xml:space="preserve">Dhriti Dave</t>
  </si>
  <si>
    <t xml:space="preserve">Ronith Prakash</t>
  </si>
  <si>
    <t xml:space="preserve">Qadim Dhawan</t>
  </si>
  <si>
    <t xml:space="preserve">Yashoda Ratti</t>
  </si>
  <si>
    <t xml:space="preserve">Osha Som</t>
  </si>
  <si>
    <t xml:space="preserve">Falguni Varma</t>
  </si>
  <si>
    <t xml:space="preserve">Nihal Nagar</t>
  </si>
  <si>
    <t xml:space="preserve">Ronith Mistry</t>
  </si>
  <si>
    <t xml:space="preserve">Zehaan Upadhyay</t>
  </si>
  <si>
    <t xml:space="preserve">2023-05-10</t>
  </si>
  <si>
    <t xml:space="preserve">Netra Soman</t>
  </si>
  <si>
    <t xml:space="preserve">Raksha Narula</t>
  </si>
  <si>
    <t xml:space="preserve">Sathvik Morar</t>
  </si>
  <si>
    <t xml:space="preserve">Warjas Lanka</t>
  </si>
  <si>
    <t xml:space="preserve">Ati Srinivasan</t>
  </si>
  <si>
    <t xml:space="preserve">Ranveer Divan</t>
  </si>
  <si>
    <t xml:space="preserve">Anamika Choudhary</t>
  </si>
  <si>
    <t xml:space="preserve">Adya Sastry</t>
  </si>
  <si>
    <t xml:space="preserve">Shaurya Doshi</t>
  </si>
  <si>
    <t xml:space="preserve">Ishani Roy</t>
  </si>
  <si>
    <t xml:space="preserve">Azaan Devi</t>
  </si>
  <si>
    <t xml:space="preserve">2023-02-25</t>
  </si>
  <si>
    <t xml:space="preserve">Nicholas Sridhar</t>
  </si>
  <si>
    <t xml:space="preserve">Nirja Ghose</t>
  </si>
  <si>
    <t xml:space="preserve">Onveer Pandya</t>
  </si>
  <si>
    <t xml:space="preserve">Warhi Handa</t>
  </si>
  <si>
    <t xml:space="preserve">Maya Misra</t>
  </si>
  <si>
    <t xml:space="preserve">Manthan Mani</t>
  </si>
  <si>
    <t xml:space="preserve">Yash Nadig</t>
  </si>
  <si>
    <t xml:space="preserve">Owen Mahal</t>
  </si>
  <si>
    <t xml:space="preserve">Divya Raghavan</t>
  </si>
  <si>
    <t xml:space="preserve">Pooja Dhingra</t>
  </si>
  <si>
    <t xml:space="preserve">Ansh Mani</t>
  </si>
  <si>
    <t xml:space="preserve">Oscar Sathe</t>
  </si>
  <si>
    <t xml:space="preserve">Wriddhish Kala</t>
  </si>
  <si>
    <t xml:space="preserve">Krishna Magar</t>
  </si>
  <si>
    <t xml:space="preserve">Darika Khatri</t>
  </si>
  <si>
    <t xml:space="preserve">Arya Wali</t>
  </si>
  <si>
    <t xml:space="preserve">2023-07-19</t>
  </si>
  <si>
    <t xml:space="preserve">Kamala Ben</t>
  </si>
  <si>
    <t xml:space="preserve">Samuel Narayanan</t>
  </si>
  <si>
    <t xml:space="preserve">Chandresh Devan</t>
  </si>
  <si>
    <t xml:space="preserve">Gaurangi Ray</t>
  </si>
  <si>
    <t xml:space="preserve">Waida Iyengar</t>
  </si>
  <si>
    <t xml:space="preserve">Oeshi Mangal</t>
  </si>
  <si>
    <t xml:space="preserve">Chanchal Kata</t>
  </si>
  <si>
    <t xml:space="preserve">Gagan Sahni</t>
  </si>
  <si>
    <t xml:space="preserve">Andrew Ranganathan</t>
  </si>
  <si>
    <t xml:space="preserve">Idika Mann</t>
  </si>
  <si>
    <t xml:space="preserve">Aarna Misra</t>
  </si>
  <si>
    <t xml:space="preserve">Oliver Mane</t>
  </si>
  <si>
    <t xml:space="preserve">Yatin Desai</t>
  </si>
  <si>
    <t xml:space="preserve">Laban Hans</t>
  </si>
  <si>
    <t xml:space="preserve">Oni Gaba</t>
  </si>
  <si>
    <t xml:space="preserve">Lavanya Grewal</t>
  </si>
  <si>
    <t xml:space="preserve">Pahal Merchant</t>
  </si>
  <si>
    <t xml:space="preserve">Gagan Ravi</t>
  </si>
  <si>
    <t xml:space="preserve">2023-12-08</t>
  </si>
  <si>
    <t xml:space="preserve">Nihal Chadha</t>
  </si>
  <si>
    <t xml:space="preserve">Champak Goyal</t>
  </si>
  <si>
    <t xml:space="preserve">William Naik</t>
  </si>
  <si>
    <t xml:space="preserve">Aarini Lal</t>
  </si>
  <si>
    <t xml:space="preserve">Kamya Sekhon</t>
  </si>
  <si>
    <t xml:space="preserve">Nitesh Mittal</t>
  </si>
  <si>
    <t xml:space="preserve">Kalpit Parsa</t>
  </si>
  <si>
    <t xml:space="preserve">Bhavani Dani</t>
  </si>
  <si>
    <t xml:space="preserve">Nikita Dutta</t>
  </si>
  <si>
    <t xml:space="preserve">Yashasvi Mukhopadhyay</t>
  </si>
  <si>
    <t xml:space="preserve">Manbir Pillai</t>
  </si>
  <si>
    <t xml:space="preserve">Januja Deol</t>
  </si>
  <si>
    <t xml:space="preserve">Ganga Sha</t>
  </si>
  <si>
    <t xml:space="preserve">Sarthak Sinha</t>
  </si>
  <si>
    <t xml:space="preserve">Krishna Bumb</t>
  </si>
  <si>
    <t xml:space="preserve">2023-12-06</t>
  </si>
  <si>
    <t xml:space="preserve">Pratyush Brahmbhatt</t>
  </si>
  <si>
    <t xml:space="preserve">2023-05-02</t>
  </si>
  <si>
    <t xml:space="preserve">Bhavani Tiwari</t>
  </si>
  <si>
    <t xml:space="preserve">Falguni Gala</t>
  </si>
  <si>
    <t xml:space="preserve">Timothy Dada</t>
  </si>
  <si>
    <t xml:space="preserve">Yash Chand</t>
  </si>
  <si>
    <t xml:space="preserve">Ayaan Setty</t>
  </si>
  <si>
    <t xml:space="preserve">Sarthak Shan</t>
  </si>
  <si>
    <t xml:space="preserve">Vedhika Morar</t>
  </si>
  <si>
    <t xml:space="preserve">Rudra Kumar</t>
  </si>
  <si>
    <t xml:space="preserve">Janani Bora</t>
  </si>
  <si>
    <t xml:space="preserve">Siddharth Padmanabhan</t>
  </si>
  <si>
    <t xml:space="preserve">Bhanumati Biswas</t>
  </si>
  <si>
    <t xml:space="preserve">Amol Mangat</t>
  </si>
  <si>
    <t xml:space="preserve">Hemangini Deshmukh</t>
  </si>
  <si>
    <t xml:space="preserve">Rachit Raja</t>
  </si>
  <si>
    <t xml:space="preserve">Ranbir Prashad</t>
  </si>
  <si>
    <t xml:space="preserve">Ekalinga Pall</t>
  </si>
  <si>
    <t xml:space="preserve">2023-09-12</t>
  </si>
  <si>
    <t xml:space="preserve">Hemal Yogi</t>
  </si>
  <si>
    <t xml:space="preserve">Devansh Kapoor</t>
  </si>
  <si>
    <t xml:space="preserve">Advay Misra</t>
  </si>
  <si>
    <t xml:space="preserve">Unnati Wali</t>
  </si>
  <si>
    <t xml:space="preserve">2023-06-18</t>
  </si>
  <si>
    <t xml:space="preserve">Ishwar Kota</t>
  </si>
  <si>
    <t xml:space="preserve">Prisha Dubey</t>
  </si>
  <si>
    <t xml:space="preserve">Girindra Chowdhury</t>
  </si>
  <si>
    <t xml:space="preserve">Shaurya Babu</t>
  </si>
  <si>
    <t xml:space="preserve">Harshil Bhavsar</t>
  </si>
  <si>
    <t xml:space="preserve">Anay Sekhon</t>
  </si>
  <si>
    <t xml:space="preserve">Jason Basu</t>
  </si>
  <si>
    <t xml:space="preserve">Urvashi Kaur</t>
  </si>
  <si>
    <t xml:space="preserve">Ayaan Dey</t>
  </si>
  <si>
    <t xml:space="preserve">Jackson Nagar</t>
  </si>
  <si>
    <t xml:space="preserve">Jagat Mittal</t>
  </si>
  <si>
    <t xml:space="preserve">Indrajit Sachdev</t>
  </si>
  <si>
    <t xml:space="preserve">2023-06-27</t>
  </si>
  <si>
    <t xml:space="preserve">Laksh Bhat</t>
  </si>
  <si>
    <t xml:space="preserve">Unni Tandon</t>
  </si>
  <si>
    <t xml:space="preserve">Orinder Raj</t>
  </si>
  <si>
    <t xml:space="preserve">Turvi Rege</t>
  </si>
  <si>
    <t xml:space="preserve">Mason Puri</t>
  </si>
  <si>
    <t xml:space="preserve">Warjas Khosla</t>
  </si>
  <si>
    <t xml:space="preserve">Netra Dhawan</t>
  </si>
  <si>
    <t xml:space="preserve">Barkha Sachar</t>
  </si>
  <si>
    <t xml:space="preserve">Zilmil Desai</t>
  </si>
  <si>
    <t xml:space="preserve">Keya Kumer</t>
  </si>
  <si>
    <t xml:space="preserve">Noah Brar</t>
  </si>
  <si>
    <t xml:space="preserve">Reva Chanda</t>
  </si>
  <si>
    <t xml:space="preserve">Ati Loyal</t>
  </si>
  <si>
    <t xml:space="preserve">Anmol Bora</t>
  </si>
  <si>
    <t xml:space="preserve">Ikbal Srinivas</t>
  </si>
  <si>
    <t xml:space="preserve">Ojas Mitter</t>
  </si>
  <si>
    <t xml:space="preserve">Hitesh Gupta</t>
  </si>
  <si>
    <t xml:space="preserve">Wriddhish Kibe</t>
  </si>
  <si>
    <t xml:space="preserve">Sneha Khatri</t>
  </si>
  <si>
    <t xml:space="preserve">Lohit Rai</t>
  </si>
  <si>
    <t xml:space="preserve">Rachita Morar</t>
  </si>
  <si>
    <t xml:space="preserve">Pranit Varghese</t>
  </si>
  <si>
    <t xml:space="preserve">2023-03-02</t>
  </si>
  <si>
    <t xml:space="preserve">Vidhi Chaudhari</t>
  </si>
  <si>
    <t xml:space="preserve">2023-05-11</t>
  </si>
  <si>
    <t xml:space="preserve">Nathaniel Jani</t>
  </si>
  <si>
    <t xml:space="preserve">Naksh Sachdev</t>
  </si>
  <si>
    <t xml:space="preserve">Janya Dhingra</t>
  </si>
  <si>
    <t xml:space="preserve">Kalpit Sahni</t>
  </si>
  <si>
    <t xml:space="preserve">Faraj Hayre</t>
  </si>
  <si>
    <t xml:space="preserve">Jyoti Raghavan</t>
  </si>
  <si>
    <t xml:space="preserve">Zaid Nazareth</t>
  </si>
  <si>
    <t xml:space="preserve">Wishi Swaminathan</t>
  </si>
  <si>
    <t xml:space="preserve">Hamsini Pandey</t>
  </si>
  <si>
    <t xml:space="preserve">Ekaraj Suresh</t>
  </si>
  <si>
    <t xml:space="preserve">Bhanumati Viswanathan</t>
  </si>
  <si>
    <t xml:space="preserve">Bishakha Bava</t>
  </si>
  <si>
    <t xml:space="preserve">Samuel Devan</t>
  </si>
  <si>
    <t xml:space="preserve">Bhavna Dora</t>
  </si>
  <si>
    <t xml:space="preserve">Janani Tiwari</t>
  </si>
  <si>
    <t xml:space="preserve">2024-02-05</t>
  </si>
  <si>
    <t xml:space="preserve">Rachit Bhasin</t>
  </si>
  <si>
    <t xml:space="preserve">Yagnesh Babu</t>
  </si>
  <si>
    <t xml:space="preserve">Zinal Sabharwal</t>
  </si>
  <si>
    <t xml:space="preserve">2023-01-03</t>
  </si>
  <si>
    <t xml:space="preserve">Adweta Wagle</t>
  </si>
  <si>
    <t xml:space="preserve">Mekhala Badal</t>
  </si>
  <si>
    <t xml:space="preserve">Hemal Chhabra</t>
  </si>
  <si>
    <t xml:space="preserve">Zaitra Dixit</t>
  </si>
  <si>
    <t xml:space="preserve">Gopal Vyas</t>
  </si>
  <si>
    <t xml:space="preserve">Peter Loke</t>
  </si>
  <si>
    <t xml:space="preserve">Balveer Prakash</t>
  </si>
  <si>
    <t xml:space="preserve">Veda Kohli</t>
  </si>
  <si>
    <t xml:space="preserve">Mason Buch</t>
  </si>
  <si>
    <t xml:space="preserve">Chakradhar Ravi</t>
  </si>
  <si>
    <t xml:space="preserve">Saanvi Soni</t>
  </si>
  <si>
    <t xml:space="preserve">Aarna Garg</t>
  </si>
  <si>
    <t xml:space="preserve">Yahvi Saraf</t>
  </si>
  <si>
    <t xml:space="preserve">Champak Wable</t>
  </si>
  <si>
    <t xml:space="preserve">Ishwar Kakar</t>
  </si>
  <si>
    <t xml:space="preserve">Lopa Batra</t>
  </si>
  <si>
    <t xml:space="preserve">Nisha Babu</t>
  </si>
  <si>
    <t xml:space="preserve">Ekbal Rao</t>
  </si>
  <si>
    <t xml:space="preserve">Mason Gaba</t>
  </si>
  <si>
    <t xml:space="preserve">Robert Zachariah</t>
  </si>
  <si>
    <t xml:space="preserve">Rehaan Dey</t>
  </si>
  <si>
    <t xml:space="preserve">Zashil Pal</t>
  </si>
  <si>
    <t xml:space="preserve">2023-07-08</t>
  </si>
  <si>
    <t xml:space="preserve">Chandran Sarkar</t>
  </si>
  <si>
    <t xml:space="preserve">Baljiwan Oak</t>
  </si>
  <si>
    <t xml:space="preserve">Omisha Balan</t>
  </si>
  <si>
    <t xml:space="preserve">Umang Swaminathan</t>
  </si>
  <si>
    <t xml:space="preserve">Rachana Prashad</t>
  </si>
  <si>
    <t xml:space="preserve">Girik Rai</t>
  </si>
  <si>
    <t xml:space="preserve">Neelima Koshy</t>
  </si>
  <si>
    <t xml:space="preserve">Chakrika Loyal</t>
  </si>
  <si>
    <t xml:space="preserve">Ranveer Dube</t>
  </si>
  <si>
    <t xml:space="preserve">Nitara Patel</t>
  </si>
  <si>
    <t xml:space="preserve">Chandani Ahluwalia</t>
  </si>
  <si>
    <t xml:space="preserve">Vamakshi Parsa</t>
  </si>
  <si>
    <t xml:space="preserve">Charan Deo</t>
  </si>
  <si>
    <t xml:space="preserve">Girik Sankar</t>
  </si>
  <si>
    <t xml:space="preserve">Yashvi Reddy</t>
  </si>
  <si>
    <t xml:space="preserve">Amara Chakraborty</t>
  </si>
  <si>
    <t xml:space="preserve">Chakradhar Nair</t>
  </si>
  <si>
    <t xml:space="preserve">Abeer Manne</t>
  </si>
  <si>
    <t xml:space="preserve">Rishi Chad</t>
  </si>
  <si>
    <t xml:space="preserve">Yoshita Gara</t>
  </si>
  <si>
    <t xml:space="preserve">Frado Dewan</t>
  </si>
  <si>
    <t xml:space="preserve">Nidhi Loyal</t>
  </si>
  <si>
    <t xml:space="preserve">2023-01-02</t>
  </si>
  <si>
    <t xml:space="preserve">Elijah Bhatnagar</t>
  </si>
  <si>
    <t xml:space="preserve">Urishilla Majumdar</t>
  </si>
  <si>
    <t xml:space="preserve">Mason Sule</t>
  </si>
  <si>
    <t xml:space="preserve">Pranit Krishnamurthy</t>
  </si>
  <si>
    <t xml:space="preserve">Yug Hayre</t>
  </si>
  <si>
    <t xml:space="preserve">Chatresh Deshmukh</t>
  </si>
  <si>
    <t xml:space="preserve">Aarini Randhawa</t>
  </si>
  <si>
    <t xml:space="preserve">Sachi Narayan</t>
  </si>
  <si>
    <t xml:space="preserve">Oviya Sani</t>
  </si>
  <si>
    <t xml:space="preserve">Mason Nagi</t>
  </si>
  <si>
    <t xml:space="preserve">Wakeeta Murthy</t>
  </si>
  <si>
    <t xml:space="preserve">2023-03-08</t>
  </si>
  <si>
    <t xml:space="preserve">Rushil Nagar</t>
  </si>
  <si>
    <t xml:space="preserve">2023-08-02</t>
  </si>
  <si>
    <t xml:space="preserve">Xalak Kibe</t>
  </si>
  <si>
    <t xml:space="preserve">2023-06-09</t>
  </si>
  <si>
    <t xml:space="preserve">Raghav Mand</t>
  </si>
  <si>
    <t xml:space="preserve">2023-07-01</t>
  </si>
  <si>
    <t xml:space="preserve">Rajata Comar</t>
  </si>
  <si>
    <t xml:space="preserve">Gautam Bala</t>
  </si>
  <si>
    <t xml:space="preserve">Henry Sarma</t>
  </si>
  <si>
    <t xml:space="preserve">2023-04-09</t>
  </si>
  <si>
    <t xml:space="preserve">Bakhshi Rege</t>
  </si>
  <si>
    <t xml:space="preserve">Ekiya Mitter</t>
  </si>
  <si>
    <t xml:space="preserve">2025-02-07</t>
  </si>
  <si>
    <t xml:space="preserve">Jonathan Dube</t>
  </si>
  <si>
    <t xml:space="preserve">Saanvi Borah</t>
  </si>
  <si>
    <t xml:space="preserve">2023-02-11</t>
  </si>
  <si>
    <t xml:space="preserve">Wriddhish Rattan</t>
  </si>
  <si>
    <t xml:space="preserve">Andrew Parsa</t>
  </si>
  <si>
    <t xml:space="preserve">2023-06-03</t>
  </si>
  <si>
    <t xml:space="preserve">Darika Kothari</t>
  </si>
  <si>
    <t xml:space="preserve">Fiyaz Basu</t>
  </si>
  <si>
    <t xml:space="preserve">Oni Sani</t>
  </si>
  <si>
    <t xml:space="preserve">Aashi Chaudhari</t>
  </si>
  <si>
    <t xml:space="preserve">Indrajit Uppal</t>
  </si>
  <si>
    <t xml:space="preserve">Udant Prasad</t>
  </si>
  <si>
    <t xml:space="preserve">2023-04-22</t>
  </si>
  <si>
    <t xml:space="preserve">Vincent Tella</t>
  </si>
  <si>
    <t xml:space="preserve">Pooja Bakshi</t>
  </si>
  <si>
    <t xml:space="preserve">Charles Merchant</t>
  </si>
  <si>
    <t xml:space="preserve">Brijesh D’Alia</t>
  </si>
  <si>
    <t xml:space="preserve">Priya Muni</t>
  </si>
  <si>
    <t xml:space="preserve">Vasatika Jhaveri</t>
  </si>
  <si>
    <t xml:space="preserve">Priya Soni</t>
  </si>
  <si>
    <t xml:space="preserve">Urvashi Sethi</t>
  </si>
  <si>
    <t xml:space="preserve">Bahadurjit Mital</t>
  </si>
  <si>
    <t xml:space="preserve">Dakshesh Bajaj</t>
  </si>
  <si>
    <t xml:space="preserve">Chatura Gala</t>
  </si>
  <si>
    <t xml:space="preserve">Yauvani Ghosh</t>
  </si>
  <si>
    <t xml:space="preserve">Oni Sandhu</t>
  </si>
  <si>
    <t xml:space="preserve">Jack Ravel</t>
  </si>
  <si>
    <t xml:space="preserve">Girik Sankaran</t>
  </si>
  <si>
    <t xml:space="preserve">Akshay Hora</t>
  </si>
  <si>
    <t xml:space="preserve">Tanish Ramachandran</t>
  </si>
  <si>
    <t xml:space="preserve">Jalsa Jha</t>
  </si>
  <si>
    <t xml:space="preserve">Bhavika Chaudry</t>
  </si>
  <si>
    <t xml:space="preserve">Rajeshri Nanda</t>
  </si>
  <si>
    <t xml:space="preserve">Vasudha Comar</t>
  </si>
  <si>
    <t xml:space="preserve">Yash Wable</t>
  </si>
  <si>
    <t xml:space="preserve">Sara Ramanathan</t>
  </si>
  <si>
    <t xml:space="preserve">Priya Pandey</t>
  </si>
  <si>
    <t xml:space="preserve">Gabriel Mishra</t>
  </si>
  <si>
    <t xml:space="preserve">Ekani Munshi</t>
  </si>
  <si>
    <t xml:space="preserve">Jagdish Mody</t>
  </si>
  <si>
    <t xml:space="preserve">2023-04-11</t>
  </si>
  <si>
    <t xml:space="preserve">Hemani Prakash</t>
  </si>
  <si>
    <t xml:space="preserve">Yashodhara Rama</t>
  </si>
  <si>
    <t xml:space="preserve">Ekapad Rajagopal</t>
  </si>
  <si>
    <t xml:space="preserve">Idika Sur</t>
  </si>
  <si>
    <t xml:space="preserve">Fiyaz Suri</t>
  </si>
  <si>
    <t xml:space="preserve">2024-01-20</t>
  </si>
  <si>
    <t xml:space="preserve">Ekiya Grover</t>
  </si>
  <si>
    <t xml:space="preserve">Umang Bera</t>
  </si>
  <si>
    <t xml:space="preserve">2023-05-15</t>
  </si>
  <si>
    <t xml:space="preserve">Aarna Sundaram</t>
  </si>
  <si>
    <t xml:space="preserve">Gunbir Rajagopalan</t>
  </si>
  <si>
    <t xml:space="preserve">Samarth Swamy</t>
  </si>
  <si>
    <t xml:space="preserve">Vamakshi Suresh</t>
  </si>
  <si>
    <t xml:space="preserve">Chakrika Balasubramanian</t>
  </si>
  <si>
    <t xml:space="preserve">Mugdha Bali</t>
  </si>
  <si>
    <t xml:space="preserve">Jeevika Yogi</t>
  </si>
  <si>
    <t xml:space="preserve">2024-12-17</t>
  </si>
  <si>
    <t xml:space="preserve">Frado Shankar</t>
  </si>
  <si>
    <t xml:space="preserve">Daksh Comar</t>
  </si>
  <si>
    <t xml:space="preserve">Qadim Barman</t>
  </si>
  <si>
    <t xml:space="preserve">Ikbal Sandal</t>
  </si>
  <si>
    <t xml:space="preserve">Jatin Mishra</t>
  </si>
  <si>
    <t xml:space="preserve">2023-01-18</t>
  </si>
  <si>
    <t xml:space="preserve">Varenya Lall</t>
  </si>
  <si>
    <t xml:space="preserve">Chameli Sarna</t>
  </si>
  <si>
    <t xml:space="preserve">Kashish Kadakia</t>
  </si>
  <si>
    <t xml:space="preserve">Upadhriti Gandhi</t>
  </si>
  <si>
    <t xml:space="preserve">Ishanvi Jhaveri</t>
  </si>
  <si>
    <t xml:space="preserve">Pushti Walia</t>
  </si>
  <si>
    <t xml:space="preserve">Frado Naik</t>
  </si>
  <si>
    <t xml:space="preserve">Maanav Loke</t>
  </si>
  <si>
    <t xml:space="preserve">Ekansh Sabharwal</t>
  </si>
  <si>
    <t xml:space="preserve">Manya Date</t>
  </si>
  <si>
    <t xml:space="preserve">Jeet Dhingra</t>
  </si>
  <si>
    <t xml:space="preserve">Krishna Ramaswamy</t>
  </si>
  <si>
    <t xml:space="preserve">Ekavir Luthra</t>
  </si>
  <si>
    <t xml:space="preserve">Riya Seth</t>
  </si>
  <si>
    <t xml:space="preserve">Chakradhar Rau</t>
  </si>
  <si>
    <t xml:space="preserve">Raksha Sha</t>
  </si>
  <si>
    <t xml:space="preserve">Omisha Agate</t>
  </si>
  <si>
    <t xml:space="preserve">Veer Parmar</t>
  </si>
  <si>
    <t xml:space="preserve">Rushil Kamdar</t>
  </si>
  <si>
    <t xml:space="preserve">Hitesh Talwar</t>
  </si>
  <si>
    <t xml:space="preserve">Ojasvi Mander</t>
  </si>
  <si>
    <t xml:space="preserve">Dhruv Sundaram</t>
  </si>
  <si>
    <t xml:space="preserve">Arjun Batra</t>
  </si>
  <si>
    <t xml:space="preserve">Veda Babu</t>
  </si>
  <si>
    <t xml:space="preserve">Farhan Sastry</t>
  </si>
  <si>
    <t xml:space="preserve">Aachal Sangha</t>
  </si>
  <si>
    <t xml:space="preserve">Ekaja Mittal</t>
  </si>
  <si>
    <t xml:space="preserve">Mahika Chander</t>
  </si>
  <si>
    <t xml:space="preserve">2023-01-10</t>
  </si>
  <si>
    <t xml:space="preserve">Ladli Butala</t>
  </si>
  <si>
    <t xml:space="preserve">Fitan Ben</t>
  </si>
  <si>
    <t xml:space="preserve">2023-02-06</t>
  </si>
  <si>
    <t xml:space="preserve">Michael Kaur</t>
  </si>
  <si>
    <t xml:space="preserve">Chandani Chandran</t>
  </si>
  <si>
    <t xml:space="preserve">Hredhaan Sood</t>
  </si>
  <si>
    <t xml:space="preserve">Ekaja Kara</t>
  </si>
  <si>
    <t xml:space="preserve">Aarna Anand</t>
  </si>
  <si>
    <t xml:space="preserve">Dipta Sami</t>
  </si>
  <si>
    <t xml:space="preserve">William Bobal</t>
  </si>
  <si>
    <t xml:space="preserve">Rehaan Chakraborty</t>
  </si>
  <si>
    <t xml:space="preserve">2023-02-14</t>
  </si>
  <si>
    <t xml:space="preserve">Charan Munshi</t>
  </si>
  <si>
    <t xml:space="preserve">Netra Devan</t>
  </si>
  <si>
    <t xml:space="preserve">Ekalinga Dhar</t>
  </si>
  <si>
    <t xml:space="preserve">Aayush Gala</t>
  </si>
  <si>
    <t xml:space="preserve">Parth Kala</t>
  </si>
  <si>
    <t xml:space="preserve">Samesh Savant</t>
  </si>
  <si>
    <t xml:space="preserve">Chameli Chaudhry</t>
  </si>
  <si>
    <t xml:space="preserve">David Rajagopalan</t>
  </si>
  <si>
    <t xml:space="preserve">Upadhriti Murty</t>
  </si>
  <si>
    <t xml:space="preserve">Jatin Malhotra</t>
  </si>
  <si>
    <t xml:space="preserve">Jeet Mane</t>
  </si>
  <si>
    <t xml:space="preserve">Nidhi Jha</t>
  </si>
  <si>
    <t xml:space="preserve">Rohan Merchant</t>
  </si>
  <si>
    <t xml:space="preserve">Jagdish Talwar</t>
  </si>
  <si>
    <t xml:space="preserve">Daksh Khosla</t>
  </si>
  <si>
    <t xml:space="preserve">Bimala Wable</t>
  </si>
  <si>
    <t xml:space="preserve">Pranit Nadig</t>
  </si>
  <si>
    <t xml:space="preserve">Sara Salvi</t>
  </si>
  <si>
    <t xml:space="preserve">Gabriel Sinha</t>
  </si>
  <si>
    <t xml:space="preserve">Adweta Bir</t>
  </si>
  <si>
    <t xml:space="preserve">Lekha Kale</t>
  </si>
  <si>
    <t xml:space="preserve">Ayushman Rao</t>
  </si>
  <si>
    <t xml:space="preserve">Yamini Sagar</t>
  </si>
  <si>
    <t xml:space="preserve">Suhani Butala</t>
  </si>
  <si>
    <t xml:space="preserve">Liam Chacko</t>
  </si>
  <si>
    <t xml:space="preserve">Chaaya Vaidya</t>
  </si>
  <si>
    <t xml:space="preserve">Garima Yadav</t>
  </si>
  <si>
    <t xml:space="preserve">Shivani Bhatti</t>
  </si>
  <si>
    <t xml:space="preserve">Urmi Khare</t>
  </si>
  <si>
    <t xml:space="preserve">Jason Chadha</t>
  </si>
  <si>
    <t xml:space="preserve">Dalbir Setty</t>
  </si>
  <si>
    <t xml:space="preserve">Nilima Gill</t>
  </si>
  <si>
    <t xml:space="preserve">Abeer Devan</t>
  </si>
  <si>
    <t xml:space="preserve">Gautami Taneja</t>
  </si>
  <si>
    <t xml:space="preserve">Yutika Varughese</t>
  </si>
  <si>
    <t xml:space="preserve">Fiyaz Prabhu</t>
  </si>
  <si>
    <t xml:space="preserve">Lipika Dalal</t>
  </si>
  <si>
    <t xml:space="preserve">Oviya Sanghvi</t>
  </si>
  <si>
    <t xml:space="preserve">Zaitra Bhatt</t>
  </si>
  <si>
    <t xml:space="preserve">Balvan Taneja</t>
  </si>
  <si>
    <t xml:space="preserve">Pranit Bhakta</t>
  </si>
  <si>
    <t xml:space="preserve">Geetika Pillai</t>
  </si>
  <si>
    <t xml:space="preserve">Lakshmi Chauhan</t>
  </si>
  <si>
    <t xml:space="preserve">Jhalak Upadhyay</t>
  </si>
  <si>
    <t xml:space="preserve">Anya Arora</t>
  </si>
  <si>
    <t xml:space="preserve">Arin Sodhi</t>
  </si>
  <si>
    <t xml:space="preserve">Sanaya Doctor</t>
  </si>
  <si>
    <t xml:space="preserve">Andrew Saini</t>
  </si>
  <si>
    <t xml:space="preserve">Naveen Kothari</t>
  </si>
  <si>
    <t xml:space="preserve">Nathaniel Madan</t>
  </si>
  <si>
    <t xml:space="preserve">Ria Dar</t>
  </si>
  <si>
    <t xml:space="preserve">Gaurav Kapoor</t>
  </si>
  <si>
    <t xml:space="preserve">Sai Biswas</t>
  </si>
  <si>
    <t xml:space="preserve">Megha Mukhopadhyay</t>
  </si>
  <si>
    <t xml:space="preserve">Caleb Shan</t>
  </si>
  <si>
    <t xml:space="preserve">Raksha Iyer</t>
  </si>
  <si>
    <t xml:space="preserve">Max Kibe</t>
  </si>
  <si>
    <t xml:space="preserve">Raksha Tak</t>
  </si>
  <si>
    <t xml:space="preserve">Krisha Dora</t>
  </si>
  <si>
    <t xml:space="preserve">Tara Bajwa</t>
  </si>
  <si>
    <t xml:space="preserve">Prisha Andra</t>
  </si>
  <si>
    <t xml:space="preserve">Aadi Puri</t>
  </si>
  <si>
    <t xml:space="preserve">Charles Jha</t>
  </si>
  <si>
    <t xml:space="preserve">Ubika Swamy</t>
  </si>
  <si>
    <t xml:space="preserve">Ekavir Mammen</t>
  </si>
  <si>
    <t xml:space="preserve">Anthony Kata</t>
  </si>
  <si>
    <t xml:space="preserve">Ria Shanker</t>
  </si>
  <si>
    <t xml:space="preserve">Charvi Tiwari</t>
  </si>
  <si>
    <t xml:space="preserve">Shravya Borde</t>
  </si>
  <si>
    <t xml:space="preserve">Teerth De</t>
  </si>
  <si>
    <t xml:space="preserve">Madhav Lal</t>
  </si>
  <si>
    <t xml:space="preserve">Ronith Narain</t>
  </si>
  <si>
    <t xml:space="preserve">2023-01-27</t>
  </si>
  <si>
    <t xml:space="preserve">Varsha Magar</t>
  </si>
  <si>
    <t xml:space="preserve">Baljiwan Jain</t>
  </si>
  <si>
    <t xml:space="preserve">Chatura Dugal</t>
  </si>
  <si>
    <t xml:space="preserve">Fitan Sengupta</t>
  </si>
  <si>
    <t xml:space="preserve">Nirja Ray</t>
  </si>
  <si>
    <t xml:space="preserve">2023-09-24</t>
  </si>
  <si>
    <t xml:space="preserve">Praneel Johal</t>
  </si>
  <si>
    <t xml:space="preserve">Mitesh Sheth</t>
  </si>
  <si>
    <t xml:space="preserve">Darpan Chana</t>
  </si>
  <si>
    <t xml:space="preserve">Nidra Baria</t>
  </si>
  <si>
    <t xml:space="preserve">Nihal Divan</t>
  </si>
  <si>
    <t xml:space="preserve">Jeet Parekh</t>
  </si>
  <si>
    <t xml:space="preserve">Aryan Mistry</t>
  </si>
  <si>
    <t xml:space="preserve">Harita Balasubramanian</t>
  </si>
  <si>
    <t xml:space="preserve">Varsha Krish</t>
  </si>
  <si>
    <t xml:space="preserve">Vedhika Chaudry</t>
  </si>
  <si>
    <t xml:space="preserve">Darsh Arora</t>
  </si>
  <si>
    <t xml:space="preserve">Janya De</t>
  </si>
  <si>
    <t xml:space="preserve">Suhani Pradhan</t>
  </si>
  <si>
    <t xml:space="preserve">Leela Borde</t>
  </si>
  <si>
    <t xml:space="preserve">Bhavini Hora</t>
  </si>
  <si>
    <t xml:space="preserve">Devansh Chanda</t>
  </si>
  <si>
    <t xml:space="preserve">Darsh Basak</t>
  </si>
  <si>
    <t xml:space="preserve">Arya Ganguly</t>
  </si>
  <si>
    <t xml:space="preserve">Rudra Taneja</t>
  </si>
  <si>
    <t xml:space="preserve">Rayaan Sandhu</t>
  </si>
  <si>
    <t xml:space="preserve">Peter Kala</t>
  </si>
  <si>
    <t xml:space="preserve">Mahika Mammen</t>
  </si>
  <si>
    <t xml:space="preserve">Falguni Banerjee</t>
  </si>
  <si>
    <t xml:space="preserve">2023-02-04</t>
  </si>
  <si>
    <t xml:space="preserve">Manbir Tara</t>
  </si>
  <si>
    <t xml:space="preserve">Wriddhish Bhat</t>
  </si>
  <si>
    <t xml:space="preserve">2023-05-29</t>
  </si>
  <si>
    <t xml:space="preserve">Logan Rajagopal</t>
  </si>
  <si>
    <t xml:space="preserve">Shaurya Iyengar</t>
  </si>
  <si>
    <t xml:space="preserve">Adya Raja</t>
  </si>
  <si>
    <t xml:space="preserve">Wakeeta Sundaram</t>
  </si>
  <si>
    <t xml:space="preserve">Yashasvi Nagy</t>
  </si>
  <si>
    <t xml:space="preserve">Lopa Gole</t>
  </si>
  <si>
    <t xml:space="preserve">Nathaniel Kanda</t>
  </si>
  <si>
    <t xml:space="preserve">Meera Bhardwaj</t>
  </si>
  <si>
    <t xml:space="preserve">Praneel Kaul</t>
  </si>
  <si>
    <t xml:space="preserve">Chandresh Kota</t>
  </si>
  <si>
    <t xml:space="preserve">Lila Walla</t>
  </si>
  <si>
    <t xml:space="preserve">Imaran Rama</t>
  </si>
  <si>
    <t xml:space="preserve">Harini Goda</t>
  </si>
  <si>
    <t xml:space="preserve">Nitara Parmer</t>
  </si>
  <si>
    <t xml:space="preserve">Patrick Dhar</t>
  </si>
  <si>
    <t xml:space="preserve">Xiti More</t>
  </si>
  <si>
    <t xml:space="preserve">Xalak Barad</t>
  </si>
  <si>
    <t xml:space="preserve">2023-11-09</t>
  </si>
  <si>
    <t xml:space="preserve">Baghyawati Kaul</t>
  </si>
  <si>
    <t xml:space="preserve">Advaith Vyas</t>
  </si>
  <si>
    <t xml:space="preserve">Aachal Narula</t>
  </si>
  <si>
    <t xml:space="preserve">Eiravati Oak</t>
  </si>
  <si>
    <t xml:space="preserve">Ojasvi Bhargava</t>
  </si>
  <si>
    <t xml:space="preserve">Ethan Dhar</t>
  </si>
  <si>
    <t xml:space="preserve">Qabil Bora</t>
  </si>
  <si>
    <t xml:space="preserve">Rudra Chaudhuri</t>
  </si>
  <si>
    <t xml:space="preserve">Nidhi Naidu</t>
  </si>
  <si>
    <t xml:space="preserve">Gaurangi Sarkar</t>
  </si>
  <si>
    <t xml:space="preserve">Nitara Ghosh</t>
  </si>
  <si>
    <t xml:space="preserve">Jasmit Gill</t>
  </si>
  <si>
    <t xml:space="preserve">Mitesh Menon</t>
  </si>
  <si>
    <t xml:space="preserve">Gaurang Agarwal</t>
  </si>
  <si>
    <t xml:space="preserve">Anamika Gopal</t>
  </si>
  <si>
    <t xml:space="preserve">Indrajit Chawla</t>
  </si>
  <si>
    <t xml:space="preserve">Ekavir Narula</t>
  </si>
  <si>
    <t xml:space="preserve">Kashish Palan</t>
  </si>
  <si>
    <t xml:space="preserve">Geetika Chakrabarti</t>
  </si>
  <si>
    <t xml:space="preserve">Udant Apte</t>
  </si>
  <si>
    <t xml:space="preserve">Henry Krish</t>
  </si>
  <si>
    <t xml:space="preserve">Parth Kunda</t>
  </si>
  <si>
    <t xml:space="preserve">Aadi Bava</t>
  </si>
  <si>
    <t xml:space="preserve">Urvashi Saini</t>
  </si>
  <si>
    <t xml:space="preserve">Triveni Tailor</t>
  </si>
  <si>
    <t xml:space="preserve">Parth Prashad</t>
  </si>
  <si>
    <t xml:space="preserve">Wakeeta Kar</t>
  </si>
  <si>
    <t xml:space="preserve">Varsha Borah</t>
  </si>
  <si>
    <t xml:space="preserve">Nandini Bahri</t>
  </si>
  <si>
    <t xml:space="preserve">Leena Cheema</t>
  </si>
  <si>
    <t xml:space="preserve">Onveer Garde</t>
  </si>
  <si>
    <t xml:space="preserve">Faris Borde</t>
  </si>
  <si>
    <t xml:space="preserve">Omkaar Subramanian</t>
  </si>
  <si>
    <t xml:space="preserve">Upasna Gala</t>
  </si>
  <si>
    <t xml:space="preserve">Farhan Bera</t>
  </si>
  <si>
    <t xml:space="preserve">Oni Jha</t>
  </si>
  <si>
    <t xml:space="preserve">Samarth Zachariah</t>
  </si>
  <si>
    <t xml:space="preserve">Megha Mishra</t>
  </si>
  <si>
    <t xml:space="preserve">2023-12-10</t>
  </si>
  <si>
    <t xml:space="preserve">Chasmum Bawa</t>
  </si>
  <si>
    <t xml:space="preserve">Yatan Dube</t>
  </si>
  <si>
    <t xml:space="preserve">Radha Aggarwal</t>
  </si>
  <si>
    <t xml:space="preserve">Chameli Menon</t>
  </si>
  <si>
    <t xml:space="preserve">Harish Chatterjee</t>
  </si>
  <si>
    <t xml:space="preserve">Harshil Garde</t>
  </si>
  <si>
    <t xml:space="preserve">Banjeet Solanki</t>
  </si>
  <si>
    <t xml:space="preserve">Nikita Rao</t>
  </si>
  <si>
    <t xml:space="preserve">Yash Lanka</t>
  </si>
  <si>
    <t xml:space="preserve">Rishi Goyal</t>
  </si>
  <si>
    <t xml:space="preserve">2023-06-21</t>
  </si>
  <si>
    <t xml:space="preserve">Sai Pingle</t>
  </si>
  <si>
    <t xml:space="preserve">Udant Basu</t>
  </si>
  <si>
    <t xml:space="preserve">Urvi Shroff</t>
  </si>
  <si>
    <t xml:space="preserve">Jeevika Luthra</t>
  </si>
  <si>
    <t xml:space="preserve">Forum Chatterjee</t>
  </si>
  <si>
    <t xml:space="preserve">Orinder Sachdev</t>
  </si>
  <si>
    <t xml:space="preserve">Bhavani Ram</t>
  </si>
  <si>
    <t xml:space="preserve">Vyanjana Keer</t>
  </si>
  <si>
    <t xml:space="preserve">Netra Brar</t>
  </si>
  <si>
    <t xml:space="preserve">Anay Thakkar</t>
  </si>
  <si>
    <t xml:space="preserve">Darpan Sen</t>
  </si>
  <si>
    <t xml:space="preserve">Fiyaz Kakar</t>
  </si>
  <si>
    <t xml:space="preserve">Dev Basak</t>
  </si>
  <si>
    <t xml:space="preserve">Chaaya Saran</t>
  </si>
  <si>
    <t xml:space="preserve">Falak Kuruvilla</t>
  </si>
  <si>
    <t xml:space="preserve">Bhavna Chahal</t>
  </si>
  <si>
    <t xml:space="preserve">Rushil Nanda</t>
  </si>
  <si>
    <t xml:space="preserve">Veer Arora</t>
  </si>
  <si>
    <t xml:space="preserve">Dayita Sachdeva</t>
  </si>
  <si>
    <t xml:space="preserve">Ethan Chaudhry</t>
  </si>
  <si>
    <t xml:space="preserve">Chandresh Mangal</t>
  </si>
  <si>
    <t xml:space="preserve">2023-01-01</t>
  </si>
  <si>
    <t xml:space="preserve">Tripti Lalla</t>
  </si>
  <si>
    <t xml:space="preserve">Watika Solanki</t>
  </si>
  <si>
    <t xml:space="preserve">Gabriel Majumdar</t>
  </si>
  <si>
    <t xml:space="preserve">Eshana Ratti</t>
  </si>
  <si>
    <t xml:space="preserve">2024-12-12</t>
  </si>
  <si>
    <t xml:space="preserve">Rudra Narula</t>
  </si>
  <si>
    <t xml:space="preserve">Aryan Soman</t>
  </si>
  <si>
    <t xml:space="preserve">Quincy Bahri</t>
  </si>
  <si>
    <t xml:space="preserve">Max Mukhopadhyay</t>
  </si>
  <si>
    <t xml:space="preserve">Xalak Chaudhari</t>
  </si>
  <si>
    <t xml:space="preserve">Ekani Mital</t>
  </si>
  <si>
    <t xml:space="preserve">Oeshi Luthra</t>
  </si>
  <si>
    <t xml:space="preserve">Chaitanya Guha</t>
  </si>
  <si>
    <t xml:space="preserve">Hitesh Ray</t>
  </si>
  <si>
    <t xml:space="preserve">Rachit Bhalla</t>
  </si>
  <si>
    <t xml:space="preserve">Bhavini Mukhopadhyay</t>
  </si>
  <si>
    <t xml:space="preserve">Ekanta Viswanathan</t>
  </si>
  <si>
    <t xml:space="preserve">Harini Hans</t>
  </si>
  <si>
    <t xml:space="preserve">Barkha Krish</t>
  </si>
  <si>
    <t xml:space="preserve">Vasatika Bedi</t>
  </si>
  <si>
    <t xml:space="preserve">Ira Mahal</t>
  </si>
  <si>
    <t xml:space="preserve">Vincent Tiwari</t>
  </si>
  <si>
    <t xml:space="preserve">David Balasubramanian</t>
  </si>
  <si>
    <t xml:space="preserve">Ria Suresh</t>
  </si>
  <si>
    <t xml:space="preserve">Hema Som</t>
  </si>
  <si>
    <t xml:space="preserve">Orinder Gade</t>
  </si>
  <si>
    <t xml:space="preserve">2023-04-21</t>
  </si>
  <si>
    <t xml:space="preserve">Chandani Mane</t>
  </si>
  <si>
    <t xml:space="preserve">Reyansh Bawa</t>
  </si>
  <si>
    <t xml:space="preserve">Jalsa Kant</t>
  </si>
  <si>
    <t xml:space="preserve">Harshil Luthra</t>
  </si>
  <si>
    <t xml:space="preserve">Yashvi Bahri</t>
  </si>
  <si>
    <t xml:space="preserve">Warjas Deo</t>
  </si>
  <si>
    <t xml:space="preserve">Aarna Kapur</t>
  </si>
  <si>
    <t xml:space="preserve">Michael Maharaj</t>
  </si>
  <si>
    <t xml:space="preserve">Riya Palla</t>
  </si>
  <si>
    <t xml:space="preserve">Jonathan Kamdar</t>
  </si>
  <si>
    <t xml:space="preserve">Matthew Verma</t>
  </si>
  <si>
    <t xml:space="preserve">Charan Amble</t>
  </si>
  <si>
    <t xml:space="preserve">Lohit Misra</t>
  </si>
  <si>
    <t xml:space="preserve">Warda Bhatt</t>
  </si>
  <si>
    <t xml:space="preserve">Lakshit Nair</t>
  </si>
  <si>
    <t xml:space="preserve">Kalpit Misra</t>
  </si>
  <si>
    <t xml:space="preserve">Falan Varughese</t>
  </si>
  <si>
    <t xml:space="preserve">Barkha Raval</t>
  </si>
  <si>
    <t xml:space="preserve">Ekiya Bal</t>
  </si>
  <si>
    <t xml:space="preserve">2023-02-10</t>
  </si>
  <si>
    <t xml:space="preserve">Manbir Lad</t>
  </si>
  <si>
    <t xml:space="preserve">Tanmayi Rama</t>
  </si>
  <si>
    <t xml:space="preserve">Ikshita Oza</t>
  </si>
  <si>
    <t xml:space="preserve">Vyanjana Parmer</t>
  </si>
  <si>
    <t xml:space="preserve">Harinakshi Golla</t>
  </si>
  <si>
    <t xml:space="preserve">Chanakya Sinha</t>
  </si>
  <si>
    <t xml:space="preserve">Leela Goswami</t>
  </si>
  <si>
    <t xml:space="preserve">Chanchal Kapadia</t>
  </si>
  <si>
    <t xml:space="preserve">Jasmit Mohanty</t>
  </si>
  <si>
    <t xml:space="preserve">Noah Prabhu</t>
  </si>
  <si>
    <t xml:space="preserve">Manan Sheth</t>
  </si>
  <si>
    <t xml:space="preserve">Wahab Bera</t>
  </si>
  <si>
    <t xml:space="preserve">Vrishti Hayer</t>
  </si>
  <si>
    <t xml:space="preserve">Rayaan Wagle</t>
  </si>
  <si>
    <t xml:space="preserve">Triveni Bhagat</t>
  </si>
  <si>
    <t xml:space="preserve">Ekantika Iyer</t>
  </si>
  <si>
    <t xml:space="preserve">Samarth Shankar</t>
  </si>
  <si>
    <t xml:space="preserve">2023-03-13</t>
  </si>
  <si>
    <t xml:space="preserve">Nisha Gole</t>
  </si>
  <si>
    <t xml:space="preserve">Widisha Natarajan</t>
  </si>
  <si>
    <t xml:space="preserve">Naksh Bhardwaj</t>
  </si>
  <si>
    <t xml:space="preserve">Varsha Mahal</t>
  </si>
  <si>
    <t xml:space="preserve">Frado Dutt</t>
  </si>
  <si>
    <t xml:space="preserve">2023-07-03</t>
  </si>
  <si>
    <t xml:space="preserve">Chanchal Dayal</t>
  </si>
  <si>
    <t xml:space="preserve">Tanish Raval</t>
  </si>
  <si>
    <t xml:space="preserve">William Rajagopal</t>
  </si>
  <si>
    <t xml:space="preserve">Anjali Walla</t>
  </si>
  <si>
    <t xml:space="preserve">Rachit Atwal</t>
  </si>
  <si>
    <t xml:space="preserve">2023-01-15</t>
  </si>
  <si>
    <t xml:space="preserve">Zilmil Halder</t>
  </si>
  <si>
    <t xml:space="preserve">Aahana Kothari</t>
  </si>
  <si>
    <t xml:space="preserve">Pooja Muni</t>
  </si>
  <si>
    <t xml:space="preserve">Dalaja Rajagopal</t>
  </si>
  <si>
    <t xml:space="preserve">Geetika Bhattacharyya</t>
  </si>
  <si>
    <t xml:space="preserve">Manthan Mannan</t>
  </si>
  <si>
    <t xml:space="preserve">Yoshita Viswanathan</t>
  </si>
  <si>
    <t xml:space="preserve">Teerth Desai</t>
  </si>
  <si>
    <t xml:space="preserve">Yash Parmer</t>
  </si>
  <si>
    <t xml:space="preserve">Gayathri Raval</t>
  </si>
  <si>
    <t xml:space="preserve">Ishaan Kapur</t>
  </si>
  <si>
    <t xml:space="preserve">Hitesh Bains</t>
  </si>
  <si>
    <t xml:space="preserve">Diya Peri</t>
  </si>
  <si>
    <t xml:space="preserve">Riya Kumer</t>
  </si>
  <si>
    <t xml:space="preserve">Arjun Chokshi</t>
  </si>
  <si>
    <t xml:space="preserve">Arunima D’Alia</t>
  </si>
  <si>
    <t xml:space="preserve">Vamakshi Rai</t>
  </si>
  <si>
    <t xml:space="preserve">Lajita Som</t>
  </si>
  <si>
    <t xml:space="preserve">Harshil Andra</t>
  </si>
  <si>
    <t xml:space="preserve">Shivansh Chaudhuri</t>
  </si>
  <si>
    <t xml:space="preserve">Ekantika Sahota</t>
  </si>
  <si>
    <t xml:space="preserve">Daniel Mandal</t>
  </si>
  <si>
    <t xml:space="preserve">Chatresh Tank</t>
  </si>
  <si>
    <t xml:space="preserve">Harish Lall</t>
  </si>
  <si>
    <t xml:space="preserve">Praneel Rout</t>
  </si>
  <si>
    <t xml:space="preserve">Faris Baral</t>
  </si>
  <si>
    <t xml:space="preserve">Hemang Srivastava</t>
  </si>
  <si>
    <t xml:space="preserve">Kamya Agate</t>
  </si>
  <si>
    <t xml:space="preserve">Chaitanya Choudhry</t>
  </si>
  <si>
    <t xml:space="preserve">Falan Chana</t>
  </si>
  <si>
    <t xml:space="preserve">Chandresh Kunda</t>
  </si>
  <si>
    <t xml:space="preserve">Vasatika Minhas</t>
  </si>
  <si>
    <t xml:space="preserve">Vedika Bedi</t>
  </si>
  <si>
    <t xml:space="preserve">Gagan Baral</t>
  </si>
  <si>
    <t xml:space="preserve">Radha Munshi</t>
  </si>
  <si>
    <t xml:space="preserve">Devika Chandran</t>
  </si>
  <si>
    <t xml:space="preserve">Aayush Devi</t>
  </si>
  <si>
    <t xml:space="preserve">Omya Parmar</t>
  </si>
  <si>
    <t xml:space="preserve">Krish Chander</t>
  </si>
  <si>
    <t xml:space="preserve">Onveer Goswami</t>
  </si>
  <si>
    <t xml:space="preserve">Suhani Ratta</t>
  </si>
  <si>
    <t xml:space="preserve">Madhavi Rajan</t>
  </si>
  <si>
    <t xml:space="preserve">Shivansh Ganesan</t>
  </si>
  <si>
    <t xml:space="preserve">Dominic Bhargava</t>
  </si>
  <si>
    <t xml:space="preserve">Charles Saha</t>
  </si>
  <si>
    <t xml:space="preserve">Theodore Golla</t>
  </si>
  <si>
    <t xml:space="preserve">Praneel Balakrishnan</t>
  </si>
  <si>
    <t xml:space="preserve">Warhi Sura</t>
  </si>
  <si>
    <t xml:space="preserve">Samesh Sastry</t>
  </si>
  <si>
    <t xml:space="preserve">Bhavika Lal</t>
  </si>
  <si>
    <t xml:space="preserve">Abha Vohra</t>
  </si>
  <si>
    <t xml:space="preserve">Pallavi Venkataraman</t>
  </si>
  <si>
    <t xml:space="preserve">Tarak Kothari</t>
  </si>
  <si>
    <t xml:space="preserve">Oscar Rajan</t>
  </si>
  <si>
    <t xml:space="preserve">Avi Apte</t>
  </si>
  <si>
    <t xml:space="preserve">Yashawini Singh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</si>
</sst>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0"/>
    <numFmt numFmtId="168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965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8"/>
      <color rgb="FF2E86A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B496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666666"/>
      <rgbColor rgb="FF4F81BD"/>
      <rgbColor rgb="FF1B4965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Summary!C5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Summary!$A$6:$A$41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Summary!$C$6:$C$41</c:f>
              <c:numCache>
                <c:formatCode>#,##0.00</c:formatCode>
                <c:ptCount val="36"/>
                <c:pt idx="0">
                  <c:v>107881.45</c:v>
                </c:pt>
                <c:pt idx="1">
                  <c:v>86195.4</c:v>
                </c:pt>
                <c:pt idx="2">
                  <c:v>129899.7</c:v>
                </c:pt>
                <c:pt idx="3">
                  <c:v>399449.7</c:v>
                </c:pt>
                <c:pt idx="4">
                  <c:v>328505</c:v>
                </c:pt>
                <c:pt idx="5">
                  <c:v>740881.1</c:v>
                </c:pt>
                <c:pt idx="6">
                  <c:v>402496.4</c:v>
                </c:pt>
                <c:pt idx="7">
                  <c:v>1162983.25</c:v>
                </c:pt>
                <c:pt idx="8">
                  <c:v>684686.8</c:v>
                </c:pt>
                <c:pt idx="9">
                  <c:v>2140158.7</c:v>
                </c:pt>
                <c:pt idx="10">
                  <c:v>2047297.3</c:v>
                </c:pt>
                <c:pt idx="11">
                  <c:v>1034273.3</c:v>
                </c:pt>
                <c:pt idx="12">
                  <c:v>1438997.25</c:v>
                </c:pt>
                <c:pt idx="13">
                  <c:v>1378560.75</c:v>
                </c:pt>
                <c:pt idx="14">
                  <c:v>2288973.05</c:v>
                </c:pt>
                <c:pt idx="15">
                  <c:v>2121775.6</c:v>
                </c:pt>
                <c:pt idx="16">
                  <c:v>2193355.05</c:v>
                </c:pt>
                <c:pt idx="17">
                  <c:v>1963499.55</c:v>
                </c:pt>
                <c:pt idx="18">
                  <c:v>1764990.85</c:v>
                </c:pt>
                <c:pt idx="19">
                  <c:v>2302088.05</c:v>
                </c:pt>
                <c:pt idx="20">
                  <c:v>2408533.35</c:v>
                </c:pt>
                <c:pt idx="21">
                  <c:v>6573952.7</c:v>
                </c:pt>
                <c:pt idx="22">
                  <c:v>4476551.6</c:v>
                </c:pt>
                <c:pt idx="23">
                  <c:v>2618350.4</c:v>
                </c:pt>
                <c:pt idx="24">
                  <c:v>3659567.75</c:v>
                </c:pt>
                <c:pt idx="25">
                  <c:v>2728294.95</c:v>
                </c:pt>
                <c:pt idx="26">
                  <c:v>3096429.5</c:v>
                </c:pt>
                <c:pt idx="27">
                  <c:v>3159531.05</c:v>
                </c:pt>
                <c:pt idx="28">
                  <c:v>4379040.25</c:v>
                </c:pt>
                <c:pt idx="29">
                  <c:v>3654448.5</c:v>
                </c:pt>
                <c:pt idx="30">
                  <c:v>4126399.35</c:v>
                </c:pt>
                <c:pt idx="31">
                  <c:v>7584353.65</c:v>
                </c:pt>
                <c:pt idx="32">
                  <c:v>6078596.55</c:v>
                </c:pt>
                <c:pt idx="33">
                  <c:v>16155540.25</c:v>
                </c:pt>
                <c:pt idx="34">
                  <c:v>12603192.7</c:v>
                </c:pt>
                <c:pt idx="35">
                  <c:v>9367211.8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648359"/>
        <c:axId val="52613265"/>
      </c:lineChart>
      <c:catAx>
        <c:axId val="53648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13265"/>
        <c:crosses val="autoZero"/>
        <c:auto val="1"/>
        <c:lblAlgn val="ctr"/>
        <c:lblOffset val="100"/>
        <c:noMultiLvlLbl val="0"/>
      </c:catAx>
      <c:valAx>
        <c:axId val="52613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48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Summary!C45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Summary!$A$46:$A$55</c:f>
              <c:strCache>
                <c:ptCount val="10"/>
                <c:pt idx="0">
                  <c:v>Electronics</c:v>
                </c:pt>
                <c:pt idx="1">
                  <c:v>Mobiles &amp; Accessories</c:v>
                </c:pt>
                <c:pt idx="2">
                  <c:v>Home &amp; Kitchen</c:v>
                </c:pt>
                <c:pt idx="3">
                  <c:v>Furniture</c:v>
                </c:pt>
                <c:pt idx="4">
                  <c:v>Fashion</c:v>
                </c:pt>
                <c:pt idx="5">
                  <c:v>Sports &amp; Fitness</c:v>
                </c:pt>
                <c:pt idx="6">
                  <c:v>Beauty &amp; Personal Care</c:v>
                </c:pt>
                <c:pt idx="7">
                  <c:v>Grocery</c:v>
                </c:pt>
                <c:pt idx="8">
                  <c:v>Books</c:v>
                </c:pt>
                <c:pt idx="9">
                  <c:v>Toys &amp; Baby Care</c:v>
                </c:pt>
              </c:strCache>
            </c:strRef>
          </c:cat>
          <c:val>
            <c:numRef>
              <c:f>Summary!$C$46:$C$55</c:f>
              <c:numCache>
                <c:formatCode>#,##0.00</c:formatCode>
                <c:ptCount val="10"/>
                <c:pt idx="0">
                  <c:v>43354167.35</c:v>
                </c:pt>
                <c:pt idx="1">
                  <c:v>39277377.9</c:v>
                </c:pt>
                <c:pt idx="2">
                  <c:v>13721545.5</c:v>
                </c:pt>
                <c:pt idx="3">
                  <c:v>9198399.75</c:v>
                </c:pt>
                <c:pt idx="4">
                  <c:v>5181859.4</c:v>
                </c:pt>
                <c:pt idx="5">
                  <c:v>3743722.4</c:v>
                </c:pt>
                <c:pt idx="6">
                  <c:v>1410829.75</c:v>
                </c:pt>
                <c:pt idx="7">
                  <c:v>516335.9</c:v>
                </c:pt>
                <c:pt idx="8">
                  <c:v>400480.9</c:v>
                </c:pt>
                <c:pt idx="9">
                  <c:v>432315.35</c:v>
                </c:pt>
              </c:numCache>
            </c:numRef>
          </c:val>
        </c:ser>
        <c:gapWidth val="150"/>
        <c:overlap val="0"/>
        <c:axId val="72101220"/>
        <c:axId val="8619004"/>
      </c:barChart>
      <c:catAx>
        <c:axId val="7210122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9004"/>
        <c:crosses val="autoZero"/>
        <c:auto val="1"/>
        <c:lblAlgn val="ctr"/>
        <c:lblOffset val="100"/>
        <c:noMultiLvlLbl val="0"/>
      </c:catAx>
      <c:valAx>
        <c:axId val="8619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012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Summary!B101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Summary!$A$102:$A$104</c:f>
              <c:strCache>
                <c:ptCount val="3"/>
                <c:pt idx="0">
                  <c:v>Delivered</c:v>
                </c:pt>
                <c:pt idx="1">
                  <c:v>Cancelled</c:v>
                </c:pt>
                <c:pt idx="2">
                  <c:v>Returned</c:v>
                </c:pt>
              </c:strCache>
            </c:strRef>
          </c:cat>
          <c:val>
            <c:numRef>
              <c:f>Summary!$B$102:$B$104</c:f>
              <c:numCache>
                <c:formatCode>General</c:formatCode>
                <c:ptCount val="3"/>
                <c:pt idx="0">
                  <c:v>4625</c:v>
                </c:pt>
                <c:pt idx="1">
                  <c:v>322</c:v>
                </c:pt>
                <c:pt idx="2">
                  <c:v>368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Segments (RFM)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Summary!B108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Summary!$A$109:$A$115</c:f>
              <c:strCache>
                <c:ptCount val="7"/>
                <c:pt idx="0">
                  <c:v>Loyal Customers</c:v>
                </c:pt>
                <c:pt idx="1">
                  <c:v>Lost / Churned</c:v>
                </c:pt>
                <c:pt idx="2">
                  <c:v>Champions</c:v>
                </c:pt>
                <c:pt idx="3">
                  <c:v>Potential Loyalist</c:v>
                </c:pt>
                <c:pt idx="4">
                  <c:v>Needs Attention</c:v>
                </c:pt>
                <c:pt idx="5">
                  <c:v>At Risk</c:v>
                </c:pt>
                <c:pt idx="6">
                  <c:v>New / Promising</c:v>
                </c:pt>
              </c:strCache>
            </c:strRef>
          </c:cat>
          <c:val>
            <c:numRef>
              <c:f>Summary!$B$109:$B$115</c:f>
              <c:numCache>
                <c:formatCode>General</c:formatCode>
                <c:ptCount val="7"/>
                <c:pt idx="0">
                  <c:v>291</c:v>
                </c:pt>
                <c:pt idx="1">
                  <c:v>248</c:v>
                </c:pt>
                <c:pt idx="2">
                  <c:v>243</c:v>
                </c:pt>
                <c:pt idx="3">
                  <c:v>138</c:v>
                </c:pt>
                <c:pt idx="4">
                  <c:v>106</c:v>
                </c:pt>
                <c:pt idx="5">
                  <c:v>94</c:v>
                </c:pt>
                <c:pt idx="6">
                  <c:v>80</c:v>
                </c:pt>
              </c:numCache>
            </c:numRef>
          </c:val>
        </c:ser>
        <c:gapWidth val="150"/>
        <c:overlap val="0"/>
        <c:axId val="16505048"/>
        <c:axId val="45860506"/>
      </c:barChart>
      <c:catAx>
        <c:axId val="16505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60506"/>
        <c:crosses val="autoZero"/>
        <c:auto val="1"/>
        <c:lblAlgn val="ctr"/>
        <c:lblOffset val="100"/>
        <c:noMultiLvlLbl val="0"/>
      </c:catAx>
      <c:valAx>
        <c:axId val="45860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050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130680</xdr:rowOff>
    </xdr:from>
    <xdr:to>
      <xdr:col>7</xdr:col>
      <xdr:colOff>1404720</xdr:colOff>
      <xdr:row>22</xdr:row>
      <xdr:rowOff>132120</xdr:rowOff>
    </xdr:to>
    <xdr:graphicFrame>
      <xdr:nvGraphicFramePr>
        <xdr:cNvPr id="0" name="Chart 1"/>
        <xdr:cNvGraphicFramePr/>
      </xdr:nvGraphicFramePr>
      <xdr:xfrm>
        <a:off x="211320" y="12859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5</xdr:row>
      <xdr:rowOff>130680</xdr:rowOff>
    </xdr:from>
    <xdr:to>
      <xdr:col>20</xdr:col>
      <xdr:colOff>507240</xdr:colOff>
      <xdr:row>22</xdr:row>
      <xdr:rowOff>132120</xdr:rowOff>
    </xdr:to>
    <xdr:graphicFrame>
      <xdr:nvGraphicFramePr>
        <xdr:cNvPr id="1" name="Chart 2"/>
        <xdr:cNvGraphicFramePr/>
      </xdr:nvGraphicFramePr>
      <xdr:xfrm>
        <a:off x="8669520" y="12859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130680</xdr:rowOff>
    </xdr:from>
    <xdr:to>
      <xdr:col>5</xdr:col>
      <xdr:colOff>216360</xdr:colOff>
      <xdr:row>40</xdr:row>
      <xdr:rowOff>132120</xdr:rowOff>
    </xdr:to>
    <xdr:graphicFrame>
      <xdr:nvGraphicFramePr>
        <xdr:cNvPr id="2" name="Chart 3"/>
        <xdr:cNvGraphicFramePr/>
      </xdr:nvGraphicFramePr>
      <xdr:xfrm>
        <a:off x="211320" y="471492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23</xdr:row>
      <xdr:rowOff>130680</xdr:rowOff>
    </xdr:from>
    <xdr:to>
      <xdr:col>19</xdr:col>
      <xdr:colOff>117000</xdr:colOff>
      <xdr:row>40</xdr:row>
      <xdr:rowOff>132120</xdr:rowOff>
    </xdr:to>
    <xdr:graphicFrame>
      <xdr:nvGraphicFramePr>
        <xdr:cNvPr id="3" name="Chart 4"/>
        <xdr:cNvGraphicFramePr/>
      </xdr:nvGraphicFramePr>
      <xdr:xfrm>
        <a:off x="8387640" y="4714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B1:L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20"/>
    <col collapsed="false" customWidth="true" hidden="false" outlineLevel="0" max="5" min="5" style="0" width="4"/>
    <col collapsed="false" customWidth="true" hidden="false" outlineLevel="0" max="6" min="6" style="0" width="20"/>
    <col collapsed="false" customWidth="true" hidden="false" outlineLevel="0" max="7" min="7" style="0" width="4"/>
    <col collapsed="false" customWidth="true" hidden="false" outlineLevel="0" max="8" min="8" style="0" width="20"/>
    <col collapsed="false" customWidth="true" hidden="false" outlineLevel="0" max="9" min="9" style="0" width="4"/>
    <col collapsed="false" customWidth="true" hidden="false" outlineLevel="0" max="10" min="10" style="0" width="20"/>
    <col collapsed="false" customWidth="true" hidden="false" outlineLevel="0" max="11" min="11" style="0" width="4"/>
    <col collapsed="false" customWidth="true" hidden="false" outlineLevel="0" max="12" min="12" style="0" width="20"/>
    <col collapsed="false" customWidth="true" hidden="false" outlineLevel="0" max="13" min="13" style="0" width="4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.75" hidden="false" customHeight="true" outlineLevel="0" collapsed="false">
      <c r="B4" s="3" t="s">
        <v>2</v>
      </c>
      <c r="D4" s="3" t="s">
        <v>3</v>
      </c>
      <c r="F4" s="3" t="s">
        <v>4</v>
      </c>
      <c r="H4" s="3" t="s">
        <v>5</v>
      </c>
      <c r="J4" s="3" t="s">
        <v>6</v>
      </c>
      <c r="L4" s="3" t="s">
        <v>7</v>
      </c>
    </row>
    <row r="5" customFormat="false" ht="25.5" hidden="false" customHeight="true" outlineLevel="0" collapsed="false">
      <c r="B5" s="4" t="n">
        <f aca="false">SUMIFS(Orders!$H:$H,Orders!$D:$D,"Delivered")</f>
        <v>117386942.6</v>
      </c>
      <c r="D5" s="4" t="n">
        <f aca="false">COUNTIFS(Orders!$D:$D,"Delivered")</f>
        <v>4625</v>
      </c>
      <c r="F5" s="4" t="n">
        <f aca="false">COUNTA(Customers!$A$2:$A$1201)</f>
        <v>1200</v>
      </c>
      <c r="H5" s="4" t="n">
        <f aca="false">IFERROR(B5/D5,0)</f>
        <v>25380.9605621622</v>
      </c>
      <c r="J5" s="5" t="n">
        <f aca="false">(COUNTIF(Orders!$D:$D,"Cancelled")+COUNTIF(Orders!$D:$D,"Returned"))/COUNTA(Orders!$A$2:$A$5316)</f>
        <v>0.129821260583255</v>
      </c>
      <c r="L5" s="5" t="n">
        <f aca="false">COUNTIF(Customers!$Q:$Q,1)/COUNTA(Customers!$A$2:$A$1201)</f>
        <v>0.465833333333333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9</v>
      </c>
    </row>
    <row r="4" customFormat="false" ht="15" hidden="false" customHeight="false" outlineLevel="0" collapsed="false">
      <c r="A4" s="6" t="s">
        <v>10</v>
      </c>
    </row>
    <row r="5" customFormat="false" ht="15" hidden="false" customHeight="false" outlineLevel="0" collapsed="false">
      <c r="A5" s="7" t="s">
        <v>11</v>
      </c>
      <c r="B5" s="7" t="s">
        <v>12</v>
      </c>
      <c r="C5" s="7" t="s">
        <v>13</v>
      </c>
      <c r="D5" s="7" t="s">
        <v>14</v>
      </c>
    </row>
    <row r="6" customFormat="false" ht="15" hidden="false" customHeight="false" outlineLevel="0" collapsed="false">
      <c r="A6" s="0" t="s">
        <v>15</v>
      </c>
      <c r="B6" s="0" t="n">
        <f aca="false">COUNTIFS(Orders!$D:$D,"Delivered",Orders!$I:$I,A6)</f>
        <v>4</v>
      </c>
      <c r="C6" s="8" t="n">
        <f aca="false">SUMIFS(Orders!$H:$H,Orders!$D:$D,"Delivered",Orders!$I:$I,A6)</f>
        <v>107881.45</v>
      </c>
      <c r="D6" s="8" t="n">
        <f aca="false">IFERROR(C6/B6,0)</f>
        <v>26970.3625</v>
      </c>
    </row>
    <row r="7" customFormat="false" ht="15" hidden="false" customHeight="false" outlineLevel="0" collapsed="false">
      <c r="A7" s="0" t="s">
        <v>16</v>
      </c>
      <c r="B7" s="0" t="n">
        <f aca="false">COUNTIFS(Orders!$D:$D,"Delivered",Orders!$I:$I,A7)</f>
        <v>4</v>
      </c>
      <c r="C7" s="8" t="n">
        <f aca="false">SUMIFS(Orders!$H:$H,Orders!$D:$D,"Delivered",Orders!$I:$I,A7)</f>
        <v>86195.4</v>
      </c>
      <c r="D7" s="8" t="n">
        <f aca="false">IFERROR(C7/B7,0)</f>
        <v>21548.85</v>
      </c>
    </row>
    <row r="8" customFormat="false" ht="15" hidden="false" customHeight="false" outlineLevel="0" collapsed="false">
      <c r="A8" s="0" t="s">
        <v>17</v>
      </c>
      <c r="B8" s="0" t="n">
        <f aca="false">COUNTIFS(Orders!$D:$D,"Delivered",Orders!$I:$I,A8)</f>
        <v>10</v>
      </c>
      <c r="C8" s="8" t="n">
        <f aca="false">SUMIFS(Orders!$H:$H,Orders!$D:$D,"Delivered",Orders!$I:$I,A8)</f>
        <v>129899.7</v>
      </c>
      <c r="D8" s="8" t="n">
        <f aca="false">IFERROR(C8/B8,0)</f>
        <v>12989.97</v>
      </c>
    </row>
    <row r="9" customFormat="false" ht="15" hidden="false" customHeight="false" outlineLevel="0" collapsed="false">
      <c r="A9" s="0" t="s">
        <v>18</v>
      </c>
      <c r="B9" s="0" t="n">
        <f aca="false">COUNTIFS(Orders!$D:$D,"Delivered",Orders!$I:$I,A9)</f>
        <v>13</v>
      </c>
      <c r="C9" s="8" t="n">
        <f aca="false">SUMIFS(Orders!$H:$H,Orders!$D:$D,"Delivered",Orders!$I:$I,A9)</f>
        <v>399449.7</v>
      </c>
      <c r="D9" s="8" t="n">
        <f aca="false">IFERROR(C9/B9,0)</f>
        <v>30726.9</v>
      </c>
    </row>
    <row r="10" customFormat="false" ht="15" hidden="false" customHeight="false" outlineLevel="0" collapsed="false">
      <c r="A10" s="0" t="s">
        <v>19</v>
      </c>
      <c r="B10" s="0" t="n">
        <f aca="false">COUNTIFS(Orders!$D:$D,"Delivered",Orders!$I:$I,A10)</f>
        <v>10</v>
      </c>
      <c r="C10" s="8" t="n">
        <f aca="false">SUMIFS(Orders!$H:$H,Orders!$D:$D,"Delivered",Orders!$I:$I,A10)</f>
        <v>328505</v>
      </c>
      <c r="D10" s="8" t="n">
        <f aca="false">IFERROR(C10/B10,0)</f>
        <v>32850.5</v>
      </c>
    </row>
    <row r="11" customFormat="false" ht="15" hidden="false" customHeight="false" outlineLevel="0" collapsed="false">
      <c r="A11" s="0" t="s">
        <v>20</v>
      </c>
      <c r="B11" s="0" t="n">
        <f aca="false">COUNTIFS(Orders!$D:$D,"Delivered",Orders!$I:$I,A11)</f>
        <v>25</v>
      </c>
      <c r="C11" s="8" t="n">
        <f aca="false">SUMIFS(Orders!$H:$H,Orders!$D:$D,"Delivered",Orders!$I:$I,A11)</f>
        <v>740881.1</v>
      </c>
      <c r="D11" s="8" t="n">
        <f aca="false">IFERROR(C11/B11,0)</f>
        <v>29635.244</v>
      </c>
    </row>
    <row r="12" customFormat="false" ht="15" hidden="false" customHeight="false" outlineLevel="0" collapsed="false">
      <c r="A12" s="0" t="s">
        <v>21</v>
      </c>
      <c r="B12" s="0" t="n">
        <f aca="false">COUNTIFS(Orders!$D:$D,"Delivered",Orders!$I:$I,A12)</f>
        <v>16</v>
      </c>
      <c r="C12" s="8" t="n">
        <f aca="false">SUMIFS(Orders!$H:$H,Orders!$D:$D,"Delivered",Orders!$I:$I,A12)</f>
        <v>402496.4</v>
      </c>
      <c r="D12" s="8" t="n">
        <f aca="false">IFERROR(C12/B12,0)</f>
        <v>25156.025</v>
      </c>
    </row>
    <row r="13" customFormat="false" ht="15" hidden="false" customHeight="false" outlineLevel="0" collapsed="false">
      <c r="A13" s="0" t="s">
        <v>22</v>
      </c>
      <c r="B13" s="0" t="n">
        <f aca="false">COUNTIFS(Orders!$D:$D,"Delivered",Orders!$I:$I,A13)</f>
        <v>48</v>
      </c>
      <c r="C13" s="8" t="n">
        <f aca="false">SUMIFS(Orders!$H:$H,Orders!$D:$D,"Delivered",Orders!$I:$I,A13)</f>
        <v>1162983.25</v>
      </c>
      <c r="D13" s="8" t="n">
        <f aca="false">IFERROR(C13/B13,0)</f>
        <v>24228.8177083333</v>
      </c>
    </row>
    <row r="14" customFormat="false" ht="15" hidden="false" customHeight="false" outlineLevel="0" collapsed="false">
      <c r="A14" s="0" t="s">
        <v>23</v>
      </c>
      <c r="B14" s="0" t="n">
        <f aca="false">COUNTIFS(Orders!$D:$D,"Delivered",Orders!$I:$I,A14)</f>
        <v>26</v>
      </c>
      <c r="C14" s="8" t="n">
        <f aca="false">SUMIFS(Orders!$H:$H,Orders!$D:$D,"Delivered",Orders!$I:$I,A14)</f>
        <v>684686.8</v>
      </c>
      <c r="D14" s="8" t="n">
        <f aca="false">IFERROR(C14/B14,0)</f>
        <v>26334.1076923077</v>
      </c>
    </row>
    <row r="15" customFormat="false" ht="15" hidden="false" customHeight="false" outlineLevel="0" collapsed="false">
      <c r="A15" s="0" t="s">
        <v>24</v>
      </c>
      <c r="B15" s="0" t="n">
        <f aca="false">COUNTIFS(Orders!$D:$D,"Delivered",Orders!$I:$I,A15)</f>
        <v>83</v>
      </c>
      <c r="C15" s="8" t="n">
        <f aca="false">SUMIFS(Orders!$H:$H,Orders!$D:$D,"Delivered",Orders!$I:$I,A15)</f>
        <v>2140158.7</v>
      </c>
      <c r="D15" s="8" t="n">
        <f aca="false">IFERROR(C15/B15,0)</f>
        <v>25785.0445783133</v>
      </c>
    </row>
    <row r="16" customFormat="false" ht="15" hidden="false" customHeight="false" outlineLevel="0" collapsed="false">
      <c r="A16" s="0" t="s">
        <v>25</v>
      </c>
      <c r="B16" s="0" t="n">
        <f aca="false">COUNTIFS(Orders!$D:$D,"Delivered",Orders!$I:$I,A16)</f>
        <v>68</v>
      </c>
      <c r="C16" s="8" t="n">
        <f aca="false">SUMIFS(Orders!$H:$H,Orders!$D:$D,"Delivered",Orders!$I:$I,A16)</f>
        <v>2047297.3</v>
      </c>
      <c r="D16" s="8" t="n">
        <f aca="false">IFERROR(C16/B16,0)</f>
        <v>30107.3132352941</v>
      </c>
    </row>
    <row r="17" customFormat="false" ht="15" hidden="false" customHeight="false" outlineLevel="0" collapsed="false">
      <c r="A17" s="0" t="s">
        <v>26</v>
      </c>
      <c r="B17" s="0" t="n">
        <f aca="false">COUNTIFS(Orders!$D:$D,"Delivered",Orders!$I:$I,A17)</f>
        <v>38</v>
      </c>
      <c r="C17" s="8" t="n">
        <f aca="false">SUMIFS(Orders!$H:$H,Orders!$D:$D,"Delivered",Orders!$I:$I,A17)</f>
        <v>1034273.3</v>
      </c>
      <c r="D17" s="8" t="n">
        <f aca="false">IFERROR(C17/B17,0)</f>
        <v>27217.7184210526</v>
      </c>
    </row>
    <row r="18" customFormat="false" ht="15" hidden="false" customHeight="false" outlineLevel="0" collapsed="false">
      <c r="A18" s="0" t="s">
        <v>27</v>
      </c>
      <c r="B18" s="0" t="n">
        <f aca="false">COUNTIFS(Orders!$D:$D,"Delivered",Orders!$I:$I,A18)</f>
        <v>58</v>
      </c>
      <c r="C18" s="8" t="n">
        <f aca="false">SUMIFS(Orders!$H:$H,Orders!$D:$D,"Delivered",Orders!$I:$I,A18)</f>
        <v>1438997.25</v>
      </c>
      <c r="D18" s="8" t="n">
        <f aca="false">IFERROR(C18/B18,0)</f>
        <v>24810.2974137931</v>
      </c>
    </row>
    <row r="19" customFormat="false" ht="15" hidden="false" customHeight="false" outlineLevel="0" collapsed="false">
      <c r="A19" s="0" t="s">
        <v>28</v>
      </c>
      <c r="B19" s="0" t="n">
        <f aca="false">COUNTIFS(Orders!$D:$D,"Delivered",Orders!$I:$I,A19)</f>
        <v>51</v>
      </c>
      <c r="C19" s="8" t="n">
        <f aca="false">SUMIFS(Orders!$H:$H,Orders!$D:$D,"Delivered",Orders!$I:$I,A19)</f>
        <v>1378560.75</v>
      </c>
      <c r="D19" s="8" t="n">
        <f aca="false">IFERROR(C19/B19,0)</f>
        <v>27030.6029411765</v>
      </c>
    </row>
    <row r="20" customFormat="false" ht="15" hidden="false" customHeight="false" outlineLevel="0" collapsed="false">
      <c r="A20" s="0" t="s">
        <v>29</v>
      </c>
      <c r="B20" s="0" t="n">
        <f aca="false">COUNTIFS(Orders!$D:$D,"Delivered",Orders!$I:$I,A20)</f>
        <v>76</v>
      </c>
      <c r="C20" s="8" t="n">
        <f aca="false">SUMIFS(Orders!$H:$H,Orders!$D:$D,"Delivered",Orders!$I:$I,A20)</f>
        <v>2288973.05</v>
      </c>
      <c r="D20" s="8" t="n">
        <f aca="false">IFERROR(C20/B20,0)</f>
        <v>30118.0664473684</v>
      </c>
    </row>
    <row r="21" customFormat="false" ht="15" hidden="false" customHeight="false" outlineLevel="0" collapsed="false">
      <c r="A21" s="0" t="s">
        <v>30</v>
      </c>
      <c r="B21" s="0" t="n">
        <f aca="false">COUNTIFS(Orders!$D:$D,"Delivered",Orders!$I:$I,A21)</f>
        <v>73</v>
      </c>
      <c r="C21" s="8" t="n">
        <f aca="false">SUMIFS(Orders!$H:$H,Orders!$D:$D,"Delivered",Orders!$I:$I,A21)</f>
        <v>2121775.6</v>
      </c>
      <c r="D21" s="8" t="n">
        <f aca="false">IFERROR(C21/B21,0)</f>
        <v>29065.4191780822</v>
      </c>
    </row>
    <row r="22" customFormat="false" ht="15" hidden="false" customHeight="false" outlineLevel="0" collapsed="false">
      <c r="A22" s="0" t="s">
        <v>31</v>
      </c>
      <c r="B22" s="0" t="n">
        <f aca="false">COUNTIFS(Orders!$D:$D,"Delivered",Orders!$I:$I,A22)</f>
        <v>72</v>
      </c>
      <c r="C22" s="8" t="n">
        <f aca="false">SUMIFS(Orders!$H:$H,Orders!$D:$D,"Delivered",Orders!$I:$I,A22)</f>
        <v>2193355.05</v>
      </c>
      <c r="D22" s="8" t="n">
        <f aca="false">IFERROR(C22/B22,0)</f>
        <v>30463.2645833333</v>
      </c>
    </row>
    <row r="23" customFormat="false" ht="15" hidden="false" customHeight="false" outlineLevel="0" collapsed="false">
      <c r="A23" s="0" t="s">
        <v>32</v>
      </c>
      <c r="B23" s="0" t="n">
        <f aca="false">COUNTIFS(Orders!$D:$D,"Delivered",Orders!$I:$I,A23)</f>
        <v>71</v>
      </c>
      <c r="C23" s="8" t="n">
        <f aca="false">SUMIFS(Orders!$H:$H,Orders!$D:$D,"Delivered",Orders!$I:$I,A23)</f>
        <v>1963499.55</v>
      </c>
      <c r="D23" s="8" t="n">
        <f aca="false">IFERROR(C23/B23,0)</f>
        <v>27654.9232394366</v>
      </c>
    </row>
    <row r="24" customFormat="false" ht="15" hidden="false" customHeight="false" outlineLevel="0" collapsed="false">
      <c r="A24" s="0" t="s">
        <v>33</v>
      </c>
      <c r="B24" s="0" t="n">
        <f aca="false">COUNTIFS(Orders!$D:$D,"Delivered",Orders!$I:$I,A24)</f>
        <v>70</v>
      </c>
      <c r="C24" s="8" t="n">
        <f aca="false">SUMIFS(Orders!$H:$H,Orders!$D:$D,"Delivered",Orders!$I:$I,A24)</f>
        <v>1764990.85</v>
      </c>
      <c r="D24" s="8" t="n">
        <f aca="false">IFERROR(C24/B24,0)</f>
        <v>25214.155</v>
      </c>
    </row>
    <row r="25" customFormat="false" ht="15" hidden="false" customHeight="false" outlineLevel="0" collapsed="false">
      <c r="A25" s="0" t="s">
        <v>34</v>
      </c>
      <c r="B25" s="0" t="n">
        <f aca="false">COUNTIFS(Orders!$D:$D,"Delivered",Orders!$I:$I,A25)</f>
        <v>112</v>
      </c>
      <c r="C25" s="8" t="n">
        <f aca="false">SUMIFS(Orders!$H:$H,Orders!$D:$D,"Delivered",Orders!$I:$I,A25)</f>
        <v>2302088.05</v>
      </c>
      <c r="D25" s="8" t="n">
        <f aca="false">IFERROR(C25/B25,0)</f>
        <v>20554.3575892857</v>
      </c>
    </row>
    <row r="26" customFormat="false" ht="15" hidden="false" customHeight="false" outlineLevel="0" collapsed="false">
      <c r="A26" s="0" t="s">
        <v>35</v>
      </c>
      <c r="B26" s="0" t="n">
        <f aca="false">COUNTIFS(Orders!$D:$D,"Delivered",Orders!$I:$I,A26)</f>
        <v>103</v>
      </c>
      <c r="C26" s="8" t="n">
        <f aca="false">SUMIFS(Orders!$H:$H,Orders!$D:$D,"Delivered",Orders!$I:$I,A26)</f>
        <v>2408533.35</v>
      </c>
      <c r="D26" s="8" t="n">
        <f aca="false">IFERROR(C26/B26,0)</f>
        <v>23383.8189320388</v>
      </c>
    </row>
    <row r="27" customFormat="false" ht="15" hidden="false" customHeight="false" outlineLevel="0" collapsed="false">
      <c r="A27" s="0" t="s">
        <v>36</v>
      </c>
      <c r="B27" s="0" t="n">
        <f aca="false">COUNTIFS(Orders!$D:$D,"Delivered",Orders!$I:$I,A27)</f>
        <v>234</v>
      </c>
      <c r="C27" s="8" t="n">
        <f aca="false">SUMIFS(Orders!$H:$H,Orders!$D:$D,"Delivered",Orders!$I:$I,A27)</f>
        <v>6573952.7</v>
      </c>
      <c r="D27" s="8" t="n">
        <f aca="false">IFERROR(C27/B27,0)</f>
        <v>28093.814957265</v>
      </c>
    </row>
    <row r="28" customFormat="false" ht="15" hidden="false" customHeight="false" outlineLevel="0" collapsed="false">
      <c r="A28" s="0" t="s">
        <v>37</v>
      </c>
      <c r="B28" s="0" t="n">
        <f aca="false">COUNTIFS(Orders!$D:$D,"Delivered",Orders!$I:$I,A28)</f>
        <v>167</v>
      </c>
      <c r="C28" s="8" t="n">
        <f aca="false">SUMIFS(Orders!$H:$H,Orders!$D:$D,"Delivered",Orders!$I:$I,A28)</f>
        <v>4476551.6</v>
      </c>
      <c r="D28" s="8" t="n">
        <f aca="false">IFERROR(C28/B28,0)</f>
        <v>26805.6982035928</v>
      </c>
    </row>
    <row r="29" customFormat="false" ht="15" hidden="false" customHeight="false" outlineLevel="0" collapsed="false">
      <c r="A29" s="0" t="s">
        <v>38</v>
      </c>
      <c r="B29" s="0" t="n">
        <f aca="false">COUNTIFS(Orders!$D:$D,"Delivered",Orders!$I:$I,A29)</f>
        <v>109</v>
      </c>
      <c r="C29" s="8" t="n">
        <f aca="false">SUMIFS(Orders!$H:$H,Orders!$D:$D,"Delivered",Orders!$I:$I,A29)</f>
        <v>2618350.4</v>
      </c>
      <c r="D29" s="8" t="n">
        <f aca="false">IFERROR(C29/B29,0)</f>
        <v>24021.5633027523</v>
      </c>
    </row>
    <row r="30" customFormat="false" ht="15" hidden="false" customHeight="false" outlineLevel="0" collapsed="false">
      <c r="A30" s="0" t="s">
        <v>39</v>
      </c>
      <c r="B30" s="0" t="n">
        <f aca="false">COUNTIFS(Orders!$D:$D,"Delivered",Orders!$I:$I,A30)</f>
        <v>151</v>
      </c>
      <c r="C30" s="8" t="n">
        <f aca="false">SUMIFS(Orders!$H:$H,Orders!$D:$D,"Delivered",Orders!$I:$I,A30)</f>
        <v>3659567.75</v>
      </c>
      <c r="D30" s="8" t="n">
        <f aca="false">IFERROR(C30/B30,0)</f>
        <v>24235.548013245</v>
      </c>
    </row>
    <row r="31" customFormat="false" ht="15" hidden="false" customHeight="false" outlineLevel="0" collapsed="false">
      <c r="A31" s="0" t="s">
        <v>40</v>
      </c>
      <c r="B31" s="0" t="n">
        <f aca="false">COUNTIFS(Orders!$D:$D,"Delivered",Orders!$I:$I,A31)</f>
        <v>123</v>
      </c>
      <c r="C31" s="8" t="n">
        <f aca="false">SUMIFS(Orders!$H:$H,Orders!$D:$D,"Delivered",Orders!$I:$I,A31)</f>
        <v>2728294.95</v>
      </c>
      <c r="D31" s="8" t="n">
        <f aca="false">IFERROR(C31/B31,0)</f>
        <v>22181.2597560976</v>
      </c>
    </row>
    <row r="32" customFormat="false" ht="15" hidden="false" customHeight="false" outlineLevel="0" collapsed="false">
      <c r="A32" s="0" t="s">
        <v>41</v>
      </c>
      <c r="B32" s="0" t="n">
        <f aca="false">COUNTIFS(Orders!$D:$D,"Delivered",Orders!$I:$I,A32)</f>
        <v>125</v>
      </c>
      <c r="C32" s="8" t="n">
        <f aca="false">SUMIFS(Orders!$H:$H,Orders!$D:$D,"Delivered",Orders!$I:$I,A32)</f>
        <v>3096429.5</v>
      </c>
      <c r="D32" s="8" t="n">
        <f aca="false">IFERROR(C32/B32,0)</f>
        <v>24771.436</v>
      </c>
    </row>
    <row r="33" customFormat="false" ht="15" hidden="false" customHeight="false" outlineLevel="0" collapsed="false">
      <c r="A33" s="0" t="s">
        <v>42</v>
      </c>
      <c r="B33" s="0" t="n">
        <f aca="false">COUNTIFS(Orders!$D:$D,"Delivered",Orders!$I:$I,A33)</f>
        <v>149</v>
      </c>
      <c r="C33" s="8" t="n">
        <f aca="false">SUMIFS(Orders!$H:$H,Orders!$D:$D,"Delivered",Orders!$I:$I,A33)</f>
        <v>3159531.05</v>
      </c>
      <c r="D33" s="8" t="n">
        <f aca="false">IFERROR(C33/B33,0)</f>
        <v>21204.9063758389</v>
      </c>
    </row>
    <row r="34" customFormat="false" ht="15" hidden="false" customHeight="false" outlineLevel="0" collapsed="false">
      <c r="A34" s="0" t="s">
        <v>43</v>
      </c>
      <c r="B34" s="0" t="n">
        <f aca="false">COUNTIFS(Orders!$D:$D,"Delivered",Orders!$I:$I,A34)</f>
        <v>170</v>
      </c>
      <c r="C34" s="8" t="n">
        <f aca="false">SUMIFS(Orders!$H:$H,Orders!$D:$D,"Delivered",Orders!$I:$I,A34)</f>
        <v>4379040.25</v>
      </c>
      <c r="D34" s="8" t="n">
        <f aca="false">IFERROR(C34/B34,0)</f>
        <v>25759.0602941176</v>
      </c>
    </row>
    <row r="35" customFormat="false" ht="15" hidden="false" customHeight="false" outlineLevel="0" collapsed="false">
      <c r="A35" s="0" t="s">
        <v>44</v>
      </c>
      <c r="B35" s="0" t="n">
        <f aca="false">COUNTIFS(Orders!$D:$D,"Delivered",Orders!$I:$I,A35)</f>
        <v>146</v>
      </c>
      <c r="C35" s="8" t="n">
        <f aca="false">SUMIFS(Orders!$H:$H,Orders!$D:$D,"Delivered",Orders!$I:$I,A35)</f>
        <v>3654448.5</v>
      </c>
      <c r="D35" s="8" t="n">
        <f aca="false">IFERROR(C35/B35,0)</f>
        <v>25030.4691780822</v>
      </c>
    </row>
    <row r="36" customFormat="false" ht="15" hidden="false" customHeight="false" outlineLevel="0" collapsed="false">
      <c r="A36" s="0" t="s">
        <v>45</v>
      </c>
      <c r="B36" s="0" t="n">
        <f aca="false">COUNTIFS(Orders!$D:$D,"Delivered",Orders!$I:$I,A36)</f>
        <v>161</v>
      </c>
      <c r="C36" s="8" t="n">
        <f aca="false">SUMIFS(Orders!$H:$H,Orders!$D:$D,"Delivered",Orders!$I:$I,A36)</f>
        <v>4126399.35</v>
      </c>
      <c r="D36" s="8" t="n">
        <f aca="false">IFERROR(C36/B36,0)</f>
        <v>25629.8096273292</v>
      </c>
    </row>
    <row r="37" customFormat="false" ht="15" hidden="false" customHeight="false" outlineLevel="0" collapsed="false">
      <c r="A37" s="0" t="s">
        <v>46</v>
      </c>
      <c r="B37" s="0" t="n">
        <f aca="false">COUNTIFS(Orders!$D:$D,"Delivered",Orders!$I:$I,A37)</f>
        <v>304</v>
      </c>
      <c r="C37" s="8" t="n">
        <f aca="false">SUMIFS(Orders!$H:$H,Orders!$D:$D,"Delivered",Orders!$I:$I,A37)</f>
        <v>7584353.65</v>
      </c>
      <c r="D37" s="8" t="n">
        <f aca="false">IFERROR(C37/B37,0)</f>
        <v>24948.5317434211</v>
      </c>
    </row>
    <row r="38" customFormat="false" ht="15" hidden="false" customHeight="false" outlineLevel="0" collapsed="false">
      <c r="A38" s="0" t="s">
        <v>47</v>
      </c>
      <c r="B38" s="0" t="n">
        <f aca="false">COUNTIFS(Orders!$D:$D,"Delivered",Orders!$I:$I,A38)</f>
        <v>263</v>
      </c>
      <c r="C38" s="8" t="n">
        <f aca="false">SUMIFS(Orders!$H:$H,Orders!$D:$D,"Delivered",Orders!$I:$I,A38)</f>
        <v>6078596.55</v>
      </c>
      <c r="D38" s="8" t="n">
        <f aca="false">IFERROR(C38/B38,0)</f>
        <v>23112.5344106464</v>
      </c>
    </row>
    <row r="39" customFormat="false" ht="15" hidden="false" customHeight="false" outlineLevel="0" collapsed="false">
      <c r="A39" s="0" t="s">
        <v>48</v>
      </c>
      <c r="B39" s="0" t="n">
        <f aca="false">COUNTIFS(Orders!$D:$D,"Delivered",Orders!$I:$I,A39)</f>
        <v>640</v>
      </c>
      <c r="C39" s="8" t="n">
        <f aca="false">SUMIFS(Orders!$H:$H,Orders!$D:$D,"Delivered",Orders!$I:$I,A39)</f>
        <v>16155540.25</v>
      </c>
      <c r="D39" s="8" t="n">
        <f aca="false">IFERROR(C39/B39,0)</f>
        <v>25243.031640625</v>
      </c>
    </row>
    <row r="40" customFormat="false" ht="15" hidden="false" customHeight="false" outlineLevel="0" collapsed="false">
      <c r="A40" s="0" t="s">
        <v>49</v>
      </c>
      <c r="B40" s="0" t="n">
        <f aca="false">COUNTIFS(Orders!$D:$D,"Delivered",Orders!$I:$I,A40)</f>
        <v>491</v>
      </c>
      <c r="C40" s="8" t="n">
        <f aca="false">SUMIFS(Orders!$H:$H,Orders!$D:$D,"Delivered",Orders!$I:$I,A40)</f>
        <v>12603192.7</v>
      </c>
      <c r="D40" s="8" t="n">
        <f aca="false">IFERROR(C40/B40,0)</f>
        <v>25668.416904277</v>
      </c>
    </row>
    <row r="41" customFormat="false" ht="15" hidden="false" customHeight="false" outlineLevel="0" collapsed="false">
      <c r="A41" s="0" t="s">
        <v>50</v>
      </c>
      <c r="B41" s="0" t="n">
        <f aca="false">COUNTIFS(Orders!$D:$D,"Delivered",Orders!$I:$I,A41)</f>
        <v>361</v>
      </c>
      <c r="C41" s="8" t="n">
        <f aca="false">SUMIFS(Orders!$H:$H,Orders!$D:$D,"Delivered",Orders!$I:$I,A41)</f>
        <v>9367211.8</v>
      </c>
      <c r="D41" s="8" t="n">
        <f aca="false">IFERROR(C41/B41,0)</f>
        <v>25947.9551246537</v>
      </c>
    </row>
    <row r="44" customFormat="false" ht="15" hidden="false" customHeight="false" outlineLevel="0" collapsed="false">
      <c r="A44" s="6" t="s">
        <v>51</v>
      </c>
    </row>
    <row r="45" customFormat="false" ht="15" hidden="false" customHeight="false" outlineLevel="0" collapsed="false">
      <c r="A45" s="7" t="s">
        <v>52</v>
      </c>
      <c r="B45" s="7" t="s">
        <v>53</v>
      </c>
      <c r="C45" s="7" t="s">
        <v>13</v>
      </c>
      <c r="D45" s="7" t="s">
        <v>54</v>
      </c>
      <c r="E45" s="7" t="s">
        <v>55</v>
      </c>
      <c r="F45" s="7" t="s">
        <v>56</v>
      </c>
    </row>
    <row r="46" customFormat="false" ht="15" hidden="false" customHeight="false" outlineLevel="0" collapsed="false">
      <c r="A46" s="0" t="s">
        <v>57</v>
      </c>
      <c r="B46" s="0" t="n">
        <f aca="false">SUMIFS(OrderItems!$D:$D,OrderItems!$H:$H,A46,OrderItems!$I:$I,"Delivered")</f>
        <v>2027</v>
      </c>
      <c r="C46" s="8" t="n">
        <f aca="false">SUMIFS(OrderItems!$G:$G,OrderItems!$H:$H,A46,OrderItems!$I:$I,"Delivered")</f>
        <v>43354167.35</v>
      </c>
      <c r="D46" s="8" t="n">
        <f aca="false">SUMIFS(OrderItems!$K:$K,OrderItems!$H:$H,A46,OrderItems!$I:$I,"Delivered")</f>
        <v>31261342.89</v>
      </c>
      <c r="E46" s="8" t="n">
        <f aca="false">C46-D46</f>
        <v>12092824.46</v>
      </c>
      <c r="F46" s="9" t="n">
        <f aca="false">IFERROR(E46/C46,0)</f>
        <v>0.278931073969755</v>
      </c>
    </row>
    <row r="47" customFormat="false" ht="15" hidden="false" customHeight="false" outlineLevel="0" collapsed="false">
      <c r="A47" s="0" t="s">
        <v>58</v>
      </c>
      <c r="B47" s="0" t="n">
        <f aca="false">SUMIFS(OrderItems!$D:$D,OrderItems!$H:$H,A47,OrderItems!$I:$I,"Delivered")</f>
        <v>1100</v>
      </c>
      <c r="C47" s="8" t="n">
        <f aca="false">SUMIFS(OrderItems!$G:$G,OrderItems!$H:$H,A47,OrderItems!$I:$I,"Delivered")</f>
        <v>39277377.9</v>
      </c>
      <c r="D47" s="8" t="n">
        <f aca="false">SUMIFS(OrderItems!$K:$K,OrderItems!$H:$H,A47,OrderItems!$I:$I,"Delivered")</f>
        <v>26889668.03</v>
      </c>
      <c r="E47" s="8" t="n">
        <f aca="false">C47-D47</f>
        <v>12387709.87</v>
      </c>
      <c r="F47" s="9" t="n">
        <f aca="false">IFERROR(E47/C47,0)</f>
        <v>0.315390449472952</v>
      </c>
    </row>
    <row r="48" customFormat="false" ht="15" hidden="false" customHeight="false" outlineLevel="0" collapsed="false">
      <c r="A48" s="0" t="s">
        <v>59</v>
      </c>
      <c r="B48" s="0" t="n">
        <f aca="false">SUMIFS(OrderItems!$D:$D,OrderItems!$H:$H,A48,OrderItems!$I:$I,"Delivered")</f>
        <v>1602</v>
      </c>
      <c r="C48" s="8" t="n">
        <f aca="false">SUMIFS(OrderItems!$G:$G,OrderItems!$H:$H,A48,OrderItems!$I:$I,"Delivered")</f>
        <v>13721545.5</v>
      </c>
      <c r="D48" s="8" t="n">
        <f aca="false">SUMIFS(OrderItems!$K:$K,OrderItems!$H:$H,A48,OrderItems!$I:$I,"Delivered")</f>
        <v>9474101.55</v>
      </c>
      <c r="E48" s="8" t="n">
        <f aca="false">C48-D48</f>
        <v>4247443.95</v>
      </c>
      <c r="F48" s="9" t="n">
        <f aca="false">IFERROR(E48/C48,0)</f>
        <v>0.309545593825419</v>
      </c>
    </row>
    <row r="49" customFormat="false" ht="15" hidden="false" customHeight="false" outlineLevel="0" collapsed="false">
      <c r="A49" s="0" t="s">
        <v>60</v>
      </c>
      <c r="B49" s="0" t="n">
        <f aca="false">SUMIFS(OrderItems!$D:$D,OrderItems!$H:$H,A49,OrderItems!$I:$I,"Delivered")</f>
        <v>466</v>
      </c>
      <c r="C49" s="8" t="n">
        <f aca="false">SUMIFS(OrderItems!$G:$G,OrderItems!$H:$H,A49,OrderItems!$I:$I,"Delivered")</f>
        <v>9198399.75</v>
      </c>
      <c r="D49" s="8" t="n">
        <f aca="false">SUMIFS(OrderItems!$K:$K,OrderItems!$H:$H,A49,OrderItems!$I:$I,"Delivered")</f>
        <v>6147152.58</v>
      </c>
      <c r="E49" s="8" t="n">
        <f aca="false">C49-D49</f>
        <v>3051247.17</v>
      </c>
      <c r="F49" s="9" t="n">
        <f aca="false">IFERROR(E49/C49,0)</f>
        <v>0.33171499966611</v>
      </c>
    </row>
    <row r="50" customFormat="false" ht="15" hidden="false" customHeight="false" outlineLevel="0" collapsed="false">
      <c r="A50" s="0" t="s">
        <v>61</v>
      </c>
      <c r="B50" s="0" t="n">
        <f aca="false">SUMIFS(OrderItems!$D:$D,OrderItems!$H:$H,A50,OrderItems!$I:$I,"Delivered")</f>
        <v>2093</v>
      </c>
      <c r="C50" s="8" t="n">
        <f aca="false">SUMIFS(OrderItems!$G:$G,OrderItems!$H:$H,A50,OrderItems!$I:$I,"Delivered")</f>
        <v>5181859.4</v>
      </c>
      <c r="D50" s="8" t="n">
        <f aca="false">SUMIFS(OrderItems!$K:$K,OrderItems!$H:$H,A50,OrderItems!$I:$I,"Delivered")</f>
        <v>3722362.73</v>
      </c>
      <c r="E50" s="8" t="n">
        <f aca="false">C50-D50</f>
        <v>1459496.67</v>
      </c>
      <c r="F50" s="9" t="n">
        <f aca="false">IFERROR(E50/C50,0)</f>
        <v>0.281655011712591</v>
      </c>
    </row>
    <row r="51" customFormat="false" ht="15" hidden="false" customHeight="false" outlineLevel="0" collapsed="false">
      <c r="A51" s="0" t="s">
        <v>62</v>
      </c>
      <c r="B51" s="0" t="n">
        <f aca="false">SUMIFS(OrderItems!$D:$D,OrderItems!$H:$H,A51,OrderItems!$I:$I,"Delivered")</f>
        <v>669</v>
      </c>
      <c r="C51" s="8" t="n">
        <f aca="false">SUMIFS(OrderItems!$G:$G,OrderItems!$H:$H,A51,OrderItems!$I:$I,"Delivered")</f>
        <v>3743722.4</v>
      </c>
      <c r="D51" s="8" t="n">
        <f aca="false">SUMIFS(OrderItems!$K:$K,OrderItems!$H:$H,A51,OrderItems!$I:$I,"Delivered")</f>
        <v>2606396.11</v>
      </c>
      <c r="E51" s="8" t="n">
        <f aca="false">C51-D51</f>
        <v>1137326.29</v>
      </c>
      <c r="F51" s="9" t="n">
        <f aca="false">IFERROR(E51/C51,0)</f>
        <v>0.303795572556341</v>
      </c>
    </row>
    <row r="52" customFormat="false" ht="15" hidden="false" customHeight="false" outlineLevel="0" collapsed="false">
      <c r="A52" s="0" t="s">
        <v>63</v>
      </c>
      <c r="B52" s="0" t="n">
        <f aca="false">SUMIFS(OrderItems!$D:$D,OrderItems!$H:$H,A52,OrderItems!$I:$I,"Delivered")</f>
        <v>954</v>
      </c>
      <c r="C52" s="8" t="n">
        <f aca="false">SUMIFS(OrderItems!$G:$G,OrderItems!$H:$H,A52,OrderItems!$I:$I,"Delivered")</f>
        <v>1410829.75</v>
      </c>
      <c r="D52" s="8" t="n">
        <f aca="false">SUMIFS(OrderItems!$K:$K,OrderItems!$H:$H,A52,OrderItems!$I:$I,"Delivered")</f>
        <v>966618.58</v>
      </c>
      <c r="E52" s="8" t="n">
        <f aca="false">C52-D52</f>
        <v>444211.17</v>
      </c>
      <c r="F52" s="9" t="n">
        <f aca="false">IFERROR(E52/C52,0)</f>
        <v>0.314858096804381</v>
      </c>
    </row>
    <row r="53" customFormat="false" ht="15" hidden="false" customHeight="false" outlineLevel="0" collapsed="false">
      <c r="A53" s="0" t="s">
        <v>64</v>
      </c>
      <c r="B53" s="0" t="n">
        <f aca="false">SUMIFS(OrderItems!$D:$D,OrderItems!$H:$H,A53,OrderItems!$I:$I,"Delivered")</f>
        <v>672</v>
      </c>
      <c r="C53" s="8" t="n">
        <f aca="false">SUMIFS(OrderItems!$G:$G,OrderItems!$H:$H,A53,OrderItems!$I:$I,"Delivered")</f>
        <v>516335.9</v>
      </c>
      <c r="D53" s="8" t="n">
        <f aca="false">SUMIFS(OrderItems!$K:$K,OrderItems!$H:$H,A53,OrderItems!$I:$I,"Delivered")</f>
        <v>363018.08</v>
      </c>
      <c r="E53" s="8" t="n">
        <f aca="false">C53-D53</f>
        <v>153317.82</v>
      </c>
      <c r="F53" s="9" t="n">
        <f aca="false">IFERROR(E53/C53,0)</f>
        <v>0.296934263141494</v>
      </c>
    </row>
    <row r="54" customFormat="false" ht="15" hidden="false" customHeight="false" outlineLevel="0" collapsed="false">
      <c r="A54" s="0" t="s">
        <v>65</v>
      </c>
      <c r="B54" s="0" t="n">
        <f aca="false">SUMIFS(OrderItems!$D:$D,OrderItems!$H:$H,A54,OrderItems!$I:$I,"Delivered")</f>
        <v>484</v>
      </c>
      <c r="C54" s="8" t="n">
        <f aca="false">SUMIFS(OrderItems!$G:$G,OrderItems!$H:$H,A54,OrderItems!$I:$I,"Delivered")</f>
        <v>400480.9</v>
      </c>
      <c r="D54" s="8" t="n">
        <f aca="false">SUMIFS(OrderItems!$K:$K,OrderItems!$H:$H,A54,OrderItems!$I:$I,"Delivered")</f>
        <v>274812.05</v>
      </c>
      <c r="E54" s="8" t="n">
        <f aca="false">C54-D54</f>
        <v>125668.85</v>
      </c>
      <c r="F54" s="9" t="n">
        <f aca="false">IFERROR(E54/C54,0)</f>
        <v>0.313794865123405</v>
      </c>
    </row>
    <row r="55" customFormat="false" ht="15" hidden="false" customHeight="false" outlineLevel="0" collapsed="false">
      <c r="A55" s="0" t="s">
        <v>66</v>
      </c>
      <c r="B55" s="0" t="n">
        <f aca="false">SUMIFS(OrderItems!$D:$D,OrderItems!$H:$H,A55,OrderItems!$I:$I,"Delivered")</f>
        <v>169</v>
      </c>
      <c r="C55" s="8" t="n">
        <f aca="false">SUMIFS(OrderItems!$G:$G,OrderItems!$H:$H,A55,OrderItems!$I:$I,"Delivered")</f>
        <v>432315.35</v>
      </c>
      <c r="D55" s="8" t="n">
        <f aca="false">SUMIFS(OrderItems!$K:$K,OrderItems!$H:$H,A55,OrderItems!$I:$I,"Delivered")</f>
        <v>293910.26</v>
      </c>
      <c r="E55" s="8" t="n">
        <f aca="false">C55-D55</f>
        <v>138405.09</v>
      </c>
      <c r="F55" s="9" t="n">
        <f aca="false">IFERROR(E55/C55,0)</f>
        <v>0.320148451818794</v>
      </c>
    </row>
    <row r="58" customFormat="false" ht="15" hidden="false" customHeight="false" outlineLevel="0" collapsed="false">
      <c r="A58" s="6" t="s">
        <v>67</v>
      </c>
    </row>
    <row r="59" customFormat="false" ht="15" hidden="false" customHeight="false" outlineLevel="0" collapsed="false">
      <c r="A59" s="7" t="s">
        <v>68</v>
      </c>
      <c r="B59" s="7" t="s">
        <v>69</v>
      </c>
      <c r="C59" s="7" t="s">
        <v>52</v>
      </c>
      <c r="D59" s="7" t="s">
        <v>13</v>
      </c>
    </row>
    <row r="60" customFormat="false" ht="15" hidden="false" customHeight="false" outlineLevel="0" collapsed="false">
      <c r="A60" s="0" t="n">
        <v>1</v>
      </c>
      <c r="B60" s="0" t="str">
        <f aca="false">INDEX(Products!$B:$B,MATCH(A60,Products!$H:$H,0))</f>
        <v>USB-C Cable - Tan</v>
      </c>
      <c r="C60" s="0" t="str">
        <f aca="false">INDEX(Products!$C:$C,MATCH(A60,Products!$H:$H,0))</f>
        <v>Mobiles &amp; Accessories</v>
      </c>
      <c r="D60" s="8" t="n">
        <f aca="false">INDEX(Products!$G:$G,MATCH(A60,Products!$H:$H,0))</f>
        <v>4460126.6</v>
      </c>
    </row>
    <row r="61" customFormat="false" ht="15" hidden="false" customHeight="false" outlineLevel="0" collapsed="false">
      <c r="A61" s="0" t="n">
        <v>2</v>
      </c>
      <c r="B61" s="0" t="str">
        <f aca="false">INDEX(Products!$B:$B,MATCH(A61,Products!$H:$H,0))</f>
        <v>Selfie Stick</v>
      </c>
      <c r="C61" s="0" t="str">
        <f aca="false">INDEX(Products!$C:$C,MATCH(A61,Products!$H:$H,0))</f>
        <v>Mobiles &amp; Accessories</v>
      </c>
      <c r="D61" s="8" t="n">
        <f aca="false">INDEX(Products!$G:$G,MATCH(A61,Products!$H:$H,0))</f>
        <v>4188256</v>
      </c>
    </row>
    <row r="62" customFormat="false" ht="15" hidden="false" customHeight="false" outlineLevel="0" collapsed="false">
      <c r="A62" s="0" t="n">
        <v>3</v>
      </c>
      <c r="B62" s="0" t="str">
        <f aca="false">INDEX(Products!$B:$B,MATCH(A62,Products!$H:$H,0))</f>
        <v>Smartphone 5G - SpringGreen</v>
      </c>
      <c r="C62" s="0" t="str">
        <f aca="false">INDEX(Products!$C:$C,MATCH(A62,Products!$H:$H,0))</f>
        <v>Mobiles &amp; Accessories</v>
      </c>
      <c r="D62" s="8" t="n">
        <f aca="false">INDEX(Products!$G:$G,MATCH(A62,Products!$H:$H,0))</f>
        <v>3905320.2</v>
      </c>
    </row>
    <row r="63" customFormat="false" ht="15" hidden="false" customHeight="false" outlineLevel="0" collapsed="false">
      <c r="A63" s="0" t="n">
        <v>4</v>
      </c>
      <c r="B63" s="0" t="str">
        <f aca="false">INDEX(Products!$B:$B,MATCH(A63,Products!$H:$H,0))</f>
        <v>Phone Holder</v>
      </c>
      <c r="C63" s="0" t="str">
        <f aca="false">INDEX(Products!$C:$C,MATCH(A63,Products!$H:$H,0))</f>
        <v>Mobiles &amp; Accessories</v>
      </c>
      <c r="D63" s="8" t="n">
        <f aca="false">INDEX(Products!$G:$G,MATCH(A63,Products!$H:$H,0))</f>
        <v>3738016</v>
      </c>
    </row>
    <row r="64" customFormat="false" ht="15" hidden="false" customHeight="false" outlineLevel="0" collapsed="false">
      <c r="A64" s="0" t="n">
        <v>5</v>
      </c>
      <c r="B64" s="0" t="str">
        <f aca="false">INDEX(Products!$B:$B,MATCH(A64,Products!$H:$H,0))</f>
        <v>USB-C Cable</v>
      </c>
      <c r="C64" s="0" t="str">
        <f aca="false">INDEX(Products!$C:$C,MATCH(A64,Products!$H:$H,0))</f>
        <v>Mobiles &amp; Accessories</v>
      </c>
      <c r="D64" s="8" t="n">
        <f aca="false">INDEX(Products!$G:$G,MATCH(A64,Products!$H:$H,0))</f>
        <v>3553601.85</v>
      </c>
    </row>
    <row r="65" customFormat="false" ht="15" hidden="false" customHeight="false" outlineLevel="0" collapsed="false">
      <c r="A65" s="0" t="n">
        <v>6</v>
      </c>
      <c r="B65" s="0" t="str">
        <f aca="false">INDEX(Products!$B:$B,MATCH(A65,Products!$H:$H,0))</f>
        <v>Wireless Charger - AliceBlue</v>
      </c>
      <c r="C65" s="0" t="str">
        <f aca="false">INDEX(Products!$C:$C,MATCH(A65,Products!$H:$H,0))</f>
        <v>Mobiles &amp; Accessories</v>
      </c>
      <c r="D65" s="8" t="n">
        <f aca="false">INDEX(Products!$G:$G,MATCH(A65,Products!$H:$H,0))</f>
        <v>3536721.45</v>
      </c>
    </row>
    <row r="66" customFormat="false" ht="15" hidden="false" customHeight="false" outlineLevel="0" collapsed="false">
      <c r="A66" s="0" t="n">
        <v>7</v>
      </c>
      <c r="B66" s="0" t="str">
        <f aca="false">INDEX(Products!$B:$B,MATCH(A66,Products!$H:$H,0))</f>
        <v>Home Theatre System</v>
      </c>
      <c r="C66" s="0" t="str">
        <f aca="false">INDEX(Products!$C:$C,MATCH(A66,Products!$H:$H,0))</f>
        <v>Electronics</v>
      </c>
      <c r="D66" s="8" t="n">
        <f aca="false">INDEX(Products!$G:$G,MATCH(A66,Products!$H:$H,0))</f>
        <v>2849204.1</v>
      </c>
    </row>
    <row r="67" customFormat="false" ht="15" hidden="false" customHeight="false" outlineLevel="0" collapsed="false">
      <c r="A67" s="0" t="n">
        <v>8</v>
      </c>
      <c r="B67" s="0" t="str">
        <f aca="false">INDEX(Products!$B:$B,MATCH(A67,Products!$H:$H,0))</f>
        <v>Phone Holder</v>
      </c>
      <c r="C67" s="0" t="str">
        <f aca="false">INDEX(Products!$C:$C,MATCH(A67,Products!$H:$H,0))</f>
        <v>Mobiles &amp; Accessories</v>
      </c>
      <c r="D67" s="8" t="n">
        <f aca="false">INDEX(Products!$G:$G,MATCH(A67,Products!$H:$H,0))</f>
        <v>2539831.75</v>
      </c>
    </row>
    <row r="68" customFormat="false" ht="15" hidden="false" customHeight="false" outlineLevel="0" collapsed="false">
      <c r="A68" s="0" t="n">
        <v>9</v>
      </c>
      <c r="B68" s="0" t="str">
        <f aca="false">INDEX(Products!$B:$B,MATCH(A68,Products!$H:$H,0))</f>
        <v>Bluetooth Speaker</v>
      </c>
      <c r="C68" s="0" t="str">
        <f aca="false">INDEX(Products!$C:$C,MATCH(A68,Products!$H:$H,0))</f>
        <v>Electronics</v>
      </c>
      <c r="D68" s="8" t="n">
        <f aca="false">INDEX(Products!$G:$G,MATCH(A68,Products!$H:$H,0))</f>
        <v>2314827.8</v>
      </c>
    </row>
    <row r="69" customFormat="false" ht="15" hidden="false" customHeight="false" outlineLevel="0" collapsed="false">
      <c r="A69" s="0" t="n">
        <v>10</v>
      </c>
      <c r="B69" s="0" t="str">
        <f aca="false">INDEX(Products!$B:$B,MATCH(A69,Products!$H:$H,0))</f>
        <v>Smartphone 5G</v>
      </c>
      <c r="C69" s="0" t="str">
        <f aca="false">INDEX(Products!$C:$C,MATCH(A69,Products!$H:$H,0))</f>
        <v>Mobiles &amp; Accessories</v>
      </c>
      <c r="D69" s="8" t="n">
        <f aca="false">INDEX(Products!$G:$G,MATCH(A69,Products!$H:$H,0))</f>
        <v>2314588.65</v>
      </c>
    </row>
    <row r="72" customFormat="false" ht="15" hidden="false" customHeight="false" outlineLevel="0" collapsed="false">
      <c r="A72" s="6" t="s">
        <v>70</v>
      </c>
    </row>
    <row r="73" customFormat="false" ht="15" hidden="false" customHeight="false" outlineLevel="0" collapsed="false">
      <c r="A73" s="7" t="s">
        <v>71</v>
      </c>
      <c r="B73" s="7" t="s">
        <v>12</v>
      </c>
      <c r="C73" s="7" t="s">
        <v>13</v>
      </c>
    </row>
    <row r="74" customFormat="false" ht="15" hidden="false" customHeight="false" outlineLevel="0" collapsed="false">
      <c r="A74" s="0" t="s">
        <v>72</v>
      </c>
      <c r="B74" s="0" t="n">
        <f aca="false">COUNTIFS(Orders!$G:$G,A74,Orders!$D:$D,"Delivered")</f>
        <v>747</v>
      </c>
      <c r="C74" s="8" t="n">
        <f aca="false">SUMIFS(Orders!$H:$H,Orders!$G:$G,A74,Orders!$D:$D,"Delivered")</f>
        <v>19420578.65</v>
      </c>
    </row>
    <row r="75" customFormat="false" ht="15" hidden="false" customHeight="false" outlineLevel="0" collapsed="false">
      <c r="A75" s="0" t="s">
        <v>73</v>
      </c>
      <c r="B75" s="0" t="n">
        <f aca="false">COUNTIFS(Orders!$G:$G,A75,Orders!$D:$D,"Delivered")</f>
        <v>612</v>
      </c>
      <c r="C75" s="8" t="n">
        <f aca="false">SUMIFS(Orders!$H:$H,Orders!$G:$G,A75,Orders!$D:$D,"Delivered")</f>
        <v>15899930.55</v>
      </c>
    </row>
    <row r="76" customFormat="false" ht="15" hidden="false" customHeight="false" outlineLevel="0" collapsed="false">
      <c r="A76" s="0" t="s">
        <v>74</v>
      </c>
      <c r="B76" s="0" t="n">
        <f aca="false">COUNTIFS(Orders!$G:$G,A76,Orders!$D:$D,"Delivered")</f>
        <v>539</v>
      </c>
      <c r="C76" s="8" t="n">
        <f aca="false">SUMIFS(Orders!$H:$H,Orders!$G:$G,A76,Orders!$D:$D,"Delivered")</f>
        <v>14008677.9</v>
      </c>
    </row>
    <row r="77" customFormat="false" ht="15" hidden="false" customHeight="false" outlineLevel="0" collapsed="false">
      <c r="A77" s="0" t="s">
        <v>75</v>
      </c>
      <c r="B77" s="0" t="n">
        <f aca="false">COUNTIFS(Orders!$G:$G,A77,Orders!$D:$D,"Delivered")</f>
        <v>422</v>
      </c>
      <c r="C77" s="8" t="n">
        <f aca="false">SUMIFS(Orders!$H:$H,Orders!$G:$G,A77,Orders!$D:$D,"Delivered")</f>
        <v>11173203.25</v>
      </c>
    </row>
    <row r="78" customFormat="false" ht="15" hidden="false" customHeight="false" outlineLevel="0" collapsed="false">
      <c r="A78" s="0" t="s">
        <v>76</v>
      </c>
      <c r="B78" s="0" t="n">
        <f aca="false">COUNTIFS(Orders!$G:$G,A78,Orders!$D:$D,"Delivered")</f>
        <v>308</v>
      </c>
      <c r="C78" s="8" t="n">
        <f aca="false">SUMIFS(Orders!$H:$H,Orders!$G:$G,A78,Orders!$D:$D,"Delivered")</f>
        <v>7616544.3</v>
      </c>
    </row>
    <row r="79" customFormat="false" ht="15" hidden="false" customHeight="false" outlineLevel="0" collapsed="false">
      <c r="A79" s="0" t="s">
        <v>77</v>
      </c>
      <c r="B79" s="0" t="n">
        <f aca="false">COUNTIFS(Orders!$G:$G,A79,Orders!$D:$D,"Delivered")</f>
        <v>270</v>
      </c>
      <c r="C79" s="8" t="n">
        <f aca="false">SUMIFS(Orders!$H:$H,Orders!$G:$G,A79,Orders!$D:$D,"Delivered")</f>
        <v>6655421.6</v>
      </c>
    </row>
    <row r="80" customFormat="false" ht="15" hidden="false" customHeight="false" outlineLevel="0" collapsed="false">
      <c r="A80" s="0" t="s">
        <v>78</v>
      </c>
      <c r="B80" s="0" t="n">
        <f aca="false">COUNTIFS(Orders!$G:$G,A80,Orders!$D:$D,"Delivered")</f>
        <v>271</v>
      </c>
      <c r="C80" s="8" t="n">
        <f aca="false">SUMIFS(Orders!$H:$H,Orders!$G:$G,A80,Orders!$D:$D,"Delivered")</f>
        <v>6617442.05</v>
      </c>
    </row>
    <row r="81" customFormat="false" ht="15" hidden="false" customHeight="false" outlineLevel="0" collapsed="false">
      <c r="A81" s="0" t="s">
        <v>79</v>
      </c>
      <c r="B81" s="0" t="n">
        <f aca="false">COUNTIFS(Orders!$G:$G,A81,Orders!$D:$D,"Delivered")</f>
        <v>251</v>
      </c>
      <c r="C81" s="8" t="n">
        <f aca="false">SUMIFS(Orders!$H:$H,Orders!$G:$G,A81,Orders!$D:$D,"Delivered")</f>
        <v>6148099.5</v>
      </c>
    </row>
    <row r="82" customFormat="false" ht="15" hidden="false" customHeight="false" outlineLevel="0" collapsed="false">
      <c r="A82" s="0" t="s">
        <v>80</v>
      </c>
      <c r="B82" s="0" t="n">
        <f aca="false">COUNTIFS(Orders!$G:$G,A82,Orders!$D:$D,"Delivered")</f>
        <v>210</v>
      </c>
      <c r="C82" s="8" t="n">
        <f aca="false">SUMIFS(Orders!$H:$H,Orders!$G:$G,A82,Orders!$D:$D,"Delivered")</f>
        <v>5589211.7</v>
      </c>
    </row>
    <row r="83" customFormat="false" ht="15" hidden="false" customHeight="false" outlineLevel="0" collapsed="false">
      <c r="A83" s="0" t="s">
        <v>81</v>
      </c>
      <c r="B83" s="0" t="n">
        <f aca="false">COUNTIFS(Orders!$G:$G,A83,Orders!$D:$D,"Delivered")</f>
        <v>219</v>
      </c>
      <c r="C83" s="8" t="n">
        <f aca="false">SUMIFS(Orders!$H:$H,Orders!$G:$G,A83,Orders!$D:$D,"Delivered")</f>
        <v>5586323.5</v>
      </c>
    </row>
    <row r="84" customFormat="false" ht="15" hidden="false" customHeight="false" outlineLevel="0" collapsed="false">
      <c r="A84" s="0" t="s">
        <v>82</v>
      </c>
      <c r="B84" s="0" t="n">
        <f aca="false">COUNTIFS(Orders!$G:$G,A84,Orders!$D:$D,"Delivered")</f>
        <v>199</v>
      </c>
      <c r="C84" s="8" t="n">
        <f aca="false">SUMIFS(Orders!$H:$H,Orders!$G:$G,A84,Orders!$D:$D,"Delivered")</f>
        <v>4936097.25</v>
      </c>
    </row>
    <row r="85" customFormat="false" ht="15" hidden="false" customHeight="false" outlineLevel="0" collapsed="false">
      <c r="A85" s="0" t="s">
        <v>83</v>
      </c>
      <c r="B85" s="0" t="n">
        <f aca="false">COUNTIFS(Orders!$G:$G,A85,Orders!$D:$D,"Delivered")</f>
        <v>209</v>
      </c>
      <c r="C85" s="8" t="n">
        <f aca="false">SUMIFS(Orders!$H:$H,Orders!$G:$G,A85,Orders!$D:$D,"Delivered")</f>
        <v>4840550.25</v>
      </c>
    </row>
    <row r="86" customFormat="false" ht="15" hidden="false" customHeight="false" outlineLevel="0" collapsed="false">
      <c r="A86" s="0" t="s">
        <v>84</v>
      </c>
      <c r="B86" s="0" t="n">
        <f aca="false">COUNTIFS(Orders!$G:$G,A86,Orders!$D:$D,"Delivered")</f>
        <v>205</v>
      </c>
      <c r="C86" s="8" t="n">
        <f aca="false">SUMIFS(Orders!$H:$H,Orders!$G:$G,A86,Orders!$D:$D,"Delivered")</f>
        <v>4802209.15</v>
      </c>
    </row>
    <row r="87" customFormat="false" ht="15" hidden="false" customHeight="false" outlineLevel="0" collapsed="false">
      <c r="A87" s="0" t="s">
        <v>85</v>
      </c>
      <c r="B87" s="0" t="n">
        <f aca="false">COUNTIFS(Orders!$G:$G,A87,Orders!$D:$D,"Delivered")</f>
        <v>163</v>
      </c>
      <c r="C87" s="8" t="n">
        <f aca="false">SUMIFS(Orders!$H:$H,Orders!$G:$G,A87,Orders!$D:$D,"Delivered")</f>
        <v>4092652.95</v>
      </c>
    </row>
    <row r="90" customFormat="false" ht="15" hidden="false" customHeight="false" outlineLevel="0" collapsed="false">
      <c r="A90" s="6" t="s">
        <v>86</v>
      </c>
    </row>
    <row r="91" customFormat="false" ht="15" hidden="false" customHeight="false" outlineLevel="0" collapsed="false">
      <c r="A91" s="7" t="s">
        <v>87</v>
      </c>
      <c r="B91" s="7" t="s">
        <v>12</v>
      </c>
      <c r="C91" s="7" t="s">
        <v>13</v>
      </c>
    </row>
    <row r="92" customFormat="false" ht="15" hidden="false" customHeight="false" outlineLevel="0" collapsed="false">
      <c r="A92" s="0" t="s">
        <v>88</v>
      </c>
      <c r="B92" s="0" t="n">
        <f aca="false">COUNTIFS(Orders!$E:$E,A92,Orders!$D:$D,"Delivered")</f>
        <v>1526</v>
      </c>
      <c r="C92" s="8" t="n">
        <f aca="false">SUMIFS(Orders!$H:$H,Orders!$E:$E,A92,Orders!$D:$D,"Delivered")</f>
        <v>37616843.2</v>
      </c>
    </row>
    <row r="93" customFormat="false" ht="15" hidden="false" customHeight="false" outlineLevel="0" collapsed="false">
      <c r="A93" s="0" t="s">
        <v>89</v>
      </c>
      <c r="B93" s="0" t="n">
        <f aca="false">COUNTIFS(Orders!$E:$E,A93,Orders!$D:$D,"Delivered")</f>
        <v>826</v>
      </c>
      <c r="C93" s="8" t="n">
        <f aca="false">SUMIFS(Orders!$H:$H,Orders!$E:$E,A93,Orders!$D:$D,"Delivered")</f>
        <v>22320502.4</v>
      </c>
    </row>
    <row r="94" customFormat="false" ht="15" hidden="false" customHeight="false" outlineLevel="0" collapsed="false">
      <c r="A94" s="0" t="s">
        <v>90</v>
      </c>
      <c r="B94" s="0" t="n">
        <f aca="false">COUNTIFS(Orders!$E:$E,A94,Orders!$D:$D,"Delivered")</f>
        <v>769</v>
      </c>
      <c r="C94" s="8" t="n">
        <f aca="false">SUMIFS(Orders!$H:$H,Orders!$E:$E,A94,Orders!$D:$D,"Delivered")</f>
        <v>18847245.5</v>
      </c>
    </row>
    <row r="95" customFormat="false" ht="15" hidden="false" customHeight="false" outlineLevel="0" collapsed="false">
      <c r="A95" s="0" t="s">
        <v>91</v>
      </c>
      <c r="B95" s="0" t="n">
        <f aca="false">COUNTIFS(Orders!$E:$E,A95,Orders!$D:$D,"Delivered")</f>
        <v>719</v>
      </c>
      <c r="C95" s="8" t="n">
        <f aca="false">SUMIFS(Orders!$H:$H,Orders!$E:$E,A95,Orders!$D:$D,"Delivered")</f>
        <v>18740943.05</v>
      </c>
    </row>
    <row r="96" customFormat="false" ht="15" hidden="false" customHeight="false" outlineLevel="0" collapsed="false">
      <c r="A96" s="0" t="s">
        <v>92</v>
      </c>
      <c r="B96" s="0" t="n">
        <f aca="false">COUNTIFS(Orders!$E:$E,A96,Orders!$D:$D,"Delivered")</f>
        <v>374</v>
      </c>
      <c r="C96" s="8" t="n">
        <f aca="false">SUMIFS(Orders!$H:$H,Orders!$E:$E,A96,Orders!$D:$D,"Delivered")</f>
        <v>10264903</v>
      </c>
    </row>
    <row r="97" customFormat="false" ht="15" hidden="false" customHeight="false" outlineLevel="0" collapsed="false">
      <c r="A97" s="0" t="s">
        <v>93</v>
      </c>
      <c r="B97" s="0" t="n">
        <f aca="false">COUNTIFS(Orders!$E:$E,A97,Orders!$D:$D,"Delivered")</f>
        <v>411</v>
      </c>
      <c r="C97" s="8" t="n">
        <f aca="false">SUMIFS(Orders!$H:$H,Orders!$E:$E,A97,Orders!$D:$D,"Delivered")</f>
        <v>9596505.45</v>
      </c>
    </row>
    <row r="100" customFormat="false" ht="15" hidden="false" customHeight="false" outlineLevel="0" collapsed="false">
      <c r="A100" s="6" t="s">
        <v>94</v>
      </c>
    </row>
    <row r="101" customFormat="false" ht="15" hidden="false" customHeight="false" outlineLevel="0" collapsed="false">
      <c r="A101" s="7" t="s">
        <v>95</v>
      </c>
      <c r="B101" s="7" t="s">
        <v>12</v>
      </c>
      <c r="C101" s="7" t="s">
        <v>96</v>
      </c>
    </row>
    <row r="102" customFormat="false" ht="15" hidden="false" customHeight="false" outlineLevel="0" collapsed="false">
      <c r="A102" s="0" t="s">
        <v>97</v>
      </c>
      <c r="B102" s="0" t="n">
        <f aca="false">COUNTIF(Orders!$D:$D,A102)</f>
        <v>4625</v>
      </c>
      <c r="C102" s="9" t="n">
        <f aca="false">B102/COUNTA(Orders!$A$2:$A$5316)</f>
        <v>0.870178739416745</v>
      </c>
    </row>
    <row r="103" customFormat="false" ht="15" hidden="false" customHeight="false" outlineLevel="0" collapsed="false">
      <c r="A103" s="0" t="s">
        <v>98</v>
      </c>
      <c r="B103" s="0" t="n">
        <f aca="false">COUNTIF(Orders!$D:$D,A103)</f>
        <v>322</v>
      </c>
      <c r="C103" s="9" t="n">
        <f aca="false">B103/COUNTA(Orders!$A$2:$A$5316)</f>
        <v>0.0605832549388523</v>
      </c>
    </row>
    <row r="104" customFormat="false" ht="15" hidden="false" customHeight="false" outlineLevel="0" collapsed="false">
      <c r="A104" s="0" t="s">
        <v>99</v>
      </c>
      <c r="B104" s="0" t="n">
        <f aca="false">COUNTIF(Orders!$D:$D,A104)</f>
        <v>368</v>
      </c>
      <c r="C104" s="9" t="n">
        <f aca="false">B104/COUNTA(Orders!$A$2:$A$5316)</f>
        <v>0.0692380056444026</v>
      </c>
    </row>
    <row r="107" customFormat="false" ht="15" hidden="false" customHeight="false" outlineLevel="0" collapsed="false">
      <c r="A107" s="6" t="s">
        <v>100</v>
      </c>
    </row>
    <row r="108" customFormat="false" ht="15" hidden="false" customHeight="false" outlineLevel="0" collapsed="false">
      <c r="A108" s="7" t="s">
        <v>101</v>
      </c>
      <c r="B108" s="7" t="s">
        <v>102</v>
      </c>
      <c r="C108" s="7" t="s">
        <v>103</v>
      </c>
    </row>
    <row r="109" customFormat="false" ht="15" hidden="false" customHeight="false" outlineLevel="0" collapsed="false">
      <c r="A109" s="0" t="s">
        <v>104</v>
      </c>
      <c r="B109" s="0" t="n">
        <f aca="false">COUNTIF(Customers!$P:$P,A109)</f>
        <v>291</v>
      </c>
      <c r="C109" s="9" t="n">
        <f aca="false">B109/COUNTA(Customers!$A$2:$A$1201)</f>
        <v>0.2425</v>
      </c>
    </row>
    <row r="110" customFormat="false" ht="15" hidden="false" customHeight="false" outlineLevel="0" collapsed="false">
      <c r="A110" s="0" t="s">
        <v>105</v>
      </c>
      <c r="B110" s="0" t="n">
        <f aca="false">COUNTIF(Customers!$P:$P,A110)</f>
        <v>248</v>
      </c>
      <c r="C110" s="9" t="n">
        <f aca="false">B110/COUNTA(Customers!$A$2:$A$1201)</f>
        <v>0.206666666666667</v>
      </c>
    </row>
    <row r="111" customFormat="false" ht="15" hidden="false" customHeight="false" outlineLevel="0" collapsed="false">
      <c r="A111" s="0" t="s">
        <v>106</v>
      </c>
      <c r="B111" s="0" t="n">
        <f aca="false">COUNTIF(Customers!$P:$P,A111)</f>
        <v>243</v>
      </c>
      <c r="C111" s="9" t="n">
        <f aca="false">B111/COUNTA(Customers!$A$2:$A$1201)</f>
        <v>0.2025</v>
      </c>
    </row>
    <row r="112" customFormat="false" ht="15" hidden="false" customHeight="false" outlineLevel="0" collapsed="false">
      <c r="A112" s="0" t="s">
        <v>107</v>
      </c>
      <c r="B112" s="0" t="n">
        <f aca="false">COUNTIF(Customers!$P:$P,A112)</f>
        <v>138</v>
      </c>
      <c r="C112" s="9" t="n">
        <f aca="false">B112/COUNTA(Customers!$A$2:$A$1201)</f>
        <v>0.115</v>
      </c>
    </row>
    <row r="113" customFormat="false" ht="15" hidden="false" customHeight="false" outlineLevel="0" collapsed="false">
      <c r="A113" s="0" t="s">
        <v>108</v>
      </c>
      <c r="B113" s="0" t="n">
        <f aca="false">COUNTIF(Customers!$P:$P,A113)</f>
        <v>106</v>
      </c>
      <c r="C113" s="9" t="n">
        <f aca="false">B113/COUNTA(Customers!$A$2:$A$1201)</f>
        <v>0.0883333333333333</v>
      </c>
    </row>
    <row r="114" customFormat="false" ht="15" hidden="false" customHeight="false" outlineLevel="0" collapsed="false">
      <c r="A114" s="0" t="s">
        <v>109</v>
      </c>
      <c r="B114" s="0" t="n">
        <f aca="false">COUNTIF(Customers!$P:$P,A114)</f>
        <v>94</v>
      </c>
      <c r="C114" s="9" t="n">
        <f aca="false">B114/COUNTA(Customers!$A$2:$A$1201)</f>
        <v>0.0783333333333333</v>
      </c>
    </row>
    <row r="115" customFormat="false" ht="15" hidden="false" customHeight="false" outlineLevel="0" collapsed="false">
      <c r="A115" s="0" t="s">
        <v>110</v>
      </c>
      <c r="B115" s="0" t="n">
        <f aca="false">COUNTIF(Customers!$P:$P,A115)</f>
        <v>80</v>
      </c>
      <c r="C115" s="9" t="n">
        <f aca="false">B115/COUNTA(Customers!$A$2:$A$1201)</f>
        <v>0.0666666666666667</v>
      </c>
    </row>
    <row r="118" customFormat="false" ht="15" hidden="false" customHeight="false" outlineLevel="0" collapsed="false">
      <c r="A118" s="6" t="s">
        <v>111</v>
      </c>
    </row>
    <row r="119" customFormat="false" ht="15" hidden="false" customHeight="false" outlineLevel="0" collapsed="false">
      <c r="A119" s="7" t="s">
        <v>112</v>
      </c>
      <c r="B119" s="7" t="s">
        <v>102</v>
      </c>
      <c r="C119" s="7" t="s">
        <v>13</v>
      </c>
      <c r="D119" s="7" t="s">
        <v>113</v>
      </c>
    </row>
    <row r="120" customFormat="false" ht="15" hidden="false" customHeight="false" outlineLevel="0" collapsed="false">
      <c r="A120" s="0" t="s">
        <v>114</v>
      </c>
      <c r="B120" s="0" t="n">
        <f aca="false">COUNTIF(Customers!$H:$H,A120)</f>
        <v>325</v>
      </c>
      <c r="C120" s="8" t="n">
        <f aca="false">SUMIFS(Orders!$H:$H,Orders!$D:$D,"Delivered",Orders!$J:$J,A120)</f>
        <v>32067018.55</v>
      </c>
      <c r="D120" s="8" t="n">
        <f aca="false">IFERROR(C120/B120,0)</f>
        <v>98667.7493846154</v>
      </c>
    </row>
    <row r="121" customFormat="false" ht="15" hidden="false" customHeight="false" outlineLevel="0" collapsed="false">
      <c r="A121" s="0" t="s">
        <v>115</v>
      </c>
      <c r="B121" s="0" t="n">
        <f aca="false">COUNTIF(Customers!$H:$H,A121)</f>
        <v>259</v>
      </c>
      <c r="C121" s="8" t="n">
        <f aca="false">SUMIFS(Orders!$H:$H,Orders!$D:$D,"Delivered",Orders!$J:$J,A121)</f>
        <v>25716077.15</v>
      </c>
      <c r="D121" s="8" t="n">
        <f aca="false">IFERROR(C121/B121,0)</f>
        <v>99289.8731660232</v>
      </c>
    </row>
    <row r="122" customFormat="false" ht="15" hidden="false" customHeight="false" outlineLevel="0" collapsed="false">
      <c r="A122" s="0" t="s">
        <v>116</v>
      </c>
      <c r="B122" s="0" t="n">
        <f aca="false">COUNTIF(Customers!$H:$H,A122)</f>
        <v>202</v>
      </c>
      <c r="C122" s="8" t="n">
        <f aca="false">SUMIFS(Orders!$H:$H,Orders!$D:$D,"Delivered",Orders!$J:$J,A122)</f>
        <v>21182413.9</v>
      </c>
      <c r="D122" s="8" t="n">
        <f aca="false">IFERROR(C122/B122,0)</f>
        <v>104863.435148515</v>
      </c>
    </row>
    <row r="123" customFormat="false" ht="15" hidden="false" customHeight="false" outlineLevel="0" collapsed="false">
      <c r="A123" s="0" t="s">
        <v>117</v>
      </c>
      <c r="B123" s="0" t="n">
        <f aca="false">COUNTIF(Customers!$H:$H,A123)</f>
        <v>149</v>
      </c>
      <c r="C123" s="8" t="n">
        <f aca="false">SUMIFS(Orders!$H:$H,Orders!$D:$D,"Delivered",Orders!$J:$J,A123)</f>
        <v>13587804.2</v>
      </c>
      <c r="D123" s="8" t="n">
        <f aca="false">IFERROR(C123/B123,0)</f>
        <v>91193.3167785235</v>
      </c>
    </row>
    <row r="124" customFormat="false" ht="15" hidden="false" customHeight="false" outlineLevel="0" collapsed="false">
      <c r="A124" s="0" t="s">
        <v>118</v>
      </c>
      <c r="B124" s="0" t="n">
        <f aca="false">COUNTIF(Customers!$H:$H,A124)</f>
        <v>139</v>
      </c>
      <c r="C124" s="8" t="n">
        <f aca="false">SUMIFS(Orders!$H:$H,Orders!$D:$D,"Delivered",Orders!$J:$J,A124)</f>
        <v>12895609.9</v>
      </c>
      <c r="D124" s="8" t="n">
        <f aca="false">IFERROR(C124/B124,0)</f>
        <v>92774.1719424461</v>
      </c>
    </row>
    <row r="125" customFormat="false" ht="15" hidden="false" customHeight="false" outlineLevel="0" collapsed="false">
      <c r="A125" s="0" t="s">
        <v>119</v>
      </c>
      <c r="B125" s="0" t="n">
        <f aca="false">COUNTIF(Customers!$H:$H,A125)</f>
        <v>102</v>
      </c>
      <c r="C125" s="8" t="n">
        <f aca="false">SUMIFS(Orders!$H:$H,Orders!$D:$D,"Delivered",Orders!$J:$J,A125)</f>
        <v>9439519</v>
      </c>
      <c r="D125" s="8" t="n">
        <f aca="false">IFERROR(C125/B125,0)</f>
        <v>92544.3039215686</v>
      </c>
    </row>
    <row r="126" customFormat="false" ht="15" hidden="false" customHeight="false" outlineLevel="0" collapsed="false">
      <c r="A126" s="0" t="s">
        <v>120</v>
      </c>
      <c r="B126" s="0" t="n">
        <f aca="false">COUNTIF(Customers!$H:$H,A126)</f>
        <v>24</v>
      </c>
      <c r="C126" s="8" t="n">
        <f aca="false">SUMIFS(Orders!$H:$H,Orders!$D:$D,"Delivered",Orders!$J:$J,A126)</f>
        <v>2498499.9</v>
      </c>
      <c r="D126" s="8" t="n">
        <f aca="false">IFERROR(C126/B126,0)</f>
        <v>104104.1625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7" t="s">
        <v>121</v>
      </c>
      <c r="B1" s="7" t="s">
        <v>122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  <c r="J1" s="7" t="s">
        <v>130</v>
      </c>
    </row>
    <row r="2" customFormat="false" ht="15" hidden="false" customHeight="false" outlineLevel="0" collapsed="false">
      <c r="A2" s="0" t="s">
        <v>131</v>
      </c>
      <c r="B2" s="0" t="s">
        <v>132</v>
      </c>
      <c r="C2" s="10" t="s">
        <v>133</v>
      </c>
      <c r="D2" s="11" t="s">
        <v>97</v>
      </c>
      <c r="E2" s="11" t="s">
        <v>92</v>
      </c>
      <c r="F2" s="11" t="s">
        <v>134</v>
      </c>
      <c r="G2" s="11" t="s">
        <v>85</v>
      </c>
      <c r="H2" s="8" t="n">
        <v>1640</v>
      </c>
      <c r="I2" s="0" t="str">
        <f aca="false">TEXT(C2,"YYYY-MM")</f>
        <v>2024-10</v>
      </c>
      <c r="J2" s="0" t="str">
        <f aca="false">INDEX(Customers!$H:$H,MATCH(B2,Customers!$A:$A,0))</f>
        <v>Organic Search</v>
      </c>
    </row>
    <row r="3" customFormat="false" ht="15" hidden="false" customHeight="false" outlineLevel="0" collapsed="false">
      <c r="A3" s="0" t="s">
        <v>135</v>
      </c>
      <c r="B3" s="0" t="s">
        <v>136</v>
      </c>
      <c r="C3" s="10" t="s">
        <v>137</v>
      </c>
      <c r="D3" s="11" t="s">
        <v>97</v>
      </c>
      <c r="E3" s="11" t="s">
        <v>88</v>
      </c>
      <c r="F3" s="11" t="s">
        <v>138</v>
      </c>
      <c r="G3" s="11" t="s">
        <v>74</v>
      </c>
      <c r="H3" s="8" t="n">
        <v>20670.3</v>
      </c>
      <c r="I3" s="0" t="str">
        <f aca="false">TEXT(C3,"YYYY-MM")</f>
        <v>2023-08</v>
      </c>
      <c r="J3" s="0" t="str">
        <f aca="false">INDEX(Customers!$H:$H,MATCH(B3,Customers!$A:$A,0))</f>
        <v>Social Media</v>
      </c>
    </row>
    <row r="4" customFormat="false" ht="15" hidden="false" customHeight="false" outlineLevel="0" collapsed="false">
      <c r="A4" s="0" t="s">
        <v>139</v>
      </c>
      <c r="B4" s="0" t="s">
        <v>136</v>
      </c>
      <c r="C4" s="10" t="s">
        <v>140</v>
      </c>
      <c r="D4" s="11" t="s">
        <v>97</v>
      </c>
      <c r="E4" s="11" t="s">
        <v>93</v>
      </c>
      <c r="F4" s="11" t="s">
        <v>138</v>
      </c>
      <c r="G4" s="11" t="s">
        <v>74</v>
      </c>
      <c r="H4" s="8" t="n">
        <v>8855.15</v>
      </c>
      <c r="I4" s="0" t="str">
        <f aca="false">TEXT(C4,"YYYY-MM")</f>
        <v>2025-11</v>
      </c>
      <c r="J4" s="0" t="str">
        <f aca="false">INDEX(Customers!$H:$H,MATCH(B4,Customers!$A:$A,0))</f>
        <v>Social Media</v>
      </c>
    </row>
    <row r="5" customFormat="false" ht="15" hidden="false" customHeight="false" outlineLevel="0" collapsed="false">
      <c r="A5" s="0" t="s">
        <v>141</v>
      </c>
      <c r="B5" s="0" t="s">
        <v>142</v>
      </c>
      <c r="C5" s="10" t="s">
        <v>143</v>
      </c>
      <c r="D5" s="11" t="s">
        <v>97</v>
      </c>
      <c r="E5" s="11" t="s">
        <v>93</v>
      </c>
      <c r="F5" s="11" t="s">
        <v>76</v>
      </c>
      <c r="G5" s="11" t="s">
        <v>76</v>
      </c>
      <c r="H5" s="8" t="n">
        <v>4138.65</v>
      </c>
      <c r="I5" s="0" t="str">
        <f aca="false">TEXT(C5,"YYYY-MM")</f>
        <v>2023-07</v>
      </c>
      <c r="J5" s="0" t="str">
        <f aca="false">INDEX(Customers!$H:$H,MATCH(B5,Customers!$A:$A,0))</f>
        <v>Organic Search</v>
      </c>
    </row>
    <row r="6" customFormat="false" ht="15" hidden="false" customHeight="false" outlineLevel="0" collapsed="false">
      <c r="A6" s="0" t="s">
        <v>144</v>
      </c>
      <c r="B6" s="0" t="s">
        <v>142</v>
      </c>
      <c r="C6" s="10" t="s">
        <v>145</v>
      </c>
      <c r="D6" s="11" t="s">
        <v>97</v>
      </c>
      <c r="E6" s="11" t="s">
        <v>89</v>
      </c>
      <c r="F6" s="11" t="s">
        <v>76</v>
      </c>
      <c r="G6" s="11" t="s">
        <v>76</v>
      </c>
      <c r="H6" s="8" t="n">
        <v>89603.35</v>
      </c>
      <c r="I6" s="0" t="str">
        <f aca="false">TEXT(C6,"YYYY-MM")</f>
        <v>2023-09</v>
      </c>
      <c r="J6" s="0" t="str">
        <f aca="false">INDEX(Customers!$H:$H,MATCH(B6,Customers!$A:$A,0))</f>
        <v>Organic Search</v>
      </c>
    </row>
    <row r="7" customFormat="false" ht="15" hidden="false" customHeight="false" outlineLevel="0" collapsed="false">
      <c r="A7" s="0" t="s">
        <v>146</v>
      </c>
      <c r="B7" s="0" t="s">
        <v>142</v>
      </c>
      <c r="C7" s="10" t="s">
        <v>147</v>
      </c>
      <c r="D7" s="11" t="s">
        <v>97</v>
      </c>
      <c r="E7" s="11" t="s">
        <v>90</v>
      </c>
      <c r="F7" s="11" t="s">
        <v>76</v>
      </c>
      <c r="G7" s="11" t="s">
        <v>76</v>
      </c>
      <c r="H7" s="8" t="n">
        <v>7919</v>
      </c>
      <c r="I7" s="0" t="str">
        <f aca="false">TEXT(C7,"YYYY-MM")</f>
        <v>2023-11</v>
      </c>
      <c r="J7" s="0" t="str">
        <f aca="false">INDEX(Customers!$H:$H,MATCH(B7,Customers!$A:$A,0))</f>
        <v>Organic Search</v>
      </c>
    </row>
    <row r="8" customFormat="false" ht="15" hidden="false" customHeight="false" outlineLevel="0" collapsed="false">
      <c r="A8" s="0" t="s">
        <v>148</v>
      </c>
      <c r="B8" s="0" t="s">
        <v>142</v>
      </c>
      <c r="C8" s="10" t="s">
        <v>149</v>
      </c>
      <c r="D8" s="11" t="s">
        <v>97</v>
      </c>
      <c r="E8" s="11" t="s">
        <v>89</v>
      </c>
      <c r="F8" s="11" t="s">
        <v>76</v>
      </c>
      <c r="G8" s="11" t="s">
        <v>76</v>
      </c>
      <c r="H8" s="8" t="n">
        <v>56352.2</v>
      </c>
      <c r="I8" s="0" t="str">
        <f aca="false">TEXT(C8,"YYYY-MM")</f>
        <v>2023-12</v>
      </c>
      <c r="J8" s="0" t="str">
        <f aca="false">INDEX(Customers!$H:$H,MATCH(B8,Customers!$A:$A,0))</f>
        <v>Organic Search</v>
      </c>
    </row>
    <row r="9" customFormat="false" ht="15" hidden="false" customHeight="false" outlineLevel="0" collapsed="false">
      <c r="A9" s="0" t="s">
        <v>150</v>
      </c>
      <c r="B9" s="0" t="s">
        <v>142</v>
      </c>
      <c r="C9" s="10" t="s">
        <v>151</v>
      </c>
      <c r="D9" s="11" t="s">
        <v>97</v>
      </c>
      <c r="E9" s="11" t="s">
        <v>90</v>
      </c>
      <c r="F9" s="11" t="s">
        <v>76</v>
      </c>
      <c r="G9" s="11" t="s">
        <v>76</v>
      </c>
      <c r="H9" s="8" t="n">
        <v>1546.3</v>
      </c>
      <c r="I9" s="0" t="str">
        <f aca="false">TEXT(C9,"YYYY-MM")</f>
        <v>2023-12</v>
      </c>
      <c r="J9" s="0" t="str">
        <f aca="false">INDEX(Customers!$H:$H,MATCH(B9,Customers!$A:$A,0))</f>
        <v>Organic Search</v>
      </c>
    </row>
    <row r="10" customFormat="false" ht="15" hidden="false" customHeight="false" outlineLevel="0" collapsed="false">
      <c r="A10" s="0" t="s">
        <v>152</v>
      </c>
      <c r="B10" s="0" t="s">
        <v>142</v>
      </c>
      <c r="C10" s="10" t="s">
        <v>153</v>
      </c>
      <c r="D10" s="11" t="s">
        <v>97</v>
      </c>
      <c r="E10" s="11" t="s">
        <v>89</v>
      </c>
      <c r="F10" s="11" t="s">
        <v>76</v>
      </c>
      <c r="G10" s="11" t="s">
        <v>76</v>
      </c>
      <c r="H10" s="8" t="n">
        <v>1630.3</v>
      </c>
      <c r="I10" s="0" t="str">
        <f aca="false">TEXT(C10,"YYYY-MM")</f>
        <v>2024-02</v>
      </c>
      <c r="J10" s="0" t="str">
        <f aca="false">INDEX(Customers!$H:$H,MATCH(B10,Customers!$A:$A,0))</f>
        <v>Organic Search</v>
      </c>
    </row>
    <row r="11" customFormat="false" ht="15" hidden="false" customHeight="false" outlineLevel="0" collapsed="false">
      <c r="A11" s="0" t="s">
        <v>154</v>
      </c>
      <c r="B11" s="0" t="s">
        <v>142</v>
      </c>
      <c r="C11" s="10" t="s">
        <v>155</v>
      </c>
      <c r="D11" s="11" t="s">
        <v>97</v>
      </c>
      <c r="E11" s="11" t="s">
        <v>91</v>
      </c>
      <c r="F11" s="11" t="s">
        <v>76</v>
      </c>
      <c r="G11" s="11" t="s">
        <v>76</v>
      </c>
      <c r="H11" s="8" t="n">
        <v>23049</v>
      </c>
      <c r="I11" s="0" t="str">
        <f aca="false">TEXT(C11,"YYYY-MM")</f>
        <v>2024-04</v>
      </c>
      <c r="J11" s="0" t="str">
        <f aca="false">INDEX(Customers!$H:$H,MATCH(B11,Customers!$A:$A,0))</f>
        <v>Organic Search</v>
      </c>
    </row>
    <row r="12" customFormat="false" ht="15" hidden="false" customHeight="false" outlineLevel="0" collapsed="false">
      <c r="A12" s="0" t="s">
        <v>156</v>
      </c>
      <c r="B12" s="0" t="s">
        <v>142</v>
      </c>
      <c r="C12" s="10" t="s">
        <v>157</v>
      </c>
      <c r="D12" s="11" t="s">
        <v>97</v>
      </c>
      <c r="E12" s="11" t="s">
        <v>92</v>
      </c>
      <c r="F12" s="11" t="s">
        <v>76</v>
      </c>
      <c r="G12" s="11" t="s">
        <v>76</v>
      </c>
      <c r="H12" s="8" t="n">
        <v>17864.1</v>
      </c>
      <c r="I12" s="0" t="str">
        <f aca="false">TEXT(C12,"YYYY-MM")</f>
        <v>2024-05</v>
      </c>
      <c r="J12" s="0" t="str">
        <f aca="false">INDEX(Customers!$H:$H,MATCH(B12,Customers!$A:$A,0))</f>
        <v>Organic Search</v>
      </c>
    </row>
    <row r="13" customFormat="false" ht="15" hidden="false" customHeight="false" outlineLevel="0" collapsed="false">
      <c r="A13" s="0" t="s">
        <v>158</v>
      </c>
      <c r="B13" s="0" t="s">
        <v>142</v>
      </c>
      <c r="C13" s="10" t="s">
        <v>159</v>
      </c>
      <c r="D13" s="11" t="s">
        <v>98</v>
      </c>
      <c r="E13" s="11" t="s">
        <v>91</v>
      </c>
      <c r="F13" s="11" t="s">
        <v>76</v>
      </c>
      <c r="G13" s="11" t="s">
        <v>76</v>
      </c>
      <c r="H13" s="8" t="n">
        <v>6983.2</v>
      </c>
      <c r="I13" s="0" t="str">
        <f aca="false">TEXT(C13,"YYYY-MM")</f>
        <v>2024-07</v>
      </c>
      <c r="J13" s="0" t="str">
        <f aca="false">INDEX(Customers!$H:$H,MATCH(B13,Customers!$A:$A,0))</f>
        <v>Organic Search</v>
      </c>
    </row>
    <row r="14" customFormat="false" ht="15" hidden="false" customHeight="false" outlineLevel="0" collapsed="false">
      <c r="A14" s="0" t="s">
        <v>160</v>
      </c>
      <c r="B14" s="0" t="s">
        <v>142</v>
      </c>
      <c r="C14" s="10" t="s">
        <v>161</v>
      </c>
      <c r="D14" s="11" t="s">
        <v>97</v>
      </c>
      <c r="E14" s="11" t="s">
        <v>88</v>
      </c>
      <c r="F14" s="11" t="s">
        <v>76</v>
      </c>
      <c r="G14" s="11" t="s">
        <v>76</v>
      </c>
      <c r="H14" s="8" t="n">
        <v>4647</v>
      </c>
      <c r="I14" s="0" t="str">
        <f aca="false">TEXT(C14,"YYYY-MM")</f>
        <v>2024-08</v>
      </c>
      <c r="J14" s="0" t="str">
        <f aca="false">INDEX(Customers!$H:$H,MATCH(B14,Customers!$A:$A,0))</f>
        <v>Organic Search</v>
      </c>
    </row>
    <row r="15" customFormat="false" ht="15" hidden="false" customHeight="false" outlineLevel="0" collapsed="false">
      <c r="A15" s="0" t="s">
        <v>162</v>
      </c>
      <c r="B15" s="0" t="s">
        <v>142</v>
      </c>
      <c r="C15" s="10" t="s">
        <v>163</v>
      </c>
      <c r="D15" s="11" t="s">
        <v>97</v>
      </c>
      <c r="E15" s="11" t="s">
        <v>92</v>
      </c>
      <c r="F15" s="11" t="s">
        <v>76</v>
      </c>
      <c r="G15" s="11" t="s">
        <v>76</v>
      </c>
      <c r="H15" s="8" t="n">
        <v>12783.25</v>
      </c>
      <c r="I15" s="0" t="str">
        <f aca="false">TEXT(C15,"YYYY-MM")</f>
        <v>2024-08</v>
      </c>
      <c r="J15" s="0" t="str">
        <f aca="false">INDEX(Customers!$H:$H,MATCH(B15,Customers!$A:$A,0))</f>
        <v>Organic Search</v>
      </c>
    </row>
    <row r="16" customFormat="false" ht="15" hidden="false" customHeight="false" outlineLevel="0" collapsed="false">
      <c r="A16" s="0" t="s">
        <v>164</v>
      </c>
      <c r="B16" s="0" t="s">
        <v>142</v>
      </c>
      <c r="C16" s="10" t="s">
        <v>165</v>
      </c>
      <c r="D16" s="11" t="s">
        <v>97</v>
      </c>
      <c r="E16" s="11" t="s">
        <v>91</v>
      </c>
      <c r="F16" s="11" t="s">
        <v>76</v>
      </c>
      <c r="G16" s="11" t="s">
        <v>76</v>
      </c>
      <c r="H16" s="8" t="n">
        <v>104965.2</v>
      </c>
      <c r="I16" s="0" t="str">
        <f aca="false">TEXT(C16,"YYYY-MM")</f>
        <v>2025-02</v>
      </c>
      <c r="J16" s="0" t="str">
        <f aca="false">INDEX(Customers!$H:$H,MATCH(B16,Customers!$A:$A,0))</f>
        <v>Organic Search</v>
      </c>
    </row>
    <row r="17" customFormat="false" ht="15" hidden="false" customHeight="false" outlineLevel="0" collapsed="false">
      <c r="A17" s="0" t="s">
        <v>166</v>
      </c>
      <c r="B17" s="0" t="s">
        <v>142</v>
      </c>
      <c r="C17" s="10" t="s">
        <v>167</v>
      </c>
      <c r="D17" s="11" t="s">
        <v>97</v>
      </c>
      <c r="E17" s="11" t="s">
        <v>88</v>
      </c>
      <c r="F17" s="11" t="s">
        <v>76</v>
      </c>
      <c r="G17" s="11" t="s">
        <v>76</v>
      </c>
      <c r="H17" s="8" t="n">
        <v>5744.1</v>
      </c>
      <c r="I17" s="0" t="str">
        <f aca="false">TEXT(C17,"YYYY-MM")</f>
        <v>2025-03</v>
      </c>
      <c r="J17" s="0" t="str">
        <f aca="false">INDEX(Customers!$H:$H,MATCH(B17,Customers!$A:$A,0))</f>
        <v>Organic Search</v>
      </c>
    </row>
    <row r="18" customFormat="false" ht="15" hidden="false" customHeight="false" outlineLevel="0" collapsed="false">
      <c r="A18" s="0" t="s">
        <v>168</v>
      </c>
      <c r="B18" s="0" t="s">
        <v>142</v>
      </c>
      <c r="C18" s="10" t="s">
        <v>169</v>
      </c>
      <c r="D18" s="11" t="s">
        <v>97</v>
      </c>
      <c r="E18" s="11" t="s">
        <v>91</v>
      </c>
      <c r="F18" s="11" t="s">
        <v>76</v>
      </c>
      <c r="G18" s="11" t="s">
        <v>76</v>
      </c>
      <c r="H18" s="8" t="n">
        <v>18180.1</v>
      </c>
      <c r="I18" s="0" t="str">
        <f aca="false">TEXT(C18,"YYYY-MM")</f>
        <v>2025-06</v>
      </c>
      <c r="J18" s="0" t="str">
        <f aca="false">INDEX(Customers!$H:$H,MATCH(B18,Customers!$A:$A,0))</f>
        <v>Organic Search</v>
      </c>
    </row>
    <row r="19" customFormat="false" ht="15" hidden="false" customHeight="false" outlineLevel="0" collapsed="false">
      <c r="A19" s="0" t="s">
        <v>170</v>
      </c>
      <c r="B19" s="0" t="s">
        <v>142</v>
      </c>
      <c r="C19" s="10" t="s">
        <v>171</v>
      </c>
      <c r="D19" s="11" t="s">
        <v>97</v>
      </c>
      <c r="E19" s="11" t="s">
        <v>91</v>
      </c>
      <c r="F19" s="11" t="s">
        <v>76</v>
      </c>
      <c r="G19" s="11" t="s">
        <v>76</v>
      </c>
      <c r="H19" s="8" t="n">
        <v>32547.9</v>
      </c>
      <c r="I19" s="0" t="str">
        <f aca="false">TEXT(C19,"YYYY-MM")</f>
        <v>2025-08</v>
      </c>
      <c r="J19" s="0" t="str">
        <f aca="false">INDEX(Customers!$H:$H,MATCH(B19,Customers!$A:$A,0))</f>
        <v>Organic Search</v>
      </c>
    </row>
    <row r="20" customFormat="false" ht="15" hidden="false" customHeight="false" outlineLevel="0" collapsed="false">
      <c r="A20" s="0" t="s">
        <v>172</v>
      </c>
      <c r="B20" s="0" t="s">
        <v>142</v>
      </c>
      <c r="C20" s="10" t="s">
        <v>173</v>
      </c>
      <c r="D20" s="11" t="s">
        <v>97</v>
      </c>
      <c r="E20" s="11" t="s">
        <v>89</v>
      </c>
      <c r="F20" s="11" t="s">
        <v>76</v>
      </c>
      <c r="G20" s="11" t="s">
        <v>76</v>
      </c>
      <c r="H20" s="8" t="n">
        <v>34198.1</v>
      </c>
      <c r="I20" s="0" t="str">
        <f aca="false">TEXT(C20,"YYYY-MM")</f>
        <v>2025-10</v>
      </c>
      <c r="J20" s="0" t="str">
        <f aca="false">INDEX(Customers!$H:$H,MATCH(B20,Customers!$A:$A,0))</f>
        <v>Organic Search</v>
      </c>
    </row>
    <row r="21" customFormat="false" ht="15" hidden="false" customHeight="false" outlineLevel="0" collapsed="false">
      <c r="A21" s="0" t="s">
        <v>174</v>
      </c>
      <c r="B21" s="0" t="s">
        <v>142</v>
      </c>
      <c r="C21" s="10" t="s">
        <v>175</v>
      </c>
      <c r="D21" s="11" t="s">
        <v>97</v>
      </c>
      <c r="E21" s="11" t="s">
        <v>89</v>
      </c>
      <c r="F21" s="11" t="s">
        <v>76</v>
      </c>
      <c r="G21" s="11" t="s">
        <v>76</v>
      </c>
      <c r="H21" s="8" t="n">
        <v>3246.15</v>
      </c>
      <c r="I21" s="0" t="str">
        <f aca="false">TEXT(C21,"YYYY-MM")</f>
        <v>2025-10</v>
      </c>
      <c r="J21" s="0" t="str">
        <f aca="false">INDEX(Customers!$H:$H,MATCH(B21,Customers!$A:$A,0))</f>
        <v>Organic Search</v>
      </c>
    </row>
    <row r="22" customFormat="false" ht="15" hidden="false" customHeight="false" outlineLevel="0" collapsed="false">
      <c r="A22" s="0" t="s">
        <v>176</v>
      </c>
      <c r="B22" s="0" t="s">
        <v>142</v>
      </c>
      <c r="C22" s="10" t="s">
        <v>177</v>
      </c>
      <c r="D22" s="11" t="s">
        <v>97</v>
      </c>
      <c r="E22" s="11" t="s">
        <v>90</v>
      </c>
      <c r="F22" s="11" t="s">
        <v>76</v>
      </c>
      <c r="G22" s="11" t="s">
        <v>76</v>
      </c>
      <c r="H22" s="8" t="n">
        <v>5951.2</v>
      </c>
      <c r="I22" s="0" t="str">
        <f aca="false">TEXT(C22,"YYYY-MM")</f>
        <v>2025-10</v>
      </c>
      <c r="J22" s="0" t="str">
        <f aca="false">INDEX(Customers!$H:$H,MATCH(B22,Customers!$A:$A,0))</f>
        <v>Organic Search</v>
      </c>
    </row>
    <row r="23" customFormat="false" ht="15" hidden="false" customHeight="false" outlineLevel="0" collapsed="false">
      <c r="A23" s="0" t="s">
        <v>178</v>
      </c>
      <c r="B23" s="0" t="s">
        <v>179</v>
      </c>
      <c r="C23" s="10" t="s">
        <v>157</v>
      </c>
      <c r="D23" s="11" t="s">
        <v>97</v>
      </c>
      <c r="E23" s="11" t="s">
        <v>92</v>
      </c>
      <c r="F23" s="11" t="s">
        <v>180</v>
      </c>
      <c r="G23" s="11" t="s">
        <v>75</v>
      </c>
      <c r="H23" s="8" t="n">
        <v>405</v>
      </c>
      <c r="I23" s="0" t="str">
        <f aca="false">TEXT(C23,"YYYY-MM")</f>
        <v>2024-05</v>
      </c>
      <c r="J23" s="0" t="str">
        <f aca="false">INDEX(Customers!$H:$H,MATCH(B23,Customers!$A:$A,0))</f>
        <v>Referral</v>
      </c>
    </row>
    <row r="24" customFormat="false" ht="15" hidden="false" customHeight="false" outlineLevel="0" collapsed="false">
      <c r="A24" s="0" t="s">
        <v>181</v>
      </c>
      <c r="B24" s="0" t="s">
        <v>179</v>
      </c>
      <c r="C24" s="10" t="s">
        <v>182</v>
      </c>
      <c r="D24" s="11" t="s">
        <v>97</v>
      </c>
      <c r="E24" s="11" t="s">
        <v>88</v>
      </c>
      <c r="F24" s="11" t="s">
        <v>180</v>
      </c>
      <c r="G24" s="11" t="s">
        <v>75</v>
      </c>
      <c r="H24" s="8" t="n">
        <v>2843.3</v>
      </c>
      <c r="I24" s="0" t="str">
        <f aca="false">TEXT(C24,"YYYY-MM")</f>
        <v>2024-07</v>
      </c>
      <c r="J24" s="0" t="str">
        <f aca="false">INDEX(Customers!$H:$H,MATCH(B24,Customers!$A:$A,0))</f>
        <v>Referral</v>
      </c>
    </row>
    <row r="25" customFormat="false" ht="15" hidden="false" customHeight="false" outlineLevel="0" collapsed="false">
      <c r="A25" s="0" t="s">
        <v>183</v>
      </c>
      <c r="B25" s="0" t="s">
        <v>179</v>
      </c>
      <c r="C25" s="10" t="s">
        <v>184</v>
      </c>
      <c r="D25" s="11" t="s">
        <v>97</v>
      </c>
      <c r="E25" s="11" t="s">
        <v>91</v>
      </c>
      <c r="F25" s="11" t="s">
        <v>180</v>
      </c>
      <c r="G25" s="11" t="s">
        <v>75</v>
      </c>
      <c r="H25" s="8" t="n">
        <v>4696.2</v>
      </c>
      <c r="I25" s="0" t="str">
        <f aca="false">TEXT(C25,"YYYY-MM")</f>
        <v>2025-08</v>
      </c>
      <c r="J25" s="0" t="str">
        <f aca="false">INDEX(Customers!$H:$H,MATCH(B25,Customers!$A:$A,0))</f>
        <v>Referral</v>
      </c>
    </row>
    <row r="26" customFormat="false" ht="15" hidden="false" customHeight="false" outlineLevel="0" collapsed="false">
      <c r="A26" s="0" t="s">
        <v>185</v>
      </c>
      <c r="B26" s="0" t="s">
        <v>179</v>
      </c>
      <c r="C26" s="10" t="s">
        <v>186</v>
      </c>
      <c r="D26" s="11" t="s">
        <v>97</v>
      </c>
      <c r="E26" s="11" t="s">
        <v>88</v>
      </c>
      <c r="F26" s="11" t="s">
        <v>180</v>
      </c>
      <c r="G26" s="11" t="s">
        <v>75</v>
      </c>
      <c r="H26" s="8" t="n">
        <v>998</v>
      </c>
      <c r="I26" s="0" t="str">
        <f aca="false">TEXT(C26,"YYYY-MM")</f>
        <v>2025-08</v>
      </c>
      <c r="J26" s="0" t="str">
        <f aca="false">INDEX(Customers!$H:$H,MATCH(B26,Customers!$A:$A,0))</f>
        <v>Referral</v>
      </c>
    </row>
    <row r="27" customFormat="false" ht="15" hidden="false" customHeight="false" outlineLevel="0" collapsed="false">
      <c r="A27" s="0" t="s">
        <v>187</v>
      </c>
      <c r="B27" s="0" t="s">
        <v>188</v>
      </c>
      <c r="C27" s="10" t="s">
        <v>189</v>
      </c>
      <c r="D27" s="11" t="s">
        <v>97</v>
      </c>
      <c r="E27" s="11" t="s">
        <v>89</v>
      </c>
      <c r="F27" s="11" t="s">
        <v>190</v>
      </c>
      <c r="G27" s="11" t="s">
        <v>77</v>
      </c>
      <c r="H27" s="8" t="n">
        <v>13752.1</v>
      </c>
      <c r="I27" s="0" t="str">
        <f aca="false">TEXT(C27,"YYYY-MM")</f>
        <v>2024-06</v>
      </c>
      <c r="J27" s="0" t="str">
        <f aca="false">INDEX(Customers!$H:$H,MATCH(B27,Customers!$A:$A,0))</f>
        <v>Paid Ads</v>
      </c>
    </row>
    <row r="28" customFormat="false" ht="15" hidden="false" customHeight="false" outlineLevel="0" collapsed="false">
      <c r="A28" s="0" t="s">
        <v>191</v>
      </c>
      <c r="B28" s="0" t="s">
        <v>188</v>
      </c>
      <c r="C28" s="10" t="s">
        <v>192</v>
      </c>
      <c r="D28" s="11" t="s">
        <v>97</v>
      </c>
      <c r="E28" s="11" t="s">
        <v>88</v>
      </c>
      <c r="F28" s="11" t="s">
        <v>190</v>
      </c>
      <c r="G28" s="11" t="s">
        <v>77</v>
      </c>
      <c r="H28" s="8" t="n">
        <v>36302.65</v>
      </c>
      <c r="I28" s="0" t="str">
        <f aca="false">TEXT(C28,"YYYY-MM")</f>
        <v>2024-07</v>
      </c>
      <c r="J28" s="0" t="str">
        <f aca="false">INDEX(Customers!$H:$H,MATCH(B28,Customers!$A:$A,0))</f>
        <v>Paid Ads</v>
      </c>
    </row>
    <row r="29" customFormat="false" ht="15" hidden="false" customHeight="false" outlineLevel="0" collapsed="false">
      <c r="A29" s="0" t="s">
        <v>193</v>
      </c>
      <c r="B29" s="0" t="s">
        <v>188</v>
      </c>
      <c r="C29" s="10" t="s">
        <v>194</v>
      </c>
      <c r="D29" s="11" t="s">
        <v>97</v>
      </c>
      <c r="E29" s="11" t="s">
        <v>88</v>
      </c>
      <c r="F29" s="11" t="s">
        <v>190</v>
      </c>
      <c r="G29" s="11" t="s">
        <v>77</v>
      </c>
      <c r="H29" s="8" t="n">
        <v>2809</v>
      </c>
      <c r="I29" s="0" t="str">
        <f aca="false">TEXT(C29,"YYYY-MM")</f>
        <v>2024-10</v>
      </c>
      <c r="J29" s="0" t="str">
        <f aca="false">INDEX(Customers!$H:$H,MATCH(B29,Customers!$A:$A,0))</f>
        <v>Paid Ads</v>
      </c>
    </row>
    <row r="30" customFormat="false" ht="15" hidden="false" customHeight="false" outlineLevel="0" collapsed="false">
      <c r="A30" s="0" t="s">
        <v>195</v>
      </c>
      <c r="B30" s="0" t="s">
        <v>188</v>
      </c>
      <c r="C30" s="10" t="s">
        <v>196</v>
      </c>
      <c r="D30" s="11" t="s">
        <v>97</v>
      </c>
      <c r="E30" s="11" t="s">
        <v>88</v>
      </c>
      <c r="F30" s="11" t="s">
        <v>190</v>
      </c>
      <c r="G30" s="11" t="s">
        <v>77</v>
      </c>
      <c r="H30" s="8" t="n">
        <v>7847.2</v>
      </c>
      <c r="I30" s="0" t="str">
        <f aca="false">TEXT(C30,"YYYY-MM")</f>
        <v>2024-10</v>
      </c>
      <c r="J30" s="0" t="str">
        <f aca="false">INDEX(Customers!$H:$H,MATCH(B30,Customers!$A:$A,0))</f>
        <v>Paid Ads</v>
      </c>
    </row>
    <row r="31" customFormat="false" ht="15" hidden="false" customHeight="false" outlineLevel="0" collapsed="false">
      <c r="A31" s="0" t="s">
        <v>197</v>
      </c>
      <c r="B31" s="0" t="s">
        <v>188</v>
      </c>
      <c r="C31" s="10" t="s">
        <v>198</v>
      </c>
      <c r="D31" s="11" t="s">
        <v>97</v>
      </c>
      <c r="E31" s="11" t="s">
        <v>89</v>
      </c>
      <c r="F31" s="11" t="s">
        <v>190</v>
      </c>
      <c r="G31" s="11" t="s">
        <v>77</v>
      </c>
      <c r="H31" s="8" t="n">
        <v>49576.15</v>
      </c>
      <c r="I31" s="0" t="str">
        <f aca="false">TEXT(C31,"YYYY-MM")</f>
        <v>2025-02</v>
      </c>
      <c r="J31" s="0" t="str">
        <f aca="false">INDEX(Customers!$H:$H,MATCH(B31,Customers!$A:$A,0))</f>
        <v>Paid Ads</v>
      </c>
    </row>
    <row r="32" customFormat="false" ht="15" hidden="false" customHeight="false" outlineLevel="0" collapsed="false">
      <c r="A32" s="0" t="s">
        <v>199</v>
      </c>
      <c r="B32" s="0" t="s">
        <v>188</v>
      </c>
      <c r="C32" s="10" t="s">
        <v>200</v>
      </c>
      <c r="D32" s="11" t="s">
        <v>99</v>
      </c>
      <c r="E32" s="11" t="s">
        <v>89</v>
      </c>
      <c r="F32" s="11" t="s">
        <v>190</v>
      </c>
      <c r="G32" s="11" t="s">
        <v>77</v>
      </c>
      <c r="H32" s="8" t="n">
        <v>19439.35</v>
      </c>
      <c r="I32" s="0" t="str">
        <f aca="false">TEXT(C32,"YYYY-MM")</f>
        <v>2025-03</v>
      </c>
      <c r="J32" s="0" t="str">
        <f aca="false">INDEX(Customers!$H:$H,MATCH(B32,Customers!$A:$A,0))</f>
        <v>Paid Ads</v>
      </c>
    </row>
    <row r="33" customFormat="false" ht="15" hidden="false" customHeight="false" outlineLevel="0" collapsed="false">
      <c r="A33" s="0" t="s">
        <v>201</v>
      </c>
      <c r="B33" s="0" t="s">
        <v>188</v>
      </c>
      <c r="C33" s="10" t="s">
        <v>202</v>
      </c>
      <c r="D33" s="11" t="s">
        <v>98</v>
      </c>
      <c r="E33" s="11" t="s">
        <v>88</v>
      </c>
      <c r="F33" s="11" t="s">
        <v>190</v>
      </c>
      <c r="G33" s="11" t="s">
        <v>77</v>
      </c>
      <c r="H33" s="8" t="n">
        <v>6067.3</v>
      </c>
      <c r="I33" s="0" t="str">
        <f aca="false">TEXT(C33,"YYYY-MM")</f>
        <v>2025-08</v>
      </c>
      <c r="J33" s="0" t="str">
        <f aca="false">INDEX(Customers!$H:$H,MATCH(B33,Customers!$A:$A,0))</f>
        <v>Paid Ads</v>
      </c>
    </row>
    <row r="34" customFormat="false" ht="15" hidden="false" customHeight="false" outlineLevel="0" collapsed="false">
      <c r="A34" s="0" t="s">
        <v>203</v>
      </c>
      <c r="B34" s="0" t="s">
        <v>188</v>
      </c>
      <c r="C34" s="10" t="s">
        <v>177</v>
      </c>
      <c r="D34" s="11" t="s">
        <v>97</v>
      </c>
      <c r="E34" s="11" t="s">
        <v>88</v>
      </c>
      <c r="F34" s="11" t="s">
        <v>190</v>
      </c>
      <c r="G34" s="11" t="s">
        <v>77</v>
      </c>
      <c r="H34" s="8" t="n">
        <v>21069.1</v>
      </c>
      <c r="I34" s="0" t="str">
        <f aca="false">TEXT(C34,"YYYY-MM")</f>
        <v>2025-10</v>
      </c>
      <c r="J34" s="0" t="str">
        <f aca="false">INDEX(Customers!$H:$H,MATCH(B34,Customers!$A:$A,0))</f>
        <v>Paid Ads</v>
      </c>
    </row>
    <row r="35" customFormat="false" ht="15" hidden="false" customHeight="false" outlineLevel="0" collapsed="false">
      <c r="A35" s="0" t="s">
        <v>204</v>
      </c>
      <c r="B35" s="0" t="s">
        <v>188</v>
      </c>
      <c r="C35" s="10" t="s">
        <v>205</v>
      </c>
      <c r="D35" s="11" t="s">
        <v>97</v>
      </c>
      <c r="E35" s="11" t="s">
        <v>88</v>
      </c>
      <c r="F35" s="11" t="s">
        <v>190</v>
      </c>
      <c r="G35" s="11" t="s">
        <v>77</v>
      </c>
      <c r="H35" s="8" t="n">
        <v>56519.5</v>
      </c>
      <c r="I35" s="0" t="str">
        <f aca="false">TEXT(C35,"YYYY-MM")</f>
        <v>2025-11</v>
      </c>
      <c r="J35" s="0" t="str">
        <f aca="false">INDEX(Customers!$H:$H,MATCH(B35,Customers!$A:$A,0))</f>
        <v>Paid Ads</v>
      </c>
    </row>
    <row r="36" customFormat="false" ht="15" hidden="false" customHeight="false" outlineLevel="0" collapsed="false">
      <c r="A36" s="0" t="s">
        <v>206</v>
      </c>
      <c r="B36" s="0" t="s">
        <v>207</v>
      </c>
      <c r="C36" s="10" t="s">
        <v>208</v>
      </c>
      <c r="D36" s="11" t="s">
        <v>97</v>
      </c>
      <c r="E36" s="11" t="s">
        <v>91</v>
      </c>
      <c r="F36" s="11" t="s">
        <v>209</v>
      </c>
      <c r="G36" s="11" t="s">
        <v>83</v>
      </c>
      <c r="H36" s="8" t="n">
        <v>35773.65</v>
      </c>
      <c r="I36" s="0" t="str">
        <f aca="false">TEXT(C36,"YYYY-MM")</f>
        <v>2024-01</v>
      </c>
      <c r="J36" s="0" t="str">
        <f aca="false">INDEX(Customers!$H:$H,MATCH(B36,Customers!$A:$A,0))</f>
        <v>Referral</v>
      </c>
    </row>
    <row r="37" customFormat="false" ht="15" hidden="false" customHeight="false" outlineLevel="0" collapsed="false">
      <c r="A37" s="0" t="s">
        <v>210</v>
      </c>
      <c r="B37" s="0" t="s">
        <v>207</v>
      </c>
      <c r="C37" s="10" t="s">
        <v>211</v>
      </c>
      <c r="D37" s="11" t="s">
        <v>98</v>
      </c>
      <c r="E37" s="11" t="s">
        <v>88</v>
      </c>
      <c r="F37" s="11" t="s">
        <v>209</v>
      </c>
      <c r="G37" s="11" t="s">
        <v>83</v>
      </c>
      <c r="H37" s="8" t="n">
        <v>110817.45</v>
      </c>
      <c r="I37" s="0" t="str">
        <f aca="false">TEXT(C37,"YYYY-MM")</f>
        <v>2024-02</v>
      </c>
      <c r="J37" s="0" t="str">
        <f aca="false">INDEX(Customers!$H:$H,MATCH(B37,Customers!$A:$A,0))</f>
        <v>Referral</v>
      </c>
    </row>
    <row r="38" customFormat="false" ht="15" hidden="false" customHeight="false" outlineLevel="0" collapsed="false">
      <c r="A38" s="0" t="s">
        <v>212</v>
      </c>
      <c r="B38" s="0" t="s">
        <v>207</v>
      </c>
      <c r="C38" s="10" t="s">
        <v>213</v>
      </c>
      <c r="D38" s="11" t="s">
        <v>98</v>
      </c>
      <c r="E38" s="11" t="s">
        <v>91</v>
      </c>
      <c r="F38" s="11" t="s">
        <v>209</v>
      </c>
      <c r="G38" s="11" t="s">
        <v>83</v>
      </c>
      <c r="H38" s="8" t="n">
        <v>6865.65</v>
      </c>
      <c r="I38" s="0" t="str">
        <f aca="false">TEXT(C38,"YYYY-MM")</f>
        <v>2024-07</v>
      </c>
      <c r="J38" s="0" t="str">
        <f aca="false">INDEX(Customers!$H:$H,MATCH(B38,Customers!$A:$A,0))</f>
        <v>Referral</v>
      </c>
    </row>
    <row r="39" customFormat="false" ht="15" hidden="false" customHeight="false" outlineLevel="0" collapsed="false">
      <c r="A39" s="0" t="s">
        <v>214</v>
      </c>
      <c r="B39" s="0" t="s">
        <v>207</v>
      </c>
      <c r="C39" s="10" t="s">
        <v>215</v>
      </c>
      <c r="D39" s="11" t="s">
        <v>97</v>
      </c>
      <c r="E39" s="11" t="s">
        <v>89</v>
      </c>
      <c r="F39" s="11" t="s">
        <v>209</v>
      </c>
      <c r="G39" s="11" t="s">
        <v>83</v>
      </c>
      <c r="H39" s="8" t="n">
        <v>17111.5</v>
      </c>
      <c r="I39" s="0" t="str">
        <f aca="false">TEXT(C39,"YYYY-MM")</f>
        <v>2024-10</v>
      </c>
      <c r="J39" s="0" t="str">
        <f aca="false">INDEX(Customers!$H:$H,MATCH(B39,Customers!$A:$A,0))</f>
        <v>Referral</v>
      </c>
    </row>
    <row r="40" customFormat="false" ht="15" hidden="false" customHeight="false" outlineLevel="0" collapsed="false">
      <c r="A40" s="0" t="s">
        <v>216</v>
      </c>
      <c r="B40" s="0" t="s">
        <v>207</v>
      </c>
      <c r="C40" s="10" t="s">
        <v>217</v>
      </c>
      <c r="D40" s="11" t="s">
        <v>97</v>
      </c>
      <c r="E40" s="11" t="s">
        <v>90</v>
      </c>
      <c r="F40" s="11" t="s">
        <v>209</v>
      </c>
      <c r="G40" s="11" t="s">
        <v>83</v>
      </c>
      <c r="H40" s="8" t="n">
        <v>20630.2</v>
      </c>
      <c r="I40" s="0" t="str">
        <f aca="false">TEXT(C40,"YYYY-MM")</f>
        <v>2024-10</v>
      </c>
      <c r="J40" s="0" t="str">
        <f aca="false">INDEX(Customers!$H:$H,MATCH(B40,Customers!$A:$A,0))</f>
        <v>Referral</v>
      </c>
    </row>
    <row r="41" customFormat="false" ht="15" hidden="false" customHeight="false" outlineLevel="0" collapsed="false">
      <c r="A41" s="0" t="s">
        <v>218</v>
      </c>
      <c r="B41" s="0" t="s">
        <v>207</v>
      </c>
      <c r="C41" s="10" t="s">
        <v>219</v>
      </c>
      <c r="D41" s="11" t="s">
        <v>97</v>
      </c>
      <c r="E41" s="11" t="s">
        <v>93</v>
      </c>
      <c r="F41" s="11" t="s">
        <v>209</v>
      </c>
      <c r="G41" s="11" t="s">
        <v>83</v>
      </c>
      <c r="H41" s="8" t="n">
        <v>3296.3</v>
      </c>
      <c r="I41" s="0" t="str">
        <f aca="false">TEXT(C41,"YYYY-MM")</f>
        <v>2025-03</v>
      </c>
      <c r="J41" s="0" t="str">
        <f aca="false">INDEX(Customers!$H:$H,MATCH(B41,Customers!$A:$A,0))</f>
        <v>Referral</v>
      </c>
    </row>
    <row r="42" customFormat="false" ht="15" hidden="false" customHeight="false" outlineLevel="0" collapsed="false">
      <c r="A42" s="0" t="s">
        <v>220</v>
      </c>
      <c r="B42" s="0" t="s">
        <v>207</v>
      </c>
      <c r="C42" s="10" t="s">
        <v>221</v>
      </c>
      <c r="D42" s="11" t="s">
        <v>97</v>
      </c>
      <c r="E42" s="11" t="s">
        <v>90</v>
      </c>
      <c r="F42" s="11" t="s">
        <v>209</v>
      </c>
      <c r="G42" s="11" t="s">
        <v>83</v>
      </c>
      <c r="H42" s="8" t="n">
        <v>4180.5</v>
      </c>
      <c r="I42" s="0" t="str">
        <f aca="false">TEXT(C42,"YYYY-MM")</f>
        <v>2025-04</v>
      </c>
      <c r="J42" s="0" t="str">
        <f aca="false">INDEX(Customers!$H:$H,MATCH(B42,Customers!$A:$A,0))</f>
        <v>Referral</v>
      </c>
    </row>
    <row r="43" customFormat="false" ht="15" hidden="false" customHeight="false" outlineLevel="0" collapsed="false">
      <c r="A43" s="0" t="s">
        <v>222</v>
      </c>
      <c r="B43" s="0" t="s">
        <v>207</v>
      </c>
      <c r="C43" s="10" t="s">
        <v>223</v>
      </c>
      <c r="D43" s="11" t="s">
        <v>97</v>
      </c>
      <c r="E43" s="11" t="s">
        <v>92</v>
      </c>
      <c r="F43" s="11" t="s">
        <v>209</v>
      </c>
      <c r="G43" s="11" t="s">
        <v>83</v>
      </c>
      <c r="H43" s="8" t="n">
        <v>43179.65</v>
      </c>
      <c r="I43" s="0" t="str">
        <f aca="false">TEXT(C43,"YYYY-MM")</f>
        <v>2025-06</v>
      </c>
      <c r="J43" s="0" t="str">
        <f aca="false">INDEX(Customers!$H:$H,MATCH(B43,Customers!$A:$A,0))</f>
        <v>Referral</v>
      </c>
    </row>
    <row r="44" customFormat="false" ht="15" hidden="false" customHeight="false" outlineLevel="0" collapsed="false">
      <c r="A44" s="0" t="s">
        <v>224</v>
      </c>
      <c r="B44" s="0" t="s">
        <v>225</v>
      </c>
      <c r="C44" s="10" t="s">
        <v>226</v>
      </c>
      <c r="D44" s="11" t="s">
        <v>97</v>
      </c>
      <c r="E44" s="11" t="s">
        <v>93</v>
      </c>
      <c r="F44" s="11" t="s">
        <v>227</v>
      </c>
      <c r="G44" s="11" t="s">
        <v>72</v>
      </c>
      <c r="H44" s="8" t="n">
        <v>1971.15</v>
      </c>
      <c r="I44" s="0" t="str">
        <f aca="false">TEXT(C44,"YYYY-MM")</f>
        <v>2024-02</v>
      </c>
      <c r="J44" s="0" t="str">
        <f aca="false">INDEX(Customers!$H:$H,MATCH(B44,Customers!$A:$A,0))</f>
        <v>Organic Search</v>
      </c>
    </row>
    <row r="45" customFormat="false" ht="15" hidden="false" customHeight="false" outlineLevel="0" collapsed="false">
      <c r="A45" s="0" t="s">
        <v>228</v>
      </c>
      <c r="B45" s="0" t="s">
        <v>229</v>
      </c>
      <c r="C45" s="10" t="s">
        <v>230</v>
      </c>
      <c r="D45" s="11" t="s">
        <v>97</v>
      </c>
      <c r="E45" s="11" t="s">
        <v>93</v>
      </c>
      <c r="F45" s="11" t="s">
        <v>227</v>
      </c>
      <c r="G45" s="11" t="s">
        <v>72</v>
      </c>
      <c r="H45" s="8" t="n">
        <v>10956</v>
      </c>
      <c r="I45" s="0" t="str">
        <f aca="false">TEXT(C45,"YYYY-MM")</f>
        <v>2025-04</v>
      </c>
      <c r="J45" s="0" t="str">
        <f aca="false">INDEX(Customers!$H:$H,MATCH(B45,Customers!$A:$A,0))</f>
        <v>Paid Ads</v>
      </c>
    </row>
    <row r="46" customFormat="false" ht="15" hidden="false" customHeight="false" outlineLevel="0" collapsed="false">
      <c r="A46" s="0" t="s">
        <v>231</v>
      </c>
      <c r="B46" s="0" t="s">
        <v>232</v>
      </c>
      <c r="C46" s="10" t="s">
        <v>233</v>
      </c>
      <c r="D46" s="11" t="s">
        <v>97</v>
      </c>
      <c r="E46" s="11" t="s">
        <v>88</v>
      </c>
      <c r="F46" s="11" t="s">
        <v>81</v>
      </c>
      <c r="G46" s="11" t="s">
        <v>81</v>
      </c>
      <c r="H46" s="8" t="n">
        <v>19905.05</v>
      </c>
      <c r="I46" s="0" t="str">
        <f aca="false">TEXT(C46,"YYYY-MM")</f>
        <v>2024-10</v>
      </c>
      <c r="J46" s="0" t="str">
        <f aca="false">INDEX(Customers!$H:$H,MATCH(B46,Customers!$A:$A,0))</f>
        <v>Email Campaign</v>
      </c>
    </row>
    <row r="47" customFormat="false" ht="15" hidden="false" customHeight="false" outlineLevel="0" collapsed="false">
      <c r="A47" s="0" t="s">
        <v>234</v>
      </c>
      <c r="B47" s="0" t="s">
        <v>232</v>
      </c>
      <c r="C47" s="10" t="s">
        <v>186</v>
      </c>
      <c r="D47" s="11" t="s">
        <v>97</v>
      </c>
      <c r="E47" s="11" t="s">
        <v>91</v>
      </c>
      <c r="F47" s="11" t="s">
        <v>81</v>
      </c>
      <c r="G47" s="11" t="s">
        <v>81</v>
      </c>
      <c r="H47" s="8" t="n">
        <v>16884</v>
      </c>
      <c r="I47" s="0" t="str">
        <f aca="false">TEXT(C47,"YYYY-MM")</f>
        <v>2025-08</v>
      </c>
      <c r="J47" s="0" t="str">
        <f aca="false">INDEX(Customers!$H:$H,MATCH(B47,Customers!$A:$A,0))</f>
        <v>Email Campaign</v>
      </c>
    </row>
    <row r="48" customFormat="false" ht="15" hidden="false" customHeight="false" outlineLevel="0" collapsed="false">
      <c r="A48" s="0" t="s">
        <v>235</v>
      </c>
      <c r="B48" s="0" t="s">
        <v>232</v>
      </c>
      <c r="C48" s="10" t="s">
        <v>236</v>
      </c>
      <c r="D48" s="11" t="s">
        <v>97</v>
      </c>
      <c r="E48" s="11" t="s">
        <v>88</v>
      </c>
      <c r="F48" s="11" t="s">
        <v>81</v>
      </c>
      <c r="G48" s="11" t="s">
        <v>81</v>
      </c>
      <c r="H48" s="8" t="n">
        <v>30589</v>
      </c>
      <c r="I48" s="0" t="str">
        <f aca="false">TEXT(C48,"YYYY-MM")</f>
        <v>2025-09</v>
      </c>
      <c r="J48" s="0" t="str">
        <f aca="false">INDEX(Customers!$H:$H,MATCH(B48,Customers!$A:$A,0))</f>
        <v>Email Campaign</v>
      </c>
    </row>
    <row r="49" customFormat="false" ht="15" hidden="false" customHeight="false" outlineLevel="0" collapsed="false">
      <c r="A49" s="0" t="s">
        <v>237</v>
      </c>
      <c r="B49" s="0" t="s">
        <v>232</v>
      </c>
      <c r="C49" s="10" t="s">
        <v>173</v>
      </c>
      <c r="D49" s="11" t="s">
        <v>97</v>
      </c>
      <c r="E49" s="11" t="s">
        <v>90</v>
      </c>
      <c r="F49" s="11" t="s">
        <v>81</v>
      </c>
      <c r="G49" s="11" t="s">
        <v>81</v>
      </c>
      <c r="H49" s="8" t="n">
        <v>2217.65</v>
      </c>
      <c r="I49" s="0" t="str">
        <f aca="false">TEXT(C49,"YYYY-MM")</f>
        <v>2025-10</v>
      </c>
      <c r="J49" s="0" t="str">
        <f aca="false">INDEX(Customers!$H:$H,MATCH(B49,Customers!$A:$A,0))</f>
        <v>Email Campaign</v>
      </c>
    </row>
    <row r="50" customFormat="false" ht="15" hidden="false" customHeight="false" outlineLevel="0" collapsed="false">
      <c r="A50" s="0" t="s">
        <v>238</v>
      </c>
      <c r="B50" s="0" t="s">
        <v>239</v>
      </c>
      <c r="C50" s="10" t="s">
        <v>240</v>
      </c>
      <c r="D50" s="11" t="s">
        <v>97</v>
      </c>
      <c r="E50" s="11" t="s">
        <v>91</v>
      </c>
      <c r="F50" s="11" t="s">
        <v>241</v>
      </c>
      <c r="G50" s="11" t="s">
        <v>73</v>
      </c>
      <c r="H50" s="8" t="n">
        <v>7660</v>
      </c>
      <c r="I50" s="0" t="str">
        <f aca="false">TEXT(C50,"YYYY-MM")</f>
        <v>2025-04</v>
      </c>
      <c r="J50" s="0" t="str">
        <f aca="false">INDEX(Customers!$H:$H,MATCH(B50,Customers!$A:$A,0))</f>
        <v>Organic Search</v>
      </c>
    </row>
    <row r="51" customFormat="false" ht="15" hidden="false" customHeight="false" outlineLevel="0" collapsed="false">
      <c r="A51" s="0" t="s">
        <v>242</v>
      </c>
      <c r="B51" s="0" t="s">
        <v>239</v>
      </c>
      <c r="C51" s="10" t="s">
        <v>243</v>
      </c>
      <c r="D51" s="11" t="s">
        <v>97</v>
      </c>
      <c r="E51" s="11" t="s">
        <v>90</v>
      </c>
      <c r="F51" s="11" t="s">
        <v>241</v>
      </c>
      <c r="G51" s="11" t="s">
        <v>73</v>
      </c>
      <c r="H51" s="8" t="n">
        <v>11456.1</v>
      </c>
      <c r="I51" s="0" t="str">
        <f aca="false">TEXT(C51,"YYYY-MM")</f>
        <v>2025-08</v>
      </c>
      <c r="J51" s="0" t="str">
        <f aca="false">INDEX(Customers!$H:$H,MATCH(B51,Customers!$A:$A,0))</f>
        <v>Organic Search</v>
      </c>
    </row>
    <row r="52" customFormat="false" ht="15" hidden="false" customHeight="false" outlineLevel="0" collapsed="false">
      <c r="A52" s="0" t="s">
        <v>244</v>
      </c>
      <c r="B52" s="0" t="s">
        <v>245</v>
      </c>
      <c r="C52" s="10" t="s">
        <v>246</v>
      </c>
      <c r="D52" s="11" t="s">
        <v>97</v>
      </c>
      <c r="E52" s="11" t="s">
        <v>89</v>
      </c>
      <c r="F52" s="11" t="s">
        <v>247</v>
      </c>
      <c r="G52" s="11" t="s">
        <v>80</v>
      </c>
      <c r="H52" s="8" t="n">
        <v>23998</v>
      </c>
      <c r="I52" s="0" t="str">
        <f aca="false">TEXT(C52,"YYYY-MM")</f>
        <v>2024-08</v>
      </c>
      <c r="J52" s="0" t="str">
        <f aca="false">INDEX(Customers!$H:$H,MATCH(B52,Customers!$A:$A,0))</f>
        <v>Referral</v>
      </c>
    </row>
    <row r="53" customFormat="false" ht="15" hidden="false" customHeight="false" outlineLevel="0" collapsed="false">
      <c r="A53" s="0" t="s">
        <v>248</v>
      </c>
      <c r="B53" s="0" t="s">
        <v>245</v>
      </c>
      <c r="C53" s="10" t="s">
        <v>249</v>
      </c>
      <c r="D53" s="11" t="s">
        <v>97</v>
      </c>
      <c r="E53" s="11" t="s">
        <v>92</v>
      </c>
      <c r="F53" s="11" t="s">
        <v>247</v>
      </c>
      <c r="G53" s="11" t="s">
        <v>80</v>
      </c>
      <c r="H53" s="8" t="n">
        <v>15890.2</v>
      </c>
      <c r="I53" s="0" t="str">
        <f aca="false">TEXT(C53,"YYYY-MM")</f>
        <v>2024-10</v>
      </c>
      <c r="J53" s="0" t="str">
        <f aca="false">INDEX(Customers!$H:$H,MATCH(B53,Customers!$A:$A,0))</f>
        <v>Referral</v>
      </c>
    </row>
    <row r="54" customFormat="false" ht="15" hidden="false" customHeight="false" outlineLevel="0" collapsed="false">
      <c r="A54" s="0" t="s">
        <v>250</v>
      </c>
      <c r="B54" s="0" t="s">
        <v>245</v>
      </c>
      <c r="C54" s="10" t="s">
        <v>251</v>
      </c>
      <c r="D54" s="11" t="s">
        <v>97</v>
      </c>
      <c r="E54" s="11" t="s">
        <v>91</v>
      </c>
      <c r="F54" s="11" t="s">
        <v>247</v>
      </c>
      <c r="G54" s="11" t="s">
        <v>80</v>
      </c>
      <c r="H54" s="8" t="n">
        <v>3457.55</v>
      </c>
      <c r="I54" s="0" t="str">
        <f aca="false">TEXT(C54,"YYYY-MM")</f>
        <v>2024-12</v>
      </c>
      <c r="J54" s="0" t="str">
        <f aca="false">INDEX(Customers!$H:$H,MATCH(B54,Customers!$A:$A,0))</f>
        <v>Referral</v>
      </c>
    </row>
    <row r="55" customFormat="false" ht="15" hidden="false" customHeight="false" outlineLevel="0" collapsed="false">
      <c r="A55" s="0" t="s">
        <v>252</v>
      </c>
      <c r="B55" s="0" t="s">
        <v>245</v>
      </c>
      <c r="C55" s="10" t="s">
        <v>253</v>
      </c>
      <c r="D55" s="11" t="s">
        <v>97</v>
      </c>
      <c r="E55" s="11" t="s">
        <v>92</v>
      </c>
      <c r="F55" s="11" t="s">
        <v>247</v>
      </c>
      <c r="G55" s="11" t="s">
        <v>80</v>
      </c>
      <c r="H55" s="8" t="n">
        <v>5398.95</v>
      </c>
      <c r="I55" s="0" t="str">
        <f aca="false">TEXT(C55,"YYYY-MM")</f>
        <v>2025-03</v>
      </c>
      <c r="J55" s="0" t="str">
        <f aca="false">INDEX(Customers!$H:$H,MATCH(B55,Customers!$A:$A,0))</f>
        <v>Referral</v>
      </c>
    </row>
    <row r="56" customFormat="false" ht="15" hidden="false" customHeight="false" outlineLevel="0" collapsed="false">
      <c r="A56" s="0" t="s">
        <v>254</v>
      </c>
      <c r="B56" s="0" t="s">
        <v>245</v>
      </c>
      <c r="C56" s="10" t="s">
        <v>255</v>
      </c>
      <c r="D56" s="11" t="s">
        <v>97</v>
      </c>
      <c r="E56" s="11" t="s">
        <v>90</v>
      </c>
      <c r="F56" s="11" t="s">
        <v>247</v>
      </c>
      <c r="G56" s="11" t="s">
        <v>80</v>
      </c>
      <c r="H56" s="8" t="n">
        <v>5404.85</v>
      </c>
      <c r="I56" s="0" t="str">
        <f aca="false">TEXT(C56,"YYYY-MM")</f>
        <v>2025-06</v>
      </c>
      <c r="J56" s="0" t="str">
        <f aca="false">INDEX(Customers!$H:$H,MATCH(B56,Customers!$A:$A,0))</f>
        <v>Referral</v>
      </c>
    </row>
    <row r="57" customFormat="false" ht="15" hidden="false" customHeight="false" outlineLevel="0" collapsed="false">
      <c r="A57" s="0" t="s">
        <v>256</v>
      </c>
      <c r="B57" s="0" t="s">
        <v>245</v>
      </c>
      <c r="C57" s="10" t="s">
        <v>184</v>
      </c>
      <c r="D57" s="11" t="s">
        <v>97</v>
      </c>
      <c r="E57" s="11" t="s">
        <v>90</v>
      </c>
      <c r="F57" s="11" t="s">
        <v>247</v>
      </c>
      <c r="G57" s="11" t="s">
        <v>80</v>
      </c>
      <c r="H57" s="8" t="n">
        <v>42709</v>
      </c>
      <c r="I57" s="0" t="str">
        <f aca="false">TEXT(C57,"YYYY-MM")</f>
        <v>2025-08</v>
      </c>
      <c r="J57" s="0" t="str">
        <f aca="false">INDEX(Customers!$H:$H,MATCH(B57,Customers!$A:$A,0))</f>
        <v>Referral</v>
      </c>
    </row>
    <row r="58" customFormat="false" ht="15" hidden="false" customHeight="false" outlineLevel="0" collapsed="false">
      <c r="A58" s="0" t="s">
        <v>257</v>
      </c>
      <c r="B58" s="0" t="s">
        <v>245</v>
      </c>
      <c r="C58" s="10" t="s">
        <v>258</v>
      </c>
      <c r="D58" s="11" t="s">
        <v>97</v>
      </c>
      <c r="E58" s="11" t="s">
        <v>88</v>
      </c>
      <c r="F58" s="11" t="s">
        <v>247</v>
      </c>
      <c r="G58" s="11" t="s">
        <v>80</v>
      </c>
      <c r="H58" s="8" t="n">
        <v>76876.2</v>
      </c>
      <c r="I58" s="0" t="str">
        <f aca="false">TEXT(C58,"YYYY-MM")</f>
        <v>2025-11</v>
      </c>
      <c r="J58" s="0" t="str">
        <f aca="false">INDEX(Customers!$H:$H,MATCH(B58,Customers!$A:$A,0))</f>
        <v>Referral</v>
      </c>
    </row>
    <row r="59" customFormat="false" ht="15" hidden="false" customHeight="false" outlineLevel="0" collapsed="false">
      <c r="A59" s="0" t="s">
        <v>259</v>
      </c>
      <c r="B59" s="0" t="s">
        <v>260</v>
      </c>
      <c r="C59" s="10" t="s">
        <v>261</v>
      </c>
      <c r="D59" s="11" t="s">
        <v>97</v>
      </c>
      <c r="E59" s="11" t="s">
        <v>91</v>
      </c>
      <c r="F59" s="11" t="s">
        <v>76</v>
      </c>
      <c r="G59" s="11" t="s">
        <v>76</v>
      </c>
      <c r="H59" s="8" t="n">
        <v>719</v>
      </c>
      <c r="I59" s="0" t="str">
        <f aca="false">TEXT(C59,"YYYY-MM")</f>
        <v>2024-10</v>
      </c>
      <c r="J59" s="0" t="str">
        <f aca="false">INDEX(Customers!$H:$H,MATCH(B59,Customers!$A:$A,0))</f>
        <v>App</v>
      </c>
    </row>
    <row r="60" customFormat="false" ht="15" hidden="false" customHeight="false" outlineLevel="0" collapsed="false">
      <c r="A60" s="0" t="s">
        <v>262</v>
      </c>
      <c r="B60" s="0" t="s">
        <v>260</v>
      </c>
      <c r="C60" s="10" t="s">
        <v>263</v>
      </c>
      <c r="D60" s="11" t="s">
        <v>97</v>
      </c>
      <c r="E60" s="11" t="s">
        <v>89</v>
      </c>
      <c r="F60" s="11" t="s">
        <v>76</v>
      </c>
      <c r="G60" s="11" t="s">
        <v>76</v>
      </c>
      <c r="H60" s="8" t="n">
        <v>44487</v>
      </c>
      <c r="I60" s="0" t="str">
        <f aca="false">TEXT(C60,"YYYY-MM")</f>
        <v>2024-11</v>
      </c>
      <c r="J60" s="0" t="str">
        <f aca="false">INDEX(Customers!$H:$H,MATCH(B60,Customers!$A:$A,0))</f>
        <v>App</v>
      </c>
    </row>
    <row r="61" customFormat="false" ht="15" hidden="false" customHeight="false" outlineLevel="0" collapsed="false">
      <c r="A61" s="0" t="s">
        <v>264</v>
      </c>
      <c r="B61" s="0" t="s">
        <v>260</v>
      </c>
      <c r="C61" s="10" t="s">
        <v>265</v>
      </c>
      <c r="D61" s="11" t="s">
        <v>97</v>
      </c>
      <c r="E61" s="11" t="s">
        <v>91</v>
      </c>
      <c r="F61" s="11" t="s">
        <v>76</v>
      </c>
      <c r="G61" s="11" t="s">
        <v>76</v>
      </c>
      <c r="H61" s="8" t="n">
        <v>18185.1</v>
      </c>
      <c r="I61" s="0" t="str">
        <f aca="false">TEXT(C61,"YYYY-MM")</f>
        <v>2024-11</v>
      </c>
      <c r="J61" s="0" t="str">
        <f aca="false">INDEX(Customers!$H:$H,MATCH(B61,Customers!$A:$A,0))</f>
        <v>App</v>
      </c>
    </row>
    <row r="62" customFormat="false" ht="15" hidden="false" customHeight="false" outlineLevel="0" collapsed="false">
      <c r="A62" s="0" t="s">
        <v>266</v>
      </c>
      <c r="B62" s="0" t="s">
        <v>260</v>
      </c>
      <c r="C62" s="10" t="s">
        <v>267</v>
      </c>
      <c r="D62" s="11" t="s">
        <v>97</v>
      </c>
      <c r="E62" s="11" t="s">
        <v>88</v>
      </c>
      <c r="F62" s="11" t="s">
        <v>76</v>
      </c>
      <c r="G62" s="11" t="s">
        <v>76</v>
      </c>
      <c r="H62" s="8" t="n">
        <v>21293.1</v>
      </c>
      <c r="I62" s="0" t="str">
        <f aca="false">TEXT(C62,"YYYY-MM")</f>
        <v>2024-11</v>
      </c>
      <c r="J62" s="0" t="str">
        <f aca="false">INDEX(Customers!$H:$H,MATCH(B62,Customers!$A:$A,0))</f>
        <v>App</v>
      </c>
    </row>
    <row r="63" customFormat="false" ht="15" hidden="false" customHeight="false" outlineLevel="0" collapsed="false">
      <c r="A63" s="0" t="s">
        <v>268</v>
      </c>
      <c r="B63" s="0" t="s">
        <v>260</v>
      </c>
      <c r="C63" s="10" t="s">
        <v>269</v>
      </c>
      <c r="D63" s="11" t="s">
        <v>97</v>
      </c>
      <c r="E63" s="11" t="s">
        <v>89</v>
      </c>
      <c r="F63" s="11" t="s">
        <v>76</v>
      </c>
      <c r="G63" s="11" t="s">
        <v>76</v>
      </c>
      <c r="H63" s="8" t="n">
        <v>21537</v>
      </c>
      <c r="I63" s="0" t="str">
        <f aca="false">TEXT(C63,"YYYY-MM")</f>
        <v>2024-11</v>
      </c>
      <c r="J63" s="0" t="str">
        <f aca="false">INDEX(Customers!$H:$H,MATCH(B63,Customers!$A:$A,0))</f>
        <v>App</v>
      </c>
    </row>
    <row r="64" customFormat="false" ht="15" hidden="false" customHeight="false" outlineLevel="0" collapsed="false">
      <c r="A64" s="0" t="s">
        <v>270</v>
      </c>
      <c r="B64" s="0" t="s">
        <v>260</v>
      </c>
      <c r="C64" s="10" t="s">
        <v>271</v>
      </c>
      <c r="D64" s="11" t="s">
        <v>98</v>
      </c>
      <c r="E64" s="11" t="s">
        <v>88</v>
      </c>
      <c r="F64" s="11" t="s">
        <v>76</v>
      </c>
      <c r="G64" s="11" t="s">
        <v>76</v>
      </c>
      <c r="H64" s="8" t="n">
        <v>108535.65</v>
      </c>
      <c r="I64" s="0" t="str">
        <f aca="false">TEXT(C64,"YYYY-MM")</f>
        <v>2025-01</v>
      </c>
      <c r="J64" s="0" t="str">
        <f aca="false">INDEX(Customers!$H:$H,MATCH(B64,Customers!$A:$A,0))</f>
        <v>App</v>
      </c>
    </row>
    <row r="65" customFormat="false" ht="15" hidden="false" customHeight="false" outlineLevel="0" collapsed="false">
      <c r="A65" s="0" t="s">
        <v>272</v>
      </c>
      <c r="B65" s="0" t="s">
        <v>260</v>
      </c>
      <c r="C65" s="10" t="s">
        <v>273</v>
      </c>
      <c r="D65" s="11" t="s">
        <v>97</v>
      </c>
      <c r="E65" s="11" t="s">
        <v>90</v>
      </c>
      <c r="F65" s="11" t="s">
        <v>76</v>
      </c>
      <c r="G65" s="11" t="s">
        <v>76</v>
      </c>
      <c r="H65" s="8" t="n">
        <v>38341.05</v>
      </c>
      <c r="I65" s="0" t="str">
        <f aca="false">TEXT(C65,"YYYY-MM")</f>
        <v>2025-03</v>
      </c>
      <c r="J65" s="0" t="str">
        <f aca="false">INDEX(Customers!$H:$H,MATCH(B65,Customers!$A:$A,0))</f>
        <v>App</v>
      </c>
    </row>
    <row r="66" customFormat="false" ht="15" hidden="false" customHeight="false" outlineLevel="0" collapsed="false">
      <c r="A66" s="0" t="s">
        <v>274</v>
      </c>
      <c r="B66" s="0" t="s">
        <v>260</v>
      </c>
      <c r="C66" s="10" t="s">
        <v>275</v>
      </c>
      <c r="D66" s="11" t="s">
        <v>97</v>
      </c>
      <c r="E66" s="11" t="s">
        <v>88</v>
      </c>
      <c r="F66" s="11" t="s">
        <v>76</v>
      </c>
      <c r="G66" s="11" t="s">
        <v>76</v>
      </c>
      <c r="H66" s="8" t="n">
        <v>709</v>
      </c>
      <c r="I66" s="0" t="str">
        <f aca="false">TEXT(C66,"YYYY-MM")</f>
        <v>2025-03</v>
      </c>
      <c r="J66" s="0" t="str">
        <f aca="false">INDEX(Customers!$H:$H,MATCH(B66,Customers!$A:$A,0))</f>
        <v>App</v>
      </c>
    </row>
    <row r="67" customFormat="false" ht="15" hidden="false" customHeight="false" outlineLevel="0" collapsed="false">
      <c r="A67" s="0" t="s">
        <v>276</v>
      </c>
      <c r="B67" s="0" t="s">
        <v>260</v>
      </c>
      <c r="C67" s="10" t="s">
        <v>277</v>
      </c>
      <c r="D67" s="11" t="s">
        <v>97</v>
      </c>
      <c r="E67" s="11" t="s">
        <v>90</v>
      </c>
      <c r="F67" s="11" t="s">
        <v>76</v>
      </c>
      <c r="G67" s="11" t="s">
        <v>76</v>
      </c>
      <c r="H67" s="8" t="n">
        <v>2558</v>
      </c>
      <c r="I67" s="0" t="str">
        <f aca="false">TEXT(C67,"YYYY-MM")</f>
        <v>2025-04</v>
      </c>
      <c r="J67" s="0" t="str">
        <f aca="false">INDEX(Customers!$H:$H,MATCH(B67,Customers!$A:$A,0))</f>
        <v>App</v>
      </c>
    </row>
    <row r="68" customFormat="false" ht="15" hidden="false" customHeight="false" outlineLevel="0" collapsed="false">
      <c r="A68" s="0" t="s">
        <v>278</v>
      </c>
      <c r="B68" s="0" t="s">
        <v>260</v>
      </c>
      <c r="C68" s="10" t="s">
        <v>279</v>
      </c>
      <c r="D68" s="11" t="s">
        <v>97</v>
      </c>
      <c r="E68" s="11" t="s">
        <v>88</v>
      </c>
      <c r="F68" s="11" t="s">
        <v>76</v>
      </c>
      <c r="G68" s="11" t="s">
        <v>76</v>
      </c>
      <c r="H68" s="8" t="n">
        <v>35363.7</v>
      </c>
      <c r="I68" s="0" t="str">
        <f aca="false">TEXT(C68,"YYYY-MM")</f>
        <v>2025-05</v>
      </c>
      <c r="J68" s="0" t="str">
        <f aca="false">INDEX(Customers!$H:$H,MATCH(B68,Customers!$A:$A,0))</f>
        <v>App</v>
      </c>
    </row>
    <row r="69" customFormat="false" ht="15" hidden="false" customHeight="false" outlineLevel="0" collapsed="false">
      <c r="A69" s="0" t="s">
        <v>280</v>
      </c>
      <c r="B69" s="0" t="s">
        <v>260</v>
      </c>
      <c r="C69" s="10" t="s">
        <v>281</v>
      </c>
      <c r="D69" s="11" t="s">
        <v>97</v>
      </c>
      <c r="E69" s="11" t="s">
        <v>90</v>
      </c>
      <c r="F69" s="11" t="s">
        <v>76</v>
      </c>
      <c r="G69" s="11" t="s">
        <v>76</v>
      </c>
      <c r="H69" s="8" t="n">
        <v>9258</v>
      </c>
      <c r="I69" s="0" t="str">
        <f aca="false">TEXT(C69,"YYYY-MM")</f>
        <v>2025-06</v>
      </c>
      <c r="J69" s="0" t="str">
        <f aca="false">INDEX(Customers!$H:$H,MATCH(B69,Customers!$A:$A,0))</f>
        <v>App</v>
      </c>
    </row>
    <row r="70" customFormat="false" ht="15" hidden="false" customHeight="false" outlineLevel="0" collapsed="false">
      <c r="A70" s="0" t="s">
        <v>282</v>
      </c>
      <c r="B70" s="0" t="s">
        <v>260</v>
      </c>
      <c r="C70" s="10" t="s">
        <v>283</v>
      </c>
      <c r="D70" s="11" t="s">
        <v>97</v>
      </c>
      <c r="E70" s="11" t="s">
        <v>90</v>
      </c>
      <c r="F70" s="11" t="s">
        <v>76</v>
      </c>
      <c r="G70" s="11" t="s">
        <v>76</v>
      </c>
      <c r="H70" s="8" t="n">
        <v>20655.2</v>
      </c>
      <c r="I70" s="0" t="str">
        <f aca="false">TEXT(C70,"YYYY-MM")</f>
        <v>2025-10</v>
      </c>
      <c r="J70" s="0" t="str">
        <f aca="false">INDEX(Customers!$H:$H,MATCH(B70,Customers!$A:$A,0))</f>
        <v>App</v>
      </c>
    </row>
    <row r="71" customFormat="false" ht="15" hidden="false" customHeight="false" outlineLevel="0" collapsed="false">
      <c r="A71" s="0" t="s">
        <v>284</v>
      </c>
      <c r="B71" s="0" t="s">
        <v>260</v>
      </c>
      <c r="C71" s="10" t="s">
        <v>285</v>
      </c>
      <c r="D71" s="11" t="s">
        <v>97</v>
      </c>
      <c r="E71" s="11" t="s">
        <v>90</v>
      </c>
      <c r="F71" s="11" t="s">
        <v>76</v>
      </c>
      <c r="G71" s="11" t="s">
        <v>76</v>
      </c>
      <c r="H71" s="8" t="n">
        <v>41966.4</v>
      </c>
      <c r="I71" s="0" t="str">
        <f aca="false">TEXT(C71,"YYYY-MM")</f>
        <v>2025-10</v>
      </c>
      <c r="J71" s="0" t="str">
        <f aca="false">INDEX(Customers!$H:$H,MATCH(B71,Customers!$A:$A,0))</f>
        <v>App</v>
      </c>
    </row>
    <row r="72" customFormat="false" ht="15" hidden="false" customHeight="false" outlineLevel="0" collapsed="false">
      <c r="A72" s="0" t="s">
        <v>286</v>
      </c>
      <c r="B72" s="0" t="s">
        <v>260</v>
      </c>
      <c r="C72" s="10" t="s">
        <v>287</v>
      </c>
      <c r="D72" s="11" t="s">
        <v>98</v>
      </c>
      <c r="E72" s="11" t="s">
        <v>89</v>
      </c>
      <c r="F72" s="11" t="s">
        <v>76</v>
      </c>
      <c r="G72" s="11" t="s">
        <v>76</v>
      </c>
      <c r="H72" s="8" t="n">
        <v>9806.3</v>
      </c>
      <c r="I72" s="0" t="str">
        <f aca="false">TEXT(C72,"YYYY-MM")</f>
        <v>2025-11</v>
      </c>
      <c r="J72" s="0" t="str">
        <f aca="false">INDEX(Customers!$H:$H,MATCH(B72,Customers!$A:$A,0))</f>
        <v>App</v>
      </c>
    </row>
    <row r="73" customFormat="false" ht="15" hidden="false" customHeight="false" outlineLevel="0" collapsed="false">
      <c r="A73" s="0" t="s">
        <v>288</v>
      </c>
      <c r="B73" s="0" t="s">
        <v>289</v>
      </c>
      <c r="C73" s="10" t="s">
        <v>290</v>
      </c>
      <c r="D73" s="11" t="s">
        <v>97</v>
      </c>
      <c r="E73" s="11" t="s">
        <v>88</v>
      </c>
      <c r="F73" s="11" t="s">
        <v>291</v>
      </c>
      <c r="G73" s="11" t="s">
        <v>72</v>
      </c>
      <c r="H73" s="8" t="n">
        <v>382.5</v>
      </c>
      <c r="I73" s="0" t="str">
        <f aca="false">TEXT(C73,"YYYY-MM")</f>
        <v>2025-04</v>
      </c>
      <c r="J73" s="0" t="str">
        <f aca="false">INDEX(Customers!$H:$H,MATCH(B73,Customers!$A:$A,0))</f>
        <v>Organic Search</v>
      </c>
    </row>
    <row r="74" customFormat="false" ht="15" hidden="false" customHeight="false" outlineLevel="0" collapsed="false">
      <c r="A74" s="0" t="s">
        <v>292</v>
      </c>
      <c r="B74" s="0" t="s">
        <v>289</v>
      </c>
      <c r="C74" s="10" t="s">
        <v>293</v>
      </c>
      <c r="D74" s="11" t="s">
        <v>97</v>
      </c>
      <c r="E74" s="11" t="s">
        <v>90</v>
      </c>
      <c r="F74" s="11" t="s">
        <v>291</v>
      </c>
      <c r="G74" s="11" t="s">
        <v>72</v>
      </c>
      <c r="H74" s="8" t="n">
        <v>4859</v>
      </c>
      <c r="I74" s="0" t="str">
        <f aca="false">TEXT(C74,"YYYY-MM")</f>
        <v>2025-07</v>
      </c>
      <c r="J74" s="0" t="str">
        <f aca="false">INDEX(Customers!$H:$H,MATCH(B74,Customers!$A:$A,0))</f>
        <v>Organic Search</v>
      </c>
    </row>
    <row r="75" customFormat="false" ht="15" hidden="false" customHeight="false" outlineLevel="0" collapsed="false">
      <c r="A75" s="0" t="s">
        <v>294</v>
      </c>
      <c r="B75" s="0" t="s">
        <v>289</v>
      </c>
      <c r="C75" s="10" t="s">
        <v>295</v>
      </c>
      <c r="D75" s="11" t="s">
        <v>97</v>
      </c>
      <c r="E75" s="11" t="s">
        <v>93</v>
      </c>
      <c r="F75" s="11" t="s">
        <v>291</v>
      </c>
      <c r="G75" s="11" t="s">
        <v>72</v>
      </c>
      <c r="H75" s="8" t="n">
        <v>63314.1</v>
      </c>
      <c r="I75" s="0" t="str">
        <f aca="false">TEXT(C75,"YYYY-MM")</f>
        <v>2025-09</v>
      </c>
      <c r="J75" s="0" t="str">
        <f aca="false">INDEX(Customers!$H:$H,MATCH(B75,Customers!$A:$A,0))</f>
        <v>Organic Search</v>
      </c>
    </row>
    <row r="76" customFormat="false" ht="15" hidden="false" customHeight="false" outlineLevel="0" collapsed="false">
      <c r="A76" s="0" t="s">
        <v>296</v>
      </c>
      <c r="B76" s="0" t="s">
        <v>289</v>
      </c>
      <c r="C76" s="10" t="s">
        <v>297</v>
      </c>
      <c r="D76" s="11" t="s">
        <v>97</v>
      </c>
      <c r="E76" s="11" t="s">
        <v>90</v>
      </c>
      <c r="F76" s="11" t="s">
        <v>291</v>
      </c>
      <c r="G76" s="11" t="s">
        <v>72</v>
      </c>
      <c r="H76" s="8" t="n">
        <v>2311.2</v>
      </c>
      <c r="I76" s="0" t="str">
        <f aca="false">TEXT(C76,"YYYY-MM")</f>
        <v>2025-11</v>
      </c>
      <c r="J76" s="0" t="str">
        <f aca="false">INDEX(Customers!$H:$H,MATCH(B76,Customers!$A:$A,0))</f>
        <v>Organic Search</v>
      </c>
    </row>
    <row r="77" customFormat="false" ht="15" hidden="false" customHeight="false" outlineLevel="0" collapsed="false">
      <c r="A77" s="0" t="s">
        <v>298</v>
      </c>
      <c r="B77" s="0" t="s">
        <v>299</v>
      </c>
      <c r="C77" s="10" t="s">
        <v>300</v>
      </c>
      <c r="D77" s="11" t="s">
        <v>99</v>
      </c>
      <c r="E77" s="11" t="s">
        <v>90</v>
      </c>
      <c r="F77" s="11" t="s">
        <v>81</v>
      </c>
      <c r="G77" s="11" t="s">
        <v>81</v>
      </c>
      <c r="H77" s="8" t="n">
        <v>34270</v>
      </c>
      <c r="I77" s="0" t="str">
        <f aca="false">TEXT(C77,"YYYY-MM")</f>
        <v>2025-03</v>
      </c>
      <c r="J77" s="0" t="str">
        <f aca="false">INDEX(Customers!$H:$H,MATCH(B77,Customers!$A:$A,0))</f>
        <v>Paid Ads</v>
      </c>
    </row>
    <row r="78" customFormat="false" ht="15" hidden="false" customHeight="false" outlineLevel="0" collapsed="false">
      <c r="A78" s="0" t="s">
        <v>301</v>
      </c>
      <c r="B78" s="0" t="s">
        <v>302</v>
      </c>
      <c r="C78" s="10" t="s">
        <v>303</v>
      </c>
      <c r="D78" s="11" t="s">
        <v>97</v>
      </c>
      <c r="E78" s="11" t="s">
        <v>92</v>
      </c>
      <c r="F78" s="11" t="s">
        <v>209</v>
      </c>
      <c r="G78" s="11" t="s">
        <v>83</v>
      </c>
      <c r="H78" s="8" t="n">
        <v>17355.55</v>
      </c>
      <c r="I78" s="0" t="str">
        <f aca="false">TEXT(C78,"YYYY-MM")</f>
        <v>2024-03</v>
      </c>
      <c r="J78" s="0" t="str">
        <f aca="false">INDEX(Customers!$H:$H,MATCH(B78,Customers!$A:$A,0))</f>
        <v>Social Media</v>
      </c>
    </row>
    <row r="79" customFormat="false" ht="15" hidden="false" customHeight="false" outlineLevel="0" collapsed="false">
      <c r="A79" s="0" t="s">
        <v>304</v>
      </c>
      <c r="B79" s="0" t="s">
        <v>302</v>
      </c>
      <c r="C79" s="10" t="s">
        <v>305</v>
      </c>
      <c r="D79" s="11" t="s">
        <v>97</v>
      </c>
      <c r="E79" s="11" t="s">
        <v>91</v>
      </c>
      <c r="F79" s="11" t="s">
        <v>209</v>
      </c>
      <c r="G79" s="11" t="s">
        <v>83</v>
      </c>
      <c r="H79" s="8" t="n">
        <v>42424.2</v>
      </c>
      <c r="I79" s="0" t="str">
        <f aca="false">TEXT(C79,"YYYY-MM")</f>
        <v>2024-07</v>
      </c>
      <c r="J79" s="0" t="str">
        <f aca="false">INDEX(Customers!$H:$H,MATCH(B79,Customers!$A:$A,0))</f>
        <v>Social Media</v>
      </c>
    </row>
    <row r="80" customFormat="false" ht="15" hidden="false" customHeight="false" outlineLevel="0" collapsed="false">
      <c r="A80" s="0" t="s">
        <v>306</v>
      </c>
      <c r="B80" s="0" t="s">
        <v>302</v>
      </c>
      <c r="C80" s="10" t="s">
        <v>307</v>
      </c>
      <c r="D80" s="11" t="s">
        <v>97</v>
      </c>
      <c r="E80" s="11" t="s">
        <v>91</v>
      </c>
      <c r="F80" s="11" t="s">
        <v>209</v>
      </c>
      <c r="G80" s="11" t="s">
        <v>83</v>
      </c>
      <c r="H80" s="8" t="n">
        <v>2168.1</v>
      </c>
      <c r="I80" s="0" t="str">
        <f aca="false">TEXT(C80,"YYYY-MM")</f>
        <v>2024-09</v>
      </c>
      <c r="J80" s="0" t="str">
        <f aca="false">INDEX(Customers!$H:$H,MATCH(B80,Customers!$A:$A,0))</f>
        <v>Social Media</v>
      </c>
    </row>
    <row r="81" customFormat="false" ht="15" hidden="false" customHeight="false" outlineLevel="0" collapsed="false">
      <c r="A81" s="0" t="s">
        <v>308</v>
      </c>
      <c r="B81" s="0" t="s">
        <v>302</v>
      </c>
      <c r="C81" s="10" t="s">
        <v>215</v>
      </c>
      <c r="D81" s="11" t="s">
        <v>97</v>
      </c>
      <c r="E81" s="11" t="s">
        <v>93</v>
      </c>
      <c r="F81" s="11" t="s">
        <v>209</v>
      </c>
      <c r="G81" s="11" t="s">
        <v>83</v>
      </c>
      <c r="H81" s="8" t="n">
        <v>17136.1</v>
      </c>
      <c r="I81" s="0" t="str">
        <f aca="false">TEXT(C81,"YYYY-MM")</f>
        <v>2024-10</v>
      </c>
      <c r="J81" s="0" t="str">
        <f aca="false">INDEX(Customers!$H:$H,MATCH(B81,Customers!$A:$A,0))</f>
        <v>Social Media</v>
      </c>
    </row>
    <row r="82" customFormat="false" ht="15" hidden="false" customHeight="false" outlineLevel="0" collapsed="false">
      <c r="A82" s="0" t="s">
        <v>309</v>
      </c>
      <c r="B82" s="0" t="s">
        <v>302</v>
      </c>
      <c r="C82" s="10" t="s">
        <v>310</v>
      </c>
      <c r="D82" s="11" t="s">
        <v>97</v>
      </c>
      <c r="E82" s="11" t="s">
        <v>90</v>
      </c>
      <c r="F82" s="11" t="s">
        <v>209</v>
      </c>
      <c r="G82" s="11" t="s">
        <v>83</v>
      </c>
      <c r="H82" s="8" t="n">
        <v>35149.05</v>
      </c>
      <c r="I82" s="0" t="str">
        <f aca="false">TEXT(C82,"YYYY-MM")</f>
        <v>2024-12</v>
      </c>
      <c r="J82" s="0" t="str">
        <f aca="false">INDEX(Customers!$H:$H,MATCH(B82,Customers!$A:$A,0))</f>
        <v>Social Media</v>
      </c>
    </row>
    <row r="83" customFormat="false" ht="15" hidden="false" customHeight="false" outlineLevel="0" collapsed="false">
      <c r="A83" s="0" t="s">
        <v>311</v>
      </c>
      <c r="B83" s="0" t="s">
        <v>302</v>
      </c>
      <c r="C83" s="10" t="s">
        <v>312</v>
      </c>
      <c r="D83" s="11" t="s">
        <v>97</v>
      </c>
      <c r="E83" s="11" t="s">
        <v>92</v>
      </c>
      <c r="F83" s="11" t="s">
        <v>209</v>
      </c>
      <c r="G83" s="11" t="s">
        <v>83</v>
      </c>
      <c r="H83" s="8" t="n">
        <v>7462</v>
      </c>
      <c r="I83" s="0" t="str">
        <f aca="false">TEXT(C83,"YYYY-MM")</f>
        <v>2025-01</v>
      </c>
      <c r="J83" s="0" t="str">
        <f aca="false">INDEX(Customers!$H:$H,MATCH(B83,Customers!$A:$A,0))</f>
        <v>Social Media</v>
      </c>
    </row>
    <row r="84" customFormat="false" ht="15" hidden="false" customHeight="false" outlineLevel="0" collapsed="false">
      <c r="A84" s="0" t="s">
        <v>313</v>
      </c>
      <c r="B84" s="0" t="s">
        <v>302</v>
      </c>
      <c r="C84" s="10" t="s">
        <v>314</v>
      </c>
      <c r="D84" s="11" t="s">
        <v>97</v>
      </c>
      <c r="E84" s="11" t="s">
        <v>89</v>
      </c>
      <c r="F84" s="11" t="s">
        <v>209</v>
      </c>
      <c r="G84" s="11" t="s">
        <v>83</v>
      </c>
      <c r="H84" s="8" t="n">
        <v>54175.6</v>
      </c>
      <c r="I84" s="0" t="str">
        <f aca="false">TEXT(C84,"YYYY-MM")</f>
        <v>2025-02</v>
      </c>
      <c r="J84" s="0" t="str">
        <f aca="false">INDEX(Customers!$H:$H,MATCH(B84,Customers!$A:$A,0))</f>
        <v>Social Media</v>
      </c>
    </row>
    <row r="85" customFormat="false" ht="15" hidden="false" customHeight="false" outlineLevel="0" collapsed="false">
      <c r="A85" s="0" t="s">
        <v>315</v>
      </c>
      <c r="B85" s="0" t="s">
        <v>316</v>
      </c>
      <c r="C85" s="10" t="s">
        <v>317</v>
      </c>
      <c r="D85" s="11" t="s">
        <v>97</v>
      </c>
      <c r="E85" s="11" t="s">
        <v>88</v>
      </c>
      <c r="F85" s="11" t="s">
        <v>291</v>
      </c>
      <c r="G85" s="11" t="s">
        <v>72</v>
      </c>
      <c r="H85" s="8" t="n">
        <v>24661.05</v>
      </c>
      <c r="I85" s="0" t="str">
        <f aca="false">TEXT(C85,"YYYY-MM")</f>
        <v>2025-09</v>
      </c>
      <c r="J85" s="0" t="str">
        <f aca="false">INDEX(Customers!$H:$H,MATCH(B85,Customers!$A:$A,0))</f>
        <v>Paid Ads</v>
      </c>
    </row>
    <row r="86" customFormat="false" ht="15" hidden="false" customHeight="false" outlineLevel="0" collapsed="false">
      <c r="A86" s="0" t="s">
        <v>318</v>
      </c>
      <c r="B86" s="0" t="s">
        <v>319</v>
      </c>
      <c r="C86" s="10" t="s">
        <v>320</v>
      </c>
      <c r="D86" s="11" t="s">
        <v>97</v>
      </c>
      <c r="E86" s="11" t="s">
        <v>90</v>
      </c>
      <c r="F86" s="11" t="s">
        <v>190</v>
      </c>
      <c r="G86" s="11" t="s">
        <v>77</v>
      </c>
      <c r="H86" s="8" t="n">
        <v>3966.4</v>
      </c>
      <c r="I86" s="0" t="str">
        <f aca="false">TEXT(C86,"YYYY-MM")</f>
        <v>2024-11</v>
      </c>
      <c r="J86" s="0" t="str">
        <f aca="false">INDEX(Customers!$H:$H,MATCH(B86,Customers!$A:$A,0))</f>
        <v>Email Campaign</v>
      </c>
    </row>
    <row r="87" customFormat="false" ht="15" hidden="false" customHeight="false" outlineLevel="0" collapsed="false">
      <c r="A87" s="0" t="s">
        <v>321</v>
      </c>
      <c r="B87" s="0" t="s">
        <v>319</v>
      </c>
      <c r="C87" s="10" t="s">
        <v>322</v>
      </c>
      <c r="D87" s="11" t="s">
        <v>97</v>
      </c>
      <c r="E87" s="11" t="s">
        <v>90</v>
      </c>
      <c r="F87" s="11" t="s">
        <v>190</v>
      </c>
      <c r="G87" s="11" t="s">
        <v>77</v>
      </c>
      <c r="H87" s="8" t="n">
        <v>9184.3</v>
      </c>
      <c r="I87" s="0" t="str">
        <f aca="false">TEXT(C87,"YYYY-MM")</f>
        <v>2024-12</v>
      </c>
      <c r="J87" s="0" t="str">
        <f aca="false">INDEX(Customers!$H:$H,MATCH(B87,Customers!$A:$A,0))</f>
        <v>Email Campaign</v>
      </c>
    </row>
    <row r="88" customFormat="false" ht="15" hidden="false" customHeight="false" outlineLevel="0" collapsed="false">
      <c r="A88" s="0" t="s">
        <v>323</v>
      </c>
      <c r="B88" s="0" t="s">
        <v>319</v>
      </c>
      <c r="C88" s="10" t="s">
        <v>314</v>
      </c>
      <c r="D88" s="11" t="s">
        <v>98</v>
      </c>
      <c r="E88" s="11" t="s">
        <v>88</v>
      </c>
      <c r="F88" s="11" t="s">
        <v>190</v>
      </c>
      <c r="G88" s="11" t="s">
        <v>77</v>
      </c>
      <c r="H88" s="8" t="n">
        <v>833</v>
      </c>
      <c r="I88" s="0" t="str">
        <f aca="false">TEXT(C88,"YYYY-MM")</f>
        <v>2025-02</v>
      </c>
      <c r="J88" s="0" t="str">
        <f aca="false">INDEX(Customers!$H:$H,MATCH(B88,Customers!$A:$A,0))</f>
        <v>Email Campaign</v>
      </c>
    </row>
    <row r="89" customFormat="false" ht="15" hidden="false" customHeight="false" outlineLevel="0" collapsed="false">
      <c r="A89" s="0" t="s">
        <v>324</v>
      </c>
      <c r="B89" s="0" t="s">
        <v>319</v>
      </c>
      <c r="C89" s="10" t="s">
        <v>325</v>
      </c>
      <c r="D89" s="11" t="s">
        <v>97</v>
      </c>
      <c r="E89" s="11" t="s">
        <v>88</v>
      </c>
      <c r="F89" s="11" t="s">
        <v>190</v>
      </c>
      <c r="G89" s="11" t="s">
        <v>77</v>
      </c>
      <c r="H89" s="8" t="n">
        <v>3359</v>
      </c>
      <c r="I89" s="0" t="str">
        <f aca="false">TEXT(C89,"YYYY-MM")</f>
        <v>2025-05</v>
      </c>
      <c r="J89" s="0" t="str">
        <f aca="false">INDEX(Customers!$H:$H,MATCH(B89,Customers!$A:$A,0))</f>
        <v>Email Campaign</v>
      </c>
    </row>
    <row r="90" customFormat="false" ht="15" hidden="false" customHeight="false" outlineLevel="0" collapsed="false">
      <c r="A90" s="0" t="s">
        <v>326</v>
      </c>
      <c r="B90" s="0" t="s">
        <v>319</v>
      </c>
      <c r="C90" s="10" t="s">
        <v>327</v>
      </c>
      <c r="D90" s="11" t="s">
        <v>97</v>
      </c>
      <c r="E90" s="11" t="s">
        <v>93</v>
      </c>
      <c r="F90" s="11" t="s">
        <v>190</v>
      </c>
      <c r="G90" s="11" t="s">
        <v>77</v>
      </c>
      <c r="H90" s="8" t="n">
        <v>2835</v>
      </c>
      <c r="I90" s="0" t="str">
        <f aca="false">TEXT(C90,"YYYY-MM")</f>
        <v>2025-10</v>
      </c>
      <c r="J90" s="0" t="str">
        <f aca="false">INDEX(Customers!$H:$H,MATCH(B90,Customers!$A:$A,0))</f>
        <v>Email Campaign</v>
      </c>
    </row>
    <row r="91" customFormat="false" ht="15" hidden="false" customHeight="false" outlineLevel="0" collapsed="false">
      <c r="A91" s="0" t="s">
        <v>328</v>
      </c>
      <c r="B91" s="0" t="s">
        <v>319</v>
      </c>
      <c r="C91" s="10" t="s">
        <v>329</v>
      </c>
      <c r="D91" s="11" t="s">
        <v>99</v>
      </c>
      <c r="E91" s="11" t="s">
        <v>90</v>
      </c>
      <c r="F91" s="11" t="s">
        <v>190</v>
      </c>
      <c r="G91" s="11" t="s">
        <v>77</v>
      </c>
      <c r="H91" s="8" t="n">
        <v>1549</v>
      </c>
      <c r="I91" s="0" t="str">
        <f aca="false">TEXT(C91,"YYYY-MM")</f>
        <v>2025-10</v>
      </c>
      <c r="J91" s="0" t="str">
        <f aca="false">INDEX(Customers!$H:$H,MATCH(B91,Customers!$A:$A,0))</f>
        <v>Email Campaign</v>
      </c>
    </row>
    <row r="92" customFormat="false" ht="15" hidden="false" customHeight="false" outlineLevel="0" collapsed="false">
      <c r="A92" s="0" t="s">
        <v>330</v>
      </c>
      <c r="B92" s="0" t="s">
        <v>319</v>
      </c>
      <c r="C92" s="10" t="s">
        <v>331</v>
      </c>
      <c r="D92" s="11" t="s">
        <v>97</v>
      </c>
      <c r="E92" s="11" t="s">
        <v>88</v>
      </c>
      <c r="F92" s="11" t="s">
        <v>190</v>
      </c>
      <c r="G92" s="11" t="s">
        <v>77</v>
      </c>
      <c r="H92" s="8" t="n">
        <v>62982</v>
      </c>
      <c r="I92" s="0" t="str">
        <f aca="false">TEXT(C92,"YYYY-MM")</f>
        <v>2025-11</v>
      </c>
      <c r="J92" s="0" t="str">
        <f aca="false">INDEX(Customers!$H:$H,MATCH(B92,Customers!$A:$A,0))</f>
        <v>Email Campaign</v>
      </c>
    </row>
    <row r="93" customFormat="false" ht="15" hidden="false" customHeight="false" outlineLevel="0" collapsed="false">
      <c r="A93" s="0" t="s">
        <v>332</v>
      </c>
      <c r="B93" s="0" t="s">
        <v>319</v>
      </c>
      <c r="C93" s="10" t="s">
        <v>333</v>
      </c>
      <c r="D93" s="11" t="s">
        <v>97</v>
      </c>
      <c r="E93" s="11" t="s">
        <v>89</v>
      </c>
      <c r="F93" s="11" t="s">
        <v>190</v>
      </c>
      <c r="G93" s="11" t="s">
        <v>77</v>
      </c>
      <c r="H93" s="8" t="n">
        <v>27737.1</v>
      </c>
      <c r="I93" s="0" t="str">
        <f aca="false">TEXT(C93,"YYYY-MM")</f>
        <v>2025-11</v>
      </c>
      <c r="J93" s="0" t="str">
        <f aca="false">INDEX(Customers!$H:$H,MATCH(B93,Customers!$A:$A,0))</f>
        <v>Email Campaign</v>
      </c>
    </row>
    <row r="94" customFormat="false" ht="15" hidden="false" customHeight="false" outlineLevel="0" collapsed="false">
      <c r="A94" s="0" t="s">
        <v>334</v>
      </c>
      <c r="B94" s="0" t="s">
        <v>319</v>
      </c>
      <c r="C94" s="10" t="s">
        <v>335</v>
      </c>
      <c r="D94" s="11" t="s">
        <v>97</v>
      </c>
      <c r="E94" s="11" t="s">
        <v>90</v>
      </c>
      <c r="F94" s="11" t="s">
        <v>190</v>
      </c>
      <c r="G94" s="11" t="s">
        <v>77</v>
      </c>
      <c r="H94" s="8" t="n">
        <v>48578</v>
      </c>
      <c r="I94" s="0" t="str">
        <f aca="false">TEXT(C94,"YYYY-MM")</f>
        <v>2025-12</v>
      </c>
      <c r="J94" s="0" t="str">
        <f aca="false">INDEX(Customers!$H:$H,MATCH(B94,Customers!$A:$A,0))</f>
        <v>Email Campaign</v>
      </c>
    </row>
    <row r="95" customFormat="false" ht="15" hidden="false" customHeight="false" outlineLevel="0" collapsed="false">
      <c r="A95" s="0" t="s">
        <v>336</v>
      </c>
      <c r="B95" s="0" t="s">
        <v>337</v>
      </c>
      <c r="C95" s="10" t="s">
        <v>338</v>
      </c>
      <c r="D95" s="11" t="s">
        <v>99</v>
      </c>
      <c r="E95" s="11" t="s">
        <v>89</v>
      </c>
      <c r="F95" s="11" t="s">
        <v>76</v>
      </c>
      <c r="G95" s="11" t="s">
        <v>76</v>
      </c>
      <c r="H95" s="8" t="n">
        <v>9470.55</v>
      </c>
      <c r="I95" s="0" t="str">
        <f aca="false">TEXT(C95,"YYYY-MM")</f>
        <v>2023-09</v>
      </c>
      <c r="J95" s="0" t="str">
        <f aca="false">INDEX(Customers!$H:$H,MATCH(B95,Customers!$A:$A,0))</f>
        <v>Email Campaign</v>
      </c>
    </row>
    <row r="96" customFormat="false" ht="15" hidden="false" customHeight="false" outlineLevel="0" collapsed="false">
      <c r="A96" s="0" t="s">
        <v>339</v>
      </c>
      <c r="B96" s="0" t="s">
        <v>337</v>
      </c>
      <c r="C96" s="10" t="s">
        <v>340</v>
      </c>
      <c r="D96" s="11" t="s">
        <v>97</v>
      </c>
      <c r="E96" s="11" t="s">
        <v>93</v>
      </c>
      <c r="F96" s="11" t="s">
        <v>76</v>
      </c>
      <c r="G96" s="11" t="s">
        <v>76</v>
      </c>
      <c r="H96" s="8" t="n">
        <v>11794.5</v>
      </c>
      <c r="I96" s="0" t="str">
        <f aca="false">TEXT(C96,"YYYY-MM")</f>
        <v>2024-09</v>
      </c>
      <c r="J96" s="0" t="str">
        <f aca="false">INDEX(Customers!$H:$H,MATCH(B96,Customers!$A:$A,0))</f>
        <v>Email Campaign</v>
      </c>
    </row>
    <row r="97" customFormat="false" ht="15" hidden="false" customHeight="false" outlineLevel="0" collapsed="false">
      <c r="A97" s="0" t="s">
        <v>341</v>
      </c>
      <c r="B97" s="0" t="s">
        <v>337</v>
      </c>
      <c r="C97" s="10" t="s">
        <v>342</v>
      </c>
      <c r="D97" s="11" t="s">
        <v>97</v>
      </c>
      <c r="E97" s="11" t="s">
        <v>88</v>
      </c>
      <c r="F97" s="11" t="s">
        <v>76</v>
      </c>
      <c r="G97" s="11" t="s">
        <v>76</v>
      </c>
      <c r="H97" s="8" t="n">
        <v>3460</v>
      </c>
      <c r="I97" s="0" t="str">
        <f aca="false">TEXT(C97,"YYYY-MM")</f>
        <v>2025-09</v>
      </c>
      <c r="J97" s="0" t="str">
        <f aca="false">INDEX(Customers!$H:$H,MATCH(B97,Customers!$A:$A,0))</f>
        <v>Email Campaign</v>
      </c>
    </row>
    <row r="98" customFormat="false" ht="15" hidden="false" customHeight="false" outlineLevel="0" collapsed="false">
      <c r="A98" s="0" t="s">
        <v>343</v>
      </c>
      <c r="B98" s="0" t="s">
        <v>344</v>
      </c>
      <c r="C98" s="10" t="s">
        <v>345</v>
      </c>
      <c r="D98" s="11" t="s">
        <v>97</v>
      </c>
      <c r="E98" s="11" t="s">
        <v>90</v>
      </c>
      <c r="F98" s="11" t="s">
        <v>346</v>
      </c>
      <c r="G98" s="11" t="s">
        <v>84</v>
      </c>
      <c r="H98" s="8" t="n">
        <v>31346.1</v>
      </c>
      <c r="I98" s="0" t="str">
        <f aca="false">TEXT(C98,"YYYY-MM")</f>
        <v>2023-08</v>
      </c>
      <c r="J98" s="0" t="str">
        <f aca="false">INDEX(Customers!$H:$H,MATCH(B98,Customers!$A:$A,0))</f>
        <v>Organic Search</v>
      </c>
    </row>
    <row r="99" customFormat="false" ht="15" hidden="false" customHeight="false" outlineLevel="0" collapsed="false">
      <c r="A99" s="0" t="s">
        <v>347</v>
      </c>
      <c r="B99" s="0" t="s">
        <v>344</v>
      </c>
      <c r="C99" s="10" t="s">
        <v>348</v>
      </c>
      <c r="D99" s="11" t="s">
        <v>99</v>
      </c>
      <c r="E99" s="11" t="s">
        <v>88</v>
      </c>
      <c r="F99" s="11" t="s">
        <v>346</v>
      </c>
      <c r="G99" s="11" t="s">
        <v>84</v>
      </c>
      <c r="H99" s="8" t="n">
        <v>9393.3</v>
      </c>
      <c r="I99" s="0" t="str">
        <f aca="false">TEXT(C99,"YYYY-MM")</f>
        <v>2024-11</v>
      </c>
      <c r="J99" s="0" t="str">
        <f aca="false">INDEX(Customers!$H:$H,MATCH(B99,Customers!$A:$A,0))</f>
        <v>Organic Search</v>
      </c>
    </row>
    <row r="100" customFormat="false" ht="15" hidden="false" customHeight="false" outlineLevel="0" collapsed="false">
      <c r="A100" s="0" t="s">
        <v>349</v>
      </c>
      <c r="B100" s="0" t="s">
        <v>350</v>
      </c>
      <c r="C100" s="10" t="s">
        <v>351</v>
      </c>
      <c r="D100" s="11" t="s">
        <v>98</v>
      </c>
      <c r="E100" s="11" t="s">
        <v>90</v>
      </c>
      <c r="F100" s="11" t="s">
        <v>352</v>
      </c>
      <c r="G100" s="11" t="s">
        <v>82</v>
      </c>
      <c r="H100" s="8" t="n">
        <v>24917.55</v>
      </c>
      <c r="I100" s="0" t="str">
        <f aca="false">TEXT(C100,"YYYY-MM")</f>
        <v>2025-07</v>
      </c>
      <c r="J100" s="0" t="str">
        <f aca="false">INDEX(Customers!$H:$H,MATCH(B100,Customers!$A:$A,0))</f>
        <v>Social Media</v>
      </c>
    </row>
    <row r="101" customFormat="false" ht="15" hidden="false" customHeight="false" outlineLevel="0" collapsed="false">
      <c r="A101" s="0" t="s">
        <v>353</v>
      </c>
      <c r="B101" s="0" t="s">
        <v>354</v>
      </c>
      <c r="C101" s="10" t="s">
        <v>355</v>
      </c>
      <c r="D101" s="11" t="s">
        <v>97</v>
      </c>
      <c r="E101" s="11" t="s">
        <v>93</v>
      </c>
      <c r="F101" s="11" t="s">
        <v>346</v>
      </c>
      <c r="G101" s="11" t="s">
        <v>84</v>
      </c>
      <c r="H101" s="8" t="n">
        <v>8306.1</v>
      </c>
      <c r="I101" s="0" t="str">
        <f aca="false">TEXT(C101,"YYYY-MM")</f>
        <v>2024-02</v>
      </c>
      <c r="J101" s="0" t="str">
        <f aca="false">INDEX(Customers!$H:$H,MATCH(B101,Customers!$A:$A,0))</f>
        <v>Organic Search</v>
      </c>
    </row>
    <row r="102" customFormat="false" ht="15" hidden="false" customHeight="false" outlineLevel="0" collapsed="false">
      <c r="A102" s="0" t="s">
        <v>356</v>
      </c>
      <c r="B102" s="0" t="s">
        <v>354</v>
      </c>
      <c r="C102" s="10" t="s">
        <v>357</v>
      </c>
      <c r="D102" s="11" t="s">
        <v>97</v>
      </c>
      <c r="E102" s="11" t="s">
        <v>89</v>
      </c>
      <c r="F102" s="11" t="s">
        <v>346</v>
      </c>
      <c r="G102" s="11" t="s">
        <v>84</v>
      </c>
      <c r="H102" s="8" t="n">
        <v>39937.65</v>
      </c>
      <c r="I102" s="0" t="str">
        <f aca="false">TEXT(C102,"YYYY-MM")</f>
        <v>2024-06</v>
      </c>
      <c r="J102" s="0" t="str">
        <f aca="false">INDEX(Customers!$H:$H,MATCH(B102,Customers!$A:$A,0))</f>
        <v>Organic Search</v>
      </c>
    </row>
    <row r="103" customFormat="false" ht="15" hidden="false" customHeight="false" outlineLevel="0" collapsed="false">
      <c r="A103" s="0" t="s">
        <v>358</v>
      </c>
      <c r="B103" s="0" t="s">
        <v>354</v>
      </c>
      <c r="C103" s="10" t="s">
        <v>342</v>
      </c>
      <c r="D103" s="11" t="s">
        <v>97</v>
      </c>
      <c r="E103" s="11" t="s">
        <v>88</v>
      </c>
      <c r="F103" s="11" t="s">
        <v>346</v>
      </c>
      <c r="G103" s="11" t="s">
        <v>84</v>
      </c>
      <c r="H103" s="8" t="n">
        <v>45338</v>
      </c>
      <c r="I103" s="0" t="str">
        <f aca="false">TEXT(C103,"YYYY-MM")</f>
        <v>2025-09</v>
      </c>
      <c r="J103" s="0" t="str">
        <f aca="false">INDEX(Customers!$H:$H,MATCH(B103,Customers!$A:$A,0))</f>
        <v>Organic Search</v>
      </c>
    </row>
    <row r="104" customFormat="false" ht="15" hidden="false" customHeight="false" outlineLevel="0" collapsed="false">
      <c r="A104" s="0" t="s">
        <v>359</v>
      </c>
      <c r="B104" s="0" t="s">
        <v>360</v>
      </c>
      <c r="C104" s="10" t="s">
        <v>361</v>
      </c>
      <c r="D104" s="11" t="s">
        <v>97</v>
      </c>
      <c r="E104" s="11" t="s">
        <v>88</v>
      </c>
      <c r="F104" s="11" t="s">
        <v>291</v>
      </c>
      <c r="G104" s="11" t="s">
        <v>72</v>
      </c>
      <c r="H104" s="8" t="n">
        <v>87836</v>
      </c>
      <c r="I104" s="0" t="str">
        <f aca="false">TEXT(C104,"YYYY-MM")</f>
        <v>2025-06</v>
      </c>
      <c r="J104" s="0" t="str">
        <f aca="false">INDEX(Customers!$H:$H,MATCH(B104,Customers!$A:$A,0))</f>
        <v>App</v>
      </c>
    </row>
    <row r="105" customFormat="false" ht="15" hidden="false" customHeight="false" outlineLevel="0" collapsed="false">
      <c r="A105" s="0" t="s">
        <v>362</v>
      </c>
      <c r="B105" s="0" t="s">
        <v>360</v>
      </c>
      <c r="C105" s="10" t="s">
        <v>283</v>
      </c>
      <c r="D105" s="11" t="s">
        <v>97</v>
      </c>
      <c r="E105" s="11" t="s">
        <v>91</v>
      </c>
      <c r="F105" s="11" t="s">
        <v>291</v>
      </c>
      <c r="G105" s="11" t="s">
        <v>72</v>
      </c>
      <c r="H105" s="8" t="n">
        <v>2409</v>
      </c>
      <c r="I105" s="0" t="str">
        <f aca="false">TEXT(C105,"YYYY-MM")</f>
        <v>2025-10</v>
      </c>
      <c r="J105" s="0" t="str">
        <f aca="false">INDEX(Customers!$H:$H,MATCH(B105,Customers!$A:$A,0))</f>
        <v>App</v>
      </c>
    </row>
    <row r="106" customFormat="false" ht="15" hidden="false" customHeight="false" outlineLevel="0" collapsed="false">
      <c r="A106" s="0" t="s">
        <v>363</v>
      </c>
      <c r="B106" s="0" t="s">
        <v>360</v>
      </c>
      <c r="C106" s="10" t="s">
        <v>364</v>
      </c>
      <c r="D106" s="11" t="s">
        <v>97</v>
      </c>
      <c r="E106" s="11" t="s">
        <v>88</v>
      </c>
      <c r="F106" s="11" t="s">
        <v>291</v>
      </c>
      <c r="G106" s="11" t="s">
        <v>72</v>
      </c>
      <c r="H106" s="8" t="n">
        <v>1711.2</v>
      </c>
      <c r="I106" s="0" t="str">
        <f aca="false">TEXT(C106,"YYYY-MM")</f>
        <v>2025-10</v>
      </c>
      <c r="J106" s="0" t="str">
        <f aca="false">INDEX(Customers!$H:$H,MATCH(B106,Customers!$A:$A,0))</f>
        <v>App</v>
      </c>
    </row>
    <row r="107" customFormat="false" ht="15" hidden="false" customHeight="false" outlineLevel="0" collapsed="false">
      <c r="A107" s="0" t="s">
        <v>365</v>
      </c>
      <c r="B107" s="0" t="s">
        <v>366</v>
      </c>
      <c r="C107" s="10" t="s">
        <v>367</v>
      </c>
      <c r="D107" s="11" t="s">
        <v>97</v>
      </c>
      <c r="E107" s="11" t="s">
        <v>88</v>
      </c>
      <c r="F107" s="11" t="s">
        <v>346</v>
      </c>
      <c r="G107" s="11" t="s">
        <v>84</v>
      </c>
      <c r="H107" s="8" t="n">
        <v>69003.7</v>
      </c>
      <c r="I107" s="0" t="str">
        <f aca="false">TEXT(C107,"YYYY-MM")</f>
        <v>2024-04</v>
      </c>
      <c r="J107" s="0" t="str">
        <f aca="false">INDEX(Customers!$H:$H,MATCH(B107,Customers!$A:$A,0))</f>
        <v>App</v>
      </c>
    </row>
    <row r="108" customFormat="false" ht="15" hidden="false" customHeight="false" outlineLevel="0" collapsed="false">
      <c r="A108" s="0" t="s">
        <v>368</v>
      </c>
      <c r="B108" s="0" t="s">
        <v>366</v>
      </c>
      <c r="C108" s="10" t="s">
        <v>249</v>
      </c>
      <c r="D108" s="11" t="s">
        <v>97</v>
      </c>
      <c r="E108" s="11" t="s">
        <v>92</v>
      </c>
      <c r="F108" s="11" t="s">
        <v>346</v>
      </c>
      <c r="G108" s="11" t="s">
        <v>84</v>
      </c>
      <c r="H108" s="8" t="n">
        <v>6652.95</v>
      </c>
      <c r="I108" s="0" t="str">
        <f aca="false">TEXT(C108,"YYYY-MM")</f>
        <v>2024-10</v>
      </c>
      <c r="J108" s="0" t="str">
        <f aca="false">INDEX(Customers!$H:$H,MATCH(B108,Customers!$A:$A,0))</f>
        <v>App</v>
      </c>
    </row>
    <row r="109" customFormat="false" ht="15" hidden="false" customHeight="false" outlineLevel="0" collapsed="false">
      <c r="A109" s="0" t="s">
        <v>369</v>
      </c>
      <c r="B109" s="0" t="s">
        <v>366</v>
      </c>
      <c r="C109" s="10" t="s">
        <v>370</v>
      </c>
      <c r="D109" s="11" t="s">
        <v>97</v>
      </c>
      <c r="E109" s="11" t="s">
        <v>89</v>
      </c>
      <c r="F109" s="11" t="s">
        <v>346</v>
      </c>
      <c r="G109" s="11" t="s">
        <v>84</v>
      </c>
      <c r="H109" s="8" t="n">
        <v>42287.5</v>
      </c>
      <c r="I109" s="0" t="str">
        <f aca="false">TEXT(C109,"YYYY-MM")</f>
        <v>2025-09</v>
      </c>
      <c r="J109" s="0" t="str">
        <f aca="false">INDEX(Customers!$H:$H,MATCH(B109,Customers!$A:$A,0))</f>
        <v>App</v>
      </c>
    </row>
    <row r="110" customFormat="false" ht="15" hidden="false" customHeight="false" outlineLevel="0" collapsed="false">
      <c r="A110" s="0" t="s">
        <v>371</v>
      </c>
      <c r="B110" s="0" t="s">
        <v>366</v>
      </c>
      <c r="C110" s="10" t="s">
        <v>372</v>
      </c>
      <c r="D110" s="11" t="s">
        <v>99</v>
      </c>
      <c r="E110" s="11" t="s">
        <v>88</v>
      </c>
      <c r="F110" s="11" t="s">
        <v>346</v>
      </c>
      <c r="G110" s="11" t="s">
        <v>84</v>
      </c>
      <c r="H110" s="8" t="n">
        <v>49178.95</v>
      </c>
      <c r="I110" s="0" t="str">
        <f aca="false">TEXT(C110,"YYYY-MM")</f>
        <v>2025-10</v>
      </c>
      <c r="J110" s="0" t="str">
        <f aca="false">INDEX(Customers!$H:$H,MATCH(B110,Customers!$A:$A,0))</f>
        <v>App</v>
      </c>
    </row>
    <row r="111" customFormat="false" ht="15" hidden="false" customHeight="false" outlineLevel="0" collapsed="false">
      <c r="A111" s="0" t="s">
        <v>373</v>
      </c>
      <c r="B111" s="0" t="s">
        <v>374</v>
      </c>
      <c r="C111" s="10" t="s">
        <v>375</v>
      </c>
      <c r="D111" s="11" t="s">
        <v>97</v>
      </c>
      <c r="E111" s="11" t="s">
        <v>89</v>
      </c>
      <c r="F111" s="11" t="s">
        <v>138</v>
      </c>
      <c r="G111" s="11" t="s">
        <v>74</v>
      </c>
      <c r="H111" s="8" t="n">
        <v>476</v>
      </c>
      <c r="I111" s="0" t="str">
        <f aca="false">TEXT(C111,"YYYY-MM")</f>
        <v>2024-11</v>
      </c>
      <c r="J111" s="0" t="str">
        <f aca="false">INDEX(Customers!$H:$H,MATCH(B111,Customers!$A:$A,0))</f>
        <v>Referral</v>
      </c>
    </row>
    <row r="112" customFormat="false" ht="15" hidden="false" customHeight="false" outlineLevel="0" collapsed="false">
      <c r="A112" s="0" t="s">
        <v>376</v>
      </c>
      <c r="B112" s="0" t="s">
        <v>377</v>
      </c>
      <c r="C112" s="10" t="s">
        <v>378</v>
      </c>
      <c r="D112" s="11" t="s">
        <v>97</v>
      </c>
      <c r="E112" s="11" t="s">
        <v>88</v>
      </c>
      <c r="F112" s="11" t="s">
        <v>134</v>
      </c>
      <c r="G112" s="11" t="s">
        <v>85</v>
      </c>
      <c r="H112" s="8" t="n">
        <v>25948</v>
      </c>
      <c r="I112" s="0" t="str">
        <f aca="false">TEXT(C112,"YYYY-MM")</f>
        <v>2024-05</v>
      </c>
      <c r="J112" s="0" t="str">
        <f aca="false">INDEX(Customers!$H:$H,MATCH(B112,Customers!$A:$A,0))</f>
        <v>Referral</v>
      </c>
    </row>
    <row r="113" customFormat="false" ht="15" hidden="false" customHeight="false" outlineLevel="0" collapsed="false">
      <c r="A113" s="0" t="s">
        <v>379</v>
      </c>
      <c r="B113" s="0" t="s">
        <v>377</v>
      </c>
      <c r="C113" s="10" t="s">
        <v>380</v>
      </c>
      <c r="D113" s="11" t="s">
        <v>99</v>
      </c>
      <c r="E113" s="11" t="s">
        <v>89</v>
      </c>
      <c r="F113" s="11" t="s">
        <v>134</v>
      </c>
      <c r="G113" s="11" t="s">
        <v>85</v>
      </c>
      <c r="H113" s="8" t="n">
        <v>16600</v>
      </c>
      <c r="I113" s="0" t="str">
        <f aca="false">TEXT(C113,"YYYY-MM")</f>
        <v>2024-06</v>
      </c>
      <c r="J113" s="0" t="str">
        <f aca="false">INDEX(Customers!$H:$H,MATCH(B113,Customers!$A:$A,0))</f>
        <v>Referral</v>
      </c>
    </row>
    <row r="114" customFormat="false" ht="15" hidden="false" customHeight="false" outlineLevel="0" collapsed="false">
      <c r="A114" s="0" t="s">
        <v>381</v>
      </c>
      <c r="B114" s="0" t="s">
        <v>377</v>
      </c>
      <c r="C114" s="10" t="s">
        <v>382</v>
      </c>
      <c r="D114" s="11" t="s">
        <v>97</v>
      </c>
      <c r="E114" s="11" t="s">
        <v>90</v>
      </c>
      <c r="F114" s="11" t="s">
        <v>134</v>
      </c>
      <c r="G114" s="11" t="s">
        <v>85</v>
      </c>
      <c r="H114" s="8" t="n">
        <v>63167.3</v>
      </c>
      <c r="I114" s="0" t="str">
        <f aca="false">TEXT(C114,"YYYY-MM")</f>
        <v>2024-09</v>
      </c>
      <c r="J114" s="0" t="str">
        <f aca="false">INDEX(Customers!$H:$H,MATCH(B114,Customers!$A:$A,0))</f>
        <v>Referral</v>
      </c>
    </row>
    <row r="115" customFormat="false" ht="15" hidden="false" customHeight="false" outlineLevel="0" collapsed="false">
      <c r="A115" s="0" t="s">
        <v>383</v>
      </c>
      <c r="B115" s="0" t="s">
        <v>377</v>
      </c>
      <c r="C115" s="10" t="s">
        <v>384</v>
      </c>
      <c r="D115" s="11" t="s">
        <v>97</v>
      </c>
      <c r="E115" s="11" t="s">
        <v>89</v>
      </c>
      <c r="F115" s="11" t="s">
        <v>134</v>
      </c>
      <c r="G115" s="11" t="s">
        <v>85</v>
      </c>
      <c r="H115" s="8" t="n">
        <v>49127.7</v>
      </c>
      <c r="I115" s="0" t="str">
        <f aca="false">TEXT(C115,"YYYY-MM")</f>
        <v>2024-11</v>
      </c>
      <c r="J115" s="0" t="str">
        <f aca="false">INDEX(Customers!$H:$H,MATCH(B115,Customers!$A:$A,0))</f>
        <v>Referral</v>
      </c>
    </row>
    <row r="116" customFormat="false" ht="15" hidden="false" customHeight="false" outlineLevel="0" collapsed="false">
      <c r="A116" s="0" t="s">
        <v>385</v>
      </c>
      <c r="B116" s="0" t="s">
        <v>377</v>
      </c>
      <c r="C116" s="10" t="s">
        <v>386</v>
      </c>
      <c r="D116" s="11" t="s">
        <v>97</v>
      </c>
      <c r="E116" s="11" t="s">
        <v>88</v>
      </c>
      <c r="F116" s="11" t="s">
        <v>134</v>
      </c>
      <c r="G116" s="11" t="s">
        <v>85</v>
      </c>
      <c r="H116" s="8" t="n">
        <v>424.15</v>
      </c>
      <c r="I116" s="0" t="str">
        <f aca="false">TEXT(C116,"YYYY-MM")</f>
        <v>2024-11</v>
      </c>
      <c r="J116" s="0" t="str">
        <f aca="false">INDEX(Customers!$H:$H,MATCH(B116,Customers!$A:$A,0))</f>
        <v>Referral</v>
      </c>
    </row>
    <row r="117" customFormat="false" ht="15" hidden="false" customHeight="false" outlineLevel="0" collapsed="false">
      <c r="A117" s="0" t="s">
        <v>387</v>
      </c>
      <c r="B117" s="0" t="s">
        <v>377</v>
      </c>
      <c r="C117" s="10" t="s">
        <v>388</v>
      </c>
      <c r="D117" s="11" t="s">
        <v>97</v>
      </c>
      <c r="E117" s="11" t="s">
        <v>88</v>
      </c>
      <c r="F117" s="11" t="s">
        <v>134</v>
      </c>
      <c r="G117" s="11" t="s">
        <v>85</v>
      </c>
      <c r="H117" s="8" t="n">
        <v>1578</v>
      </c>
      <c r="I117" s="0" t="str">
        <f aca="false">TEXT(C117,"YYYY-MM")</f>
        <v>2025-10</v>
      </c>
      <c r="J117" s="0" t="str">
        <f aca="false">INDEX(Customers!$H:$H,MATCH(B117,Customers!$A:$A,0))</f>
        <v>Referral</v>
      </c>
    </row>
    <row r="118" customFormat="false" ht="15" hidden="false" customHeight="false" outlineLevel="0" collapsed="false">
      <c r="A118" s="0" t="s">
        <v>389</v>
      </c>
      <c r="B118" s="0" t="s">
        <v>377</v>
      </c>
      <c r="C118" s="10" t="s">
        <v>258</v>
      </c>
      <c r="D118" s="11" t="s">
        <v>97</v>
      </c>
      <c r="E118" s="11" t="s">
        <v>88</v>
      </c>
      <c r="F118" s="11" t="s">
        <v>134</v>
      </c>
      <c r="G118" s="11" t="s">
        <v>85</v>
      </c>
      <c r="H118" s="8" t="n">
        <v>141320.1</v>
      </c>
      <c r="I118" s="0" t="str">
        <f aca="false">TEXT(C118,"YYYY-MM")</f>
        <v>2025-11</v>
      </c>
      <c r="J118" s="0" t="str">
        <f aca="false">INDEX(Customers!$H:$H,MATCH(B118,Customers!$A:$A,0))</f>
        <v>Referral</v>
      </c>
    </row>
    <row r="119" customFormat="false" ht="15" hidden="false" customHeight="false" outlineLevel="0" collapsed="false">
      <c r="A119" s="0" t="s">
        <v>390</v>
      </c>
      <c r="B119" s="0" t="s">
        <v>391</v>
      </c>
      <c r="C119" s="10" t="s">
        <v>392</v>
      </c>
      <c r="D119" s="11" t="s">
        <v>97</v>
      </c>
      <c r="E119" s="11" t="s">
        <v>91</v>
      </c>
      <c r="F119" s="11" t="s">
        <v>393</v>
      </c>
      <c r="G119" s="11" t="s">
        <v>75</v>
      </c>
      <c r="H119" s="8" t="n">
        <v>30843</v>
      </c>
      <c r="I119" s="0" t="str">
        <f aca="false">TEXT(C119,"YYYY-MM")</f>
        <v>2025-04</v>
      </c>
      <c r="J119" s="0" t="str">
        <f aca="false">INDEX(Customers!$H:$H,MATCH(B119,Customers!$A:$A,0))</f>
        <v>Paid Ads</v>
      </c>
    </row>
    <row r="120" customFormat="false" ht="15" hidden="false" customHeight="false" outlineLevel="0" collapsed="false">
      <c r="A120" s="0" t="s">
        <v>394</v>
      </c>
      <c r="B120" s="0" t="s">
        <v>391</v>
      </c>
      <c r="C120" s="10" t="s">
        <v>395</v>
      </c>
      <c r="D120" s="11" t="s">
        <v>97</v>
      </c>
      <c r="E120" s="11" t="s">
        <v>91</v>
      </c>
      <c r="F120" s="11" t="s">
        <v>393</v>
      </c>
      <c r="G120" s="11" t="s">
        <v>75</v>
      </c>
      <c r="H120" s="8" t="n">
        <v>11089</v>
      </c>
      <c r="I120" s="0" t="str">
        <f aca="false">TEXT(C120,"YYYY-MM")</f>
        <v>2025-05</v>
      </c>
      <c r="J120" s="0" t="str">
        <f aca="false">INDEX(Customers!$H:$H,MATCH(B120,Customers!$A:$A,0))</f>
        <v>Paid Ads</v>
      </c>
    </row>
    <row r="121" customFormat="false" ht="15" hidden="false" customHeight="false" outlineLevel="0" collapsed="false">
      <c r="A121" s="0" t="s">
        <v>396</v>
      </c>
      <c r="B121" s="0" t="s">
        <v>391</v>
      </c>
      <c r="C121" s="10" t="s">
        <v>397</v>
      </c>
      <c r="D121" s="11" t="s">
        <v>97</v>
      </c>
      <c r="E121" s="11" t="s">
        <v>89</v>
      </c>
      <c r="F121" s="11" t="s">
        <v>393</v>
      </c>
      <c r="G121" s="11" t="s">
        <v>75</v>
      </c>
      <c r="H121" s="8" t="n">
        <v>7067.05</v>
      </c>
      <c r="I121" s="0" t="str">
        <f aca="false">TEXT(C121,"YYYY-MM")</f>
        <v>2025-05</v>
      </c>
      <c r="J121" s="0" t="str">
        <f aca="false">INDEX(Customers!$H:$H,MATCH(B121,Customers!$A:$A,0))</f>
        <v>Paid Ads</v>
      </c>
    </row>
    <row r="122" customFormat="false" ht="15" hidden="false" customHeight="false" outlineLevel="0" collapsed="false">
      <c r="A122" s="0" t="s">
        <v>398</v>
      </c>
      <c r="B122" s="0" t="s">
        <v>391</v>
      </c>
      <c r="C122" s="10" t="s">
        <v>399</v>
      </c>
      <c r="D122" s="11" t="s">
        <v>97</v>
      </c>
      <c r="E122" s="11" t="s">
        <v>90</v>
      </c>
      <c r="F122" s="11" t="s">
        <v>393</v>
      </c>
      <c r="G122" s="11" t="s">
        <v>75</v>
      </c>
      <c r="H122" s="8" t="n">
        <v>789</v>
      </c>
      <c r="I122" s="0" t="str">
        <f aca="false">TEXT(C122,"YYYY-MM")</f>
        <v>2025-07</v>
      </c>
      <c r="J122" s="0" t="str">
        <f aca="false">INDEX(Customers!$H:$H,MATCH(B122,Customers!$A:$A,0))</f>
        <v>Paid Ads</v>
      </c>
    </row>
    <row r="123" customFormat="false" ht="15" hidden="false" customHeight="false" outlineLevel="0" collapsed="false">
      <c r="A123" s="0" t="s">
        <v>400</v>
      </c>
      <c r="B123" s="0" t="s">
        <v>391</v>
      </c>
      <c r="C123" s="10" t="s">
        <v>327</v>
      </c>
      <c r="D123" s="11" t="s">
        <v>97</v>
      </c>
      <c r="E123" s="11" t="s">
        <v>90</v>
      </c>
      <c r="F123" s="11" t="s">
        <v>393</v>
      </c>
      <c r="G123" s="11" t="s">
        <v>75</v>
      </c>
      <c r="H123" s="8" t="n">
        <v>54028.85</v>
      </c>
      <c r="I123" s="0" t="str">
        <f aca="false">TEXT(C123,"YYYY-MM")</f>
        <v>2025-10</v>
      </c>
      <c r="J123" s="0" t="str">
        <f aca="false">INDEX(Customers!$H:$H,MATCH(B123,Customers!$A:$A,0))</f>
        <v>Paid Ads</v>
      </c>
    </row>
    <row r="124" customFormat="false" ht="15" hidden="false" customHeight="false" outlineLevel="0" collapsed="false">
      <c r="A124" s="0" t="s">
        <v>401</v>
      </c>
      <c r="B124" s="0" t="s">
        <v>391</v>
      </c>
      <c r="C124" s="10" t="s">
        <v>329</v>
      </c>
      <c r="D124" s="11" t="s">
        <v>97</v>
      </c>
      <c r="E124" s="11" t="s">
        <v>93</v>
      </c>
      <c r="F124" s="11" t="s">
        <v>393</v>
      </c>
      <c r="G124" s="11" t="s">
        <v>75</v>
      </c>
      <c r="H124" s="8" t="n">
        <v>4646.1</v>
      </c>
      <c r="I124" s="0" t="str">
        <f aca="false">TEXT(C124,"YYYY-MM")</f>
        <v>2025-10</v>
      </c>
      <c r="J124" s="0" t="str">
        <f aca="false">INDEX(Customers!$H:$H,MATCH(B124,Customers!$A:$A,0))</f>
        <v>Paid Ads</v>
      </c>
    </row>
    <row r="125" customFormat="false" ht="15" hidden="false" customHeight="false" outlineLevel="0" collapsed="false">
      <c r="A125" s="0" t="s">
        <v>402</v>
      </c>
      <c r="B125" s="0" t="s">
        <v>391</v>
      </c>
      <c r="C125" s="10" t="s">
        <v>403</v>
      </c>
      <c r="D125" s="11" t="s">
        <v>97</v>
      </c>
      <c r="E125" s="11" t="s">
        <v>88</v>
      </c>
      <c r="F125" s="11" t="s">
        <v>393</v>
      </c>
      <c r="G125" s="11" t="s">
        <v>75</v>
      </c>
      <c r="H125" s="8" t="n">
        <v>1649</v>
      </c>
      <c r="I125" s="0" t="str">
        <f aca="false">TEXT(C125,"YYYY-MM")</f>
        <v>2025-11</v>
      </c>
      <c r="J125" s="0" t="str">
        <f aca="false">INDEX(Customers!$H:$H,MATCH(B125,Customers!$A:$A,0))</f>
        <v>Paid Ads</v>
      </c>
    </row>
    <row r="126" customFormat="false" ht="15" hidden="false" customHeight="false" outlineLevel="0" collapsed="false">
      <c r="A126" s="0" t="s">
        <v>404</v>
      </c>
      <c r="B126" s="0" t="s">
        <v>405</v>
      </c>
      <c r="C126" s="10" t="s">
        <v>151</v>
      </c>
      <c r="D126" s="11" t="s">
        <v>98</v>
      </c>
      <c r="E126" s="11" t="s">
        <v>91</v>
      </c>
      <c r="F126" s="11" t="s">
        <v>241</v>
      </c>
      <c r="G126" s="11" t="s">
        <v>73</v>
      </c>
      <c r="H126" s="8" t="n">
        <v>3908.3</v>
      </c>
      <c r="I126" s="0" t="str">
        <f aca="false">TEXT(C126,"YYYY-MM")</f>
        <v>2023-12</v>
      </c>
      <c r="J126" s="0" t="str">
        <f aca="false">INDEX(Customers!$H:$H,MATCH(B126,Customers!$A:$A,0))</f>
        <v>Referral</v>
      </c>
    </row>
    <row r="127" customFormat="false" ht="15" hidden="false" customHeight="false" outlineLevel="0" collapsed="false">
      <c r="A127" s="0" t="s">
        <v>406</v>
      </c>
      <c r="B127" s="0" t="s">
        <v>407</v>
      </c>
      <c r="C127" s="10" t="s">
        <v>408</v>
      </c>
      <c r="D127" s="11" t="s">
        <v>97</v>
      </c>
      <c r="E127" s="11" t="s">
        <v>92</v>
      </c>
      <c r="F127" s="11" t="s">
        <v>134</v>
      </c>
      <c r="G127" s="11" t="s">
        <v>85</v>
      </c>
      <c r="H127" s="8" t="n">
        <v>8914</v>
      </c>
      <c r="I127" s="0" t="str">
        <f aca="false">TEXT(C127,"YYYY-MM")</f>
        <v>2025-08</v>
      </c>
      <c r="J127" s="0" t="str">
        <f aca="false">INDEX(Customers!$H:$H,MATCH(B127,Customers!$A:$A,0))</f>
        <v>Organic Search</v>
      </c>
    </row>
    <row r="128" customFormat="false" ht="15" hidden="false" customHeight="false" outlineLevel="0" collapsed="false">
      <c r="A128" s="0" t="s">
        <v>409</v>
      </c>
      <c r="B128" s="0" t="s">
        <v>410</v>
      </c>
      <c r="C128" s="10" t="s">
        <v>411</v>
      </c>
      <c r="D128" s="11" t="s">
        <v>97</v>
      </c>
      <c r="E128" s="11" t="s">
        <v>89</v>
      </c>
      <c r="F128" s="11" t="s">
        <v>393</v>
      </c>
      <c r="G128" s="11" t="s">
        <v>75</v>
      </c>
      <c r="H128" s="8" t="n">
        <v>55643.2</v>
      </c>
      <c r="I128" s="0" t="str">
        <f aca="false">TEXT(C128,"YYYY-MM")</f>
        <v>2025-09</v>
      </c>
      <c r="J128" s="0" t="str">
        <f aca="false">INDEX(Customers!$H:$H,MATCH(B128,Customers!$A:$A,0))</f>
        <v>Organic Search</v>
      </c>
    </row>
    <row r="129" customFormat="false" ht="15" hidden="false" customHeight="false" outlineLevel="0" collapsed="false">
      <c r="A129" s="0" t="s">
        <v>412</v>
      </c>
      <c r="B129" s="0" t="s">
        <v>413</v>
      </c>
      <c r="C129" s="10" t="s">
        <v>414</v>
      </c>
      <c r="D129" s="11" t="s">
        <v>97</v>
      </c>
      <c r="E129" s="11" t="s">
        <v>89</v>
      </c>
      <c r="F129" s="11" t="s">
        <v>209</v>
      </c>
      <c r="G129" s="11" t="s">
        <v>83</v>
      </c>
      <c r="H129" s="8" t="n">
        <v>1279</v>
      </c>
      <c r="I129" s="0" t="str">
        <f aca="false">TEXT(C129,"YYYY-MM")</f>
        <v>2025-12</v>
      </c>
      <c r="J129" s="0" t="str">
        <f aca="false">INDEX(Customers!$H:$H,MATCH(B129,Customers!$A:$A,0))</f>
        <v>App</v>
      </c>
    </row>
    <row r="130" customFormat="false" ht="15" hidden="false" customHeight="false" outlineLevel="0" collapsed="false">
      <c r="A130" s="0" t="s">
        <v>415</v>
      </c>
      <c r="B130" s="0" t="s">
        <v>413</v>
      </c>
      <c r="C130" s="10" t="s">
        <v>416</v>
      </c>
      <c r="D130" s="11" t="s">
        <v>97</v>
      </c>
      <c r="E130" s="11" t="s">
        <v>88</v>
      </c>
      <c r="F130" s="11" t="s">
        <v>209</v>
      </c>
      <c r="G130" s="11" t="s">
        <v>83</v>
      </c>
      <c r="H130" s="8" t="n">
        <v>21419</v>
      </c>
      <c r="I130" s="0" t="str">
        <f aca="false">TEXT(C130,"YYYY-MM")</f>
        <v>2025-12</v>
      </c>
      <c r="J130" s="0" t="str">
        <f aca="false">INDEX(Customers!$H:$H,MATCH(B130,Customers!$A:$A,0))</f>
        <v>App</v>
      </c>
    </row>
    <row r="131" customFormat="false" ht="15" hidden="false" customHeight="false" outlineLevel="0" collapsed="false">
      <c r="A131" s="0" t="s">
        <v>417</v>
      </c>
      <c r="B131" s="0" t="s">
        <v>418</v>
      </c>
      <c r="C131" s="10" t="s">
        <v>305</v>
      </c>
      <c r="D131" s="11" t="s">
        <v>97</v>
      </c>
      <c r="E131" s="11" t="s">
        <v>93</v>
      </c>
      <c r="F131" s="11" t="s">
        <v>247</v>
      </c>
      <c r="G131" s="11" t="s">
        <v>80</v>
      </c>
      <c r="H131" s="8" t="n">
        <v>25605.85</v>
      </c>
      <c r="I131" s="0" t="str">
        <f aca="false">TEXT(C131,"YYYY-MM")</f>
        <v>2024-07</v>
      </c>
      <c r="J131" s="0" t="str">
        <f aca="false">INDEX(Customers!$H:$H,MATCH(B131,Customers!$A:$A,0))</f>
        <v>Paid Ads</v>
      </c>
    </row>
    <row r="132" customFormat="false" ht="15" hidden="false" customHeight="false" outlineLevel="0" collapsed="false">
      <c r="A132" s="0" t="s">
        <v>419</v>
      </c>
      <c r="B132" s="0" t="s">
        <v>418</v>
      </c>
      <c r="C132" s="10" t="s">
        <v>382</v>
      </c>
      <c r="D132" s="11" t="s">
        <v>97</v>
      </c>
      <c r="E132" s="11" t="s">
        <v>88</v>
      </c>
      <c r="F132" s="11" t="s">
        <v>247</v>
      </c>
      <c r="G132" s="11" t="s">
        <v>80</v>
      </c>
      <c r="H132" s="8" t="n">
        <v>9839.2</v>
      </c>
      <c r="I132" s="0" t="str">
        <f aca="false">TEXT(C132,"YYYY-MM")</f>
        <v>2024-09</v>
      </c>
      <c r="J132" s="0" t="str">
        <f aca="false">INDEX(Customers!$H:$H,MATCH(B132,Customers!$A:$A,0))</f>
        <v>Paid Ads</v>
      </c>
    </row>
    <row r="133" customFormat="false" ht="15" hidden="false" customHeight="false" outlineLevel="0" collapsed="false">
      <c r="A133" s="0" t="s">
        <v>420</v>
      </c>
      <c r="B133" s="0" t="s">
        <v>421</v>
      </c>
      <c r="C133" s="10" t="s">
        <v>422</v>
      </c>
      <c r="D133" s="11" t="s">
        <v>97</v>
      </c>
      <c r="E133" s="11" t="s">
        <v>92</v>
      </c>
      <c r="F133" s="11" t="s">
        <v>423</v>
      </c>
      <c r="G133" s="11" t="s">
        <v>79</v>
      </c>
      <c r="H133" s="8" t="n">
        <v>11670.6</v>
      </c>
      <c r="I133" s="0" t="str">
        <f aca="false">TEXT(C133,"YYYY-MM")</f>
        <v>2025-04</v>
      </c>
      <c r="J133" s="0" t="str">
        <f aca="false">INDEX(Customers!$H:$H,MATCH(B133,Customers!$A:$A,0))</f>
        <v>Paid Ads</v>
      </c>
    </row>
    <row r="134" customFormat="false" ht="15" hidden="false" customHeight="false" outlineLevel="0" collapsed="false">
      <c r="A134" s="0" t="s">
        <v>424</v>
      </c>
      <c r="B134" s="0" t="s">
        <v>421</v>
      </c>
      <c r="C134" s="10" t="s">
        <v>425</v>
      </c>
      <c r="D134" s="11" t="s">
        <v>97</v>
      </c>
      <c r="E134" s="11" t="s">
        <v>89</v>
      </c>
      <c r="F134" s="11" t="s">
        <v>423</v>
      </c>
      <c r="G134" s="11" t="s">
        <v>79</v>
      </c>
      <c r="H134" s="8" t="n">
        <v>29145.3</v>
      </c>
      <c r="I134" s="0" t="str">
        <f aca="false">TEXT(C134,"YYYY-MM")</f>
        <v>2025-05</v>
      </c>
      <c r="J134" s="0" t="str">
        <f aca="false">INDEX(Customers!$H:$H,MATCH(B134,Customers!$A:$A,0))</f>
        <v>Paid Ads</v>
      </c>
    </row>
    <row r="135" customFormat="false" ht="15" hidden="false" customHeight="false" outlineLevel="0" collapsed="false">
      <c r="A135" s="0" t="s">
        <v>426</v>
      </c>
      <c r="B135" s="0" t="s">
        <v>421</v>
      </c>
      <c r="C135" s="10" t="s">
        <v>427</v>
      </c>
      <c r="D135" s="11" t="s">
        <v>97</v>
      </c>
      <c r="E135" s="11" t="s">
        <v>88</v>
      </c>
      <c r="F135" s="11" t="s">
        <v>423</v>
      </c>
      <c r="G135" s="11" t="s">
        <v>79</v>
      </c>
      <c r="H135" s="8" t="n">
        <v>1993.1</v>
      </c>
      <c r="I135" s="0" t="str">
        <f aca="false">TEXT(C135,"YYYY-MM")</f>
        <v>2025-08</v>
      </c>
      <c r="J135" s="0" t="str">
        <f aca="false">INDEX(Customers!$H:$H,MATCH(B135,Customers!$A:$A,0))</f>
        <v>Paid Ads</v>
      </c>
    </row>
    <row r="136" customFormat="false" ht="15" hidden="false" customHeight="false" outlineLevel="0" collapsed="false">
      <c r="A136" s="0" t="s">
        <v>428</v>
      </c>
      <c r="B136" s="0" t="s">
        <v>421</v>
      </c>
      <c r="C136" s="10" t="s">
        <v>429</v>
      </c>
      <c r="D136" s="11" t="s">
        <v>97</v>
      </c>
      <c r="E136" s="11" t="s">
        <v>92</v>
      </c>
      <c r="F136" s="11" t="s">
        <v>423</v>
      </c>
      <c r="G136" s="11" t="s">
        <v>79</v>
      </c>
      <c r="H136" s="8" t="n">
        <v>15211.95</v>
      </c>
      <c r="I136" s="0" t="str">
        <f aca="false">TEXT(C136,"YYYY-MM")</f>
        <v>2025-10</v>
      </c>
      <c r="J136" s="0" t="str">
        <f aca="false">INDEX(Customers!$H:$H,MATCH(B136,Customers!$A:$A,0))</f>
        <v>Paid Ads</v>
      </c>
    </row>
    <row r="137" customFormat="false" ht="15" hidden="false" customHeight="false" outlineLevel="0" collapsed="false">
      <c r="A137" s="0" t="s">
        <v>430</v>
      </c>
      <c r="B137" s="0" t="s">
        <v>431</v>
      </c>
      <c r="C137" s="10" t="s">
        <v>432</v>
      </c>
      <c r="D137" s="11" t="s">
        <v>99</v>
      </c>
      <c r="E137" s="11" t="s">
        <v>90</v>
      </c>
      <c r="F137" s="11" t="s">
        <v>134</v>
      </c>
      <c r="G137" s="11" t="s">
        <v>85</v>
      </c>
      <c r="H137" s="8" t="n">
        <v>4319.1</v>
      </c>
      <c r="I137" s="0" t="str">
        <f aca="false">TEXT(C137,"YYYY-MM")</f>
        <v>2025-05</v>
      </c>
      <c r="J137" s="0" t="str">
        <f aca="false">INDEX(Customers!$H:$H,MATCH(B137,Customers!$A:$A,0))</f>
        <v>Organic Search</v>
      </c>
    </row>
    <row r="138" customFormat="false" ht="15" hidden="false" customHeight="false" outlineLevel="0" collapsed="false">
      <c r="A138" s="0" t="s">
        <v>433</v>
      </c>
      <c r="B138" s="0" t="s">
        <v>434</v>
      </c>
      <c r="C138" s="10" t="s">
        <v>435</v>
      </c>
      <c r="D138" s="11" t="s">
        <v>97</v>
      </c>
      <c r="E138" s="11" t="s">
        <v>92</v>
      </c>
      <c r="F138" s="11" t="s">
        <v>291</v>
      </c>
      <c r="G138" s="11" t="s">
        <v>72</v>
      </c>
      <c r="H138" s="8" t="n">
        <v>8854</v>
      </c>
      <c r="I138" s="0" t="str">
        <f aca="false">TEXT(C138,"YYYY-MM")</f>
        <v>2024-01</v>
      </c>
      <c r="J138" s="0" t="str">
        <f aca="false">INDEX(Customers!$H:$H,MATCH(B138,Customers!$A:$A,0))</f>
        <v>Referral</v>
      </c>
    </row>
    <row r="139" customFormat="false" ht="15" hidden="false" customHeight="false" outlineLevel="0" collapsed="false">
      <c r="A139" s="0" t="s">
        <v>436</v>
      </c>
      <c r="B139" s="0" t="s">
        <v>434</v>
      </c>
      <c r="C139" s="10" t="s">
        <v>437</v>
      </c>
      <c r="D139" s="11" t="s">
        <v>97</v>
      </c>
      <c r="E139" s="11" t="s">
        <v>88</v>
      </c>
      <c r="F139" s="11" t="s">
        <v>291</v>
      </c>
      <c r="G139" s="11" t="s">
        <v>72</v>
      </c>
      <c r="H139" s="8" t="n">
        <v>48926</v>
      </c>
      <c r="I139" s="0" t="str">
        <f aca="false">TEXT(C139,"YYYY-MM")</f>
        <v>2025-01</v>
      </c>
      <c r="J139" s="0" t="str">
        <f aca="false">INDEX(Customers!$H:$H,MATCH(B139,Customers!$A:$A,0))</f>
        <v>Referral</v>
      </c>
    </row>
    <row r="140" customFormat="false" ht="15" hidden="false" customHeight="false" outlineLevel="0" collapsed="false">
      <c r="A140" s="0" t="s">
        <v>438</v>
      </c>
      <c r="B140" s="0" t="s">
        <v>434</v>
      </c>
      <c r="C140" s="10" t="s">
        <v>439</v>
      </c>
      <c r="D140" s="11" t="s">
        <v>97</v>
      </c>
      <c r="E140" s="11" t="s">
        <v>89</v>
      </c>
      <c r="F140" s="11" t="s">
        <v>291</v>
      </c>
      <c r="G140" s="11" t="s">
        <v>72</v>
      </c>
      <c r="H140" s="8" t="n">
        <v>7062.15</v>
      </c>
      <c r="I140" s="0" t="str">
        <f aca="false">TEXT(C140,"YYYY-MM")</f>
        <v>2025-12</v>
      </c>
      <c r="J140" s="0" t="str">
        <f aca="false">INDEX(Customers!$H:$H,MATCH(B140,Customers!$A:$A,0))</f>
        <v>Referral</v>
      </c>
    </row>
    <row r="141" customFormat="false" ht="15" hidden="false" customHeight="false" outlineLevel="0" collapsed="false">
      <c r="A141" s="0" t="s">
        <v>440</v>
      </c>
      <c r="B141" s="0" t="s">
        <v>441</v>
      </c>
      <c r="C141" s="10" t="s">
        <v>442</v>
      </c>
      <c r="D141" s="11" t="s">
        <v>99</v>
      </c>
      <c r="E141" s="11" t="s">
        <v>90</v>
      </c>
      <c r="F141" s="11" t="s">
        <v>443</v>
      </c>
      <c r="G141" s="11" t="s">
        <v>78</v>
      </c>
      <c r="H141" s="8" t="n">
        <v>20388.9</v>
      </c>
      <c r="I141" s="0" t="str">
        <f aca="false">TEXT(C141,"YYYY-MM")</f>
        <v>2023-10</v>
      </c>
      <c r="J141" s="0" t="str">
        <f aca="false">INDEX(Customers!$H:$H,MATCH(B141,Customers!$A:$A,0))</f>
        <v>Social Media</v>
      </c>
    </row>
    <row r="142" customFormat="false" ht="15" hidden="false" customHeight="false" outlineLevel="0" collapsed="false">
      <c r="A142" s="0" t="s">
        <v>444</v>
      </c>
      <c r="B142" s="0" t="s">
        <v>441</v>
      </c>
      <c r="C142" s="10" t="s">
        <v>445</v>
      </c>
      <c r="D142" s="11" t="s">
        <v>97</v>
      </c>
      <c r="E142" s="11" t="s">
        <v>88</v>
      </c>
      <c r="F142" s="11" t="s">
        <v>443</v>
      </c>
      <c r="G142" s="11" t="s">
        <v>78</v>
      </c>
      <c r="H142" s="8" t="n">
        <v>29599.2</v>
      </c>
      <c r="I142" s="0" t="str">
        <f aca="false">TEXT(C142,"YYYY-MM")</f>
        <v>2024-04</v>
      </c>
      <c r="J142" s="0" t="str">
        <f aca="false">INDEX(Customers!$H:$H,MATCH(B142,Customers!$A:$A,0))</f>
        <v>Social Media</v>
      </c>
    </row>
    <row r="143" customFormat="false" ht="15" hidden="false" customHeight="false" outlineLevel="0" collapsed="false">
      <c r="A143" s="0" t="s">
        <v>446</v>
      </c>
      <c r="B143" s="0" t="s">
        <v>441</v>
      </c>
      <c r="C143" s="10" t="s">
        <v>447</v>
      </c>
      <c r="D143" s="11" t="s">
        <v>97</v>
      </c>
      <c r="E143" s="11" t="s">
        <v>89</v>
      </c>
      <c r="F143" s="11" t="s">
        <v>443</v>
      </c>
      <c r="G143" s="11" t="s">
        <v>78</v>
      </c>
      <c r="H143" s="8" t="n">
        <v>36804.1</v>
      </c>
      <c r="I143" s="0" t="str">
        <f aca="false">TEXT(C143,"YYYY-MM")</f>
        <v>2024-04</v>
      </c>
      <c r="J143" s="0" t="str">
        <f aca="false">INDEX(Customers!$H:$H,MATCH(B143,Customers!$A:$A,0))</f>
        <v>Social Media</v>
      </c>
    </row>
    <row r="144" customFormat="false" ht="15" hidden="false" customHeight="false" outlineLevel="0" collapsed="false">
      <c r="A144" s="0" t="s">
        <v>448</v>
      </c>
      <c r="B144" s="0" t="s">
        <v>441</v>
      </c>
      <c r="C144" s="10" t="s">
        <v>449</v>
      </c>
      <c r="D144" s="11" t="s">
        <v>97</v>
      </c>
      <c r="E144" s="11" t="s">
        <v>89</v>
      </c>
      <c r="F144" s="11" t="s">
        <v>443</v>
      </c>
      <c r="G144" s="11" t="s">
        <v>78</v>
      </c>
      <c r="H144" s="8" t="n">
        <v>8292</v>
      </c>
      <c r="I144" s="0" t="str">
        <f aca="false">TEXT(C144,"YYYY-MM")</f>
        <v>2024-06</v>
      </c>
      <c r="J144" s="0" t="str">
        <f aca="false">INDEX(Customers!$H:$H,MATCH(B144,Customers!$A:$A,0))</f>
        <v>Social Media</v>
      </c>
    </row>
    <row r="145" customFormat="false" ht="15" hidden="false" customHeight="false" outlineLevel="0" collapsed="false">
      <c r="A145" s="0" t="s">
        <v>450</v>
      </c>
      <c r="B145" s="0" t="s">
        <v>451</v>
      </c>
      <c r="C145" s="10" t="s">
        <v>452</v>
      </c>
      <c r="D145" s="11" t="s">
        <v>97</v>
      </c>
      <c r="E145" s="11" t="s">
        <v>88</v>
      </c>
      <c r="F145" s="11" t="s">
        <v>190</v>
      </c>
      <c r="G145" s="11" t="s">
        <v>77</v>
      </c>
      <c r="H145" s="8" t="n">
        <v>2932.2</v>
      </c>
      <c r="I145" s="0" t="str">
        <f aca="false">TEXT(C145,"YYYY-MM")</f>
        <v>2025-02</v>
      </c>
      <c r="J145" s="0" t="str">
        <f aca="false">INDEX(Customers!$H:$H,MATCH(B145,Customers!$A:$A,0))</f>
        <v>Social Media</v>
      </c>
    </row>
    <row r="146" customFormat="false" ht="15" hidden="false" customHeight="false" outlineLevel="0" collapsed="false">
      <c r="A146" s="0" t="s">
        <v>453</v>
      </c>
      <c r="B146" s="0" t="s">
        <v>451</v>
      </c>
      <c r="C146" s="10" t="s">
        <v>372</v>
      </c>
      <c r="D146" s="11" t="s">
        <v>99</v>
      </c>
      <c r="E146" s="11" t="s">
        <v>88</v>
      </c>
      <c r="F146" s="11" t="s">
        <v>190</v>
      </c>
      <c r="G146" s="11" t="s">
        <v>77</v>
      </c>
      <c r="H146" s="8" t="n">
        <v>15939.1</v>
      </c>
      <c r="I146" s="0" t="str">
        <f aca="false">TEXT(C146,"YYYY-MM")</f>
        <v>2025-10</v>
      </c>
      <c r="J146" s="0" t="str">
        <f aca="false">INDEX(Customers!$H:$H,MATCH(B146,Customers!$A:$A,0))</f>
        <v>Social Media</v>
      </c>
    </row>
    <row r="147" customFormat="false" ht="15" hidden="false" customHeight="false" outlineLevel="0" collapsed="false">
      <c r="A147" s="0" t="s">
        <v>454</v>
      </c>
      <c r="B147" s="0" t="s">
        <v>451</v>
      </c>
      <c r="C147" s="10" t="s">
        <v>455</v>
      </c>
      <c r="D147" s="11" t="s">
        <v>97</v>
      </c>
      <c r="E147" s="11" t="s">
        <v>90</v>
      </c>
      <c r="F147" s="11" t="s">
        <v>190</v>
      </c>
      <c r="G147" s="11" t="s">
        <v>77</v>
      </c>
      <c r="H147" s="8" t="n">
        <v>45</v>
      </c>
      <c r="I147" s="0" t="str">
        <f aca="false">TEXT(C147,"YYYY-MM")</f>
        <v>2025-11</v>
      </c>
      <c r="J147" s="0" t="str">
        <f aca="false">INDEX(Customers!$H:$H,MATCH(B147,Customers!$A:$A,0))</f>
        <v>Social Media</v>
      </c>
    </row>
    <row r="148" customFormat="false" ht="15" hidden="false" customHeight="false" outlineLevel="0" collapsed="false">
      <c r="A148" s="0" t="s">
        <v>456</v>
      </c>
      <c r="B148" s="0" t="s">
        <v>457</v>
      </c>
      <c r="C148" s="10" t="s">
        <v>458</v>
      </c>
      <c r="D148" s="11" t="s">
        <v>98</v>
      </c>
      <c r="E148" s="11" t="s">
        <v>88</v>
      </c>
      <c r="F148" s="11" t="s">
        <v>459</v>
      </c>
      <c r="G148" s="11" t="s">
        <v>72</v>
      </c>
      <c r="H148" s="8" t="n">
        <v>22562.5</v>
      </c>
      <c r="I148" s="0" t="str">
        <f aca="false">TEXT(C148,"YYYY-MM")</f>
        <v>2024-04</v>
      </c>
      <c r="J148" s="0" t="str">
        <f aca="false">INDEX(Customers!$H:$H,MATCH(B148,Customers!$A:$A,0))</f>
        <v>App</v>
      </c>
    </row>
    <row r="149" customFormat="false" ht="15" hidden="false" customHeight="false" outlineLevel="0" collapsed="false">
      <c r="A149" s="0" t="s">
        <v>460</v>
      </c>
      <c r="B149" s="0" t="s">
        <v>457</v>
      </c>
      <c r="C149" s="10" t="s">
        <v>461</v>
      </c>
      <c r="D149" s="11" t="s">
        <v>97</v>
      </c>
      <c r="E149" s="11" t="s">
        <v>91</v>
      </c>
      <c r="F149" s="11" t="s">
        <v>459</v>
      </c>
      <c r="G149" s="11" t="s">
        <v>72</v>
      </c>
      <c r="H149" s="8" t="n">
        <v>32831.1</v>
      </c>
      <c r="I149" s="0" t="str">
        <f aca="false">TEXT(C149,"YYYY-MM")</f>
        <v>2024-06</v>
      </c>
      <c r="J149" s="0" t="str">
        <f aca="false">INDEX(Customers!$H:$H,MATCH(B149,Customers!$A:$A,0))</f>
        <v>App</v>
      </c>
    </row>
    <row r="150" customFormat="false" ht="15" hidden="false" customHeight="false" outlineLevel="0" collapsed="false">
      <c r="A150" s="0" t="s">
        <v>462</v>
      </c>
      <c r="B150" s="0" t="s">
        <v>457</v>
      </c>
      <c r="C150" s="10" t="s">
        <v>463</v>
      </c>
      <c r="D150" s="11" t="s">
        <v>97</v>
      </c>
      <c r="E150" s="11" t="s">
        <v>91</v>
      </c>
      <c r="F150" s="11" t="s">
        <v>459</v>
      </c>
      <c r="G150" s="11" t="s">
        <v>72</v>
      </c>
      <c r="H150" s="8" t="n">
        <v>9379</v>
      </c>
      <c r="I150" s="0" t="str">
        <f aca="false">TEXT(C150,"YYYY-MM")</f>
        <v>2024-07</v>
      </c>
      <c r="J150" s="0" t="str">
        <f aca="false">INDEX(Customers!$H:$H,MATCH(B150,Customers!$A:$A,0))</f>
        <v>App</v>
      </c>
    </row>
    <row r="151" customFormat="false" ht="15" hidden="false" customHeight="false" outlineLevel="0" collapsed="false">
      <c r="A151" s="0" t="s">
        <v>464</v>
      </c>
      <c r="B151" s="0" t="s">
        <v>457</v>
      </c>
      <c r="C151" s="10" t="s">
        <v>465</v>
      </c>
      <c r="D151" s="11" t="s">
        <v>97</v>
      </c>
      <c r="E151" s="11" t="s">
        <v>90</v>
      </c>
      <c r="F151" s="11" t="s">
        <v>459</v>
      </c>
      <c r="G151" s="11" t="s">
        <v>72</v>
      </c>
      <c r="H151" s="8" t="n">
        <v>1510.1</v>
      </c>
      <c r="I151" s="0" t="str">
        <f aca="false">TEXT(C151,"YYYY-MM")</f>
        <v>2024-08</v>
      </c>
      <c r="J151" s="0" t="str">
        <f aca="false">INDEX(Customers!$H:$H,MATCH(B151,Customers!$A:$A,0))</f>
        <v>App</v>
      </c>
    </row>
    <row r="152" customFormat="false" ht="15" hidden="false" customHeight="false" outlineLevel="0" collapsed="false">
      <c r="A152" s="0" t="s">
        <v>466</v>
      </c>
      <c r="B152" s="0" t="s">
        <v>457</v>
      </c>
      <c r="C152" s="10" t="s">
        <v>467</v>
      </c>
      <c r="D152" s="11" t="s">
        <v>97</v>
      </c>
      <c r="E152" s="11" t="s">
        <v>90</v>
      </c>
      <c r="F152" s="11" t="s">
        <v>459</v>
      </c>
      <c r="G152" s="11" t="s">
        <v>72</v>
      </c>
      <c r="H152" s="8" t="n">
        <v>4828.2</v>
      </c>
      <c r="I152" s="0" t="str">
        <f aca="false">TEXT(C152,"YYYY-MM")</f>
        <v>2024-08</v>
      </c>
      <c r="J152" s="0" t="str">
        <f aca="false">INDEX(Customers!$H:$H,MATCH(B152,Customers!$A:$A,0))</f>
        <v>App</v>
      </c>
    </row>
    <row r="153" customFormat="false" ht="15" hidden="false" customHeight="false" outlineLevel="0" collapsed="false">
      <c r="A153" s="0" t="s">
        <v>468</v>
      </c>
      <c r="B153" s="0" t="s">
        <v>457</v>
      </c>
      <c r="C153" s="10" t="s">
        <v>469</v>
      </c>
      <c r="D153" s="11" t="s">
        <v>97</v>
      </c>
      <c r="E153" s="11" t="s">
        <v>93</v>
      </c>
      <c r="F153" s="11" t="s">
        <v>459</v>
      </c>
      <c r="G153" s="11" t="s">
        <v>72</v>
      </c>
      <c r="H153" s="8" t="n">
        <v>2479</v>
      </c>
      <c r="I153" s="0" t="str">
        <f aca="false">TEXT(C153,"YYYY-MM")</f>
        <v>2024-08</v>
      </c>
      <c r="J153" s="0" t="str">
        <f aca="false">INDEX(Customers!$H:$H,MATCH(B153,Customers!$A:$A,0))</f>
        <v>App</v>
      </c>
    </row>
    <row r="154" customFormat="false" ht="15" hidden="false" customHeight="false" outlineLevel="0" collapsed="false">
      <c r="A154" s="0" t="s">
        <v>470</v>
      </c>
      <c r="B154" s="0" t="s">
        <v>457</v>
      </c>
      <c r="C154" s="10" t="s">
        <v>471</v>
      </c>
      <c r="D154" s="11" t="s">
        <v>97</v>
      </c>
      <c r="E154" s="11" t="s">
        <v>88</v>
      </c>
      <c r="F154" s="11" t="s">
        <v>459</v>
      </c>
      <c r="G154" s="11" t="s">
        <v>72</v>
      </c>
      <c r="H154" s="8" t="n">
        <v>8376</v>
      </c>
      <c r="I154" s="0" t="str">
        <f aca="false">TEXT(C154,"YYYY-MM")</f>
        <v>2024-08</v>
      </c>
      <c r="J154" s="0" t="str">
        <f aca="false">INDEX(Customers!$H:$H,MATCH(B154,Customers!$A:$A,0))</f>
        <v>App</v>
      </c>
    </row>
    <row r="155" customFormat="false" ht="15" hidden="false" customHeight="false" outlineLevel="0" collapsed="false">
      <c r="A155" s="0" t="s">
        <v>472</v>
      </c>
      <c r="B155" s="0" t="s">
        <v>457</v>
      </c>
      <c r="C155" s="10" t="s">
        <v>473</v>
      </c>
      <c r="D155" s="11" t="s">
        <v>97</v>
      </c>
      <c r="E155" s="11" t="s">
        <v>88</v>
      </c>
      <c r="F155" s="11" t="s">
        <v>459</v>
      </c>
      <c r="G155" s="11" t="s">
        <v>72</v>
      </c>
      <c r="H155" s="8" t="n">
        <v>8388</v>
      </c>
      <c r="I155" s="0" t="str">
        <f aca="false">TEXT(C155,"YYYY-MM")</f>
        <v>2024-09</v>
      </c>
      <c r="J155" s="0" t="str">
        <f aca="false">INDEX(Customers!$H:$H,MATCH(B155,Customers!$A:$A,0))</f>
        <v>App</v>
      </c>
    </row>
    <row r="156" customFormat="false" ht="15" hidden="false" customHeight="false" outlineLevel="0" collapsed="false">
      <c r="A156" s="0" t="s">
        <v>474</v>
      </c>
      <c r="B156" s="0" t="s">
        <v>457</v>
      </c>
      <c r="C156" s="10" t="s">
        <v>475</v>
      </c>
      <c r="D156" s="11" t="s">
        <v>97</v>
      </c>
      <c r="E156" s="11" t="s">
        <v>91</v>
      </c>
      <c r="F156" s="11" t="s">
        <v>459</v>
      </c>
      <c r="G156" s="11" t="s">
        <v>72</v>
      </c>
      <c r="H156" s="8" t="n">
        <v>40459.55</v>
      </c>
      <c r="I156" s="0" t="str">
        <f aca="false">TEXT(C156,"YYYY-MM")</f>
        <v>2024-10</v>
      </c>
      <c r="J156" s="0" t="str">
        <f aca="false">INDEX(Customers!$H:$H,MATCH(B156,Customers!$A:$A,0))</f>
        <v>App</v>
      </c>
    </row>
    <row r="157" customFormat="false" ht="15" hidden="false" customHeight="false" outlineLevel="0" collapsed="false">
      <c r="A157" s="0" t="s">
        <v>476</v>
      </c>
      <c r="B157" s="0" t="s">
        <v>457</v>
      </c>
      <c r="C157" s="10" t="s">
        <v>477</v>
      </c>
      <c r="D157" s="11" t="s">
        <v>97</v>
      </c>
      <c r="E157" s="11" t="s">
        <v>88</v>
      </c>
      <c r="F157" s="11" t="s">
        <v>459</v>
      </c>
      <c r="G157" s="11" t="s">
        <v>72</v>
      </c>
      <c r="H157" s="8" t="n">
        <v>2749.1</v>
      </c>
      <c r="I157" s="0" t="str">
        <f aca="false">TEXT(C157,"YYYY-MM")</f>
        <v>2025-01</v>
      </c>
      <c r="J157" s="0" t="str">
        <f aca="false">INDEX(Customers!$H:$H,MATCH(B157,Customers!$A:$A,0))</f>
        <v>App</v>
      </c>
    </row>
    <row r="158" customFormat="false" ht="15" hidden="false" customHeight="false" outlineLevel="0" collapsed="false">
      <c r="A158" s="0" t="s">
        <v>478</v>
      </c>
      <c r="B158" s="0" t="s">
        <v>457</v>
      </c>
      <c r="C158" s="10" t="s">
        <v>221</v>
      </c>
      <c r="D158" s="11" t="s">
        <v>97</v>
      </c>
      <c r="E158" s="11" t="s">
        <v>90</v>
      </c>
      <c r="F158" s="11" t="s">
        <v>459</v>
      </c>
      <c r="G158" s="11" t="s">
        <v>72</v>
      </c>
      <c r="H158" s="8" t="n">
        <v>1341</v>
      </c>
      <c r="I158" s="0" t="str">
        <f aca="false">TEXT(C158,"YYYY-MM")</f>
        <v>2025-04</v>
      </c>
      <c r="J158" s="0" t="str">
        <f aca="false">INDEX(Customers!$H:$H,MATCH(B158,Customers!$A:$A,0))</f>
        <v>App</v>
      </c>
    </row>
    <row r="159" customFormat="false" ht="15" hidden="false" customHeight="false" outlineLevel="0" collapsed="false">
      <c r="A159" s="0" t="s">
        <v>479</v>
      </c>
      <c r="B159" s="0" t="s">
        <v>457</v>
      </c>
      <c r="C159" s="10" t="s">
        <v>480</v>
      </c>
      <c r="D159" s="11" t="s">
        <v>97</v>
      </c>
      <c r="E159" s="11" t="s">
        <v>91</v>
      </c>
      <c r="F159" s="11" t="s">
        <v>459</v>
      </c>
      <c r="G159" s="11" t="s">
        <v>72</v>
      </c>
      <c r="H159" s="8" t="n">
        <v>29552.4</v>
      </c>
      <c r="I159" s="0" t="str">
        <f aca="false">TEXT(C159,"YYYY-MM")</f>
        <v>2025-08</v>
      </c>
      <c r="J159" s="0" t="str">
        <f aca="false">INDEX(Customers!$H:$H,MATCH(B159,Customers!$A:$A,0))</f>
        <v>App</v>
      </c>
    </row>
    <row r="160" customFormat="false" ht="15" hidden="false" customHeight="false" outlineLevel="0" collapsed="false">
      <c r="A160" s="0" t="s">
        <v>481</v>
      </c>
      <c r="B160" s="0" t="s">
        <v>457</v>
      </c>
      <c r="C160" s="10" t="s">
        <v>482</v>
      </c>
      <c r="D160" s="11" t="s">
        <v>99</v>
      </c>
      <c r="E160" s="11" t="s">
        <v>92</v>
      </c>
      <c r="F160" s="11" t="s">
        <v>459</v>
      </c>
      <c r="G160" s="11" t="s">
        <v>72</v>
      </c>
      <c r="H160" s="8" t="n">
        <v>26224.1</v>
      </c>
      <c r="I160" s="0" t="str">
        <f aca="false">TEXT(C160,"YYYY-MM")</f>
        <v>2025-09</v>
      </c>
      <c r="J160" s="0" t="str">
        <f aca="false">INDEX(Customers!$H:$H,MATCH(B160,Customers!$A:$A,0))</f>
        <v>App</v>
      </c>
    </row>
    <row r="161" customFormat="false" ht="15" hidden="false" customHeight="false" outlineLevel="0" collapsed="false">
      <c r="A161" s="0" t="s">
        <v>483</v>
      </c>
      <c r="B161" s="0" t="s">
        <v>457</v>
      </c>
      <c r="C161" s="10" t="s">
        <v>484</v>
      </c>
      <c r="D161" s="11" t="s">
        <v>97</v>
      </c>
      <c r="E161" s="11" t="s">
        <v>90</v>
      </c>
      <c r="F161" s="11" t="s">
        <v>459</v>
      </c>
      <c r="G161" s="11" t="s">
        <v>72</v>
      </c>
      <c r="H161" s="8" t="n">
        <v>22912.2</v>
      </c>
      <c r="I161" s="0" t="str">
        <f aca="false">TEXT(C161,"YYYY-MM")</f>
        <v>2025-10</v>
      </c>
      <c r="J161" s="0" t="str">
        <f aca="false">INDEX(Customers!$H:$H,MATCH(B161,Customers!$A:$A,0))</f>
        <v>App</v>
      </c>
    </row>
    <row r="162" customFormat="false" ht="15" hidden="false" customHeight="false" outlineLevel="0" collapsed="false">
      <c r="A162" s="0" t="s">
        <v>485</v>
      </c>
      <c r="B162" s="0" t="s">
        <v>457</v>
      </c>
      <c r="C162" s="10" t="s">
        <v>486</v>
      </c>
      <c r="D162" s="11" t="s">
        <v>97</v>
      </c>
      <c r="E162" s="11" t="s">
        <v>92</v>
      </c>
      <c r="F162" s="11" t="s">
        <v>459</v>
      </c>
      <c r="G162" s="11" t="s">
        <v>72</v>
      </c>
      <c r="H162" s="8" t="n">
        <v>23750</v>
      </c>
      <c r="I162" s="0" t="str">
        <f aca="false">TEXT(C162,"YYYY-MM")</f>
        <v>2025-10</v>
      </c>
      <c r="J162" s="0" t="str">
        <f aca="false">INDEX(Customers!$H:$H,MATCH(B162,Customers!$A:$A,0))</f>
        <v>App</v>
      </c>
    </row>
    <row r="163" customFormat="false" ht="15" hidden="false" customHeight="false" outlineLevel="0" collapsed="false">
      <c r="A163" s="0" t="s">
        <v>487</v>
      </c>
      <c r="B163" s="0" t="s">
        <v>488</v>
      </c>
      <c r="C163" s="10" t="s">
        <v>283</v>
      </c>
      <c r="D163" s="11" t="s">
        <v>97</v>
      </c>
      <c r="E163" s="11" t="s">
        <v>91</v>
      </c>
      <c r="F163" s="11" t="s">
        <v>489</v>
      </c>
      <c r="G163" s="11" t="s">
        <v>73</v>
      </c>
      <c r="H163" s="8" t="n">
        <v>24009.25</v>
      </c>
      <c r="I163" s="0" t="str">
        <f aca="false">TEXT(C163,"YYYY-MM")</f>
        <v>2025-10</v>
      </c>
      <c r="J163" s="0" t="str">
        <f aca="false">INDEX(Customers!$H:$H,MATCH(B163,Customers!$A:$A,0))</f>
        <v>App</v>
      </c>
    </row>
    <row r="164" customFormat="false" ht="15" hidden="false" customHeight="false" outlineLevel="0" collapsed="false">
      <c r="A164" s="0" t="s">
        <v>490</v>
      </c>
      <c r="B164" s="0" t="s">
        <v>491</v>
      </c>
      <c r="C164" s="10" t="s">
        <v>492</v>
      </c>
      <c r="D164" s="11" t="s">
        <v>97</v>
      </c>
      <c r="E164" s="11" t="s">
        <v>91</v>
      </c>
      <c r="F164" s="11" t="s">
        <v>81</v>
      </c>
      <c r="G164" s="11" t="s">
        <v>81</v>
      </c>
      <c r="H164" s="8" t="n">
        <v>25229.35</v>
      </c>
      <c r="I164" s="0" t="str">
        <f aca="false">TEXT(C164,"YYYY-MM")</f>
        <v>2025-11</v>
      </c>
      <c r="J164" s="0" t="str">
        <f aca="false">INDEX(Customers!$H:$H,MATCH(B164,Customers!$A:$A,0))</f>
        <v>Paid Ads</v>
      </c>
    </row>
    <row r="165" customFormat="false" ht="15" hidden="false" customHeight="false" outlineLevel="0" collapsed="false">
      <c r="A165" s="0" t="s">
        <v>493</v>
      </c>
      <c r="B165" s="0" t="s">
        <v>491</v>
      </c>
      <c r="C165" s="10" t="s">
        <v>494</v>
      </c>
      <c r="D165" s="11" t="s">
        <v>97</v>
      </c>
      <c r="E165" s="11" t="s">
        <v>88</v>
      </c>
      <c r="F165" s="11" t="s">
        <v>81</v>
      </c>
      <c r="G165" s="11" t="s">
        <v>81</v>
      </c>
      <c r="H165" s="8" t="n">
        <v>1207</v>
      </c>
      <c r="I165" s="0" t="str">
        <f aca="false">TEXT(C165,"YYYY-MM")</f>
        <v>2025-12</v>
      </c>
      <c r="J165" s="0" t="str">
        <f aca="false">INDEX(Customers!$H:$H,MATCH(B165,Customers!$A:$A,0))</f>
        <v>Paid Ads</v>
      </c>
    </row>
    <row r="166" customFormat="false" ht="15" hidden="false" customHeight="false" outlineLevel="0" collapsed="false">
      <c r="A166" s="0" t="s">
        <v>495</v>
      </c>
      <c r="B166" s="0" t="s">
        <v>491</v>
      </c>
      <c r="C166" s="10" t="s">
        <v>496</v>
      </c>
      <c r="D166" s="11" t="s">
        <v>97</v>
      </c>
      <c r="E166" s="11" t="s">
        <v>89</v>
      </c>
      <c r="F166" s="11" t="s">
        <v>81</v>
      </c>
      <c r="G166" s="11" t="s">
        <v>81</v>
      </c>
      <c r="H166" s="8" t="n">
        <v>7406.4</v>
      </c>
      <c r="I166" s="0" t="str">
        <f aca="false">TEXT(C166,"YYYY-MM")</f>
        <v>2025-12</v>
      </c>
      <c r="J166" s="0" t="str">
        <f aca="false">INDEX(Customers!$H:$H,MATCH(B166,Customers!$A:$A,0))</f>
        <v>Paid Ads</v>
      </c>
    </row>
    <row r="167" customFormat="false" ht="15" hidden="false" customHeight="false" outlineLevel="0" collapsed="false">
      <c r="A167" s="0" t="s">
        <v>497</v>
      </c>
      <c r="B167" s="0" t="s">
        <v>498</v>
      </c>
      <c r="C167" s="10" t="s">
        <v>499</v>
      </c>
      <c r="D167" s="11" t="s">
        <v>97</v>
      </c>
      <c r="E167" s="11" t="s">
        <v>90</v>
      </c>
      <c r="F167" s="11" t="s">
        <v>291</v>
      </c>
      <c r="G167" s="11" t="s">
        <v>72</v>
      </c>
      <c r="H167" s="8" t="n">
        <v>49353.55</v>
      </c>
      <c r="I167" s="0" t="str">
        <f aca="false">TEXT(C167,"YYYY-MM")</f>
        <v>2023-11</v>
      </c>
      <c r="J167" s="0" t="str">
        <f aca="false">INDEX(Customers!$H:$H,MATCH(B167,Customers!$A:$A,0))</f>
        <v>Paid Ads</v>
      </c>
    </row>
    <row r="168" customFormat="false" ht="15" hidden="false" customHeight="false" outlineLevel="0" collapsed="false">
      <c r="A168" s="0" t="s">
        <v>500</v>
      </c>
      <c r="B168" s="0" t="s">
        <v>498</v>
      </c>
      <c r="C168" s="10" t="s">
        <v>161</v>
      </c>
      <c r="D168" s="11" t="s">
        <v>97</v>
      </c>
      <c r="E168" s="11" t="s">
        <v>89</v>
      </c>
      <c r="F168" s="11" t="s">
        <v>291</v>
      </c>
      <c r="G168" s="11" t="s">
        <v>72</v>
      </c>
      <c r="H168" s="8" t="n">
        <v>2203.05</v>
      </c>
      <c r="I168" s="0" t="str">
        <f aca="false">TEXT(C168,"YYYY-MM")</f>
        <v>2024-08</v>
      </c>
      <c r="J168" s="0" t="str">
        <f aca="false">INDEX(Customers!$H:$H,MATCH(B168,Customers!$A:$A,0))</f>
        <v>Paid Ads</v>
      </c>
    </row>
    <row r="169" customFormat="false" ht="15" hidden="false" customHeight="false" outlineLevel="0" collapsed="false">
      <c r="A169" s="0" t="s">
        <v>501</v>
      </c>
      <c r="B169" s="0" t="s">
        <v>498</v>
      </c>
      <c r="C169" s="10" t="s">
        <v>502</v>
      </c>
      <c r="D169" s="11" t="s">
        <v>97</v>
      </c>
      <c r="E169" s="11" t="s">
        <v>88</v>
      </c>
      <c r="F169" s="11" t="s">
        <v>291</v>
      </c>
      <c r="G169" s="11" t="s">
        <v>72</v>
      </c>
      <c r="H169" s="8" t="n">
        <v>4659</v>
      </c>
      <c r="I169" s="0" t="str">
        <f aca="false">TEXT(C169,"YYYY-MM")</f>
        <v>2025-01</v>
      </c>
      <c r="J169" s="0" t="str">
        <f aca="false">INDEX(Customers!$H:$H,MATCH(B169,Customers!$A:$A,0))</f>
        <v>Paid Ads</v>
      </c>
    </row>
    <row r="170" customFormat="false" ht="15" hidden="false" customHeight="false" outlineLevel="0" collapsed="false">
      <c r="A170" s="0" t="s">
        <v>503</v>
      </c>
      <c r="B170" s="0" t="s">
        <v>498</v>
      </c>
      <c r="C170" s="10" t="s">
        <v>427</v>
      </c>
      <c r="D170" s="11" t="s">
        <v>97</v>
      </c>
      <c r="E170" s="11" t="s">
        <v>92</v>
      </c>
      <c r="F170" s="11" t="s">
        <v>291</v>
      </c>
      <c r="G170" s="11" t="s">
        <v>72</v>
      </c>
      <c r="H170" s="8" t="n">
        <v>9996</v>
      </c>
      <c r="I170" s="0" t="str">
        <f aca="false">TEXT(C170,"YYYY-MM")</f>
        <v>2025-08</v>
      </c>
      <c r="J170" s="0" t="str">
        <f aca="false">INDEX(Customers!$H:$H,MATCH(B170,Customers!$A:$A,0))</f>
        <v>Paid Ads</v>
      </c>
    </row>
    <row r="171" customFormat="false" ht="15" hidden="false" customHeight="false" outlineLevel="0" collapsed="false">
      <c r="A171" s="0" t="s">
        <v>504</v>
      </c>
      <c r="B171" s="0" t="s">
        <v>505</v>
      </c>
      <c r="C171" s="10" t="s">
        <v>506</v>
      </c>
      <c r="D171" s="11" t="s">
        <v>97</v>
      </c>
      <c r="E171" s="11" t="s">
        <v>88</v>
      </c>
      <c r="F171" s="11" t="s">
        <v>352</v>
      </c>
      <c r="G171" s="11" t="s">
        <v>82</v>
      </c>
      <c r="H171" s="8" t="n">
        <v>57196.5</v>
      </c>
      <c r="I171" s="0" t="str">
        <f aca="false">TEXT(C171,"YYYY-MM")</f>
        <v>2024-07</v>
      </c>
      <c r="J171" s="0" t="str">
        <f aca="false">INDEX(Customers!$H:$H,MATCH(B171,Customers!$A:$A,0))</f>
        <v>Organic Search</v>
      </c>
    </row>
    <row r="172" customFormat="false" ht="15" hidden="false" customHeight="false" outlineLevel="0" collapsed="false">
      <c r="A172" s="0" t="s">
        <v>507</v>
      </c>
      <c r="B172" s="0" t="s">
        <v>505</v>
      </c>
      <c r="C172" s="10" t="s">
        <v>508</v>
      </c>
      <c r="D172" s="11" t="s">
        <v>98</v>
      </c>
      <c r="E172" s="11" t="s">
        <v>90</v>
      </c>
      <c r="F172" s="11" t="s">
        <v>352</v>
      </c>
      <c r="G172" s="11" t="s">
        <v>82</v>
      </c>
      <c r="H172" s="8" t="n">
        <v>41745.2</v>
      </c>
      <c r="I172" s="0" t="str">
        <f aca="false">TEXT(C172,"YYYY-MM")</f>
        <v>2024-11</v>
      </c>
      <c r="J172" s="0" t="str">
        <f aca="false">INDEX(Customers!$H:$H,MATCH(B172,Customers!$A:$A,0))</f>
        <v>Organic Search</v>
      </c>
    </row>
    <row r="173" customFormat="false" ht="15" hidden="false" customHeight="false" outlineLevel="0" collapsed="false">
      <c r="A173" s="0" t="s">
        <v>509</v>
      </c>
      <c r="B173" s="0" t="s">
        <v>505</v>
      </c>
      <c r="C173" s="10" t="s">
        <v>510</v>
      </c>
      <c r="D173" s="11" t="s">
        <v>97</v>
      </c>
      <c r="E173" s="11" t="s">
        <v>89</v>
      </c>
      <c r="F173" s="11" t="s">
        <v>352</v>
      </c>
      <c r="G173" s="11" t="s">
        <v>82</v>
      </c>
      <c r="H173" s="8" t="n">
        <v>739</v>
      </c>
      <c r="I173" s="0" t="str">
        <f aca="false">TEXT(C173,"YYYY-MM")</f>
        <v>2025-09</v>
      </c>
      <c r="J173" s="0" t="str">
        <f aca="false">INDEX(Customers!$H:$H,MATCH(B173,Customers!$A:$A,0))</f>
        <v>Organic Search</v>
      </c>
    </row>
    <row r="174" customFormat="false" ht="15" hidden="false" customHeight="false" outlineLevel="0" collapsed="false">
      <c r="A174" s="0" t="s">
        <v>511</v>
      </c>
      <c r="B174" s="0" t="s">
        <v>512</v>
      </c>
      <c r="C174" s="10" t="s">
        <v>513</v>
      </c>
      <c r="D174" s="11" t="s">
        <v>97</v>
      </c>
      <c r="E174" s="11" t="s">
        <v>89</v>
      </c>
      <c r="F174" s="11" t="s">
        <v>76</v>
      </c>
      <c r="G174" s="11" t="s">
        <v>76</v>
      </c>
      <c r="H174" s="8" t="n">
        <v>4426.05</v>
      </c>
      <c r="I174" s="0" t="str">
        <f aca="false">TEXT(C174,"YYYY-MM")</f>
        <v>2023-11</v>
      </c>
      <c r="J174" s="0" t="str">
        <f aca="false">INDEX(Customers!$H:$H,MATCH(B174,Customers!$A:$A,0))</f>
        <v>App</v>
      </c>
    </row>
    <row r="175" customFormat="false" ht="15" hidden="false" customHeight="false" outlineLevel="0" collapsed="false">
      <c r="A175" s="0" t="s">
        <v>514</v>
      </c>
      <c r="B175" s="0" t="s">
        <v>512</v>
      </c>
      <c r="C175" s="10" t="s">
        <v>303</v>
      </c>
      <c r="D175" s="11" t="s">
        <v>97</v>
      </c>
      <c r="E175" s="11" t="s">
        <v>88</v>
      </c>
      <c r="F175" s="11" t="s">
        <v>76</v>
      </c>
      <c r="G175" s="11" t="s">
        <v>76</v>
      </c>
      <c r="H175" s="8" t="n">
        <v>509</v>
      </c>
      <c r="I175" s="0" t="str">
        <f aca="false">TEXT(C175,"YYYY-MM")</f>
        <v>2024-03</v>
      </c>
      <c r="J175" s="0" t="str">
        <f aca="false">INDEX(Customers!$H:$H,MATCH(B175,Customers!$A:$A,0))</f>
        <v>App</v>
      </c>
    </row>
    <row r="176" customFormat="false" ht="15" hidden="false" customHeight="false" outlineLevel="0" collapsed="false">
      <c r="A176" s="0" t="s">
        <v>515</v>
      </c>
      <c r="B176" s="0" t="s">
        <v>512</v>
      </c>
      <c r="C176" s="10" t="s">
        <v>155</v>
      </c>
      <c r="D176" s="11" t="s">
        <v>99</v>
      </c>
      <c r="E176" s="11" t="s">
        <v>90</v>
      </c>
      <c r="F176" s="11" t="s">
        <v>76</v>
      </c>
      <c r="G176" s="11" t="s">
        <v>76</v>
      </c>
      <c r="H176" s="8" t="n">
        <v>2288.55</v>
      </c>
      <c r="I176" s="0" t="str">
        <f aca="false">TEXT(C176,"YYYY-MM")</f>
        <v>2024-04</v>
      </c>
      <c r="J176" s="0" t="str">
        <f aca="false">INDEX(Customers!$H:$H,MATCH(B176,Customers!$A:$A,0))</f>
        <v>App</v>
      </c>
    </row>
    <row r="177" customFormat="false" ht="15" hidden="false" customHeight="false" outlineLevel="0" collapsed="false">
      <c r="A177" s="0" t="s">
        <v>516</v>
      </c>
      <c r="B177" s="0" t="s">
        <v>512</v>
      </c>
      <c r="C177" s="10" t="s">
        <v>517</v>
      </c>
      <c r="D177" s="11" t="s">
        <v>97</v>
      </c>
      <c r="E177" s="11" t="s">
        <v>93</v>
      </c>
      <c r="F177" s="11" t="s">
        <v>76</v>
      </c>
      <c r="G177" s="11" t="s">
        <v>76</v>
      </c>
      <c r="H177" s="8" t="n">
        <v>405</v>
      </c>
      <c r="I177" s="0" t="str">
        <f aca="false">TEXT(C177,"YYYY-MM")</f>
        <v>2024-04</v>
      </c>
      <c r="J177" s="0" t="str">
        <f aca="false">INDEX(Customers!$H:$H,MATCH(B177,Customers!$A:$A,0))</f>
        <v>App</v>
      </c>
    </row>
    <row r="178" customFormat="false" ht="15" hidden="false" customHeight="false" outlineLevel="0" collapsed="false">
      <c r="A178" s="0" t="s">
        <v>518</v>
      </c>
      <c r="B178" s="0" t="s">
        <v>512</v>
      </c>
      <c r="C178" s="10" t="s">
        <v>194</v>
      </c>
      <c r="D178" s="11" t="s">
        <v>99</v>
      </c>
      <c r="E178" s="11" t="s">
        <v>89</v>
      </c>
      <c r="F178" s="11" t="s">
        <v>76</v>
      </c>
      <c r="G178" s="11" t="s">
        <v>76</v>
      </c>
      <c r="H178" s="8" t="n">
        <v>14037.95</v>
      </c>
      <c r="I178" s="0" t="str">
        <f aca="false">TEXT(C178,"YYYY-MM")</f>
        <v>2024-10</v>
      </c>
      <c r="J178" s="0" t="str">
        <f aca="false">INDEX(Customers!$H:$H,MATCH(B178,Customers!$A:$A,0))</f>
        <v>App</v>
      </c>
    </row>
    <row r="179" customFormat="false" ht="15" hidden="false" customHeight="false" outlineLevel="0" collapsed="false">
      <c r="A179" s="0" t="s">
        <v>519</v>
      </c>
      <c r="B179" s="0" t="s">
        <v>512</v>
      </c>
      <c r="C179" s="10" t="s">
        <v>520</v>
      </c>
      <c r="D179" s="11" t="s">
        <v>97</v>
      </c>
      <c r="E179" s="11" t="s">
        <v>92</v>
      </c>
      <c r="F179" s="11" t="s">
        <v>76</v>
      </c>
      <c r="G179" s="11" t="s">
        <v>76</v>
      </c>
      <c r="H179" s="8" t="n">
        <v>19453.7</v>
      </c>
      <c r="I179" s="0" t="str">
        <f aca="false">TEXT(C179,"YYYY-MM")</f>
        <v>2024-10</v>
      </c>
      <c r="J179" s="0" t="str">
        <f aca="false">INDEX(Customers!$H:$H,MATCH(B179,Customers!$A:$A,0))</f>
        <v>App</v>
      </c>
    </row>
    <row r="180" customFormat="false" ht="15" hidden="false" customHeight="false" outlineLevel="0" collapsed="false">
      <c r="A180" s="0" t="s">
        <v>521</v>
      </c>
      <c r="B180" s="0" t="s">
        <v>512</v>
      </c>
      <c r="C180" s="10" t="s">
        <v>522</v>
      </c>
      <c r="D180" s="11" t="s">
        <v>97</v>
      </c>
      <c r="E180" s="11" t="s">
        <v>89</v>
      </c>
      <c r="F180" s="11" t="s">
        <v>76</v>
      </c>
      <c r="G180" s="11" t="s">
        <v>76</v>
      </c>
      <c r="H180" s="8" t="n">
        <v>53782.5</v>
      </c>
      <c r="I180" s="0" t="str">
        <f aca="false">TEXT(C180,"YYYY-MM")</f>
        <v>2025-04</v>
      </c>
      <c r="J180" s="0" t="str">
        <f aca="false">INDEX(Customers!$H:$H,MATCH(B180,Customers!$A:$A,0))</f>
        <v>App</v>
      </c>
    </row>
    <row r="181" customFormat="false" ht="15" hidden="false" customHeight="false" outlineLevel="0" collapsed="false">
      <c r="A181" s="0" t="s">
        <v>523</v>
      </c>
      <c r="B181" s="0" t="s">
        <v>512</v>
      </c>
      <c r="C181" s="10" t="s">
        <v>524</v>
      </c>
      <c r="D181" s="11" t="s">
        <v>97</v>
      </c>
      <c r="E181" s="11" t="s">
        <v>88</v>
      </c>
      <c r="F181" s="11" t="s">
        <v>76</v>
      </c>
      <c r="G181" s="11" t="s">
        <v>76</v>
      </c>
      <c r="H181" s="8" t="n">
        <v>16800</v>
      </c>
      <c r="I181" s="0" t="str">
        <f aca="false">TEXT(C181,"YYYY-MM")</f>
        <v>2025-07</v>
      </c>
      <c r="J181" s="0" t="str">
        <f aca="false">INDEX(Customers!$H:$H,MATCH(B181,Customers!$A:$A,0))</f>
        <v>App</v>
      </c>
    </row>
    <row r="182" customFormat="false" ht="15" hidden="false" customHeight="false" outlineLevel="0" collapsed="false">
      <c r="A182" s="0" t="s">
        <v>525</v>
      </c>
      <c r="B182" s="0" t="s">
        <v>512</v>
      </c>
      <c r="C182" s="10" t="s">
        <v>526</v>
      </c>
      <c r="D182" s="11" t="s">
        <v>97</v>
      </c>
      <c r="E182" s="11" t="s">
        <v>89</v>
      </c>
      <c r="F182" s="11" t="s">
        <v>76</v>
      </c>
      <c r="G182" s="11" t="s">
        <v>76</v>
      </c>
      <c r="H182" s="8" t="n">
        <v>45745</v>
      </c>
      <c r="I182" s="0" t="str">
        <f aca="false">TEXT(C182,"YYYY-MM")</f>
        <v>2025-07</v>
      </c>
      <c r="J182" s="0" t="str">
        <f aca="false">INDEX(Customers!$H:$H,MATCH(B182,Customers!$A:$A,0))</f>
        <v>App</v>
      </c>
    </row>
    <row r="183" customFormat="false" ht="15" hidden="false" customHeight="false" outlineLevel="0" collapsed="false">
      <c r="A183" s="0" t="s">
        <v>527</v>
      </c>
      <c r="B183" s="0" t="s">
        <v>528</v>
      </c>
      <c r="C183" s="10" t="s">
        <v>529</v>
      </c>
      <c r="D183" s="11" t="s">
        <v>97</v>
      </c>
      <c r="E183" s="11" t="s">
        <v>90</v>
      </c>
      <c r="F183" s="11" t="s">
        <v>227</v>
      </c>
      <c r="G183" s="11" t="s">
        <v>72</v>
      </c>
      <c r="H183" s="8" t="n">
        <v>57491.4</v>
      </c>
      <c r="I183" s="0" t="str">
        <f aca="false">TEXT(C183,"YYYY-MM")</f>
        <v>2025-11</v>
      </c>
      <c r="J183" s="0" t="str">
        <f aca="false">INDEX(Customers!$H:$H,MATCH(B183,Customers!$A:$A,0))</f>
        <v>Organic Search</v>
      </c>
    </row>
    <row r="184" customFormat="false" ht="15" hidden="false" customHeight="false" outlineLevel="0" collapsed="false">
      <c r="A184" s="0" t="s">
        <v>530</v>
      </c>
      <c r="B184" s="0" t="s">
        <v>528</v>
      </c>
      <c r="C184" s="10" t="s">
        <v>531</v>
      </c>
      <c r="D184" s="11" t="s">
        <v>97</v>
      </c>
      <c r="E184" s="11" t="s">
        <v>91</v>
      </c>
      <c r="F184" s="11" t="s">
        <v>227</v>
      </c>
      <c r="G184" s="11" t="s">
        <v>72</v>
      </c>
      <c r="H184" s="8" t="n">
        <v>3858.55</v>
      </c>
      <c r="I184" s="0" t="str">
        <f aca="false">TEXT(C184,"YYYY-MM")</f>
        <v>2025-11</v>
      </c>
      <c r="J184" s="0" t="str">
        <f aca="false">INDEX(Customers!$H:$H,MATCH(B184,Customers!$A:$A,0))</f>
        <v>Organic Search</v>
      </c>
    </row>
    <row r="185" customFormat="false" ht="15" hidden="false" customHeight="false" outlineLevel="0" collapsed="false">
      <c r="A185" s="0" t="s">
        <v>532</v>
      </c>
      <c r="B185" s="0" t="s">
        <v>528</v>
      </c>
      <c r="C185" s="10" t="s">
        <v>533</v>
      </c>
      <c r="D185" s="11" t="s">
        <v>97</v>
      </c>
      <c r="E185" s="11" t="s">
        <v>91</v>
      </c>
      <c r="F185" s="11" t="s">
        <v>227</v>
      </c>
      <c r="G185" s="11" t="s">
        <v>72</v>
      </c>
      <c r="H185" s="8" t="n">
        <v>50471.55</v>
      </c>
      <c r="I185" s="0" t="str">
        <f aca="false">TEXT(C185,"YYYY-MM")</f>
        <v>2025-12</v>
      </c>
      <c r="J185" s="0" t="str">
        <f aca="false">INDEX(Customers!$H:$H,MATCH(B185,Customers!$A:$A,0))</f>
        <v>Organic Search</v>
      </c>
    </row>
    <row r="186" customFormat="false" ht="15" hidden="false" customHeight="false" outlineLevel="0" collapsed="false">
      <c r="A186" s="0" t="s">
        <v>534</v>
      </c>
      <c r="B186" s="0" t="s">
        <v>535</v>
      </c>
      <c r="C186" s="10" t="s">
        <v>536</v>
      </c>
      <c r="D186" s="11" t="s">
        <v>97</v>
      </c>
      <c r="E186" s="11" t="s">
        <v>88</v>
      </c>
      <c r="F186" s="11" t="s">
        <v>537</v>
      </c>
      <c r="G186" s="11" t="s">
        <v>74</v>
      </c>
      <c r="H186" s="8" t="n">
        <v>66129.3</v>
      </c>
      <c r="I186" s="0" t="str">
        <f aca="false">TEXT(C186,"YYYY-MM")</f>
        <v>2023-10</v>
      </c>
      <c r="J186" s="0" t="str">
        <f aca="false">INDEX(Customers!$H:$H,MATCH(B186,Customers!$A:$A,0))</f>
        <v>Referral</v>
      </c>
    </row>
    <row r="187" customFormat="false" ht="15" hidden="false" customHeight="false" outlineLevel="0" collapsed="false">
      <c r="A187" s="0" t="s">
        <v>538</v>
      </c>
      <c r="B187" s="0" t="s">
        <v>535</v>
      </c>
      <c r="C187" s="10" t="s">
        <v>539</v>
      </c>
      <c r="D187" s="11" t="s">
        <v>97</v>
      </c>
      <c r="E187" s="11" t="s">
        <v>93</v>
      </c>
      <c r="F187" s="11" t="s">
        <v>537</v>
      </c>
      <c r="G187" s="11" t="s">
        <v>74</v>
      </c>
      <c r="H187" s="8" t="n">
        <v>19660</v>
      </c>
      <c r="I187" s="0" t="str">
        <f aca="false">TEXT(C187,"YYYY-MM")</f>
        <v>2023-12</v>
      </c>
      <c r="J187" s="0" t="str">
        <f aca="false">INDEX(Customers!$H:$H,MATCH(B187,Customers!$A:$A,0))</f>
        <v>Referral</v>
      </c>
    </row>
    <row r="188" customFormat="false" ht="15" hidden="false" customHeight="false" outlineLevel="0" collapsed="false">
      <c r="A188" s="0" t="s">
        <v>540</v>
      </c>
      <c r="B188" s="0" t="s">
        <v>535</v>
      </c>
      <c r="C188" s="10" t="s">
        <v>208</v>
      </c>
      <c r="D188" s="11" t="s">
        <v>97</v>
      </c>
      <c r="E188" s="11" t="s">
        <v>91</v>
      </c>
      <c r="F188" s="11" t="s">
        <v>537</v>
      </c>
      <c r="G188" s="11" t="s">
        <v>74</v>
      </c>
      <c r="H188" s="8" t="n">
        <v>360</v>
      </c>
      <c r="I188" s="0" t="str">
        <f aca="false">TEXT(C188,"YYYY-MM")</f>
        <v>2024-01</v>
      </c>
      <c r="J188" s="0" t="str">
        <f aca="false">INDEX(Customers!$H:$H,MATCH(B188,Customers!$A:$A,0))</f>
        <v>Referral</v>
      </c>
    </row>
    <row r="189" customFormat="false" ht="15" hidden="false" customHeight="false" outlineLevel="0" collapsed="false">
      <c r="A189" s="0" t="s">
        <v>541</v>
      </c>
      <c r="B189" s="0" t="s">
        <v>535</v>
      </c>
      <c r="C189" s="10" t="s">
        <v>542</v>
      </c>
      <c r="D189" s="11" t="s">
        <v>97</v>
      </c>
      <c r="E189" s="11" t="s">
        <v>90</v>
      </c>
      <c r="F189" s="11" t="s">
        <v>537</v>
      </c>
      <c r="G189" s="11" t="s">
        <v>74</v>
      </c>
      <c r="H189" s="8" t="n">
        <v>1132.2</v>
      </c>
      <c r="I189" s="0" t="str">
        <f aca="false">TEXT(C189,"YYYY-MM")</f>
        <v>2024-09</v>
      </c>
      <c r="J189" s="0" t="str">
        <f aca="false">INDEX(Customers!$H:$H,MATCH(B189,Customers!$A:$A,0))</f>
        <v>Referral</v>
      </c>
    </row>
    <row r="190" customFormat="false" ht="15" hidden="false" customHeight="false" outlineLevel="0" collapsed="false">
      <c r="A190" s="0" t="s">
        <v>543</v>
      </c>
      <c r="B190" s="0" t="s">
        <v>535</v>
      </c>
      <c r="C190" s="10" t="s">
        <v>544</v>
      </c>
      <c r="D190" s="11" t="s">
        <v>97</v>
      </c>
      <c r="E190" s="11" t="s">
        <v>88</v>
      </c>
      <c r="F190" s="11" t="s">
        <v>537</v>
      </c>
      <c r="G190" s="11" t="s">
        <v>74</v>
      </c>
      <c r="H190" s="8" t="n">
        <v>4570.05</v>
      </c>
      <c r="I190" s="0" t="str">
        <f aca="false">TEXT(C190,"YYYY-MM")</f>
        <v>2024-12</v>
      </c>
      <c r="J190" s="0" t="str">
        <f aca="false">INDEX(Customers!$H:$H,MATCH(B190,Customers!$A:$A,0))</f>
        <v>Referral</v>
      </c>
    </row>
    <row r="191" customFormat="false" ht="15" hidden="false" customHeight="false" outlineLevel="0" collapsed="false">
      <c r="A191" s="0" t="s">
        <v>545</v>
      </c>
      <c r="B191" s="0" t="s">
        <v>535</v>
      </c>
      <c r="C191" s="10" t="s">
        <v>165</v>
      </c>
      <c r="D191" s="11" t="s">
        <v>97</v>
      </c>
      <c r="E191" s="11" t="s">
        <v>89</v>
      </c>
      <c r="F191" s="11" t="s">
        <v>537</v>
      </c>
      <c r="G191" s="11" t="s">
        <v>74</v>
      </c>
      <c r="H191" s="8" t="n">
        <v>4779</v>
      </c>
      <c r="I191" s="0" t="str">
        <f aca="false">TEXT(C191,"YYYY-MM")</f>
        <v>2025-02</v>
      </c>
      <c r="J191" s="0" t="str">
        <f aca="false">INDEX(Customers!$H:$H,MATCH(B191,Customers!$A:$A,0))</f>
        <v>Referral</v>
      </c>
    </row>
    <row r="192" customFormat="false" ht="15" hidden="false" customHeight="false" outlineLevel="0" collapsed="false">
      <c r="A192" s="0" t="s">
        <v>546</v>
      </c>
      <c r="B192" s="0" t="s">
        <v>535</v>
      </c>
      <c r="C192" s="10" t="s">
        <v>300</v>
      </c>
      <c r="D192" s="11" t="s">
        <v>97</v>
      </c>
      <c r="E192" s="11" t="s">
        <v>93</v>
      </c>
      <c r="F192" s="11" t="s">
        <v>537</v>
      </c>
      <c r="G192" s="11" t="s">
        <v>74</v>
      </c>
      <c r="H192" s="8" t="n">
        <v>4859</v>
      </c>
      <c r="I192" s="0" t="str">
        <f aca="false">TEXT(C192,"YYYY-MM")</f>
        <v>2025-03</v>
      </c>
      <c r="J192" s="0" t="str">
        <f aca="false">INDEX(Customers!$H:$H,MATCH(B192,Customers!$A:$A,0))</f>
        <v>Referral</v>
      </c>
    </row>
    <row r="193" customFormat="false" ht="15" hidden="false" customHeight="false" outlineLevel="0" collapsed="false">
      <c r="A193" s="0" t="s">
        <v>547</v>
      </c>
      <c r="B193" s="0" t="s">
        <v>535</v>
      </c>
      <c r="C193" s="10" t="s">
        <v>219</v>
      </c>
      <c r="D193" s="11" t="s">
        <v>97</v>
      </c>
      <c r="E193" s="11" t="s">
        <v>89</v>
      </c>
      <c r="F193" s="11" t="s">
        <v>537</v>
      </c>
      <c r="G193" s="11" t="s">
        <v>74</v>
      </c>
      <c r="H193" s="8" t="n">
        <v>225025.05</v>
      </c>
      <c r="I193" s="0" t="str">
        <f aca="false">TEXT(C193,"YYYY-MM")</f>
        <v>2025-03</v>
      </c>
      <c r="J193" s="0" t="str">
        <f aca="false">INDEX(Customers!$H:$H,MATCH(B193,Customers!$A:$A,0))</f>
        <v>Referral</v>
      </c>
    </row>
    <row r="194" customFormat="false" ht="15" hidden="false" customHeight="false" outlineLevel="0" collapsed="false">
      <c r="A194" s="0" t="s">
        <v>548</v>
      </c>
      <c r="B194" s="0" t="s">
        <v>535</v>
      </c>
      <c r="C194" s="10" t="s">
        <v>549</v>
      </c>
      <c r="D194" s="11" t="s">
        <v>97</v>
      </c>
      <c r="E194" s="11" t="s">
        <v>89</v>
      </c>
      <c r="F194" s="11" t="s">
        <v>537</v>
      </c>
      <c r="G194" s="11" t="s">
        <v>74</v>
      </c>
      <c r="H194" s="8" t="n">
        <v>11739</v>
      </c>
      <c r="I194" s="0" t="str">
        <f aca="false">TEXT(C194,"YYYY-MM")</f>
        <v>2025-06</v>
      </c>
      <c r="J194" s="0" t="str">
        <f aca="false">INDEX(Customers!$H:$H,MATCH(B194,Customers!$A:$A,0))</f>
        <v>Referral</v>
      </c>
    </row>
    <row r="195" customFormat="false" ht="15" hidden="false" customHeight="false" outlineLevel="0" collapsed="false">
      <c r="A195" s="0" t="s">
        <v>550</v>
      </c>
      <c r="B195" s="0" t="s">
        <v>535</v>
      </c>
      <c r="C195" s="10" t="s">
        <v>551</v>
      </c>
      <c r="D195" s="11" t="s">
        <v>97</v>
      </c>
      <c r="E195" s="11" t="s">
        <v>89</v>
      </c>
      <c r="F195" s="11" t="s">
        <v>537</v>
      </c>
      <c r="G195" s="11" t="s">
        <v>74</v>
      </c>
      <c r="H195" s="8" t="n">
        <v>19269</v>
      </c>
      <c r="I195" s="0" t="str">
        <f aca="false">TEXT(C195,"YYYY-MM")</f>
        <v>2025-10</v>
      </c>
      <c r="J195" s="0" t="str">
        <f aca="false">INDEX(Customers!$H:$H,MATCH(B195,Customers!$A:$A,0))</f>
        <v>Referral</v>
      </c>
    </row>
    <row r="196" customFormat="false" ht="15" hidden="false" customHeight="false" outlineLevel="0" collapsed="false">
      <c r="A196" s="0" t="s">
        <v>552</v>
      </c>
      <c r="B196" s="0" t="s">
        <v>535</v>
      </c>
      <c r="C196" s="10" t="s">
        <v>175</v>
      </c>
      <c r="D196" s="11" t="s">
        <v>99</v>
      </c>
      <c r="E196" s="11" t="s">
        <v>88</v>
      </c>
      <c r="F196" s="11" t="s">
        <v>537</v>
      </c>
      <c r="G196" s="11" t="s">
        <v>74</v>
      </c>
      <c r="H196" s="8" t="n">
        <v>3311.1</v>
      </c>
      <c r="I196" s="0" t="str">
        <f aca="false">TEXT(C196,"YYYY-MM")</f>
        <v>2025-10</v>
      </c>
      <c r="J196" s="0" t="str">
        <f aca="false">INDEX(Customers!$H:$H,MATCH(B196,Customers!$A:$A,0))</f>
        <v>Referral</v>
      </c>
    </row>
    <row r="197" customFormat="false" ht="15" hidden="false" customHeight="false" outlineLevel="0" collapsed="false">
      <c r="A197" s="0" t="s">
        <v>553</v>
      </c>
      <c r="B197" s="0" t="s">
        <v>535</v>
      </c>
      <c r="C197" s="10" t="s">
        <v>554</v>
      </c>
      <c r="D197" s="11" t="s">
        <v>97</v>
      </c>
      <c r="E197" s="11" t="s">
        <v>88</v>
      </c>
      <c r="F197" s="11" t="s">
        <v>537</v>
      </c>
      <c r="G197" s="11" t="s">
        <v>74</v>
      </c>
      <c r="H197" s="8" t="n">
        <v>1034.6</v>
      </c>
      <c r="I197" s="0" t="str">
        <f aca="false">TEXT(C197,"YYYY-MM")</f>
        <v>2025-10</v>
      </c>
      <c r="J197" s="0" t="str">
        <f aca="false">INDEX(Customers!$H:$H,MATCH(B197,Customers!$A:$A,0))</f>
        <v>Referral</v>
      </c>
    </row>
    <row r="198" customFormat="false" ht="15" hidden="false" customHeight="false" outlineLevel="0" collapsed="false">
      <c r="A198" s="0" t="s">
        <v>555</v>
      </c>
      <c r="B198" s="0" t="s">
        <v>556</v>
      </c>
      <c r="C198" s="10" t="s">
        <v>557</v>
      </c>
      <c r="D198" s="11" t="s">
        <v>97</v>
      </c>
      <c r="E198" s="11" t="s">
        <v>92</v>
      </c>
      <c r="F198" s="11" t="s">
        <v>352</v>
      </c>
      <c r="G198" s="11" t="s">
        <v>82</v>
      </c>
      <c r="H198" s="8" t="n">
        <v>11348</v>
      </c>
      <c r="I198" s="0" t="str">
        <f aca="false">TEXT(C198,"YYYY-MM")</f>
        <v>2025-05</v>
      </c>
      <c r="J198" s="0" t="str">
        <f aca="false">INDEX(Customers!$H:$H,MATCH(B198,Customers!$A:$A,0))</f>
        <v>Referral</v>
      </c>
    </row>
    <row r="199" customFormat="false" ht="15" hidden="false" customHeight="false" outlineLevel="0" collapsed="false">
      <c r="A199" s="0" t="s">
        <v>558</v>
      </c>
      <c r="B199" s="0" t="s">
        <v>559</v>
      </c>
      <c r="C199" s="10" t="s">
        <v>560</v>
      </c>
      <c r="D199" s="11" t="s">
        <v>99</v>
      </c>
      <c r="E199" s="11" t="s">
        <v>90</v>
      </c>
      <c r="F199" s="11" t="s">
        <v>393</v>
      </c>
      <c r="G199" s="11" t="s">
        <v>75</v>
      </c>
      <c r="H199" s="8" t="n">
        <v>36296.1</v>
      </c>
      <c r="I199" s="0" t="str">
        <f aca="false">TEXT(C199,"YYYY-MM")</f>
        <v>2025-03</v>
      </c>
      <c r="J199" s="0" t="str">
        <f aca="false">INDEX(Customers!$H:$H,MATCH(B199,Customers!$A:$A,0))</f>
        <v>Organic Search</v>
      </c>
    </row>
    <row r="200" customFormat="false" ht="15" hidden="false" customHeight="false" outlineLevel="0" collapsed="false">
      <c r="A200" s="0" t="s">
        <v>561</v>
      </c>
      <c r="B200" s="0" t="s">
        <v>562</v>
      </c>
      <c r="C200" s="10" t="s">
        <v>397</v>
      </c>
      <c r="D200" s="11" t="s">
        <v>97</v>
      </c>
      <c r="E200" s="11" t="s">
        <v>89</v>
      </c>
      <c r="F200" s="11" t="s">
        <v>393</v>
      </c>
      <c r="G200" s="11" t="s">
        <v>75</v>
      </c>
      <c r="H200" s="8" t="n">
        <v>2232.5</v>
      </c>
      <c r="I200" s="0" t="str">
        <f aca="false">TEXT(C200,"YYYY-MM")</f>
        <v>2025-05</v>
      </c>
      <c r="J200" s="0" t="str">
        <f aca="false">INDEX(Customers!$H:$H,MATCH(B200,Customers!$A:$A,0))</f>
        <v>Paid Ads</v>
      </c>
    </row>
    <row r="201" customFormat="false" ht="15" hidden="false" customHeight="false" outlineLevel="0" collapsed="false">
      <c r="A201" s="0" t="s">
        <v>563</v>
      </c>
      <c r="B201" s="0" t="s">
        <v>562</v>
      </c>
      <c r="C201" s="10" t="s">
        <v>564</v>
      </c>
      <c r="D201" s="11" t="s">
        <v>99</v>
      </c>
      <c r="E201" s="11" t="s">
        <v>92</v>
      </c>
      <c r="F201" s="11" t="s">
        <v>393</v>
      </c>
      <c r="G201" s="11" t="s">
        <v>75</v>
      </c>
      <c r="H201" s="8" t="n">
        <v>27578</v>
      </c>
      <c r="I201" s="0" t="str">
        <f aca="false">TEXT(C201,"YYYY-MM")</f>
        <v>2025-05</v>
      </c>
      <c r="J201" s="0" t="str">
        <f aca="false">INDEX(Customers!$H:$H,MATCH(B201,Customers!$A:$A,0))</f>
        <v>Paid Ads</v>
      </c>
    </row>
    <row r="202" customFormat="false" ht="15" hidden="false" customHeight="false" outlineLevel="0" collapsed="false">
      <c r="A202" s="0" t="s">
        <v>565</v>
      </c>
      <c r="B202" s="0" t="s">
        <v>562</v>
      </c>
      <c r="C202" s="10" t="s">
        <v>566</v>
      </c>
      <c r="D202" s="11" t="s">
        <v>97</v>
      </c>
      <c r="E202" s="11" t="s">
        <v>88</v>
      </c>
      <c r="F202" s="11" t="s">
        <v>393</v>
      </c>
      <c r="G202" s="11" t="s">
        <v>75</v>
      </c>
      <c r="H202" s="8" t="n">
        <v>3287</v>
      </c>
      <c r="I202" s="0" t="str">
        <f aca="false">TEXT(C202,"YYYY-MM")</f>
        <v>2025-05</v>
      </c>
      <c r="J202" s="0" t="str">
        <f aca="false">INDEX(Customers!$H:$H,MATCH(B202,Customers!$A:$A,0))</f>
        <v>Paid Ads</v>
      </c>
    </row>
    <row r="203" customFormat="false" ht="15" hidden="false" customHeight="false" outlineLevel="0" collapsed="false">
      <c r="A203" s="0" t="s">
        <v>567</v>
      </c>
      <c r="B203" s="0" t="s">
        <v>562</v>
      </c>
      <c r="C203" s="10" t="s">
        <v>186</v>
      </c>
      <c r="D203" s="11" t="s">
        <v>97</v>
      </c>
      <c r="E203" s="11" t="s">
        <v>92</v>
      </c>
      <c r="F203" s="11" t="s">
        <v>393</v>
      </c>
      <c r="G203" s="11" t="s">
        <v>75</v>
      </c>
      <c r="H203" s="8" t="n">
        <v>12200</v>
      </c>
      <c r="I203" s="0" t="str">
        <f aca="false">TEXT(C203,"YYYY-MM")</f>
        <v>2025-08</v>
      </c>
      <c r="J203" s="0" t="str">
        <f aca="false">INDEX(Customers!$H:$H,MATCH(B203,Customers!$A:$A,0))</f>
        <v>Paid Ads</v>
      </c>
    </row>
    <row r="204" customFormat="false" ht="15" hidden="false" customHeight="false" outlineLevel="0" collapsed="false">
      <c r="A204" s="0" t="s">
        <v>568</v>
      </c>
      <c r="B204" s="0" t="s">
        <v>562</v>
      </c>
      <c r="C204" s="10" t="s">
        <v>569</v>
      </c>
      <c r="D204" s="11" t="s">
        <v>99</v>
      </c>
      <c r="E204" s="11" t="s">
        <v>90</v>
      </c>
      <c r="F204" s="11" t="s">
        <v>393</v>
      </c>
      <c r="G204" s="11" t="s">
        <v>75</v>
      </c>
      <c r="H204" s="8" t="n">
        <v>25224.45</v>
      </c>
      <c r="I204" s="0" t="str">
        <f aca="false">TEXT(C204,"YYYY-MM")</f>
        <v>2025-10</v>
      </c>
      <c r="J204" s="0" t="str">
        <f aca="false">INDEX(Customers!$H:$H,MATCH(B204,Customers!$A:$A,0))</f>
        <v>Paid Ads</v>
      </c>
    </row>
    <row r="205" customFormat="false" ht="15" hidden="false" customHeight="false" outlineLevel="0" collapsed="false">
      <c r="A205" s="0" t="s">
        <v>570</v>
      </c>
      <c r="B205" s="0" t="s">
        <v>562</v>
      </c>
      <c r="C205" s="10" t="s">
        <v>429</v>
      </c>
      <c r="D205" s="11" t="s">
        <v>97</v>
      </c>
      <c r="E205" s="11" t="s">
        <v>88</v>
      </c>
      <c r="F205" s="11" t="s">
        <v>393</v>
      </c>
      <c r="G205" s="11" t="s">
        <v>75</v>
      </c>
      <c r="H205" s="8" t="n">
        <v>9596.5</v>
      </c>
      <c r="I205" s="0" t="str">
        <f aca="false">TEXT(C205,"YYYY-MM")</f>
        <v>2025-10</v>
      </c>
      <c r="J205" s="0" t="str">
        <f aca="false">INDEX(Customers!$H:$H,MATCH(B205,Customers!$A:$A,0))</f>
        <v>Paid Ads</v>
      </c>
    </row>
    <row r="206" customFormat="false" ht="15" hidden="false" customHeight="false" outlineLevel="0" collapsed="false">
      <c r="A206" s="0" t="s">
        <v>571</v>
      </c>
      <c r="B206" s="0" t="s">
        <v>562</v>
      </c>
      <c r="C206" s="10" t="s">
        <v>335</v>
      </c>
      <c r="D206" s="11" t="s">
        <v>97</v>
      </c>
      <c r="E206" s="11" t="s">
        <v>90</v>
      </c>
      <c r="F206" s="11" t="s">
        <v>393</v>
      </c>
      <c r="G206" s="11" t="s">
        <v>75</v>
      </c>
      <c r="H206" s="8" t="n">
        <v>30819</v>
      </c>
      <c r="I206" s="0" t="str">
        <f aca="false">TEXT(C206,"YYYY-MM")</f>
        <v>2025-12</v>
      </c>
      <c r="J206" s="0" t="str">
        <f aca="false">INDEX(Customers!$H:$H,MATCH(B206,Customers!$A:$A,0))</f>
        <v>Paid Ads</v>
      </c>
    </row>
    <row r="207" customFormat="false" ht="15" hidden="false" customHeight="false" outlineLevel="0" collapsed="false">
      <c r="A207" s="0" t="s">
        <v>572</v>
      </c>
      <c r="B207" s="0" t="s">
        <v>562</v>
      </c>
      <c r="C207" s="10" t="s">
        <v>416</v>
      </c>
      <c r="D207" s="11" t="s">
        <v>97</v>
      </c>
      <c r="E207" s="11" t="s">
        <v>88</v>
      </c>
      <c r="F207" s="11" t="s">
        <v>393</v>
      </c>
      <c r="G207" s="11" t="s">
        <v>75</v>
      </c>
      <c r="H207" s="8" t="n">
        <v>16600</v>
      </c>
      <c r="I207" s="0" t="str">
        <f aca="false">TEXT(C207,"YYYY-MM")</f>
        <v>2025-12</v>
      </c>
      <c r="J207" s="0" t="str">
        <f aca="false">INDEX(Customers!$H:$H,MATCH(B207,Customers!$A:$A,0))</f>
        <v>Paid Ads</v>
      </c>
    </row>
    <row r="208" customFormat="false" ht="15" hidden="false" customHeight="false" outlineLevel="0" collapsed="false">
      <c r="A208" s="0" t="s">
        <v>573</v>
      </c>
      <c r="B208" s="0" t="s">
        <v>562</v>
      </c>
      <c r="C208" s="10" t="s">
        <v>574</v>
      </c>
      <c r="D208" s="11" t="s">
        <v>97</v>
      </c>
      <c r="E208" s="11" t="s">
        <v>90</v>
      </c>
      <c r="F208" s="11" t="s">
        <v>393</v>
      </c>
      <c r="G208" s="11" t="s">
        <v>75</v>
      </c>
      <c r="H208" s="8" t="n">
        <v>28296.7</v>
      </c>
      <c r="I208" s="0" t="str">
        <f aca="false">TEXT(C208,"YYYY-MM")</f>
        <v>2025-12</v>
      </c>
      <c r="J208" s="0" t="str">
        <f aca="false">INDEX(Customers!$H:$H,MATCH(B208,Customers!$A:$A,0))</f>
        <v>Paid Ads</v>
      </c>
    </row>
    <row r="209" customFormat="false" ht="15" hidden="false" customHeight="false" outlineLevel="0" collapsed="false">
      <c r="A209" s="0" t="s">
        <v>575</v>
      </c>
      <c r="B209" s="0" t="s">
        <v>576</v>
      </c>
      <c r="C209" s="10" t="s">
        <v>577</v>
      </c>
      <c r="D209" s="11" t="s">
        <v>97</v>
      </c>
      <c r="E209" s="11" t="s">
        <v>89</v>
      </c>
      <c r="F209" s="11" t="s">
        <v>76</v>
      </c>
      <c r="G209" s="11" t="s">
        <v>76</v>
      </c>
      <c r="H209" s="8" t="n">
        <v>19146</v>
      </c>
      <c r="I209" s="0" t="str">
        <f aca="false">TEXT(C209,"YYYY-MM")</f>
        <v>2025-07</v>
      </c>
      <c r="J209" s="0" t="str">
        <f aca="false">INDEX(Customers!$H:$H,MATCH(B209,Customers!$A:$A,0))</f>
        <v>Paid Ads</v>
      </c>
    </row>
    <row r="210" customFormat="false" ht="15" hidden="false" customHeight="false" outlineLevel="0" collapsed="false">
      <c r="A210" s="0" t="s">
        <v>578</v>
      </c>
      <c r="B210" s="0" t="s">
        <v>576</v>
      </c>
      <c r="C210" s="10" t="s">
        <v>351</v>
      </c>
      <c r="D210" s="11" t="s">
        <v>97</v>
      </c>
      <c r="E210" s="11" t="s">
        <v>88</v>
      </c>
      <c r="F210" s="11" t="s">
        <v>76</v>
      </c>
      <c r="G210" s="11" t="s">
        <v>76</v>
      </c>
      <c r="H210" s="8" t="n">
        <v>58546.85</v>
      </c>
      <c r="I210" s="0" t="str">
        <f aca="false">TEXT(C210,"YYYY-MM")</f>
        <v>2025-07</v>
      </c>
      <c r="J210" s="0" t="str">
        <f aca="false">INDEX(Customers!$H:$H,MATCH(B210,Customers!$A:$A,0))</f>
        <v>Paid Ads</v>
      </c>
    </row>
    <row r="211" customFormat="false" ht="15" hidden="false" customHeight="false" outlineLevel="0" collapsed="false">
      <c r="A211" s="0" t="s">
        <v>579</v>
      </c>
      <c r="B211" s="0" t="s">
        <v>580</v>
      </c>
      <c r="C211" s="10" t="s">
        <v>414</v>
      </c>
      <c r="D211" s="11" t="s">
        <v>97</v>
      </c>
      <c r="E211" s="11" t="s">
        <v>91</v>
      </c>
      <c r="F211" s="11" t="s">
        <v>227</v>
      </c>
      <c r="G211" s="11" t="s">
        <v>72</v>
      </c>
      <c r="H211" s="8" t="n">
        <v>53882</v>
      </c>
      <c r="I211" s="0" t="str">
        <f aca="false">TEXT(C211,"YYYY-MM")</f>
        <v>2025-12</v>
      </c>
      <c r="J211" s="0" t="str">
        <f aca="false">INDEX(Customers!$H:$H,MATCH(B211,Customers!$A:$A,0))</f>
        <v>Organic Search</v>
      </c>
    </row>
    <row r="212" customFormat="false" ht="15" hidden="false" customHeight="false" outlineLevel="0" collapsed="false">
      <c r="A212" s="0" t="s">
        <v>581</v>
      </c>
      <c r="B212" s="0" t="s">
        <v>582</v>
      </c>
      <c r="C212" s="10" t="s">
        <v>422</v>
      </c>
      <c r="D212" s="11" t="s">
        <v>97</v>
      </c>
      <c r="E212" s="11" t="s">
        <v>88</v>
      </c>
      <c r="F212" s="11" t="s">
        <v>190</v>
      </c>
      <c r="G212" s="11" t="s">
        <v>77</v>
      </c>
      <c r="H212" s="8" t="n">
        <v>54501.6</v>
      </c>
      <c r="I212" s="0" t="str">
        <f aca="false">TEXT(C212,"YYYY-MM")</f>
        <v>2025-04</v>
      </c>
      <c r="J212" s="0" t="str">
        <f aca="false">INDEX(Customers!$H:$H,MATCH(B212,Customers!$A:$A,0))</f>
        <v>Paid Ads</v>
      </c>
    </row>
    <row r="213" customFormat="false" ht="15" hidden="false" customHeight="false" outlineLevel="0" collapsed="false">
      <c r="A213" s="0" t="s">
        <v>583</v>
      </c>
      <c r="B213" s="0" t="s">
        <v>584</v>
      </c>
      <c r="C213" s="10" t="s">
        <v>585</v>
      </c>
      <c r="D213" s="11" t="s">
        <v>97</v>
      </c>
      <c r="E213" s="11" t="s">
        <v>88</v>
      </c>
      <c r="F213" s="11" t="s">
        <v>209</v>
      </c>
      <c r="G213" s="11" t="s">
        <v>83</v>
      </c>
      <c r="H213" s="8" t="n">
        <v>4012.3</v>
      </c>
      <c r="I213" s="0" t="str">
        <f aca="false">TEXT(C213,"YYYY-MM")</f>
        <v>2024-11</v>
      </c>
      <c r="J213" s="0" t="str">
        <f aca="false">INDEX(Customers!$H:$H,MATCH(B213,Customers!$A:$A,0))</f>
        <v>Email Campaign</v>
      </c>
    </row>
    <row r="214" customFormat="false" ht="15" hidden="false" customHeight="false" outlineLevel="0" collapsed="false">
      <c r="A214" s="0" t="s">
        <v>586</v>
      </c>
      <c r="B214" s="0" t="s">
        <v>587</v>
      </c>
      <c r="C214" s="10" t="s">
        <v>588</v>
      </c>
      <c r="D214" s="11" t="s">
        <v>97</v>
      </c>
      <c r="E214" s="11" t="s">
        <v>88</v>
      </c>
      <c r="F214" s="11" t="s">
        <v>443</v>
      </c>
      <c r="G214" s="11" t="s">
        <v>78</v>
      </c>
      <c r="H214" s="8" t="n">
        <v>39784.1</v>
      </c>
      <c r="I214" s="0" t="str">
        <f aca="false">TEXT(C214,"YYYY-MM")</f>
        <v>2023-10</v>
      </c>
      <c r="J214" s="0" t="str">
        <f aca="false">INDEX(Customers!$H:$H,MATCH(B214,Customers!$A:$A,0))</f>
        <v>Organic Search</v>
      </c>
    </row>
    <row r="215" customFormat="false" ht="15" hidden="false" customHeight="false" outlineLevel="0" collapsed="false">
      <c r="A215" s="0" t="s">
        <v>589</v>
      </c>
      <c r="B215" s="0" t="s">
        <v>587</v>
      </c>
      <c r="C215" s="10" t="s">
        <v>590</v>
      </c>
      <c r="D215" s="11" t="s">
        <v>97</v>
      </c>
      <c r="E215" s="11" t="s">
        <v>88</v>
      </c>
      <c r="F215" s="11" t="s">
        <v>443</v>
      </c>
      <c r="G215" s="11" t="s">
        <v>78</v>
      </c>
      <c r="H215" s="8" t="n">
        <v>23202</v>
      </c>
      <c r="I215" s="0" t="str">
        <f aca="false">TEXT(C215,"YYYY-MM")</f>
        <v>2024-10</v>
      </c>
      <c r="J215" s="0" t="str">
        <f aca="false">INDEX(Customers!$H:$H,MATCH(B215,Customers!$A:$A,0))</f>
        <v>Organic Search</v>
      </c>
    </row>
    <row r="216" customFormat="false" ht="15" hidden="false" customHeight="false" outlineLevel="0" collapsed="false">
      <c r="A216" s="0" t="s">
        <v>591</v>
      </c>
      <c r="B216" s="0" t="s">
        <v>587</v>
      </c>
      <c r="C216" s="10" t="s">
        <v>592</v>
      </c>
      <c r="D216" s="11" t="s">
        <v>99</v>
      </c>
      <c r="E216" s="11" t="s">
        <v>88</v>
      </c>
      <c r="F216" s="11" t="s">
        <v>443</v>
      </c>
      <c r="G216" s="11" t="s">
        <v>78</v>
      </c>
      <c r="H216" s="8" t="n">
        <v>18494.3</v>
      </c>
      <c r="I216" s="0" t="str">
        <f aca="false">TEXT(C216,"YYYY-MM")</f>
        <v>2024-11</v>
      </c>
      <c r="J216" s="0" t="str">
        <f aca="false">INDEX(Customers!$H:$H,MATCH(B216,Customers!$A:$A,0))</f>
        <v>Organic Search</v>
      </c>
    </row>
    <row r="217" customFormat="false" ht="15" hidden="false" customHeight="false" outlineLevel="0" collapsed="false">
      <c r="A217" s="0" t="s">
        <v>593</v>
      </c>
      <c r="B217" s="0" t="s">
        <v>587</v>
      </c>
      <c r="C217" s="10" t="s">
        <v>594</v>
      </c>
      <c r="D217" s="11" t="s">
        <v>98</v>
      </c>
      <c r="E217" s="11" t="s">
        <v>89</v>
      </c>
      <c r="F217" s="11" t="s">
        <v>443</v>
      </c>
      <c r="G217" s="11" t="s">
        <v>78</v>
      </c>
      <c r="H217" s="8" t="n">
        <v>6108</v>
      </c>
      <c r="I217" s="0" t="str">
        <f aca="false">TEXT(C217,"YYYY-MM")</f>
        <v>2024-11</v>
      </c>
      <c r="J217" s="0" t="str">
        <f aca="false">INDEX(Customers!$H:$H,MATCH(B217,Customers!$A:$A,0))</f>
        <v>Organic Search</v>
      </c>
    </row>
    <row r="218" customFormat="false" ht="15" hidden="false" customHeight="false" outlineLevel="0" collapsed="false">
      <c r="A218" s="0" t="s">
        <v>595</v>
      </c>
      <c r="B218" s="0" t="s">
        <v>587</v>
      </c>
      <c r="C218" s="10" t="s">
        <v>596</v>
      </c>
      <c r="D218" s="11" t="s">
        <v>97</v>
      </c>
      <c r="E218" s="11" t="s">
        <v>90</v>
      </c>
      <c r="F218" s="11" t="s">
        <v>443</v>
      </c>
      <c r="G218" s="11" t="s">
        <v>78</v>
      </c>
      <c r="H218" s="8" t="n">
        <v>50</v>
      </c>
      <c r="I218" s="0" t="str">
        <f aca="false">TEXT(C218,"YYYY-MM")</f>
        <v>2024-11</v>
      </c>
      <c r="J218" s="0" t="str">
        <f aca="false">INDEX(Customers!$H:$H,MATCH(B218,Customers!$A:$A,0))</f>
        <v>Organic Search</v>
      </c>
    </row>
    <row r="219" customFormat="false" ht="15" hidden="false" customHeight="false" outlineLevel="0" collapsed="false">
      <c r="A219" s="0" t="s">
        <v>597</v>
      </c>
      <c r="B219" s="0" t="s">
        <v>587</v>
      </c>
      <c r="C219" s="10" t="s">
        <v>598</v>
      </c>
      <c r="D219" s="11" t="s">
        <v>97</v>
      </c>
      <c r="E219" s="11" t="s">
        <v>90</v>
      </c>
      <c r="F219" s="11" t="s">
        <v>443</v>
      </c>
      <c r="G219" s="11" t="s">
        <v>78</v>
      </c>
      <c r="H219" s="8" t="n">
        <v>63680</v>
      </c>
      <c r="I219" s="0" t="str">
        <f aca="false">TEXT(C219,"YYYY-MM")</f>
        <v>2025-04</v>
      </c>
      <c r="J219" s="0" t="str">
        <f aca="false">INDEX(Customers!$H:$H,MATCH(B219,Customers!$A:$A,0))</f>
        <v>Organic Search</v>
      </c>
    </row>
    <row r="220" customFormat="false" ht="15" hidden="false" customHeight="false" outlineLevel="0" collapsed="false">
      <c r="A220" s="0" t="s">
        <v>599</v>
      </c>
      <c r="B220" s="0" t="s">
        <v>587</v>
      </c>
      <c r="C220" s="10" t="s">
        <v>329</v>
      </c>
      <c r="D220" s="11" t="s">
        <v>97</v>
      </c>
      <c r="E220" s="11" t="s">
        <v>93</v>
      </c>
      <c r="F220" s="11" t="s">
        <v>443</v>
      </c>
      <c r="G220" s="11" t="s">
        <v>78</v>
      </c>
      <c r="H220" s="8" t="n">
        <v>10601.45</v>
      </c>
      <c r="I220" s="0" t="str">
        <f aca="false">TEXT(C220,"YYYY-MM")</f>
        <v>2025-10</v>
      </c>
      <c r="J220" s="0" t="str">
        <f aca="false">INDEX(Customers!$H:$H,MATCH(B220,Customers!$A:$A,0))</f>
        <v>Organic Search</v>
      </c>
    </row>
    <row r="221" customFormat="false" ht="15" hidden="false" customHeight="false" outlineLevel="0" collapsed="false">
      <c r="A221" s="0" t="s">
        <v>600</v>
      </c>
      <c r="B221" s="0" t="s">
        <v>587</v>
      </c>
      <c r="C221" s="10" t="s">
        <v>601</v>
      </c>
      <c r="D221" s="11" t="s">
        <v>97</v>
      </c>
      <c r="E221" s="11" t="s">
        <v>88</v>
      </c>
      <c r="F221" s="11" t="s">
        <v>443</v>
      </c>
      <c r="G221" s="11" t="s">
        <v>78</v>
      </c>
      <c r="H221" s="8" t="n">
        <v>2387.65</v>
      </c>
      <c r="I221" s="0" t="str">
        <f aca="false">TEXT(C221,"YYYY-MM")</f>
        <v>2025-12</v>
      </c>
      <c r="J221" s="0" t="str">
        <f aca="false">INDEX(Customers!$H:$H,MATCH(B221,Customers!$A:$A,0))</f>
        <v>Organic Search</v>
      </c>
    </row>
    <row r="222" customFormat="false" ht="15" hidden="false" customHeight="false" outlineLevel="0" collapsed="false">
      <c r="A222" s="0" t="s">
        <v>602</v>
      </c>
      <c r="B222" s="0" t="s">
        <v>603</v>
      </c>
      <c r="C222" s="10" t="s">
        <v>604</v>
      </c>
      <c r="D222" s="11" t="s">
        <v>97</v>
      </c>
      <c r="E222" s="11" t="s">
        <v>88</v>
      </c>
      <c r="F222" s="11" t="s">
        <v>190</v>
      </c>
      <c r="G222" s="11" t="s">
        <v>77</v>
      </c>
      <c r="H222" s="8" t="n">
        <v>26764.2</v>
      </c>
      <c r="I222" s="0" t="str">
        <f aca="false">TEXT(C222,"YYYY-MM")</f>
        <v>2025-12</v>
      </c>
      <c r="J222" s="0" t="str">
        <f aca="false">INDEX(Customers!$H:$H,MATCH(B222,Customers!$A:$A,0))</f>
        <v>App</v>
      </c>
    </row>
    <row r="223" customFormat="false" ht="15" hidden="false" customHeight="false" outlineLevel="0" collapsed="false">
      <c r="A223" s="0" t="s">
        <v>605</v>
      </c>
      <c r="B223" s="0" t="s">
        <v>606</v>
      </c>
      <c r="C223" s="10" t="s">
        <v>342</v>
      </c>
      <c r="D223" s="11" t="s">
        <v>97</v>
      </c>
      <c r="E223" s="11" t="s">
        <v>90</v>
      </c>
      <c r="F223" s="11" t="s">
        <v>291</v>
      </c>
      <c r="G223" s="11" t="s">
        <v>72</v>
      </c>
      <c r="H223" s="8" t="n">
        <v>12672.65</v>
      </c>
      <c r="I223" s="0" t="str">
        <f aca="false">TEXT(C223,"YYYY-MM")</f>
        <v>2025-09</v>
      </c>
      <c r="J223" s="0" t="str">
        <f aca="false">INDEX(Customers!$H:$H,MATCH(B223,Customers!$A:$A,0))</f>
        <v>Paid Ads</v>
      </c>
    </row>
    <row r="224" customFormat="false" ht="15" hidden="false" customHeight="false" outlineLevel="0" collapsed="false">
      <c r="A224" s="0" t="s">
        <v>607</v>
      </c>
      <c r="B224" s="0" t="s">
        <v>608</v>
      </c>
      <c r="C224" s="10" t="s">
        <v>609</v>
      </c>
      <c r="D224" s="11" t="s">
        <v>97</v>
      </c>
      <c r="E224" s="11" t="s">
        <v>88</v>
      </c>
      <c r="F224" s="11" t="s">
        <v>489</v>
      </c>
      <c r="G224" s="11" t="s">
        <v>73</v>
      </c>
      <c r="H224" s="8" t="n">
        <v>2879.1</v>
      </c>
      <c r="I224" s="0" t="str">
        <f aca="false">TEXT(C224,"YYYY-MM")</f>
        <v>2024-12</v>
      </c>
      <c r="J224" s="0" t="str">
        <f aca="false">INDEX(Customers!$H:$H,MATCH(B224,Customers!$A:$A,0))</f>
        <v>Organic Search</v>
      </c>
    </row>
    <row r="225" customFormat="false" ht="15" hidden="false" customHeight="false" outlineLevel="0" collapsed="false">
      <c r="A225" s="0" t="s">
        <v>610</v>
      </c>
      <c r="B225" s="0" t="s">
        <v>611</v>
      </c>
      <c r="C225" s="10" t="s">
        <v>612</v>
      </c>
      <c r="D225" s="11" t="s">
        <v>97</v>
      </c>
      <c r="E225" s="11" t="s">
        <v>89</v>
      </c>
      <c r="F225" s="11" t="s">
        <v>613</v>
      </c>
      <c r="G225" s="11" t="s">
        <v>73</v>
      </c>
      <c r="H225" s="8" t="n">
        <v>2864.5</v>
      </c>
      <c r="I225" s="0" t="str">
        <f aca="false">TEXT(C225,"YYYY-MM")</f>
        <v>2025-04</v>
      </c>
      <c r="J225" s="0" t="str">
        <f aca="false">INDEX(Customers!$H:$H,MATCH(B225,Customers!$A:$A,0))</f>
        <v>App</v>
      </c>
    </row>
    <row r="226" customFormat="false" ht="15" hidden="false" customHeight="false" outlineLevel="0" collapsed="false">
      <c r="A226" s="0" t="s">
        <v>614</v>
      </c>
      <c r="B226" s="0" t="s">
        <v>611</v>
      </c>
      <c r="C226" s="10" t="s">
        <v>615</v>
      </c>
      <c r="D226" s="11" t="s">
        <v>97</v>
      </c>
      <c r="E226" s="11" t="s">
        <v>92</v>
      </c>
      <c r="F226" s="11" t="s">
        <v>613</v>
      </c>
      <c r="G226" s="11" t="s">
        <v>73</v>
      </c>
      <c r="H226" s="8" t="n">
        <v>14267.7</v>
      </c>
      <c r="I226" s="0" t="str">
        <f aca="false">TEXT(C226,"YYYY-MM")</f>
        <v>2025-09</v>
      </c>
      <c r="J226" s="0" t="str">
        <f aca="false">INDEX(Customers!$H:$H,MATCH(B226,Customers!$A:$A,0))</f>
        <v>App</v>
      </c>
    </row>
    <row r="227" customFormat="false" ht="15" hidden="false" customHeight="false" outlineLevel="0" collapsed="false">
      <c r="A227" s="0" t="s">
        <v>616</v>
      </c>
      <c r="B227" s="0" t="s">
        <v>617</v>
      </c>
      <c r="C227" s="10" t="s">
        <v>283</v>
      </c>
      <c r="D227" s="11" t="s">
        <v>97</v>
      </c>
      <c r="E227" s="11" t="s">
        <v>88</v>
      </c>
      <c r="F227" s="11" t="s">
        <v>241</v>
      </c>
      <c r="G227" s="11" t="s">
        <v>73</v>
      </c>
      <c r="H227" s="8" t="n">
        <v>30705.15</v>
      </c>
      <c r="I227" s="0" t="str">
        <f aca="false">TEXT(C227,"YYYY-MM")</f>
        <v>2025-10</v>
      </c>
      <c r="J227" s="0" t="str">
        <f aca="false">INDEX(Customers!$H:$H,MATCH(B227,Customers!$A:$A,0))</f>
        <v>Referral</v>
      </c>
    </row>
    <row r="228" customFormat="false" ht="15" hidden="false" customHeight="false" outlineLevel="0" collapsed="false">
      <c r="A228" s="0" t="s">
        <v>618</v>
      </c>
      <c r="B228" s="0" t="s">
        <v>619</v>
      </c>
      <c r="C228" s="10" t="s">
        <v>620</v>
      </c>
      <c r="D228" s="11" t="s">
        <v>97</v>
      </c>
      <c r="E228" s="11" t="s">
        <v>93</v>
      </c>
      <c r="F228" s="11" t="s">
        <v>190</v>
      </c>
      <c r="G228" s="11" t="s">
        <v>77</v>
      </c>
      <c r="H228" s="8" t="n">
        <v>42164.25</v>
      </c>
      <c r="I228" s="0" t="str">
        <f aca="false">TEXT(C228,"YYYY-MM")</f>
        <v>2023-11</v>
      </c>
      <c r="J228" s="0" t="str">
        <f aca="false">INDEX(Customers!$H:$H,MATCH(B228,Customers!$A:$A,0))</f>
        <v>Organic Search</v>
      </c>
    </row>
    <row r="229" customFormat="false" ht="15" hidden="false" customHeight="false" outlineLevel="0" collapsed="false">
      <c r="A229" s="0" t="s">
        <v>621</v>
      </c>
      <c r="B229" s="0" t="s">
        <v>619</v>
      </c>
      <c r="C229" s="10" t="s">
        <v>622</v>
      </c>
      <c r="D229" s="11" t="s">
        <v>97</v>
      </c>
      <c r="E229" s="11" t="s">
        <v>92</v>
      </c>
      <c r="F229" s="11" t="s">
        <v>190</v>
      </c>
      <c r="G229" s="11" t="s">
        <v>77</v>
      </c>
      <c r="H229" s="8" t="n">
        <v>169</v>
      </c>
      <c r="I229" s="0" t="str">
        <f aca="false">TEXT(C229,"YYYY-MM")</f>
        <v>2024-11</v>
      </c>
      <c r="J229" s="0" t="str">
        <f aca="false">INDEX(Customers!$H:$H,MATCH(B229,Customers!$A:$A,0))</f>
        <v>Organic Search</v>
      </c>
    </row>
    <row r="230" customFormat="false" ht="15" hidden="false" customHeight="false" outlineLevel="0" collapsed="false">
      <c r="A230" s="0" t="s">
        <v>623</v>
      </c>
      <c r="B230" s="0" t="s">
        <v>619</v>
      </c>
      <c r="C230" s="10" t="s">
        <v>327</v>
      </c>
      <c r="D230" s="11" t="s">
        <v>97</v>
      </c>
      <c r="E230" s="11" t="s">
        <v>88</v>
      </c>
      <c r="F230" s="11" t="s">
        <v>190</v>
      </c>
      <c r="G230" s="11" t="s">
        <v>77</v>
      </c>
      <c r="H230" s="8" t="n">
        <v>3408</v>
      </c>
      <c r="I230" s="0" t="str">
        <f aca="false">TEXT(C230,"YYYY-MM")</f>
        <v>2025-10</v>
      </c>
      <c r="J230" s="0" t="str">
        <f aca="false">INDEX(Customers!$H:$H,MATCH(B230,Customers!$A:$A,0))</f>
        <v>Organic Search</v>
      </c>
    </row>
    <row r="231" customFormat="false" ht="15" hidden="false" customHeight="false" outlineLevel="0" collapsed="false">
      <c r="A231" s="0" t="s">
        <v>624</v>
      </c>
      <c r="B231" s="0" t="s">
        <v>625</v>
      </c>
      <c r="C231" s="10" t="s">
        <v>626</v>
      </c>
      <c r="D231" s="11" t="s">
        <v>97</v>
      </c>
      <c r="E231" s="11" t="s">
        <v>88</v>
      </c>
      <c r="F231" s="11" t="s">
        <v>489</v>
      </c>
      <c r="G231" s="11" t="s">
        <v>73</v>
      </c>
      <c r="H231" s="8" t="n">
        <v>1182.4</v>
      </c>
      <c r="I231" s="0" t="str">
        <f aca="false">TEXT(C231,"YYYY-MM")</f>
        <v>2024-03</v>
      </c>
      <c r="J231" s="0" t="str">
        <f aca="false">INDEX(Customers!$H:$H,MATCH(B231,Customers!$A:$A,0))</f>
        <v>Referral</v>
      </c>
    </row>
    <row r="232" customFormat="false" ht="15" hidden="false" customHeight="false" outlineLevel="0" collapsed="false">
      <c r="A232" s="0" t="s">
        <v>627</v>
      </c>
      <c r="B232" s="0" t="s">
        <v>628</v>
      </c>
      <c r="C232" s="10" t="s">
        <v>629</v>
      </c>
      <c r="D232" s="11" t="s">
        <v>97</v>
      </c>
      <c r="E232" s="11" t="s">
        <v>88</v>
      </c>
      <c r="F232" s="11" t="s">
        <v>76</v>
      </c>
      <c r="G232" s="11" t="s">
        <v>76</v>
      </c>
      <c r="H232" s="8" t="n">
        <v>13789</v>
      </c>
      <c r="I232" s="0" t="str">
        <f aca="false">TEXT(C232,"YYYY-MM")</f>
        <v>2025-10</v>
      </c>
      <c r="J232" s="0" t="str">
        <f aca="false">INDEX(Customers!$H:$H,MATCH(B232,Customers!$A:$A,0))</f>
        <v>Social Media</v>
      </c>
    </row>
    <row r="233" customFormat="false" ht="15" hidden="false" customHeight="false" outlineLevel="0" collapsed="false">
      <c r="A233" s="0" t="s">
        <v>630</v>
      </c>
      <c r="B233" s="0" t="s">
        <v>628</v>
      </c>
      <c r="C233" s="10" t="s">
        <v>283</v>
      </c>
      <c r="D233" s="11" t="s">
        <v>97</v>
      </c>
      <c r="E233" s="11" t="s">
        <v>88</v>
      </c>
      <c r="F233" s="11" t="s">
        <v>76</v>
      </c>
      <c r="G233" s="11" t="s">
        <v>76</v>
      </c>
      <c r="H233" s="8" t="n">
        <v>100166.85</v>
      </c>
      <c r="I233" s="0" t="str">
        <f aca="false">TEXT(C233,"YYYY-MM")</f>
        <v>2025-10</v>
      </c>
      <c r="J233" s="0" t="str">
        <f aca="false">INDEX(Customers!$H:$H,MATCH(B233,Customers!$A:$A,0))</f>
        <v>Social Media</v>
      </c>
    </row>
    <row r="234" customFormat="false" ht="15" hidden="false" customHeight="false" outlineLevel="0" collapsed="false">
      <c r="A234" s="0" t="s">
        <v>631</v>
      </c>
      <c r="B234" s="0" t="s">
        <v>628</v>
      </c>
      <c r="C234" s="10" t="s">
        <v>632</v>
      </c>
      <c r="D234" s="11" t="s">
        <v>97</v>
      </c>
      <c r="E234" s="11" t="s">
        <v>91</v>
      </c>
      <c r="F234" s="11" t="s">
        <v>76</v>
      </c>
      <c r="G234" s="11" t="s">
        <v>76</v>
      </c>
      <c r="H234" s="8" t="n">
        <v>15567.6</v>
      </c>
      <c r="I234" s="0" t="str">
        <f aca="false">TEXT(C234,"YYYY-MM")</f>
        <v>2025-10</v>
      </c>
      <c r="J234" s="0" t="str">
        <f aca="false">INDEX(Customers!$H:$H,MATCH(B234,Customers!$A:$A,0))</f>
        <v>Social Media</v>
      </c>
    </row>
    <row r="235" customFormat="false" ht="15" hidden="false" customHeight="false" outlineLevel="0" collapsed="false">
      <c r="A235" s="0" t="s">
        <v>633</v>
      </c>
      <c r="B235" s="0" t="s">
        <v>628</v>
      </c>
      <c r="C235" s="10" t="s">
        <v>429</v>
      </c>
      <c r="D235" s="11" t="s">
        <v>97</v>
      </c>
      <c r="E235" s="11" t="s">
        <v>91</v>
      </c>
      <c r="F235" s="11" t="s">
        <v>76</v>
      </c>
      <c r="G235" s="11" t="s">
        <v>76</v>
      </c>
      <c r="H235" s="8" t="n">
        <v>27030.65</v>
      </c>
      <c r="I235" s="0" t="str">
        <f aca="false">TEXT(C235,"YYYY-MM")</f>
        <v>2025-10</v>
      </c>
      <c r="J235" s="0" t="str">
        <f aca="false">INDEX(Customers!$H:$H,MATCH(B235,Customers!$A:$A,0))</f>
        <v>Social Media</v>
      </c>
    </row>
    <row r="236" customFormat="false" ht="15" hidden="false" customHeight="false" outlineLevel="0" collapsed="false">
      <c r="A236" s="0" t="s">
        <v>634</v>
      </c>
      <c r="B236" s="0" t="s">
        <v>628</v>
      </c>
      <c r="C236" s="10" t="s">
        <v>635</v>
      </c>
      <c r="D236" s="11" t="s">
        <v>97</v>
      </c>
      <c r="E236" s="11" t="s">
        <v>92</v>
      </c>
      <c r="F236" s="11" t="s">
        <v>76</v>
      </c>
      <c r="G236" s="11" t="s">
        <v>76</v>
      </c>
      <c r="H236" s="8" t="n">
        <v>8057.55</v>
      </c>
      <c r="I236" s="0" t="str">
        <f aca="false">TEXT(C236,"YYYY-MM")</f>
        <v>2025-11</v>
      </c>
      <c r="J236" s="0" t="str">
        <f aca="false">INDEX(Customers!$H:$H,MATCH(B236,Customers!$A:$A,0))</f>
        <v>Social Media</v>
      </c>
    </row>
    <row r="237" customFormat="false" ht="15" hidden="false" customHeight="false" outlineLevel="0" collapsed="false">
      <c r="A237" s="0" t="s">
        <v>636</v>
      </c>
      <c r="B237" s="0" t="s">
        <v>628</v>
      </c>
      <c r="C237" s="10" t="s">
        <v>637</v>
      </c>
      <c r="D237" s="11" t="s">
        <v>97</v>
      </c>
      <c r="E237" s="11" t="s">
        <v>88</v>
      </c>
      <c r="F237" s="11" t="s">
        <v>76</v>
      </c>
      <c r="G237" s="11" t="s">
        <v>76</v>
      </c>
      <c r="H237" s="8" t="n">
        <v>13796.35</v>
      </c>
      <c r="I237" s="0" t="str">
        <f aca="false">TEXT(C237,"YYYY-MM")</f>
        <v>2025-12</v>
      </c>
      <c r="J237" s="0" t="str">
        <f aca="false">INDEX(Customers!$H:$H,MATCH(B237,Customers!$A:$A,0))</f>
        <v>Social Media</v>
      </c>
    </row>
    <row r="238" customFormat="false" ht="15" hidden="false" customHeight="false" outlineLevel="0" collapsed="false">
      <c r="A238" s="0" t="s">
        <v>638</v>
      </c>
      <c r="B238" s="0" t="s">
        <v>628</v>
      </c>
      <c r="C238" s="10" t="s">
        <v>639</v>
      </c>
      <c r="D238" s="11" t="s">
        <v>97</v>
      </c>
      <c r="E238" s="11" t="s">
        <v>88</v>
      </c>
      <c r="F238" s="11" t="s">
        <v>76</v>
      </c>
      <c r="G238" s="11" t="s">
        <v>76</v>
      </c>
      <c r="H238" s="8" t="n">
        <v>3759</v>
      </c>
      <c r="I238" s="0" t="str">
        <f aca="false">TEXT(C238,"YYYY-MM")</f>
        <v>2025-12</v>
      </c>
      <c r="J238" s="0" t="str">
        <f aca="false">INDEX(Customers!$H:$H,MATCH(B238,Customers!$A:$A,0))</f>
        <v>Social Media</v>
      </c>
    </row>
    <row r="239" customFormat="false" ht="15" hidden="false" customHeight="false" outlineLevel="0" collapsed="false">
      <c r="A239" s="0" t="s">
        <v>640</v>
      </c>
      <c r="B239" s="0" t="s">
        <v>628</v>
      </c>
      <c r="C239" s="10" t="s">
        <v>641</v>
      </c>
      <c r="D239" s="11" t="s">
        <v>97</v>
      </c>
      <c r="E239" s="11" t="s">
        <v>89</v>
      </c>
      <c r="F239" s="11" t="s">
        <v>76</v>
      </c>
      <c r="G239" s="11" t="s">
        <v>76</v>
      </c>
      <c r="H239" s="8" t="n">
        <v>2022.15</v>
      </c>
      <c r="I239" s="0" t="str">
        <f aca="false">TEXT(C239,"YYYY-MM")</f>
        <v>2025-12</v>
      </c>
      <c r="J239" s="0" t="str">
        <f aca="false">INDEX(Customers!$H:$H,MATCH(B239,Customers!$A:$A,0))</f>
        <v>Social Media</v>
      </c>
    </row>
    <row r="240" customFormat="false" ht="15" hidden="false" customHeight="false" outlineLevel="0" collapsed="false">
      <c r="A240" s="0" t="s">
        <v>642</v>
      </c>
      <c r="B240" s="0" t="s">
        <v>628</v>
      </c>
      <c r="C240" s="10" t="s">
        <v>643</v>
      </c>
      <c r="D240" s="11" t="s">
        <v>97</v>
      </c>
      <c r="E240" s="11" t="s">
        <v>88</v>
      </c>
      <c r="F240" s="11" t="s">
        <v>76</v>
      </c>
      <c r="G240" s="11" t="s">
        <v>76</v>
      </c>
      <c r="H240" s="8" t="n">
        <v>6881</v>
      </c>
      <c r="I240" s="0" t="str">
        <f aca="false">TEXT(C240,"YYYY-MM")</f>
        <v>2025-12</v>
      </c>
      <c r="J240" s="0" t="str">
        <f aca="false">INDEX(Customers!$H:$H,MATCH(B240,Customers!$A:$A,0))</f>
        <v>Social Media</v>
      </c>
    </row>
    <row r="241" customFormat="false" ht="15" hidden="false" customHeight="false" outlineLevel="0" collapsed="false">
      <c r="A241" s="0" t="s">
        <v>644</v>
      </c>
      <c r="B241" s="0" t="s">
        <v>645</v>
      </c>
      <c r="C241" s="10" t="s">
        <v>646</v>
      </c>
      <c r="D241" s="11" t="s">
        <v>97</v>
      </c>
      <c r="E241" s="11" t="s">
        <v>89</v>
      </c>
      <c r="F241" s="11" t="s">
        <v>180</v>
      </c>
      <c r="G241" s="11" t="s">
        <v>75</v>
      </c>
      <c r="H241" s="8" t="n">
        <v>4642.1</v>
      </c>
      <c r="I241" s="0" t="str">
        <f aca="false">TEXT(C241,"YYYY-MM")</f>
        <v>2025-09</v>
      </c>
      <c r="J241" s="0" t="str">
        <f aca="false">INDEX(Customers!$H:$H,MATCH(B241,Customers!$A:$A,0))</f>
        <v>App</v>
      </c>
    </row>
    <row r="242" customFormat="false" ht="15" hidden="false" customHeight="false" outlineLevel="0" collapsed="false">
      <c r="A242" s="0" t="s">
        <v>647</v>
      </c>
      <c r="B242" s="0" t="s">
        <v>648</v>
      </c>
      <c r="C242" s="10" t="s">
        <v>649</v>
      </c>
      <c r="D242" s="11" t="s">
        <v>97</v>
      </c>
      <c r="E242" s="11" t="s">
        <v>89</v>
      </c>
      <c r="F242" s="11" t="s">
        <v>443</v>
      </c>
      <c r="G242" s="11" t="s">
        <v>78</v>
      </c>
      <c r="H242" s="8" t="n">
        <v>59592.3</v>
      </c>
      <c r="I242" s="0" t="str">
        <f aca="false">TEXT(C242,"YYYY-MM")</f>
        <v>2024-08</v>
      </c>
      <c r="J242" s="0" t="str">
        <f aca="false">INDEX(Customers!$H:$H,MATCH(B242,Customers!$A:$A,0))</f>
        <v>Social Media</v>
      </c>
    </row>
    <row r="243" customFormat="false" ht="15" hidden="false" customHeight="false" outlineLevel="0" collapsed="false">
      <c r="A243" s="0" t="s">
        <v>650</v>
      </c>
      <c r="B243" s="0" t="s">
        <v>648</v>
      </c>
      <c r="C243" s="10" t="s">
        <v>651</v>
      </c>
      <c r="D243" s="11" t="s">
        <v>97</v>
      </c>
      <c r="E243" s="11" t="s">
        <v>91</v>
      </c>
      <c r="F243" s="11" t="s">
        <v>443</v>
      </c>
      <c r="G243" s="11" t="s">
        <v>78</v>
      </c>
      <c r="H243" s="8" t="n">
        <v>10501.1</v>
      </c>
      <c r="I243" s="0" t="str">
        <f aca="false">TEXT(C243,"YYYY-MM")</f>
        <v>2024-10</v>
      </c>
      <c r="J243" s="0" t="str">
        <f aca="false">INDEX(Customers!$H:$H,MATCH(B243,Customers!$A:$A,0))</f>
        <v>Social Media</v>
      </c>
    </row>
    <row r="244" customFormat="false" ht="15" hidden="false" customHeight="false" outlineLevel="0" collapsed="false">
      <c r="A244" s="0" t="s">
        <v>652</v>
      </c>
      <c r="B244" s="0" t="s">
        <v>648</v>
      </c>
      <c r="C244" s="10" t="s">
        <v>653</v>
      </c>
      <c r="D244" s="11" t="s">
        <v>97</v>
      </c>
      <c r="E244" s="11" t="s">
        <v>93</v>
      </c>
      <c r="F244" s="11" t="s">
        <v>443</v>
      </c>
      <c r="G244" s="11" t="s">
        <v>78</v>
      </c>
      <c r="H244" s="8" t="n">
        <v>12131.3</v>
      </c>
      <c r="I244" s="0" t="str">
        <f aca="false">TEXT(C244,"YYYY-MM")</f>
        <v>2025-01</v>
      </c>
      <c r="J244" s="0" t="str">
        <f aca="false">INDEX(Customers!$H:$H,MATCH(B244,Customers!$A:$A,0))</f>
        <v>Social Media</v>
      </c>
    </row>
    <row r="245" customFormat="false" ht="15" hidden="false" customHeight="false" outlineLevel="0" collapsed="false">
      <c r="A245" s="0" t="s">
        <v>654</v>
      </c>
      <c r="B245" s="0" t="s">
        <v>648</v>
      </c>
      <c r="C245" s="10" t="s">
        <v>569</v>
      </c>
      <c r="D245" s="11" t="s">
        <v>97</v>
      </c>
      <c r="E245" s="11" t="s">
        <v>89</v>
      </c>
      <c r="F245" s="11" t="s">
        <v>443</v>
      </c>
      <c r="G245" s="11" t="s">
        <v>78</v>
      </c>
      <c r="H245" s="8" t="n">
        <v>16944.5</v>
      </c>
      <c r="I245" s="0" t="str">
        <f aca="false">TEXT(C245,"YYYY-MM")</f>
        <v>2025-10</v>
      </c>
      <c r="J245" s="0" t="str">
        <f aca="false">INDEX(Customers!$H:$H,MATCH(B245,Customers!$A:$A,0))</f>
        <v>Social Media</v>
      </c>
    </row>
    <row r="246" customFormat="false" ht="15" hidden="false" customHeight="false" outlineLevel="0" collapsed="false">
      <c r="A246" s="0" t="s">
        <v>655</v>
      </c>
      <c r="B246" s="0" t="s">
        <v>656</v>
      </c>
      <c r="C246" s="10" t="s">
        <v>657</v>
      </c>
      <c r="D246" s="11" t="s">
        <v>99</v>
      </c>
      <c r="E246" s="11" t="s">
        <v>89</v>
      </c>
      <c r="F246" s="11" t="s">
        <v>291</v>
      </c>
      <c r="G246" s="11" t="s">
        <v>72</v>
      </c>
      <c r="H246" s="8" t="n">
        <v>80249</v>
      </c>
      <c r="I246" s="0" t="str">
        <f aca="false">TEXT(C246,"YYYY-MM")</f>
        <v>2023-11</v>
      </c>
      <c r="J246" s="0" t="str">
        <f aca="false">INDEX(Customers!$H:$H,MATCH(B246,Customers!$A:$A,0))</f>
        <v>App</v>
      </c>
    </row>
    <row r="247" customFormat="false" ht="15" hidden="false" customHeight="false" outlineLevel="0" collapsed="false">
      <c r="A247" s="0" t="s">
        <v>658</v>
      </c>
      <c r="B247" s="0" t="s">
        <v>656</v>
      </c>
      <c r="C247" s="10" t="s">
        <v>659</v>
      </c>
      <c r="D247" s="11" t="s">
        <v>97</v>
      </c>
      <c r="E247" s="11" t="s">
        <v>88</v>
      </c>
      <c r="F247" s="11" t="s">
        <v>291</v>
      </c>
      <c r="G247" s="11" t="s">
        <v>72</v>
      </c>
      <c r="H247" s="8" t="n">
        <v>15528.65</v>
      </c>
      <c r="I247" s="0" t="str">
        <f aca="false">TEXT(C247,"YYYY-MM")</f>
        <v>2024-03</v>
      </c>
      <c r="J247" s="0" t="str">
        <f aca="false">INDEX(Customers!$H:$H,MATCH(B247,Customers!$A:$A,0))</f>
        <v>App</v>
      </c>
    </row>
    <row r="248" customFormat="false" ht="15" hidden="false" customHeight="false" outlineLevel="0" collapsed="false">
      <c r="A248" s="0" t="s">
        <v>660</v>
      </c>
      <c r="B248" s="0" t="s">
        <v>656</v>
      </c>
      <c r="C248" s="10" t="s">
        <v>661</v>
      </c>
      <c r="D248" s="11" t="s">
        <v>97</v>
      </c>
      <c r="E248" s="11" t="s">
        <v>89</v>
      </c>
      <c r="F248" s="11" t="s">
        <v>291</v>
      </c>
      <c r="G248" s="11" t="s">
        <v>72</v>
      </c>
      <c r="H248" s="8" t="n">
        <v>51560</v>
      </c>
      <c r="I248" s="0" t="str">
        <f aca="false">TEXT(C248,"YYYY-MM")</f>
        <v>2024-05</v>
      </c>
      <c r="J248" s="0" t="str">
        <f aca="false">INDEX(Customers!$H:$H,MATCH(B248,Customers!$A:$A,0))</f>
        <v>App</v>
      </c>
    </row>
    <row r="249" customFormat="false" ht="15" hidden="false" customHeight="false" outlineLevel="0" collapsed="false">
      <c r="A249" s="0" t="s">
        <v>662</v>
      </c>
      <c r="B249" s="0" t="s">
        <v>656</v>
      </c>
      <c r="C249" s="10" t="s">
        <v>649</v>
      </c>
      <c r="D249" s="11" t="s">
        <v>97</v>
      </c>
      <c r="E249" s="11" t="s">
        <v>89</v>
      </c>
      <c r="F249" s="11" t="s">
        <v>291</v>
      </c>
      <c r="G249" s="11" t="s">
        <v>72</v>
      </c>
      <c r="H249" s="8" t="n">
        <v>18046</v>
      </c>
      <c r="I249" s="0" t="str">
        <f aca="false">TEXT(C249,"YYYY-MM")</f>
        <v>2024-08</v>
      </c>
      <c r="J249" s="0" t="str">
        <f aca="false">INDEX(Customers!$H:$H,MATCH(B249,Customers!$A:$A,0))</f>
        <v>App</v>
      </c>
    </row>
    <row r="250" customFormat="false" ht="15" hidden="false" customHeight="false" outlineLevel="0" collapsed="false">
      <c r="A250" s="0" t="s">
        <v>663</v>
      </c>
      <c r="B250" s="0" t="s">
        <v>656</v>
      </c>
      <c r="C250" s="10" t="s">
        <v>664</v>
      </c>
      <c r="D250" s="11" t="s">
        <v>97</v>
      </c>
      <c r="E250" s="11" t="s">
        <v>88</v>
      </c>
      <c r="F250" s="11" t="s">
        <v>291</v>
      </c>
      <c r="G250" s="11" t="s">
        <v>72</v>
      </c>
      <c r="H250" s="8" t="n">
        <v>24080.5</v>
      </c>
      <c r="I250" s="0" t="str">
        <f aca="false">TEXT(C250,"YYYY-MM")</f>
        <v>2024-10</v>
      </c>
      <c r="J250" s="0" t="str">
        <f aca="false">INDEX(Customers!$H:$H,MATCH(B250,Customers!$A:$A,0))</f>
        <v>App</v>
      </c>
    </row>
    <row r="251" customFormat="false" ht="15" hidden="false" customHeight="false" outlineLevel="0" collapsed="false">
      <c r="A251" s="0" t="s">
        <v>665</v>
      </c>
      <c r="B251" s="0" t="s">
        <v>666</v>
      </c>
      <c r="C251" s="10" t="s">
        <v>667</v>
      </c>
      <c r="D251" s="11" t="s">
        <v>97</v>
      </c>
      <c r="E251" s="11" t="s">
        <v>88</v>
      </c>
      <c r="F251" s="11" t="s">
        <v>352</v>
      </c>
      <c r="G251" s="11" t="s">
        <v>82</v>
      </c>
      <c r="H251" s="8" t="n">
        <v>65692.1</v>
      </c>
      <c r="I251" s="0" t="str">
        <f aca="false">TEXT(C251,"YYYY-MM")</f>
        <v>2023-08</v>
      </c>
      <c r="J251" s="0" t="str">
        <f aca="false">INDEX(Customers!$H:$H,MATCH(B251,Customers!$A:$A,0))</f>
        <v>Social Media</v>
      </c>
    </row>
    <row r="252" customFormat="false" ht="15" hidden="false" customHeight="false" outlineLevel="0" collapsed="false">
      <c r="A252" s="0" t="s">
        <v>668</v>
      </c>
      <c r="B252" s="0" t="s">
        <v>666</v>
      </c>
      <c r="C252" s="10" t="s">
        <v>669</v>
      </c>
      <c r="D252" s="11" t="s">
        <v>97</v>
      </c>
      <c r="E252" s="11" t="s">
        <v>90</v>
      </c>
      <c r="F252" s="11" t="s">
        <v>352</v>
      </c>
      <c r="G252" s="11" t="s">
        <v>82</v>
      </c>
      <c r="H252" s="8" t="n">
        <v>84832.1</v>
      </c>
      <c r="I252" s="0" t="str">
        <f aca="false">TEXT(C252,"YYYY-MM")</f>
        <v>2023-11</v>
      </c>
      <c r="J252" s="0" t="str">
        <f aca="false">INDEX(Customers!$H:$H,MATCH(B252,Customers!$A:$A,0))</f>
        <v>Social Media</v>
      </c>
    </row>
    <row r="253" customFormat="false" ht="15" hidden="false" customHeight="false" outlineLevel="0" collapsed="false">
      <c r="A253" s="0" t="s">
        <v>670</v>
      </c>
      <c r="B253" s="0" t="s">
        <v>666</v>
      </c>
      <c r="C253" s="10" t="s">
        <v>671</v>
      </c>
      <c r="D253" s="11" t="s">
        <v>99</v>
      </c>
      <c r="E253" s="11" t="s">
        <v>88</v>
      </c>
      <c r="F253" s="11" t="s">
        <v>352</v>
      </c>
      <c r="G253" s="11" t="s">
        <v>82</v>
      </c>
      <c r="H253" s="8" t="n">
        <v>36477</v>
      </c>
      <c r="I253" s="0" t="str">
        <f aca="false">TEXT(C253,"YYYY-MM")</f>
        <v>2025-01</v>
      </c>
      <c r="J253" s="0" t="str">
        <f aca="false">INDEX(Customers!$H:$H,MATCH(B253,Customers!$A:$A,0))</f>
        <v>Social Media</v>
      </c>
    </row>
    <row r="254" customFormat="false" ht="15" hidden="false" customHeight="false" outlineLevel="0" collapsed="false">
      <c r="A254" s="0" t="s">
        <v>672</v>
      </c>
      <c r="B254" s="0" t="s">
        <v>666</v>
      </c>
      <c r="C254" s="10" t="s">
        <v>165</v>
      </c>
      <c r="D254" s="11" t="s">
        <v>97</v>
      </c>
      <c r="E254" s="11" t="s">
        <v>89</v>
      </c>
      <c r="F254" s="11" t="s">
        <v>352</v>
      </c>
      <c r="G254" s="11" t="s">
        <v>82</v>
      </c>
      <c r="H254" s="8" t="n">
        <v>32620.3</v>
      </c>
      <c r="I254" s="0" t="str">
        <f aca="false">TEXT(C254,"YYYY-MM")</f>
        <v>2025-02</v>
      </c>
      <c r="J254" s="0" t="str">
        <f aca="false">INDEX(Customers!$H:$H,MATCH(B254,Customers!$A:$A,0))</f>
        <v>Social Media</v>
      </c>
    </row>
    <row r="255" customFormat="false" ht="15" hidden="false" customHeight="false" outlineLevel="0" collapsed="false">
      <c r="A255" s="0" t="s">
        <v>673</v>
      </c>
      <c r="B255" s="0" t="s">
        <v>674</v>
      </c>
      <c r="C255" s="10" t="s">
        <v>675</v>
      </c>
      <c r="D255" s="11" t="s">
        <v>97</v>
      </c>
      <c r="E255" s="11" t="s">
        <v>89</v>
      </c>
      <c r="F255" s="11" t="s">
        <v>393</v>
      </c>
      <c r="G255" s="11" t="s">
        <v>75</v>
      </c>
      <c r="H255" s="8" t="n">
        <v>18840.05</v>
      </c>
      <c r="I255" s="0" t="str">
        <f aca="false">TEXT(C255,"YYYY-MM")</f>
        <v>2024-10</v>
      </c>
      <c r="J255" s="0" t="str">
        <f aca="false">INDEX(Customers!$H:$H,MATCH(B255,Customers!$A:$A,0))</f>
        <v>Organic Search</v>
      </c>
    </row>
    <row r="256" customFormat="false" ht="15" hidden="false" customHeight="false" outlineLevel="0" collapsed="false">
      <c r="A256" s="0" t="s">
        <v>676</v>
      </c>
      <c r="B256" s="0" t="s">
        <v>674</v>
      </c>
      <c r="C256" s="10" t="s">
        <v>622</v>
      </c>
      <c r="D256" s="11" t="s">
        <v>98</v>
      </c>
      <c r="E256" s="11" t="s">
        <v>91</v>
      </c>
      <c r="F256" s="11" t="s">
        <v>393</v>
      </c>
      <c r="G256" s="11" t="s">
        <v>75</v>
      </c>
      <c r="H256" s="8" t="n">
        <v>512.1</v>
      </c>
      <c r="I256" s="0" t="str">
        <f aca="false">TEXT(C256,"YYYY-MM")</f>
        <v>2024-11</v>
      </c>
      <c r="J256" s="0" t="str">
        <f aca="false">INDEX(Customers!$H:$H,MATCH(B256,Customers!$A:$A,0))</f>
        <v>Organic Search</v>
      </c>
    </row>
    <row r="257" customFormat="false" ht="15" hidden="false" customHeight="false" outlineLevel="0" collapsed="false">
      <c r="A257" s="0" t="s">
        <v>677</v>
      </c>
      <c r="B257" s="0" t="s">
        <v>674</v>
      </c>
      <c r="C257" s="10" t="s">
        <v>678</v>
      </c>
      <c r="D257" s="11" t="s">
        <v>98</v>
      </c>
      <c r="E257" s="11" t="s">
        <v>91</v>
      </c>
      <c r="F257" s="11" t="s">
        <v>393</v>
      </c>
      <c r="G257" s="11" t="s">
        <v>75</v>
      </c>
      <c r="H257" s="8" t="n">
        <v>65392.2</v>
      </c>
      <c r="I257" s="0" t="str">
        <f aca="false">TEXT(C257,"YYYY-MM")</f>
        <v>2025-01</v>
      </c>
      <c r="J257" s="0" t="str">
        <f aca="false">INDEX(Customers!$H:$H,MATCH(B257,Customers!$A:$A,0))</f>
        <v>Organic Search</v>
      </c>
    </row>
    <row r="258" customFormat="false" ht="15" hidden="false" customHeight="false" outlineLevel="0" collapsed="false">
      <c r="A258" s="0" t="s">
        <v>679</v>
      </c>
      <c r="B258" s="0" t="s">
        <v>674</v>
      </c>
      <c r="C258" s="10" t="s">
        <v>680</v>
      </c>
      <c r="D258" s="11" t="s">
        <v>97</v>
      </c>
      <c r="E258" s="11" t="s">
        <v>89</v>
      </c>
      <c r="F258" s="11" t="s">
        <v>393</v>
      </c>
      <c r="G258" s="11" t="s">
        <v>75</v>
      </c>
      <c r="H258" s="8" t="n">
        <v>2203.05</v>
      </c>
      <c r="I258" s="0" t="str">
        <f aca="false">TEXT(C258,"YYYY-MM")</f>
        <v>2025-08</v>
      </c>
      <c r="J258" s="0" t="str">
        <f aca="false">INDEX(Customers!$H:$H,MATCH(B258,Customers!$A:$A,0))</f>
        <v>Organic Search</v>
      </c>
    </row>
    <row r="259" customFormat="false" ht="15" hidden="false" customHeight="false" outlineLevel="0" collapsed="false">
      <c r="A259" s="0" t="s">
        <v>681</v>
      </c>
      <c r="B259" s="0" t="s">
        <v>682</v>
      </c>
      <c r="C259" s="10" t="s">
        <v>392</v>
      </c>
      <c r="D259" s="11" t="s">
        <v>97</v>
      </c>
      <c r="E259" s="11" t="s">
        <v>91</v>
      </c>
      <c r="F259" s="11" t="s">
        <v>227</v>
      </c>
      <c r="G259" s="11" t="s">
        <v>72</v>
      </c>
      <c r="H259" s="8" t="n">
        <v>940</v>
      </c>
      <c r="I259" s="0" t="str">
        <f aca="false">TEXT(C259,"YYYY-MM")</f>
        <v>2025-04</v>
      </c>
      <c r="J259" s="0" t="str">
        <f aca="false">INDEX(Customers!$H:$H,MATCH(B259,Customers!$A:$A,0))</f>
        <v>Paid Ads</v>
      </c>
    </row>
    <row r="260" customFormat="false" ht="15" hidden="false" customHeight="false" outlineLevel="0" collapsed="false">
      <c r="A260" s="0" t="s">
        <v>683</v>
      </c>
      <c r="B260" s="0" t="s">
        <v>684</v>
      </c>
      <c r="C260" s="10" t="s">
        <v>685</v>
      </c>
      <c r="D260" s="11" t="s">
        <v>97</v>
      </c>
      <c r="E260" s="11" t="s">
        <v>88</v>
      </c>
      <c r="F260" s="11" t="s">
        <v>247</v>
      </c>
      <c r="G260" s="11" t="s">
        <v>80</v>
      </c>
      <c r="H260" s="8" t="n">
        <v>41488.2</v>
      </c>
      <c r="I260" s="0" t="str">
        <f aca="false">TEXT(C260,"YYYY-MM")</f>
        <v>2025-02</v>
      </c>
      <c r="J260" s="0" t="str">
        <f aca="false">INDEX(Customers!$H:$H,MATCH(B260,Customers!$A:$A,0))</f>
        <v>App</v>
      </c>
    </row>
    <row r="261" customFormat="false" ht="15" hidden="false" customHeight="false" outlineLevel="0" collapsed="false">
      <c r="A261" s="0" t="s">
        <v>686</v>
      </c>
      <c r="B261" s="0" t="s">
        <v>687</v>
      </c>
      <c r="C261" s="10" t="s">
        <v>140</v>
      </c>
      <c r="D261" s="11" t="s">
        <v>97</v>
      </c>
      <c r="E261" s="11" t="s">
        <v>88</v>
      </c>
      <c r="F261" s="11" t="s">
        <v>443</v>
      </c>
      <c r="G261" s="11" t="s">
        <v>78</v>
      </c>
      <c r="H261" s="8" t="n">
        <v>424.15</v>
      </c>
      <c r="I261" s="0" t="str">
        <f aca="false">TEXT(C261,"YYYY-MM")</f>
        <v>2025-11</v>
      </c>
      <c r="J261" s="0" t="str">
        <f aca="false">INDEX(Customers!$H:$H,MATCH(B261,Customers!$A:$A,0))</f>
        <v>Social Media</v>
      </c>
    </row>
    <row r="262" customFormat="false" ht="15" hidden="false" customHeight="false" outlineLevel="0" collapsed="false">
      <c r="A262" s="0" t="s">
        <v>688</v>
      </c>
      <c r="B262" s="0" t="s">
        <v>687</v>
      </c>
      <c r="C262" s="10" t="s">
        <v>639</v>
      </c>
      <c r="D262" s="11" t="s">
        <v>97</v>
      </c>
      <c r="E262" s="11" t="s">
        <v>88</v>
      </c>
      <c r="F262" s="11" t="s">
        <v>443</v>
      </c>
      <c r="G262" s="11" t="s">
        <v>78</v>
      </c>
      <c r="H262" s="8" t="n">
        <v>6578.15</v>
      </c>
      <c r="I262" s="0" t="str">
        <f aca="false">TEXT(C262,"YYYY-MM")</f>
        <v>2025-12</v>
      </c>
      <c r="J262" s="0" t="str">
        <f aca="false">INDEX(Customers!$H:$H,MATCH(B262,Customers!$A:$A,0))</f>
        <v>Social Media</v>
      </c>
    </row>
    <row r="263" customFormat="false" ht="15" hidden="false" customHeight="false" outlineLevel="0" collapsed="false">
      <c r="A263" s="0" t="s">
        <v>689</v>
      </c>
      <c r="B263" s="0" t="s">
        <v>690</v>
      </c>
      <c r="C263" s="10" t="s">
        <v>691</v>
      </c>
      <c r="D263" s="11" t="s">
        <v>97</v>
      </c>
      <c r="E263" s="11" t="s">
        <v>91</v>
      </c>
      <c r="F263" s="11" t="s">
        <v>352</v>
      </c>
      <c r="G263" s="11" t="s">
        <v>82</v>
      </c>
      <c r="H263" s="8" t="n">
        <v>10919</v>
      </c>
      <c r="I263" s="0" t="str">
        <f aca="false">TEXT(C263,"YYYY-MM")</f>
        <v>2023-08</v>
      </c>
      <c r="J263" s="0" t="str">
        <f aca="false">INDEX(Customers!$H:$H,MATCH(B263,Customers!$A:$A,0))</f>
        <v>Social Media</v>
      </c>
    </row>
    <row r="264" customFormat="false" ht="15" hidden="false" customHeight="false" outlineLevel="0" collapsed="false">
      <c r="A264" s="0" t="s">
        <v>692</v>
      </c>
      <c r="B264" s="0" t="s">
        <v>690</v>
      </c>
      <c r="C264" s="10" t="s">
        <v>693</v>
      </c>
      <c r="D264" s="11" t="s">
        <v>97</v>
      </c>
      <c r="E264" s="11" t="s">
        <v>91</v>
      </c>
      <c r="F264" s="11" t="s">
        <v>352</v>
      </c>
      <c r="G264" s="11" t="s">
        <v>82</v>
      </c>
      <c r="H264" s="8" t="n">
        <v>26408.3</v>
      </c>
      <c r="I264" s="0" t="str">
        <f aca="false">TEXT(C264,"YYYY-MM")</f>
        <v>2023-08</v>
      </c>
      <c r="J264" s="0" t="str">
        <f aca="false">INDEX(Customers!$H:$H,MATCH(B264,Customers!$A:$A,0))</f>
        <v>Social Media</v>
      </c>
    </row>
    <row r="265" customFormat="false" ht="15" hidden="false" customHeight="false" outlineLevel="0" collapsed="false">
      <c r="A265" s="0" t="s">
        <v>694</v>
      </c>
      <c r="B265" s="0" t="s">
        <v>690</v>
      </c>
      <c r="C265" s="10" t="s">
        <v>695</v>
      </c>
      <c r="D265" s="11" t="s">
        <v>97</v>
      </c>
      <c r="E265" s="11" t="s">
        <v>92</v>
      </c>
      <c r="F265" s="11" t="s">
        <v>352</v>
      </c>
      <c r="G265" s="11" t="s">
        <v>82</v>
      </c>
      <c r="H265" s="8" t="n">
        <v>5945.15</v>
      </c>
      <c r="I265" s="0" t="str">
        <f aca="false">TEXT(C265,"YYYY-MM")</f>
        <v>2023-10</v>
      </c>
      <c r="J265" s="0" t="str">
        <f aca="false">INDEX(Customers!$H:$H,MATCH(B265,Customers!$A:$A,0))</f>
        <v>Social Media</v>
      </c>
    </row>
    <row r="266" customFormat="false" ht="15" hidden="false" customHeight="false" outlineLevel="0" collapsed="false">
      <c r="A266" s="0" t="s">
        <v>696</v>
      </c>
      <c r="B266" s="0" t="s">
        <v>690</v>
      </c>
      <c r="C266" s="10" t="s">
        <v>697</v>
      </c>
      <c r="D266" s="11" t="s">
        <v>97</v>
      </c>
      <c r="E266" s="11" t="s">
        <v>91</v>
      </c>
      <c r="F266" s="11" t="s">
        <v>352</v>
      </c>
      <c r="G266" s="11" t="s">
        <v>82</v>
      </c>
      <c r="H266" s="8" t="n">
        <v>20746.1</v>
      </c>
      <c r="I266" s="0" t="str">
        <f aca="false">TEXT(C266,"YYYY-MM")</f>
        <v>2023-11</v>
      </c>
      <c r="J266" s="0" t="str">
        <f aca="false">INDEX(Customers!$H:$H,MATCH(B266,Customers!$A:$A,0))</f>
        <v>Social Media</v>
      </c>
    </row>
    <row r="267" customFormat="false" ht="15" hidden="false" customHeight="false" outlineLevel="0" collapsed="false">
      <c r="A267" s="0" t="s">
        <v>698</v>
      </c>
      <c r="B267" s="0" t="s">
        <v>690</v>
      </c>
      <c r="C267" s="10" t="s">
        <v>699</v>
      </c>
      <c r="D267" s="11" t="s">
        <v>97</v>
      </c>
      <c r="E267" s="11" t="s">
        <v>90</v>
      </c>
      <c r="F267" s="11" t="s">
        <v>352</v>
      </c>
      <c r="G267" s="11" t="s">
        <v>82</v>
      </c>
      <c r="H267" s="8" t="n">
        <v>4397.55</v>
      </c>
      <c r="I267" s="0" t="str">
        <f aca="false">TEXT(C267,"YYYY-MM")</f>
        <v>2023-11</v>
      </c>
      <c r="J267" s="0" t="str">
        <f aca="false">INDEX(Customers!$H:$H,MATCH(B267,Customers!$A:$A,0))</f>
        <v>Social Media</v>
      </c>
    </row>
    <row r="268" customFormat="false" ht="15" hidden="false" customHeight="false" outlineLevel="0" collapsed="false">
      <c r="A268" s="0" t="s">
        <v>700</v>
      </c>
      <c r="B268" s="0" t="s">
        <v>690</v>
      </c>
      <c r="C268" s="10" t="s">
        <v>701</v>
      </c>
      <c r="D268" s="11" t="s">
        <v>97</v>
      </c>
      <c r="E268" s="11" t="s">
        <v>88</v>
      </c>
      <c r="F268" s="11" t="s">
        <v>352</v>
      </c>
      <c r="G268" s="11" t="s">
        <v>82</v>
      </c>
      <c r="H268" s="8" t="n">
        <v>5044.5</v>
      </c>
      <c r="I268" s="0" t="str">
        <f aca="false">TEXT(C268,"YYYY-MM")</f>
        <v>2024-02</v>
      </c>
      <c r="J268" s="0" t="str">
        <f aca="false">INDEX(Customers!$H:$H,MATCH(B268,Customers!$A:$A,0))</f>
        <v>Social Media</v>
      </c>
    </row>
    <row r="269" customFormat="false" ht="15" hidden="false" customHeight="false" outlineLevel="0" collapsed="false">
      <c r="A269" s="0" t="s">
        <v>702</v>
      </c>
      <c r="B269" s="0" t="s">
        <v>690</v>
      </c>
      <c r="C269" s="10" t="s">
        <v>447</v>
      </c>
      <c r="D269" s="11" t="s">
        <v>97</v>
      </c>
      <c r="E269" s="11" t="s">
        <v>89</v>
      </c>
      <c r="F269" s="11" t="s">
        <v>352</v>
      </c>
      <c r="G269" s="11" t="s">
        <v>82</v>
      </c>
      <c r="H269" s="8" t="n">
        <v>173531.4</v>
      </c>
      <c r="I269" s="0" t="str">
        <f aca="false">TEXT(C269,"YYYY-MM")</f>
        <v>2024-04</v>
      </c>
      <c r="J269" s="0" t="str">
        <f aca="false">INDEX(Customers!$H:$H,MATCH(B269,Customers!$A:$A,0))</f>
        <v>Social Media</v>
      </c>
    </row>
    <row r="270" customFormat="false" ht="15" hidden="false" customHeight="false" outlineLevel="0" collapsed="false">
      <c r="A270" s="0" t="s">
        <v>703</v>
      </c>
      <c r="B270" s="0" t="s">
        <v>690</v>
      </c>
      <c r="C270" s="10" t="s">
        <v>704</v>
      </c>
      <c r="D270" s="11" t="s">
        <v>97</v>
      </c>
      <c r="E270" s="11" t="s">
        <v>88</v>
      </c>
      <c r="F270" s="11" t="s">
        <v>352</v>
      </c>
      <c r="G270" s="11" t="s">
        <v>82</v>
      </c>
      <c r="H270" s="8" t="n">
        <v>2098.55</v>
      </c>
      <c r="I270" s="0" t="str">
        <f aca="false">TEXT(C270,"YYYY-MM")</f>
        <v>2024-04</v>
      </c>
      <c r="J270" s="0" t="str">
        <f aca="false">INDEX(Customers!$H:$H,MATCH(B270,Customers!$A:$A,0))</f>
        <v>Social Media</v>
      </c>
    </row>
    <row r="271" customFormat="false" ht="15" hidden="false" customHeight="false" outlineLevel="0" collapsed="false">
      <c r="A271" s="0" t="s">
        <v>705</v>
      </c>
      <c r="B271" s="0" t="s">
        <v>690</v>
      </c>
      <c r="C271" s="10" t="s">
        <v>706</v>
      </c>
      <c r="D271" s="11" t="s">
        <v>99</v>
      </c>
      <c r="E271" s="11" t="s">
        <v>91</v>
      </c>
      <c r="F271" s="11" t="s">
        <v>352</v>
      </c>
      <c r="G271" s="11" t="s">
        <v>82</v>
      </c>
      <c r="H271" s="8" t="n">
        <v>73140.5</v>
      </c>
      <c r="I271" s="0" t="str">
        <f aca="false">TEXT(C271,"YYYY-MM")</f>
        <v>2024-10</v>
      </c>
      <c r="J271" s="0" t="str">
        <f aca="false">INDEX(Customers!$H:$H,MATCH(B271,Customers!$A:$A,0))</f>
        <v>Social Media</v>
      </c>
    </row>
    <row r="272" customFormat="false" ht="15" hidden="false" customHeight="false" outlineLevel="0" collapsed="false">
      <c r="A272" s="0" t="s">
        <v>707</v>
      </c>
      <c r="B272" s="0" t="s">
        <v>690</v>
      </c>
      <c r="C272" s="10" t="s">
        <v>322</v>
      </c>
      <c r="D272" s="11" t="s">
        <v>97</v>
      </c>
      <c r="E272" s="11" t="s">
        <v>88</v>
      </c>
      <c r="F272" s="11" t="s">
        <v>352</v>
      </c>
      <c r="G272" s="11" t="s">
        <v>82</v>
      </c>
      <c r="H272" s="8" t="n">
        <v>43476</v>
      </c>
      <c r="I272" s="0" t="str">
        <f aca="false">TEXT(C272,"YYYY-MM")</f>
        <v>2024-12</v>
      </c>
      <c r="J272" s="0" t="str">
        <f aca="false">INDEX(Customers!$H:$H,MATCH(B272,Customers!$A:$A,0))</f>
        <v>Social Media</v>
      </c>
    </row>
    <row r="273" customFormat="false" ht="15" hidden="false" customHeight="false" outlineLevel="0" collapsed="false">
      <c r="A273" s="0" t="s">
        <v>708</v>
      </c>
      <c r="B273" s="0" t="s">
        <v>690</v>
      </c>
      <c r="C273" s="10" t="s">
        <v>399</v>
      </c>
      <c r="D273" s="11" t="s">
        <v>97</v>
      </c>
      <c r="E273" s="11" t="s">
        <v>88</v>
      </c>
      <c r="F273" s="11" t="s">
        <v>352</v>
      </c>
      <c r="G273" s="11" t="s">
        <v>82</v>
      </c>
      <c r="H273" s="8" t="n">
        <v>13789</v>
      </c>
      <c r="I273" s="0" t="str">
        <f aca="false">TEXT(C273,"YYYY-MM")</f>
        <v>2025-07</v>
      </c>
      <c r="J273" s="0" t="str">
        <f aca="false">INDEX(Customers!$H:$H,MATCH(B273,Customers!$A:$A,0))</f>
        <v>Social Media</v>
      </c>
    </row>
    <row r="274" customFormat="false" ht="15" hidden="false" customHeight="false" outlineLevel="0" collapsed="false">
      <c r="A274" s="0" t="s">
        <v>709</v>
      </c>
      <c r="B274" s="0" t="s">
        <v>690</v>
      </c>
      <c r="C274" s="10" t="s">
        <v>680</v>
      </c>
      <c r="D274" s="11" t="s">
        <v>97</v>
      </c>
      <c r="E274" s="11" t="s">
        <v>88</v>
      </c>
      <c r="F274" s="11" t="s">
        <v>352</v>
      </c>
      <c r="G274" s="11" t="s">
        <v>82</v>
      </c>
      <c r="H274" s="8" t="n">
        <v>8312.15</v>
      </c>
      <c r="I274" s="0" t="str">
        <f aca="false">TEXT(C274,"YYYY-MM")</f>
        <v>2025-08</v>
      </c>
      <c r="J274" s="0" t="str">
        <f aca="false">INDEX(Customers!$H:$H,MATCH(B274,Customers!$A:$A,0))</f>
        <v>Social Media</v>
      </c>
    </row>
    <row r="275" customFormat="false" ht="15" hidden="false" customHeight="false" outlineLevel="0" collapsed="false">
      <c r="A275" s="0" t="s">
        <v>710</v>
      </c>
      <c r="B275" s="0" t="s">
        <v>711</v>
      </c>
      <c r="C275" s="10" t="s">
        <v>712</v>
      </c>
      <c r="D275" s="11" t="s">
        <v>97</v>
      </c>
      <c r="E275" s="11" t="s">
        <v>89</v>
      </c>
      <c r="F275" s="11" t="s">
        <v>180</v>
      </c>
      <c r="G275" s="11" t="s">
        <v>75</v>
      </c>
      <c r="H275" s="8" t="n">
        <v>10955.15</v>
      </c>
      <c r="I275" s="0" t="str">
        <f aca="false">TEXT(C275,"YYYY-MM")</f>
        <v>2025-04</v>
      </c>
      <c r="J275" s="0" t="str">
        <f aca="false">INDEX(Customers!$H:$H,MATCH(B275,Customers!$A:$A,0))</f>
        <v>App</v>
      </c>
    </row>
    <row r="276" customFormat="false" ht="15" hidden="false" customHeight="false" outlineLevel="0" collapsed="false">
      <c r="A276" s="0" t="s">
        <v>713</v>
      </c>
      <c r="B276" s="0" t="s">
        <v>711</v>
      </c>
      <c r="C276" s="10" t="s">
        <v>714</v>
      </c>
      <c r="D276" s="11" t="s">
        <v>97</v>
      </c>
      <c r="E276" s="11" t="s">
        <v>91</v>
      </c>
      <c r="F276" s="11" t="s">
        <v>180</v>
      </c>
      <c r="G276" s="11" t="s">
        <v>75</v>
      </c>
      <c r="H276" s="8" t="n">
        <v>95605.45</v>
      </c>
      <c r="I276" s="0" t="str">
        <f aca="false">TEXT(C276,"YYYY-MM")</f>
        <v>2025-04</v>
      </c>
      <c r="J276" s="0" t="str">
        <f aca="false">INDEX(Customers!$H:$H,MATCH(B276,Customers!$A:$A,0))</f>
        <v>App</v>
      </c>
    </row>
    <row r="277" customFormat="false" ht="15" hidden="false" customHeight="false" outlineLevel="0" collapsed="false">
      <c r="A277" s="0" t="s">
        <v>715</v>
      </c>
      <c r="B277" s="0" t="s">
        <v>711</v>
      </c>
      <c r="C277" s="10" t="s">
        <v>716</v>
      </c>
      <c r="D277" s="11" t="s">
        <v>97</v>
      </c>
      <c r="E277" s="11" t="s">
        <v>89</v>
      </c>
      <c r="F277" s="11" t="s">
        <v>180</v>
      </c>
      <c r="G277" s="11" t="s">
        <v>75</v>
      </c>
      <c r="H277" s="8" t="n">
        <v>22562.5</v>
      </c>
      <c r="I277" s="0" t="str">
        <f aca="false">TEXT(C277,"YYYY-MM")</f>
        <v>2025-11</v>
      </c>
      <c r="J277" s="0" t="str">
        <f aca="false">INDEX(Customers!$H:$H,MATCH(B277,Customers!$A:$A,0))</f>
        <v>App</v>
      </c>
    </row>
    <row r="278" customFormat="false" ht="15" hidden="false" customHeight="false" outlineLevel="0" collapsed="false">
      <c r="A278" s="0" t="s">
        <v>717</v>
      </c>
      <c r="B278" s="0" t="s">
        <v>718</v>
      </c>
      <c r="C278" s="10" t="s">
        <v>719</v>
      </c>
      <c r="D278" s="11" t="s">
        <v>97</v>
      </c>
      <c r="E278" s="11" t="s">
        <v>92</v>
      </c>
      <c r="F278" s="11" t="s">
        <v>443</v>
      </c>
      <c r="G278" s="11" t="s">
        <v>78</v>
      </c>
      <c r="H278" s="8" t="n">
        <v>6965.1</v>
      </c>
      <c r="I278" s="0" t="str">
        <f aca="false">TEXT(C278,"YYYY-MM")</f>
        <v>2025-08</v>
      </c>
      <c r="J278" s="0" t="str">
        <f aca="false">INDEX(Customers!$H:$H,MATCH(B278,Customers!$A:$A,0))</f>
        <v>Paid Ads</v>
      </c>
    </row>
    <row r="279" customFormat="false" ht="15" hidden="false" customHeight="false" outlineLevel="0" collapsed="false">
      <c r="A279" s="0" t="s">
        <v>720</v>
      </c>
      <c r="B279" s="0" t="s">
        <v>718</v>
      </c>
      <c r="C279" s="10" t="s">
        <v>721</v>
      </c>
      <c r="D279" s="11" t="s">
        <v>97</v>
      </c>
      <c r="E279" s="11" t="s">
        <v>89</v>
      </c>
      <c r="F279" s="11" t="s">
        <v>443</v>
      </c>
      <c r="G279" s="11" t="s">
        <v>78</v>
      </c>
      <c r="H279" s="8" t="n">
        <v>28611</v>
      </c>
      <c r="I279" s="0" t="str">
        <f aca="false">TEXT(C279,"YYYY-MM")</f>
        <v>2025-10</v>
      </c>
      <c r="J279" s="0" t="str">
        <f aca="false">INDEX(Customers!$H:$H,MATCH(B279,Customers!$A:$A,0))</f>
        <v>Paid Ads</v>
      </c>
    </row>
    <row r="280" customFormat="false" ht="15" hidden="false" customHeight="false" outlineLevel="0" collapsed="false">
      <c r="A280" s="0" t="s">
        <v>722</v>
      </c>
      <c r="B280" s="0" t="s">
        <v>718</v>
      </c>
      <c r="C280" s="10" t="s">
        <v>723</v>
      </c>
      <c r="D280" s="11" t="s">
        <v>97</v>
      </c>
      <c r="E280" s="11" t="s">
        <v>88</v>
      </c>
      <c r="F280" s="11" t="s">
        <v>443</v>
      </c>
      <c r="G280" s="11" t="s">
        <v>78</v>
      </c>
      <c r="H280" s="8" t="n">
        <v>42449</v>
      </c>
      <c r="I280" s="0" t="str">
        <f aca="false">TEXT(C280,"YYYY-MM")</f>
        <v>2025-12</v>
      </c>
      <c r="J280" s="0" t="str">
        <f aca="false">INDEX(Customers!$H:$H,MATCH(B280,Customers!$A:$A,0))</f>
        <v>Paid Ads</v>
      </c>
    </row>
    <row r="281" customFormat="false" ht="15" hidden="false" customHeight="false" outlineLevel="0" collapsed="false">
      <c r="A281" s="0" t="s">
        <v>724</v>
      </c>
      <c r="B281" s="0" t="s">
        <v>725</v>
      </c>
      <c r="C281" s="10" t="s">
        <v>726</v>
      </c>
      <c r="D281" s="11" t="s">
        <v>97</v>
      </c>
      <c r="E281" s="11" t="s">
        <v>92</v>
      </c>
      <c r="F281" s="11" t="s">
        <v>241</v>
      </c>
      <c r="G281" s="11" t="s">
        <v>73</v>
      </c>
      <c r="H281" s="8" t="n">
        <v>29455.2</v>
      </c>
      <c r="I281" s="0" t="str">
        <f aca="false">TEXT(C281,"YYYY-MM")</f>
        <v>2023-01</v>
      </c>
      <c r="J281" s="0" t="str">
        <f aca="false">INDEX(Customers!$H:$H,MATCH(B281,Customers!$A:$A,0))</f>
        <v>Social Media</v>
      </c>
    </row>
    <row r="282" customFormat="false" ht="15" hidden="false" customHeight="false" outlineLevel="0" collapsed="false">
      <c r="A282" s="0" t="s">
        <v>727</v>
      </c>
      <c r="B282" s="0" t="s">
        <v>725</v>
      </c>
      <c r="C282" s="10" t="s">
        <v>728</v>
      </c>
      <c r="D282" s="11" t="s">
        <v>97</v>
      </c>
      <c r="E282" s="11" t="s">
        <v>88</v>
      </c>
      <c r="F282" s="11" t="s">
        <v>241</v>
      </c>
      <c r="G282" s="11" t="s">
        <v>73</v>
      </c>
      <c r="H282" s="8" t="n">
        <v>4678.55</v>
      </c>
      <c r="I282" s="0" t="str">
        <f aca="false">TEXT(C282,"YYYY-MM")</f>
        <v>2023-05</v>
      </c>
      <c r="J282" s="0" t="str">
        <f aca="false">INDEX(Customers!$H:$H,MATCH(B282,Customers!$A:$A,0))</f>
        <v>Social Media</v>
      </c>
    </row>
    <row r="283" customFormat="false" ht="15" hidden="false" customHeight="false" outlineLevel="0" collapsed="false">
      <c r="A283" s="0" t="s">
        <v>729</v>
      </c>
      <c r="B283" s="0" t="s">
        <v>725</v>
      </c>
      <c r="C283" s="10" t="s">
        <v>730</v>
      </c>
      <c r="D283" s="11" t="s">
        <v>99</v>
      </c>
      <c r="E283" s="11" t="s">
        <v>88</v>
      </c>
      <c r="F283" s="11" t="s">
        <v>241</v>
      </c>
      <c r="G283" s="11" t="s">
        <v>73</v>
      </c>
      <c r="H283" s="8" t="n">
        <v>1958</v>
      </c>
      <c r="I283" s="0" t="str">
        <f aca="false">TEXT(C283,"YYYY-MM")</f>
        <v>2023-07</v>
      </c>
      <c r="J283" s="0" t="str">
        <f aca="false">INDEX(Customers!$H:$H,MATCH(B283,Customers!$A:$A,0))</f>
        <v>Social Media</v>
      </c>
    </row>
    <row r="284" customFormat="false" ht="15" hidden="false" customHeight="false" outlineLevel="0" collapsed="false">
      <c r="A284" s="0" t="s">
        <v>731</v>
      </c>
      <c r="B284" s="0" t="s">
        <v>725</v>
      </c>
      <c r="C284" s="10" t="s">
        <v>732</v>
      </c>
      <c r="D284" s="11" t="s">
        <v>97</v>
      </c>
      <c r="E284" s="11" t="s">
        <v>89</v>
      </c>
      <c r="F284" s="11" t="s">
        <v>241</v>
      </c>
      <c r="G284" s="11" t="s">
        <v>73</v>
      </c>
      <c r="H284" s="8" t="n">
        <v>46474.2</v>
      </c>
      <c r="I284" s="0" t="str">
        <f aca="false">TEXT(C284,"YYYY-MM")</f>
        <v>2023-07</v>
      </c>
      <c r="J284" s="0" t="str">
        <f aca="false">INDEX(Customers!$H:$H,MATCH(B284,Customers!$A:$A,0))</f>
        <v>Social Media</v>
      </c>
    </row>
    <row r="285" customFormat="false" ht="15" hidden="false" customHeight="false" outlineLevel="0" collapsed="false">
      <c r="A285" s="0" t="s">
        <v>733</v>
      </c>
      <c r="B285" s="0" t="s">
        <v>725</v>
      </c>
      <c r="C285" s="10" t="s">
        <v>734</v>
      </c>
      <c r="D285" s="11" t="s">
        <v>97</v>
      </c>
      <c r="E285" s="11" t="s">
        <v>88</v>
      </c>
      <c r="F285" s="11" t="s">
        <v>241</v>
      </c>
      <c r="G285" s="11" t="s">
        <v>73</v>
      </c>
      <c r="H285" s="8" t="n">
        <v>27798.7</v>
      </c>
      <c r="I285" s="0" t="str">
        <f aca="false">TEXT(C285,"YYYY-MM")</f>
        <v>2023-10</v>
      </c>
      <c r="J285" s="0" t="str">
        <f aca="false">INDEX(Customers!$H:$H,MATCH(B285,Customers!$A:$A,0))</f>
        <v>Social Media</v>
      </c>
    </row>
    <row r="286" customFormat="false" ht="15" hidden="false" customHeight="false" outlineLevel="0" collapsed="false">
      <c r="A286" s="0" t="s">
        <v>735</v>
      </c>
      <c r="B286" s="0" t="s">
        <v>725</v>
      </c>
      <c r="C286" s="10" t="s">
        <v>736</v>
      </c>
      <c r="D286" s="11" t="s">
        <v>97</v>
      </c>
      <c r="E286" s="11" t="s">
        <v>88</v>
      </c>
      <c r="F286" s="11" t="s">
        <v>241</v>
      </c>
      <c r="G286" s="11" t="s">
        <v>73</v>
      </c>
      <c r="H286" s="8" t="n">
        <v>1880</v>
      </c>
      <c r="I286" s="0" t="str">
        <f aca="false">TEXT(C286,"YYYY-MM")</f>
        <v>2024-12</v>
      </c>
      <c r="J286" s="0" t="str">
        <f aca="false">INDEX(Customers!$H:$H,MATCH(B286,Customers!$A:$A,0))</f>
        <v>Social Media</v>
      </c>
    </row>
    <row r="287" customFormat="false" ht="15" hidden="false" customHeight="false" outlineLevel="0" collapsed="false">
      <c r="A287" s="0" t="s">
        <v>737</v>
      </c>
      <c r="B287" s="0" t="s">
        <v>725</v>
      </c>
      <c r="C287" s="10" t="s">
        <v>738</v>
      </c>
      <c r="D287" s="11" t="s">
        <v>97</v>
      </c>
      <c r="E287" s="11" t="s">
        <v>88</v>
      </c>
      <c r="F287" s="11" t="s">
        <v>241</v>
      </c>
      <c r="G287" s="11" t="s">
        <v>73</v>
      </c>
      <c r="H287" s="8" t="n">
        <v>953.1</v>
      </c>
      <c r="I287" s="0" t="str">
        <f aca="false">TEXT(C287,"YYYY-MM")</f>
        <v>2025-08</v>
      </c>
      <c r="J287" s="0" t="str">
        <f aca="false">INDEX(Customers!$H:$H,MATCH(B287,Customers!$A:$A,0))</f>
        <v>Social Media</v>
      </c>
    </row>
    <row r="288" customFormat="false" ht="15" hidden="false" customHeight="false" outlineLevel="0" collapsed="false">
      <c r="A288" s="0" t="s">
        <v>739</v>
      </c>
      <c r="B288" s="0" t="s">
        <v>725</v>
      </c>
      <c r="C288" s="10" t="s">
        <v>740</v>
      </c>
      <c r="D288" s="11" t="s">
        <v>97</v>
      </c>
      <c r="E288" s="11" t="s">
        <v>88</v>
      </c>
      <c r="F288" s="11" t="s">
        <v>241</v>
      </c>
      <c r="G288" s="11" t="s">
        <v>73</v>
      </c>
      <c r="H288" s="8" t="n">
        <v>6629</v>
      </c>
      <c r="I288" s="0" t="str">
        <f aca="false">TEXT(C288,"YYYY-MM")</f>
        <v>2025-09</v>
      </c>
      <c r="J288" s="0" t="str">
        <f aca="false">INDEX(Customers!$H:$H,MATCH(B288,Customers!$A:$A,0))</f>
        <v>Social Media</v>
      </c>
    </row>
    <row r="289" customFormat="false" ht="15" hidden="false" customHeight="false" outlineLevel="0" collapsed="false">
      <c r="A289" s="0" t="s">
        <v>741</v>
      </c>
      <c r="B289" s="0" t="s">
        <v>725</v>
      </c>
      <c r="C289" s="10" t="s">
        <v>285</v>
      </c>
      <c r="D289" s="11" t="s">
        <v>97</v>
      </c>
      <c r="E289" s="11" t="s">
        <v>88</v>
      </c>
      <c r="F289" s="11" t="s">
        <v>241</v>
      </c>
      <c r="G289" s="11" t="s">
        <v>73</v>
      </c>
      <c r="H289" s="8" t="n">
        <v>61638</v>
      </c>
      <c r="I289" s="0" t="str">
        <f aca="false">TEXT(C289,"YYYY-MM")</f>
        <v>2025-10</v>
      </c>
      <c r="J289" s="0" t="str">
        <f aca="false">INDEX(Customers!$H:$H,MATCH(B289,Customers!$A:$A,0))</f>
        <v>Social Media</v>
      </c>
    </row>
    <row r="290" customFormat="false" ht="15" hidden="false" customHeight="false" outlineLevel="0" collapsed="false">
      <c r="A290" s="0" t="s">
        <v>742</v>
      </c>
      <c r="B290" s="0" t="s">
        <v>725</v>
      </c>
      <c r="C290" s="10" t="s">
        <v>258</v>
      </c>
      <c r="D290" s="11" t="s">
        <v>97</v>
      </c>
      <c r="E290" s="11" t="s">
        <v>89</v>
      </c>
      <c r="F290" s="11" t="s">
        <v>241</v>
      </c>
      <c r="G290" s="11" t="s">
        <v>73</v>
      </c>
      <c r="H290" s="8" t="n">
        <v>7881.15</v>
      </c>
      <c r="I290" s="0" t="str">
        <f aca="false">TEXT(C290,"YYYY-MM")</f>
        <v>2025-11</v>
      </c>
      <c r="J290" s="0" t="str">
        <f aca="false">INDEX(Customers!$H:$H,MATCH(B290,Customers!$A:$A,0))</f>
        <v>Social Media</v>
      </c>
    </row>
    <row r="291" customFormat="false" ht="15" hidden="false" customHeight="false" outlineLevel="0" collapsed="false">
      <c r="A291" s="0" t="s">
        <v>743</v>
      </c>
      <c r="B291" s="0" t="s">
        <v>744</v>
      </c>
      <c r="C291" s="10" t="s">
        <v>745</v>
      </c>
      <c r="D291" s="11" t="s">
        <v>97</v>
      </c>
      <c r="E291" s="11" t="s">
        <v>91</v>
      </c>
      <c r="F291" s="11" t="s">
        <v>190</v>
      </c>
      <c r="G291" s="11" t="s">
        <v>77</v>
      </c>
      <c r="H291" s="8" t="n">
        <v>4193.1</v>
      </c>
      <c r="I291" s="0" t="str">
        <f aca="false">TEXT(C291,"YYYY-MM")</f>
        <v>2023-11</v>
      </c>
      <c r="J291" s="0" t="str">
        <f aca="false">INDEX(Customers!$H:$H,MATCH(B291,Customers!$A:$A,0))</f>
        <v>App</v>
      </c>
    </row>
    <row r="292" customFormat="false" ht="15" hidden="false" customHeight="false" outlineLevel="0" collapsed="false">
      <c r="A292" s="0" t="s">
        <v>746</v>
      </c>
      <c r="B292" s="0" t="s">
        <v>744</v>
      </c>
      <c r="C292" s="10" t="s">
        <v>747</v>
      </c>
      <c r="D292" s="11" t="s">
        <v>98</v>
      </c>
      <c r="E292" s="11" t="s">
        <v>88</v>
      </c>
      <c r="F292" s="11" t="s">
        <v>190</v>
      </c>
      <c r="G292" s="11" t="s">
        <v>77</v>
      </c>
      <c r="H292" s="8" t="n">
        <v>49763</v>
      </c>
      <c r="I292" s="0" t="str">
        <f aca="false">TEXT(C292,"YYYY-MM")</f>
        <v>2025-05</v>
      </c>
      <c r="J292" s="0" t="str">
        <f aca="false">INDEX(Customers!$H:$H,MATCH(B292,Customers!$A:$A,0))</f>
        <v>App</v>
      </c>
    </row>
    <row r="293" customFormat="false" ht="15" hidden="false" customHeight="false" outlineLevel="0" collapsed="false">
      <c r="A293" s="0" t="s">
        <v>748</v>
      </c>
      <c r="B293" s="0" t="s">
        <v>749</v>
      </c>
      <c r="C293" s="10" t="s">
        <v>427</v>
      </c>
      <c r="D293" s="11" t="s">
        <v>97</v>
      </c>
      <c r="E293" s="11" t="s">
        <v>90</v>
      </c>
      <c r="F293" s="11" t="s">
        <v>138</v>
      </c>
      <c r="G293" s="11" t="s">
        <v>74</v>
      </c>
      <c r="H293" s="8" t="n">
        <v>9859</v>
      </c>
      <c r="I293" s="0" t="str">
        <f aca="false">TEXT(C293,"YYYY-MM")</f>
        <v>2025-08</v>
      </c>
      <c r="J293" s="0" t="str">
        <f aca="false">INDEX(Customers!$H:$H,MATCH(B293,Customers!$A:$A,0))</f>
        <v>App</v>
      </c>
    </row>
    <row r="294" customFormat="false" ht="15" hidden="false" customHeight="false" outlineLevel="0" collapsed="false">
      <c r="A294" s="0" t="s">
        <v>750</v>
      </c>
      <c r="B294" s="0" t="s">
        <v>751</v>
      </c>
      <c r="C294" s="10" t="s">
        <v>752</v>
      </c>
      <c r="D294" s="11" t="s">
        <v>97</v>
      </c>
      <c r="E294" s="11" t="s">
        <v>93</v>
      </c>
      <c r="F294" s="11" t="s">
        <v>190</v>
      </c>
      <c r="G294" s="11" t="s">
        <v>77</v>
      </c>
      <c r="H294" s="8" t="n">
        <v>6429.6</v>
      </c>
      <c r="I294" s="0" t="str">
        <f aca="false">TEXT(C294,"YYYY-MM")</f>
        <v>2024-11</v>
      </c>
      <c r="J294" s="0" t="str">
        <f aca="false">INDEX(Customers!$H:$H,MATCH(B294,Customers!$A:$A,0))</f>
        <v>Paid Ads</v>
      </c>
    </row>
    <row r="295" customFormat="false" ht="15" hidden="false" customHeight="false" outlineLevel="0" collapsed="false">
      <c r="A295" s="0" t="s">
        <v>753</v>
      </c>
      <c r="B295" s="0" t="s">
        <v>751</v>
      </c>
      <c r="C295" s="10" t="s">
        <v>719</v>
      </c>
      <c r="D295" s="11" t="s">
        <v>97</v>
      </c>
      <c r="E295" s="11" t="s">
        <v>90</v>
      </c>
      <c r="F295" s="11" t="s">
        <v>190</v>
      </c>
      <c r="G295" s="11" t="s">
        <v>77</v>
      </c>
      <c r="H295" s="8" t="n">
        <v>35995.6</v>
      </c>
      <c r="I295" s="0" t="str">
        <f aca="false">TEXT(C295,"YYYY-MM")</f>
        <v>2025-08</v>
      </c>
      <c r="J295" s="0" t="str">
        <f aca="false">INDEX(Customers!$H:$H,MATCH(B295,Customers!$A:$A,0))</f>
        <v>Paid Ads</v>
      </c>
    </row>
    <row r="296" customFormat="false" ht="15" hidden="false" customHeight="false" outlineLevel="0" collapsed="false">
      <c r="A296" s="0" t="s">
        <v>754</v>
      </c>
      <c r="B296" s="0" t="s">
        <v>755</v>
      </c>
      <c r="C296" s="10" t="s">
        <v>756</v>
      </c>
      <c r="D296" s="11" t="s">
        <v>97</v>
      </c>
      <c r="E296" s="11" t="s">
        <v>90</v>
      </c>
      <c r="F296" s="11" t="s">
        <v>489</v>
      </c>
      <c r="G296" s="11" t="s">
        <v>73</v>
      </c>
      <c r="H296" s="8" t="n">
        <v>2728.25</v>
      </c>
      <c r="I296" s="0" t="str">
        <f aca="false">TEXT(C296,"YYYY-MM")</f>
        <v>2024-07</v>
      </c>
      <c r="J296" s="0" t="str">
        <f aca="false">INDEX(Customers!$H:$H,MATCH(B296,Customers!$A:$A,0))</f>
        <v>Referral</v>
      </c>
    </row>
    <row r="297" customFormat="false" ht="15" hidden="false" customHeight="false" outlineLevel="0" collapsed="false">
      <c r="A297" s="0" t="s">
        <v>757</v>
      </c>
      <c r="B297" s="0" t="s">
        <v>755</v>
      </c>
      <c r="C297" s="10" t="s">
        <v>758</v>
      </c>
      <c r="D297" s="11" t="s">
        <v>97</v>
      </c>
      <c r="E297" s="11" t="s">
        <v>88</v>
      </c>
      <c r="F297" s="11" t="s">
        <v>489</v>
      </c>
      <c r="G297" s="11" t="s">
        <v>73</v>
      </c>
      <c r="H297" s="8" t="n">
        <v>19529</v>
      </c>
      <c r="I297" s="0" t="str">
        <f aca="false">TEXT(C297,"YYYY-MM")</f>
        <v>2024-09</v>
      </c>
      <c r="J297" s="0" t="str">
        <f aca="false">INDEX(Customers!$H:$H,MATCH(B297,Customers!$A:$A,0))</f>
        <v>Referral</v>
      </c>
    </row>
    <row r="298" customFormat="false" ht="15" hidden="false" customHeight="false" outlineLevel="0" collapsed="false">
      <c r="A298" s="0" t="s">
        <v>759</v>
      </c>
      <c r="B298" s="0" t="s">
        <v>755</v>
      </c>
      <c r="C298" s="10" t="s">
        <v>261</v>
      </c>
      <c r="D298" s="11" t="s">
        <v>97</v>
      </c>
      <c r="E298" s="11" t="s">
        <v>88</v>
      </c>
      <c r="F298" s="11" t="s">
        <v>489</v>
      </c>
      <c r="G298" s="11" t="s">
        <v>73</v>
      </c>
      <c r="H298" s="8" t="n">
        <v>1826.3</v>
      </c>
      <c r="I298" s="0" t="str">
        <f aca="false">TEXT(C298,"YYYY-MM")</f>
        <v>2024-10</v>
      </c>
      <c r="J298" s="0" t="str">
        <f aca="false">INDEX(Customers!$H:$H,MATCH(B298,Customers!$A:$A,0))</f>
        <v>Referral</v>
      </c>
    </row>
    <row r="299" customFormat="false" ht="15" hidden="false" customHeight="false" outlineLevel="0" collapsed="false">
      <c r="A299" s="0" t="s">
        <v>760</v>
      </c>
      <c r="B299" s="0" t="s">
        <v>755</v>
      </c>
      <c r="C299" s="10" t="s">
        <v>592</v>
      </c>
      <c r="D299" s="11" t="s">
        <v>97</v>
      </c>
      <c r="E299" s="11" t="s">
        <v>92</v>
      </c>
      <c r="F299" s="11" t="s">
        <v>489</v>
      </c>
      <c r="G299" s="11" t="s">
        <v>73</v>
      </c>
      <c r="H299" s="8" t="n">
        <v>29604.65</v>
      </c>
      <c r="I299" s="0" t="str">
        <f aca="false">TEXT(C299,"YYYY-MM")</f>
        <v>2024-11</v>
      </c>
      <c r="J299" s="0" t="str">
        <f aca="false">INDEX(Customers!$H:$H,MATCH(B299,Customers!$A:$A,0))</f>
        <v>Referral</v>
      </c>
    </row>
    <row r="300" customFormat="false" ht="15" hidden="false" customHeight="false" outlineLevel="0" collapsed="false">
      <c r="A300" s="0" t="s">
        <v>761</v>
      </c>
      <c r="B300" s="0" t="s">
        <v>755</v>
      </c>
      <c r="C300" s="10" t="s">
        <v>762</v>
      </c>
      <c r="D300" s="11" t="s">
        <v>97</v>
      </c>
      <c r="E300" s="11" t="s">
        <v>88</v>
      </c>
      <c r="F300" s="11" t="s">
        <v>489</v>
      </c>
      <c r="G300" s="11" t="s">
        <v>73</v>
      </c>
      <c r="H300" s="8" t="n">
        <v>21922.2</v>
      </c>
      <c r="I300" s="0" t="str">
        <f aca="false">TEXT(C300,"YYYY-MM")</f>
        <v>2025-01</v>
      </c>
      <c r="J300" s="0" t="str">
        <f aca="false">INDEX(Customers!$H:$H,MATCH(B300,Customers!$A:$A,0))</f>
        <v>Referral</v>
      </c>
    </row>
    <row r="301" customFormat="false" ht="15" hidden="false" customHeight="false" outlineLevel="0" collapsed="false">
      <c r="A301" s="0" t="s">
        <v>763</v>
      </c>
      <c r="B301" s="0" t="s">
        <v>755</v>
      </c>
      <c r="C301" s="10" t="s">
        <v>275</v>
      </c>
      <c r="D301" s="11" t="s">
        <v>98</v>
      </c>
      <c r="E301" s="11" t="s">
        <v>92</v>
      </c>
      <c r="F301" s="11" t="s">
        <v>489</v>
      </c>
      <c r="G301" s="11" t="s">
        <v>73</v>
      </c>
      <c r="H301" s="8" t="n">
        <v>952</v>
      </c>
      <c r="I301" s="0" t="str">
        <f aca="false">TEXT(C301,"YYYY-MM")</f>
        <v>2025-03</v>
      </c>
      <c r="J301" s="0" t="str">
        <f aca="false">INDEX(Customers!$H:$H,MATCH(B301,Customers!$A:$A,0))</f>
        <v>Referral</v>
      </c>
    </row>
    <row r="302" customFormat="false" ht="15" hidden="false" customHeight="false" outlineLevel="0" collapsed="false">
      <c r="A302" s="0" t="s">
        <v>764</v>
      </c>
      <c r="B302" s="0" t="s">
        <v>755</v>
      </c>
      <c r="C302" s="10" t="s">
        <v>765</v>
      </c>
      <c r="D302" s="11" t="s">
        <v>97</v>
      </c>
      <c r="E302" s="11" t="s">
        <v>91</v>
      </c>
      <c r="F302" s="11" t="s">
        <v>489</v>
      </c>
      <c r="G302" s="11" t="s">
        <v>73</v>
      </c>
      <c r="H302" s="8" t="n">
        <v>31625.65</v>
      </c>
      <c r="I302" s="0" t="str">
        <f aca="false">TEXT(C302,"YYYY-MM")</f>
        <v>2025-03</v>
      </c>
      <c r="J302" s="0" t="str">
        <f aca="false">INDEX(Customers!$H:$H,MATCH(B302,Customers!$A:$A,0))</f>
        <v>Referral</v>
      </c>
    </row>
    <row r="303" customFormat="false" ht="15" hidden="false" customHeight="false" outlineLevel="0" collapsed="false">
      <c r="A303" s="0" t="s">
        <v>766</v>
      </c>
      <c r="B303" s="0" t="s">
        <v>755</v>
      </c>
      <c r="C303" s="10" t="s">
        <v>767</v>
      </c>
      <c r="D303" s="11" t="s">
        <v>97</v>
      </c>
      <c r="E303" s="11" t="s">
        <v>92</v>
      </c>
      <c r="F303" s="11" t="s">
        <v>489</v>
      </c>
      <c r="G303" s="11" t="s">
        <v>73</v>
      </c>
      <c r="H303" s="8" t="n">
        <v>5882</v>
      </c>
      <c r="I303" s="0" t="str">
        <f aca="false">TEXT(C303,"YYYY-MM")</f>
        <v>2025-05</v>
      </c>
      <c r="J303" s="0" t="str">
        <f aca="false">INDEX(Customers!$H:$H,MATCH(B303,Customers!$A:$A,0))</f>
        <v>Referral</v>
      </c>
    </row>
    <row r="304" customFormat="false" ht="15" hidden="false" customHeight="false" outlineLevel="0" collapsed="false">
      <c r="A304" s="0" t="s">
        <v>768</v>
      </c>
      <c r="B304" s="0" t="s">
        <v>755</v>
      </c>
      <c r="C304" s="10" t="s">
        <v>769</v>
      </c>
      <c r="D304" s="11" t="s">
        <v>97</v>
      </c>
      <c r="E304" s="11" t="s">
        <v>88</v>
      </c>
      <c r="F304" s="11" t="s">
        <v>489</v>
      </c>
      <c r="G304" s="11" t="s">
        <v>73</v>
      </c>
      <c r="H304" s="8" t="n">
        <v>11120.2</v>
      </c>
      <c r="I304" s="0" t="str">
        <f aca="false">TEXT(C304,"YYYY-MM")</f>
        <v>2025-06</v>
      </c>
      <c r="J304" s="0" t="str">
        <f aca="false">INDEX(Customers!$H:$H,MATCH(B304,Customers!$A:$A,0))</f>
        <v>Referral</v>
      </c>
    </row>
    <row r="305" customFormat="false" ht="15" hidden="false" customHeight="false" outlineLevel="0" collapsed="false">
      <c r="A305" s="0" t="s">
        <v>770</v>
      </c>
      <c r="B305" s="0" t="s">
        <v>755</v>
      </c>
      <c r="C305" s="10" t="s">
        <v>771</v>
      </c>
      <c r="D305" s="11" t="s">
        <v>97</v>
      </c>
      <c r="E305" s="11" t="s">
        <v>88</v>
      </c>
      <c r="F305" s="11" t="s">
        <v>489</v>
      </c>
      <c r="G305" s="11" t="s">
        <v>73</v>
      </c>
      <c r="H305" s="8" t="n">
        <v>5303.2</v>
      </c>
      <c r="I305" s="0" t="str">
        <f aca="false">TEXT(C305,"YYYY-MM")</f>
        <v>2025-08</v>
      </c>
      <c r="J305" s="0" t="str">
        <f aca="false">INDEX(Customers!$H:$H,MATCH(B305,Customers!$A:$A,0))</f>
        <v>Referral</v>
      </c>
    </row>
    <row r="306" customFormat="false" ht="15" hidden="false" customHeight="false" outlineLevel="0" collapsed="false">
      <c r="A306" s="0" t="s">
        <v>772</v>
      </c>
      <c r="B306" s="0" t="s">
        <v>755</v>
      </c>
      <c r="C306" s="10" t="s">
        <v>680</v>
      </c>
      <c r="D306" s="11" t="s">
        <v>97</v>
      </c>
      <c r="E306" s="11" t="s">
        <v>88</v>
      </c>
      <c r="F306" s="11" t="s">
        <v>489</v>
      </c>
      <c r="G306" s="11" t="s">
        <v>73</v>
      </c>
      <c r="H306" s="8" t="n">
        <v>4356.2</v>
      </c>
      <c r="I306" s="0" t="str">
        <f aca="false">TEXT(C306,"YYYY-MM")</f>
        <v>2025-08</v>
      </c>
      <c r="J306" s="0" t="str">
        <f aca="false">INDEX(Customers!$H:$H,MATCH(B306,Customers!$A:$A,0))</f>
        <v>Referral</v>
      </c>
    </row>
    <row r="307" customFormat="false" ht="15" hidden="false" customHeight="false" outlineLevel="0" collapsed="false">
      <c r="A307" s="0" t="s">
        <v>773</v>
      </c>
      <c r="B307" s="0" t="s">
        <v>755</v>
      </c>
      <c r="C307" s="10" t="s">
        <v>171</v>
      </c>
      <c r="D307" s="11" t="s">
        <v>97</v>
      </c>
      <c r="E307" s="11" t="s">
        <v>88</v>
      </c>
      <c r="F307" s="11" t="s">
        <v>489</v>
      </c>
      <c r="G307" s="11" t="s">
        <v>73</v>
      </c>
      <c r="H307" s="8" t="n">
        <v>11589.35</v>
      </c>
      <c r="I307" s="0" t="str">
        <f aca="false">TEXT(C307,"YYYY-MM")</f>
        <v>2025-08</v>
      </c>
      <c r="J307" s="0" t="str">
        <f aca="false">INDEX(Customers!$H:$H,MATCH(B307,Customers!$A:$A,0))</f>
        <v>Referral</v>
      </c>
    </row>
    <row r="308" customFormat="false" ht="15" hidden="false" customHeight="false" outlineLevel="0" collapsed="false">
      <c r="A308" s="0" t="s">
        <v>774</v>
      </c>
      <c r="B308" s="0" t="s">
        <v>755</v>
      </c>
      <c r="C308" s="10" t="s">
        <v>186</v>
      </c>
      <c r="D308" s="11" t="s">
        <v>97</v>
      </c>
      <c r="E308" s="11" t="s">
        <v>90</v>
      </c>
      <c r="F308" s="11" t="s">
        <v>489</v>
      </c>
      <c r="G308" s="11" t="s">
        <v>73</v>
      </c>
      <c r="H308" s="8" t="n">
        <v>18529.2</v>
      </c>
      <c r="I308" s="0" t="str">
        <f aca="false">TEXT(C308,"YYYY-MM")</f>
        <v>2025-08</v>
      </c>
      <c r="J308" s="0" t="str">
        <f aca="false">INDEX(Customers!$H:$H,MATCH(B308,Customers!$A:$A,0))</f>
        <v>Referral</v>
      </c>
    </row>
    <row r="309" customFormat="false" ht="15" hidden="false" customHeight="false" outlineLevel="0" collapsed="false">
      <c r="A309" s="0" t="s">
        <v>775</v>
      </c>
      <c r="B309" s="0" t="s">
        <v>755</v>
      </c>
      <c r="C309" s="10" t="s">
        <v>236</v>
      </c>
      <c r="D309" s="11" t="s">
        <v>97</v>
      </c>
      <c r="E309" s="11" t="s">
        <v>88</v>
      </c>
      <c r="F309" s="11" t="s">
        <v>489</v>
      </c>
      <c r="G309" s="11" t="s">
        <v>73</v>
      </c>
      <c r="H309" s="8" t="n">
        <v>7127.1</v>
      </c>
      <c r="I309" s="0" t="str">
        <f aca="false">TEXT(C309,"YYYY-MM")</f>
        <v>2025-09</v>
      </c>
      <c r="J309" s="0" t="str">
        <f aca="false">INDEX(Customers!$H:$H,MATCH(B309,Customers!$A:$A,0))</f>
        <v>Referral</v>
      </c>
    </row>
    <row r="310" customFormat="false" ht="15" hidden="false" customHeight="false" outlineLevel="0" collapsed="false">
      <c r="A310" s="0" t="s">
        <v>776</v>
      </c>
      <c r="B310" s="0" t="s">
        <v>755</v>
      </c>
      <c r="C310" s="10" t="s">
        <v>777</v>
      </c>
      <c r="D310" s="11" t="s">
        <v>97</v>
      </c>
      <c r="E310" s="11" t="s">
        <v>91</v>
      </c>
      <c r="F310" s="11" t="s">
        <v>489</v>
      </c>
      <c r="G310" s="11" t="s">
        <v>73</v>
      </c>
      <c r="H310" s="8" t="n">
        <v>30789</v>
      </c>
      <c r="I310" s="0" t="str">
        <f aca="false">TEXT(C310,"YYYY-MM")</f>
        <v>2025-09</v>
      </c>
      <c r="J310" s="0" t="str">
        <f aca="false">INDEX(Customers!$H:$H,MATCH(B310,Customers!$A:$A,0))</f>
        <v>Referral</v>
      </c>
    </row>
    <row r="311" customFormat="false" ht="15" hidden="false" customHeight="false" outlineLevel="0" collapsed="false">
      <c r="A311" s="0" t="s">
        <v>778</v>
      </c>
      <c r="B311" s="0" t="s">
        <v>755</v>
      </c>
      <c r="C311" s="10" t="s">
        <v>779</v>
      </c>
      <c r="D311" s="11" t="s">
        <v>97</v>
      </c>
      <c r="E311" s="11" t="s">
        <v>88</v>
      </c>
      <c r="F311" s="11" t="s">
        <v>489</v>
      </c>
      <c r="G311" s="11" t="s">
        <v>73</v>
      </c>
      <c r="H311" s="8" t="n">
        <v>39406.4</v>
      </c>
      <c r="I311" s="0" t="str">
        <f aca="false">TEXT(C311,"YYYY-MM")</f>
        <v>2025-10</v>
      </c>
      <c r="J311" s="0" t="str">
        <f aca="false">INDEX(Customers!$H:$H,MATCH(B311,Customers!$A:$A,0))</f>
        <v>Referral</v>
      </c>
    </row>
    <row r="312" customFormat="false" ht="15" hidden="false" customHeight="false" outlineLevel="0" collapsed="false">
      <c r="A312" s="0" t="s">
        <v>780</v>
      </c>
      <c r="B312" s="0" t="s">
        <v>755</v>
      </c>
      <c r="C312" s="10" t="s">
        <v>388</v>
      </c>
      <c r="D312" s="11" t="s">
        <v>97</v>
      </c>
      <c r="E312" s="11" t="s">
        <v>93</v>
      </c>
      <c r="F312" s="11" t="s">
        <v>489</v>
      </c>
      <c r="G312" s="11" t="s">
        <v>73</v>
      </c>
      <c r="H312" s="8" t="n">
        <v>6147</v>
      </c>
      <c r="I312" s="0" t="str">
        <f aca="false">TEXT(C312,"YYYY-MM")</f>
        <v>2025-10</v>
      </c>
      <c r="J312" s="0" t="str">
        <f aca="false">INDEX(Customers!$H:$H,MATCH(B312,Customers!$A:$A,0))</f>
        <v>Referral</v>
      </c>
    </row>
    <row r="313" customFormat="false" ht="15" hidden="false" customHeight="false" outlineLevel="0" collapsed="false">
      <c r="A313" s="0" t="s">
        <v>781</v>
      </c>
      <c r="B313" s="0" t="s">
        <v>755</v>
      </c>
      <c r="C313" s="10" t="s">
        <v>429</v>
      </c>
      <c r="D313" s="11" t="s">
        <v>97</v>
      </c>
      <c r="E313" s="11" t="s">
        <v>90</v>
      </c>
      <c r="F313" s="11" t="s">
        <v>489</v>
      </c>
      <c r="G313" s="11" t="s">
        <v>73</v>
      </c>
      <c r="H313" s="8" t="n">
        <v>16752</v>
      </c>
      <c r="I313" s="0" t="str">
        <f aca="false">TEXT(C313,"YYYY-MM")</f>
        <v>2025-10</v>
      </c>
      <c r="J313" s="0" t="str">
        <f aca="false">INDEX(Customers!$H:$H,MATCH(B313,Customers!$A:$A,0))</f>
        <v>Referral</v>
      </c>
    </row>
    <row r="314" customFormat="false" ht="15" hidden="false" customHeight="false" outlineLevel="0" collapsed="false">
      <c r="A314" s="0" t="s">
        <v>782</v>
      </c>
      <c r="B314" s="0" t="s">
        <v>755</v>
      </c>
      <c r="C314" s="10" t="s">
        <v>783</v>
      </c>
      <c r="D314" s="11" t="s">
        <v>97</v>
      </c>
      <c r="E314" s="11" t="s">
        <v>88</v>
      </c>
      <c r="F314" s="11" t="s">
        <v>489</v>
      </c>
      <c r="G314" s="11" t="s">
        <v>73</v>
      </c>
      <c r="H314" s="8" t="n">
        <v>869</v>
      </c>
      <c r="I314" s="0" t="str">
        <f aca="false">TEXT(C314,"YYYY-MM")</f>
        <v>2025-11</v>
      </c>
      <c r="J314" s="0" t="str">
        <f aca="false">INDEX(Customers!$H:$H,MATCH(B314,Customers!$A:$A,0))</f>
        <v>Referral</v>
      </c>
    </row>
    <row r="315" customFormat="false" ht="15" hidden="false" customHeight="false" outlineLevel="0" collapsed="false">
      <c r="A315" s="0" t="s">
        <v>784</v>
      </c>
      <c r="B315" s="0" t="s">
        <v>755</v>
      </c>
      <c r="C315" s="10" t="s">
        <v>529</v>
      </c>
      <c r="D315" s="11" t="s">
        <v>97</v>
      </c>
      <c r="E315" s="11" t="s">
        <v>88</v>
      </c>
      <c r="F315" s="11" t="s">
        <v>489</v>
      </c>
      <c r="G315" s="11" t="s">
        <v>73</v>
      </c>
      <c r="H315" s="8" t="n">
        <v>34822.3</v>
      </c>
      <c r="I315" s="0" t="str">
        <f aca="false">TEXT(C315,"YYYY-MM")</f>
        <v>2025-11</v>
      </c>
      <c r="J315" s="0" t="str">
        <f aca="false">INDEX(Customers!$H:$H,MATCH(B315,Customers!$A:$A,0))</f>
        <v>Referral</v>
      </c>
    </row>
    <row r="316" customFormat="false" ht="15" hidden="false" customHeight="false" outlineLevel="0" collapsed="false">
      <c r="A316" s="0" t="s">
        <v>785</v>
      </c>
      <c r="B316" s="0" t="s">
        <v>755</v>
      </c>
      <c r="C316" s="10" t="s">
        <v>786</v>
      </c>
      <c r="D316" s="11" t="s">
        <v>97</v>
      </c>
      <c r="E316" s="11" t="s">
        <v>88</v>
      </c>
      <c r="F316" s="11" t="s">
        <v>489</v>
      </c>
      <c r="G316" s="11" t="s">
        <v>73</v>
      </c>
      <c r="H316" s="8" t="n">
        <v>53171.1</v>
      </c>
      <c r="I316" s="0" t="str">
        <f aca="false">TEXT(C316,"YYYY-MM")</f>
        <v>2025-12</v>
      </c>
      <c r="J316" s="0" t="str">
        <f aca="false">INDEX(Customers!$H:$H,MATCH(B316,Customers!$A:$A,0))</f>
        <v>Referral</v>
      </c>
    </row>
    <row r="317" customFormat="false" ht="15" hidden="false" customHeight="false" outlineLevel="0" collapsed="false">
      <c r="A317" s="0" t="s">
        <v>787</v>
      </c>
      <c r="B317" s="0" t="s">
        <v>788</v>
      </c>
      <c r="C317" s="10" t="s">
        <v>789</v>
      </c>
      <c r="D317" s="11" t="s">
        <v>97</v>
      </c>
      <c r="E317" s="11" t="s">
        <v>90</v>
      </c>
      <c r="F317" s="11" t="s">
        <v>209</v>
      </c>
      <c r="G317" s="11" t="s">
        <v>83</v>
      </c>
      <c r="H317" s="8" t="n">
        <v>1390.4</v>
      </c>
      <c r="I317" s="0" t="str">
        <f aca="false">TEXT(C317,"YYYY-MM")</f>
        <v>2025-08</v>
      </c>
      <c r="J317" s="0" t="str">
        <f aca="false">INDEX(Customers!$H:$H,MATCH(B317,Customers!$A:$A,0))</f>
        <v>App</v>
      </c>
    </row>
    <row r="318" customFormat="false" ht="15" hidden="false" customHeight="false" outlineLevel="0" collapsed="false">
      <c r="A318" s="0" t="s">
        <v>790</v>
      </c>
      <c r="B318" s="0" t="s">
        <v>791</v>
      </c>
      <c r="C318" s="10" t="s">
        <v>524</v>
      </c>
      <c r="D318" s="11" t="s">
        <v>97</v>
      </c>
      <c r="E318" s="11" t="s">
        <v>90</v>
      </c>
      <c r="F318" s="11" t="s">
        <v>76</v>
      </c>
      <c r="G318" s="11" t="s">
        <v>76</v>
      </c>
      <c r="H318" s="8" t="n">
        <v>16757.4</v>
      </c>
      <c r="I318" s="0" t="str">
        <f aca="false">TEXT(C318,"YYYY-MM")</f>
        <v>2025-07</v>
      </c>
      <c r="J318" s="0" t="str">
        <f aca="false">INDEX(Customers!$H:$H,MATCH(B318,Customers!$A:$A,0))</f>
        <v>Email Campaign</v>
      </c>
    </row>
    <row r="319" customFormat="false" ht="15" hidden="false" customHeight="false" outlineLevel="0" collapsed="false">
      <c r="A319" s="0" t="s">
        <v>792</v>
      </c>
      <c r="B319" s="0" t="s">
        <v>791</v>
      </c>
      <c r="C319" s="10" t="s">
        <v>171</v>
      </c>
      <c r="D319" s="11" t="s">
        <v>97</v>
      </c>
      <c r="E319" s="11" t="s">
        <v>88</v>
      </c>
      <c r="F319" s="11" t="s">
        <v>76</v>
      </c>
      <c r="G319" s="11" t="s">
        <v>76</v>
      </c>
      <c r="H319" s="8" t="n">
        <v>53843.1</v>
      </c>
      <c r="I319" s="0" t="str">
        <f aca="false">TEXT(C319,"YYYY-MM")</f>
        <v>2025-08</v>
      </c>
      <c r="J319" s="0" t="str">
        <f aca="false">INDEX(Customers!$H:$H,MATCH(B319,Customers!$A:$A,0))</f>
        <v>Email Campaign</v>
      </c>
    </row>
    <row r="320" customFormat="false" ht="15" hidden="false" customHeight="false" outlineLevel="0" collapsed="false">
      <c r="A320" s="0" t="s">
        <v>793</v>
      </c>
      <c r="B320" s="0" t="s">
        <v>791</v>
      </c>
      <c r="C320" s="10" t="s">
        <v>794</v>
      </c>
      <c r="D320" s="11" t="s">
        <v>97</v>
      </c>
      <c r="E320" s="11" t="s">
        <v>90</v>
      </c>
      <c r="F320" s="11" t="s">
        <v>76</v>
      </c>
      <c r="G320" s="11" t="s">
        <v>76</v>
      </c>
      <c r="H320" s="8" t="n">
        <v>30819</v>
      </c>
      <c r="I320" s="0" t="str">
        <f aca="false">TEXT(C320,"YYYY-MM")</f>
        <v>2025-10</v>
      </c>
      <c r="J320" s="0" t="str">
        <f aca="false">INDEX(Customers!$H:$H,MATCH(B320,Customers!$A:$A,0))</f>
        <v>Email Campaign</v>
      </c>
    </row>
    <row r="321" customFormat="false" ht="15" hidden="false" customHeight="false" outlineLevel="0" collapsed="false">
      <c r="A321" s="0" t="s">
        <v>795</v>
      </c>
      <c r="B321" s="0" t="s">
        <v>796</v>
      </c>
      <c r="C321" s="10" t="s">
        <v>797</v>
      </c>
      <c r="D321" s="11" t="s">
        <v>97</v>
      </c>
      <c r="E321" s="11" t="s">
        <v>91</v>
      </c>
      <c r="F321" s="11" t="s">
        <v>76</v>
      </c>
      <c r="G321" s="11" t="s">
        <v>76</v>
      </c>
      <c r="H321" s="8" t="n">
        <v>15944.3</v>
      </c>
      <c r="I321" s="0" t="str">
        <f aca="false">TEXT(C321,"YYYY-MM")</f>
        <v>2025-09</v>
      </c>
      <c r="J321" s="0" t="str">
        <f aca="false">INDEX(Customers!$H:$H,MATCH(B321,Customers!$A:$A,0))</f>
        <v>Referral</v>
      </c>
    </row>
    <row r="322" customFormat="false" ht="15" hidden="false" customHeight="false" outlineLevel="0" collapsed="false">
      <c r="A322" s="0" t="s">
        <v>798</v>
      </c>
      <c r="B322" s="0" t="s">
        <v>799</v>
      </c>
      <c r="C322" s="10" t="s">
        <v>800</v>
      </c>
      <c r="D322" s="11" t="s">
        <v>97</v>
      </c>
      <c r="E322" s="11" t="s">
        <v>90</v>
      </c>
      <c r="F322" s="11" t="s">
        <v>209</v>
      </c>
      <c r="G322" s="11" t="s">
        <v>83</v>
      </c>
      <c r="H322" s="8" t="n">
        <v>45417.4</v>
      </c>
      <c r="I322" s="0" t="str">
        <f aca="false">TEXT(C322,"YYYY-MM")</f>
        <v>2025-07</v>
      </c>
      <c r="J322" s="0" t="str">
        <f aca="false">INDEX(Customers!$H:$H,MATCH(B322,Customers!$A:$A,0))</f>
        <v>Social Media</v>
      </c>
    </row>
    <row r="323" customFormat="false" ht="15" hidden="false" customHeight="false" outlineLevel="0" collapsed="false">
      <c r="A323" s="0" t="s">
        <v>801</v>
      </c>
      <c r="B323" s="0" t="s">
        <v>799</v>
      </c>
      <c r="C323" s="10" t="s">
        <v>480</v>
      </c>
      <c r="D323" s="11" t="s">
        <v>97</v>
      </c>
      <c r="E323" s="11" t="s">
        <v>90</v>
      </c>
      <c r="F323" s="11" t="s">
        <v>209</v>
      </c>
      <c r="G323" s="11" t="s">
        <v>83</v>
      </c>
      <c r="H323" s="8" t="n">
        <v>3359</v>
      </c>
      <c r="I323" s="0" t="str">
        <f aca="false">TEXT(C323,"YYYY-MM")</f>
        <v>2025-08</v>
      </c>
      <c r="J323" s="0" t="str">
        <f aca="false">INDEX(Customers!$H:$H,MATCH(B323,Customers!$A:$A,0))</f>
        <v>Social Media</v>
      </c>
    </row>
    <row r="324" customFormat="false" ht="15" hidden="false" customHeight="false" outlineLevel="0" collapsed="false">
      <c r="A324" s="0" t="s">
        <v>802</v>
      </c>
      <c r="B324" s="0" t="s">
        <v>799</v>
      </c>
      <c r="C324" s="10" t="s">
        <v>803</v>
      </c>
      <c r="D324" s="11" t="s">
        <v>97</v>
      </c>
      <c r="E324" s="11" t="s">
        <v>88</v>
      </c>
      <c r="F324" s="11" t="s">
        <v>209</v>
      </c>
      <c r="G324" s="11" t="s">
        <v>83</v>
      </c>
      <c r="H324" s="8" t="n">
        <v>33079</v>
      </c>
      <c r="I324" s="0" t="str">
        <f aca="false">TEXT(C324,"YYYY-MM")</f>
        <v>2025-10</v>
      </c>
      <c r="J324" s="0" t="str">
        <f aca="false">INDEX(Customers!$H:$H,MATCH(B324,Customers!$A:$A,0))</f>
        <v>Social Media</v>
      </c>
    </row>
    <row r="325" customFormat="false" ht="15" hidden="false" customHeight="false" outlineLevel="0" collapsed="false">
      <c r="A325" s="0" t="s">
        <v>804</v>
      </c>
      <c r="B325" s="0" t="s">
        <v>799</v>
      </c>
      <c r="C325" s="10" t="s">
        <v>372</v>
      </c>
      <c r="D325" s="11" t="s">
        <v>97</v>
      </c>
      <c r="E325" s="11" t="s">
        <v>92</v>
      </c>
      <c r="F325" s="11" t="s">
        <v>209</v>
      </c>
      <c r="G325" s="11" t="s">
        <v>83</v>
      </c>
      <c r="H325" s="8" t="n">
        <v>5566.65</v>
      </c>
      <c r="I325" s="0" t="str">
        <f aca="false">TEXT(C325,"YYYY-MM")</f>
        <v>2025-10</v>
      </c>
      <c r="J325" s="0" t="str">
        <f aca="false">INDEX(Customers!$H:$H,MATCH(B325,Customers!$A:$A,0))</f>
        <v>Social Media</v>
      </c>
    </row>
    <row r="326" customFormat="false" ht="15" hidden="false" customHeight="false" outlineLevel="0" collapsed="false">
      <c r="A326" s="0" t="s">
        <v>805</v>
      </c>
      <c r="B326" s="0" t="s">
        <v>806</v>
      </c>
      <c r="C326" s="10" t="s">
        <v>269</v>
      </c>
      <c r="D326" s="11" t="s">
        <v>97</v>
      </c>
      <c r="E326" s="11" t="s">
        <v>91</v>
      </c>
      <c r="F326" s="11" t="s">
        <v>393</v>
      </c>
      <c r="G326" s="11" t="s">
        <v>75</v>
      </c>
      <c r="H326" s="8" t="n">
        <v>38341.05</v>
      </c>
      <c r="I326" s="0" t="str">
        <f aca="false">TEXT(C326,"YYYY-MM")</f>
        <v>2024-11</v>
      </c>
      <c r="J326" s="0" t="str">
        <f aca="false">INDEX(Customers!$H:$H,MATCH(B326,Customers!$A:$A,0))</f>
        <v>Organic Search</v>
      </c>
    </row>
    <row r="327" customFormat="false" ht="15" hidden="false" customHeight="false" outlineLevel="0" collapsed="false">
      <c r="A327" s="0" t="s">
        <v>807</v>
      </c>
      <c r="B327" s="0" t="s">
        <v>808</v>
      </c>
      <c r="C327" s="10" t="s">
        <v>809</v>
      </c>
      <c r="D327" s="11" t="s">
        <v>98</v>
      </c>
      <c r="E327" s="11" t="s">
        <v>89</v>
      </c>
      <c r="F327" s="11" t="s">
        <v>138</v>
      </c>
      <c r="G327" s="11" t="s">
        <v>74</v>
      </c>
      <c r="H327" s="8" t="n">
        <v>26310</v>
      </c>
      <c r="I327" s="0" t="str">
        <f aca="false">TEXT(C327,"YYYY-MM")</f>
        <v>2025-08</v>
      </c>
      <c r="J327" s="0" t="str">
        <f aca="false">INDEX(Customers!$H:$H,MATCH(B327,Customers!$A:$A,0))</f>
        <v>Social Media</v>
      </c>
    </row>
    <row r="328" customFormat="false" ht="15" hidden="false" customHeight="false" outlineLevel="0" collapsed="false">
      <c r="A328" s="0" t="s">
        <v>810</v>
      </c>
      <c r="B328" s="0" t="s">
        <v>808</v>
      </c>
      <c r="C328" s="10" t="s">
        <v>632</v>
      </c>
      <c r="D328" s="11" t="s">
        <v>97</v>
      </c>
      <c r="E328" s="11" t="s">
        <v>88</v>
      </c>
      <c r="F328" s="11" t="s">
        <v>138</v>
      </c>
      <c r="G328" s="11" t="s">
        <v>74</v>
      </c>
      <c r="H328" s="8" t="n">
        <v>38908.15</v>
      </c>
      <c r="I328" s="0" t="str">
        <f aca="false">TEXT(C328,"YYYY-MM")</f>
        <v>2025-10</v>
      </c>
      <c r="J328" s="0" t="str">
        <f aca="false">INDEX(Customers!$H:$H,MATCH(B328,Customers!$A:$A,0))</f>
        <v>Social Media</v>
      </c>
    </row>
    <row r="329" customFormat="false" ht="15" hidden="false" customHeight="false" outlineLevel="0" collapsed="false">
      <c r="A329" s="0" t="s">
        <v>811</v>
      </c>
      <c r="B329" s="0" t="s">
        <v>808</v>
      </c>
      <c r="C329" s="10" t="s">
        <v>812</v>
      </c>
      <c r="D329" s="11" t="s">
        <v>97</v>
      </c>
      <c r="E329" s="11" t="s">
        <v>90</v>
      </c>
      <c r="F329" s="11" t="s">
        <v>138</v>
      </c>
      <c r="G329" s="11" t="s">
        <v>74</v>
      </c>
      <c r="H329" s="8" t="n">
        <v>2559.2</v>
      </c>
      <c r="I329" s="0" t="str">
        <f aca="false">TEXT(C329,"YYYY-MM")</f>
        <v>2025-10</v>
      </c>
      <c r="J329" s="0" t="str">
        <f aca="false">INDEX(Customers!$H:$H,MATCH(B329,Customers!$A:$A,0))</f>
        <v>Social Media</v>
      </c>
    </row>
    <row r="330" customFormat="false" ht="15" hidden="false" customHeight="false" outlineLevel="0" collapsed="false">
      <c r="A330" s="0" t="s">
        <v>813</v>
      </c>
      <c r="B330" s="0" t="s">
        <v>808</v>
      </c>
      <c r="C330" s="10" t="s">
        <v>140</v>
      </c>
      <c r="D330" s="11" t="s">
        <v>97</v>
      </c>
      <c r="E330" s="11" t="s">
        <v>90</v>
      </c>
      <c r="F330" s="11" t="s">
        <v>138</v>
      </c>
      <c r="G330" s="11" t="s">
        <v>74</v>
      </c>
      <c r="H330" s="8" t="n">
        <v>52054.3</v>
      </c>
      <c r="I330" s="0" t="str">
        <f aca="false">TEXT(C330,"YYYY-MM")</f>
        <v>2025-11</v>
      </c>
      <c r="J330" s="0" t="str">
        <f aca="false">INDEX(Customers!$H:$H,MATCH(B330,Customers!$A:$A,0))</f>
        <v>Social Media</v>
      </c>
    </row>
    <row r="331" customFormat="false" ht="15" hidden="false" customHeight="false" outlineLevel="0" collapsed="false">
      <c r="A331" s="0" t="s">
        <v>814</v>
      </c>
      <c r="B331" s="0" t="s">
        <v>815</v>
      </c>
      <c r="C331" s="10" t="s">
        <v>447</v>
      </c>
      <c r="D331" s="11" t="s">
        <v>97</v>
      </c>
      <c r="E331" s="11" t="s">
        <v>88</v>
      </c>
      <c r="F331" s="11" t="s">
        <v>138</v>
      </c>
      <c r="G331" s="11" t="s">
        <v>74</v>
      </c>
      <c r="H331" s="8" t="n">
        <v>14609</v>
      </c>
      <c r="I331" s="0" t="str">
        <f aca="false">TEXT(C331,"YYYY-MM")</f>
        <v>2024-04</v>
      </c>
      <c r="J331" s="0" t="str">
        <f aca="false">INDEX(Customers!$H:$H,MATCH(B331,Customers!$A:$A,0))</f>
        <v>Organic Search</v>
      </c>
    </row>
    <row r="332" customFormat="false" ht="15" hidden="false" customHeight="false" outlineLevel="0" collapsed="false">
      <c r="A332" s="0" t="s">
        <v>816</v>
      </c>
      <c r="B332" s="0" t="s">
        <v>815</v>
      </c>
      <c r="C332" s="10" t="s">
        <v>817</v>
      </c>
      <c r="D332" s="11" t="s">
        <v>98</v>
      </c>
      <c r="E332" s="11" t="s">
        <v>93</v>
      </c>
      <c r="F332" s="11" t="s">
        <v>138</v>
      </c>
      <c r="G332" s="11" t="s">
        <v>74</v>
      </c>
      <c r="H332" s="8" t="n">
        <v>5164.2</v>
      </c>
      <c r="I332" s="0" t="str">
        <f aca="false">TEXT(C332,"YYYY-MM")</f>
        <v>2024-04</v>
      </c>
      <c r="J332" s="0" t="str">
        <f aca="false">INDEX(Customers!$H:$H,MATCH(B332,Customers!$A:$A,0))</f>
        <v>Organic Search</v>
      </c>
    </row>
    <row r="333" customFormat="false" ht="15" hidden="false" customHeight="false" outlineLevel="0" collapsed="false">
      <c r="A333" s="0" t="s">
        <v>818</v>
      </c>
      <c r="B333" s="0" t="s">
        <v>815</v>
      </c>
      <c r="C333" s="10" t="s">
        <v>819</v>
      </c>
      <c r="D333" s="11" t="s">
        <v>97</v>
      </c>
      <c r="E333" s="11" t="s">
        <v>90</v>
      </c>
      <c r="F333" s="11" t="s">
        <v>138</v>
      </c>
      <c r="G333" s="11" t="s">
        <v>74</v>
      </c>
      <c r="H333" s="8" t="n">
        <v>5634.65</v>
      </c>
      <c r="I333" s="0" t="str">
        <f aca="false">TEXT(C333,"YYYY-MM")</f>
        <v>2024-10</v>
      </c>
      <c r="J333" s="0" t="str">
        <f aca="false">INDEX(Customers!$H:$H,MATCH(B333,Customers!$A:$A,0))</f>
        <v>Organic Search</v>
      </c>
    </row>
    <row r="334" customFormat="false" ht="15" hidden="false" customHeight="false" outlineLevel="0" collapsed="false">
      <c r="A334" s="0" t="s">
        <v>820</v>
      </c>
      <c r="B334" s="0" t="s">
        <v>815</v>
      </c>
      <c r="C334" s="10" t="s">
        <v>821</v>
      </c>
      <c r="D334" s="11" t="s">
        <v>97</v>
      </c>
      <c r="E334" s="11" t="s">
        <v>89</v>
      </c>
      <c r="F334" s="11" t="s">
        <v>138</v>
      </c>
      <c r="G334" s="11" t="s">
        <v>74</v>
      </c>
      <c r="H334" s="8" t="n">
        <v>34305.15</v>
      </c>
      <c r="I334" s="0" t="str">
        <f aca="false">TEXT(C334,"YYYY-MM")</f>
        <v>2025-02</v>
      </c>
      <c r="J334" s="0" t="str">
        <f aca="false">INDEX(Customers!$H:$H,MATCH(B334,Customers!$A:$A,0))</f>
        <v>Organic Search</v>
      </c>
    </row>
    <row r="335" customFormat="false" ht="15" hidden="false" customHeight="false" outlineLevel="0" collapsed="false">
      <c r="A335" s="0" t="s">
        <v>822</v>
      </c>
      <c r="B335" s="0" t="s">
        <v>815</v>
      </c>
      <c r="C335" s="10" t="s">
        <v>823</v>
      </c>
      <c r="D335" s="11" t="s">
        <v>97</v>
      </c>
      <c r="E335" s="11" t="s">
        <v>88</v>
      </c>
      <c r="F335" s="11" t="s">
        <v>138</v>
      </c>
      <c r="G335" s="11" t="s">
        <v>74</v>
      </c>
      <c r="H335" s="8" t="n">
        <v>360</v>
      </c>
      <c r="I335" s="0" t="str">
        <f aca="false">TEXT(C335,"YYYY-MM")</f>
        <v>2025-08</v>
      </c>
      <c r="J335" s="0" t="str">
        <f aca="false">INDEX(Customers!$H:$H,MATCH(B335,Customers!$A:$A,0))</f>
        <v>Organic Search</v>
      </c>
    </row>
    <row r="336" customFormat="false" ht="15" hidden="false" customHeight="false" outlineLevel="0" collapsed="false">
      <c r="A336" s="0" t="s">
        <v>824</v>
      </c>
      <c r="B336" s="0" t="s">
        <v>815</v>
      </c>
      <c r="C336" s="10" t="s">
        <v>482</v>
      </c>
      <c r="D336" s="11" t="s">
        <v>97</v>
      </c>
      <c r="E336" s="11" t="s">
        <v>91</v>
      </c>
      <c r="F336" s="11" t="s">
        <v>138</v>
      </c>
      <c r="G336" s="11" t="s">
        <v>74</v>
      </c>
      <c r="H336" s="8" t="n">
        <v>6374</v>
      </c>
      <c r="I336" s="0" t="str">
        <f aca="false">TEXT(C336,"YYYY-MM")</f>
        <v>2025-09</v>
      </c>
      <c r="J336" s="0" t="str">
        <f aca="false">INDEX(Customers!$H:$H,MATCH(B336,Customers!$A:$A,0))</f>
        <v>Organic Search</v>
      </c>
    </row>
    <row r="337" customFormat="false" ht="15" hidden="false" customHeight="false" outlineLevel="0" collapsed="false">
      <c r="A337" s="0" t="s">
        <v>825</v>
      </c>
      <c r="B337" s="0" t="s">
        <v>815</v>
      </c>
      <c r="C337" s="10" t="s">
        <v>826</v>
      </c>
      <c r="D337" s="11" t="s">
        <v>97</v>
      </c>
      <c r="E337" s="11" t="s">
        <v>89</v>
      </c>
      <c r="F337" s="11" t="s">
        <v>138</v>
      </c>
      <c r="G337" s="11" t="s">
        <v>74</v>
      </c>
      <c r="H337" s="8" t="n">
        <v>5310</v>
      </c>
      <c r="I337" s="0" t="str">
        <f aca="false">TEXT(C337,"YYYY-MM")</f>
        <v>2025-10</v>
      </c>
      <c r="J337" s="0" t="str">
        <f aca="false">INDEX(Customers!$H:$H,MATCH(B337,Customers!$A:$A,0))</f>
        <v>Organic Search</v>
      </c>
    </row>
    <row r="338" customFormat="false" ht="15" hidden="false" customHeight="false" outlineLevel="0" collapsed="false">
      <c r="A338" s="0" t="s">
        <v>827</v>
      </c>
      <c r="B338" s="0" t="s">
        <v>815</v>
      </c>
      <c r="C338" s="10" t="s">
        <v>554</v>
      </c>
      <c r="D338" s="11" t="s">
        <v>97</v>
      </c>
      <c r="E338" s="11" t="s">
        <v>88</v>
      </c>
      <c r="F338" s="11" t="s">
        <v>138</v>
      </c>
      <c r="G338" s="11" t="s">
        <v>74</v>
      </c>
      <c r="H338" s="8" t="n">
        <v>111184.65</v>
      </c>
      <c r="I338" s="0" t="str">
        <f aca="false">TEXT(C338,"YYYY-MM")</f>
        <v>2025-10</v>
      </c>
      <c r="J338" s="0" t="str">
        <f aca="false">INDEX(Customers!$H:$H,MATCH(B338,Customers!$A:$A,0))</f>
        <v>Organic Search</v>
      </c>
    </row>
    <row r="339" customFormat="false" ht="15" hidden="false" customHeight="false" outlineLevel="0" collapsed="false">
      <c r="A339" s="0" t="s">
        <v>828</v>
      </c>
      <c r="B339" s="0" t="s">
        <v>815</v>
      </c>
      <c r="C339" s="10" t="s">
        <v>333</v>
      </c>
      <c r="D339" s="11" t="s">
        <v>97</v>
      </c>
      <c r="E339" s="11" t="s">
        <v>90</v>
      </c>
      <c r="F339" s="11" t="s">
        <v>138</v>
      </c>
      <c r="G339" s="11" t="s">
        <v>74</v>
      </c>
      <c r="H339" s="8" t="n">
        <v>21946.15</v>
      </c>
      <c r="I339" s="0" t="str">
        <f aca="false">TEXT(C339,"YYYY-MM")</f>
        <v>2025-11</v>
      </c>
      <c r="J339" s="0" t="str">
        <f aca="false">INDEX(Customers!$H:$H,MATCH(B339,Customers!$A:$A,0))</f>
        <v>Organic Search</v>
      </c>
    </row>
    <row r="340" customFormat="false" ht="15" hidden="false" customHeight="false" outlineLevel="0" collapsed="false">
      <c r="A340" s="0" t="s">
        <v>829</v>
      </c>
      <c r="B340" s="0" t="s">
        <v>830</v>
      </c>
      <c r="C340" s="10" t="s">
        <v>831</v>
      </c>
      <c r="D340" s="11" t="s">
        <v>98</v>
      </c>
      <c r="E340" s="11" t="s">
        <v>88</v>
      </c>
      <c r="F340" s="11" t="s">
        <v>81</v>
      </c>
      <c r="G340" s="11" t="s">
        <v>81</v>
      </c>
      <c r="H340" s="8" t="n">
        <v>1598</v>
      </c>
      <c r="I340" s="0" t="str">
        <f aca="false">TEXT(C340,"YYYY-MM")</f>
        <v>2025-11</v>
      </c>
      <c r="J340" s="0" t="str">
        <f aca="false">INDEX(Customers!$H:$H,MATCH(B340,Customers!$A:$A,0))</f>
        <v>Organic Search</v>
      </c>
    </row>
    <row r="341" customFormat="false" ht="15" hidden="false" customHeight="false" outlineLevel="0" collapsed="false">
      <c r="A341" s="0" t="s">
        <v>832</v>
      </c>
      <c r="B341" s="0" t="s">
        <v>833</v>
      </c>
      <c r="C341" s="10" t="s">
        <v>635</v>
      </c>
      <c r="D341" s="11" t="s">
        <v>97</v>
      </c>
      <c r="E341" s="11" t="s">
        <v>92</v>
      </c>
      <c r="F341" s="11" t="s">
        <v>291</v>
      </c>
      <c r="G341" s="11" t="s">
        <v>72</v>
      </c>
      <c r="H341" s="8" t="n">
        <v>9423</v>
      </c>
      <c r="I341" s="0" t="str">
        <f aca="false">TEXT(C341,"YYYY-MM")</f>
        <v>2025-11</v>
      </c>
      <c r="J341" s="0" t="str">
        <f aca="false">INDEX(Customers!$H:$H,MATCH(B341,Customers!$A:$A,0))</f>
        <v>Referral</v>
      </c>
    </row>
    <row r="342" customFormat="false" ht="15" hidden="false" customHeight="false" outlineLevel="0" collapsed="false">
      <c r="A342" s="0" t="s">
        <v>834</v>
      </c>
      <c r="B342" s="0" t="s">
        <v>833</v>
      </c>
      <c r="C342" s="10" t="s">
        <v>492</v>
      </c>
      <c r="D342" s="11" t="s">
        <v>98</v>
      </c>
      <c r="E342" s="11" t="s">
        <v>89</v>
      </c>
      <c r="F342" s="11" t="s">
        <v>291</v>
      </c>
      <c r="G342" s="11" t="s">
        <v>72</v>
      </c>
      <c r="H342" s="8" t="n">
        <v>9517</v>
      </c>
      <c r="I342" s="0" t="str">
        <f aca="false">TEXT(C342,"YYYY-MM")</f>
        <v>2025-11</v>
      </c>
      <c r="J342" s="0" t="str">
        <f aca="false">INDEX(Customers!$H:$H,MATCH(B342,Customers!$A:$A,0))</f>
        <v>Referral</v>
      </c>
    </row>
    <row r="343" customFormat="false" ht="15" hidden="false" customHeight="false" outlineLevel="0" collapsed="false">
      <c r="A343" s="0" t="s">
        <v>835</v>
      </c>
      <c r="B343" s="0" t="s">
        <v>836</v>
      </c>
      <c r="C343" s="10" t="s">
        <v>837</v>
      </c>
      <c r="D343" s="11" t="s">
        <v>97</v>
      </c>
      <c r="E343" s="11" t="s">
        <v>89</v>
      </c>
      <c r="F343" s="11" t="s">
        <v>393</v>
      </c>
      <c r="G343" s="11" t="s">
        <v>75</v>
      </c>
      <c r="H343" s="8" t="n">
        <v>83732.6</v>
      </c>
      <c r="I343" s="0" t="str">
        <f aca="false">TEXT(C343,"YYYY-MM")</f>
        <v>2024-08</v>
      </c>
      <c r="J343" s="0" t="str">
        <f aca="false">INDEX(Customers!$H:$H,MATCH(B343,Customers!$A:$A,0))</f>
        <v>Email Campaign</v>
      </c>
    </row>
    <row r="344" customFormat="false" ht="15" hidden="false" customHeight="false" outlineLevel="0" collapsed="false">
      <c r="A344" s="0" t="s">
        <v>838</v>
      </c>
      <c r="B344" s="0" t="s">
        <v>836</v>
      </c>
      <c r="C344" s="10" t="s">
        <v>475</v>
      </c>
      <c r="D344" s="11" t="s">
        <v>97</v>
      </c>
      <c r="E344" s="11" t="s">
        <v>91</v>
      </c>
      <c r="F344" s="11" t="s">
        <v>393</v>
      </c>
      <c r="G344" s="11" t="s">
        <v>75</v>
      </c>
      <c r="H344" s="8" t="n">
        <v>19328.55</v>
      </c>
      <c r="I344" s="0" t="str">
        <f aca="false">TEXT(C344,"YYYY-MM")</f>
        <v>2024-10</v>
      </c>
      <c r="J344" s="0" t="str">
        <f aca="false">INDEX(Customers!$H:$H,MATCH(B344,Customers!$A:$A,0))</f>
        <v>Email Campaign</v>
      </c>
    </row>
    <row r="345" customFormat="false" ht="15" hidden="false" customHeight="false" outlineLevel="0" collapsed="false">
      <c r="A345" s="0" t="s">
        <v>839</v>
      </c>
      <c r="B345" s="0" t="s">
        <v>836</v>
      </c>
      <c r="C345" s="10" t="s">
        <v>840</v>
      </c>
      <c r="D345" s="11" t="s">
        <v>97</v>
      </c>
      <c r="E345" s="11" t="s">
        <v>90</v>
      </c>
      <c r="F345" s="11" t="s">
        <v>393</v>
      </c>
      <c r="G345" s="11" t="s">
        <v>75</v>
      </c>
      <c r="H345" s="8" t="n">
        <v>12672.05</v>
      </c>
      <c r="I345" s="0" t="str">
        <f aca="false">TEXT(C345,"YYYY-MM")</f>
        <v>2024-10</v>
      </c>
      <c r="J345" s="0" t="str">
        <f aca="false">INDEX(Customers!$H:$H,MATCH(B345,Customers!$A:$A,0))</f>
        <v>Email Campaign</v>
      </c>
    </row>
    <row r="346" customFormat="false" ht="15" hidden="false" customHeight="false" outlineLevel="0" collapsed="false">
      <c r="A346" s="0" t="s">
        <v>841</v>
      </c>
      <c r="B346" s="0" t="s">
        <v>836</v>
      </c>
      <c r="C346" s="10" t="s">
        <v>675</v>
      </c>
      <c r="D346" s="11" t="s">
        <v>98</v>
      </c>
      <c r="E346" s="11" t="s">
        <v>91</v>
      </c>
      <c r="F346" s="11" t="s">
        <v>393</v>
      </c>
      <c r="G346" s="11" t="s">
        <v>75</v>
      </c>
      <c r="H346" s="8" t="n">
        <v>40660</v>
      </c>
      <c r="I346" s="0" t="str">
        <f aca="false">TEXT(C346,"YYYY-MM")</f>
        <v>2024-10</v>
      </c>
      <c r="J346" s="0" t="str">
        <f aca="false">INDEX(Customers!$H:$H,MATCH(B346,Customers!$A:$A,0))</f>
        <v>Email Campaign</v>
      </c>
    </row>
    <row r="347" customFormat="false" ht="15" hidden="false" customHeight="false" outlineLevel="0" collapsed="false">
      <c r="A347" s="0" t="s">
        <v>842</v>
      </c>
      <c r="B347" s="0" t="s">
        <v>836</v>
      </c>
      <c r="C347" s="10" t="s">
        <v>265</v>
      </c>
      <c r="D347" s="11" t="s">
        <v>97</v>
      </c>
      <c r="E347" s="11" t="s">
        <v>90</v>
      </c>
      <c r="F347" s="11" t="s">
        <v>393</v>
      </c>
      <c r="G347" s="11" t="s">
        <v>75</v>
      </c>
      <c r="H347" s="8" t="n">
        <v>648</v>
      </c>
      <c r="I347" s="0" t="str">
        <f aca="false">TEXT(C347,"YYYY-MM")</f>
        <v>2024-11</v>
      </c>
      <c r="J347" s="0" t="str">
        <f aca="false">INDEX(Customers!$H:$H,MATCH(B347,Customers!$A:$A,0))</f>
        <v>Email Campaign</v>
      </c>
    </row>
    <row r="348" customFormat="false" ht="15" hidden="false" customHeight="false" outlineLevel="0" collapsed="false">
      <c r="A348" s="0" t="s">
        <v>843</v>
      </c>
      <c r="B348" s="0" t="s">
        <v>836</v>
      </c>
      <c r="C348" s="10" t="s">
        <v>375</v>
      </c>
      <c r="D348" s="11" t="s">
        <v>99</v>
      </c>
      <c r="E348" s="11" t="s">
        <v>90</v>
      </c>
      <c r="F348" s="11" t="s">
        <v>393</v>
      </c>
      <c r="G348" s="11" t="s">
        <v>75</v>
      </c>
      <c r="H348" s="8" t="n">
        <v>10199.55</v>
      </c>
      <c r="I348" s="0" t="str">
        <f aca="false">TEXT(C348,"YYYY-MM")</f>
        <v>2024-11</v>
      </c>
      <c r="J348" s="0" t="str">
        <f aca="false">INDEX(Customers!$H:$H,MATCH(B348,Customers!$A:$A,0))</f>
        <v>Email Campaign</v>
      </c>
    </row>
    <row r="349" customFormat="false" ht="15" hidden="false" customHeight="false" outlineLevel="0" collapsed="false">
      <c r="A349" s="0" t="s">
        <v>844</v>
      </c>
      <c r="B349" s="0" t="s">
        <v>836</v>
      </c>
      <c r="C349" s="10" t="s">
        <v>845</v>
      </c>
      <c r="D349" s="11" t="s">
        <v>97</v>
      </c>
      <c r="E349" s="11" t="s">
        <v>90</v>
      </c>
      <c r="F349" s="11" t="s">
        <v>393</v>
      </c>
      <c r="G349" s="11" t="s">
        <v>75</v>
      </c>
      <c r="H349" s="8" t="n">
        <v>57246.65</v>
      </c>
      <c r="I349" s="0" t="str">
        <f aca="false">TEXT(C349,"YYYY-MM")</f>
        <v>2024-11</v>
      </c>
      <c r="J349" s="0" t="str">
        <f aca="false">INDEX(Customers!$H:$H,MATCH(B349,Customers!$A:$A,0))</f>
        <v>Email Campaign</v>
      </c>
    </row>
    <row r="350" customFormat="false" ht="15" hidden="false" customHeight="false" outlineLevel="0" collapsed="false">
      <c r="A350" s="0" t="s">
        <v>846</v>
      </c>
      <c r="B350" s="0" t="s">
        <v>836</v>
      </c>
      <c r="C350" s="10" t="s">
        <v>847</v>
      </c>
      <c r="D350" s="11" t="s">
        <v>97</v>
      </c>
      <c r="E350" s="11" t="s">
        <v>90</v>
      </c>
      <c r="F350" s="11" t="s">
        <v>393</v>
      </c>
      <c r="G350" s="11" t="s">
        <v>75</v>
      </c>
      <c r="H350" s="8" t="n">
        <v>1151.1</v>
      </c>
      <c r="I350" s="0" t="str">
        <f aca="false">TEXT(C350,"YYYY-MM")</f>
        <v>2025-01</v>
      </c>
      <c r="J350" s="0" t="str">
        <f aca="false">INDEX(Customers!$H:$H,MATCH(B350,Customers!$A:$A,0))</f>
        <v>Email Campaign</v>
      </c>
    </row>
    <row r="351" customFormat="false" ht="15" hidden="false" customHeight="false" outlineLevel="0" collapsed="false">
      <c r="A351" s="0" t="s">
        <v>848</v>
      </c>
      <c r="B351" s="0" t="s">
        <v>836</v>
      </c>
      <c r="C351" s="10" t="s">
        <v>849</v>
      </c>
      <c r="D351" s="11" t="s">
        <v>97</v>
      </c>
      <c r="E351" s="11" t="s">
        <v>88</v>
      </c>
      <c r="F351" s="11" t="s">
        <v>393</v>
      </c>
      <c r="G351" s="11" t="s">
        <v>75</v>
      </c>
      <c r="H351" s="8" t="n">
        <v>16815</v>
      </c>
      <c r="I351" s="0" t="str">
        <f aca="false">TEXT(C351,"YYYY-MM")</f>
        <v>2025-08</v>
      </c>
      <c r="J351" s="0" t="str">
        <f aca="false">INDEX(Customers!$H:$H,MATCH(B351,Customers!$A:$A,0))</f>
        <v>Email Campaign</v>
      </c>
    </row>
    <row r="352" customFormat="false" ht="15" hidden="false" customHeight="false" outlineLevel="0" collapsed="false">
      <c r="A352" s="0" t="s">
        <v>850</v>
      </c>
      <c r="B352" s="0" t="s">
        <v>836</v>
      </c>
      <c r="C352" s="10" t="s">
        <v>851</v>
      </c>
      <c r="D352" s="11" t="s">
        <v>97</v>
      </c>
      <c r="E352" s="11" t="s">
        <v>88</v>
      </c>
      <c r="F352" s="11" t="s">
        <v>393</v>
      </c>
      <c r="G352" s="11" t="s">
        <v>75</v>
      </c>
      <c r="H352" s="8" t="n">
        <v>1880</v>
      </c>
      <c r="I352" s="0" t="str">
        <f aca="false">TEXT(C352,"YYYY-MM")</f>
        <v>2025-08</v>
      </c>
      <c r="J352" s="0" t="str">
        <f aca="false">INDEX(Customers!$H:$H,MATCH(B352,Customers!$A:$A,0))</f>
        <v>Email Campaign</v>
      </c>
    </row>
    <row r="353" customFormat="false" ht="15" hidden="false" customHeight="false" outlineLevel="0" collapsed="false">
      <c r="A353" s="0" t="s">
        <v>852</v>
      </c>
      <c r="B353" s="0" t="s">
        <v>853</v>
      </c>
      <c r="C353" s="10" t="s">
        <v>854</v>
      </c>
      <c r="D353" s="11" t="s">
        <v>97</v>
      </c>
      <c r="E353" s="11" t="s">
        <v>88</v>
      </c>
      <c r="F353" s="11" t="s">
        <v>423</v>
      </c>
      <c r="G353" s="11" t="s">
        <v>79</v>
      </c>
      <c r="H353" s="8" t="n">
        <v>963.2</v>
      </c>
      <c r="I353" s="0" t="str">
        <f aca="false">TEXT(C353,"YYYY-MM")</f>
        <v>2023-04</v>
      </c>
      <c r="J353" s="0" t="str">
        <f aca="false">INDEX(Customers!$H:$H,MATCH(B353,Customers!$A:$A,0))</f>
        <v>Organic Search</v>
      </c>
    </row>
    <row r="354" customFormat="false" ht="15" hidden="false" customHeight="false" outlineLevel="0" collapsed="false">
      <c r="A354" s="0" t="s">
        <v>855</v>
      </c>
      <c r="B354" s="0" t="s">
        <v>853</v>
      </c>
      <c r="C354" s="10" t="s">
        <v>856</v>
      </c>
      <c r="D354" s="11" t="s">
        <v>97</v>
      </c>
      <c r="E354" s="11" t="s">
        <v>89</v>
      </c>
      <c r="F354" s="11" t="s">
        <v>423</v>
      </c>
      <c r="G354" s="11" t="s">
        <v>79</v>
      </c>
      <c r="H354" s="8" t="n">
        <v>22253</v>
      </c>
      <c r="I354" s="0" t="str">
        <f aca="false">TEXT(C354,"YYYY-MM")</f>
        <v>2023-08</v>
      </c>
      <c r="J354" s="0" t="str">
        <f aca="false">INDEX(Customers!$H:$H,MATCH(B354,Customers!$A:$A,0))</f>
        <v>Organic Search</v>
      </c>
    </row>
    <row r="355" customFormat="false" ht="15" hidden="false" customHeight="false" outlineLevel="0" collapsed="false">
      <c r="A355" s="0" t="s">
        <v>857</v>
      </c>
      <c r="B355" s="0" t="s">
        <v>853</v>
      </c>
      <c r="C355" s="10" t="s">
        <v>858</v>
      </c>
      <c r="D355" s="11" t="s">
        <v>99</v>
      </c>
      <c r="E355" s="11" t="s">
        <v>89</v>
      </c>
      <c r="F355" s="11" t="s">
        <v>423</v>
      </c>
      <c r="G355" s="11" t="s">
        <v>79</v>
      </c>
      <c r="H355" s="8" t="n">
        <v>88550.1</v>
      </c>
      <c r="I355" s="0" t="str">
        <f aca="false">TEXT(C355,"YYYY-MM")</f>
        <v>2023-09</v>
      </c>
      <c r="J355" s="0" t="str">
        <f aca="false">INDEX(Customers!$H:$H,MATCH(B355,Customers!$A:$A,0))</f>
        <v>Organic Search</v>
      </c>
    </row>
    <row r="356" customFormat="false" ht="15" hidden="false" customHeight="false" outlineLevel="0" collapsed="false">
      <c r="A356" s="0" t="s">
        <v>859</v>
      </c>
      <c r="B356" s="0" t="s">
        <v>853</v>
      </c>
      <c r="C356" s="10" t="s">
        <v>860</v>
      </c>
      <c r="D356" s="11" t="s">
        <v>97</v>
      </c>
      <c r="E356" s="11" t="s">
        <v>88</v>
      </c>
      <c r="F356" s="11" t="s">
        <v>423</v>
      </c>
      <c r="G356" s="11" t="s">
        <v>79</v>
      </c>
      <c r="H356" s="8" t="n">
        <v>2885.1</v>
      </c>
      <c r="I356" s="0" t="str">
        <f aca="false">TEXT(C356,"YYYY-MM")</f>
        <v>2023-10</v>
      </c>
      <c r="J356" s="0" t="str">
        <f aca="false">INDEX(Customers!$H:$H,MATCH(B356,Customers!$A:$A,0))</f>
        <v>Organic Search</v>
      </c>
    </row>
    <row r="357" customFormat="false" ht="15" hidden="false" customHeight="false" outlineLevel="0" collapsed="false">
      <c r="A357" s="0" t="s">
        <v>861</v>
      </c>
      <c r="B357" s="0" t="s">
        <v>853</v>
      </c>
      <c r="C357" s="10" t="s">
        <v>862</v>
      </c>
      <c r="D357" s="11" t="s">
        <v>97</v>
      </c>
      <c r="E357" s="11" t="s">
        <v>89</v>
      </c>
      <c r="F357" s="11" t="s">
        <v>423</v>
      </c>
      <c r="G357" s="11" t="s">
        <v>79</v>
      </c>
      <c r="H357" s="8" t="n">
        <v>1486.65</v>
      </c>
      <c r="I357" s="0" t="str">
        <f aca="false">TEXT(C357,"YYYY-MM")</f>
        <v>2023-10</v>
      </c>
      <c r="J357" s="0" t="str">
        <f aca="false">INDEX(Customers!$H:$H,MATCH(B357,Customers!$A:$A,0))</f>
        <v>Organic Search</v>
      </c>
    </row>
    <row r="358" customFormat="false" ht="15" hidden="false" customHeight="false" outlineLevel="0" collapsed="false">
      <c r="A358" s="0" t="s">
        <v>863</v>
      </c>
      <c r="B358" s="0" t="s">
        <v>853</v>
      </c>
      <c r="C358" s="10" t="s">
        <v>734</v>
      </c>
      <c r="D358" s="11" t="s">
        <v>97</v>
      </c>
      <c r="E358" s="11" t="s">
        <v>93</v>
      </c>
      <c r="F358" s="11" t="s">
        <v>423</v>
      </c>
      <c r="G358" s="11" t="s">
        <v>79</v>
      </c>
      <c r="H358" s="8" t="n">
        <v>1639.2</v>
      </c>
      <c r="I358" s="0" t="str">
        <f aca="false">TEXT(C358,"YYYY-MM")</f>
        <v>2023-10</v>
      </c>
      <c r="J358" s="0" t="str">
        <f aca="false">INDEX(Customers!$H:$H,MATCH(B358,Customers!$A:$A,0))</f>
        <v>Organic Search</v>
      </c>
    </row>
    <row r="359" customFormat="false" ht="15" hidden="false" customHeight="false" outlineLevel="0" collapsed="false">
      <c r="A359" s="0" t="s">
        <v>864</v>
      </c>
      <c r="B359" s="0" t="s">
        <v>853</v>
      </c>
      <c r="C359" s="10" t="s">
        <v>865</v>
      </c>
      <c r="D359" s="11" t="s">
        <v>97</v>
      </c>
      <c r="E359" s="11" t="s">
        <v>88</v>
      </c>
      <c r="F359" s="11" t="s">
        <v>423</v>
      </c>
      <c r="G359" s="11" t="s">
        <v>79</v>
      </c>
      <c r="H359" s="8" t="n">
        <v>10192.25</v>
      </c>
      <c r="I359" s="0" t="str">
        <f aca="false">TEXT(C359,"YYYY-MM")</f>
        <v>2024-01</v>
      </c>
      <c r="J359" s="0" t="str">
        <f aca="false">INDEX(Customers!$H:$H,MATCH(B359,Customers!$A:$A,0))</f>
        <v>Organic Search</v>
      </c>
    </row>
    <row r="360" customFormat="false" ht="15" hidden="false" customHeight="false" outlineLevel="0" collapsed="false">
      <c r="A360" s="0" t="s">
        <v>866</v>
      </c>
      <c r="B360" s="0" t="s">
        <v>853</v>
      </c>
      <c r="C360" s="10" t="s">
        <v>867</v>
      </c>
      <c r="D360" s="11" t="s">
        <v>97</v>
      </c>
      <c r="E360" s="11" t="s">
        <v>89</v>
      </c>
      <c r="F360" s="11" t="s">
        <v>423</v>
      </c>
      <c r="G360" s="11" t="s">
        <v>79</v>
      </c>
      <c r="H360" s="8" t="n">
        <v>41560.1</v>
      </c>
      <c r="I360" s="0" t="str">
        <f aca="false">TEXT(C360,"YYYY-MM")</f>
        <v>2024-02</v>
      </c>
      <c r="J360" s="0" t="str">
        <f aca="false">INDEX(Customers!$H:$H,MATCH(B360,Customers!$A:$A,0))</f>
        <v>Organic Search</v>
      </c>
    </row>
    <row r="361" customFormat="false" ht="15" hidden="false" customHeight="false" outlineLevel="0" collapsed="false">
      <c r="A361" s="0" t="s">
        <v>868</v>
      </c>
      <c r="B361" s="0" t="s">
        <v>853</v>
      </c>
      <c r="C361" s="10" t="s">
        <v>869</v>
      </c>
      <c r="D361" s="11" t="s">
        <v>97</v>
      </c>
      <c r="E361" s="11" t="s">
        <v>88</v>
      </c>
      <c r="F361" s="11" t="s">
        <v>423</v>
      </c>
      <c r="G361" s="11" t="s">
        <v>79</v>
      </c>
      <c r="H361" s="8" t="n">
        <v>73774.45</v>
      </c>
      <c r="I361" s="0" t="str">
        <f aca="false">TEXT(C361,"YYYY-MM")</f>
        <v>2024-04</v>
      </c>
      <c r="J361" s="0" t="str">
        <f aca="false">INDEX(Customers!$H:$H,MATCH(B361,Customers!$A:$A,0))</f>
        <v>Organic Search</v>
      </c>
    </row>
    <row r="362" customFormat="false" ht="15" hidden="false" customHeight="false" outlineLevel="0" collapsed="false">
      <c r="A362" s="0" t="s">
        <v>870</v>
      </c>
      <c r="B362" s="0" t="s">
        <v>853</v>
      </c>
      <c r="C362" s="10" t="s">
        <v>367</v>
      </c>
      <c r="D362" s="11" t="s">
        <v>97</v>
      </c>
      <c r="E362" s="11" t="s">
        <v>90</v>
      </c>
      <c r="F362" s="11" t="s">
        <v>423</v>
      </c>
      <c r="G362" s="11" t="s">
        <v>79</v>
      </c>
      <c r="H362" s="8" t="n">
        <v>1686.3</v>
      </c>
      <c r="I362" s="0" t="str">
        <f aca="false">TEXT(C362,"YYYY-MM")</f>
        <v>2024-04</v>
      </c>
      <c r="J362" s="0" t="str">
        <f aca="false">INDEX(Customers!$H:$H,MATCH(B362,Customers!$A:$A,0))</f>
        <v>Organic Search</v>
      </c>
    </row>
    <row r="363" customFormat="false" ht="15" hidden="false" customHeight="false" outlineLevel="0" collapsed="false">
      <c r="A363" s="0" t="s">
        <v>871</v>
      </c>
      <c r="B363" s="0" t="s">
        <v>853</v>
      </c>
      <c r="C363" s="10" t="s">
        <v>872</v>
      </c>
      <c r="D363" s="11" t="s">
        <v>97</v>
      </c>
      <c r="E363" s="11" t="s">
        <v>88</v>
      </c>
      <c r="F363" s="11" t="s">
        <v>423</v>
      </c>
      <c r="G363" s="11" t="s">
        <v>79</v>
      </c>
      <c r="H363" s="8" t="n">
        <v>13339</v>
      </c>
      <c r="I363" s="0" t="str">
        <f aca="false">TEXT(C363,"YYYY-MM")</f>
        <v>2024-09</v>
      </c>
      <c r="J363" s="0" t="str">
        <f aca="false">INDEX(Customers!$H:$H,MATCH(B363,Customers!$A:$A,0))</f>
        <v>Organic Search</v>
      </c>
    </row>
    <row r="364" customFormat="false" ht="15" hidden="false" customHeight="false" outlineLevel="0" collapsed="false">
      <c r="A364" s="0" t="s">
        <v>873</v>
      </c>
      <c r="B364" s="0" t="s">
        <v>853</v>
      </c>
      <c r="C364" s="10" t="s">
        <v>651</v>
      </c>
      <c r="D364" s="11" t="s">
        <v>97</v>
      </c>
      <c r="E364" s="11" t="s">
        <v>91</v>
      </c>
      <c r="F364" s="11" t="s">
        <v>423</v>
      </c>
      <c r="G364" s="11" t="s">
        <v>79</v>
      </c>
      <c r="H364" s="8" t="n">
        <v>2295.2</v>
      </c>
      <c r="I364" s="0" t="str">
        <f aca="false">TEXT(C364,"YYYY-MM")</f>
        <v>2024-10</v>
      </c>
      <c r="J364" s="0" t="str">
        <f aca="false">INDEX(Customers!$H:$H,MATCH(B364,Customers!$A:$A,0))</f>
        <v>Organic Search</v>
      </c>
    </row>
    <row r="365" customFormat="false" ht="15" hidden="false" customHeight="false" outlineLevel="0" collapsed="false">
      <c r="A365" s="0" t="s">
        <v>874</v>
      </c>
      <c r="B365" s="0" t="s">
        <v>853</v>
      </c>
      <c r="C365" s="10" t="s">
        <v>249</v>
      </c>
      <c r="D365" s="11" t="s">
        <v>97</v>
      </c>
      <c r="E365" s="11" t="s">
        <v>88</v>
      </c>
      <c r="F365" s="11" t="s">
        <v>423</v>
      </c>
      <c r="G365" s="11" t="s">
        <v>79</v>
      </c>
      <c r="H365" s="8" t="n">
        <v>2763.55</v>
      </c>
      <c r="I365" s="0" t="str">
        <f aca="false">TEXT(C365,"YYYY-MM")</f>
        <v>2024-10</v>
      </c>
      <c r="J365" s="0" t="str">
        <f aca="false">INDEX(Customers!$H:$H,MATCH(B365,Customers!$A:$A,0))</f>
        <v>Organic Search</v>
      </c>
    </row>
    <row r="366" customFormat="false" ht="15" hidden="false" customHeight="false" outlineLevel="0" collapsed="false">
      <c r="A366" s="0" t="s">
        <v>875</v>
      </c>
      <c r="B366" s="0" t="s">
        <v>853</v>
      </c>
      <c r="C366" s="10" t="s">
        <v>876</v>
      </c>
      <c r="D366" s="11" t="s">
        <v>97</v>
      </c>
      <c r="E366" s="11" t="s">
        <v>88</v>
      </c>
      <c r="F366" s="11" t="s">
        <v>423</v>
      </c>
      <c r="G366" s="11" t="s">
        <v>79</v>
      </c>
      <c r="H366" s="8" t="n">
        <v>4615.1</v>
      </c>
      <c r="I366" s="0" t="str">
        <f aca="false">TEXT(C366,"YYYY-MM")</f>
        <v>2024-11</v>
      </c>
      <c r="J366" s="0" t="str">
        <f aca="false">INDEX(Customers!$H:$H,MATCH(B366,Customers!$A:$A,0))</f>
        <v>Organic Search</v>
      </c>
    </row>
    <row r="367" customFormat="false" ht="15" hidden="false" customHeight="false" outlineLevel="0" collapsed="false">
      <c r="A367" s="0" t="s">
        <v>877</v>
      </c>
      <c r="B367" s="0" t="s">
        <v>853</v>
      </c>
      <c r="C367" s="10" t="s">
        <v>878</v>
      </c>
      <c r="D367" s="11" t="s">
        <v>99</v>
      </c>
      <c r="E367" s="11" t="s">
        <v>88</v>
      </c>
      <c r="F367" s="11" t="s">
        <v>423</v>
      </c>
      <c r="G367" s="11" t="s">
        <v>79</v>
      </c>
      <c r="H367" s="8" t="n">
        <v>825.55</v>
      </c>
      <c r="I367" s="0" t="str">
        <f aca="false">TEXT(C367,"YYYY-MM")</f>
        <v>2025-03</v>
      </c>
      <c r="J367" s="0" t="str">
        <f aca="false">INDEX(Customers!$H:$H,MATCH(B367,Customers!$A:$A,0))</f>
        <v>Organic Search</v>
      </c>
    </row>
    <row r="368" customFormat="false" ht="15" hidden="false" customHeight="false" outlineLevel="0" collapsed="false">
      <c r="A368" s="0" t="s">
        <v>879</v>
      </c>
      <c r="B368" s="0" t="s">
        <v>853</v>
      </c>
      <c r="C368" s="10" t="s">
        <v>880</v>
      </c>
      <c r="D368" s="11" t="s">
        <v>98</v>
      </c>
      <c r="E368" s="11" t="s">
        <v>88</v>
      </c>
      <c r="F368" s="11" t="s">
        <v>423</v>
      </c>
      <c r="G368" s="11" t="s">
        <v>79</v>
      </c>
      <c r="H368" s="8" t="n">
        <v>12387.65</v>
      </c>
      <c r="I368" s="0" t="str">
        <f aca="false">TEXT(C368,"YYYY-MM")</f>
        <v>2025-04</v>
      </c>
      <c r="J368" s="0" t="str">
        <f aca="false">INDEX(Customers!$H:$H,MATCH(B368,Customers!$A:$A,0))</f>
        <v>Organic Search</v>
      </c>
    </row>
    <row r="369" customFormat="false" ht="15" hidden="false" customHeight="false" outlineLevel="0" collapsed="false">
      <c r="A369" s="0" t="s">
        <v>881</v>
      </c>
      <c r="B369" s="0" t="s">
        <v>853</v>
      </c>
      <c r="C369" s="10" t="s">
        <v>557</v>
      </c>
      <c r="D369" s="11" t="s">
        <v>97</v>
      </c>
      <c r="E369" s="11" t="s">
        <v>92</v>
      </c>
      <c r="F369" s="11" t="s">
        <v>423</v>
      </c>
      <c r="G369" s="11" t="s">
        <v>79</v>
      </c>
      <c r="H369" s="8" t="n">
        <v>7329</v>
      </c>
      <c r="I369" s="0" t="str">
        <f aca="false">TEXT(C369,"YYYY-MM")</f>
        <v>2025-05</v>
      </c>
      <c r="J369" s="0" t="str">
        <f aca="false">INDEX(Customers!$H:$H,MATCH(B369,Customers!$A:$A,0))</f>
        <v>Organic Search</v>
      </c>
    </row>
    <row r="370" customFormat="false" ht="15" hidden="false" customHeight="false" outlineLevel="0" collapsed="false">
      <c r="A370" s="0" t="s">
        <v>882</v>
      </c>
      <c r="B370" s="0" t="s">
        <v>853</v>
      </c>
      <c r="C370" s="10" t="s">
        <v>883</v>
      </c>
      <c r="D370" s="11" t="s">
        <v>97</v>
      </c>
      <c r="E370" s="11" t="s">
        <v>89</v>
      </c>
      <c r="F370" s="11" t="s">
        <v>423</v>
      </c>
      <c r="G370" s="11" t="s">
        <v>79</v>
      </c>
      <c r="H370" s="8" t="n">
        <v>21702.55</v>
      </c>
      <c r="I370" s="0" t="str">
        <f aca="false">TEXT(C370,"YYYY-MM")</f>
        <v>2025-06</v>
      </c>
      <c r="J370" s="0" t="str">
        <f aca="false">INDEX(Customers!$H:$H,MATCH(B370,Customers!$A:$A,0))</f>
        <v>Organic Search</v>
      </c>
    </row>
    <row r="371" customFormat="false" ht="15" hidden="false" customHeight="false" outlineLevel="0" collapsed="false">
      <c r="A371" s="0" t="s">
        <v>884</v>
      </c>
      <c r="B371" s="0" t="s">
        <v>853</v>
      </c>
      <c r="C371" s="10" t="s">
        <v>885</v>
      </c>
      <c r="D371" s="11" t="s">
        <v>97</v>
      </c>
      <c r="E371" s="11" t="s">
        <v>88</v>
      </c>
      <c r="F371" s="11" t="s">
        <v>423</v>
      </c>
      <c r="G371" s="11" t="s">
        <v>79</v>
      </c>
      <c r="H371" s="8" t="n">
        <v>631.2</v>
      </c>
      <c r="I371" s="0" t="str">
        <f aca="false">TEXT(C371,"YYYY-MM")</f>
        <v>2025-10</v>
      </c>
      <c r="J371" s="0" t="str">
        <f aca="false">INDEX(Customers!$H:$H,MATCH(B371,Customers!$A:$A,0))</f>
        <v>Organic Search</v>
      </c>
    </row>
    <row r="372" customFormat="false" ht="15" hidden="false" customHeight="false" outlineLevel="0" collapsed="false">
      <c r="A372" s="0" t="s">
        <v>886</v>
      </c>
      <c r="B372" s="0" t="s">
        <v>853</v>
      </c>
      <c r="C372" s="10" t="s">
        <v>554</v>
      </c>
      <c r="D372" s="11" t="s">
        <v>97</v>
      </c>
      <c r="E372" s="11" t="s">
        <v>89</v>
      </c>
      <c r="F372" s="11" t="s">
        <v>423</v>
      </c>
      <c r="G372" s="11" t="s">
        <v>79</v>
      </c>
      <c r="H372" s="8" t="n">
        <v>80643.6</v>
      </c>
      <c r="I372" s="0" t="str">
        <f aca="false">TEXT(C372,"YYYY-MM")</f>
        <v>2025-10</v>
      </c>
      <c r="J372" s="0" t="str">
        <f aca="false">INDEX(Customers!$H:$H,MATCH(B372,Customers!$A:$A,0))</f>
        <v>Organic Search</v>
      </c>
    </row>
    <row r="373" customFormat="false" ht="15" hidden="false" customHeight="false" outlineLevel="0" collapsed="false">
      <c r="A373" s="0" t="s">
        <v>887</v>
      </c>
      <c r="B373" s="0" t="s">
        <v>853</v>
      </c>
      <c r="C373" s="10" t="s">
        <v>333</v>
      </c>
      <c r="D373" s="11" t="s">
        <v>97</v>
      </c>
      <c r="E373" s="11" t="s">
        <v>91</v>
      </c>
      <c r="F373" s="11" t="s">
        <v>423</v>
      </c>
      <c r="G373" s="11" t="s">
        <v>79</v>
      </c>
      <c r="H373" s="8" t="n">
        <v>66941.1</v>
      </c>
      <c r="I373" s="0" t="str">
        <f aca="false">TEXT(C373,"YYYY-MM")</f>
        <v>2025-11</v>
      </c>
      <c r="J373" s="0" t="str">
        <f aca="false">INDEX(Customers!$H:$H,MATCH(B373,Customers!$A:$A,0))</f>
        <v>Organic Search</v>
      </c>
    </row>
    <row r="374" customFormat="false" ht="15" hidden="false" customHeight="false" outlineLevel="0" collapsed="false">
      <c r="A374" s="0" t="s">
        <v>888</v>
      </c>
      <c r="B374" s="0" t="s">
        <v>889</v>
      </c>
      <c r="C374" s="10" t="s">
        <v>661</v>
      </c>
      <c r="D374" s="11" t="s">
        <v>97</v>
      </c>
      <c r="E374" s="11" t="s">
        <v>93</v>
      </c>
      <c r="F374" s="11" t="s">
        <v>227</v>
      </c>
      <c r="G374" s="11" t="s">
        <v>72</v>
      </c>
      <c r="H374" s="8" t="n">
        <v>15858</v>
      </c>
      <c r="I374" s="0" t="str">
        <f aca="false">TEXT(C374,"YYYY-MM")</f>
        <v>2024-05</v>
      </c>
      <c r="J374" s="0" t="str">
        <f aca="false">INDEX(Customers!$H:$H,MATCH(B374,Customers!$A:$A,0))</f>
        <v>Organic Search</v>
      </c>
    </row>
    <row r="375" customFormat="false" ht="15" hidden="false" customHeight="false" outlineLevel="0" collapsed="false">
      <c r="A375" s="0" t="s">
        <v>890</v>
      </c>
      <c r="B375" s="0" t="s">
        <v>891</v>
      </c>
      <c r="C375" s="10" t="s">
        <v>892</v>
      </c>
      <c r="D375" s="11" t="s">
        <v>97</v>
      </c>
      <c r="E375" s="11" t="s">
        <v>92</v>
      </c>
      <c r="F375" s="11" t="s">
        <v>134</v>
      </c>
      <c r="G375" s="11" t="s">
        <v>85</v>
      </c>
      <c r="H375" s="8" t="n">
        <v>20624</v>
      </c>
      <c r="I375" s="0" t="str">
        <f aca="false">TEXT(C375,"YYYY-MM")</f>
        <v>2023-05</v>
      </c>
      <c r="J375" s="0" t="str">
        <f aca="false">INDEX(Customers!$H:$H,MATCH(B375,Customers!$A:$A,0))</f>
        <v>Email Campaign</v>
      </c>
    </row>
    <row r="376" customFormat="false" ht="15" hidden="false" customHeight="false" outlineLevel="0" collapsed="false">
      <c r="A376" s="0" t="s">
        <v>893</v>
      </c>
      <c r="B376" s="0" t="s">
        <v>891</v>
      </c>
      <c r="C376" s="10" t="s">
        <v>894</v>
      </c>
      <c r="D376" s="11" t="s">
        <v>98</v>
      </c>
      <c r="E376" s="11" t="s">
        <v>90</v>
      </c>
      <c r="F376" s="11" t="s">
        <v>134</v>
      </c>
      <c r="G376" s="11" t="s">
        <v>85</v>
      </c>
      <c r="H376" s="8" t="n">
        <v>7279.7</v>
      </c>
      <c r="I376" s="0" t="str">
        <f aca="false">TEXT(C376,"YYYY-MM")</f>
        <v>2023-10</v>
      </c>
      <c r="J376" s="0" t="str">
        <f aca="false">INDEX(Customers!$H:$H,MATCH(B376,Customers!$A:$A,0))</f>
        <v>Email Campaign</v>
      </c>
    </row>
    <row r="377" customFormat="false" ht="15" hidden="false" customHeight="false" outlineLevel="0" collapsed="false">
      <c r="A377" s="0" t="s">
        <v>895</v>
      </c>
      <c r="B377" s="0" t="s">
        <v>891</v>
      </c>
      <c r="C377" s="10" t="s">
        <v>425</v>
      </c>
      <c r="D377" s="11" t="s">
        <v>97</v>
      </c>
      <c r="E377" s="11" t="s">
        <v>90</v>
      </c>
      <c r="F377" s="11" t="s">
        <v>134</v>
      </c>
      <c r="G377" s="11" t="s">
        <v>85</v>
      </c>
      <c r="H377" s="8" t="n">
        <v>25780</v>
      </c>
      <c r="I377" s="0" t="str">
        <f aca="false">TEXT(C377,"YYYY-MM")</f>
        <v>2025-05</v>
      </c>
      <c r="J377" s="0" t="str">
        <f aca="false">INDEX(Customers!$H:$H,MATCH(B377,Customers!$A:$A,0))</f>
        <v>Email Campaign</v>
      </c>
    </row>
    <row r="378" customFormat="false" ht="15" hidden="false" customHeight="false" outlineLevel="0" collapsed="false">
      <c r="A378" s="0" t="s">
        <v>896</v>
      </c>
      <c r="B378" s="0" t="s">
        <v>891</v>
      </c>
      <c r="C378" s="10" t="s">
        <v>510</v>
      </c>
      <c r="D378" s="11" t="s">
        <v>97</v>
      </c>
      <c r="E378" s="11" t="s">
        <v>91</v>
      </c>
      <c r="F378" s="11" t="s">
        <v>134</v>
      </c>
      <c r="G378" s="11" t="s">
        <v>85</v>
      </c>
      <c r="H378" s="8" t="n">
        <v>6419</v>
      </c>
      <c r="I378" s="0" t="str">
        <f aca="false">TEXT(C378,"YYYY-MM")</f>
        <v>2025-09</v>
      </c>
      <c r="J378" s="0" t="str">
        <f aca="false">INDEX(Customers!$H:$H,MATCH(B378,Customers!$A:$A,0))</f>
        <v>Email Campaign</v>
      </c>
    </row>
    <row r="379" customFormat="false" ht="15" hidden="false" customHeight="false" outlineLevel="0" collapsed="false">
      <c r="A379" s="0" t="s">
        <v>897</v>
      </c>
      <c r="B379" s="0" t="s">
        <v>898</v>
      </c>
      <c r="C379" s="10" t="s">
        <v>455</v>
      </c>
      <c r="D379" s="11" t="s">
        <v>97</v>
      </c>
      <c r="E379" s="11" t="s">
        <v>88</v>
      </c>
      <c r="F379" s="11" t="s">
        <v>291</v>
      </c>
      <c r="G379" s="11" t="s">
        <v>72</v>
      </c>
      <c r="H379" s="8" t="n">
        <v>7981.65</v>
      </c>
      <c r="I379" s="0" t="str">
        <f aca="false">TEXT(C379,"YYYY-MM")</f>
        <v>2025-11</v>
      </c>
      <c r="J379" s="0" t="str">
        <f aca="false">INDEX(Customers!$H:$H,MATCH(B379,Customers!$A:$A,0))</f>
        <v>Paid Ads</v>
      </c>
    </row>
    <row r="380" customFormat="false" ht="15" hidden="false" customHeight="false" outlineLevel="0" collapsed="false">
      <c r="A380" s="0" t="s">
        <v>899</v>
      </c>
      <c r="B380" s="0" t="s">
        <v>900</v>
      </c>
      <c r="C380" s="10" t="s">
        <v>901</v>
      </c>
      <c r="D380" s="11" t="s">
        <v>97</v>
      </c>
      <c r="E380" s="11" t="s">
        <v>89</v>
      </c>
      <c r="F380" s="11" t="s">
        <v>291</v>
      </c>
      <c r="G380" s="11" t="s">
        <v>72</v>
      </c>
      <c r="H380" s="8" t="n">
        <v>52004.55</v>
      </c>
      <c r="I380" s="0" t="str">
        <f aca="false">TEXT(C380,"YYYY-MM")</f>
        <v>2023-03</v>
      </c>
      <c r="J380" s="0" t="str">
        <f aca="false">INDEX(Customers!$H:$H,MATCH(B380,Customers!$A:$A,0))</f>
        <v>Social Media</v>
      </c>
    </row>
    <row r="381" customFormat="false" ht="15" hidden="false" customHeight="false" outlineLevel="0" collapsed="false">
      <c r="A381" s="0" t="s">
        <v>902</v>
      </c>
      <c r="B381" s="0" t="s">
        <v>900</v>
      </c>
      <c r="C381" s="10" t="s">
        <v>903</v>
      </c>
      <c r="D381" s="11" t="s">
        <v>97</v>
      </c>
      <c r="E381" s="11" t="s">
        <v>89</v>
      </c>
      <c r="F381" s="11" t="s">
        <v>291</v>
      </c>
      <c r="G381" s="11" t="s">
        <v>72</v>
      </c>
      <c r="H381" s="8" t="n">
        <v>17126.55</v>
      </c>
      <c r="I381" s="0" t="str">
        <f aca="false">TEXT(C381,"YYYY-MM")</f>
        <v>2023-05</v>
      </c>
      <c r="J381" s="0" t="str">
        <f aca="false">INDEX(Customers!$H:$H,MATCH(B381,Customers!$A:$A,0))</f>
        <v>Social Media</v>
      </c>
    </row>
    <row r="382" customFormat="false" ht="15" hidden="false" customHeight="false" outlineLevel="0" collapsed="false">
      <c r="A382" s="0" t="s">
        <v>904</v>
      </c>
      <c r="B382" s="0" t="s">
        <v>900</v>
      </c>
      <c r="C382" s="10" t="s">
        <v>905</v>
      </c>
      <c r="D382" s="11" t="s">
        <v>97</v>
      </c>
      <c r="E382" s="11" t="s">
        <v>88</v>
      </c>
      <c r="F382" s="11" t="s">
        <v>291</v>
      </c>
      <c r="G382" s="11" t="s">
        <v>72</v>
      </c>
      <c r="H382" s="8" t="n">
        <v>56693.3</v>
      </c>
      <c r="I382" s="0" t="str">
        <f aca="false">TEXT(C382,"YYYY-MM")</f>
        <v>2023-06</v>
      </c>
      <c r="J382" s="0" t="str">
        <f aca="false">INDEX(Customers!$H:$H,MATCH(B382,Customers!$A:$A,0))</f>
        <v>Social Media</v>
      </c>
    </row>
    <row r="383" customFormat="false" ht="15" hidden="false" customHeight="false" outlineLevel="0" collapsed="false">
      <c r="A383" s="0" t="s">
        <v>906</v>
      </c>
      <c r="B383" s="0" t="s">
        <v>900</v>
      </c>
      <c r="C383" s="10" t="s">
        <v>907</v>
      </c>
      <c r="D383" s="11" t="s">
        <v>98</v>
      </c>
      <c r="E383" s="11" t="s">
        <v>90</v>
      </c>
      <c r="F383" s="11" t="s">
        <v>291</v>
      </c>
      <c r="G383" s="11" t="s">
        <v>72</v>
      </c>
      <c r="H383" s="8" t="n">
        <v>3479</v>
      </c>
      <c r="I383" s="0" t="str">
        <f aca="false">TEXT(C383,"YYYY-MM")</f>
        <v>2023-08</v>
      </c>
      <c r="J383" s="0" t="str">
        <f aca="false">INDEX(Customers!$H:$H,MATCH(B383,Customers!$A:$A,0))</f>
        <v>Social Media</v>
      </c>
    </row>
    <row r="384" customFormat="false" ht="15" hidden="false" customHeight="false" outlineLevel="0" collapsed="false">
      <c r="A384" s="0" t="s">
        <v>908</v>
      </c>
      <c r="B384" s="0" t="s">
        <v>900</v>
      </c>
      <c r="C384" s="10" t="s">
        <v>909</v>
      </c>
      <c r="D384" s="11" t="s">
        <v>97</v>
      </c>
      <c r="E384" s="11" t="s">
        <v>89</v>
      </c>
      <c r="F384" s="11" t="s">
        <v>291</v>
      </c>
      <c r="G384" s="11" t="s">
        <v>72</v>
      </c>
      <c r="H384" s="8" t="n">
        <v>89874.05</v>
      </c>
      <c r="I384" s="0" t="str">
        <f aca="false">TEXT(C384,"YYYY-MM")</f>
        <v>2023-10</v>
      </c>
      <c r="J384" s="0" t="str">
        <f aca="false">INDEX(Customers!$H:$H,MATCH(B384,Customers!$A:$A,0))</f>
        <v>Social Media</v>
      </c>
    </row>
    <row r="385" customFormat="false" ht="15" hidden="false" customHeight="false" outlineLevel="0" collapsed="false">
      <c r="A385" s="0" t="s">
        <v>910</v>
      </c>
      <c r="B385" s="0" t="s">
        <v>900</v>
      </c>
      <c r="C385" s="10" t="s">
        <v>911</v>
      </c>
      <c r="D385" s="11" t="s">
        <v>97</v>
      </c>
      <c r="E385" s="11" t="s">
        <v>92</v>
      </c>
      <c r="F385" s="11" t="s">
        <v>291</v>
      </c>
      <c r="G385" s="11" t="s">
        <v>72</v>
      </c>
      <c r="H385" s="8" t="n">
        <v>2344.3</v>
      </c>
      <c r="I385" s="0" t="str">
        <f aca="false">TEXT(C385,"YYYY-MM")</f>
        <v>2024-03</v>
      </c>
      <c r="J385" s="0" t="str">
        <f aca="false">INDEX(Customers!$H:$H,MATCH(B385,Customers!$A:$A,0))</f>
        <v>Social Media</v>
      </c>
    </row>
    <row r="386" customFormat="false" ht="15" hidden="false" customHeight="false" outlineLevel="0" collapsed="false">
      <c r="A386" s="0" t="s">
        <v>912</v>
      </c>
      <c r="B386" s="0" t="s">
        <v>900</v>
      </c>
      <c r="C386" s="10" t="s">
        <v>913</v>
      </c>
      <c r="D386" s="11" t="s">
        <v>97</v>
      </c>
      <c r="E386" s="11" t="s">
        <v>88</v>
      </c>
      <c r="F386" s="11" t="s">
        <v>291</v>
      </c>
      <c r="G386" s="11" t="s">
        <v>72</v>
      </c>
      <c r="H386" s="8" t="n">
        <v>30819</v>
      </c>
      <c r="I386" s="0" t="str">
        <f aca="false">TEXT(C386,"YYYY-MM")</f>
        <v>2024-05</v>
      </c>
      <c r="J386" s="0" t="str">
        <f aca="false">INDEX(Customers!$H:$H,MATCH(B386,Customers!$A:$A,0))</f>
        <v>Social Media</v>
      </c>
    </row>
    <row r="387" customFormat="false" ht="15" hidden="false" customHeight="false" outlineLevel="0" collapsed="false">
      <c r="A387" s="0" t="s">
        <v>914</v>
      </c>
      <c r="B387" s="0" t="s">
        <v>900</v>
      </c>
      <c r="C387" s="10" t="s">
        <v>915</v>
      </c>
      <c r="D387" s="11" t="s">
        <v>97</v>
      </c>
      <c r="E387" s="11" t="s">
        <v>91</v>
      </c>
      <c r="F387" s="11" t="s">
        <v>291</v>
      </c>
      <c r="G387" s="11" t="s">
        <v>72</v>
      </c>
      <c r="H387" s="8" t="n">
        <v>8117.1</v>
      </c>
      <c r="I387" s="0" t="str">
        <f aca="false">TEXT(C387,"YYYY-MM")</f>
        <v>2024-12</v>
      </c>
      <c r="J387" s="0" t="str">
        <f aca="false">INDEX(Customers!$H:$H,MATCH(B387,Customers!$A:$A,0))</f>
        <v>Social Media</v>
      </c>
    </row>
    <row r="388" customFormat="false" ht="15" hidden="false" customHeight="false" outlineLevel="0" collapsed="false">
      <c r="A388" s="0" t="s">
        <v>916</v>
      </c>
      <c r="B388" s="0" t="s">
        <v>900</v>
      </c>
      <c r="C388" s="10" t="s">
        <v>917</v>
      </c>
      <c r="D388" s="11" t="s">
        <v>99</v>
      </c>
      <c r="E388" s="11" t="s">
        <v>88</v>
      </c>
      <c r="F388" s="11" t="s">
        <v>291</v>
      </c>
      <c r="G388" s="11" t="s">
        <v>72</v>
      </c>
      <c r="H388" s="8" t="n">
        <v>1309</v>
      </c>
      <c r="I388" s="0" t="str">
        <f aca="false">TEXT(C388,"YYYY-MM")</f>
        <v>2024-12</v>
      </c>
      <c r="J388" s="0" t="str">
        <f aca="false">INDEX(Customers!$H:$H,MATCH(B388,Customers!$A:$A,0))</f>
        <v>Social Media</v>
      </c>
    </row>
    <row r="389" customFormat="false" ht="15" hidden="false" customHeight="false" outlineLevel="0" collapsed="false">
      <c r="A389" s="0" t="s">
        <v>918</v>
      </c>
      <c r="B389" s="0" t="s">
        <v>900</v>
      </c>
      <c r="C389" s="10" t="s">
        <v>919</v>
      </c>
      <c r="D389" s="11" t="s">
        <v>97</v>
      </c>
      <c r="E389" s="11" t="s">
        <v>88</v>
      </c>
      <c r="F389" s="11" t="s">
        <v>291</v>
      </c>
      <c r="G389" s="11" t="s">
        <v>72</v>
      </c>
      <c r="H389" s="8" t="n">
        <v>2409</v>
      </c>
      <c r="I389" s="0" t="str">
        <f aca="false">TEXT(C389,"YYYY-MM")</f>
        <v>2025-01</v>
      </c>
      <c r="J389" s="0" t="str">
        <f aca="false">INDEX(Customers!$H:$H,MATCH(B389,Customers!$A:$A,0))</f>
        <v>Social Media</v>
      </c>
    </row>
    <row r="390" customFormat="false" ht="15" hidden="false" customHeight="false" outlineLevel="0" collapsed="false">
      <c r="A390" s="0" t="s">
        <v>920</v>
      </c>
      <c r="B390" s="0" t="s">
        <v>900</v>
      </c>
      <c r="C390" s="10" t="s">
        <v>921</v>
      </c>
      <c r="D390" s="11" t="s">
        <v>97</v>
      </c>
      <c r="E390" s="11" t="s">
        <v>91</v>
      </c>
      <c r="F390" s="11" t="s">
        <v>291</v>
      </c>
      <c r="G390" s="11" t="s">
        <v>72</v>
      </c>
      <c r="H390" s="8" t="n">
        <v>1279</v>
      </c>
      <c r="I390" s="0" t="str">
        <f aca="false">TEXT(C390,"YYYY-MM")</f>
        <v>2025-03</v>
      </c>
      <c r="J390" s="0" t="str">
        <f aca="false">INDEX(Customers!$H:$H,MATCH(B390,Customers!$A:$A,0))</f>
        <v>Social Media</v>
      </c>
    </row>
    <row r="391" customFormat="false" ht="15" hidden="false" customHeight="false" outlineLevel="0" collapsed="false">
      <c r="A391" s="0" t="s">
        <v>922</v>
      </c>
      <c r="B391" s="0" t="s">
        <v>900</v>
      </c>
      <c r="C391" s="10" t="s">
        <v>923</v>
      </c>
      <c r="D391" s="11" t="s">
        <v>97</v>
      </c>
      <c r="E391" s="11" t="s">
        <v>91</v>
      </c>
      <c r="F391" s="11" t="s">
        <v>291</v>
      </c>
      <c r="G391" s="11" t="s">
        <v>72</v>
      </c>
      <c r="H391" s="8" t="n">
        <v>21007.9</v>
      </c>
      <c r="I391" s="0" t="str">
        <f aca="false">TEXT(C391,"YYYY-MM")</f>
        <v>2025-04</v>
      </c>
      <c r="J391" s="0" t="str">
        <f aca="false">INDEX(Customers!$H:$H,MATCH(B391,Customers!$A:$A,0))</f>
        <v>Social Media</v>
      </c>
    </row>
    <row r="392" customFormat="false" ht="15" hidden="false" customHeight="false" outlineLevel="0" collapsed="false">
      <c r="A392" s="0" t="s">
        <v>924</v>
      </c>
      <c r="B392" s="0" t="s">
        <v>900</v>
      </c>
      <c r="C392" s="10" t="s">
        <v>767</v>
      </c>
      <c r="D392" s="11" t="s">
        <v>97</v>
      </c>
      <c r="E392" s="11" t="s">
        <v>92</v>
      </c>
      <c r="F392" s="11" t="s">
        <v>291</v>
      </c>
      <c r="G392" s="11" t="s">
        <v>72</v>
      </c>
      <c r="H392" s="8" t="n">
        <v>52259.4</v>
      </c>
      <c r="I392" s="0" t="str">
        <f aca="false">TEXT(C392,"YYYY-MM")</f>
        <v>2025-05</v>
      </c>
      <c r="J392" s="0" t="str">
        <f aca="false">INDEX(Customers!$H:$H,MATCH(B392,Customers!$A:$A,0))</f>
        <v>Social Media</v>
      </c>
    </row>
    <row r="393" customFormat="false" ht="15" hidden="false" customHeight="false" outlineLevel="0" collapsed="false">
      <c r="A393" s="0" t="s">
        <v>925</v>
      </c>
      <c r="B393" s="0" t="s">
        <v>900</v>
      </c>
      <c r="C393" s="10" t="s">
        <v>926</v>
      </c>
      <c r="D393" s="11" t="s">
        <v>97</v>
      </c>
      <c r="E393" s="11" t="s">
        <v>91</v>
      </c>
      <c r="F393" s="11" t="s">
        <v>291</v>
      </c>
      <c r="G393" s="11" t="s">
        <v>72</v>
      </c>
      <c r="H393" s="8" t="n">
        <v>949</v>
      </c>
      <c r="I393" s="0" t="str">
        <f aca="false">TEXT(C393,"YYYY-MM")</f>
        <v>2025-06</v>
      </c>
      <c r="J393" s="0" t="str">
        <f aca="false">INDEX(Customers!$H:$H,MATCH(B393,Customers!$A:$A,0))</f>
        <v>Social Media</v>
      </c>
    </row>
    <row r="394" customFormat="false" ht="15" hidden="false" customHeight="false" outlineLevel="0" collapsed="false">
      <c r="A394" s="0" t="s">
        <v>927</v>
      </c>
      <c r="B394" s="0" t="s">
        <v>900</v>
      </c>
      <c r="C394" s="10" t="s">
        <v>295</v>
      </c>
      <c r="D394" s="11" t="s">
        <v>97</v>
      </c>
      <c r="E394" s="11" t="s">
        <v>93</v>
      </c>
      <c r="F394" s="11" t="s">
        <v>291</v>
      </c>
      <c r="G394" s="11" t="s">
        <v>72</v>
      </c>
      <c r="H394" s="8" t="n">
        <v>7503.2</v>
      </c>
      <c r="I394" s="0" t="str">
        <f aca="false">TEXT(C394,"YYYY-MM")</f>
        <v>2025-09</v>
      </c>
      <c r="J394" s="0" t="str">
        <f aca="false">INDEX(Customers!$H:$H,MATCH(B394,Customers!$A:$A,0))</f>
        <v>Social Media</v>
      </c>
    </row>
    <row r="395" customFormat="false" ht="15" hidden="false" customHeight="false" outlineLevel="0" collapsed="false">
      <c r="A395" s="0" t="s">
        <v>928</v>
      </c>
      <c r="B395" s="0" t="s">
        <v>900</v>
      </c>
      <c r="C395" s="10" t="s">
        <v>484</v>
      </c>
      <c r="D395" s="11" t="s">
        <v>97</v>
      </c>
      <c r="E395" s="11" t="s">
        <v>89</v>
      </c>
      <c r="F395" s="11" t="s">
        <v>291</v>
      </c>
      <c r="G395" s="11" t="s">
        <v>72</v>
      </c>
      <c r="H395" s="8" t="n">
        <v>27109</v>
      </c>
      <c r="I395" s="0" t="str">
        <f aca="false">TEXT(C395,"YYYY-MM")</f>
        <v>2025-10</v>
      </c>
      <c r="J395" s="0" t="str">
        <f aca="false">INDEX(Customers!$H:$H,MATCH(B395,Customers!$A:$A,0))</f>
        <v>Social Media</v>
      </c>
    </row>
    <row r="396" customFormat="false" ht="15" hidden="false" customHeight="false" outlineLevel="0" collapsed="false">
      <c r="A396" s="0" t="s">
        <v>929</v>
      </c>
      <c r="B396" s="0" t="s">
        <v>900</v>
      </c>
      <c r="C396" s="10" t="s">
        <v>779</v>
      </c>
      <c r="D396" s="11" t="s">
        <v>97</v>
      </c>
      <c r="E396" s="11" t="s">
        <v>88</v>
      </c>
      <c r="F396" s="11" t="s">
        <v>291</v>
      </c>
      <c r="G396" s="11" t="s">
        <v>72</v>
      </c>
      <c r="H396" s="8" t="n">
        <v>8404.2</v>
      </c>
      <c r="I396" s="0" t="str">
        <f aca="false">TEXT(C396,"YYYY-MM")</f>
        <v>2025-10</v>
      </c>
      <c r="J396" s="0" t="str">
        <f aca="false">INDEX(Customers!$H:$H,MATCH(B396,Customers!$A:$A,0))</f>
        <v>Social Media</v>
      </c>
    </row>
    <row r="397" customFormat="false" ht="15" hidden="false" customHeight="false" outlineLevel="0" collapsed="false">
      <c r="A397" s="0" t="s">
        <v>930</v>
      </c>
      <c r="B397" s="0" t="s">
        <v>900</v>
      </c>
      <c r="C397" s="10" t="s">
        <v>140</v>
      </c>
      <c r="D397" s="11" t="s">
        <v>99</v>
      </c>
      <c r="E397" s="11" t="s">
        <v>89</v>
      </c>
      <c r="F397" s="11" t="s">
        <v>291</v>
      </c>
      <c r="G397" s="11" t="s">
        <v>72</v>
      </c>
      <c r="H397" s="8" t="n">
        <v>3212.1</v>
      </c>
      <c r="I397" s="0" t="str">
        <f aca="false">TEXT(C397,"YYYY-MM")</f>
        <v>2025-11</v>
      </c>
      <c r="J397" s="0" t="str">
        <f aca="false">INDEX(Customers!$H:$H,MATCH(B397,Customers!$A:$A,0))</f>
        <v>Social Media</v>
      </c>
    </row>
    <row r="398" customFormat="false" ht="15" hidden="false" customHeight="false" outlineLevel="0" collapsed="false">
      <c r="A398" s="0" t="s">
        <v>931</v>
      </c>
      <c r="B398" s="0" t="s">
        <v>932</v>
      </c>
      <c r="C398" s="10" t="s">
        <v>933</v>
      </c>
      <c r="D398" s="11" t="s">
        <v>97</v>
      </c>
      <c r="E398" s="11" t="s">
        <v>93</v>
      </c>
      <c r="F398" s="11" t="s">
        <v>346</v>
      </c>
      <c r="G398" s="11" t="s">
        <v>84</v>
      </c>
      <c r="H398" s="8" t="n">
        <v>19517</v>
      </c>
      <c r="I398" s="0" t="str">
        <f aca="false">TEXT(C398,"YYYY-MM")</f>
        <v>2024-08</v>
      </c>
      <c r="J398" s="0" t="str">
        <f aca="false">INDEX(Customers!$H:$H,MATCH(B398,Customers!$A:$A,0))</f>
        <v>Email Campaign</v>
      </c>
    </row>
    <row r="399" customFormat="false" ht="15" hidden="false" customHeight="false" outlineLevel="0" collapsed="false">
      <c r="A399" s="0" t="s">
        <v>934</v>
      </c>
      <c r="B399" s="0" t="s">
        <v>932</v>
      </c>
      <c r="C399" s="10" t="s">
        <v>935</v>
      </c>
      <c r="D399" s="11" t="s">
        <v>97</v>
      </c>
      <c r="E399" s="11" t="s">
        <v>91</v>
      </c>
      <c r="F399" s="11" t="s">
        <v>346</v>
      </c>
      <c r="G399" s="11" t="s">
        <v>84</v>
      </c>
      <c r="H399" s="8" t="n">
        <v>11534.05</v>
      </c>
      <c r="I399" s="0" t="str">
        <f aca="false">TEXT(C399,"YYYY-MM")</f>
        <v>2024-10</v>
      </c>
      <c r="J399" s="0" t="str">
        <f aca="false">INDEX(Customers!$H:$H,MATCH(B399,Customers!$A:$A,0))</f>
        <v>Email Campaign</v>
      </c>
    </row>
    <row r="400" customFormat="false" ht="15" hidden="false" customHeight="false" outlineLevel="0" collapsed="false">
      <c r="A400" s="0" t="s">
        <v>936</v>
      </c>
      <c r="B400" s="0" t="s">
        <v>932</v>
      </c>
      <c r="C400" s="10" t="s">
        <v>477</v>
      </c>
      <c r="D400" s="11" t="s">
        <v>97</v>
      </c>
      <c r="E400" s="11" t="s">
        <v>90</v>
      </c>
      <c r="F400" s="11" t="s">
        <v>346</v>
      </c>
      <c r="G400" s="11" t="s">
        <v>84</v>
      </c>
      <c r="H400" s="8" t="n">
        <v>14878</v>
      </c>
      <c r="I400" s="0" t="str">
        <f aca="false">TEXT(C400,"YYYY-MM")</f>
        <v>2025-01</v>
      </c>
      <c r="J400" s="0" t="str">
        <f aca="false">INDEX(Customers!$H:$H,MATCH(B400,Customers!$A:$A,0))</f>
        <v>Email Campaign</v>
      </c>
    </row>
    <row r="401" customFormat="false" ht="15" hidden="false" customHeight="false" outlineLevel="0" collapsed="false">
      <c r="A401" s="0" t="s">
        <v>937</v>
      </c>
      <c r="B401" s="0" t="s">
        <v>932</v>
      </c>
      <c r="C401" s="10" t="s">
        <v>938</v>
      </c>
      <c r="D401" s="11" t="s">
        <v>97</v>
      </c>
      <c r="E401" s="11" t="s">
        <v>91</v>
      </c>
      <c r="F401" s="11" t="s">
        <v>346</v>
      </c>
      <c r="G401" s="11" t="s">
        <v>84</v>
      </c>
      <c r="H401" s="8" t="n">
        <v>4629</v>
      </c>
      <c r="I401" s="0" t="str">
        <f aca="false">TEXT(C401,"YYYY-MM")</f>
        <v>2025-03</v>
      </c>
      <c r="J401" s="0" t="str">
        <f aca="false">INDEX(Customers!$H:$H,MATCH(B401,Customers!$A:$A,0))</f>
        <v>Email Campaign</v>
      </c>
    </row>
    <row r="402" customFormat="false" ht="15" hidden="false" customHeight="false" outlineLevel="0" collapsed="false">
      <c r="A402" s="0" t="s">
        <v>939</v>
      </c>
      <c r="B402" s="0" t="s">
        <v>932</v>
      </c>
      <c r="C402" s="10" t="s">
        <v>399</v>
      </c>
      <c r="D402" s="11" t="s">
        <v>97</v>
      </c>
      <c r="E402" s="11" t="s">
        <v>89</v>
      </c>
      <c r="F402" s="11" t="s">
        <v>346</v>
      </c>
      <c r="G402" s="11" t="s">
        <v>84</v>
      </c>
      <c r="H402" s="8" t="n">
        <v>57687</v>
      </c>
      <c r="I402" s="0" t="str">
        <f aca="false">TEXT(C402,"YYYY-MM")</f>
        <v>2025-07</v>
      </c>
      <c r="J402" s="0" t="str">
        <f aca="false">INDEX(Customers!$H:$H,MATCH(B402,Customers!$A:$A,0))</f>
        <v>Email Campaign</v>
      </c>
    </row>
    <row r="403" customFormat="false" ht="15" hidden="false" customHeight="false" outlineLevel="0" collapsed="false">
      <c r="A403" s="0" t="s">
        <v>940</v>
      </c>
      <c r="B403" s="0" t="s">
        <v>932</v>
      </c>
      <c r="C403" s="10" t="s">
        <v>243</v>
      </c>
      <c r="D403" s="11" t="s">
        <v>97</v>
      </c>
      <c r="E403" s="11" t="s">
        <v>88</v>
      </c>
      <c r="F403" s="11" t="s">
        <v>346</v>
      </c>
      <c r="G403" s="11" t="s">
        <v>84</v>
      </c>
      <c r="H403" s="8" t="n">
        <v>2879.1</v>
      </c>
      <c r="I403" s="0" t="str">
        <f aca="false">TEXT(C403,"YYYY-MM")</f>
        <v>2025-08</v>
      </c>
      <c r="J403" s="0" t="str">
        <f aca="false">INDEX(Customers!$H:$H,MATCH(B403,Customers!$A:$A,0))</f>
        <v>Email Campaign</v>
      </c>
    </row>
    <row r="404" customFormat="false" ht="15" hidden="false" customHeight="false" outlineLevel="0" collapsed="false">
      <c r="A404" s="0" t="s">
        <v>941</v>
      </c>
      <c r="B404" s="0" t="s">
        <v>932</v>
      </c>
      <c r="C404" s="10" t="s">
        <v>942</v>
      </c>
      <c r="D404" s="11" t="s">
        <v>97</v>
      </c>
      <c r="E404" s="11" t="s">
        <v>89</v>
      </c>
      <c r="F404" s="11" t="s">
        <v>346</v>
      </c>
      <c r="G404" s="11" t="s">
        <v>84</v>
      </c>
      <c r="H404" s="8" t="n">
        <v>4300.65</v>
      </c>
      <c r="I404" s="0" t="str">
        <f aca="false">TEXT(C404,"YYYY-MM")</f>
        <v>2025-08</v>
      </c>
      <c r="J404" s="0" t="str">
        <f aca="false">INDEX(Customers!$H:$H,MATCH(B404,Customers!$A:$A,0))</f>
        <v>Email Campaign</v>
      </c>
    </row>
    <row r="405" customFormat="false" ht="15" hidden="false" customHeight="false" outlineLevel="0" collapsed="false">
      <c r="A405" s="0" t="s">
        <v>943</v>
      </c>
      <c r="B405" s="0" t="s">
        <v>932</v>
      </c>
      <c r="C405" s="10" t="s">
        <v>944</v>
      </c>
      <c r="D405" s="11" t="s">
        <v>97</v>
      </c>
      <c r="E405" s="11" t="s">
        <v>90</v>
      </c>
      <c r="F405" s="11" t="s">
        <v>346</v>
      </c>
      <c r="G405" s="11" t="s">
        <v>84</v>
      </c>
      <c r="H405" s="8" t="n">
        <v>28695.15</v>
      </c>
      <c r="I405" s="0" t="str">
        <f aca="false">TEXT(C405,"YYYY-MM")</f>
        <v>2025-08</v>
      </c>
      <c r="J405" s="0" t="str">
        <f aca="false">INDEX(Customers!$H:$H,MATCH(B405,Customers!$A:$A,0))</f>
        <v>Email Campaign</v>
      </c>
    </row>
    <row r="406" customFormat="false" ht="15" hidden="false" customHeight="false" outlineLevel="0" collapsed="false">
      <c r="A406" s="0" t="s">
        <v>945</v>
      </c>
      <c r="B406" s="0" t="s">
        <v>932</v>
      </c>
      <c r="C406" s="10" t="s">
        <v>797</v>
      </c>
      <c r="D406" s="11" t="s">
        <v>97</v>
      </c>
      <c r="E406" s="11" t="s">
        <v>89</v>
      </c>
      <c r="F406" s="11" t="s">
        <v>346</v>
      </c>
      <c r="G406" s="11" t="s">
        <v>84</v>
      </c>
      <c r="H406" s="8" t="n">
        <v>3727.2</v>
      </c>
      <c r="I406" s="0" t="str">
        <f aca="false">TEXT(C406,"YYYY-MM")</f>
        <v>2025-09</v>
      </c>
      <c r="J406" s="0" t="str">
        <f aca="false">INDEX(Customers!$H:$H,MATCH(B406,Customers!$A:$A,0))</f>
        <v>Email Campaign</v>
      </c>
    </row>
    <row r="407" customFormat="false" ht="15" hidden="false" customHeight="false" outlineLevel="0" collapsed="false">
      <c r="A407" s="0" t="s">
        <v>946</v>
      </c>
      <c r="B407" s="0" t="s">
        <v>932</v>
      </c>
      <c r="C407" s="10" t="s">
        <v>492</v>
      </c>
      <c r="D407" s="11" t="s">
        <v>97</v>
      </c>
      <c r="E407" s="11" t="s">
        <v>93</v>
      </c>
      <c r="F407" s="11" t="s">
        <v>346</v>
      </c>
      <c r="G407" s="11" t="s">
        <v>84</v>
      </c>
      <c r="H407" s="8" t="n">
        <v>83444.2</v>
      </c>
      <c r="I407" s="0" t="str">
        <f aca="false">TEXT(C407,"YYYY-MM")</f>
        <v>2025-11</v>
      </c>
      <c r="J407" s="0" t="str">
        <f aca="false">INDEX(Customers!$H:$H,MATCH(B407,Customers!$A:$A,0))</f>
        <v>Email Campaign</v>
      </c>
    </row>
    <row r="408" customFormat="false" ht="15" hidden="false" customHeight="false" outlineLevel="0" collapsed="false">
      <c r="A408" s="0" t="s">
        <v>947</v>
      </c>
      <c r="B408" s="0" t="s">
        <v>932</v>
      </c>
      <c r="C408" s="10" t="s">
        <v>948</v>
      </c>
      <c r="D408" s="11" t="s">
        <v>97</v>
      </c>
      <c r="E408" s="11" t="s">
        <v>90</v>
      </c>
      <c r="F408" s="11" t="s">
        <v>346</v>
      </c>
      <c r="G408" s="11" t="s">
        <v>84</v>
      </c>
      <c r="H408" s="8" t="n">
        <v>2708</v>
      </c>
      <c r="I408" s="0" t="str">
        <f aca="false">TEXT(C408,"YYYY-MM")</f>
        <v>2025-12</v>
      </c>
      <c r="J408" s="0" t="str">
        <f aca="false">INDEX(Customers!$H:$H,MATCH(B408,Customers!$A:$A,0))</f>
        <v>Email Campaign</v>
      </c>
    </row>
    <row r="409" customFormat="false" ht="15" hidden="false" customHeight="false" outlineLevel="0" collapsed="false">
      <c r="A409" s="0" t="s">
        <v>949</v>
      </c>
      <c r="B409" s="0" t="s">
        <v>950</v>
      </c>
      <c r="C409" s="10" t="s">
        <v>951</v>
      </c>
      <c r="D409" s="11" t="s">
        <v>97</v>
      </c>
      <c r="E409" s="11" t="s">
        <v>89</v>
      </c>
      <c r="F409" s="11" t="s">
        <v>209</v>
      </c>
      <c r="G409" s="11" t="s">
        <v>83</v>
      </c>
      <c r="H409" s="8" t="n">
        <v>43973.6</v>
      </c>
      <c r="I409" s="0" t="str">
        <f aca="false">TEXT(C409,"YYYY-MM")</f>
        <v>2025-11</v>
      </c>
      <c r="J409" s="0" t="str">
        <f aca="false">INDEX(Customers!$H:$H,MATCH(B409,Customers!$A:$A,0))</f>
        <v>Paid Ads</v>
      </c>
    </row>
    <row r="410" customFormat="false" ht="15" hidden="false" customHeight="false" outlineLevel="0" collapsed="false">
      <c r="A410" s="0" t="s">
        <v>952</v>
      </c>
      <c r="B410" s="0" t="s">
        <v>950</v>
      </c>
      <c r="C410" s="10" t="s">
        <v>953</v>
      </c>
      <c r="D410" s="11" t="s">
        <v>97</v>
      </c>
      <c r="E410" s="11" t="s">
        <v>90</v>
      </c>
      <c r="F410" s="11" t="s">
        <v>209</v>
      </c>
      <c r="G410" s="11" t="s">
        <v>83</v>
      </c>
      <c r="H410" s="8" t="n">
        <v>3717</v>
      </c>
      <c r="I410" s="0" t="str">
        <f aca="false">TEXT(C410,"YYYY-MM")</f>
        <v>2025-11</v>
      </c>
      <c r="J410" s="0" t="str">
        <f aca="false">INDEX(Customers!$H:$H,MATCH(B410,Customers!$A:$A,0))</f>
        <v>Paid Ads</v>
      </c>
    </row>
    <row r="411" customFormat="false" ht="15" hidden="false" customHeight="false" outlineLevel="0" collapsed="false">
      <c r="A411" s="0" t="s">
        <v>954</v>
      </c>
      <c r="B411" s="0" t="s">
        <v>955</v>
      </c>
      <c r="C411" s="10" t="s">
        <v>956</v>
      </c>
      <c r="D411" s="11" t="s">
        <v>99</v>
      </c>
      <c r="E411" s="11" t="s">
        <v>88</v>
      </c>
      <c r="F411" s="11" t="s">
        <v>190</v>
      </c>
      <c r="G411" s="11" t="s">
        <v>77</v>
      </c>
      <c r="H411" s="8" t="n">
        <v>6265.1</v>
      </c>
      <c r="I411" s="0" t="str">
        <f aca="false">TEXT(C411,"YYYY-MM")</f>
        <v>2023-12</v>
      </c>
      <c r="J411" s="0" t="str">
        <f aca="false">INDEX(Customers!$H:$H,MATCH(B411,Customers!$A:$A,0))</f>
        <v>Organic Search</v>
      </c>
    </row>
    <row r="412" customFormat="false" ht="15" hidden="false" customHeight="false" outlineLevel="0" collapsed="false">
      <c r="A412" s="0" t="s">
        <v>957</v>
      </c>
      <c r="B412" s="0" t="s">
        <v>955</v>
      </c>
      <c r="C412" s="10" t="s">
        <v>958</v>
      </c>
      <c r="D412" s="11" t="s">
        <v>97</v>
      </c>
      <c r="E412" s="11" t="s">
        <v>91</v>
      </c>
      <c r="F412" s="11" t="s">
        <v>190</v>
      </c>
      <c r="G412" s="11" t="s">
        <v>77</v>
      </c>
      <c r="H412" s="8" t="n">
        <v>6221.55</v>
      </c>
      <c r="I412" s="0" t="str">
        <f aca="false">TEXT(C412,"YYYY-MM")</f>
        <v>2024-05</v>
      </c>
      <c r="J412" s="0" t="str">
        <f aca="false">INDEX(Customers!$H:$H,MATCH(B412,Customers!$A:$A,0))</f>
        <v>Organic Search</v>
      </c>
    </row>
    <row r="413" customFormat="false" ht="15" hidden="false" customHeight="false" outlineLevel="0" collapsed="false">
      <c r="A413" s="0" t="s">
        <v>959</v>
      </c>
      <c r="B413" s="0" t="s">
        <v>955</v>
      </c>
      <c r="C413" s="10" t="s">
        <v>960</v>
      </c>
      <c r="D413" s="11" t="s">
        <v>97</v>
      </c>
      <c r="E413" s="11" t="s">
        <v>88</v>
      </c>
      <c r="F413" s="11" t="s">
        <v>190</v>
      </c>
      <c r="G413" s="11" t="s">
        <v>77</v>
      </c>
      <c r="H413" s="8" t="n">
        <v>2487.1</v>
      </c>
      <c r="I413" s="0" t="str">
        <f aca="false">TEXT(C413,"YYYY-MM")</f>
        <v>2025-06</v>
      </c>
      <c r="J413" s="0" t="str">
        <f aca="false">INDEX(Customers!$H:$H,MATCH(B413,Customers!$A:$A,0))</f>
        <v>Organic Search</v>
      </c>
    </row>
    <row r="414" customFormat="false" ht="15" hidden="false" customHeight="false" outlineLevel="0" collapsed="false">
      <c r="A414" s="0" t="s">
        <v>961</v>
      </c>
      <c r="B414" s="0" t="s">
        <v>955</v>
      </c>
      <c r="C414" s="10" t="s">
        <v>962</v>
      </c>
      <c r="D414" s="11" t="s">
        <v>97</v>
      </c>
      <c r="E414" s="11" t="s">
        <v>88</v>
      </c>
      <c r="F414" s="11" t="s">
        <v>190</v>
      </c>
      <c r="G414" s="11" t="s">
        <v>77</v>
      </c>
      <c r="H414" s="8" t="n">
        <v>56348.1</v>
      </c>
      <c r="I414" s="0" t="str">
        <f aca="false">TEXT(C414,"YYYY-MM")</f>
        <v>2025-11</v>
      </c>
      <c r="J414" s="0" t="str">
        <f aca="false">INDEX(Customers!$H:$H,MATCH(B414,Customers!$A:$A,0))</f>
        <v>Organic Search</v>
      </c>
    </row>
    <row r="415" customFormat="false" ht="15" hidden="false" customHeight="false" outlineLevel="0" collapsed="false">
      <c r="A415" s="0" t="s">
        <v>963</v>
      </c>
      <c r="B415" s="0" t="s">
        <v>955</v>
      </c>
      <c r="C415" s="10" t="s">
        <v>964</v>
      </c>
      <c r="D415" s="11" t="s">
        <v>97</v>
      </c>
      <c r="E415" s="11" t="s">
        <v>91</v>
      </c>
      <c r="F415" s="11" t="s">
        <v>190</v>
      </c>
      <c r="G415" s="11" t="s">
        <v>77</v>
      </c>
      <c r="H415" s="8" t="n">
        <v>89331.15</v>
      </c>
      <c r="I415" s="0" t="str">
        <f aca="false">TEXT(C415,"YYYY-MM")</f>
        <v>2025-12</v>
      </c>
      <c r="J415" s="0" t="str">
        <f aca="false">INDEX(Customers!$H:$H,MATCH(B415,Customers!$A:$A,0))</f>
        <v>Organic Search</v>
      </c>
    </row>
    <row r="416" customFormat="false" ht="15" hidden="false" customHeight="false" outlineLevel="0" collapsed="false">
      <c r="A416" s="0" t="s">
        <v>965</v>
      </c>
      <c r="B416" s="0" t="s">
        <v>966</v>
      </c>
      <c r="C416" s="10" t="s">
        <v>967</v>
      </c>
      <c r="D416" s="11" t="s">
        <v>97</v>
      </c>
      <c r="E416" s="11" t="s">
        <v>91</v>
      </c>
      <c r="F416" s="11" t="s">
        <v>209</v>
      </c>
      <c r="G416" s="11" t="s">
        <v>83</v>
      </c>
      <c r="H416" s="8" t="n">
        <v>48161.15</v>
      </c>
      <c r="I416" s="0" t="str">
        <f aca="false">TEXT(C416,"YYYY-MM")</f>
        <v>2024-10</v>
      </c>
      <c r="J416" s="0" t="str">
        <f aca="false">INDEX(Customers!$H:$H,MATCH(B416,Customers!$A:$A,0))</f>
        <v>Organic Search</v>
      </c>
    </row>
    <row r="417" customFormat="false" ht="15" hidden="false" customHeight="false" outlineLevel="0" collapsed="false">
      <c r="A417" s="0" t="s">
        <v>968</v>
      </c>
      <c r="B417" s="0" t="s">
        <v>966</v>
      </c>
      <c r="C417" s="10" t="s">
        <v>969</v>
      </c>
      <c r="D417" s="11" t="s">
        <v>99</v>
      </c>
      <c r="E417" s="11" t="s">
        <v>92</v>
      </c>
      <c r="F417" s="11" t="s">
        <v>209</v>
      </c>
      <c r="G417" s="11" t="s">
        <v>83</v>
      </c>
      <c r="H417" s="8" t="n">
        <v>2744.55</v>
      </c>
      <c r="I417" s="0" t="str">
        <f aca="false">TEXT(C417,"YYYY-MM")</f>
        <v>2024-12</v>
      </c>
      <c r="J417" s="0" t="str">
        <f aca="false">INDEX(Customers!$H:$H,MATCH(B417,Customers!$A:$A,0))</f>
        <v>Organic Search</v>
      </c>
    </row>
    <row r="418" customFormat="false" ht="15" hidden="false" customHeight="false" outlineLevel="0" collapsed="false">
      <c r="A418" s="0" t="s">
        <v>970</v>
      </c>
      <c r="B418" s="0" t="s">
        <v>966</v>
      </c>
      <c r="C418" s="10" t="s">
        <v>372</v>
      </c>
      <c r="D418" s="11" t="s">
        <v>98</v>
      </c>
      <c r="E418" s="11" t="s">
        <v>92</v>
      </c>
      <c r="F418" s="11" t="s">
        <v>209</v>
      </c>
      <c r="G418" s="11" t="s">
        <v>83</v>
      </c>
      <c r="H418" s="8" t="n">
        <v>1053.15</v>
      </c>
      <c r="I418" s="0" t="str">
        <f aca="false">TEXT(C418,"YYYY-MM")</f>
        <v>2025-10</v>
      </c>
      <c r="J418" s="0" t="str">
        <f aca="false">INDEX(Customers!$H:$H,MATCH(B418,Customers!$A:$A,0))</f>
        <v>Organic Search</v>
      </c>
    </row>
    <row r="419" customFormat="false" ht="15" hidden="false" customHeight="false" outlineLevel="0" collapsed="false">
      <c r="A419" s="0" t="s">
        <v>971</v>
      </c>
      <c r="B419" s="0" t="s">
        <v>972</v>
      </c>
      <c r="C419" s="10" t="s">
        <v>821</v>
      </c>
      <c r="D419" s="11" t="s">
        <v>97</v>
      </c>
      <c r="E419" s="11" t="s">
        <v>88</v>
      </c>
      <c r="F419" s="11" t="s">
        <v>459</v>
      </c>
      <c r="G419" s="11" t="s">
        <v>72</v>
      </c>
      <c r="H419" s="8" t="n">
        <v>3437.1</v>
      </c>
      <c r="I419" s="0" t="str">
        <f aca="false">TEXT(C419,"YYYY-MM")</f>
        <v>2025-02</v>
      </c>
      <c r="J419" s="0" t="str">
        <f aca="false">INDEX(Customers!$H:$H,MATCH(B419,Customers!$A:$A,0))</f>
        <v>Referral</v>
      </c>
    </row>
    <row r="420" customFormat="false" ht="15" hidden="false" customHeight="false" outlineLevel="0" collapsed="false">
      <c r="A420" s="0" t="s">
        <v>973</v>
      </c>
      <c r="B420" s="0" t="s">
        <v>972</v>
      </c>
      <c r="C420" s="10" t="s">
        <v>974</v>
      </c>
      <c r="D420" s="11" t="s">
        <v>97</v>
      </c>
      <c r="E420" s="11" t="s">
        <v>88</v>
      </c>
      <c r="F420" s="11" t="s">
        <v>459</v>
      </c>
      <c r="G420" s="11" t="s">
        <v>72</v>
      </c>
      <c r="H420" s="8" t="n">
        <v>1384.65</v>
      </c>
      <c r="I420" s="0" t="str">
        <f aca="false">TEXT(C420,"YYYY-MM")</f>
        <v>2025-06</v>
      </c>
      <c r="J420" s="0" t="str">
        <f aca="false">INDEX(Customers!$H:$H,MATCH(B420,Customers!$A:$A,0))</f>
        <v>Referral</v>
      </c>
    </row>
    <row r="421" customFormat="false" ht="15" hidden="false" customHeight="false" outlineLevel="0" collapsed="false">
      <c r="A421" s="0" t="s">
        <v>975</v>
      </c>
      <c r="B421" s="0" t="s">
        <v>972</v>
      </c>
      <c r="C421" s="10" t="s">
        <v>569</v>
      </c>
      <c r="D421" s="11" t="s">
        <v>97</v>
      </c>
      <c r="E421" s="11" t="s">
        <v>90</v>
      </c>
      <c r="F421" s="11" t="s">
        <v>459</v>
      </c>
      <c r="G421" s="11" t="s">
        <v>72</v>
      </c>
      <c r="H421" s="8" t="n">
        <v>2329</v>
      </c>
      <c r="I421" s="0" t="str">
        <f aca="false">TEXT(C421,"YYYY-MM")</f>
        <v>2025-10</v>
      </c>
      <c r="J421" s="0" t="str">
        <f aca="false">INDEX(Customers!$H:$H,MATCH(B421,Customers!$A:$A,0))</f>
        <v>Referral</v>
      </c>
    </row>
    <row r="422" customFormat="false" ht="15" hidden="false" customHeight="false" outlineLevel="0" collapsed="false">
      <c r="A422" s="0" t="s">
        <v>976</v>
      </c>
      <c r="B422" s="0" t="s">
        <v>977</v>
      </c>
      <c r="C422" s="10" t="s">
        <v>978</v>
      </c>
      <c r="D422" s="11" t="s">
        <v>97</v>
      </c>
      <c r="E422" s="11" t="s">
        <v>88</v>
      </c>
      <c r="F422" s="11" t="s">
        <v>227</v>
      </c>
      <c r="G422" s="11" t="s">
        <v>72</v>
      </c>
      <c r="H422" s="8" t="n">
        <v>28015.5</v>
      </c>
      <c r="I422" s="0" t="str">
        <f aca="false">TEXT(C422,"YYYY-MM")</f>
        <v>2025-12</v>
      </c>
      <c r="J422" s="0" t="str">
        <f aca="false">INDEX(Customers!$H:$H,MATCH(B422,Customers!$A:$A,0))</f>
        <v>Organic Search</v>
      </c>
    </row>
    <row r="423" customFormat="false" ht="15" hidden="false" customHeight="false" outlineLevel="0" collapsed="false">
      <c r="A423" s="0" t="s">
        <v>979</v>
      </c>
      <c r="B423" s="0" t="s">
        <v>980</v>
      </c>
      <c r="C423" s="10" t="s">
        <v>981</v>
      </c>
      <c r="D423" s="11" t="s">
        <v>97</v>
      </c>
      <c r="E423" s="11" t="s">
        <v>88</v>
      </c>
      <c r="F423" s="11" t="s">
        <v>352</v>
      </c>
      <c r="G423" s="11" t="s">
        <v>82</v>
      </c>
      <c r="H423" s="8" t="n">
        <v>7478</v>
      </c>
      <c r="I423" s="0" t="str">
        <f aca="false">TEXT(C423,"YYYY-MM")</f>
        <v>2024-06</v>
      </c>
      <c r="J423" s="0" t="str">
        <f aca="false">INDEX(Customers!$H:$H,MATCH(B423,Customers!$A:$A,0))</f>
        <v>Organic Search</v>
      </c>
    </row>
    <row r="424" customFormat="false" ht="15" hidden="false" customHeight="false" outlineLevel="0" collapsed="false">
      <c r="A424" s="0" t="s">
        <v>982</v>
      </c>
      <c r="B424" s="0" t="s">
        <v>980</v>
      </c>
      <c r="C424" s="10" t="s">
        <v>196</v>
      </c>
      <c r="D424" s="11" t="s">
        <v>98</v>
      </c>
      <c r="E424" s="11" t="s">
        <v>90</v>
      </c>
      <c r="F424" s="11" t="s">
        <v>352</v>
      </c>
      <c r="G424" s="11" t="s">
        <v>82</v>
      </c>
      <c r="H424" s="8" t="n">
        <v>21224.2</v>
      </c>
      <c r="I424" s="0" t="str">
        <f aca="false">TEXT(C424,"YYYY-MM")</f>
        <v>2024-10</v>
      </c>
      <c r="J424" s="0" t="str">
        <f aca="false">INDEX(Customers!$H:$H,MATCH(B424,Customers!$A:$A,0))</f>
        <v>Organic Search</v>
      </c>
    </row>
    <row r="425" customFormat="false" ht="15" hidden="false" customHeight="false" outlineLevel="0" collapsed="false">
      <c r="A425" s="0" t="s">
        <v>983</v>
      </c>
      <c r="B425" s="0" t="s">
        <v>980</v>
      </c>
      <c r="C425" s="10" t="s">
        <v>375</v>
      </c>
      <c r="D425" s="11" t="s">
        <v>97</v>
      </c>
      <c r="E425" s="11" t="s">
        <v>88</v>
      </c>
      <c r="F425" s="11" t="s">
        <v>352</v>
      </c>
      <c r="G425" s="11" t="s">
        <v>82</v>
      </c>
      <c r="H425" s="8" t="n">
        <v>13299.05</v>
      </c>
      <c r="I425" s="0" t="str">
        <f aca="false">TEXT(C425,"YYYY-MM")</f>
        <v>2024-11</v>
      </c>
      <c r="J425" s="0" t="str">
        <f aca="false">INDEX(Customers!$H:$H,MATCH(B425,Customers!$A:$A,0))</f>
        <v>Organic Search</v>
      </c>
    </row>
    <row r="426" customFormat="false" ht="15" hidden="false" customHeight="false" outlineLevel="0" collapsed="false">
      <c r="A426" s="0" t="s">
        <v>984</v>
      </c>
      <c r="B426" s="0" t="s">
        <v>980</v>
      </c>
      <c r="C426" s="10" t="s">
        <v>985</v>
      </c>
      <c r="D426" s="11" t="s">
        <v>97</v>
      </c>
      <c r="E426" s="11" t="s">
        <v>88</v>
      </c>
      <c r="F426" s="11" t="s">
        <v>352</v>
      </c>
      <c r="G426" s="11" t="s">
        <v>82</v>
      </c>
      <c r="H426" s="8" t="n">
        <v>13258</v>
      </c>
      <c r="I426" s="0" t="str">
        <f aca="false">TEXT(C426,"YYYY-MM")</f>
        <v>2025-01</v>
      </c>
      <c r="J426" s="0" t="str">
        <f aca="false">INDEX(Customers!$H:$H,MATCH(B426,Customers!$A:$A,0))</f>
        <v>Organic Search</v>
      </c>
    </row>
    <row r="427" customFormat="false" ht="15" hidden="false" customHeight="false" outlineLevel="0" collapsed="false">
      <c r="A427" s="0" t="s">
        <v>986</v>
      </c>
      <c r="B427" s="0" t="s">
        <v>980</v>
      </c>
      <c r="C427" s="10" t="s">
        <v>987</v>
      </c>
      <c r="D427" s="11" t="s">
        <v>97</v>
      </c>
      <c r="E427" s="11" t="s">
        <v>93</v>
      </c>
      <c r="F427" s="11" t="s">
        <v>352</v>
      </c>
      <c r="G427" s="11" t="s">
        <v>82</v>
      </c>
      <c r="H427" s="8" t="n">
        <v>35300</v>
      </c>
      <c r="I427" s="0" t="str">
        <f aca="false">TEXT(C427,"YYYY-MM")</f>
        <v>2025-03</v>
      </c>
      <c r="J427" s="0" t="str">
        <f aca="false">INDEX(Customers!$H:$H,MATCH(B427,Customers!$A:$A,0))</f>
        <v>Organic Search</v>
      </c>
    </row>
    <row r="428" customFormat="false" ht="15" hidden="false" customHeight="false" outlineLevel="0" collapsed="false">
      <c r="A428" s="0" t="s">
        <v>988</v>
      </c>
      <c r="B428" s="0" t="s">
        <v>980</v>
      </c>
      <c r="C428" s="10" t="s">
        <v>285</v>
      </c>
      <c r="D428" s="11" t="s">
        <v>97</v>
      </c>
      <c r="E428" s="11" t="s">
        <v>93</v>
      </c>
      <c r="F428" s="11" t="s">
        <v>352</v>
      </c>
      <c r="G428" s="11" t="s">
        <v>82</v>
      </c>
      <c r="H428" s="8" t="n">
        <v>84566.15</v>
      </c>
      <c r="I428" s="0" t="str">
        <f aca="false">TEXT(C428,"YYYY-MM")</f>
        <v>2025-10</v>
      </c>
      <c r="J428" s="0" t="str">
        <f aca="false">INDEX(Customers!$H:$H,MATCH(B428,Customers!$A:$A,0))</f>
        <v>Organic Search</v>
      </c>
    </row>
    <row r="429" customFormat="false" ht="15" hidden="false" customHeight="false" outlineLevel="0" collapsed="false">
      <c r="A429" s="0" t="s">
        <v>989</v>
      </c>
      <c r="B429" s="0" t="s">
        <v>990</v>
      </c>
      <c r="C429" s="10" t="s">
        <v>639</v>
      </c>
      <c r="D429" s="11" t="s">
        <v>97</v>
      </c>
      <c r="E429" s="11" t="s">
        <v>90</v>
      </c>
      <c r="F429" s="11" t="s">
        <v>393</v>
      </c>
      <c r="G429" s="11" t="s">
        <v>75</v>
      </c>
      <c r="H429" s="8" t="n">
        <v>2032.05</v>
      </c>
      <c r="I429" s="0" t="str">
        <f aca="false">TEXT(C429,"YYYY-MM")</f>
        <v>2025-12</v>
      </c>
      <c r="J429" s="0" t="str">
        <f aca="false">INDEX(Customers!$H:$H,MATCH(B429,Customers!$A:$A,0))</f>
        <v>App</v>
      </c>
    </row>
    <row r="430" customFormat="false" ht="15" hidden="false" customHeight="false" outlineLevel="0" collapsed="false">
      <c r="A430" s="0" t="s">
        <v>991</v>
      </c>
      <c r="B430" s="0" t="s">
        <v>992</v>
      </c>
      <c r="C430" s="10" t="s">
        <v>993</v>
      </c>
      <c r="D430" s="11" t="s">
        <v>97</v>
      </c>
      <c r="E430" s="11" t="s">
        <v>88</v>
      </c>
      <c r="F430" s="11" t="s">
        <v>190</v>
      </c>
      <c r="G430" s="11" t="s">
        <v>77</v>
      </c>
      <c r="H430" s="8" t="n">
        <v>4989</v>
      </c>
      <c r="I430" s="0" t="str">
        <f aca="false">TEXT(C430,"YYYY-MM")</f>
        <v>2025-05</v>
      </c>
      <c r="J430" s="0" t="str">
        <f aca="false">INDEX(Customers!$H:$H,MATCH(B430,Customers!$A:$A,0))</f>
        <v>Paid Ads</v>
      </c>
    </row>
    <row r="431" customFormat="false" ht="15" hidden="false" customHeight="false" outlineLevel="0" collapsed="false">
      <c r="A431" s="0" t="s">
        <v>994</v>
      </c>
      <c r="B431" s="0" t="s">
        <v>992</v>
      </c>
      <c r="C431" s="10" t="s">
        <v>566</v>
      </c>
      <c r="D431" s="11" t="s">
        <v>97</v>
      </c>
      <c r="E431" s="11" t="s">
        <v>92</v>
      </c>
      <c r="F431" s="11" t="s">
        <v>190</v>
      </c>
      <c r="G431" s="11" t="s">
        <v>77</v>
      </c>
      <c r="H431" s="8" t="n">
        <v>108134</v>
      </c>
      <c r="I431" s="0" t="str">
        <f aca="false">TEXT(C431,"YYYY-MM")</f>
        <v>2025-05</v>
      </c>
      <c r="J431" s="0" t="str">
        <f aca="false">INDEX(Customers!$H:$H,MATCH(B431,Customers!$A:$A,0))</f>
        <v>Paid Ads</v>
      </c>
    </row>
    <row r="432" customFormat="false" ht="15" hidden="false" customHeight="false" outlineLevel="0" collapsed="false">
      <c r="A432" s="0" t="s">
        <v>995</v>
      </c>
      <c r="B432" s="0" t="s">
        <v>992</v>
      </c>
      <c r="C432" s="10" t="s">
        <v>974</v>
      </c>
      <c r="D432" s="11" t="s">
        <v>97</v>
      </c>
      <c r="E432" s="11" t="s">
        <v>92</v>
      </c>
      <c r="F432" s="11" t="s">
        <v>190</v>
      </c>
      <c r="G432" s="11" t="s">
        <v>77</v>
      </c>
      <c r="H432" s="8" t="n">
        <v>76938.1</v>
      </c>
      <c r="I432" s="0" t="str">
        <f aca="false">TEXT(C432,"YYYY-MM")</f>
        <v>2025-06</v>
      </c>
      <c r="J432" s="0" t="str">
        <f aca="false">INDEX(Customers!$H:$H,MATCH(B432,Customers!$A:$A,0))</f>
        <v>Paid Ads</v>
      </c>
    </row>
    <row r="433" customFormat="false" ht="15" hidden="false" customHeight="false" outlineLevel="0" collapsed="false">
      <c r="A433" s="0" t="s">
        <v>996</v>
      </c>
      <c r="B433" s="0" t="s">
        <v>992</v>
      </c>
      <c r="C433" s="10" t="s">
        <v>549</v>
      </c>
      <c r="D433" s="11" t="s">
        <v>97</v>
      </c>
      <c r="E433" s="11" t="s">
        <v>88</v>
      </c>
      <c r="F433" s="11" t="s">
        <v>190</v>
      </c>
      <c r="G433" s="11" t="s">
        <v>77</v>
      </c>
      <c r="H433" s="8" t="n">
        <v>87428.7</v>
      </c>
      <c r="I433" s="0" t="str">
        <f aca="false">TEXT(C433,"YYYY-MM")</f>
        <v>2025-06</v>
      </c>
      <c r="J433" s="0" t="str">
        <f aca="false">INDEX(Customers!$H:$H,MATCH(B433,Customers!$A:$A,0))</f>
        <v>Paid Ads</v>
      </c>
    </row>
    <row r="434" customFormat="false" ht="15" hidden="false" customHeight="false" outlineLevel="0" collapsed="false">
      <c r="A434" s="0" t="s">
        <v>997</v>
      </c>
      <c r="B434" s="0" t="s">
        <v>992</v>
      </c>
      <c r="C434" s="10" t="s">
        <v>823</v>
      </c>
      <c r="D434" s="11" t="s">
        <v>97</v>
      </c>
      <c r="E434" s="11" t="s">
        <v>90</v>
      </c>
      <c r="F434" s="11" t="s">
        <v>190</v>
      </c>
      <c r="G434" s="11" t="s">
        <v>77</v>
      </c>
      <c r="H434" s="8" t="n">
        <v>11107.15</v>
      </c>
      <c r="I434" s="0" t="str">
        <f aca="false">TEXT(C434,"YYYY-MM")</f>
        <v>2025-08</v>
      </c>
      <c r="J434" s="0" t="str">
        <f aca="false">INDEX(Customers!$H:$H,MATCH(B434,Customers!$A:$A,0))</f>
        <v>Paid Ads</v>
      </c>
    </row>
    <row r="435" customFormat="false" ht="15" hidden="false" customHeight="false" outlineLevel="0" collapsed="false">
      <c r="A435" s="0" t="s">
        <v>998</v>
      </c>
      <c r="B435" s="0" t="s">
        <v>992</v>
      </c>
      <c r="C435" s="10" t="s">
        <v>999</v>
      </c>
      <c r="D435" s="11" t="s">
        <v>99</v>
      </c>
      <c r="E435" s="11" t="s">
        <v>89</v>
      </c>
      <c r="F435" s="11" t="s">
        <v>190</v>
      </c>
      <c r="G435" s="11" t="s">
        <v>77</v>
      </c>
      <c r="H435" s="8" t="n">
        <v>43804.1</v>
      </c>
      <c r="I435" s="0" t="str">
        <f aca="false">TEXT(C435,"YYYY-MM")</f>
        <v>2025-08</v>
      </c>
      <c r="J435" s="0" t="str">
        <f aca="false">INDEX(Customers!$H:$H,MATCH(B435,Customers!$A:$A,0))</f>
        <v>Paid Ads</v>
      </c>
    </row>
    <row r="436" customFormat="false" ht="15" hidden="false" customHeight="false" outlineLevel="0" collapsed="false">
      <c r="A436" s="0" t="s">
        <v>1000</v>
      </c>
      <c r="B436" s="0" t="s">
        <v>992</v>
      </c>
      <c r="C436" s="10" t="s">
        <v>721</v>
      </c>
      <c r="D436" s="11" t="s">
        <v>97</v>
      </c>
      <c r="E436" s="11" t="s">
        <v>91</v>
      </c>
      <c r="F436" s="11" t="s">
        <v>190</v>
      </c>
      <c r="G436" s="11" t="s">
        <v>77</v>
      </c>
      <c r="H436" s="8" t="n">
        <v>153980</v>
      </c>
      <c r="I436" s="0" t="str">
        <f aca="false">TEXT(C436,"YYYY-MM")</f>
        <v>2025-10</v>
      </c>
      <c r="J436" s="0" t="str">
        <f aca="false">INDEX(Customers!$H:$H,MATCH(B436,Customers!$A:$A,0))</f>
        <v>Paid Ads</v>
      </c>
    </row>
    <row r="437" customFormat="false" ht="15" hidden="false" customHeight="false" outlineLevel="0" collapsed="false">
      <c r="A437" s="0" t="s">
        <v>1001</v>
      </c>
      <c r="B437" s="0" t="s">
        <v>992</v>
      </c>
      <c r="C437" s="10" t="s">
        <v>333</v>
      </c>
      <c r="D437" s="11" t="s">
        <v>97</v>
      </c>
      <c r="E437" s="11" t="s">
        <v>91</v>
      </c>
      <c r="F437" s="11" t="s">
        <v>190</v>
      </c>
      <c r="G437" s="11" t="s">
        <v>77</v>
      </c>
      <c r="H437" s="8" t="n">
        <v>6288.1</v>
      </c>
      <c r="I437" s="0" t="str">
        <f aca="false">TEXT(C437,"YYYY-MM")</f>
        <v>2025-11</v>
      </c>
      <c r="J437" s="0" t="str">
        <f aca="false">INDEX(Customers!$H:$H,MATCH(B437,Customers!$A:$A,0))</f>
        <v>Paid Ads</v>
      </c>
    </row>
    <row r="438" customFormat="false" ht="15" hidden="false" customHeight="false" outlineLevel="0" collapsed="false">
      <c r="A438" s="0" t="s">
        <v>1002</v>
      </c>
      <c r="B438" s="0" t="s">
        <v>1003</v>
      </c>
      <c r="C438" s="10" t="s">
        <v>513</v>
      </c>
      <c r="D438" s="11" t="s">
        <v>97</v>
      </c>
      <c r="E438" s="11" t="s">
        <v>88</v>
      </c>
      <c r="F438" s="11" t="s">
        <v>227</v>
      </c>
      <c r="G438" s="11" t="s">
        <v>72</v>
      </c>
      <c r="H438" s="8" t="n">
        <v>81845.4</v>
      </c>
      <c r="I438" s="0" t="str">
        <f aca="false">TEXT(C438,"YYYY-MM")</f>
        <v>2023-11</v>
      </c>
      <c r="J438" s="0" t="str">
        <f aca="false">INDEX(Customers!$H:$H,MATCH(B438,Customers!$A:$A,0))</f>
        <v>Referral</v>
      </c>
    </row>
    <row r="439" customFormat="false" ht="15" hidden="false" customHeight="false" outlineLevel="0" collapsed="false">
      <c r="A439" s="0" t="s">
        <v>1004</v>
      </c>
      <c r="B439" s="0" t="s">
        <v>1003</v>
      </c>
      <c r="C439" s="10" t="s">
        <v>1005</v>
      </c>
      <c r="D439" s="11" t="s">
        <v>97</v>
      </c>
      <c r="E439" s="11" t="s">
        <v>92</v>
      </c>
      <c r="F439" s="11" t="s">
        <v>227</v>
      </c>
      <c r="G439" s="11" t="s">
        <v>72</v>
      </c>
      <c r="H439" s="8" t="n">
        <v>40985.65</v>
      </c>
      <c r="I439" s="0" t="str">
        <f aca="false">TEXT(C439,"YYYY-MM")</f>
        <v>2024-03</v>
      </c>
      <c r="J439" s="0" t="str">
        <f aca="false">INDEX(Customers!$H:$H,MATCH(B439,Customers!$A:$A,0))</f>
        <v>Referral</v>
      </c>
    </row>
    <row r="440" customFormat="false" ht="15" hidden="false" customHeight="false" outlineLevel="0" collapsed="false">
      <c r="A440" s="0" t="s">
        <v>1006</v>
      </c>
      <c r="B440" s="0" t="s">
        <v>1003</v>
      </c>
      <c r="C440" s="10" t="s">
        <v>1007</v>
      </c>
      <c r="D440" s="11" t="s">
        <v>98</v>
      </c>
      <c r="E440" s="11" t="s">
        <v>88</v>
      </c>
      <c r="F440" s="11" t="s">
        <v>227</v>
      </c>
      <c r="G440" s="11" t="s">
        <v>72</v>
      </c>
      <c r="H440" s="8" t="n">
        <v>2174.3</v>
      </c>
      <c r="I440" s="0" t="str">
        <f aca="false">TEXT(C440,"YYYY-MM")</f>
        <v>2024-07</v>
      </c>
      <c r="J440" s="0" t="str">
        <f aca="false">INDEX(Customers!$H:$H,MATCH(B440,Customers!$A:$A,0))</f>
        <v>Referral</v>
      </c>
    </row>
    <row r="441" customFormat="false" ht="15" hidden="false" customHeight="false" outlineLevel="0" collapsed="false">
      <c r="A441" s="0" t="s">
        <v>1008</v>
      </c>
      <c r="B441" s="0" t="s">
        <v>1003</v>
      </c>
      <c r="C441" s="10" t="s">
        <v>196</v>
      </c>
      <c r="D441" s="11" t="s">
        <v>97</v>
      </c>
      <c r="E441" s="11" t="s">
        <v>92</v>
      </c>
      <c r="F441" s="11" t="s">
        <v>227</v>
      </c>
      <c r="G441" s="11" t="s">
        <v>72</v>
      </c>
      <c r="H441" s="8" t="n">
        <v>68891.65</v>
      </c>
      <c r="I441" s="0" t="str">
        <f aca="false">TEXT(C441,"YYYY-MM")</f>
        <v>2024-10</v>
      </c>
      <c r="J441" s="0" t="str">
        <f aca="false">INDEX(Customers!$H:$H,MATCH(B441,Customers!$A:$A,0))</f>
        <v>Referral</v>
      </c>
    </row>
    <row r="442" customFormat="false" ht="15" hidden="false" customHeight="false" outlineLevel="0" collapsed="false">
      <c r="A442" s="0" t="s">
        <v>1009</v>
      </c>
      <c r="B442" s="0" t="s">
        <v>1003</v>
      </c>
      <c r="C442" s="10" t="s">
        <v>1010</v>
      </c>
      <c r="D442" s="11" t="s">
        <v>97</v>
      </c>
      <c r="E442" s="11" t="s">
        <v>88</v>
      </c>
      <c r="F442" s="11" t="s">
        <v>227</v>
      </c>
      <c r="G442" s="11" t="s">
        <v>72</v>
      </c>
      <c r="H442" s="8" t="n">
        <v>25780</v>
      </c>
      <c r="I442" s="0" t="str">
        <f aca="false">TEXT(C442,"YYYY-MM")</f>
        <v>2024-11</v>
      </c>
      <c r="J442" s="0" t="str">
        <f aca="false">INDEX(Customers!$H:$H,MATCH(B442,Customers!$A:$A,0))</f>
        <v>Referral</v>
      </c>
    </row>
    <row r="443" customFormat="false" ht="15" hidden="false" customHeight="false" outlineLevel="0" collapsed="false">
      <c r="A443" s="0" t="s">
        <v>1011</v>
      </c>
      <c r="B443" s="0" t="s">
        <v>1003</v>
      </c>
      <c r="C443" s="10" t="s">
        <v>1012</v>
      </c>
      <c r="D443" s="11" t="s">
        <v>99</v>
      </c>
      <c r="E443" s="11" t="s">
        <v>91</v>
      </c>
      <c r="F443" s="11" t="s">
        <v>227</v>
      </c>
      <c r="G443" s="11" t="s">
        <v>72</v>
      </c>
      <c r="H443" s="8" t="n">
        <v>702.05</v>
      </c>
      <c r="I443" s="0" t="str">
        <f aca="false">TEXT(C443,"YYYY-MM")</f>
        <v>2024-12</v>
      </c>
      <c r="J443" s="0" t="str">
        <f aca="false">INDEX(Customers!$H:$H,MATCH(B443,Customers!$A:$A,0))</f>
        <v>Referral</v>
      </c>
    </row>
    <row r="444" customFormat="false" ht="15" hidden="false" customHeight="false" outlineLevel="0" collapsed="false">
      <c r="A444" s="0" t="s">
        <v>1013</v>
      </c>
      <c r="B444" s="0" t="s">
        <v>1003</v>
      </c>
      <c r="C444" s="10" t="s">
        <v>1014</v>
      </c>
      <c r="D444" s="11" t="s">
        <v>97</v>
      </c>
      <c r="E444" s="11" t="s">
        <v>88</v>
      </c>
      <c r="F444" s="11" t="s">
        <v>227</v>
      </c>
      <c r="G444" s="11" t="s">
        <v>72</v>
      </c>
      <c r="H444" s="8" t="n">
        <v>11926.2</v>
      </c>
      <c r="I444" s="0" t="str">
        <f aca="false">TEXT(C444,"YYYY-MM")</f>
        <v>2024-12</v>
      </c>
      <c r="J444" s="0" t="str">
        <f aca="false">INDEX(Customers!$H:$H,MATCH(B444,Customers!$A:$A,0))</f>
        <v>Referral</v>
      </c>
    </row>
    <row r="445" customFormat="false" ht="15" hidden="false" customHeight="false" outlineLevel="0" collapsed="false">
      <c r="A445" s="0" t="s">
        <v>1015</v>
      </c>
      <c r="B445" s="0" t="s">
        <v>1003</v>
      </c>
      <c r="C445" s="10" t="s">
        <v>312</v>
      </c>
      <c r="D445" s="11" t="s">
        <v>97</v>
      </c>
      <c r="E445" s="11" t="s">
        <v>93</v>
      </c>
      <c r="F445" s="11" t="s">
        <v>227</v>
      </c>
      <c r="G445" s="11" t="s">
        <v>72</v>
      </c>
      <c r="H445" s="8" t="n">
        <v>1988.1</v>
      </c>
      <c r="I445" s="0" t="str">
        <f aca="false">TEXT(C445,"YYYY-MM")</f>
        <v>2025-01</v>
      </c>
      <c r="J445" s="0" t="str">
        <f aca="false">INDEX(Customers!$H:$H,MATCH(B445,Customers!$A:$A,0))</f>
        <v>Referral</v>
      </c>
    </row>
    <row r="446" customFormat="false" ht="15" hidden="false" customHeight="false" outlineLevel="0" collapsed="false">
      <c r="A446" s="0" t="s">
        <v>1016</v>
      </c>
      <c r="B446" s="0" t="s">
        <v>1003</v>
      </c>
      <c r="C446" s="10" t="s">
        <v>372</v>
      </c>
      <c r="D446" s="11" t="s">
        <v>97</v>
      </c>
      <c r="E446" s="11" t="s">
        <v>88</v>
      </c>
      <c r="F446" s="11" t="s">
        <v>227</v>
      </c>
      <c r="G446" s="11" t="s">
        <v>72</v>
      </c>
      <c r="H446" s="8" t="n">
        <v>29552.65</v>
      </c>
      <c r="I446" s="0" t="str">
        <f aca="false">TEXT(C446,"YYYY-MM")</f>
        <v>2025-10</v>
      </c>
      <c r="J446" s="0" t="str">
        <f aca="false">INDEX(Customers!$H:$H,MATCH(B446,Customers!$A:$A,0))</f>
        <v>Referral</v>
      </c>
    </row>
    <row r="447" customFormat="false" ht="15" hidden="false" customHeight="false" outlineLevel="0" collapsed="false">
      <c r="A447" s="0" t="s">
        <v>1017</v>
      </c>
      <c r="B447" s="0" t="s">
        <v>1003</v>
      </c>
      <c r="C447" s="10" t="s">
        <v>1018</v>
      </c>
      <c r="D447" s="11" t="s">
        <v>97</v>
      </c>
      <c r="E447" s="11" t="s">
        <v>89</v>
      </c>
      <c r="F447" s="11" t="s">
        <v>227</v>
      </c>
      <c r="G447" s="11" t="s">
        <v>72</v>
      </c>
      <c r="H447" s="8" t="n">
        <v>52913.1</v>
      </c>
      <c r="I447" s="0" t="str">
        <f aca="false">TEXT(C447,"YYYY-MM")</f>
        <v>2025-12</v>
      </c>
      <c r="J447" s="0" t="str">
        <f aca="false">INDEX(Customers!$H:$H,MATCH(B447,Customers!$A:$A,0))</f>
        <v>Referral</v>
      </c>
    </row>
    <row r="448" customFormat="false" ht="15" hidden="false" customHeight="false" outlineLevel="0" collapsed="false">
      <c r="A448" s="0" t="s">
        <v>1019</v>
      </c>
      <c r="B448" s="0" t="s">
        <v>1020</v>
      </c>
      <c r="C448" s="10" t="s">
        <v>1021</v>
      </c>
      <c r="D448" s="11" t="s">
        <v>97</v>
      </c>
      <c r="E448" s="11" t="s">
        <v>91</v>
      </c>
      <c r="F448" s="11" t="s">
        <v>247</v>
      </c>
      <c r="G448" s="11" t="s">
        <v>80</v>
      </c>
      <c r="H448" s="8" t="n">
        <v>671.3</v>
      </c>
      <c r="I448" s="0" t="str">
        <f aca="false">TEXT(C448,"YYYY-MM")</f>
        <v>2025-06</v>
      </c>
      <c r="J448" s="0" t="str">
        <f aca="false">INDEX(Customers!$H:$H,MATCH(B448,Customers!$A:$A,0))</f>
        <v>Paid Ads</v>
      </c>
    </row>
    <row r="449" customFormat="false" ht="15" hidden="false" customHeight="false" outlineLevel="0" collapsed="false">
      <c r="A449" s="0" t="s">
        <v>1022</v>
      </c>
      <c r="B449" s="0" t="s">
        <v>1020</v>
      </c>
      <c r="C449" s="10" t="s">
        <v>1023</v>
      </c>
      <c r="D449" s="11" t="s">
        <v>97</v>
      </c>
      <c r="E449" s="11" t="s">
        <v>89</v>
      </c>
      <c r="F449" s="11" t="s">
        <v>247</v>
      </c>
      <c r="G449" s="11" t="s">
        <v>80</v>
      </c>
      <c r="H449" s="8" t="n">
        <v>29129.5</v>
      </c>
      <c r="I449" s="0" t="str">
        <f aca="false">TEXT(C449,"YYYY-MM")</f>
        <v>2025-06</v>
      </c>
      <c r="J449" s="0" t="str">
        <f aca="false">INDEX(Customers!$H:$H,MATCH(B449,Customers!$A:$A,0))</f>
        <v>Paid Ads</v>
      </c>
    </row>
    <row r="450" customFormat="false" ht="15" hidden="false" customHeight="false" outlineLevel="0" collapsed="false">
      <c r="A450" s="0" t="s">
        <v>1024</v>
      </c>
      <c r="B450" s="0" t="s">
        <v>1020</v>
      </c>
      <c r="C450" s="10" t="s">
        <v>944</v>
      </c>
      <c r="D450" s="11" t="s">
        <v>99</v>
      </c>
      <c r="E450" s="11" t="s">
        <v>88</v>
      </c>
      <c r="F450" s="11" t="s">
        <v>247</v>
      </c>
      <c r="G450" s="11" t="s">
        <v>80</v>
      </c>
      <c r="H450" s="8" t="n">
        <v>16503.6</v>
      </c>
      <c r="I450" s="0" t="str">
        <f aca="false">TEXT(C450,"YYYY-MM")</f>
        <v>2025-08</v>
      </c>
      <c r="J450" s="0" t="str">
        <f aca="false">INDEX(Customers!$H:$H,MATCH(B450,Customers!$A:$A,0))</f>
        <v>Paid Ads</v>
      </c>
    </row>
    <row r="451" customFormat="false" ht="15" hidden="false" customHeight="false" outlineLevel="0" collapsed="false">
      <c r="A451" s="0" t="s">
        <v>1025</v>
      </c>
      <c r="B451" s="0" t="s">
        <v>1020</v>
      </c>
      <c r="C451" s="10" t="s">
        <v>777</v>
      </c>
      <c r="D451" s="11" t="s">
        <v>97</v>
      </c>
      <c r="E451" s="11" t="s">
        <v>89</v>
      </c>
      <c r="F451" s="11" t="s">
        <v>247</v>
      </c>
      <c r="G451" s="11" t="s">
        <v>80</v>
      </c>
      <c r="H451" s="8" t="n">
        <v>6588</v>
      </c>
      <c r="I451" s="0" t="str">
        <f aca="false">TEXT(C451,"YYYY-MM")</f>
        <v>2025-09</v>
      </c>
      <c r="J451" s="0" t="str">
        <f aca="false">INDEX(Customers!$H:$H,MATCH(B451,Customers!$A:$A,0))</f>
        <v>Paid Ads</v>
      </c>
    </row>
    <row r="452" customFormat="false" ht="15" hidden="false" customHeight="false" outlineLevel="0" collapsed="false">
      <c r="A452" s="0" t="s">
        <v>1026</v>
      </c>
      <c r="B452" s="0" t="s">
        <v>1020</v>
      </c>
      <c r="C452" s="10" t="s">
        <v>364</v>
      </c>
      <c r="D452" s="11" t="s">
        <v>97</v>
      </c>
      <c r="E452" s="11" t="s">
        <v>88</v>
      </c>
      <c r="F452" s="11" t="s">
        <v>247</v>
      </c>
      <c r="G452" s="11" t="s">
        <v>80</v>
      </c>
      <c r="H452" s="8" t="n">
        <v>108967.1</v>
      </c>
      <c r="I452" s="0" t="str">
        <f aca="false">TEXT(C452,"YYYY-MM")</f>
        <v>2025-10</v>
      </c>
      <c r="J452" s="0" t="str">
        <f aca="false">INDEX(Customers!$H:$H,MATCH(B452,Customers!$A:$A,0))</f>
        <v>Paid Ads</v>
      </c>
    </row>
    <row r="453" customFormat="false" ht="15" hidden="false" customHeight="false" outlineLevel="0" collapsed="false">
      <c r="A453" s="0" t="s">
        <v>1027</v>
      </c>
      <c r="B453" s="0" t="s">
        <v>1020</v>
      </c>
      <c r="C453" s="10" t="s">
        <v>554</v>
      </c>
      <c r="D453" s="11" t="s">
        <v>97</v>
      </c>
      <c r="E453" s="11" t="s">
        <v>88</v>
      </c>
      <c r="F453" s="11" t="s">
        <v>247</v>
      </c>
      <c r="G453" s="11" t="s">
        <v>80</v>
      </c>
      <c r="H453" s="8" t="n">
        <v>32378</v>
      </c>
      <c r="I453" s="0" t="str">
        <f aca="false">TEXT(C453,"YYYY-MM")</f>
        <v>2025-10</v>
      </c>
      <c r="J453" s="0" t="str">
        <f aca="false">INDEX(Customers!$H:$H,MATCH(B453,Customers!$A:$A,0))</f>
        <v>Paid Ads</v>
      </c>
    </row>
    <row r="454" customFormat="false" ht="15" hidden="false" customHeight="false" outlineLevel="0" collapsed="false">
      <c r="A454" s="0" t="s">
        <v>1028</v>
      </c>
      <c r="B454" s="0" t="s">
        <v>1020</v>
      </c>
      <c r="C454" s="10" t="s">
        <v>285</v>
      </c>
      <c r="D454" s="11" t="s">
        <v>97</v>
      </c>
      <c r="E454" s="11" t="s">
        <v>91</v>
      </c>
      <c r="F454" s="11" t="s">
        <v>247</v>
      </c>
      <c r="G454" s="11" t="s">
        <v>80</v>
      </c>
      <c r="H454" s="8" t="n">
        <v>28240</v>
      </c>
      <c r="I454" s="0" t="str">
        <f aca="false">TEXT(C454,"YYYY-MM")</f>
        <v>2025-10</v>
      </c>
      <c r="J454" s="0" t="str">
        <f aca="false">INDEX(Customers!$H:$H,MATCH(B454,Customers!$A:$A,0))</f>
        <v>Paid Ads</v>
      </c>
    </row>
    <row r="455" customFormat="false" ht="15" hidden="false" customHeight="false" outlineLevel="0" collapsed="false">
      <c r="A455" s="0" t="s">
        <v>1029</v>
      </c>
      <c r="B455" s="0" t="s">
        <v>1020</v>
      </c>
      <c r="C455" s="10" t="s">
        <v>429</v>
      </c>
      <c r="D455" s="11" t="s">
        <v>97</v>
      </c>
      <c r="E455" s="11" t="s">
        <v>89</v>
      </c>
      <c r="F455" s="11" t="s">
        <v>247</v>
      </c>
      <c r="G455" s="11" t="s">
        <v>80</v>
      </c>
      <c r="H455" s="8" t="n">
        <v>24528.05</v>
      </c>
      <c r="I455" s="0" t="str">
        <f aca="false">TEXT(C455,"YYYY-MM")</f>
        <v>2025-10</v>
      </c>
      <c r="J455" s="0" t="str">
        <f aca="false">INDEX(Customers!$H:$H,MATCH(B455,Customers!$A:$A,0))</f>
        <v>Paid Ads</v>
      </c>
    </row>
    <row r="456" customFormat="false" ht="15" hidden="false" customHeight="false" outlineLevel="0" collapsed="false">
      <c r="A456" s="0" t="s">
        <v>1030</v>
      </c>
      <c r="B456" s="0" t="s">
        <v>1020</v>
      </c>
      <c r="C456" s="10" t="s">
        <v>1031</v>
      </c>
      <c r="D456" s="11" t="s">
        <v>97</v>
      </c>
      <c r="E456" s="11" t="s">
        <v>88</v>
      </c>
      <c r="F456" s="11" t="s">
        <v>247</v>
      </c>
      <c r="G456" s="11" t="s">
        <v>80</v>
      </c>
      <c r="H456" s="8" t="n">
        <v>49154.4</v>
      </c>
      <c r="I456" s="0" t="str">
        <f aca="false">TEXT(C456,"YYYY-MM")</f>
        <v>2025-11</v>
      </c>
      <c r="J456" s="0" t="str">
        <f aca="false">INDEX(Customers!$H:$H,MATCH(B456,Customers!$A:$A,0))</f>
        <v>Paid Ads</v>
      </c>
    </row>
    <row r="457" customFormat="false" ht="15" hidden="false" customHeight="false" outlineLevel="0" collapsed="false">
      <c r="A457" s="0" t="s">
        <v>1032</v>
      </c>
      <c r="B457" s="0" t="s">
        <v>1020</v>
      </c>
      <c r="C457" s="10" t="s">
        <v>639</v>
      </c>
      <c r="D457" s="11" t="s">
        <v>97</v>
      </c>
      <c r="E457" s="11" t="s">
        <v>88</v>
      </c>
      <c r="F457" s="11" t="s">
        <v>247</v>
      </c>
      <c r="G457" s="11" t="s">
        <v>80</v>
      </c>
      <c r="H457" s="8" t="n">
        <v>27416</v>
      </c>
      <c r="I457" s="0" t="str">
        <f aca="false">TEXT(C457,"YYYY-MM")</f>
        <v>2025-12</v>
      </c>
      <c r="J457" s="0" t="str">
        <f aca="false">INDEX(Customers!$H:$H,MATCH(B457,Customers!$A:$A,0))</f>
        <v>Paid Ads</v>
      </c>
    </row>
    <row r="458" customFormat="false" ht="15" hidden="false" customHeight="false" outlineLevel="0" collapsed="false">
      <c r="A458" s="0" t="s">
        <v>1033</v>
      </c>
      <c r="B458" s="0" t="s">
        <v>1034</v>
      </c>
      <c r="C458" s="10" t="s">
        <v>1035</v>
      </c>
      <c r="D458" s="11" t="s">
        <v>99</v>
      </c>
      <c r="E458" s="11" t="s">
        <v>92</v>
      </c>
      <c r="F458" s="11" t="s">
        <v>247</v>
      </c>
      <c r="G458" s="11" t="s">
        <v>80</v>
      </c>
      <c r="H458" s="8" t="n">
        <v>4843.3</v>
      </c>
      <c r="I458" s="0" t="str">
        <f aca="false">TEXT(C458,"YYYY-MM")</f>
        <v>2025-08</v>
      </c>
      <c r="J458" s="0" t="str">
        <f aca="false">INDEX(Customers!$H:$H,MATCH(B458,Customers!$A:$A,0))</f>
        <v>Paid Ads</v>
      </c>
    </row>
    <row r="459" customFormat="false" ht="15" hidden="false" customHeight="false" outlineLevel="0" collapsed="false">
      <c r="A459" s="0" t="s">
        <v>1036</v>
      </c>
      <c r="B459" s="0" t="s">
        <v>1037</v>
      </c>
      <c r="C459" s="10" t="s">
        <v>1038</v>
      </c>
      <c r="D459" s="11" t="s">
        <v>97</v>
      </c>
      <c r="E459" s="11" t="s">
        <v>88</v>
      </c>
      <c r="F459" s="11" t="s">
        <v>346</v>
      </c>
      <c r="G459" s="11" t="s">
        <v>84</v>
      </c>
      <c r="H459" s="8" t="n">
        <v>5957.1</v>
      </c>
      <c r="I459" s="0" t="str">
        <f aca="false">TEXT(C459,"YYYY-MM")</f>
        <v>2025-08</v>
      </c>
      <c r="J459" s="0" t="str">
        <f aca="false">INDEX(Customers!$H:$H,MATCH(B459,Customers!$A:$A,0))</f>
        <v>Paid Ads</v>
      </c>
    </row>
    <row r="460" customFormat="false" ht="15" hidden="false" customHeight="false" outlineLevel="0" collapsed="false">
      <c r="A460" s="0" t="s">
        <v>1039</v>
      </c>
      <c r="B460" s="0" t="s">
        <v>1040</v>
      </c>
      <c r="C460" s="10" t="s">
        <v>685</v>
      </c>
      <c r="D460" s="11" t="s">
        <v>97</v>
      </c>
      <c r="E460" s="11" t="s">
        <v>89</v>
      </c>
      <c r="F460" s="11" t="s">
        <v>613</v>
      </c>
      <c r="G460" s="11" t="s">
        <v>73</v>
      </c>
      <c r="H460" s="8" t="n">
        <v>16892.1</v>
      </c>
      <c r="I460" s="0" t="str">
        <f aca="false">TEXT(C460,"YYYY-MM")</f>
        <v>2025-02</v>
      </c>
      <c r="J460" s="0" t="str">
        <f aca="false">INDEX(Customers!$H:$H,MATCH(B460,Customers!$A:$A,0))</f>
        <v>Organic Search</v>
      </c>
    </row>
    <row r="461" customFormat="false" ht="15" hidden="false" customHeight="false" outlineLevel="0" collapsed="false">
      <c r="A461" s="0" t="s">
        <v>1041</v>
      </c>
      <c r="B461" s="0" t="s">
        <v>1042</v>
      </c>
      <c r="C461" s="10" t="s">
        <v>1043</v>
      </c>
      <c r="D461" s="11" t="s">
        <v>97</v>
      </c>
      <c r="E461" s="11" t="s">
        <v>91</v>
      </c>
      <c r="F461" s="11" t="s">
        <v>352</v>
      </c>
      <c r="G461" s="11" t="s">
        <v>82</v>
      </c>
      <c r="H461" s="8" t="n">
        <v>20247.25</v>
      </c>
      <c r="I461" s="0" t="str">
        <f aca="false">TEXT(C461,"YYYY-MM")</f>
        <v>2025-11</v>
      </c>
      <c r="J461" s="0" t="str">
        <f aca="false">INDEX(Customers!$H:$H,MATCH(B461,Customers!$A:$A,0))</f>
        <v>Paid Ads</v>
      </c>
    </row>
    <row r="462" customFormat="false" ht="15" hidden="false" customHeight="false" outlineLevel="0" collapsed="false">
      <c r="A462" s="0" t="s">
        <v>1044</v>
      </c>
      <c r="B462" s="0" t="s">
        <v>1042</v>
      </c>
      <c r="C462" s="10" t="s">
        <v>1045</v>
      </c>
      <c r="D462" s="11" t="s">
        <v>97</v>
      </c>
      <c r="E462" s="11" t="s">
        <v>90</v>
      </c>
      <c r="F462" s="11" t="s">
        <v>352</v>
      </c>
      <c r="G462" s="11" t="s">
        <v>82</v>
      </c>
      <c r="H462" s="8" t="n">
        <v>42823.25</v>
      </c>
      <c r="I462" s="0" t="str">
        <f aca="false">TEXT(C462,"YYYY-MM")</f>
        <v>2025-11</v>
      </c>
      <c r="J462" s="0" t="str">
        <f aca="false">INDEX(Customers!$H:$H,MATCH(B462,Customers!$A:$A,0))</f>
        <v>Paid Ads</v>
      </c>
    </row>
    <row r="463" customFormat="false" ht="15" hidden="false" customHeight="false" outlineLevel="0" collapsed="false">
      <c r="A463" s="0" t="s">
        <v>1046</v>
      </c>
      <c r="B463" s="0" t="s">
        <v>1047</v>
      </c>
      <c r="C463" s="10" t="s">
        <v>1048</v>
      </c>
      <c r="D463" s="11" t="s">
        <v>97</v>
      </c>
      <c r="E463" s="11" t="s">
        <v>89</v>
      </c>
      <c r="F463" s="11" t="s">
        <v>489</v>
      </c>
      <c r="G463" s="11" t="s">
        <v>73</v>
      </c>
      <c r="H463" s="8" t="n">
        <v>4697.2</v>
      </c>
      <c r="I463" s="0" t="str">
        <f aca="false">TEXT(C463,"YYYY-MM")</f>
        <v>2024-01</v>
      </c>
      <c r="J463" s="0" t="str">
        <f aca="false">INDEX(Customers!$H:$H,MATCH(B463,Customers!$A:$A,0))</f>
        <v>Social Media</v>
      </c>
    </row>
    <row r="464" customFormat="false" ht="15" hidden="false" customHeight="false" outlineLevel="0" collapsed="false">
      <c r="A464" s="0" t="s">
        <v>1049</v>
      </c>
      <c r="B464" s="0" t="s">
        <v>1050</v>
      </c>
      <c r="C464" s="10" t="s">
        <v>1051</v>
      </c>
      <c r="D464" s="11" t="s">
        <v>97</v>
      </c>
      <c r="E464" s="11" t="s">
        <v>89</v>
      </c>
      <c r="F464" s="11" t="s">
        <v>247</v>
      </c>
      <c r="G464" s="11" t="s">
        <v>80</v>
      </c>
      <c r="H464" s="8" t="n">
        <v>49024.65</v>
      </c>
      <c r="I464" s="0" t="str">
        <f aca="false">TEXT(C464,"YYYY-MM")</f>
        <v>2023-07</v>
      </c>
      <c r="J464" s="0" t="str">
        <f aca="false">INDEX(Customers!$H:$H,MATCH(B464,Customers!$A:$A,0))</f>
        <v>Email Campaign</v>
      </c>
    </row>
    <row r="465" customFormat="false" ht="15" hidden="false" customHeight="false" outlineLevel="0" collapsed="false">
      <c r="A465" s="0" t="s">
        <v>1052</v>
      </c>
      <c r="B465" s="0" t="s">
        <v>1050</v>
      </c>
      <c r="C465" s="10" t="s">
        <v>1053</v>
      </c>
      <c r="D465" s="11" t="s">
        <v>97</v>
      </c>
      <c r="E465" s="11" t="s">
        <v>88</v>
      </c>
      <c r="F465" s="11" t="s">
        <v>247</v>
      </c>
      <c r="G465" s="11" t="s">
        <v>80</v>
      </c>
      <c r="H465" s="8" t="n">
        <v>31776.3</v>
      </c>
      <c r="I465" s="0" t="str">
        <f aca="false">TEXT(C465,"YYYY-MM")</f>
        <v>2023-08</v>
      </c>
      <c r="J465" s="0" t="str">
        <f aca="false">INDEX(Customers!$H:$H,MATCH(B465,Customers!$A:$A,0))</f>
        <v>Email Campaign</v>
      </c>
    </row>
    <row r="466" customFormat="false" ht="15" hidden="false" customHeight="false" outlineLevel="0" collapsed="false">
      <c r="A466" s="0" t="s">
        <v>1054</v>
      </c>
      <c r="B466" s="0" t="s">
        <v>1050</v>
      </c>
      <c r="C466" s="10" t="s">
        <v>1055</v>
      </c>
      <c r="D466" s="11" t="s">
        <v>97</v>
      </c>
      <c r="E466" s="11" t="s">
        <v>91</v>
      </c>
      <c r="F466" s="11" t="s">
        <v>247</v>
      </c>
      <c r="G466" s="11" t="s">
        <v>80</v>
      </c>
      <c r="H466" s="8" t="n">
        <v>43497</v>
      </c>
      <c r="I466" s="0" t="str">
        <f aca="false">TEXT(C466,"YYYY-MM")</f>
        <v>2023-08</v>
      </c>
      <c r="J466" s="0" t="str">
        <f aca="false">INDEX(Customers!$H:$H,MATCH(B466,Customers!$A:$A,0))</f>
        <v>Email Campaign</v>
      </c>
    </row>
    <row r="467" customFormat="false" ht="15" hidden="false" customHeight="false" outlineLevel="0" collapsed="false">
      <c r="A467" s="0" t="s">
        <v>1056</v>
      </c>
      <c r="B467" s="0" t="s">
        <v>1050</v>
      </c>
      <c r="C467" s="10" t="s">
        <v>1057</v>
      </c>
      <c r="D467" s="11" t="s">
        <v>97</v>
      </c>
      <c r="E467" s="11" t="s">
        <v>93</v>
      </c>
      <c r="F467" s="11" t="s">
        <v>247</v>
      </c>
      <c r="G467" s="11" t="s">
        <v>80</v>
      </c>
      <c r="H467" s="8" t="n">
        <v>6730.2</v>
      </c>
      <c r="I467" s="0" t="str">
        <f aca="false">TEXT(C467,"YYYY-MM")</f>
        <v>2023-08</v>
      </c>
      <c r="J467" s="0" t="str">
        <f aca="false">INDEX(Customers!$H:$H,MATCH(B467,Customers!$A:$A,0))</f>
        <v>Email Campaign</v>
      </c>
    </row>
    <row r="468" customFormat="false" ht="15" hidden="false" customHeight="false" outlineLevel="0" collapsed="false">
      <c r="A468" s="0" t="s">
        <v>1058</v>
      </c>
      <c r="B468" s="0" t="s">
        <v>1050</v>
      </c>
      <c r="C468" s="10" t="s">
        <v>1059</v>
      </c>
      <c r="D468" s="11" t="s">
        <v>97</v>
      </c>
      <c r="E468" s="11" t="s">
        <v>91</v>
      </c>
      <c r="F468" s="11" t="s">
        <v>247</v>
      </c>
      <c r="G468" s="11" t="s">
        <v>80</v>
      </c>
      <c r="H468" s="8" t="n">
        <v>7133.4</v>
      </c>
      <c r="I468" s="0" t="str">
        <f aca="false">TEXT(C468,"YYYY-MM")</f>
        <v>2023-10</v>
      </c>
      <c r="J468" s="0" t="str">
        <f aca="false">INDEX(Customers!$H:$H,MATCH(B468,Customers!$A:$A,0))</f>
        <v>Email Campaign</v>
      </c>
    </row>
    <row r="469" customFormat="false" ht="15" hidden="false" customHeight="false" outlineLevel="0" collapsed="false">
      <c r="A469" s="0" t="s">
        <v>1060</v>
      </c>
      <c r="B469" s="0" t="s">
        <v>1050</v>
      </c>
      <c r="C469" s="10" t="s">
        <v>1061</v>
      </c>
      <c r="D469" s="11" t="s">
        <v>97</v>
      </c>
      <c r="E469" s="11" t="s">
        <v>88</v>
      </c>
      <c r="F469" s="11" t="s">
        <v>247</v>
      </c>
      <c r="G469" s="11" t="s">
        <v>80</v>
      </c>
      <c r="H469" s="8" t="n">
        <v>19468.65</v>
      </c>
      <c r="I469" s="0" t="str">
        <f aca="false">TEXT(C469,"YYYY-MM")</f>
        <v>2023-11</v>
      </c>
      <c r="J469" s="0" t="str">
        <f aca="false">INDEX(Customers!$H:$H,MATCH(B469,Customers!$A:$A,0))</f>
        <v>Email Campaign</v>
      </c>
    </row>
    <row r="470" customFormat="false" ht="15" hidden="false" customHeight="false" outlineLevel="0" collapsed="false">
      <c r="A470" s="0" t="s">
        <v>1062</v>
      </c>
      <c r="B470" s="0" t="s">
        <v>1050</v>
      </c>
      <c r="C470" s="10" t="s">
        <v>1063</v>
      </c>
      <c r="D470" s="11" t="s">
        <v>99</v>
      </c>
      <c r="E470" s="11" t="s">
        <v>91</v>
      </c>
      <c r="F470" s="11" t="s">
        <v>247</v>
      </c>
      <c r="G470" s="11" t="s">
        <v>80</v>
      </c>
      <c r="H470" s="8" t="n">
        <v>2549</v>
      </c>
      <c r="I470" s="0" t="str">
        <f aca="false">TEXT(C470,"YYYY-MM")</f>
        <v>2023-11</v>
      </c>
      <c r="J470" s="0" t="str">
        <f aca="false">INDEX(Customers!$H:$H,MATCH(B470,Customers!$A:$A,0))</f>
        <v>Email Campaign</v>
      </c>
    </row>
    <row r="471" customFormat="false" ht="15" hidden="false" customHeight="false" outlineLevel="0" collapsed="false">
      <c r="A471" s="0" t="s">
        <v>1064</v>
      </c>
      <c r="B471" s="0" t="s">
        <v>1050</v>
      </c>
      <c r="C471" s="10" t="s">
        <v>1065</v>
      </c>
      <c r="D471" s="11" t="s">
        <v>97</v>
      </c>
      <c r="E471" s="11" t="s">
        <v>88</v>
      </c>
      <c r="F471" s="11" t="s">
        <v>247</v>
      </c>
      <c r="G471" s="11" t="s">
        <v>80</v>
      </c>
      <c r="H471" s="8" t="n">
        <v>11207.2</v>
      </c>
      <c r="I471" s="0" t="str">
        <f aca="false">TEXT(C471,"YYYY-MM")</f>
        <v>2024-01</v>
      </c>
      <c r="J471" s="0" t="str">
        <f aca="false">INDEX(Customers!$H:$H,MATCH(B471,Customers!$A:$A,0))</f>
        <v>Email Campaign</v>
      </c>
    </row>
    <row r="472" customFormat="false" ht="15" hidden="false" customHeight="false" outlineLevel="0" collapsed="false">
      <c r="A472" s="0" t="s">
        <v>1066</v>
      </c>
      <c r="B472" s="0" t="s">
        <v>1050</v>
      </c>
      <c r="C472" s="10" t="s">
        <v>869</v>
      </c>
      <c r="D472" s="11" t="s">
        <v>97</v>
      </c>
      <c r="E472" s="11" t="s">
        <v>88</v>
      </c>
      <c r="F472" s="11" t="s">
        <v>247</v>
      </c>
      <c r="G472" s="11" t="s">
        <v>80</v>
      </c>
      <c r="H472" s="8" t="n">
        <v>1484.1</v>
      </c>
      <c r="I472" s="0" t="str">
        <f aca="false">TEXT(C472,"YYYY-MM")</f>
        <v>2024-04</v>
      </c>
      <c r="J472" s="0" t="str">
        <f aca="false">INDEX(Customers!$H:$H,MATCH(B472,Customers!$A:$A,0))</f>
        <v>Email Campaign</v>
      </c>
    </row>
    <row r="473" customFormat="false" ht="15" hidden="false" customHeight="false" outlineLevel="0" collapsed="false">
      <c r="A473" s="0" t="s">
        <v>1067</v>
      </c>
      <c r="B473" s="0" t="s">
        <v>1050</v>
      </c>
      <c r="C473" s="10" t="s">
        <v>194</v>
      </c>
      <c r="D473" s="11" t="s">
        <v>97</v>
      </c>
      <c r="E473" s="11" t="s">
        <v>88</v>
      </c>
      <c r="F473" s="11" t="s">
        <v>247</v>
      </c>
      <c r="G473" s="11" t="s">
        <v>80</v>
      </c>
      <c r="H473" s="8" t="n">
        <v>15412.3</v>
      </c>
      <c r="I473" s="0" t="str">
        <f aca="false">TEXT(C473,"YYYY-MM")</f>
        <v>2024-10</v>
      </c>
      <c r="J473" s="0" t="str">
        <f aca="false">INDEX(Customers!$H:$H,MATCH(B473,Customers!$A:$A,0))</f>
        <v>Email Campaign</v>
      </c>
    </row>
    <row r="474" customFormat="false" ht="15" hidden="false" customHeight="false" outlineLevel="0" collapsed="false">
      <c r="A474" s="0" t="s">
        <v>1068</v>
      </c>
      <c r="B474" s="0" t="s">
        <v>1050</v>
      </c>
      <c r="C474" s="10" t="s">
        <v>1069</v>
      </c>
      <c r="D474" s="11" t="s">
        <v>97</v>
      </c>
      <c r="E474" s="11" t="s">
        <v>89</v>
      </c>
      <c r="F474" s="11" t="s">
        <v>247</v>
      </c>
      <c r="G474" s="11" t="s">
        <v>80</v>
      </c>
      <c r="H474" s="8" t="n">
        <v>10598</v>
      </c>
      <c r="I474" s="0" t="str">
        <f aca="false">TEXT(C474,"YYYY-MM")</f>
        <v>2024-10</v>
      </c>
      <c r="J474" s="0" t="str">
        <f aca="false">INDEX(Customers!$H:$H,MATCH(B474,Customers!$A:$A,0))</f>
        <v>Email Campaign</v>
      </c>
    </row>
    <row r="475" customFormat="false" ht="15" hidden="false" customHeight="false" outlineLevel="0" collapsed="false">
      <c r="A475" s="0" t="s">
        <v>1070</v>
      </c>
      <c r="B475" s="0" t="s">
        <v>1050</v>
      </c>
      <c r="C475" s="10" t="s">
        <v>1071</v>
      </c>
      <c r="D475" s="11" t="s">
        <v>97</v>
      </c>
      <c r="E475" s="11" t="s">
        <v>91</v>
      </c>
      <c r="F475" s="11" t="s">
        <v>247</v>
      </c>
      <c r="G475" s="11" t="s">
        <v>80</v>
      </c>
      <c r="H475" s="8" t="n">
        <v>23750</v>
      </c>
      <c r="I475" s="0" t="str">
        <f aca="false">TEXT(C475,"YYYY-MM")</f>
        <v>2024-10</v>
      </c>
      <c r="J475" s="0" t="str">
        <f aca="false">INDEX(Customers!$H:$H,MATCH(B475,Customers!$A:$A,0))</f>
        <v>Email Campaign</v>
      </c>
    </row>
    <row r="476" customFormat="false" ht="15" hidden="false" customHeight="false" outlineLevel="0" collapsed="false">
      <c r="A476" s="0" t="s">
        <v>1072</v>
      </c>
      <c r="B476" s="0" t="s">
        <v>1050</v>
      </c>
      <c r="C476" s="10" t="s">
        <v>1073</v>
      </c>
      <c r="D476" s="11" t="s">
        <v>97</v>
      </c>
      <c r="E476" s="11" t="s">
        <v>88</v>
      </c>
      <c r="F476" s="11" t="s">
        <v>247</v>
      </c>
      <c r="G476" s="11" t="s">
        <v>80</v>
      </c>
      <c r="H476" s="8" t="n">
        <v>21744.2</v>
      </c>
      <c r="I476" s="0" t="str">
        <f aca="false">TEXT(C476,"YYYY-MM")</f>
        <v>2024-10</v>
      </c>
      <c r="J476" s="0" t="str">
        <f aca="false">INDEX(Customers!$H:$H,MATCH(B476,Customers!$A:$A,0))</f>
        <v>Email Campaign</v>
      </c>
    </row>
    <row r="477" customFormat="false" ht="15" hidden="false" customHeight="false" outlineLevel="0" collapsed="false">
      <c r="A477" s="0" t="s">
        <v>1074</v>
      </c>
      <c r="B477" s="0" t="s">
        <v>1050</v>
      </c>
      <c r="C477" s="10" t="s">
        <v>1075</v>
      </c>
      <c r="D477" s="11" t="s">
        <v>97</v>
      </c>
      <c r="E477" s="11" t="s">
        <v>88</v>
      </c>
      <c r="F477" s="11" t="s">
        <v>247</v>
      </c>
      <c r="G477" s="11" t="s">
        <v>80</v>
      </c>
      <c r="H477" s="8" t="n">
        <v>34653.15</v>
      </c>
      <c r="I477" s="0" t="str">
        <f aca="false">TEXT(C477,"YYYY-MM")</f>
        <v>2024-11</v>
      </c>
      <c r="J477" s="0" t="str">
        <f aca="false">INDEX(Customers!$H:$H,MATCH(B477,Customers!$A:$A,0))</f>
        <v>Email Campaign</v>
      </c>
    </row>
    <row r="478" customFormat="false" ht="15" hidden="false" customHeight="false" outlineLevel="0" collapsed="false">
      <c r="A478" s="0" t="s">
        <v>1076</v>
      </c>
      <c r="B478" s="0" t="s">
        <v>1050</v>
      </c>
      <c r="C478" s="10" t="s">
        <v>1077</v>
      </c>
      <c r="D478" s="11" t="s">
        <v>97</v>
      </c>
      <c r="E478" s="11" t="s">
        <v>93</v>
      </c>
      <c r="F478" s="11" t="s">
        <v>247</v>
      </c>
      <c r="G478" s="11" t="s">
        <v>80</v>
      </c>
      <c r="H478" s="8" t="n">
        <v>4189</v>
      </c>
      <c r="I478" s="0" t="str">
        <f aca="false">TEXT(C478,"YYYY-MM")</f>
        <v>2025-02</v>
      </c>
      <c r="J478" s="0" t="str">
        <f aca="false">INDEX(Customers!$H:$H,MATCH(B478,Customers!$A:$A,0))</f>
        <v>Email Campaign</v>
      </c>
    </row>
    <row r="479" customFormat="false" ht="15" hidden="false" customHeight="false" outlineLevel="0" collapsed="false">
      <c r="A479" s="0" t="s">
        <v>1078</v>
      </c>
      <c r="B479" s="0" t="s">
        <v>1050</v>
      </c>
      <c r="C479" s="10" t="s">
        <v>974</v>
      </c>
      <c r="D479" s="11" t="s">
        <v>97</v>
      </c>
      <c r="E479" s="11" t="s">
        <v>90</v>
      </c>
      <c r="F479" s="11" t="s">
        <v>247</v>
      </c>
      <c r="G479" s="11" t="s">
        <v>80</v>
      </c>
      <c r="H479" s="8" t="n">
        <v>1399.2</v>
      </c>
      <c r="I479" s="0" t="str">
        <f aca="false">TEXT(C479,"YYYY-MM")</f>
        <v>2025-06</v>
      </c>
      <c r="J479" s="0" t="str">
        <f aca="false">INDEX(Customers!$H:$H,MATCH(B479,Customers!$A:$A,0))</f>
        <v>Email Campaign</v>
      </c>
    </row>
    <row r="480" customFormat="false" ht="15" hidden="false" customHeight="false" outlineLevel="0" collapsed="false">
      <c r="A480" s="0" t="s">
        <v>1079</v>
      </c>
      <c r="B480" s="0" t="s">
        <v>1050</v>
      </c>
      <c r="C480" s="10" t="s">
        <v>1080</v>
      </c>
      <c r="D480" s="11" t="s">
        <v>97</v>
      </c>
      <c r="E480" s="11" t="s">
        <v>91</v>
      </c>
      <c r="F480" s="11" t="s">
        <v>247</v>
      </c>
      <c r="G480" s="11" t="s">
        <v>80</v>
      </c>
      <c r="H480" s="8" t="n">
        <v>75615.5</v>
      </c>
      <c r="I480" s="0" t="str">
        <f aca="false">TEXT(C480,"YYYY-MM")</f>
        <v>2025-06</v>
      </c>
      <c r="J480" s="0" t="str">
        <f aca="false">INDEX(Customers!$H:$H,MATCH(B480,Customers!$A:$A,0))</f>
        <v>Email Campaign</v>
      </c>
    </row>
    <row r="481" customFormat="false" ht="15" hidden="false" customHeight="false" outlineLevel="0" collapsed="false">
      <c r="A481" s="0" t="s">
        <v>1081</v>
      </c>
      <c r="B481" s="0" t="s">
        <v>1050</v>
      </c>
      <c r="C481" s="10" t="s">
        <v>1082</v>
      </c>
      <c r="D481" s="11" t="s">
        <v>97</v>
      </c>
      <c r="E481" s="11" t="s">
        <v>91</v>
      </c>
      <c r="F481" s="11" t="s">
        <v>247</v>
      </c>
      <c r="G481" s="11" t="s">
        <v>80</v>
      </c>
      <c r="H481" s="8" t="n">
        <v>36630.1</v>
      </c>
      <c r="I481" s="0" t="str">
        <f aca="false">TEXT(C481,"YYYY-MM")</f>
        <v>2025-07</v>
      </c>
      <c r="J481" s="0" t="str">
        <f aca="false">INDEX(Customers!$H:$H,MATCH(B481,Customers!$A:$A,0))</f>
        <v>Email Campaign</v>
      </c>
    </row>
    <row r="482" customFormat="false" ht="15" hidden="false" customHeight="false" outlineLevel="0" collapsed="false">
      <c r="A482" s="0" t="s">
        <v>1083</v>
      </c>
      <c r="B482" s="0" t="s">
        <v>1050</v>
      </c>
      <c r="C482" s="10" t="s">
        <v>482</v>
      </c>
      <c r="D482" s="11" t="s">
        <v>97</v>
      </c>
      <c r="E482" s="11" t="s">
        <v>89</v>
      </c>
      <c r="F482" s="11" t="s">
        <v>247</v>
      </c>
      <c r="G482" s="11" t="s">
        <v>80</v>
      </c>
      <c r="H482" s="8" t="n">
        <v>7643.3</v>
      </c>
      <c r="I482" s="0" t="str">
        <f aca="false">TEXT(C482,"YYYY-MM")</f>
        <v>2025-09</v>
      </c>
      <c r="J482" s="0" t="str">
        <f aca="false">INDEX(Customers!$H:$H,MATCH(B482,Customers!$A:$A,0))</f>
        <v>Email Campaign</v>
      </c>
    </row>
    <row r="483" customFormat="false" ht="15" hidden="false" customHeight="false" outlineLevel="0" collapsed="false">
      <c r="A483" s="0" t="s">
        <v>1084</v>
      </c>
      <c r="B483" s="0" t="s">
        <v>1050</v>
      </c>
      <c r="C483" s="10" t="s">
        <v>826</v>
      </c>
      <c r="D483" s="11" t="s">
        <v>97</v>
      </c>
      <c r="E483" s="11" t="s">
        <v>88</v>
      </c>
      <c r="F483" s="11" t="s">
        <v>247</v>
      </c>
      <c r="G483" s="11" t="s">
        <v>80</v>
      </c>
      <c r="H483" s="8" t="n">
        <v>5207</v>
      </c>
      <c r="I483" s="0" t="str">
        <f aca="false">TEXT(C483,"YYYY-MM")</f>
        <v>2025-10</v>
      </c>
      <c r="J483" s="0" t="str">
        <f aca="false">INDEX(Customers!$H:$H,MATCH(B483,Customers!$A:$A,0))</f>
        <v>Email Campaign</v>
      </c>
    </row>
    <row r="484" customFormat="false" ht="15" hidden="false" customHeight="false" outlineLevel="0" collapsed="false">
      <c r="A484" s="0" t="s">
        <v>1085</v>
      </c>
      <c r="B484" s="0" t="s">
        <v>1050</v>
      </c>
      <c r="C484" s="10" t="s">
        <v>831</v>
      </c>
      <c r="D484" s="11" t="s">
        <v>97</v>
      </c>
      <c r="E484" s="11" t="s">
        <v>88</v>
      </c>
      <c r="F484" s="11" t="s">
        <v>247</v>
      </c>
      <c r="G484" s="11" t="s">
        <v>80</v>
      </c>
      <c r="H484" s="8" t="n">
        <v>35469.6</v>
      </c>
      <c r="I484" s="0" t="str">
        <f aca="false">TEXT(C484,"YYYY-MM")</f>
        <v>2025-11</v>
      </c>
      <c r="J484" s="0" t="str">
        <f aca="false">INDEX(Customers!$H:$H,MATCH(B484,Customers!$A:$A,0))</f>
        <v>Email Campaign</v>
      </c>
    </row>
    <row r="485" customFormat="false" ht="15" hidden="false" customHeight="false" outlineLevel="0" collapsed="false">
      <c r="A485" s="0" t="s">
        <v>1086</v>
      </c>
      <c r="B485" s="0" t="s">
        <v>1087</v>
      </c>
      <c r="C485" s="10" t="s">
        <v>1088</v>
      </c>
      <c r="D485" s="11" t="s">
        <v>97</v>
      </c>
      <c r="E485" s="11" t="s">
        <v>89</v>
      </c>
      <c r="F485" s="11" t="s">
        <v>291</v>
      </c>
      <c r="G485" s="11" t="s">
        <v>72</v>
      </c>
      <c r="H485" s="8" t="n">
        <v>17395</v>
      </c>
      <c r="I485" s="0" t="str">
        <f aca="false">TEXT(C485,"YYYY-MM")</f>
        <v>2024-07</v>
      </c>
      <c r="J485" s="0" t="str">
        <f aca="false">INDEX(Customers!$H:$H,MATCH(B485,Customers!$A:$A,0))</f>
        <v>Email Campaign</v>
      </c>
    </row>
    <row r="486" customFormat="false" ht="15" hidden="false" customHeight="false" outlineLevel="0" collapsed="false">
      <c r="A486" s="0" t="s">
        <v>1089</v>
      </c>
      <c r="B486" s="0" t="s">
        <v>1087</v>
      </c>
      <c r="C486" s="10" t="s">
        <v>1090</v>
      </c>
      <c r="D486" s="11" t="s">
        <v>97</v>
      </c>
      <c r="E486" s="11" t="s">
        <v>91</v>
      </c>
      <c r="F486" s="11" t="s">
        <v>291</v>
      </c>
      <c r="G486" s="11" t="s">
        <v>72</v>
      </c>
      <c r="H486" s="8" t="n">
        <v>1790.6</v>
      </c>
      <c r="I486" s="0" t="str">
        <f aca="false">TEXT(C486,"YYYY-MM")</f>
        <v>2025-05</v>
      </c>
      <c r="J486" s="0" t="str">
        <f aca="false">INDEX(Customers!$H:$H,MATCH(B486,Customers!$A:$A,0))</f>
        <v>Email Campaign</v>
      </c>
    </row>
    <row r="487" customFormat="false" ht="15" hidden="false" customHeight="false" outlineLevel="0" collapsed="false">
      <c r="A487" s="0" t="s">
        <v>1091</v>
      </c>
      <c r="B487" s="0" t="s">
        <v>1092</v>
      </c>
      <c r="C487" s="10" t="s">
        <v>1093</v>
      </c>
      <c r="D487" s="11" t="s">
        <v>97</v>
      </c>
      <c r="E487" s="11" t="s">
        <v>93</v>
      </c>
      <c r="F487" s="11" t="s">
        <v>138</v>
      </c>
      <c r="G487" s="11" t="s">
        <v>74</v>
      </c>
      <c r="H487" s="8" t="n">
        <v>7136.1</v>
      </c>
      <c r="I487" s="0" t="str">
        <f aca="false">TEXT(C487,"YYYY-MM")</f>
        <v>2023-04</v>
      </c>
      <c r="J487" s="0" t="str">
        <f aca="false">INDEX(Customers!$H:$H,MATCH(B487,Customers!$A:$A,0))</f>
        <v>Organic Search</v>
      </c>
    </row>
    <row r="488" customFormat="false" ht="15" hidden="false" customHeight="false" outlineLevel="0" collapsed="false">
      <c r="A488" s="0" t="s">
        <v>1094</v>
      </c>
      <c r="B488" s="0" t="s">
        <v>1095</v>
      </c>
      <c r="C488" s="10" t="s">
        <v>1096</v>
      </c>
      <c r="D488" s="11" t="s">
        <v>98</v>
      </c>
      <c r="E488" s="11" t="s">
        <v>92</v>
      </c>
      <c r="F488" s="11" t="s">
        <v>537</v>
      </c>
      <c r="G488" s="11" t="s">
        <v>74</v>
      </c>
      <c r="H488" s="8" t="n">
        <v>47263.2</v>
      </c>
      <c r="I488" s="0" t="str">
        <f aca="false">TEXT(C488,"YYYY-MM")</f>
        <v>2025-08</v>
      </c>
      <c r="J488" s="0" t="str">
        <f aca="false">INDEX(Customers!$H:$H,MATCH(B488,Customers!$A:$A,0))</f>
        <v>Paid Ads</v>
      </c>
    </row>
    <row r="489" customFormat="false" ht="15" hidden="false" customHeight="false" outlineLevel="0" collapsed="false">
      <c r="A489" s="0" t="s">
        <v>1097</v>
      </c>
      <c r="B489" s="0" t="s">
        <v>1095</v>
      </c>
      <c r="C489" s="10" t="s">
        <v>177</v>
      </c>
      <c r="D489" s="11" t="s">
        <v>97</v>
      </c>
      <c r="E489" s="11" t="s">
        <v>92</v>
      </c>
      <c r="F489" s="11" t="s">
        <v>537</v>
      </c>
      <c r="G489" s="11" t="s">
        <v>74</v>
      </c>
      <c r="H489" s="8" t="n">
        <v>35233.3</v>
      </c>
      <c r="I489" s="0" t="str">
        <f aca="false">TEXT(C489,"YYYY-MM")</f>
        <v>2025-10</v>
      </c>
      <c r="J489" s="0" t="str">
        <f aca="false">INDEX(Customers!$H:$H,MATCH(B489,Customers!$A:$A,0))</f>
        <v>Paid Ads</v>
      </c>
    </row>
    <row r="490" customFormat="false" ht="15" hidden="false" customHeight="false" outlineLevel="0" collapsed="false">
      <c r="A490" s="0" t="s">
        <v>1098</v>
      </c>
      <c r="B490" s="0" t="s">
        <v>1095</v>
      </c>
      <c r="C490" s="10" t="s">
        <v>429</v>
      </c>
      <c r="D490" s="11" t="s">
        <v>97</v>
      </c>
      <c r="E490" s="11" t="s">
        <v>89</v>
      </c>
      <c r="F490" s="11" t="s">
        <v>537</v>
      </c>
      <c r="G490" s="11" t="s">
        <v>74</v>
      </c>
      <c r="H490" s="8" t="n">
        <v>12896.1</v>
      </c>
      <c r="I490" s="0" t="str">
        <f aca="false">TEXT(C490,"YYYY-MM")</f>
        <v>2025-10</v>
      </c>
      <c r="J490" s="0" t="str">
        <f aca="false">INDEX(Customers!$H:$H,MATCH(B490,Customers!$A:$A,0))</f>
        <v>Paid Ads</v>
      </c>
    </row>
    <row r="491" customFormat="false" ht="15" hidden="false" customHeight="false" outlineLevel="0" collapsed="false">
      <c r="A491" s="0" t="s">
        <v>1099</v>
      </c>
      <c r="B491" s="0" t="s">
        <v>1095</v>
      </c>
      <c r="C491" s="10" t="s">
        <v>1018</v>
      </c>
      <c r="D491" s="11" t="s">
        <v>99</v>
      </c>
      <c r="E491" s="11" t="s">
        <v>92</v>
      </c>
      <c r="F491" s="11" t="s">
        <v>537</v>
      </c>
      <c r="G491" s="11" t="s">
        <v>74</v>
      </c>
      <c r="H491" s="8" t="n">
        <v>9802.95</v>
      </c>
      <c r="I491" s="0" t="str">
        <f aca="false">TEXT(C491,"YYYY-MM")</f>
        <v>2025-12</v>
      </c>
      <c r="J491" s="0" t="str">
        <f aca="false">INDEX(Customers!$H:$H,MATCH(B491,Customers!$A:$A,0))</f>
        <v>Paid Ads</v>
      </c>
    </row>
    <row r="492" customFormat="false" ht="15" hidden="false" customHeight="false" outlineLevel="0" collapsed="false">
      <c r="A492" s="0" t="s">
        <v>1100</v>
      </c>
      <c r="B492" s="0" t="s">
        <v>1101</v>
      </c>
      <c r="C492" s="10" t="s">
        <v>1102</v>
      </c>
      <c r="D492" s="11" t="s">
        <v>97</v>
      </c>
      <c r="E492" s="11" t="s">
        <v>88</v>
      </c>
      <c r="F492" s="11" t="s">
        <v>352</v>
      </c>
      <c r="G492" s="11" t="s">
        <v>82</v>
      </c>
      <c r="H492" s="8" t="n">
        <v>11702.5</v>
      </c>
      <c r="I492" s="0" t="str">
        <f aca="false">TEXT(C492,"YYYY-MM")</f>
        <v>2025-03</v>
      </c>
      <c r="J492" s="0" t="str">
        <f aca="false">INDEX(Customers!$H:$H,MATCH(B492,Customers!$A:$A,0))</f>
        <v>Paid Ads</v>
      </c>
    </row>
    <row r="493" customFormat="false" ht="15" hidden="false" customHeight="false" outlineLevel="0" collapsed="false">
      <c r="A493" s="0" t="s">
        <v>1103</v>
      </c>
      <c r="B493" s="0" t="s">
        <v>1101</v>
      </c>
      <c r="C493" s="10" t="s">
        <v>243</v>
      </c>
      <c r="D493" s="11" t="s">
        <v>97</v>
      </c>
      <c r="E493" s="11" t="s">
        <v>91</v>
      </c>
      <c r="F493" s="11" t="s">
        <v>352</v>
      </c>
      <c r="G493" s="11" t="s">
        <v>82</v>
      </c>
      <c r="H493" s="8" t="n">
        <v>3726.4</v>
      </c>
      <c r="I493" s="0" t="str">
        <f aca="false">TEXT(C493,"YYYY-MM")</f>
        <v>2025-08</v>
      </c>
      <c r="J493" s="0" t="str">
        <f aca="false">INDEX(Customers!$H:$H,MATCH(B493,Customers!$A:$A,0))</f>
        <v>Paid Ads</v>
      </c>
    </row>
    <row r="494" customFormat="false" ht="15" hidden="false" customHeight="false" outlineLevel="0" collapsed="false">
      <c r="A494" s="0" t="s">
        <v>1104</v>
      </c>
      <c r="B494" s="0" t="s">
        <v>1101</v>
      </c>
      <c r="C494" s="10" t="s">
        <v>948</v>
      </c>
      <c r="D494" s="11" t="s">
        <v>99</v>
      </c>
      <c r="E494" s="11" t="s">
        <v>91</v>
      </c>
      <c r="F494" s="11" t="s">
        <v>352</v>
      </c>
      <c r="G494" s="11" t="s">
        <v>82</v>
      </c>
      <c r="H494" s="8" t="n">
        <v>28851.65</v>
      </c>
      <c r="I494" s="0" t="str">
        <f aca="false">TEXT(C494,"YYYY-MM")</f>
        <v>2025-12</v>
      </c>
      <c r="J494" s="0" t="str">
        <f aca="false">INDEX(Customers!$H:$H,MATCH(B494,Customers!$A:$A,0))</f>
        <v>Paid Ads</v>
      </c>
    </row>
    <row r="495" customFormat="false" ht="15" hidden="false" customHeight="false" outlineLevel="0" collapsed="false">
      <c r="A495" s="0" t="s">
        <v>1105</v>
      </c>
      <c r="B495" s="0" t="s">
        <v>1106</v>
      </c>
      <c r="C495" s="10" t="s">
        <v>1107</v>
      </c>
      <c r="D495" s="11" t="s">
        <v>97</v>
      </c>
      <c r="E495" s="11" t="s">
        <v>88</v>
      </c>
      <c r="F495" s="11" t="s">
        <v>291</v>
      </c>
      <c r="G495" s="11" t="s">
        <v>72</v>
      </c>
      <c r="H495" s="8" t="n">
        <v>48994.2</v>
      </c>
      <c r="I495" s="0" t="str">
        <f aca="false">TEXT(C495,"YYYY-MM")</f>
        <v>2024-04</v>
      </c>
      <c r="J495" s="0" t="str">
        <f aca="false">INDEX(Customers!$H:$H,MATCH(B495,Customers!$A:$A,0))</f>
        <v>App</v>
      </c>
    </row>
    <row r="496" customFormat="false" ht="15" hidden="false" customHeight="false" outlineLevel="0" collapsed="false">
      <c r="A496" s="0" t="s">
        <v>1108</v>
      </c>
      <c r="B496" s="0" t="s">
        <v>1106</v>
      </c>
      <c r="C496" s="10" t="s">
        <v>279</v>
      </c>
      <c r="D496" s="11" t="s">
        <v>97</v>
      </c>
      <c r="E496" s="11" t="s">
        <v>88</v>
      </c>
      <c r="F496" s="11" t="s">
        <v>291</v>
      </c>
      <c r="G496" s="11" t="s">
        <v>72</v>
      </c>
      <c r="H496" s="8" t="n">
        <v>2582.1</v>
      </c>
      <c r="I496" s="0" t="str">
        <f aca="false">TEXT(C496,"YYYY-MM")</f>
        <v>2025-05</v>
      </c>
      <c r="J496" s="0" t="str">
        <f aca="false">INDEX(Customers!$H:$H,MATCH(B496,Customers!$A:$A,0))</f>
        <v>App</v>
      </c>
    </row>
    <row r="497" customFormat="false" ht="15" hidden="false" customHeight="false" outlineLevel="0" collapsed="false">
      <c r="A497" s="0" t="s">
        <v>1109</v>
      </c>
      <c r="B497" s="0" t="s">
        <v>1106</v>
      </c>
      <c r="C497" s="10" t="s">
        <v>327</v>
      </c>
      <c r="D497" s="11" t="s">
        <v>97</v>
      </c>
      <c r="E497" s="11" t="s">
        <v>90</v>
      </c>
      <c r="F497" s="11" t="s">
        <v>291</v>
      </c>
      <c r="G497" s="11" t="s">
        <v>72</v>
      </c>
      <c r="H497" s="8" t="n">
        <v>42449</v>
      </c>
      <c r="I497" s="0" t="str">
        <f aca="false">TEXT(C497,"YYYY-MM")</f>
        <v>2025-10</v>
      </c>
      <c r="J497" s="0" t="str">
        <f aca="false">INDEX(Customers!$H:$H,MATCH(B497,Customers!$A:$A,0))</f>
        <v>App</v>
      </c>
    </row>
    <row r="498" customFormat="false" ht="15" hidden="false" customHeight="false" outlineLevel="0" collapsed="false">
      <c r="A498" s="0" t="s">
        <v>1110</v>
      </c>
      <c r="B498" s="0" t="s">
        <v>1111</v>
      </c>
      <c r="C498" s="10" t="s">
        <v>1112</v>
      </c>
      <c r="D498" s="11" t="s">
        <v>97</v>
      </c>
      <c r="E498" s="11" t="s">
        <v>90</v>
      </c>
      <c r="F498" s="11" t="s">
        <v>134</v>
      </c>
      <c r="G498" s="11" t="s">
        <v>85</v>
      </c>
      <c r="H498" s="8" t="n">
        <v>16425.1</v>
      </c>
      <c r="I498" s="0" t="str">
        <f aca="false">TEXT(C498,"YYYY-MM")</f>
        <v>2024-03</v>
      </c>
      <c r="J498" s="0" t="str">
        <f aca="false">INDEX(Customers!$H:$H,MATCH(B498,Customers!$A:$A,0))</f>
        <v>Organic Search</v>
      </c>
    </row>
    <row r="499" customFormat="false" ht="15" hidden="false" customHeight="false" outlineLevel="0" collapsed="false">
      <c r="A499" s="0" t="s">
        <v>1113</v>
      </c>
      <c r="B499" s="0" t="s">
        <v>1111</v>
      </c>
      <c r="C499" s="10" t="s">
        <v>1114</v>
      </c>
      <c r="D499" s="11" t="s">
        <v>97</v>
      </c>
      <c r="E499" s="11" t="s">
        <v>88</v>
      </c>
      <c r="F499" s="11" t="s">
        <v>134</v>
      </c>
      <c r="G499" s="11" t="s">
        <v>85</v>
      </c>
      <c r="H499" s="8" t="n">
        <v>2520</v>
      </c>
      <c r="I499" s="0" t="str">
        <f aca="false">TEXT(C499,"YYYY-MM")</f>
        <v>2024-06</v>
      </c>
      <c r="J499" s="0" t="str">
        <f aca="false">INDEX(Customers!$H:$H,MATCH(B499,Customers!$A:$A,0))</f>
        <v>Organic Search</v>
      </c>
    </row>
    <row r="500" customFormat="false" ht="15" hidden="false" customHeight="false" outlineLevel="0" collapsed="false">
      <c r="A500" s="0" t="s">
        <v>1115</v>
      </c>
      <c r="B500" s="0" t="s">
        <v>1111</v>
      </c>
      <c r="C500" s="10" t="s">
        <v>1116</v>
      </c>
      <c r="D500" s="11" t="s">
        <v>97</v>
      </c>
      <c r="E500" s="11" t="s">
        <v>88</v>
      </c>
      <c r="F500" s="11" t="s">
        <v>134</v>
      </c>
      <c r="G500" s="11" t="s">
        <v>85</v>
      </c>
      <c r="H500" s="8" t="n">
        <v>1509</v>
      </c>
      <c r="I500" s="0" t="str">
        <f aca="false">TEXT(C500,"YYYY-MM")</f>
        <v>2024-09</v>
      </c>
      <c r="J500" s="0" t="str">
        <f aca="false">INDEX(Customers!$H:$H,MATCH(B500,Customers!$A:$A,0))</f>
        <v>Organic Search</v>
      </c>
    </row>
    <row r="501" customFormat="false" ht="15" hidden="false" customHeight="false" outlineLevel="0" collapsed="false">
      <c r="A501" s="0" t="s">
        <v>1117</v>
      </c>
      <c r="B501" s="0" t="s">
        <v>1118</v>
      </c>
      <c r="C501" s="10" t="s">
        <v>1119</v>
      </c>
      <c r="D501" s="11" t="s">
        <v>97</v>
      </c>
      <c r="E501" s="11" t="s">
        <v>90</v>
      </c>
      <c r="F501" s="11" t="s">
        <v>180</v>
      </c>
      <c r="G501" s="11" t="s">
        <v>75</v>
      </c>
      <c r="H501" s="8" t="n">
        <v>50800.15</v>
      </c>
      <c r="I501" s="0" t="str">
        <f aca="false">TEXT(C501,"YYYY-MM")</f>
        <v>2023-05</v>
      </c>
      <c r="J501" s="0" t="str">
        <f aca="false">INDEX(Customers!$H:$H,MATCH(B501,Customers!$A:$A,0))</f>
        <v>Social Media</v>
      </c>
    </row>
    <row r="502" customFormat="false" ht="15" hidden="false" customHeight="false" outlineLevel="0" collapsed="false">
      <c r="A502" s="0" t="s">
        <v>1120</v>
      </c>
      <c r="B502" s="0" t="s">
        <v>1118</v>
      </c>
      <c r="C502" s="10" t="s">
        <v>1121</v>
      </c>
      <c r="D502" s="11" t="s">
        <v>97</v>
      </c>
      <c r="E502" s="11" t="s">
        <v>89</v>
      </c>
      <c r="F502" s="11" t="s">
        <v>180</v>
      </c>
      <c r="G502" s="11" t="s">
        <v>75</v>
      </c>
      <c r="H502" s="8" t="n">
        <v>81536.3</v>
      </c>
      <c r="I502" s="0" t="str">
        <f aca="false">TEXT(C502,"YYYY-MM")</f>
        <v>2023-10</v>
      </c>
      <c r="J502" s="0" t="str">
        <f aca="false">INDEX(Customers!$H:$H,MATCH(B502,Customers!$A:$A,0))</f>
        <v>Social Media</v>
      </c>
    </row>
    <row r="503" customFormat="false" ht="15" hidden="false" customHeight="false" outlineLevel="0" collapsed="false">
      <c r="A503" s="0" t="s">
        <v>1122</v>
      </c>
      <c r="B503" s="0" t="s">
        <v>1118</v>
      </c>
      <c r="C503" s="10" t="s">
        <v>620</v>
      </c>
      <c r="D503" s="11" t="s">
        <v>97</v>
      </c>
      <c r="E503" s="11" t="s">
        <v>88</v>
      </c>
      <c r="F503" s="11" t="s">
        <v>180</v>
      </c>
      <c r="G503" s="11" t="s">
        <v>75</v>
      </c>
      <c r="H503" s="8" t="n">
        <v>5943.55</v>
      </c>
      <c r="I503" s="0" t="str">
        <f aca="false">TEXT(C503,"YYYY-MM")</f>
        <v>2023-11</v>
      </c>
      <c r="J503" s="0" t="str">
        <f aca="false">INDEX(Customers!$H:$H,MATCH(B503,Customers!$A:$A,0))</f>
        <v>Social Media</v>
      </c>
    </row>
    <row r="504" customFormat="false" ht="15" hidden="false" customHeight="false" outlineLevel="0" collapsed="false">
      <c r="A504" s="0" t="s">
        <v>1123</v>
      </c>
      <c r="B504" s="0" t="s">
        <v>1118</v>
      </c>
      <c r="C504" s="10" t="s">
        <v>1124</v>
      </c>
      <c r="D504" s="11" t="s">
        <v>97</v>
      </c>
      <c r="E504" s="11" t="s">
        <v>91</v>
      </c>
      <c r="F504" s="11" t="s">
        <v>180</v>
      </c>
      <c r="G504" s="11" t="s">
        <v>75</v>
      </c>
      <c r="H504" s="8" t="n">
        <v>38308</v>
      </c>
      <c r="I504" s="0" t="str">
        <f aca="false">TEXT(C504,"YYYY-MM")</f>
        <v>2024-01</v>
      </c>
      <c r="J504" s="0" t="str">
        <f aca="false">INDEX(Customers!$H:$H,MATCH(B504,Customers!$A:$A,0))</f>
        <v>Social Media</v>
      </c>
    </row>
    <row r="505" customFormat="false" ht="15" hidden="false" customHeight="false" outlineLevel="0" collapsed="false">
      <c r="A505" s="0" t="s">
        <v>1125</v>
      </c>
      <c r="B505" s="0" t="s">
        <v>1118</v>
      </c>
      <c r="C505" s="10" t="s">
        <v>1126</v>
      </c>
      <c r="D505" s="11" t="s">
        <v>97</v>
      </c>
      <c r="E505" s="11" t="s">
        <v>92</v>
      </c>
      <c r="F505" s="11" t="s">
        <v>180</v>
      </c>
      <c r="G505" s="11" t="s">
        <v>75</v>
      </c>
      <c r="H505" s="8" t="n">
        <v>2047.65</v>
      </c>
      <c r="I505" s="0" t="str">
        <f aca="false">TEXT(C505,"YYYY-MM")</f>
        <v>2024-01</v>
      </c>
      <c r="J505" s="0" t="str">
        <f aca="false">INDEX(Customers!$H:$H,MATCH(B505,Customers!$A:$A,0))</f>
        <v>Social Media</v>
      </c>
    </row>
    <row r="506" customFormat="false" ht="15" hidden="false" customHeight="false" outlineLevel="0" collapsed="false">
      <c r="A506" s="0" t="s">
        <v>1127</v>
      </c>
      <c r="B506" s="0" t="s">
        <v>1118</v>
      </c>
      <c r="C506" s="10" t="s">
        <v>1128</v>
      </c>
      <c r="D506" s="11" t="s">
        <v>97</v>
      </c>
      <c r="E506" s="11" t="s">
        <v>89</v>
      </c>
      <c r="F506" s="11" t="s">
        <v>180</v>
      </c>
      <c r="G506" s="11" t="s">
        <v>75</v>
      </c>
      <c r="H506" s="8" t="n">
        <v>1852.2</v>
      </c>
      <c r="I506" s="0" t="str">
        <f aca="false">TEXT(C506,"YYYY-MM")</f>
        <v>2024-01</v>
      </c>
      <c r="J506" s="0" t="str">
        <f aca="false">INDEX(Customers!$H:$H,MATCH(B506,Customers!$A:$A,0))</f>
        <v>Social Media</v>
      </c>
    </row>
    <row r="507" customFormat="false" ht="15" hidden="false" customHeight="false" outlineLevel="0" collapsed="false">
      <c r="A507" s="0" t="s">
        <v>1129</v>
      </c>
      <c r="B507" s="0" t="s">
        <v>1118</v>
      </c>
      <c r="C507" s="10" t="s">
        <v>1130</v>
      </c>
      <c r="D507" s="11" t="s">
        <v>97</v>
      </c>
      <c r="E507" s="11" t="s">
        <v>90</v>
      </c>
      <c r="F507" s="11" t="s">
        <v>180</v>
      </c>
      <c r="G507" s="11" t="s">
        <v>75</v>
      </c>
      <c r="H507" s="8" t="n">
        <v>20750</v>
      </c>
      <c r="I507" s="0" t="str">
        <f aca="false">TEXT(C507,"YYYY-MM")</f>
        <v>2024-03</v>
      </c>
      <c r="J507" s="0" t="str">
        <f aca="false">INDEX(Customers!$H:$H,MATCH(B507,Customers!$A:$A,0))</f>
        <v>Social Media</v>
      </c>
    </row>
    <row r="508" customFormat="false" ht="15" hidden="false" customHeight="false" outlineLevel="0" collapsed="false">
      <c r="A508" s="0" t="s">
        <v>1131</v>
      </c>
      <c r="B508" s="0" t="s">
        <v>1118</v>
      </c>
      <c r="C508" s="10" t="s">
        <v>913</v>
      </c>
      <c r="D508" s="11" t="s">
        <v>97</v>
      </c>
      <c r="E508" s="11" t="s">
        <v>88</v>
      </c>
      <c r="F508" s="11" t="s">
        <v>180</v>
      </c>
      <c r="G508" s="11" t="s">
        <v>75</v>
      </c>
      <c r="H508" s="8" t="n">
        <v>14715.65</v>
      </c>
      <c r="I508" s="0" t="str">
        <f aca="false">TEXT(C508,"YYYY-MM")</f>
        <v>2024-05</v>
      </c>
      <c r="J508" s="0" t="str">
        <f aca="false">INDEX(Customers!$H:$H,MATCH(B508,Customers!$A:$A,0))</f>
        <v>Social Media</v>
      </c>
    </row>
    <row r="509" customFormat="false" ht="15" hidden="false" customHeight="false" outlineLevel="0" collapsed="false">
      <c r="A509" s="0" t="s">
        <v>1132</v>
      </c>
      <c r="B509" s="0" t="s">
        <v>1118</v>
      </c>
      <c r="C509" s="10" t="s">
        <v>1133</v>
      </c>
      <c r="D509" s="11" t="s">
        <v>97</v>
      </c>
      <c r="E509" s="11" t="s">
        <v>90</v>
      </c>
      <c r="F509" s="11" t="s">
        <v>180</v>
      </c>
      <c r="G509" s="11" t="s">
        <v>75</v>
      </c>
      <c r="H509" s="8" t="n">
        <v>73140.5</v>
      </c>
      <c r="I509" s="0" t="str">
        <f aca="false">TEXT(C509,"YYYY-MM")</f>
        <v>2024-06</v>
      </c>
      <c r="J509" s="0" t="str">
        <f aca="false">INDEX(Customers!$H:$H,MATCH(B509,Customers!$A:$A,0))</f>
        <v>Social Media</v>
      </c>
    </row>
    <row r="510" customFormat="false" ht="15" hidden="false" customHeight="false" outlineLevel="0" collapsed="false">
      <c r="A510" s="0" t="s">
        <v>1134</v>
      </c>
      <c r="B510" s="0" t="s">
        <v>1118</v>
      </c>
      <c r="C510" s="10" t="s">
        <v>161</v>
      </c>
      <c r="D510" s="11" t="s">
        <v>99</v>
      </c>
      <c r="E510" s="11" t="s">
        <v>92</v>
      </c>
      <c r="F510" s="11" t="s">
        <v>180</v>
      </c>
      <c r="G510" s="11" t="s">
        <v>75</v>
      </c>
      <c r="H510" s="8" t="n">
        <v>29278</v>
      </c>
      <c r="I510" s="0" t="str">
        <f aca="false">TEXT(C510,"YYYY-MM")</f>
        <v>2024-08</v>
      </c>
      <c r="J510" s="0" t="str">
        <f aca="false">INDEX(Customers!$H:$H,MATCH(B510,Customers!$A:$A,0))</f>
        <v>Social Media</v>
      </c>
    </row>
    <row r="511" customFormat="false" ht="15" hidden="false" customHeight="false" outlineLevel="0" collapsed="false">
      <c r="A511" s="0" t="s">
        <v>1135</v>
      </c>
      <c r="B511" s="0" t="s">
        <v>1118</v>
      </c>
      <c r="C511" s="10" t="s">
        <v>307</v>
      </c>
      <c r="D511" s="11" t="s">
        <v>97</v>
      </c>
      <c r="E511" s="11" t="s">
        <v>92</v>
      </c>
      <c r="F511" s="11" t="s">
        <v>180</v>
      </c>
      <c r="G511" s="11" t="s">
        <v>75</v>
      </c>
      <c r="H511" s="8" t="n">
        <v>14119</v>
      </c>
      <c r="I511" s="0" t="str">
        <f aca="false">TEXT(C511,"YYYY-MM")</f>
        <v>2024-09</v>
      </c>
      <c r="J511" s="0" t="str">
        <f aca="false">INDEX(Customers!$H:$H,MATCH(B511,Customers!$A:$A,0))</f>
        <v>Social Media</v>
      </c>
    </row>
    <row r="512" customFormat="false" ht="15" hidden="false" customHeight="false" outlineLevel="0" collapsed="false">
      <c r="A512" s="0" t="s">
        <v>1136</v>
      </c>
      <c r="B512" s="0" t="s">
        <v>1118</v>
      </c>
      <c r="C512" s="10" t="s">
        <v>520</v>
      </c>
      <c r="D512" s="11" t="s">
        <v>97</v>
      </c>
      <c r="E512" s="11" t="s">
        <v>90</v>
      </c>
      <c r="F512" s="11" t="s">
        <v>180</v>
      </c>
      <c r="G512" s="11" t="s">
        <v>75</v>
      </c>
      <c r="H512" s="8" t="n">
        <v>40660</v>
      </c>
      <c r="I512" s="0" t="str">
        <f aca="false">TEXT(C512,"YYYY-MM")</f>
        <v>2024-10</v>
      </c>
      <c r="J512" s="0" t="str">
        <f aca="false">INDEX(Customers!$H:$H,MATCH(B512,Customers!$A:$A,0))</f>
        <v>Social Media</v>
      </c>
    </row>
    <row r="513" customFormat="false" ht="15" hidden="false" customHeight="false" outlineLevel="0" collapsed="false">
      <c r="A513" s="0" t="s">
        <v>1137</v>
      </c>
      <c r="B513" s="0" t="s">
        <v>1118</v>
      </c>
      <c r="C513" s="10" t="s">
        <v>706</v>
      </c>
      <c r="D513" s="11" t="s">
        <v>97</v>
      </c>
      <c r="E513" s="11" t="s">
        <v>92</v>
      </c>
      <c r="F513" s="11" t="s">
        <v>180</v>
      </c>
      <c r="G513" s="11" t="s">
        <v>75</v>
      </c>
      <c r="H513" s="8" t="n">
        <v>168500.15</v>
      </c>
      <c r="I513" s="0" t="str">
        <f aca="false">TEXT(C513,"YYYY-MM")</f>
        <v>2024-10</v>
      </c>
      <c r="J513" s="0" t="str">
        <f aca="false">INDEX(Customers!$H:$H,MATCH(B513,Customers!$A:$A,0))</f>
        <v>Social Media</v>
      </c>
    </row>
    <row r="514" customFormat="false" ht="15" hidden="false" customHeight="false" outlineLevel="0" collapsed="false">
      <c r="A514" s="0" t="s">
        <v>1138</v>
      </c>
      <c r="B514" s="0" t="s">
        <v>1118</v>
      </c>
      <c r="C514" s="10" t="s">
        <v>1139</v>
      </c>
      <c r="D514" s="11" t="s">
        <v>97</v>
      </c>
      <c r="E514" s="11" t="s">
        <v>91</v>
      </c>
      <c r="F514" s="11" t="s">
        <v>180</v>
      </c>
      <c r="G514" s="11" t="s">
        <v>75</v>
      </c>
      <c r="H514" s="8" t="n">
        <v>22008</v>
      </c>
      <c r="I514" s="0" t="str">
        <f aca="false">TEXT(C514,"YYYY-MM")</f>
        <v>2024-11</v>
      </c>
      <c r="J514" s="0" t="str">
        <f aca="false">INDEX(Customers!$H:$H,MATCH(B514,Customers!$A:$A,0))</f>
        <v>Social Media</v>
      </c>
    </row>
    <row r="515" customFormat="false" ht="15" hidden="false" customHeight="false" outlineLevel="0" collapsed="false">
      <c r="A515" s="0" t="s">
        <v>1140</v>
      </c>
      <c r="B515" s="0" t="s">
        <v>1118</v>
      </c>
      <c r="C515" s="10" t="s">
        <v>1141</v>
      </c>
      <c r="D515" s="11" t="s">
        <v>97</v>
      </c>
      <c r="E515" s="11" t="s">
        <v>91</v>
      </c>
      <c r="F515" s="11" t="s">
        <v>180</v>
      </c>
      <c r="G515" s="11" t="s">
        <v>75</v>
      </c>
      <c r="H515" s="8" t="n">
        <v>6637.3</v>
      </c>
      <c r="I515" s="0" t="str">
        <f aca="false">TEXT(C515,"YYYY-MM")</f>
        <v>2025-04</v>
      </c>
      <c r="J515" s="0" t="str">
        <f aca="false">INDEX(Customers!$H:$H,MATCH(B515,Customers!$A:$A,0))</f>
        <v>Social Media</v>
      </c>
    </row>
    <row r="516" customFormat="false" ht="15" hidden="false" customHeight="false" outlineLevel="0" collapsed="false">
      <c r="A516" s="0" t="s">
        <v>1142</v>
      </c>
      <c r="B516" s="0" t="s">
        <v>1118</v>
      </c>
      <c r="C516" s="10" t="s">
        <v>769</v>
      </c>
      <c r="D516" s="11" t="s">
        <v>97</v>
      </c>
      <c r="E516" s="11" t="s">
        <v>90</v>
      </c>
      <c r="F516" s="11" t="s">
        <v>180</v>
      </c>
      <c r="G516" s="11" t="s">
        <v>75</v>
      </c>
      <c r="H516" s="8" t="n">
        <v>12579.3</v>
      </c>
      <c r="I516" s="0" t="str">
        <f aca="false">TEXT(C516,"YYYY-MM")</f>
        <v>2025-06</v>
      </c>
      <c r="J516" s="0" t="str">
        <f aca="false">INDEX(Customers!$H:$H,MATCH(B516,Customers!$A:$A,0))</f>
        <v>Social Media</v>
      </c>
    </row>
    <row r="517" customFormat="false" ht="15" hidden="false" customHeight="false" outlineLevel="0" collapsed="false">
      <c r="A517" s="0" t="s">
        <v>1143</v>
      </c>
      <c r="B517" s="0" t="s">
        <v>1118</v>
      </c>
      <c r="C517" s="10" t="s">
        <v>803</v>
      </c>
      <c r="D517" s="11" t="s">
        <v>97</v>
      </c>
      <c r="E517" s="11" t="s">
        <v>90</v>
      </c>
      <c r="F517" s="11" t="s">
        <v>180</v>
      </c>
      <c r="G517" s="11" t="s">
        <v>75</v>
      </c>
      <c r="H517" s="8" t="n">
        <v>4722.55</v>
      </c>
      <c r="I517" s="0" t="str">
        <f aca="false">TEXT(C517,"YYYY-MM")</f>
        <v>2025-10</v>
      </c>
      <c r="J517" s="0" t="str">
        <f aca="false">INDEX(Customers!$H:$H,MATCH(B517,Customers!$A:$A,0))</f>
        <v>Social Media</v>
      </c>
    </row>
    <row r="518" customFormat="false" ht="15" hidden="false" customHeight="false" outlineLevel="0" collapsed="false">
      <c r="A518" s="0" t="s">
        <v>1144</v>
      </c>
      <c r="B518" s="0" t="s">
        <v>1145</v>
      </c>
      <c r="C518" s="10" t="s">
        <v>1146</v>
      </c>
      <c r="D518" s="11" t="s">
        <v>97</v>
      </c>
      <c r="E518" s="11" t="s">
        <v>89</v>
      </c>
      <c r="F518" s="11" t="s">
        <v>134</v>
      </c>
      <c r="G518" s="11" t="s">
        <v>85</v>
      </c>
      <c r="H518" s="8" t="n">
        <v>28934.9</v>
      </c>
      <c r="I518" s="0" t="str">
        <f aca="false">TEXT(C518,"YYYY-MM")</f>
        <v>2024-01</v>
      </c>
      <c r="J518" s="0" t="str">
        <f aca="false">INDEX(Customers!$H:$H,MATCH(B518,Customers!$A:$A,0))</f>
        <v>Unknown</v>
      </c>
    </row>
    <row r="519" customFormat="false" ht="15" hidden="false" customHeight="false" outlineLevel="0" collapsed="false">
      <c r="A519" s="0" t="s">
        <v>1147</v>
      </c>
      <c r="B519" s="0" t="s">
        <v>1145</v>
      </c>
      <c r="C519" s="10" t="s">
        <v>1148</v>
      </c>
      <c r="D519" s="11" t="s">
        <v>97</v>
      </c>
      <c r="E519" s="11" t="s">
        <v>90</v>
      </c>
      <c r="F519" s="11" t="s">
        <v>134</v>
      </c>
      <c r="G519" s="11" t="s">
        <v>85</v>
      </c>
      <c r="H519" s="8" t="n">
        <v>45575.1</v>
      </c>
      <c r="I519" s="0" t="str">
        <f aca="false">TEXT(C519,"YYYY-MM")</f>
        <v>2024-04</v>
      </c>
      <c r="J519" s="0" t="str">
        <f aca="false">INDEX(Customers!$H:$H,MATCH(B519,Customers!$A:$A,0))</f>
        <v>Unknown</v>
      </c>
    </row>
    <row r="520" customFormat="false" ht="15" hidden="false" customHeight="false" outlineLevel="0" collapsed="false">
      <c r="A520" s="0" t="s">
        <v>1149</v>
      </c>
      <c r="B520" s="0" t="s">
        <v>1145</v>
      </c>
      <c r="C520" s="10" t="s">
        <v>1150</v>
      </c>
      <c r="D520" s="11" t="s">
        <v>97</v>
      </c>
      <c r="E520" s="11" t="s">
        <v>89</v>
      </c>
      <c r="F520" s="11" t="s">
        <v>134</v>
      </c>
      <c r="G520" s="11" t="s">
        <v>85</v>
      </c>
      <c r="H520" s="8" t="n">
        <v>11438.25</v>
      </c>
      <c r="I520" s="0" t="str">
        <f aca="false">TEXT(C520,"YYYY-MM")</f>
        <v>2024-05</v>
      </c>
      <c r="J520" s="0" t="str">
        <f aca="false">INDEX(Customers!$H:$H,MATCH(B520,Customers!$A:$A,0))</f>
        <v>Unknown</v>
      </c>
    </row>
    <row r="521" customFormat="false" ht="15" hidden="false" customHeight="false" outlineLevel="0" collapsed="false">
      <c r="A521" s="0" t="s">
        <v>1151</v>
      </c>
      <c r="B521" s="0" t="s">
        <v>1145</v>
      </c>
      <c r="C521" s="10" t="s">
        <v>551</v>
      </c>
      <c r="D521" s="11" t="s">
        <v>99</v>
      </c>
      <c r="E521" s="11" t="s">
        <v>88</v>
      </c>
      <c r="F521" s="11" t="s">
        <v>134</v>
      </c>
      <c r="G521" s="11" t="s">
        <v>85</v>
      </c>
      <c r="H521" s="8" t="n">
        <v>23102.5</v>
      </c>
      <c r="I521" s="0" t="str">
        <f aca="false">TEXT(C521,"YYYY-MM")</f>
        <v>2025-10</v>
      </c>
      <c r="J521" s="0" t="str">
        <f aca="false">INDEX(Customers!$H:$H,MATCH(B521,Customers!$A:$A,0))</f>
        <v>Unknown</v>
      </c>
    </row>
    <row r="522" customFormat="false" ht="15" hidden="false" customHeight="false" outlineLevel="0" collapsed="false">
      <c r="A522" s="0" t="s">
        <v>1152</v>
      </c>
      <c r="B522" s="0" t="s">
        <v>1153</v>
      </c>
      <c r="C522" s="10" t="s">
        <v>1154</v>
      </c>
      <c r="D522" s="11" t="s">
        <v>97</v>
      </c>
      <c r="E522" s="11" t="s">
        <v>91</v>
      </c>
      <c r="F522" s="11" t="s">
        <v>180</v>
      </c>
      <c r="G522" s="11" t="s">
        <v>75</v>
      </c>
      <c r="H522" s="8" t="n">
        <v>24906.1</v>
      </c>
      <c r="I522" s="0" t="str">
        <f aca="false">TEXT(C522,"YYYY-MM")</f>
        <v>2025-07</v>
      </c>
      <c r="J522" s="0" t="str">
        <f aca="false">INDEX(Customers!$H:$H,MATCH(B522,Customers!$A:$A,0))</f>
        <v>Social Media</v>
      </c>
    </row>
    <row r="523" customFormat="false" ht="15" hidden="false" customHeight="false" outlineLevel="0" collapsed="false">
      <c r="A523" s="0" t="s">
        <v>1155</v>
      </c>
      <c r="B523" s="0" t="s">
        <v>1153</v>
      </c>
      <c r="C523" s="10" t="s">
        <v>480</v>
      </c>
      <c r="D523" s="11" t="s">
        <v>97</v>
      </c>
      <c r="E523" s="11" t="s">
        <v>88</v>
      </c>
      <c r="F523" s="11" t="s">
        <v>180</v>
      </c>
      <c r="G523" s="11" t="s">
        <v>75</v>
      </c>
      <c r="H523" s="8" t="n">
        <v>38497</v>
      </c>
      <c r="I523" s="0" t="str">
        <f aca="false">TEXT(C523,"YYYY-MM")</f>
        <v>2025-08</v>
      </c>
      <c r="J523" s="0" t="str">
        <f aca="false">INDEX(Customers!$H:$H,MATCH(B523,Customers!$A:$A,0))</f>
        <v>Social Media</v>
      </c>
    </row>
    <row r="524" customFormat="false" ht="15" hidden="false" customHeight="false" outlineLevel="0" collapsed="false">
      <c r="A524" s="0" t="s">
        <v>1156</v>
      </c>
      <c r="B524" s="0" t="s">
        <v>1153</v>
      </c>
      <c r="C524" s="10" t="s">
        <v>740</v>
      </c>
      <c r="D524" s="11" t="s">
        <v>97</v>
      </c>
      <c r="E524" s="11" t="s">
        <v>93</v>
      </c>
      <c r="F524" s="11" t="s">
        <v>180</v>
      </c>
      <c r="G524" s="11" t="s">
        <v>75</v>
      </c>
      <c r="H524" s="8" t="n">
        <v>16600</v>
      </c>
      <c r="I524" s="0" t="str">
        <f aca="false">TEXT(C524,"YYYY-MM")</f>
        <v>2025-09</v>
      </c>
      <c r="J524" s="0" t="str">
        <f aca="false">INDEX(Customers!$H:$H,MATCH(B524,Customers!$A:$A,0))</f>
        <v>Social Media</v>
      </c>
    </row>
    <row r="525" customFormat="false" ht="15" hidden="false" customHeight="false" outlineLevel="0" collapsed="false">
      <c r="A525" s="0" t="s">
        <v>1157</v>
      </c>
      <c r="B525" s="0" t="s">
        <v>1153</v>
      </c>
      <c r="C525" s="10" t="s">
        <v>629</v>
      </c>
      <c r="D525" s="11" t="s">
        <v>97</v>
      </c>
      <c r="E525" s="11" t="s">
        <v>93</v>
      </c>
      <c r="F525" s="11" t="s">
        <v>180</v>
      </c>
      <c r="G525" s="11" t="s">
        <v>75</v>
      </c>
      <c r="H525" s="8" t="n">
        <v>186256.6</v>
      </c>
      <c r="I525" s="0" t="str">
        <f aca="false">TEXT(C525,"YYYY-MM")</f>
        <v>2025-10</v>
      </c>
      <c r="J525" s="0" t="str">
        <f aca="false">INDEX(Customers!$H:$H,MATCH(B525,Customers!$A:$A,0))</f>
        <v>Social Media</v>
      </c>
    </row>
    <row r="526" customFormat="false" ht="15" hidden="false" customHeight="false" outlineLevel="0" collapsed="false">
      <c r="A526" s="0" t="s">
        <v>1158</v>
      </c>
      <c r="B526" s="0" t="s">
        <v>1153</v>
      </c>
      <c r="C526" s="10" t="s">
        <v>551</v>
      </c>
      <c r="D526" s="11" t="s">
        <v>97</v>
      </c>
      <c r="E526" s="11" t="s">
        <v>88</v>
      </c>
      <c r="F526" s="11" t="s">
        <v>180</v>
      </c>
      <c r="G526" s="11" t="s">
        <v>75</v>
      </c>
      <c r="H526" s="8" t="n">
        <v>13401</v>
      </c>
      <c r="I526" s="0" t="str">
        <f aca="false">TEXT(C526,"YYYY-MM")</f>
        <v>2025-10</v>
      </c>
      <c r="J526" s="0" t="str">
        <f aca="false">INDEX(Customers!$H:$H,MATCH(B526,Customers!$A:$A,0))</f>
        <v>Social Media</v>
      </c>
    </row>
    <row r="527" customFormat="false" ht="15" hidden="false" customHeight="false" outlineLevel="0" collapsed="false">
      <c r="A527" s="0" t="s">
        <v>1159</v>
      </c>
      <c r="B527" s="0" t="s">
        <v>1153</v>
      </c>
      <c r="C527" s="10" t="s">
        <v>632</v>
      </c>
      <c r="D527" s="11" t="s">
        <v>97</v>
      </c>
      <c r="E527" s="11" t="s">
        <v>88</v>
      </c>
      <c r="F527" s="11" t="s">
        <v>180</v>
      </c>
      <c r="G527" s="11" t="s">
        <v>75</v>
      </c>
      <c r="H527" s="8" t="n">
        <v>1919.2</v>
      </c>
      <c r="I527" s="0" t="str">
        <f aca="false">TEXT(C527,"YYYY-MM")</f>
        <v>2025-10</v>
      </c>
      <c r="J527" s="0" t="str">
        <f aca="false">INDEX(Customers!$H:$H,MATCH(B527,Customers!$A:$A,0))</f>
        <v>Social Media</v>
      </c>
    </row>
    <row r="528" customFormat="false" ht="15" hidden="false" customHeight="false" outlineLevel="0" collapsed="false">
      <c r="A528" s="0" t="s">
        <v>1160</v>
      </c>
      <c r="B528" s="0" t="s">
        <v>1153</v>
      </c>
      <c r="C528" s="10" t="s">
        <v>885</v>
      </c>
      <c r="D528" s="11" t="s">
        <v>99</v>
      </c>
      <c r="E528" s="11" t="s">
        <v>91</v>
      </c>
      <c r="F528" s="11" t="s">
        <v>180</v>
      </c>
      <c r="G528" s="11" t="s">
        <v>75</v>
      </c>
      <c r="H528" s="8" t="n">
        <v>5593.3</v>
      </c>
      <c r="I528" s="0" t="str">
        <f aca="false">TEXT(C528,"YYYY-MM")</f>
        <v>2025-10</v>
      </c>
      <c r="J528" s="0" t="str">
        <f aca="false">INDEX(Customers!$H:$H,MATCH(B528,Customers!$A:$A,0))</f>
        <v>Social Media</v>
      </c>
    </row>
    <row r="529" customFormat="false" ht="15" hidden="false" customHeight="false" outlineLevel="0" collapsed="false">
      <c r="A529" s="0" t="s">
        <v>1161</v>
      </c>
      <c r="B529" s="0" t="s">
        <v>1153</v>
      </c>
      <c r="C529" s="10" t="s">
        <v>812</v>
      </c>
      <c r="D529" s="11" t="s">
        <v>97</v>
      </c>
      <c r="E529" s="11" t="s">
        <v>88</v>
      </c>
      <c r="F529" s="11" t="s">
        <v>180</v>
      </c>
      <c r="G529" s="11" t="s">
        <v>75</v>
      </c>
      <c r="H529" s="8" t="n">
        <v>959</v>
      </c>
      <c r="I529" s="0" t="str">
        <f aca="false">TEXT(C529,"YYYY-MM")</f>
        <v>2025-10</v>
      </c>
      <c r="J529" s="0" t="str">
        <f aca="false">INDEX(Customers!$H:$H,MATCH(B529,Customers!$A:$A,0))</f>
        <v>Social Media</v>
      </c>
    </row>
    <row r="530" customFormat="false" ht="15" hidden="false" customHeight="false" outlineLevel="0" collapsed="false">
      <c r="A530" s="0" t="s">
        <v>1162</v>
      </c>
      <c r="B530" s="0" t="s">
        <v>1153</v>
      </c>
      <c r="C530" s="10" t="s">
        <v>554</v>
      </c>
      <c r="D530" s="11" t="s">
        <v>97</v>
      </c>
      <c r="E530" s="11" t="s">
        <v>89</v>
      </c>
      <c r="F530" s="11" t="s">
        <v>180</v>
      </c>
      <c r="G530" s="11" t="s">
        <v>75</v>
      </c>
      <c r="H530" s="8" t="n">
        <v>32180.15</v>
      </c>
      <c r="I530" s="0" t="str">
        <f aca="false">TEXT(C530,"YYYY-MM")</f>
        <v>2025-10</v>
      </c>
      <c r="J530" s="0" t="str">
        <f aca="false">INDEX(Customers!$H:$H,MATCH(B530,Customers!$A:$A,0))</f>
        <v>Social Media</v>
      </c>
    </row>
    <row r="531" customFormat="false" ht="15" hidden="false" customHeight="false" outlineLevel="0" collapsed="false">
      <c r="A531" s="0" t="s">
        <v>1163</v>
      </c>
      <c r="B531" s="0" t="s">
        <v>1153</v>
      </c>
      <c r="C531" s="10" t="s">
        <v>429</v>
      </c>
      <c r="D531" s="11" t="s">
        <v>97</v>
      </c>
      <c r="E531" s="11" t="s">
        <v>88</v>
      </c>
      <c r="F531" s="11" t="s">
        <v>180</v>
      </c>
      <c r="G531" s="11" t="s">
        <v>75</v>
      </c>
      <c r="H531" s="8" t="n">
        <v>21896.55</v>
      </c>
      <c r="I531" s="0" t="str">
        <f aca="false">TEXT(C531,"YYYY-MM")</f>
        <v>2025-10</v>
      </c>
      <c r="J531" s="0" t="str">
        <f aca="false">INDEX(Customers!$H:$H,MATCH(B531,Customers!$A:$A,0))</f>
        <v>Social Media</v>
      </c>
    </row>
    <row r="532" customFormat="false" ht="15" hidden="false" customHeight="false" outlineLevel="0" collapsed="false">
      <c r="A532" s="0" t="s">
        <v>1164</v>
      </c>
      <c r="B532" s="0" t="s">
        <v>1153</v>
      </c>
      <c r="C532" s="10" t="s">
        <v>1165</v>
      </c>
      <c r="D532" s="11" t="s">
        <v>97</v>
      </c>
      <c r="E532" s="11" t="s">
        <v>88</v>
      </c>
      <c r="F532" s="11" t="s">
        <v>180</v>
      </c>
      <c r="G532" s="11" t="s">
        <v>75</v>
      </c>
      <c r="H532" s="8" t="n">
        <v>7556</v>
      </c>
      <c r="I532" s="0" t="str">
        <f aca="false">TEXT(C532,"YYYY-MM")</f>
        <v>2025-11</v>
      </c>
      <c r="J532" s="0" t="str">
        <f aca="false">INDEX(Customers!$H:$H,MATCH(B532,Customers!$A:$A,0))</f>
        <v>Social Media</v>
      </c>
    </row>
    <row r="533" customFormat="false" ht="15" hidden="false" customHeight="false" outlineLevel="0" collapsed="false">
      <c r="A533" s="0" t="s">
        <v>1166</v>
      </c>
      <c r="B533" s="0" t="s">
        <v>1153</v>
      </c>
      <c r="C533" s="10" t="s">
        <v>1167</v>
      </c>
      <c r="D533" s="11" t="s">
        <v>98</v>
      </c>
      <c r="E533" s="11" t="s">
        <v>89</v>
      </c>
      <c r="F533" s="11" t="s">
        <v>180</v>
      </c>
      <c r="G533" s="11" t="s">
        <v>75</v>
      </c>
      <c r="H533" s="8" t="n">
        <v>6288.5</v>
      </c>
      <c r="I533" s="0" t="str">
        <f aca="false">TEXT(C533,"YYYY-MM")</f>
        <v>2025-11</v>
      </c>
      <c r="J533" s="0" t="str">
        <f aca="false">INDEX(Customers!$H:$H,MATCH(B533,Customers!$A:$A,0))</f>
        <v>Social Media</v>
      </c>
    </row>
    <row r="534" customFormat="false" ht="15" hidden="false" customHeight="false" outlineLevel="0" collapsed="false">
      <c r="A534" s="0" t="s">
        <v>1168</v>
      </c>
      <c r="B534" s="0" t="s">
        <v>1153</v>
      </c>
      <c r="C534" s="10" t="s">
        <v>439</v>
      </c>
      <c r="D534" s="11" t="s">
        <v>97</v>
      </c>
      <c r="E534" s="11" t="s">
        <v>90</v>
      </c>
      <c r="F534" s="11" t="s">
        <v>180</v>
      </c>
      <c r="G534" s="11" t="s">
        <v>75</v>
      </c>
      <c r="H534" s="8" t="n">
        <v>15916.65</v>
      </c>
      <c r="I534" s="0" t="str">
        <f aca="false">TEXT(C534,"YYYY-MM")</f>
        <v>2025-12</v>
      </c>
      <c r="J534" s="0" t="str">
        <f aca="false">INDEX(Customers!$H:$H,MATCH(B534,Customers!$A:$A,0))</f>
        <v>Social Media</v>
      </c>
    </row>
    <row r="535" customFormat="false" ht="15" hidden="false" customHeight="false" outlineLevel="0" collapsed="false">
      <c r="A535" s="0" t="s">
        <v>1169</v>
      </c>
      <c r="B535" s="0" t="s">
        <v>1170</v>
      </c>
      <c r="C535" s="10" t="s">
        <v>1171</v>
      </c>
      <c r="D535" s="11" t="s">
        <v>97</v>
      </c>
      <c r="E535" s="11" t="s">
        <v>89</v>
      </c>
      <c r="F535" s="11" t="s">
        <v>180</v>
      </c>
      <c r="G535" s="11" t="s">
        <v>75</v>
      </c>
      <c r="H535" s="8" t="n">
        <v>2268</v>
      </c>
      <c r="I535" s="0" t="str">
        <f aca="false">TEXT(C535,"YYYY-MM")</f>
        <v>2025-09</v>
      </c>
      <c r="J535" s="0" t="str">
        <f aca="false">INDEX(Customers!$H:$H,MATCH(B535,Customers!$A:$A,0))</f>
        <v>App</v>
      </c>
    </row>
    <row r="536" customFormat="false" ht="15" hidden="false" customHeight="false" outlineLevel="0" collapsed="false">
      <c r="A536" s="0" t="s">
        <v>1172</v>
      </c>
      <c r="B536" s="0" t="s">
        <v>1170</v>
      </c>
      <c r="C536" s="10" t="s">
        <v>1173</v>
      </c>
      <c r="D536" s="11" t="s">
        <v>97</v>
      </c>
      <c r="E536" s="11" t="s">
        <v>91</v>
      </c>
      <c r="F536" s="11" t="s">
        <v>180</v>
      </c>
      <c r="G536" s="11" t="s">
        <v>75</v>
      </c>
      <c r="H536" s="8" t="n">
        <v>10203.9</v>
      </c>
      <c r="I536" s="0" t="str">
        <f aca="false">TEXT(C536,"YYYY-MM")</f>
        <v>2025-09</v>
      </c>
      <c r="J536" s="0" t="str">
        <f aca="false">INDEX(Customers!$H:$H,MATCH(B536,Customers!$A:$A,0))</f>
        <v>App</v>
      </c>
    </row>
    <row r="537" customFormat="false" ht="15" hidden="false" customHeight="false" outlineLevel="0" collapsed="false">
      <c r="A537" s="0" t="s">
        <v>1174</v>
      </c>
      <c r="B537" s="0" t="s">
        <v>1170</v>
      </c>
      <c r="C537" s="10" t="s">
        <v>803</v>
      </c>
      <c r="D537" s="11" t="s">
        <v>97</v>
      </c>
      <c r="E537" s="11" t="s">
        <v>89</v>
      </c>
      <c r="F537" s="11" t="s">
        <v>180</v>
      </c>
      <c r="G537" s="11" t="s">
        <v>75</v>
      </c>
      <c r="H537" s="8" t="n">
        <v>2810</v>
      </c>
      <c r="I537" s="0" t="str">
        <f aca="false">TEXT(C537,"YYYY-MM")</f>
        <v>2025-10</v>
      </c>
      <c r="J537" s="0" t="str">
        <f aca="false">INDEX(Customers!$H:$H,MATCH(B537,Customers!$A:$A,0))</f>
        <v>App</v>
      </c>
    </row>
    <row r="538" customFormat="false" ht="15" hidden="false" customHeight="false" outlineLevel="0" collapsed="false">
      <c r="A538" s="0" t="s">
        <v>1175</v>
      </c>
      <c r="B538" s="0" t="s">
        <v>1170</v>
      </c>
      <c r="C538" s="10" t="s">
        <v>429</v>
      </c>
      <c r="D538" s="11" t="s">
        <v>97</v>
      </c>
      <c r="E538" s="11" t="s">
        <v>91</v>
      </c>
      <c r="F538" s="11" t="s">
        <v>180</v>
      </c>
      <c r="G538" s="11" t="s">
        <v>75</v>
      </c>
      <c r="H538" s="8" t="n">
        <v>1989</v>
      </c>
      <c r="I538" s="0" t="str">
        <f aca="false">TEXT(C538,"YYYY-MM")</f>
        <v>2025-10</v>
      </c>
      <c r="J538" s="0" t="str">
        <f aca="false">INDEX(Customers!$H:$H,MATCH(B538,Customers!$A:$A,0))</f>
        <v>App</v>
      </c>
    </row>
    <row r="539" customFormat="false" ht="15" hidden="false" customHeight="false" outlineLevel="0" collapsed="false">
      <c r="A539" s="0" t="s">
        <v>1176</v>
      </c>
      <c r="B539" s="0" t="s">
        <v>1170</v>
      </c>
      <c r="C539" s="10" t="s">
        <v>783</v>
      </c>
      <c r="D539" s="11" t="s">
        <v>97</v>
      </c>
      <c r="E539" s="11" t="s">
        <v>88</v>
      </c>
      <c r="F539" s="11" t="s">
        <v>180</v>
      </c>
      <c r="G539" s="11" t="s">
        <v>75</v>
      </c>
      <c r="H539" s="8" t="n">
        <v>2227</v>
      </c>
      <c r="I539" s="0" t="str">
        <f aca="false">TEXT(C539,"YYYY-MM")</f>
        <v>2025-11</v>
      </c>
      <c r="J539" s="0" t="str">
        <f aca="false">INDEX(Customers!$H:$H,MATCH(B539,Customers!$A:$A,0))</f>
        <v>App</v>
      </c>
    </row>
    <row r="540" customFormat="false" ht="15" hidden="false" customHeight="false" outlineLevel="0" collapsed="false">
      <c r="A540" s="0" t="s">
        <v>1177</v>
      </c>
      <c r="B540" s="0" t="s">
        <v>1170</v>
      </c>
      <c r="C540" s="10" t="s">
        <v>1031</v>
      </c>
      <c r="D540" s="11" t="s">
        <v>97</v>
      </c>
      <c r="E540" s="11" t="s">
        <v>91</v>
      </c>
      <c r="F540" s="11" t="s">
        <v>180</v>
      </c>
      <c r="G540" s="11" t="s">
        <v>75</v>
      </c>
      <c r="H540" s="8" t="n">
        <v>57811.35</v>
      </c>
      <c r="I540" s="0" t="str">
        <f aca="false">TEXT(C540,"YYYY-MM")</f>
        <v>2025-11</v>
      </c>
      <c r="J540" s="0" t="str">
        <f aca="false">INDEX(Customers!$H:$H,MATCH(B540,Customers!$A:$A,0))</f>
        <v>App</v>
      </c>
    </row>
    <row r="541" customFormat="false" ht="15" hidden="false" customHeight="false" outlineLevel="0" collapsed="false">
      <c r="A541" s="0" t="s">
        <v>1178</v>
      </c>
      <c r="B541" s="0" t="s">
        <v>1170</v>
      </c>
      <c r="C541" s="10" t="s">
        <v>639</v>
      </c>
      <c r="D541" s="11" t="s">
        <v>97</v>
      </c>
      <c r="E541" s="11" t="s">
        <v>89</v>
      </c>
      <c r="F541" s="11" t="s">
        <v>180</v>
      </c>
      <c r="G541" s="11" t="s">
        <v>75</v>
      </c>
      <c r="H541" s="8" t="n">
        <v>1800.3</v>
      </c>
      <c r="I541" s="0" t="str">
        <f aca="false">TEXT(C541,"YYYY-MM")</f>
        <v>2025-12</v>
      </c>
      <c r="J541" s="0" t="str">
        <f aca="false">INDEX(Customers!$H:$H,MATCH(B541,Customers!$A:$A,0))</f>
        <v>App</v>
      </c>
    </row>
    <row r="542" customFormat="false" ht="15" hidden="false" customHeight="false" outlineLevel="0" collapsed="false">
      <c r="A542" s="0" t="s">
        <v>1179</v>
      </c>
      <c r="B542" s="0" t="s">
        <v>1170</v>
      </c>
      <c r="C542" s="10" t="s">
        <v>948</v>
      </c>
      <c r="D542" s="11" t="s">
        <v>97</v>
      </c>
      <c r="E542" s="11" t="s">
        <v>88</v>
      </c>
      <c r="F542" s="11" t="s">
        <v>180</v>
      </c>
      <c r="G542" s="11" t="s">
        <v>75</v>
      </c>
      <c r="H542" s="8" t="n">
        <v>2673.3</v>
      </c>
      <c r="I542" s="0" t="str">
        <f aca="false">TEXT(C542,"YYYY-MM")</f>
        <v>2025-12</v>
      </c>
      <c r="J542" s="0" t="str">
        <f aca="false">INDEX(Customers!$H:$H,MATCH(B542,Customers!$A:$A,0))</f>
        <v>App</v>
      </c>
    </row>
    <row r="543" customFormat="false" ht="15" hidden="false" customHeight="false" outlineLevel="0" collapsed="false">
      <c r="A543" s="0" t="s">
        <v>1180</v>
      </c>
      <c r="B543" s="0" t="s">
        <v>1181</v>
      </c>
      <c r="C543" s="10" t="s">
        <v>544</v>
      </c>
      <c r="D543" s="11" t="s">
        <v>97</v>
      </c>
      <c r="E543" s="11" t="s">
        <v>88</v>
      </c>
      <c r="F543" s="11" t="s">
        <v>537</v>
      </c>
      <c r="G543" s="11" t="s">
        <v>74</v>
      </c>
      <c r="H543" s="8" t="n">
        <v>5738</v>
      </c>
      <c r="I543" s="0" t="str">
        <f aca="false">TEXT(C543,"YYYY-MM")</f>
        <v>2024-12</v>
      </c>
      <c r="J543" s="0" t="str">
        <f aca="false">INDEX(Customers!$H:$H,MATCH(B543,Customers!$A:$A,0))</f>
        <v>Referral</v>
      </c>
    </row>
    <row r="544" customFormat="false" ht="15" hidden="false" customHeight="false" outlineLevel="0" collapsed="false">
      <c r="A544" s="0" t="s">
        <v>1182</v>
      </c>
      <c r="B544" s="0" t="s">
        <v>1183</v>
      </c>
      <c r="C544" s="10" t="s">
        <v>1184</v>
      </c>
      <c r="D544" s="11" t="s">
        <v>97</v>
      </c>
      <c r="E544" s="11" t="s">
        <v>88</v>
      </c>
      <c r="F544" s="11" t="s">
        <v>209</v>
      </c>
      <c r="G544" s="11" t="s">
        <v>83</v>
      </c>
      <c r="H544" s="8" t="n">
        <v>3608.1</v>
      </c>
      <c r="I544" s="0" t="str">
        <f aca="false">TEXT(C544,"YYYY-MM")</f>
        <v>2024-06</v>
      </c>
      <c r="J544" s="0" t="str">
        <f aca="false">INDEX(Customers!$H:$H,MATCH(B544,Customers!$A:$A,0))</f>
        <v>Organic Search</v>
      </c>
    </row>
    <row r="545" customFormat="false" ht="15" hidden="false" customHeight="false" outlineLevel="0" collapsed="false">
      <c r="A545" s="0" t="s">
        <v>1185</v>
      </c>
      <c r="B545" s="0" t="s">
        <v>1183</v>
      </c>
      <c r="C545" s="10" t="s">
        <v>1186</v>
      </c>
      <c r="D545" s="11" t="s">
        <v>97</v>
      </c>
      <c r="E545" s="11" t="s">
        <v>92</v>
      </c>
      <c r="F545" s="11" t="s">
        <v>209</v>
      </c>
      <c r="G545" s="11" t="s">
        <v>83</v>
      </c>
      <c r="H545" s="8" t="n">
        <v>10620</v>
      </c>
      <c r="I545" s="0" t="str">
        <f aca="false">TEXT(C545,"YYYY-MM")</f>
        <v>2024-09</v>
      </c>
      <c r="J545" s="0" t="str">
        <f aca="false">INDEX(Customers!$H:$H,MATCH(B545,Customers!$A:$A,0))</f>
        <v>Organic Search</v>
      </c>
    </row>
    <row r="546" customFormat="false" ht="15" hidden="false" customHeight="false" outlineLevel="0" collapsed="false">
      <c r="A546" s="0" t="s">
        <v>1187</v>
      </c>
      <c r="B546" s="0" t="s">
        <v>1183</v>
      </c>
      <c r="C546" s="10" t="s">
        <v>1188</v>
      </c>
      <c r="D546" s="11" t="s">
        <v>97</v>
      </c>
      <c r="E546" s="11" t="s">
        <v>93</v>
      </c>
      <c r="F546" s="11" t="s">
        <v>209</v>
      </c>
      <c r="G546" s="11" t="s">
        <v>83</v>
      </c>
      <c r="H546" s="8" t="n">
        <v>10941.95</v>
      </c>
      <c r="I546" s="0" t="str">
        <f aca="false">TEXT(C546,"YYYY-MM")</f>
        <v>2024-09</v>
      </c>
      <c r="J546" s="0" t="str">
        <f aca="false">INDEX(Customers!$H:$H,MATCH(B546,Customers!$A:$A,0))</f>
        <v>Organic Search</v>
      </c>
    </row>
    <row r="547" customFormat="false" ht="15" hidden="false" customHeight="false" outlineLevel="0" collapsed="false">
      <c r="A547" s="0" t="s">
        <v>1189</v>
      </c>
      <c r="B547" s="0" t="s">
        <v>1183</v>
      </c>
      <c r="C547" s="10" t="s">
        <v>1116</v>
      </c>
      <c r="D547" s="11" t="s">
        <v>97</v>
      </c>
      <c r="E547" s="11" t="s">
        <v>93</v>
      </c>
      <c r="F547" s="11" t="s">
        <v>209</v>
      </c>
      <c r="G547" s="11" t="s">
        <v>83</v>
      </c>
      <c r="H547" s="8" t="n">
        <v>719</v>
      </c>
      <c r="I547" s="0" t="str">
        <f aca="false">TEXT(C547,"YYYY-MM")</f>
        <v>2024-09</v>
      </c>
      <c r="J547" s="0" t="str">
        <f aca="false">INDEX(Customers!$H:$H,MATCH(B547,Customers!$A:$A,0))</f>
        <v>Organic Search</v>
      </c>
    </row>
    <row r="548" customFormat="false" ht="15" hidden="false" customHeight="false" outlineLevel="0" collapsed="false">
      <c r="A548" s="0" t="s">
        <v>1190</v>
      </c>
      <c r="B548" s="0" t="s">
        <v>1183</v>
      </c>
      <c r="C548" s="10" t="s">
        <v>267</v>
      </c>
      <c r="D548" s="11" t="s">
        <v>97</v>
      </c>
      <c r="E548" s="11" t="s">
        <v>92</v>
      </c>
      <c r="F548" s="11" t="s">
        <v>209</v>
      </c>
      <c r="G548" s="11" t="s">
        <v>83</v>
      </c>
      <c r="H548" s="8" t="n">
        <v>58818</v>
      </c>
      <c r="I548" s="0" t="str">
        <f aca="false">TEXT(C548,"YYYY-MM")</f>
        <v>2024-11</v>
      </c>
      <c r="J548" s="0" t="str">
        <f aca="false">INDEX(Customers!$H:$H,MATCH(B548,Customers!$A:$A,0))</f>
        <v>Organic Search</v>
      </c>
    </row>
    <row r="549" customFormat="false" ht="15" hidden="false" customHeight="false" outlineLevel="0" collapsed="false">
      <c r="A549" s="0" t="s">
        <v>1191</v>
      </c>
      <c r="B549" s="0" t="s">
        <v>1183</v>
      </c>
      <c r="C549" s="10" t="s">
        <v>1192</v>
      </c>
      <c r="D549" s="11" t="s">
        <v>97</v>
      </c>
      <c r="E549" s="11" t="s">
        <v>88</v>
      </c>
      <c r="F549" s="11" t="s">
        <v>209</v>
      </c>
      <c r="G549" s="11" t="s">
        <v>83</v>
      </c>
      <c r="H549" s="8" t="n">
        <v>28893.65</v>
      </c>
      <c r="I549" s="0" t="str">
        <f aca="false">TEXT(C549,"YYYY-MM")</f>
        <v>2025-01</v>
      </c>
      <c r="J549" s="0" t="str">
        <f aca="false">INDEX(Customers!$H:$H,MATCH(B549,Customers!$A:$A,0))</f>
        <v>Organic Search</v>
      </c>
    </row>
    <row r="550" customFormat="false" ht="15" hidden="false" customHeight="false" outlineLevel="0" collapsed="false">
      <c r="A550" s="0" t="s">
        <v>1193</v>
      </c>
      <c r="B550" s="0" t="s">
        <v>1183</v>
      </c>
      <c r="C550" s="10" t="s">
        <v>560</v>
      </c>
      <c r="D550" s="11" t="s">
        <v>97</v>
      </c>
      <c r="E550" s="11" t="s">
        <v>92</v>
      </c>
      <c r="F550" s="11" t="s">
        <v>209</v>
      </c>
      <c r="G550" s="11" t="s">
        <v>83</v>
      </c>
      <c r="H550" s="8" t="n">
        <v>22562.5</v>
      </c>
      <c r="I550" s="0" t="str">
        <f aca="false">TEXT(C550,"YYYY-MM")</f>
        <v>2025-03</v>
      </c>
      <c r="J550" s="0" t="str">
        <f aca="false">INDEX(Customers!$H:$H,MATCH(B550,Customers!$A:$A,0))</f>
        <v>Organic Search</v>
      </c>
    </row>
    <row r="551" customFormat="false" ht="15" hidden="false" customHeight="false" outlineLevel="0" collapsed="false">
      <c r="A551" s="0" t="s">
        <v>1194</v>
      </c>
      <c r="B551" s="0" t="s">
        <v>1183</v>
      </c>
      <c r="C551" s="10" t="s">
        <v>317</v>
      </c>
      <c r="D551" s="11" t="s">
        <v>97</v>
      </c>
      <c r="E551" s="11" t="s">
        <v>91</v>
      </c>
      <c r="F551" s="11" t="s">
        <v>209</v>
      </c>
      <c r="G551" s="11" t="s">
        <v>83</v>
      </c>
      <c r="H551" s="8" t="n">
        <v>69975.1</v>
      </c>
      <c r="I551" s="0" t="str">
        <f aca="false">TEXT(C551,"YYYY-MM")</f>
        <v>2025-09</v>
      </c>
      <c r="J551" s="0" t="str">
        <f aca="false">INDEX(Customers!$H:$H,MATCH(B551,Customers!$A:$A,0))</f>
        <v>Organic Search</v>
      </c>
    </row>
    <row r="552" customFormat="false" ht="15" hidden="false" customHeight="false" outlineLevel="0" collapsed="false">
      <c r="A552" s="0" t="s">
        <v>1195</v>
      </c>
      <c r="B552" s="0" t="s">
        <v>1183</v>
      </c>
      <c r="C552" s="10" t="s">
        <v>1196</v>
      </c>
      <c r="D552" s="11" t="s">
        <v>97</v>
      </c>
      <c r="E552" s="11" t="s">
        <v>88</v>
      </c>
      <c r="F552" s="11" t="s">
        <v>209</v>
      </c>
      <c r="G552" s="11" t="s">
        <v>83</v>
      </c>
      <c r="H552" s="8" t="n">
        <v>9450</v>
      </c>
      <c r="I552" s="0" t="str">
        <f aca="false">TEXT(C552,"YYYY-MM")</f>
        <v>2025-09</v>
      </c>
      <c r="J552" s="0" t="str">
        <f aca="false">INDEX(Customers!$H:$H,MATCH(B552,Customers!$A:$A,0))</f>
        <v>Organic Search</v>
      </c>
    </row>
    <row r="553" customFormat="false" ht="15" hidden="false" customHeight="false" outlineLevel="0" collapsed="false">
      <c r="A553" s="0" t="s">
        <v>1197</v>
      </c>
      <c r="B553" s="0" t="s">
        <v>1183</v>
      </c>
      <c r="C553" s="10" t="s">
        <v>1198</v>
      </c>
      <c r="D553" s="11" t="s">
        <v>97</v>
      </c>
      <c r="E553" s="11" t="s">
        <v>93</v>
      </c>
      <c r="F553" s="11" t="s">
        <v>209</v>
      </c>
      <c r="G553" s="11" t="s">
        <v>83</v>
      </c>
      <c r="H553" s="8" t="n">
        <v>55247.4</v>
      </c>
      <c r="I553" s="0" t="str">
        <f aca="false">TEXT(C553,"YYYY-MM")</f>
        <v>2025-09</v>
      </c>
      <c r="J553" s="0" t="str">
        <f aca="false">INDEX(Customers!$H:$H,MATCH(B553,Customers!$A:$A,0))</f>
        <v>Organic Search</v>
      </c>
    </row>
    <row r="554" customFormat="false" ht="15" hidden="false" customHeight="false" outlineLevel="0" collapsed="false">
      <c r="A554" s="0" t="s">
        <v>1199</v>
      </c>
      <c r="B554" s="0" t="s">
        <v>1183</v>
      </c>
      <c r="C554" s="10" t="s">
        <v>1200</v>
      </c>
      <c r="D554" s="11" t="s">
        <v>97</v>
      </c>
      <c r="E554" s="11" t="s">
        <v>89</v>
      </c>
      <c r="F554" s="11" t="s">
        <v>209</v>
      </c>
      <c r="G554" s="11" t="s">
        <v>83</v>
      </c>
      <c r="H554" s="8" t="n">
        <v>42431</v>
      </c>
      <c r="I554" s="0" t="str">
        <f aca="false">TEXT(C554,"YYYY-MM")</f>
        <v>2025-11</v>
      </c>
      <c r="J554" s="0" t="str">
        <f aca="false">INDEX(Customers!$H:$H,MATCH(B554,Customers!$A:$A,0))</f>
        <v>Organic Search</v>
      </c>
    </row>
    <row r="555" customFormat="false" ht="15" hidden="false" customHeight="false" outlineLevel="0" collapsed="false">
      <c r="A555" s="0" t="s">
        <v>1201</v>
      </c>
      <c r="B555" s="0" t="s">
        <v>1202</v>
      </c>
      <c r="C555" s="10" t="s">
        <v>1203</v>
      </c>
      <c r="D555" s="11" t="s">
        <v>97</v>
      </c>
      <c r="E555" s="11" t="s">
        <v>90</v>
      </c>
      <c r="F555" s="11" t="s">
        <v>443</v>
      </c>
      <c r="G555" s="11" t="s">
        <v>78</v>
      </c>
      <c r="H555" s="8" t="n">
        <v>76742.1</v>
      </c>
      <c r="I555" s="0" t="str">
        <f aca="false">TEXT(C555,"YYYY-MM")</f>
        <v>2025-02</v>
      </c>
      <c r="J555" s="0" t="str">
        <f aca="false">INDEX(Customers!$H:$H,MATCH(B555,Customers!$A:$A,0))</f>
        <v>Organic Search</v>
      </c>
    </row>
    <row r="556" customFormat="false" ht="15" hidden="false" customHeight="false" outlineLevel="0" collapsed="false">
      <c r="A556" s="0" t="s">
        <v>1204</v>
      </c>
      <c r="B556" s="0" t="s">
        <v>1205</v>
      </c>
      <c r="C556" s="10" t="s">
        <v>1206</v>
      </c>
      <c r="D556" s="11" t="s">
        <v>97</v>
      </c>
      <c r="E556" s="11" t="s">
        <v>89</v>
      </c>
      <c r="F556" s="11" t="s">
        <v>227</v>
      </c>
      <c r="G556" s="11" t="s">
        <v>72</v>
      </c>
      <c r="H556" s="8" t="n">
        <v>10500</v>
      </c>
      <c r="I556" s="0" t="str">
        <f aca="false">TEXT(C556,"YYYY-MM")</f>
        <v>2023-11</v>
      </c>
      <c r="J556" s="0" t="str">
        <f aca="false">INDEX(Customers!$H:$H,MATCH(B556,Customers!$A:$A,0))</f>
        <v>Organic Search</v>
      </c>
    </row>
    <row r="557" customFormat="false" ht="15" hidden="false" customHeight="false" outlineLevel="0" collapsed="false">
      <c r="A557" s="0" t="s">
        <v>1207</v>
      </c>
      <c r="B557" s="0" t="s">
        <v>1205</v>
      </c>
      <c r="C557" s="10" t="s">
        <v>1208</v>
      </c>
      <c r="D557" s="11" t="s">
        <v>97</v>
      </c>
      <c r="E557" s="11" t="s">
        <v>91</v>
      </c>
      <c r="F557" s="11" t="s">
        <v>227</v>
      </c>
      <c r="G557" s="11" t="s">
        <v>72</v>
      </c>
      <c r="H557" s="8" t="n">
        <v>66711.65</v>
      </c>
      <c r="I557" s="0" t="str">
        <f aca="false">TEXT(C557,"YYYY-MM")</f>
        <v>2023-11</v>
      </c>
      <c r="J557" s="0" t="str">
        <f aca="false">INDEX(Customers!$H:$H,MATCH(B557,Customers!$A:$A,0))</f>
        <v>Organic Search</v>
      </c>
    </row>
    <row r="558" customFormat="false" ht="15" hidden="false" customHeight="false" outlineLevel="0" collapsed="false">
      <c r="A558" s="0" t="s">
        <v>1209</v>
      </c>
      <c r="B558" s="0" t="s">
        <v>1205</v>
      </c>
      <c r="C558" s="10" t="s">
        <v>1210</v>
      </c>
      <c r="D558" s="11" t="s">
        <v>97</v>
      </c>
      <c r="E558" s="11" t="s">
        <v>88</v>
      </c>
      <c r="F558" s="11" t="s">
        <v>227</v>
      </c>
      <c r="G558" s="11" t="s">
        <v>72</v>
      </c>
      <c r="H558" s="8" t="n">
        <v>10819.65</v>
      </c>
      <c r="I558" s="0" t="str">
        <f aca="false">TEXT(C558,"YYYY-MM")</f>
        <v>2024-03</v>
      </c>
      <c r="J558" s="0" t="str">
        <f aca="false">INDEX(Customers!$H:$H,MATCH(B558,Customers!$A:$A,0))</f>
        <v>Organic Search</v>
      </c>
    </row>
    <row r="559" customFormat="false" ht="15" hidden="false" customHeight="false" outlineLevel="0" collapsed="false">
      <c r="A559" s="0" t="s">
        <v>1211</v>
      </c>
      <c r="B559" s="0" t="s">
        <v>1205</v>
      </c>
      <c r="C559" s="10" t="s">
        <v>1212</v>
      </c>
      <c r="D559" s="11" t="s">
        <v>97</v>
      </c>
      <c r="E559" s="11" t="s">
        <v>88</v>
      </c>
      <c r="F559" s="11" t="s">
        <v>227</v>
      </c>
      <c r="G559" s="11" t="s">
        <v>72</v>
      </c>
      <c r="H559" s="8" t="n">
        <v>47138</v>
      </c>
      <c r="I559" s="0" t="str">
        <f aca="false">TEXT(C559,"YYYY-MM")</f>
        <v>2024-06</v>
      </c>
      <c r="J559" s="0" t="str">
        <f aca="false">INDEX(Customers!$H:$H,MATCH(B559,Customers!$A:$A,0))</f>
        <v>Organic Search</v>
      </c>
    </row>
    <row r="560" customFormat="false" ht="15" hidden="false" customHeight="false" outlineLevel="0" collapsed="false">
      <c r="A560" s="0" t="s">
        <v>1213</v>
      </c>
      <c r="B560" s="0" t="s">
        <v>1205</v>
      </c>
      <c r="C560" s="10" t="s">
        <v>1214</v>
      </c>
      <c r="D560" s="11" t="s">
        <v>97</v>
      </c>
      <c r="E560" s="11" t="s">
        <v>91</v>
      </c>
      <c r="F560" s="11" t="s">
        <v>227</v>
      </c>
      <c r="G560" s="11" t="s">
        <v>72</v>
      </c>
      <c r="H560" s="8" t="n">
        <v>55060.2</v>
      </c>
      <c r="I560" s="0" t="str">
        <f aca="false">TEXT(C560,"YYYY-MM")</f>
        <v>2024-09</v>
      </c>
      <c r="J560" s="0" t="str">
        <f aca="false">INDEX(Customers!$H:$H,MATCH(B560,Customers!$A:$A,0))</f>
        <v>Organic Search</v>
      </c>
    </row>
    <row r="561" customFormat="false" ht="15" hidden="false" customHeight="false" outlineLevel="0" collapsed="false">
      <c r="A561" s="0" t="s">
        <v>1215</v>
      </c>
      <c r="B561" s="0" t="s">
        <v>1205</v>
      </c>
      <c r="C561" s="10" t="s">
        <v>1216</v>
      </c>
      <c r="D561" s="11" t="s">
        <v>98</v>
      </c>
      <c r="E561" s="11" t="s">
        <v>91</v>
      </c>
      <c r="F561" s="11" t="s">
        <v>227</v>
      </c>
      <c r="G561" s="11" t="s">
        <v>72</v>
      </c>
      <c r="H561" s="8" t="n">
        <v>12413.25</v>
      </c>
      <c r="I561" s="0" t="str">
        <f aca="false">TEXT(C561,"YYYY-MM")</f>
        <v>2025-04</v>
      </c>
      <c r="J561" s="0" t="str">
        <f aca="false">INDEX(Customers!$H:$H,MATCH(B561,Customers!$A:$A,0))</f>
        <v>Organic Search</v>
      </c>
    </row>
    <row r="562" customFormat="false" ht="15" hidden="false" customHeight="false" outlineLevel="0" collapsed="false">
      <c r="A562" s="0" t="s">
        <v>1217</v>
      </c>
      <c r="B562" s="0" t="s">
        <v>1205</v>
      </c>
      <c r="C562" s="10" t="s">
        <v>1218</v>
      </c>
      <c r="D562" s="11" t="s">
        <v>97</v>
      </c>
      <c r="E562" s="11" t="s">
        <v>93</v>
      </c>
      <c r="F562" s="11" t="s">
        <v>227</v>
      </c>
      <c r="G562" s="11" t="s">
        <v>72</v>
      </c>
      <c r="H562" s="8" t="n">
        <v>710.1</v>
      </c>
      <c r="I562" s="0" t="str">
        <f aca="false">TEXT(C562,"YYYY-MM")</f>
        <v>2025-05</v>
      </c>
      <c r="J562" s="0" t="str">
        <f aca="false">INDEX(Customers!$H:$H,MATCH(B562,Customers!$A:$A,0))</f>
        <v>Organic Search</v>
      </c>
    </row>
    <row r="563" customFormat="false" ht="15" hidden="false" customHeight="false" outlineLevel="0" collapsed="false">
      <c r="A563" s="0" t="s">
        <v>1219</v>
      </c>
      <c r="B563" s="0" t="s">
        <v>1205</v>
      </c>
      <c r="C563" s="10" t="s">
        <v>364</v>
      </c>
      <c r="D563" s="11" t="s">
        <v>97</v>
      </c>
      <c r="E563" s="11" t="s">
        <v>88</v>
      </c>
      <c r="F563" s="11" t="s">
        <v>227</v>
      </c>
      <c r="G563" s="11" t="s">
        <v>72</v>
      </c>
      <c r="H563" s="8" t="n">
        <v>41689.75</v>
      </c>
      <c r="I563" s="0" t="str">
        <f aca="false">TEXT(C563,"YYYY-MM")</f>
        <v>2025-10</v>
      </c>
      <c r="J563" s="0" t="str">
        <f aca="false">INDEX(Customers!$H:$H,MATCH(B563,Customers!$A:$A,0))</f>
        <v>Organic Search</v>
      </c>
    </row>
    <row r="564" customFormat="false" ht="15" hidden="false" customHeight="false" outlineLevel="0" collapsed="false">
      <c r="A564" s="0" t="s">
        <v>1220</v>
      </c>
      <c r="B564" s="0" t="s">
        <v>1221</v>
      </c>
      <c r="C564" s="10" t="s">
        <v>1222</v>
      </c>
      <c r="D564" s="11" t="s">
        <v>97</v>
      </c>
      <c r="E564" s="11" t="s">
        <v>90</v>
      </c>
      <c r="F564" s="11" t="s">
        <v>346</v>
      </c>
      <c r="G564" s="11" t="s">
        <v>84</v>
      </c>
      <c r="H564" s="8" t="n">
        <v>10905.05</v>
      </c>
      <c r="I564" s="0" t="str">
        <f aca="false">TEXT(C564,"YYYY-MM")</f>
        <v>2024-07</v>
      </c>
      <c r="J564" s="0" t="str">
        <f aca="false">INDEX(Customers!$H:$H,MATCH(B564,Customers!$A:$A,0))</f>
        <v>Organic Search</v>
      </c>
    </row>
    <row r="565" customFormat="false" ht="15" hidden="false" customHeight="false" outlineLevel="0" collapsed="false">
      <c r="A565" s="0" t="s">
        <v>1223</v>
      </c>
      <c r="B565" s="0" t="s">
        <v>1221</v>
      </c>
      <c r="C565" s="10" t="s">
        <v>1224</v>
      </c>
      <c r="D565" s="11" t="s">
        <v>97</v>
      </c>
      <c r="E565" s="11" t="s">
        <v>88</v>
      </c>
      <c r="F565" s="11" t="s">
        <v>346</v>
      </c>
      <c r="G565" s="11" t="s">
        <v>84</v>
      </c>
      <c r="H565" s="8" t="n">
        <v>20033.65</v>
      </c>
      <c r="I565" s="0" t="str">
        <f aca="false">TEXT(C565,"YYYY-MM")</f>
        <v>2024-07</v>
      </c>
      <c r="J565" s="0" t="str">
        <f aca="false">INDEX(Customers!$H:$H,MATCH(B565,Customers!$A:$A,0))</f>
        <v>Organic Search</v>
      </c>
    </row>
    <row r="566" customFormat="false" ht="15" hidden="false" customHeight="false" outlineLevel="0" collapsed="false">
      <c r="A566" s="0" t="s">
        <v>1225</v>
      </c>
      <c r="B566" s="0" t="s">
        <v>1221</v>
      </c>
      <c r="C566" s="10" t="s">
        <v>649</v>
      </c>
      <c r="D566" s="11" t="s">
        <v>97</v>
      </c>
      <c r="E566" s="11" t="s">
        <v>88</v>
      </c>
      <c r="F566" s="11" t="s">
        <v>346</v>
      </c>
      <c r="G566" s="11" t="s">
        <v>84</v>
      </c>
      <c r="H566" s="8" t="n">
        <v>23049</v>
      </c>
      <c r="I566" s="0" t="str">
        <f aca="false">TEXT(C566,"YYYY-MM")</f>
        <v>2024-08</v>
      </c>
      <c r="J566" s="0" t="str">
        <f aca="false">INDEX(Customers!$H:$H,MATCH(B566,Customers!$A:$A,0))</f>
        <v>Organic Search</v>
      </c>
    </row>
    <row r="567" customFormat="false" ht="15" hidden="false" customHeight="false" outlineLevel="0" collapsed="false">
      <c r="A567" s="0" t="s">
        <v>1226</v>
      </c>
      <c r="B567" s="0" t="s">
        <v>1227</v>
      </c>
      <c r="C567" s="10" t="s">
        <v>999</v>
      </c>
      <c r="D567" s="11" t="s">
        <v>97</v>
      </c>
      <c r="E567" s="11" t="s">
        <v>88</v>
      </c>
      <c r="F567" s="11" t="s">
        <v>393</v>
      </c>
      <c r="G567" s="11" t="s">
        <v>75</v>
      </c>
      <c r="H567" s="8" t="n">
        <v>11870</v>
      </c>
      <c r="I567" s="0" t="str">
        <f aca="false">TEXT(C567,"YYYY-MM")</f>
        <v>2025-08</v>
      </c>
      <c r="J567" s="0" t="str">
        <f aca="false">INDEX(Customers!$H:$H,MATCH(B567,Customers!$A:$A,0))</f>
        <v>Paid Ads</v>
      </c>
    </row>
    <row r="568" customFormat="false" ht="15" hidden="false" customHeight="false" outlineLevel="0" collapsed="false">
      <c r="A568" s="0" t="s">
        <v>1228</v>
      </c>
      <c r="B568" s="0" t="s">
        <v>1227</v>
      </c>
      <c r="C568" s="10" t="s">
        <v>1229</v>
      </c>
      <c r="D568" s="11" t="s">
        <v>97</v>
      </c>
      <c r="E568" s="11" t="s">
        <v>91</v>
      </c>
      <c r="F568" s="11" t="s">
        <v>393</v>
      </c>
      <c r="G568" s="11" t="s">
        <v>75</v>
      </c>
      <c r="H568" s="8" t="n">
        <v>71986</v>
      </c>
      <c r="I568" s="0" t="str">
        <f aca="false">TEXT(C568,"YYYY-MM")</f>
        <v>2025-09</v>
      </c>
      <c r="J568" s="0" t="str">
        <f aca="false">INDEX(Customers!$H:$H,MATCH(B568,Customers!$A:$A,0))</f>
        <v>Paid Ads</v>
      </c>
    </row>
    <row r="569" customFormat="false" ht="15" hidden="false" customHeight="false" outlineLevel="0" collapsed="false">
      <c r="A569" s="0" t="s">
        <v>1230</v>
      </c>
      <c r="B569" s="0" t="s">
        <v>1227</v>
      </c>
      <c r="C569" s="10" t="s">
        <v>554</v>
      </c>
      <c r="D569" s="11" t="s">
        <v>97</v>
      </c>
      <c r="E569" s="11" t="s">
        <v>88</v>
      </c>
      <c r="F569" s="11" t="s">
        <v>393</v>
      </c>
      <c r="G569" s="11" t="s">
        <v>75</v>
      </c>
      <c r="H569" s="8" t="n">
        <v>50217.15</v>
      </c>
      <c r="I569" s="0" t="str">
        <f aca="false">TEXT(C569,"YYYY-MM")</f>
        <v>2025-10</v>
      </c>
      <c r="J569" s="0" t="str">
        <f aca="false">INDEX(Customers!$H:$H,MATCH(B569,Customers!$A:$A,0))</f>
        <v>Paid Ads</v>
      </c>
    </row>
    <row r="570" customFormat="false" ht="15" hidden="false" customHeight="false" outlineLevel="0" collapsed="false">
      <c r="A570" s="0" t="s">
        <v>1231</v>
      </c>
      <c r="B570" s="0" t="s">
        <v>1227</v>
      </c>
      <c r="C570" s="10" t="s">
        <v>1165</v>
      </c>
      <c r="D570" s="11" t="s">
        <v>97</v>
      </c>
      <c r="E570" s="11" t="s">
        <v>93</v>
      </c>
      <c r="F570" s="11" t="s">
        <v>393</v>
      </c>
      <c r="G570" s="11" t="s">
        <v>75</v>
      </c>
      <c r="H570" s="8" t="n">
        <v>41078.55</v>
      </c>
      <c r="I570" s="0" t="str">
        <f aca="false">TEXT(C570,"YYYY-MM")</f>
        <v>2025-11</v>
      </c>
      <c r="J570" s="0" t="str">
        <f aca="false">INDEX(Customers!$H:$H,MATCH(B570,Customers!$A:$A,0))</f>
        <v>Paid Ads</v>
      </c>
    </row>
    <row r="571" customFormat="false" ht="15" hidden="false" customHeight="false" outlineLevel="0" collapsed="false">
      <c r="A571" s="0" t="s">
        <v>1232</v>
      </c>
      <c r="B571" s="0" t="s">
        <v>1227</v>
      </c>
      <c r="C571" s="10" t="s">
        <v>1233</v>
      </c>
      <c r="D571" s="11" t="s">
        <v>97</v>
      </c>
      <c r="E571" s="11" t="s">
        <v>88</v>
      </c>
      <c r="F571" s="11" t="s">
        <v>393</v>
      </c>
      <c r="G571" s="11" t="s">
        <v>75</v>
      </c>
      <c r="H571" s="8" t="n">
        <v>28211.1</v>
      </c>
      <c r="I571" s="0" t="str">
        <f aca="false">TEXT(C571,"YYYY-MM")</f>
        <v>2025-12</v>
      </c>
      <c r="J571" s="0" t="str">
        <f aca="false">INDEX(Customers!$H:$H,MATCH(B571,Customers!$A:$A,0))</f>
        <v>Paid Ads</v>
      </c>
    </row>
    <row r="572" customFormat="false" ht="15" hidden="false" customHeight="false" outlineLevel="0" collapsed="false">
      <c r="A572" s="0" t="s">
        <v>1234</v>
      </c>
      <c r="B572" s="0" t="s">
        <v>1235</v>
      </c>
      <c r="C572" s="10" t="s">
        <v>1236</v>
      </c>
      <c r="D572" s="11" t="s">
        <v>97</v>
      </c>
      <c r="E572" s="11" t="s">
        <v>88</v>
      </c>
      <c r="F572" s="11" t="s">
        <v>489</v>
      </c>
      <c r="G572" s="11" t="s">
        <v>73</v>
      </c>
      <c r="H572" s="8" t="n">
        <v>27377.1</v>
      </c>
      <c r="I572" s="0" t="str">
        <f aca="false">TEXT(C572,"YYYY-MM")</f>
        <v>2025-03</v>
      </c>
      <c r="J572" s="0" t="str">
        <f aca="false">INDEX(Customers!$H:$H,MATCH(B572,Customers!$A:$A,0))</f>
        <v>App</v>
      </c>
    </row>
    <row r="573" customFormat="false" ht="15" hidden="false" customHeight="false" outlineLevel="0" collapsed="false">
      <c r="A573" s="0" t="s">
        <v>1237</v>
      </c>
      <c r="B573" s="0" t="s">
        <v>1235</v>
      </c>
      <c r="C573" s="10" t="s">
        <v>290</v>
      </c>
      <c r="D573" s="11" t="s">
        <v>97</v>
      </c>
      <c r="E573" s="11" t="s">
        <v>92</v>
      </c>
      <c r="F573" s="11" t="s">
        <v>489</v>
      </c>
      <c r="G573" s="11" t="s">
        <v>73</v>
      </c>
      <c r="H573" s="8" t="n">
        <v>64149.5</v>
      </c>
      <c r="I573" s="0" t="str">
        <f aca="false">TEXT(C573,"YYYY-MM")</f>
        <v>2025-04</v>
      </c>
      <c r="J573" s="0" t="str">
        <f aca="false">INDEX(Customers!$H:$H,MATCH(B573,Customers!$A:$A,0))</f>
        <v>App</v>
      </c>
    </row>
    <row r="574" customFormat="false" ht="15" hidden="false" customHeight="false" outlineLevel="0" collapsed="false">
      <c r="A574" s="0" t="s">
        <v>1238</v>
      </c>
      <c r="B574" s="0" t="s">
        <v>1235</v>
      </c>
      <c r="C574" s="10" t="s">
        <v>1239</v>
      </c>
      <c r="D574" s="11" t="s">
        <v>97</v>
      </c>
      <c r="E574" s="11" t="s">
        <v>93</v>
      </c>
      <c r="F574" s="11" t="s">
        <v>489</v>
      </c>
      <c r="G574" s="11" t="s">
        <v>73</v>
      </c>
      <c r="H574" s="8" t="n">
        <v>8388</v>
      </c>
      <c r="I574" s="0" t="str">
        <f aca="false">TEXT(C574,"YYYY-MM")</f>
        <v>2025-06</v>
      </c>
      <c r="J574" s="0" t="str">
        <f aca="false">INDEX(Customers!$H:$H,MATCH(B574,Customers!$A:$A,0))</f>
        <v>App</v>
      </c>
    </row>
    <row r="575" customFormat="false" ht="15" hidden="false" customHeight="false" outlineLevel="0" collapsed="false">
      <c r="A575" s="0" t="s">
        <v>1240</v>
      </c>
      <c r="B575" s="0" t="s">
        <v>1235</v>
      </c>
      <c r="C575" s="10" t="s">
        <v>1023</v>
      </c>
      <c r="D575" s="11" t="s">
        <v>97</v>
      </c>
      <c r="E575" s="11" t="s">
        <v>93</v>
      </c>
      <c r="F575" s="11" t="s">
        <v>489</v>
      </c>
      <c r="G575" s="11" t="s">
        <v>73</v>
      </c>
      <c r="H575" s="8" t="n">
        <v>41661.3</v>
      </c>
      <c r="I575" s="0" t="str">
        <f aca="false">TEXT(C575,"YYYY-MM")</f>
        <v>2025-06</v>
      </c>
      <c r="J575" s="0" t="str">
        <f aca="false">INDEX(Customers!$H:$H,MATCH(B575,Customers!$A:$A,0))</f>
        <v>App</v>
      </c>
    </row>
    <row r="576" customFormat="false" ht="15" hidden="false" customHeight="false" outlineLevel="0" collapsed="false">
      <c r="A576" s="0" t="s">
        <v>1241</v>
      </c>
      <c r="B576" s="0" t="s">
        <v>1235</v>
      </c>
      <c r="C576" s="10" t="s">
        <v>1242</v>
      </c>
      <c r="D576" s="11" t="s">
        <v>97</v>
      </c>
      <c r="E576" s="11" t="s">
        <v>89</v>
      </c>
      <c r="F576" s="11" t="s">
        <v>489</v>
      </c>
      <c r="G576" s="11" t="s">
        <v>73</v>
      </c>
      <c r="H576" s="8" t="n">
        <v>6390.3</v>
      </c>
      <c r="I576" s="0" t="str">
        <f aca="false">TEXT(C576,"YYYY-MM")</f>
        <v>2025-07</v>
      </c>
      <c r="J576" s="0" t="str">
        <f aca="false">INDEX(Customers!$H:$H,MATCH(B576,Customers!$A:$A,0))</f>
        <v>App</v>
      </c>
    </row>
    <row r="577" customFormat="false" ht="15" hidden="false" customHeight="false" outlineLevel="0" collapsed="false">
      <c r="A577" s="0" t="s">
        <v>1243</v>
      </c>
      <c r="B577" s="0" t="s">
        <v>1235</v>
      </c>
      <c r="C577" s="10" t="s">
        <v>486</v>
      </c>
      <c r="D577" s="11" t="s">
        <v>98</v>
      </c>
      <c r="E577" s="11" t="s">
        <v>90</v>
      </c>
      <c r="F577" s="11" t="s">
        <v>489</v>
      </c>
      <c r="G577" s="11" t="s">
        <v>73</v>
      </c>
      <c r="H577" s="8" t="n">
        <v>37859</v>
      </c>
      <c r="I577" s="0" t="str">
        <f aca="false">TEXT(C577,"YYYY-MM")</f>
        <v>2025-10</v>
      </c>
      <c r="J577" s="0" t="str">
        <f aca="false">INDEX(Customers!$H:$H,MATCH(B577,Customers!$A:$A,0))</f>
        <v>App</v>
      </c>
    </row>
    <row r="578" customFormat="false" ht="15" hidden="false" customHeight="false" outlineLevel="0" collapsed="false">
      <c r="A578" s="0" t="s">
        <v>1244</v>
      </c>
      <c r="B578" s="0" t="s">
        <v>1245</v>
      </c>
      <c r="C578" s="10" t="s">
        <v>944</v>
      </c>
      <c r="D578" s="11" t="s">
        <v>97</v>
      </c>
      <c r="E578" s="11" t="s">
        <v>90</v>
      </c>
      <c r="F578" s="11" t="s">
        <v>352</v>
      </c>
      <c r="G578" s="11" t="s">
        <v>82</v>
      </c>
      <c r="H578" s="8" t="n">
        <v>1997.5</v>
      </c>
      <c r="I578" s="0" t="str">
        <f aca="false">TEXT(C578,"YYYY-MM")</f>
        <v>2025-08</v>
      </c>
      <c r="J578" s="0" t="str">
        <f aca="false">INDEX(Customers!$H:$H,MATCH(B578,Customers!$A:$A,0))</f>
        <v>Paid Ads</v>
      </c>
    </row>
    <row r="579" customFormat="false" ht="15" hidden="false" customHeight="false" outlineLevel="0" collapsed="false">
      <c r="A579" s="0" t="s">
        <v>1246</v>
      </c>
      <c r="B579" s="0" t="s">
        <v>1245</v>
      </c>
      <c r="C579" s="10" t="s">
        <v>1247</v>
      </c>
      <c r="D579" s="11" t="s">
        <v>97</v>
      </c>
      <c r="E579" s="11" t="s">
        <v>90</v>
      </c>
      <c r="F579" s="11" t="s">
        <v>352</v>
      </c>
      <c r="G579" s="11" t="s">
        <v>82</v>
      </c>
      <c r="H579" s="8" t="n">
        <v>304.2</v>
      </c>
      <c r="I579" s="0" t="str">
        <f aca="false">TEXT(C579,"YYYY-MM")</f>
        <v>2025-08</v>
      </c>
      <c r="J579" s="0" t="str">
        <f aca="false">INDEX(Customers!$H:$H,MATCH(B579,Customers!$A:$A,0))</f>
        <v>Paid Ads</v>
      </c>
    </row>
    <row r="580" customFormat="false" ht="15" hidden="false" customHeight="false" outlineLevel="0" collapsed="false">
      <c r="A580" s="0" t="s">
        <v>1248</v>
      </c>
      <c r="B580" s="0" t="s">
        <v>1245</v>
      </c>
      <c r="C580" s="10" t="s">
        <v>1249</v>
      </c>
      <c r="D580" s="11" t="s">
        <v>97</v>
      </c>
      <c r="E580" s="11" t="s">
        <v>88</v>
      </c>
      <c r="F580" s="11" t="s">
        <v>352</v>
      </c>
      <c r="G580" s="11" t="s">
        <v>82</v>
      </c>
      <c r="H580" s="8" t="n">
        <v>34950.4</v>
      </c>
      <c r="I580" s="0" t="str">
        <f aca="false">TEXT(C580,"YYYY-MM")</f>
        <v>2025-09</v>
      </c>
      <c r="J580" s="0" t="str">
        <f aca="false">INDEX(Customers!$H:$H,MATCH(B580,Customers!$A:$A,0))</f>
        <v>Paid Ads</v>
      </c>
    </row>
    <row r="581" customFormat="false" ht="15" hidden="false" customHeight="false" outlineLevel="0" collapsed="false">
      <c r="A581" s="0" t="s">
        <v>1250</v>
      </c>
      <c r="B581" s="0" t="s">
        <v>1245</v>
      </c>
      <c r="C581" s="10" t="s">
        <v>1251</v>
      </c>
      <c r="D581" s="11" t="s">
        <v>98</v>
      </c>
      <c r="E581" s="11" t="s">
        <v>88</v>
      </c>
      <c r="F581" s="11" t="s">
        <v>352</v>
      </c>
      <c r="G581" s="11" t="s">
        <v>82</v>
      </c>
      <c r="H581" s="8" t="n">
        <v>6816.6</v>
      </c>
      <c r="I581" s="0" t="str">
        <f aca="false">TEXT(C581,"YYYY-MM")</f>
        <v>2025-09</v>
      </c>
      <c r="J581" s="0" t="str">
        <f aca="false">INDEX(Customers!$H:$H,MATCH(B581,Customers!$A:$A,0))</f>
        <v>Paid Ads</v>
      </c>
    </row>
    <row r="582" customFormat="false" ht="15" hidden="false" customHeight="false" outlineLevel="0" collapsed="false">
      <c r="A582" s="0" t="s">
        <v>1252</v>
      </c>
      <c r="B582" s="0" t="s">
        <v>1245</v>
      </c>
      <c r="C582" s="10" t="s">
        <v>783</v>
      </c>
      <c r="D582" s="11" t="s">
        <v>97</v>
      </c>
      <c r="E582" s="11" t="s">
        <v>92</v>
      </c>
      <c r="F582" s="11" t="s">
        <v>352</v>
      </c>
      <c r="G582" s="11" t="s">
        <v>82</v>
      </c>
      <c r="H582" s="8" t="n">
        <v>1207.2</v>
      </c>
      <c r="I582" s="0" t="str">
        <f aca="false">TEXT(C582,"YYYY-MM")</f>
        <v>2025-11</v>
      </c>
      <c r="J582" s="0" t="str">
        <f aca="false">INDEX(Customers!$H:$H,MATCH(B582,Customers!$A:$A,0))</f>
        <v>Paid Ads</v>
      </c>
    </row>
    <row r="583" customFormat="false" ht="15" hidden="false" customHeight="false" outlineLevel="0" collapsed="false">
      <c r="A583" s="0" t="s">
        <v>1253</v>
      </c>
      <c r="B583" s="0" t="s">
        <v>1254</v>
      </c>
      <c r="C583" s="10" t="s">
        <v>1255</v>
      </c>
      <c r="D583" s="11" t="s">
        <v>97</v>
      </c>
      <c r="E583" s="11" t="s">
        <v>93</v>
      </c>
      <c r="F583" s="11" t="s">
        <v>81</v>
      </c>
      <c r="G583" s="11" t="s">
        <v>81</v>
      </c>
      <c r="H583" s="8" t="n">
        <v>556.2</v>
      </c>
      <c r="I583" s="0" t="str">
        <f aca="false">TEXT(C583,"YYYY-MM")</f>
        <v>2025-04</v>
      </c>
      <c r="J583" s="0" t="str">
        <f aca="false">INDEX(Customers!$H:$H,MATCH(B583,Customers!$A:$A,0))</f>
        <v>Email Campaign</v>
      </c>
    </row>
    <row r="584" customFormat="false" ht="15" hidden="false" customHeight="false" outlineLevel="0" collapsed="false">
      <c r="A584" s="0" t="s">
        <v>1256</v>
      </c>
      <c r="B584" s="0" t="s">
        <v>1254</v>
      </c>
      <c r="C584" s="10" t="s">
        <v>240</v>
      </c>
      <c r="D584" s="11" t="s">
        <v>97</v>
      </c>
      <c r="E584" s="11" t="s">
        <v>88</v>
      </c>
      <c r="F584" s="11" t="s">
        <v>81</v>
      </c>
      <c r="G584" s="11" t="s">
        <v>81</v>
      </c>
      <c r="H584" s="8" t="n">
        <v>8594.1</v>
      </c>
      <c r="I584" s="0" t="str">
        <f aca="false">TEXT(C584,"YYYY-MM")</f>
        <v>2025-04</v>
      </c>
      <c r="J584" s="0" t="str">
        <f aca="false">INDEX(Customers!$H:$H,MATCH(B584,Customers!$A:$A,0))</f>
        <v>Email Campaign</v>
      </c>
    </row>
    <row r="585" customFormat="false" ht="15" hidden="false" customHeight="false" outlineLevel="0" collapsed="false">
      <c r="A585" s="0" t="s">
        <v>1257</v>
      </c>
      <c r="B585" s="0" t="s">
        <v>1254</v>
      </c>
      <c r="C585" s="10" t="s">
        <v>1258</v>
      </c>
      <c r="D585" s="11" t="s">
        <v>97</v>
      </c>
      <c r="E585" s="11" t="s">
        <v>88</v>
      </c>
      <c r="F585" s="11" t="s">
        <v>81</v>
      </c>
      <c r="G585" s="11" t="s">
        <v>81</v>
      </c>
      <c r="H585" s="8" t="n">
        <v>204692.1</v>
      </c>
      <c r="I585" s="0" t="str">
        <f aca="false">TEXT(C585,"YYYY-MM")</f>
        <v>2025-06</v>
      </c>
      <c r="J585" s="0" t="str">
        <f aca="false">INDEX(Customers!$H:$H,MATCH(B585,Customers!$A:$A,0))</f>
        <v>Email Campaign</v>
      </c>
    </row>
    <row r="586" customFormat="false" ht="15" hidden="false" customHeight="false" outlineLevel="0" collapsed="false">
      <c r="A586" s="0" t="s">
        <v>1259</v>
      </c>
      <c r="B586" s="0" t="s">
        <v>1254</v>
      </c>
      <c r="C586" s="10" t="s">
        <v>1260</v>
      </c>
      <c r="D586" s="11" t="s">
        <v>97</v>
      </c>
      <c r="E586" s="11" t="s">
        <v>88</v>
      </c>
      <c r="F586" s="11" t="s">
        <v>81</v>
      </c>
      <c r="G586" s="11" t="s">
        <v>81</v>
      </c>
      <c r="H586" s="8" t="n">
        <v>124501.2</v>
      </c>
      <c r="I586" s="0" t="str">
        <f aca="false">TEXT(C586,"YYYY-MM")</f>
        <v>2025-07</v>
      </c>
      <c r="J586" s="0" t="str">
        <f aca="false">INDEX(Customers!$H:$H,MATCH(B586,Customers!$A:$A,0))</f>
        <v>Email Campaign</v>
      </c>
    </row>
    <row r="587" customFormat="false" ht="15" hidden="false" customHeight="false" outlineLevel="0" collapsed="false">
      <c r="A587" s="0" t="s">
        <v>1261</v>
      </c>
      <c r="B587" s="0" t="s">
        <v>1254</v>
      </c>
      <c r="C587" s="10" t="s">
        <v>1262</v>
      </c>
      <c r="D587" s="11" t="s">
        <v>97</v>
      </c>
      <c r="E587" s="11" t="s">
        <v>90</v>
      </c>
      <c r="F587" s="11" t="s">
        <v>81</v>
      </c>
      <c r="G587" s="11" t="s">
        <v>81</v>
      </c>
      <c r="H587" s="8" t="n">
        <v>8727</v>
      </c>
      <c r="I587" s="0" t="str">
        <f aca="false">TEXT(C587,"YYYY-MM")</f>
        <v>2025-07</v>
      </c>
      <c r="J587" s="0" t="str">
        <f aca="false">INDEX(Customers!$H:$H,MATCH(B587,Customers!$A:$A,0))</f>
        <v>Email Campaign</v>
      </c>
    </row>
    <row r="588" customFormat="false" ht="15" hidden="false" customHeight="false" outlineLevel="0" collapsed="false">
      <c r="A588" s="0" t="s">
        <v>1263</v>
      </c>
      <c r="B588" s="0" t="s">
        <v>1254</v>
      </c>
      <c r="C588" s="10" t="s">
        <v>202</v>
      </c>
      <c r="D588" s="11" t="s">
        <v>97</v>
      </c>
      <c r="E588" s="11" t="s">
        <v>91</v>
      </c>
      <c r="F588" s="11" t="s">
        <v>81</v>
      </c>
      <c r="G588" s="11" t="s">
        <v>81</v>
      </c>
      <c r="H588" s="8" t="n">
        <v>52089.3</v>
      </c>
      <c r="I588" s="0" t="str">
        <f aca="false">TEXT(C588,"YYYY-MM")</f>
        <v>2025-08</v>
      </c>
      <c r="J588" s="0" t="str">
        <f aca="false">INDEX(Customers!$H:$H,MATCH(B588,Customers!$A:$A,0))</f>
        <v>Email Campaign</v>
      </c>
    </row>
    <row r="589" customFormat="false" ht="15" hidden="false" customHeight="false" outlineLevel="0" collapsed="false">
      <c r="A589" s="0" t="s">
        <v>1264</v>
      </c>
      <c r="B589" s="0" t="s">
        <v>1254</v>
      </c>
      <c r="C589" s="10" t="s">
        <v>1265</v>
      </c>
      <c r="D589" s="11" t="s">
        <v>97</v>
      </c>
      <c r="E589" s="11" t="s">
        <v>90</v>
      </c>
      <c r="F589" s="11" t="s">
        <v>81</v>
      </c>
      <c r="G589" s="11" t="s">
        <v>81</v>
      </c>
      <c r="H589" s="8" t="n">
        <v>6549</v>
      </c>
      <c r="I589" s="0" t="str">
        <f aca="false">TEXT(C589,"YYYY-MM")</f>
        <v>2025-09</v>
      </c>
      <c r="J589" s="0" t="str">
        <f aca="false">INDEX(Customers!$H:$H,MATCH(B589,Customers!$A:$A,0))</f>
        <v>Email Campaign</v>
      </c>
    </row>
    <row r="590" customFormat="false" ht="15" hidden="false" customHeight="false" outlineLevel="0" collapsed="false">
      <c r="A590" s="0" t="s">
        <v>1266</v>
      </c>
      <c r="B590" s="0" t="s">
        <v>1254</v>
      </c>
      <c r="C590" s="10" t="s">
        <v>551</v>
      </c>
      <c r="D590" s="11" t="s">
        <v>97</v>
      </c>
      <c r="E590" s="11" t="s">
        <v>88</v>
      </c>
      <c r="F590" s="11" t="s">
        <v>81</v>
      </c>
      <c r="G590" s="11" t="s">
        <v>81</v>
      </c>
      <c r="H590" s="8" t="n">
        <v>9177.75</v>
      </c>
      <c r="I590" s="0" t="str">
        <f aca="false">TEXT(C590,"YYYY-MM")</f>
        <v>2025-10</v>
      </c>
      <c r="J590" s="0" t="str">
        <f aca="false">INDEX(Customers!$H:$H,MATCH(B590,Customers!$A:$A,0))</f>
        <v>Email Campaign</v>
      </c>
    </row>
    <row r="591" customFormat="false" ht="15" hidden="false" customHeight="false" outlineLevel="0" collapsed="false">
      <c r="A591" s="0" t="s">
        <v>1267</v>
      </c>
      <c r="B591" s="0" t="s">
        <v>1254</v>
      </c>
      <c r="C591" s="10" t="s">
        <v>1045</v>
      </c>
      <c r="D591" s="11" t="s">
        <v>98</v>
      </c>
      <c r="E591" s="11" t="s">
        <v>90</v>
      </c>
      <c r="F591" s="11" t="s">
        <v>81</v>
      </c>
      <c r="G591" s="11" t="s">
        <v>81</v>
      </c>
      <c r="H591" s="8" t="n">
        <v>28268.65</v>
      </c>
      <c r="I591" s="0" t="str">
        <f aca="false">TEXT(C591,"YYYY-MM")</f>
        <v>2025-11</v>
      </c>
      <c r="J591" s="0" t="str">
        <f aca="false">INDEX(Customers!$H:$H,MATCH(B591,Customers!$A:$A,0))</f>
        <v>Email Campaign</v>
      </c>
    </row>
    <row r="592" customFormat="false" ht="15" hidden="false" customHeight="false" outlineLevel="0" collapsed="false">
      <c r="A592" s="0" t="s">
        <v>1268</v>
      </c>
      <c r="B592" s="0" t="s">
        <v>1254</v>
      </c>
      <c r="C592" s="10" t="s">
        <v>964</v>
      </c>
      <c r="D592" s="11" t="s">
        <v>98</v>
      </c>
      <c r="E592" s="11" t="s">
        <v>91</v>
      </c>
      <c r="F592" s="11" t="s">
        <v>81</v>
      </c>
      <c r="G592" s="11" t="s">
        <v>81</v>
      </c>
      <c r="H592" s="8" t="n">
        <v>21685.7</v>
      </c>
      <c r="I592" s="0" t="str">
        <f aca="false">TEXT(C592,"YYYY-MM")</f>
        <v>2025-12</v>
      </c>
      <c r="J592" s="0" t="str">
        <f aca="false">INDEX(Customers!$H:$H,MATCH(B592,Customers!$A:$A,0))</f>
        <v>Email Campaign</v>
      </c>
    </row>
    <row r="593" customFormat="false" ht="15" hidden="false" customHeight="false" outlineLevel="0" collapsed="false">
      <c r="A593" s="0" t="s">
        <v>1269</v>
      </c>
      <c r="B593" s="0" t="s">
        <v>1270</v>
      </c>
      <c r="C593" s="10" t="s">
        <v>632</v>
      </c>
      <c r="D593" s="11" t="s">
        <v>97</v>
      </c>
      <c r="E593" s="11" t="s">
        <v>89</v>
      </c>
      <c r="F593" s="11" t="s">
        <v>393</v>
      </c>
      <c r="G593" s="11" t="s">
        <v>75</v>
      </c>
      <c r="H593" s="8" t="n">
        <v>66147.35</v>
      </c>
      <c r="I593" s="0" t="str">
        <f aca="false">TEXT(C593,"YYYY-MM")</f>
        <v>2025-10</v>
      </c>
      <c r="J593" s="0" t="str">
        <f aca="false">INDEX(Customers!$H:$H,MATCH(B593,Customers!$A:$A,0))</f>
        <v>Organic Search</v>
      </c>
    </row>
    <row r="594" customFormat="false" ht="15" hidden="false" customHeight="false" outlineLevel="0" collapsed="false">
      <c r="A594" s="0" t="s">
        <v>1271</v>
      </c>
      <c r="B594" s="0" t="s">
        <v>1272</v>
      </c>
      <c r="C594" s="10" t="s">
        <v>1273</v>
      </c>
      <c r="D594" s="11" t="s">
        <v>99</v>
      </c>
      <c r="E594" s="11" t="s">
        <v>89</v>
      </c>
      <c r="F594" s="11" t="s">
        <v>393</v>
      </c>
      <c r="G594" s="11" t="s">
        <v>75</v>
      </c>
      <c r="H594" s="8" t="n">
        <v>1751.75</v>
      </c>
      <c r="I594" s="0" t="str">
        <f aca="false">TEXT(C594,"YYYY-MM")</f>
        <v>2024-10</v>
      </c>
      <c r="J594" s="0" t="str">
        <f aca="false">INDEX(Customers!$H:$H,MATCH(B594,Customers!$A:$A,0))</f>
        <v>Paid Ads</v>
      </c>
    </row>
    <row r="595" customFormat="false" ht="15" hidden="false" customHeight="false" outlineLevel="0" collapsed="false">
      <c r="A595" s="0" t="s">
        <v>1274</v>
      </c>
      <c r="B595" s="0" t="s">
        <v>1275</v>
      </c>
      <c r="C595" s="10" t="s">
        <v>680</v>
      </c>
      <c r="D595" s="11" t="s">
        <v>97</v>
      </c>
      <c r="E595" s="11" t="s">
        <v>91</v>
      </c>
      <c r="F595" s="11" t="s">
        <v>346</v>
      </c>
      <c r="G595" s="11" t="s">
        <v>84</v>
      </c>
      <c r="H595" s="8" t="n">
        <v>260</v>
      </c>
      <c r="I595" s="0" t="str">
        <f aca="false">TEXT(C595,"YYYY-MM")</f>
        <v>2025-08</v>
      </c>
      <c r="J595" s="0" t="str">
        <f aca="false">INDEX(Customers!$H:$H,MATCH(B595,Customers!$A:$A,0))</f>
        <v>App</v>
      </c>
    </row>
    <row r="596" customFormat="false" ht="15" hidden="false" customHeight="false" outlineLevel="0" collapsed="false">
      <c r="A596" s="0" t="s">
        <v>1276</v>
      </c>
      <c r="B596" s="0" t="s">
        <v>1275</v>
      </c>
      <c r="C596" s="10" t="s">
        <v>285</v>
      </c>
      <c r="D596" s="11" t="s">
        <v>99</v>
      </c>
      <c r="E596" s="11" t="s">
        <v>93</v>
      </c>
      <c r="F596" s="11" t="s">
        <v>346</v>
      </c>
      <c r="G596" s="11" t="s">
        <v>84</v>
      </c>
      <c r="H596" s="8" t="n">
        <v>16914.35</v>
      </c>
      <c r="I596" s="0" t="str">
        <f aca="false">TEXT(C596,"YYYY-MM")</f>
        <v>2025-10</v>
      </c>
      <c r="J596" s="0" t="str">
        <f aca="false">INDEX(Customers!$H:$H,MATCH(B596,Customers!$A:$A,0))</f>
        <v>App</v>
      </c>
    </row>
    <row r="597" customFormat="false" ht="15" hidden="false" customHeight="false" outlineLevel="0" collapsed="false">
      <c r="A597" s="0" t="s">
        <v>1277</v>
      </c>
      <c r="B597" s="0" t="s">
        <v>1278</v>
      </c>
      <c r="C597" s="10" t="s">
        <v>926</v>
      </c>
      <c r="D597" s="11" t="s">
        <v>97</v>
      </c>
      <c r="E597" s="11" t="s">
        <v>91</v>
      </c>
      <c r="F597" s="11" t="s">
        <v>459</v>
      </c>
      <c r="G597" s="11" t="s">
        <v>72</v>
      </c>
      <c r="H597" s="8" t="n">
        <v>6221.55</v>
      </c>
      <c r="I597" s="0" t="str">
        <f aca="false">TEXT(C597,"YYYY-MM")</f>
        <v>2025-06</v>
      </c>
      <c r="J597" s="0" t="str">
        <f aca="false">INDEX(Customers!$H:$H,MATCH(B597,Customers!$A:$A,0))</f>
        <v>Social Media</v>
      </c>
    </row>
    <row r="598" customFormat="false" ht="15" hidden="false" customHeight="false" outlineLevel="0" collapsed="false">
      <c r="A598" s="0" t="s">
        <v>1279</v>
      </c>
      <c r="B598" s="0" t="s">
        <v>1280</v>
      </c>
      <c r="C598" s="10" t="s">
        <v>1281</v>
      </c>
      <c r="D598" s="11" t="s">
        <v>97</v>
      </c>
      <c r="E598" s="11" t="s">
        <v>93</v>
      </c>
      <c r="F598" s="11" t="s">
        <v>613</v>
      </c>
      <c r="G598" s="11" t="s">
        <v>73</v>
      </c>
      <c r="H598" s="8" t="n">
        <v>2316.1</v>
      </c>
      <c r="I598" s="0" t="str">
        <f aca="false">TEXT(C598,"YYYY-MM")</f>
        <v>2025-05</v>
      </c>
      <c r="J598" s="0" t="str">
        <f aca="false">INDEX(Customers!$H:$H,MATCH(B598,Customers!$A:$A,0))</f>
        <v>Organic Search</v>
      </c>
    </row>
    <row r="599" customFormat="false" ht="15" hidden="false" customHeight="false" outlineLevel="0" collapsed="false">
      <c r="A599" s="0" t="s">
        <v>1282</v>
      </c>
      <c r="B599" s="0" t="s">
        <v>1280</v>
      </c>
      <c r="C599" s="10" t="s">
        <v>361</v>
      </c>
      <c r="D599" s="11" t="s">
        <v>97</v>
      </c>
      <c r="E599" s="11" t="s">
        <v>91</v>
      </c>
      <c r="F599" s="11" t="s">
        <v>613</v>
      </c>
      <c r="G599" s="11" t="s">
        <v>73</v>
      </c>
      <c r="H599" s="8" t="n">
        <v>8389</v>
      </c>
      <c r="I599" s="0" t="str">
        <f aca="false">TEXT(C599,"YYYY-MM")</f>
        <v>2025-06</v>
      </c>
      <c r="J599" s="0" t="str">
        <f aca="false">INDEX(Customers!$H:$H,MATCH(B599,Customers!$A:$A,0))</f>
        <v>Organic Search</v>
      </c>
    </row>
    <row r="600" customFormat="false" ht="15" hidden="false" customHeight="false" outlineLevel="0" collapsed="false">
      <c r="A600" s="0" t="s">
        <v>1283</v>
      </c>
      <c r="B600" s="0" t="s">
        <v>1280</v>
      </c>
      <c r="C600" s="10" t="s">
        <v>551</v>
      </c>
      <c r="D600" s="11" t="s">
        <v>97</v>
      </c>
      <c r="E600" s="11" t="s">
        <v>92</v>
      </c>
      <c r="F600" s="11" t="s">
        <v>613</v>
      </c>
      <c r="G600" s="11" t="s">
        <v>73</v>
      </c>
      <c r="H600" s="8" t="n">
        <v>9613.2</v>
      </c>
      <c r="I600" s="0" t="str">
        <f aca="false">TEXT(C600,"YYYY-MM")</f>
        <v>2025-10</v>
      </c>
      <c r="J600" s="0" t="str">
        <f aca="false">INDEX(Customers!$H:$H,MATCH(B600,Customers!$A:$A,0))</f>
        <v>Organic Search</v>
      </c>
    </row>
    <row r="601" customFormat="false" ht="15" hidden="false" customHeight="false" outlineLevel="0" collapsed="false">
      <c r="A601" s="0" t="s">
        <v>1284</v>
      </c>
      <c r="B601" s="0" t="s">
        <v>1280</v>
      </c>
      <c r="C601" s="10" t="s">
        <v>953</v>
      </c>
      <c r="D601" s="11" t="s">
        <v>97</v>
      </c>
      <c r="E601" s="11" t="s">
        <v>89</v>
      </c>
      <c r="F601" s="11" t="s">
        <v>613</v>
      </c>
      <c r="G601" s="11" t="s">
        <v>73</v>
      </c>
      <c r="H601" s="8" t="n">
        <v>3703.2</v>
      </c>
      <c r="I601" s="0" t="str">
        <f aca="false">TEXT(C601,"YYYY-MM")</f>
        <v>2025-11</v>
      </c>
      <c r="J601" s="0" t="str">
        <f aca="false">INDEX(Customers!$H:$H,MATCH(B601,Customers!$A:$A,0))</f>
        <v>Organic Search</v>
      </c>
    </row>
    <row r="602" customFormat="false" ht="15" hidden="false" customHeight="false" outlineLevel="0" collapsed="false">
      <c r="A602" s="0" t="s">
        <v>1285</v>
      </c>
      <c r="B602" s="0" t="s">
        <v>1286</v>
      </c>
      <c r="C602" s="10" t="s">
        <v>520</v>
      </c>
      <c r="D602" s="11" t="s">
        <v>97</v>
      </c>
      <c r="E602" s="11" t="s">
        <v>89</v>
      </c>
      <c r="F602" s="11" t="s">
        <v>241</v>
      </c>
      <c r="G602" s="11" t="s">
        <v>73</v>
      </c>
      <c r="H602" s="8" t="n">
        <v>5587.6</v>
      </c>
      <c r="I602" s="0" t="str">
        <f aca="false">TEXT(C602,"YYYY-MM")</f>
        <v>2024-10</v>
      </c>
      <c r="J602" s="0" t="str">
        <f aca="false">INDEX(Customers!$H:$H,MATCH(B602,Customers!$A:$A,0))</f>
        <v>Organic Search</v>
      </c>
    </row>
    <row r="603" customFormat="false" ht="15" hidden="false" customHeight="false" outlineLevel="0" collapsed="false">
      <c r="A603" s="0" t="s">
        <v>1287</v>
      </c>
      <c r="B603" s="0" t="s">
        <v>1288</v>
      </c>
      <c r="C603" s="10" t="s">
        <v>1242</v>
      </c>
      <c r="D603" s="11" t="s">
        <v>97</v>
      </c>
      <c r="E603" s="11" t="s">
        <v>91</v>
      </c>
      <c r="F603" s="11" t="s">
        <v>227</v>
      </c>
      <c r="G603" s="11" t="s">
        <v>72</v>
      </c>
      <c r="H603" s="8" t="n">
        <v>6522.6</v>
      </c>
      <c r="I603" s="0" t="str">
        <f aca="false">TEXT(C603,"YYYY-MM")</f>
        <v>2025-07</v>
      </c>
      <c r="J603" s="0" t="str">
        <f aca="false">INDEX(Customers!$H:$H,MATCH(B603,Customers!$A:$A,0))</f>
        <v>Paid Ads</v>
      </c>
    </row>
    <row r="604" customFormat="false" ht="15" hidden="false" customHeight="false" outlineLevel="0" collapsed="false">
      <c r="A604" s="0" t="s">
        <v>1289</v>
      </c>
      <c r="B604" s="0" t="s">
        <v>1288</v>
      </c>
      <c r="C604" s="10" t="s">
        <v>944</v>
      </c>
      <c r="D604" s="11" t="s">
        <v>97</v>
      </c>
      <c r="E604" s="11" t="s">
        <v>89</v>
      </c>
      <c r="F604" s="11" t="s">
        <v>227</v>
      </c>
      <c r="G604" s="11" t="s">
        <v>72</v>
      </c>
      <c r="H604" s="8" t="n">
        <v>14542.2</v>
      </c>
      <c r="I604" s="0" t="str">
        <f aca="false">TEXT(C604,"YYYY-MM")</f>
        <v>2025-08</v>
      </c>
      <c r="J604" s="0" t="str">
        <f aca="false">INDEX(Customers!$H:$H,MATCH(B604,Customers!$A:$A,0))</f>
        <v>Paid Ads</v>
      </c>
    </row>
    <row r="605" customFormat="false" ht="15" hidden="false" customHeight="false" outlineLevel="0" collapsed="false">
      <c r="A605" s="0" t="s">
        <v>1290</v>
      </c>
      <c r="B605" s="0" t="s">
        <v>1288</v>
      </c>
      <c r="C605" s="10" t="s">
        <v>202</v>
      </c>
      <c r="D605" s="11" t="s">
        <v>97</v>
      </c>
      <c r="E605" s="11" t="s">
        <v>90</v>
      </c>
      <c r="F605" s="11" t="s">
        <v>227</v>
      </c>
      <c r="G605" s="11" t="s">
        <v>72</v>
      </c>
      <c r="H605" s="8" t="n">
        <v>6723.3</v>
      </c>
      <c r="I605" s="0" t="str">
        <f aca="false">TEXT(C605,"YYYY-MM")</f>
        <v>2025-08</v>
      </c>
      <c r="J605" s="0" t="str">
        <f aca="false">INDEX(Customers!$H:$H,MATCH(B605,Customers!$A:$A,0))</f>
        <v>Paid Ads</v>
      </c>
    </row>
    <row r="606" customFormat="false" ht="15" hidden="false" customHeight="false" outlineLevel="0" collapsed="false">
      <c r="A606" s="0" t="s">
        <v>1291</v>
      </c>
      <c r="B606" s="0" t="s">
        <v>1288</v>
      </c>
      <c r="C606" s="10" t="s">
        <v>1292</v>
      </c>
      <c r="D606" s="11" t="s">
        <v>98</v>
      </c>
      <c r="E606" s="11" t="s">
        <v>92</v>
      </c>
      <c r="F606" s="11" t="s">
        <v>227</v>
      </c>
      <c r="G606" s="11" t="s">
        <v>72</v>
      </c>
      <c r="H606" s="8" t="n">
        <v>2840</v>
      </c>
      <c r="I606" s="0" t="str">
        <f aca="false">TEXT(C606,"YYYY-MM")</f>
        <v>2025-09</v>
      </c>
      <c r="J606" s="0" t="str">
        <f aca="false">INDEX(Customers!$H:$H,MATCH(B606,Customers!$A:$A,0))</f>
        <v>Paid Ads</v>
      </c>
    </row>
    <row r="607" customFormat="false" ht="15" hidden="false" customHeight="false" outlineLevel="0" collapsed="false">
      <c r="A607" s="0" t="s">
        <v>1293</v>
      </c>
      <c r="B607" s="0" t="s">
        <v>1288</v>
      </c>
      <c r="C607" s="10" t="s">
        <v>551</v>
      </c>
      <c r="D607" s="11" t="s">
        <v>97</v>
      </c>
      <c r="E607" s="11" t="s">
        <v>89</v>
      </c>
      <c r="F607" s="11" t="s">
        <v>227</v>
      </c>
      <c r="G607" s="11" t="s">
        <v>72</v>
      </c>
      <c r="H607" s="8" t="n">
        <v>8321.7</v>
      </c>
      <c r="I607" s="0" t="str">
        <f aca="false">TEXT(C607,"YYYY-MM")</f>
        <v>2025-10</v>
      </c>
      <c r="J607" s="0" t="str">
        <f aca="false">INDEX(Customers!$H:$H,MATCH(B607,Customers!$A:$A,0))</f>
        <v>Paid Ads</v>
      </c>
    </row>
    <row r="608" customFormat="false" ht="15" hidden="false" customHeight="false" outlineLevel="0" collapsed="false">
      <c r="A608" s="0" t="s">
        <v>1294</v>
      </c>
      <c r="B608" s="0" t="s">
        <v>1288</v>
      </c>
      <c r="C608" s="10" t="s">
        <v>486</v>
      </c>
      <c r="D608" s="11" t="s">
        <v>97</v>
      </c>
      <c r="E608" s="11" t="s">
        <v>90</v>
      </c>
      <c r="F608" s="11" t="s">
        <v>227</v>
      </c>
      <c r="G608" s="11" t="s">
        <v>72</v>
      </c>
      <c r="H608" s="8" t="n">
        <v>34350.15</v>
      </c>
      <c r="I608" s="0" t="str">
        <f aca="false">TEXT(C608,"YYYY-MM")</f>
        <v>2025-10</v>
      </c>
      <c r="J608" s="0" t="str">
        <f aca="false">INDEX(Customers!$H:$H,MATCH(B608,Customers!$A:$A,0))</f>
        <v>Paid Ads</v>
      </c>
    </row>
    <row r="609" customFormat="false" ht="15" hidden="false" customHeight="false" outlineLevel="0" collapsed="false">
      <c r="A609" s="0" t="s">
        <v>1295</v>
      </c>
      <c r="B609" s="0" t="s">
        <v>1288</v>
      </c>
      <c r="C609" s="10" t="s">
        <v>364</v>
      </c>
      <c r="D609" s="11" t="s">
        <v>99</v>
      </c>
      <c r="E609" s="11" t="s">
        <v>90</v>
      </c>
      <c r="F609" s="11" t="s">
        <v>227</v>
      </c>
      <c r="G609" s="11" t="s">
        <v>72</v>
      </c>
      <c r="H609" s="8" t="n">
        <v>4968</v>
      </c>
      <c r="I609" s="0" t="str">
        <f aca="false">TEXT(C609,"YYYY-MM")</f>
        <v>2025-10</v>
      </c>
      <c r="J609" s="0" t="str">
        <f aca="false">INDEX(Customers!$H:$H,MATCH(B609,Customers!$A:$A,0))</f>
        <v>Paid Ads</v>
      </c>
    </row>
    <row r="610" customFormat="false" ht="15" hidden="false" customHeight="false" outlineLevel="0" collapsed="false">
      <c r="A610" s="0" t="s">
        <v>1296</v>
      </c>
      <c r="B610" s="0" t="s">
        <v>1288</v>
      </c>
      <c r="C610" s="10" t="s">
        <v>327</v>
      </c>
      <c r="D610" s="11" t="s">
        <v>97</v>
      </c>
      <c r="E610" s="11" t="s">
        <v>88</v>
      </c>
      <c r="F610" s="11" t="s">
        <v>227</v>
      </c>
      <c r="G610" s="11" t="s">
        <v>72</v>
      </c>
      <c r="H610" s="8" t="n">
        <v>3495.05</v>
      </c>
      <c r="I610" s="0" t="str">
        <f aca="false">TEXT(C610,"YYYY-MM")</f>
        <v>2025-10</v>
      </c>
      <c r="J610" s="0" t="str">
        <f aca="false">INDEX(Customers!$H:$H,MATCH(B610,Customers!$A:$A,0))</f>
        <v>Paid Ads</v>
      </c>
    </row>
    <row r="611" customFormat="false" ht="15" hidden="false" customHeight="false" outlineLevel="0" collapsed="false">
      <c r="A611" s="0" t="s">
        <v>1297</v>
      </c>
      <c r="B611" s="0" t="s">
        <v>1288</v>
      </c>
      <c r="C611" s="10" t="s">
        <v>331</v>
      </c>
      <c r="D611" s="11" t="s">
        <v>97</v>
      </c>
      <c r="E611" s="11" t="s">
        <v>93</v>
      </c>
      <c r="F611" s="11" t="s">
        <v>227</v>
      </c>
      <c r="G611" s="11" t="s">
        <v>72</v>
      </c>
      <c r="H611" s="8" t="n">
        <v>69890.15</v>
      </c>
      <c r="I611" s="0" t="str">
        <f aca="false">TEXT(C611,"YYYY-MM")</f>
        <v>2025-11</v>
      </c>
      <c r="J611" s="0" t="str">
        <f aca="false">INDEX(Customers!$H:$H,MATCH(B611,Customers!$A:$A,0))</f>
        <v>Paid Ads</v>
      </c>
    </row>
    <row r="612" customFormat="false" ht="15" hidden="false" customHeight="false" outlineLevel="0" collapsed="false">
      <c r="A612" s="0" t="s">
        <v>1298</v>
      </c>
      <c r="B612" s="0" t="s">
        <v>1288</v>
      </c>
      <c r="C612" s="10" t="s">
        <v>716</v>
      </c>
      <c r="D612" s="11" t="s">
        <v>97</v>
      </c>
      <c r="E612" s="11" t="s">
        <v>91</v>
      </c>
      <c r="F612" s="11" t="s">
        <v>227</v>
      </c>
      <c r="G612" s="11" t="s">
        <v>72</v>
      </c>
      <c r="H612" s="8" t="n">
        <v>34368.3</v>
      </c>
      <c r="I612" s="0" t="str">
        <f aca="false">TEXT(C612,"YYYY-MM")</f>
        <v>2025-11</v>
      </c>
      <c r="J612" s="0" t="str">
        <f aca="false">INDEX(Customers!$H:$H,MATCH(B612,Customers!$A:$A,0))</f>
        <v>Paid Ads</v>
      </c>
    </row>
    <row r="613" customFormat="false" ht="15" hidden="false" customHeight="false" outlineLevel="0" collapsed="false">
      <c r="A613" s="0" t="s">
        <v>1299</v>
      </c>
      <c r="B613" s="0" t="s">
        <v>1288</v>
      </c>
      <c r="C613" s="10" t="s">
        <v>1300</v>
      </c>
      <c r="D613" s="11" t="s">
        <v>97</v>
      </c>
      <c r="E613" s="11" t="s">
        <v>89</v>
      </c>
      <c r="F613" s="11" t="s">
        <v>227</v>
      </c>
      <c r="G613" s="11" t="s">
        <v>72</v>
      </c>
      <c r="H613" s="8" t="n">
        <v>44116.05</v>
      </c>
      <c r="I613" s="0" t="str">
        <f aca="false">TEXT(C613,"YYYY-MM")</f>
        <v>2025-11</v>
      </c>
      <c r="J613" s="0" t="str">
        <f aca="false">INDEX(Customers!$H:$H,MATCH(B613,Customers!$A:$A,0))</f>
        <v>Paid Ads</v>
      </c>
    </row>
    <row r="614" customFormat="false" ht="15" hidden="false" customHeight="false" outlineLevel="0" collapsed="false">
      <c r="A614" s="0" t="s">
        <v>1301</v>
      </c>
      <c r="B614" s="0" t="s">
        <v>1288</v>
      </c>
      <c r="C614" s="10" t="s">
        <v>1043</v>
      </c>
      <c r="D614" s="11" t="s">
        <v>97</v>
      </c>
      <c r="E614" s="11" t="s">
        <v>90</v>
      </c>
      <c r="F614" s="11" t="s">
        <v>227</v>
      </c>
      <c r="G614" s="11" t="s">
        <v>72</v>
      </c>
      <c r="H614" s="8" t="n">
        <v>7929</v>
      </c>
      <c r="I614" s="0" t="str">
        <f aca="false">TEXT(C614,"YYYY-MM")</f>
        <v>2025-11</v>
      </c>
      <c r="J614" s="0" t="str">
        <f aca="false">INDEX(Customers!$H:$H,MATCH(B614,Customers!$A:$A,0))</f>
        <v>Paid Ads</v>
      </c>
    </row>
    <row r="615" customFormat="false" ht="15" hidden="false" customHeight="false" outlineLevel="0" collapsed="false">
      <c r="A615" s="0" t="s">
        <v>1302</v>
      </c>
      <c r="B615" s="0" t="s">
        <v>1288</v>
      </c>
      <c r="C615" s="10" t="s">
        <v>531</v>
      </c>
      <c r="D615" s="11" t="s">
        <v>97</v>
      </c>
      <c r="E615" s="11" t="s">
        <v>88</v>
      </c>
      <c r="F615" s="11" t="s">
        <v>227</v>
      </c>
      <c r="G615" s="11" t="s">
        <v>72</v>
      </c>
      <c r="H615" s="8" t="n">
        <v>98895</v>
      </c>
      <c r="I615" s="0" t="str">
        <f aca="false">TEXT(C615,"YYYY-MM")</f>
        <v>2025-11</v>
      </c>
      <c r="J615" s="0" t="str">
        <f aca="false">INDEX(Customers!$H:$H,MATCH(B615,Customers!$A:$A,0))</f>
        <v>Paid Ads</v>
      </c>
    </row>
    <row r="616" customFormat="false" ht="15" hidden="false" customHeight="false" outlineLevel="0" collapsed="false">
      <c r="A616" s="0" t="s">
        <v>1303</v>
      </c>
      <c r="B616" s="0" t="s">
        <v>1288</v>
      </c>
      <c r="C616" s="10" t="s">
        <v>604</v>
      </c>
      <c r="D616" s="11" t="s">
        <v>97</v>
      </c>
      <c r="E616" s="11" t="s">
        <v>93</v>
      </c>
      <c r="F616" s="11" t="s">
        <v>227</v>
      </c>
      <c r="G616" s="11" t="s">
        <v>72</v>
      </c>
      <c r="H616" s="8" t="n">
        <v>31007.15</v>
      </c>
      <c r="I616" s="0" t="str">
        <f aca="false">TEXT(C616,"YYYY-MM")</f>
        <v>2025-12</v>
      </c>
      <c r="J616" s="0" t="str">
        <f aca="false">INDEX(Customers!$H:$H,MATCH(B616,Customers!$A:$A,0))</f>
        <v>Paid Ads</v>
      </c>
    </row>
    <row r="617" customFormat="false" ht="15" hidden="false" customHeight="false" outlineLevel="0" collapsed="false">
      <c r="A617" s="0" t="s">
        <v>1304</v>
      </c>
      <c r="B617" s="0" t="s">
        <v>1305</v>
      </c>
      <c r="C617" s="10" t="s">
        <v>526</v>
      </c>
      <c r="D617" s="11" t="s">
        <v>97</v>
      </c>
      <c r="E617" s="11" t="s">
        <v>93</v>
      </c>
      <c r="F617" s="11" t="s">
        <v>346</v>
      </c>
      <c r="G617" s="11" t="s">
        <v>84</v>
      </c>
      <c r="H617" s="8" t="n">
        <v>3287</v>
      </c>
      <c r="I617" s="0" t="str">
        <f aca="false">TEXT(C617,"YYYY-MM")</f>
        <v>2025-07</v>
      </c>
      <c r="J617" s="0" t="str">
        <f aca="false">INDEX(Customers!$H:$H,MATCH(B617,Customers!$A:$A,0))</f>
        <v>Organic Search</v>
      </c>
    </row>
    <row r="618" customFormat="false" ht="15" hidden="false" customHeight="false" outlineLevel="0" collapsed="false">
      <c r="A618" s="0" t="s">
        <v>1306</v>
      </c>
      <c r="B618" s="0" t="s">
        <v>1305</v>
      </c>
      <c r="C618" s="10" t="s">
        <v>243</v>
      </c>
      <c r="D618" s="11" t="s">
        <v>97</v>
      </c>
      <c r="E618" s="11" t="s">
        <v>89</v>
      </c>
      <c r="F618" s="11" t="s">
        <v>346</v>
      </c>
      <c r="G618" s="11" t="s">
        <v>84</v>
      </c>
      <c r="H618" s="8" t="n">
        <v>23562</v>
      </c>
      <c r="I618" s="0" t="str">
        <f aca="false">TEXT(C618,"YYYY-MM")</f>
        <v>2025-08</v>
      </c>
      <c r="J618" s="0" t="str">
        <f aca="false">INDEX(Customers!$H:$H,MATCH(B618,Customers!$A:$A,0))</f>
        <v>Organic Search</v>
      </c>
    </row>
    <row r="619" customFormat="false" ht="15" hidden="false" customHeight="false" outlineLevel="0" collapsed="false">
      <c r="A619" s="0" t="s">
        <v>1307</v>
      </c>
      <c r="B619" s="0" t="s">
        <v>1305</v>
      </c>
      <c r="C619" s="10" t="s">
        <v>723</v>
      </c>
      <c r="D619" s="11" t="s">
        <v>97</v>
      </c>
      <c r="E619" s="11" t="s">
        <v>88</v>
      </c>
      <c r="F619" s="11" t="s">
        <v>346</v>
      </c>
      <c r="G619" s="11" t="s">
        <v>84</v>
      </c>
      <c r="H619" s="8" t="n">
        <v>35487.75</v>
      </c>
      <c r="I619" s="0" t="str">
        <f aca="false">TEXT(C619,"YYYY-MM")</f>
        <v>2025-12</v>
      </c>
      <c r="J619" s="0" t="str">
        <f aca="false">INDEX(Customers!$H:$H,MATCH(B619,Customers!$A:$A,0))</f>
        <v>Organic Search</v>
      </c>
    </row>
    <row r="620" customFormat="false" ht="15" hidden="false" customHeight="false" outlineLevel="0" collapsed="false">
      <c r="A620" s="0" t="s">
        <v>1308</v>
      </c>
      <c r="B620" s="0" t="s">
        <v>1309</v>
      </c>
      <c r="C620" s="10" t="s">
        <v>1310</v>
      </c>
      <c r="D620" s="11" t="s">
        <v>97</v>
      </c>
      <c r="E620" s="11" t="s">
        <v>91</v>
      </c>
      <c r="F620" s="11" t="s">
        <v>443</v>
      </c>
      <c r="G620" s="11" t="s">
        <v>78</v>
      </c>
      <c r="H620" s="8" t="n">
        <v>7410.5</v>
      </c>
      <c r="I620" s="0" t="str">
        <f aca="false">TEXT(C620,"YYYY-MM")</f>
        <v>2023-04</v>
      </c>
      <c r="J620" s="0" t="str">
        <f aca="false">INDEX(Customers!$H:$H,MATCH(B620,Customers!$A:$A,0))</f>
        <v>Referral</v>
      </c>
    </row>
    <row r="621" customFormat="false" ht="15" hidden="false" customHeight="false" outlineLevel="0" collapsed="false">
      <c r="A621" s="0" t="s">
        <v>1311</v>
      </c>
      <c r="B621" s="0" t="s">
        <v>1309</v>
      </c>
      <c r="C621" s="10" t="s">
        <v>536</v>
      </c>
      <c r="D621" s="11" t="s">
        <v>97</v>
      </c>
      <c r="E621" s="11" t="s">
        <v>88</v>
      </c>
      <c r="F621" s="11" t="s">
        <v>443</v>
      </c>
      <c r="G621" s="11" t="s">
        <v>78</v>
      </c>
      <c r="H621" s="8" t="n">
        <v>43718</v>
      </c>
      <c r="I621" s="0" t="str">
        <f aca="false">TEXT(C621,"YYYY-MM")</f>
        <v>2023-10</v>
      </c>
      <c r="J621" s="0" t="str">
        <f aca="false">INDEX(Customers!$H:$H,MATCH(B621,Customers!$A:$A,0))</f>
        <v>Referral</v>
      </c>
    </row>
    <row r="622" customFormat="false" ht="15" hidden="false" customHeight="false" outlineLevel="0" collapsed="false">
      <c r="A622" s="0" t="s">
        <v>1312</v>
      </c>
      <c r="B622" s="0" t="s">
        <v>1309</v>
      </c>
      <c r="C622" s="10" t="s">
        <v>706</v>
      </c>
      <c r="D622" s="11" t="s">
        <v>97</v>
      </c>
      <c r="E622" s="11" t="s">
        <v>92</v>
      </c>
      <c r="F622" s="11" t="s">
        <v>443</v>
      </c>
      <c r="G622" s="11" t="s">
        <v>78</v>
      </c>
      <c r="H622" s="8" t="n">
        <v>6078.1</v>
      </c>
      <c r="I622" s="0" t="str">
        <f aca="false">TEXT(C622,"YYYY-MM")</f>
        <v>2024-10</v>
      </c>
      <c r="J622" s="0" t="str">
        <f aca="false">INDEX(Customers!$H:$H,MATCH(B622,Customers!$A:$A,0))</f>
        <v>Referral</v>
      </c>
    </row>
    <row r="623" customFormat="false" ht="15" hidden="false" customHeight="false" outlineLevel="0" collapsed="false">
      <c r="A623" s="0" t="s">
        <v>1313</v>
      </c>
      <c r="B623" s="0" t="s">
        <v>1309</v>
      </c>
      <c r="C623" s="10" t="s">
        <v>771</v>
      </c>
      <c r="D623" s="11" t="s">
        <v>99</v>
      </c>
      <c r="E623" s="11" t="s">
        <v>93</v>
      </c>
      <c r="F623" s="11" t="s">
        <v>443</v>
      </c>
      <c r="G623" s="11" t="s">
        <v>78</v>
      </c>
      <c r="H623" s="8" t="n">
        <v>1741.65</v>
      </c>
      <c r="I623" s="0" t="str">
        <f aca="false">TEXT(C623,"YYYY-MM")</f>
        <v>2025-08</v>
      </c>
      <c r="J623" s="0" t="str">
        <f aca="false">INDEX(Customers!$H:$H,MATCH(B623,Customers!$A:$A,0))</f>
        <v>Referral</v>
      </c>
    </row>
    <row r="624" customFormat="false" ht="15" hidden="false" customHeight="false" outlineLevel="0" collapsed="false">
      <c r="A624" s="0" t="s">
        <v>1314</v>
      </c>
      <c r="B624" s="0" t="s">
        <v>1309</v>
      </c>
      <c r="C624" s="10" t="s">
        <v>329</v>
      </c>
      <c r="D624" s="11" t="s">
        <v>97</v>
      </c>
      <c r="E624" s="11" t="s">
        <v>93</v>
      </c>
      <c r="F624" s="11" t="s">
        <v>443</v>
      </c>
      <c r="G624" s="11" t="s">
        <v>78</v>
      </c>
      <c r="H624" s="8" t="n">
        <v>26350.2</v>
      </c>
      <c r="I624" s="0" t="str">
        <f aca="false">TEXT(C624,"YYYY-MM")</f>
        <v>2025-10</v>
      </c>
      <c r="J624" s="0" t="str">
        <f aca="false">INDEX(Customers!$H:$H,MATCH(B624,Customers!$A:$A,0))</f>
        <v>Referral</v>
      </c>
    </row>
    <row r="625" customFormat="false" ht="15" hidden="false" customHeight="false" outlineLevel="0" collapsed="false">
      <c r="A625" s="0" t="s">
        <v>1315</v>
      </c>
      <c r="B625" s="0" t="s">
        <v>1316</v>
      </c>
      <c r="C625" s="10" t="s">
        <v>1317</v>
      </c>
      <c r="D625" s="11" t="s">
        <v>97</v>
      </c>
      <c r="E625" s="11" t="s">
        <v>93</v>
      </c>
      <c r="F625" s="11" t="s">
        <v>76</v>
      </c>
      <c r="G625" s="11" t="s">
        <v>76</v>
      </c>
      <c r="H625" s="8" t="n">
        <v>26598.1</v>
      </c>
      <c r="I625" s="0" t="str">
        <f aca="false">TEXT(C625,"YYYY-MM")</f>
        <v>2024-05</v>
      </c>
      <c r="J625" s="0" t="str">
        <f aca="false">INDEX(Customers!$H:$H,MATCH(B625,Customers!$A:$A,0))</f>
        <v>Social Media</v>
      </c>
    </row>
    <row r="626" customFormat="false" ht="15" hidden="false" customHeight="false" outlineLevel="0" collapsed="false">
      <c r="A626" s="0" t="s">
        <v>1318</v>
      </c>
      <c r="B626" s="0" t="s">
        <v>1319</v>
      </c>
      <c r="C626" s="10" t="s">
        <v>189</v>
      </c>
      <c r="D626" s="11" t="s">
        <v>97</v>
      </c>
      <c r="E626" s="11" t="s">
        <v>88</v>
      </c>
      <c r="F626" s="11" t="s">
        <v>76</v>
      </c>
      <c r="G626" s="11" t="s">
        <v>76</v>
      </c>
      <c r="H626" s="8" t="n">
        <v>36479</v>
      </c>
      <c r="I626" s="0" t="str">
        <f aca="false">TEXT(C626,"YYYY-MM")</f>
        <v>2024-06</v>
      </c>
      <c r="J626" s="0" t="str">
        <f aca="false">INDEX(Customers!$H:$H,MATCH(B626,Customers!$A:$A,0))</f>
        <v>Organic Search</v>
      </c>
    </row>
    <row r="627" customFormat="false" ht="15" hidden="false" customHeight="false" outlineLevel="0" collapsed="false">
      <c r="A627" s="0" t="s">
        <v>1320</v>
      </c>
      <c r="B627" s="0" t="s">
        <v>1319</v>
      </c>
      <c r="C627" s="10" t="s">
        <v>1321</v>
      </c>
      <c r="D627" s="11" t="s">
        <v>97</v>
      </c>
      <c r="E627" s="11" t="s">
        <v>89</v>
      </c>
      <c r="F627" s="11" t="s">
        <v>76</v>
      </c>
      <c r="G627" s="11" t="s">
        <v>76</v>
      </c>
      <c r="H627" s="8" t="n">
        <v>3689</v>
      </c>
      <c r="I627" s="0" t="str">
        <f aca="false">TEXT(C627,"YYYY-MM")</f>
        <v>2024-08</v>
      </c>
      <c r="J627" s="0" t="str">
        <f aca="false">INDEX(Customers!$H:$H,MATCH(B627,Customers!$A:$A,0))</f>
        <v>Organic Search</v>
      </c>
    </row>
    <row r="628" customFormat="false" ht="15" hidden="false" customHeight="false" outlineLevel="0" collapsed="false">
      <c r="A628" s="0" t="s">
        <v>1322</v>
      </c>
      <c r="B628" s="0" t="s">
        <v>1319</v>
      </c>
      <c r="C628" s="10" t="s">
        <v>1323</v>
      </c>
      <c r="D628" s="11" t="s">
        <v>97</v>
      </c>
      <c r="E628" s="11" t="s">
        <v>91</v>
      </c>
      <c r="F628" s="11" t="s">
        <v>76</v>
      </c>
      <c r="G628" s="11" t="s">
        <v>76</v>
      </c>
      <c r="H628" s="8" t="n">
        <v>80534.3</v>
      </c>
      <c r="I628" s="0" t="str">
        <f aca="false">TEXT(C628,"YYYY-MM")</f>
        <v>2024-10</v>
      </c>
      <c r="J628" s="0" t="str">
        <f aca="false">INDEX(Customers!$H:$H,MATCH(B628,Customers!$A:$A,0))</f>
        <v>Organic Search</v>
      </c>
    </row>
    <row r="629" customFormat="false" ht="15" hidden="false" customHeight="false" outlineLevel="0" collapsed="false">
      <c r="A629" s="0" t="s">
        <v>1324</v>
      </c>
      <c r="B629" s="0" t="s">
        <v>1319</v>
      </c>
      <c r="C629" s="10" t="s">
        <v>1325</v>
      </c>
      <c r="D629" s="11" t="s">
        <v>97</v>
      </c>
      <c r="E629" s="11" t="s">
        <v>88</v>
      </c>
      <c r="F629" s="11" t="s">
        <v>76</v>
      </c>
      <c r="G629" s="11" t="s">
        <v>76</v>
      </c>
      <c r="H629" s="8" t="n">
        <v>2049</v>
      </c>
      <c r="I629" s="0" t="str">
        <f aca="false">TEXT(C629,"YYYY-MM")</f>
        <v>2024-12</v>
      </c>
      <c r="J629" s="0" t="str">
        <f aca="false">INDEX(Customers!$H:$H,MATCH(B629,Customers!$A:$A,0))</f>
        <v>Organic Search</v>
      </c>
    </row>
    <row r="630" customFormat="false" ht="15" hidden="false" customHeight="false" outlineLevel="0" collapsed="false">
      <c r="A630" s="0" t="s">
        <v>1326</v>
      </c>
      <c r="B630" s="0" t="s">
        <v>1319</v>
      </c>
      <c r="C630" s="10" t="s">
        <v>564</v>
      </c>
      <c r="D630" s="11" t="s">
        <v>97</v>
      </c>
      <c r="E630" s="11" t="s">
        <v>88</v>
      </c>
      <c r="F630" s="11" t="s">
        <v>76</v>
      </c>
      <c r="G630" s="11" t="s">
        <v>76</v>
      </c>
      <c r="H630" s="8" t="n">
        <v>33668</v>
      </c>
      <c r="I630" s="0" t="str">
        <f aca="false">TEXT(C630,"YYYY-MM")</f>
        <v>2025-05</v>
      </c>
      <c r="J630" s="0" t="str">
        <f aca="false">INDEX(Customers!$H:$H,MATCH(B630,Customers!$A:$A,0))</f>
        <v>Organic Search</v>
      </c>
    </row>
    <row r="631" customFormat="false" ht="15" hidden="false" customHeight="false" outlineLevel="0" collapsed="false">
      <c r="A631" s="0" t="s">
        <v>1327</v>
      </c>
      <c r="B631" s="0" t="s">
        <v>1319</v>
      </c>
      <c r="C631" s="10" t="s">
        <v>577</v>
      </c>
      <c r="D631" s="11" t="s">
        <v>97</v>
      </c>
      <c r="E631" s="11" t="s">
        <v>88</v>
      </c>
      <c r="F631" s="11" t="s">
        <v>76</v>
      </c>
      <c r="G631" s="11" t="s">
        <v>76</v>
      </c>
      <c r="H631" s="8" t="n">
        <v>1309</v>
      </c>
      <c r="I631" s="0" t="str">
        <f aca="false">TEXT(C631,"YYYY-MM")</f>
        <v>2025-07</v>
      </c>
      <c r="J631" s="0" t="str">
        <f aca="false">INDEX(Customers!$H:$H,MATCH(B631,Customers!$A:$A,0))</f>
        <v>Organic Search</v>
      </c>
    </row>
    <row r="632" customFormat="false" ht="15" hidden="false" customHeight="false" outlineLevel="0" collapsed="false">
      <c r="A632" s="0" t="s">
        <v>1328</v>
      </c>
      <c r="B632" s="0" t="s">
        <v>1319</v>
      </c>
      <c r="C632" s="10" t="s">
        <v>1038</v>
      </c>
      <c r="D632" s="11" t="s">
        <v>97</v>
      </c>
      <c r="E632" s="11" t="s">
        <v>92</v>
      </c>
      <c r="F632" s="11" t="s">
        <v>76</v>
      </c>
      <c r="G632" s="11" t="s">
        <v>76</v>
      </c>
      <c r="H632" s="8" t="n">
        <v>189243.75</v>
      </c>
      <c r="I632" s="0" t="str">
        <f aca="false">TEXT(C632,"YYYY-MM")</f>
        <v>2025-08</v>
      </c>
      <c r="J632" s="0" t="str">
        <f aca="false">INDEX(Customers!$H:$H,MATCH(B632,Customers!$A:$A,0))</f>
        <v>Organic Search</v>
      </c>
    </row>
    <row r="633" customFormat="false" ht="15" hidden="false" customHeight="false" outlineLevel="0" collapsed="false">
      <c r="A633" s="0" t="s">
        <v>1329</v>
      </c>
      <c r="B633" s="0" t="s">
        <v>1319</v>
      </c>
      <c r="C633" s="10" t="s">
        <v>1330</v>
      </c>
      <c r="D633" s="11" t="s">
        <v>97</v>
      </c>
      <c r="E633" s="11" t="s">
        <v>90</v>
      </c>
      <c r="F633" s="11" t="s">
        <v>76</v>
      </c>
      <c r="G633" s="11" t="s">
        <v>76</v>
      </c>
      <c r="H633" s="8" t="n">
        <v>7140</v>
      </c>
      <c r="I633" s="0" t="str">
        <f aca="false">TEXT(C633,"YYYY-MM")</f>
        <v>2025-08</v>
      </c>
      <c r="J633" s="0" t="str">
        <f aca="false">INDEX(Customers!$H:$H,MATCH(B633,Customers!$A:$A,0))</f>
        <v>Organic Search</v>
      </c>
    </row>
    <row r="634" customFormat="false" ht="15" hidden="false" customHeight="false" outlineLevel="0" collapsed="false">
      <c r="A634" s="0" t="s">
        <v>1331</v>
      </c>
      <c r="B634" s="0" t="s">
        <v>1319</v>
      </c>
      <c r="C634" s="10" t="s">
        <v>1332</v>
      </c>
      <c r="D634" s="11" t="s">
        <v>97</v>
      </c>
      <c r="E634" s="11" t="s">
        <v>91</v>
      </c>
      <c r="F634" s="11" t="s">
        <v>76</v>
      </c>
      <c r="G634" s="11" t="s">
        <v>76</v>
      </c>
      <c r="H634" s="8" t="n">
        <v>10050.15</v>
      </c>
      <c r="I634" s="0" t="str">
        <f aca="false">TEXT(C634,"YYYY-MM")</f>
        <v>2025-09</v>
      </c>
      <c r="J634" s="0" t="str">
        <f aca="false">INDEX(Customers!$H:$H,MATCH(B634,Customers!$A:$A,0))</f>
        <v>Organic Search</v>
      </c>
    </row>
    <row r="635" customFormat="false" ht="15" hidden="false" customHeight="false" outlineLevel="0" collapsed="false">
      <c r="A635" s="0" t="s">
        <v>1333</v>
      </c>
      <c r="B635" s="0" t="s">
        <v>1319</v>
      </c>
      <c r="C635" s="10" t="s">
        <v>1334</v>
      </c>
      <c r="D635" s="11" t="s">
        <v>97</v>
      </c>
      <c r="E635" s="11" t="s">
        <v>88</v>
      </c>
      <c r="F635" s="11" t="s">
        <v>76</v>
      </c>
      <c r="G635" s="11" t="s">
        <v>76</v>
      </c>
      <c r="H635" s="8" t="n">
        <v>8035.3</v>
      </c>
      <c r="I635" s="0" t="str">
        <f aca="false">TEXT(C635,"YYYY-MM")</f>
        <v>2025-12</v>
      </c>
      <c r="J635" s="0" t="str">
        <f aca="false">INDEX(Customers!$H:$H,MATCH(B635,Customers!$A:$A,0))</f>
        <v>Organic Search</v>
      </c>
    </row>
    <row r="636" customFormat="false" ht="15" hidden="false" customHeight="false" outlineLevel="0" collapsed="false">
      <c r="A636" s="0" t="s">
        <v>1335</v>
      </c>
      <c r="B636" s="0" t="s">
        <v>1336</v>
      </c>
      <c r="C636" s="10" t="s">
        <v>1337</v>
      </c>
      <c r="D636" s="11" t="s">
        <v>98</v>
      </c>
      <c r="E636" s="11" t="s">
        <v>93</v>
      </c>
      <c r="F636" s="11" t="s">
        <v>613</v>
      </c>
      <c r="G636" s="11" t="s">
        <v>73</v>
      </c>
      <c r="H636" s="8" t="n">
        <v>9830</v>
      </c>
      <c r="I636" s="0" t="str">
        <f aca="false">TEXT(C636,"YYYY-MM")</f>
        <v>2024-08</v>
      </c>
      <c r="J636" s="0" t="str">
        <f aca="false">INDEX(Customers!$H:$H,MATCH(B636,Customers!$A:$A,0))</f>
        <v>Organic Search</v>
      </c>
    </row>
    <row r="637" customFormat="false" ht="15" hidden="false" customHeight="false" outlineLevel="0" collapsed="false">
      <c r="A637" s="0" t="s">
        <v>1338</v>
      </c>
      <c r="B637" s="0" t="s">
        <v>1336</v>
      </c>
      <c r="C637" s="10" t="s">
        <v>1188</v>
      </c>
      <c r="D637" s="11" t="s">
        <v>97</v>
      </c>
      <c r="E637" s="11" t="s">
        <v>89</v>
      </c>
      <c r="F637" s="11" t="s">
        <v>613</v>
      </c>
      <c r="G637" s="11" t="s">
        <v>73</v>
      </c>
      <c r="H637" s="8" t="n">
        <v>20139.25</v>
      </c>
      <c r="I637" s="0" t="str">
        <f aca="false">TEXT(C637,"YYYY-MM")</f>
        <v>2024-09</v>
      </c>
      <c r="J637" s="0" t="str">
        <f aca="false">INDEX(Customers!$H:$H,MATCH(B637,Customers!$A:$A,0))</f>
        <v>Organic Search</v>
      </c>
    </row>
    <row r="638" customFormat="false" ht="15" hidden="false" customHeight="false" outlineLevel="0" collapsed="false">
      <c r="A638" s="0" t="s">
        <v>1339</v>
      </c>
      <c r="B638" s="0" t="s">
        <v>1336</v>
      </c>
      <c r="C638" s="10" t="s">
        <v>1340</v>
      </c>
      <c r="D638" s="11" t="s">
        <v>97</v>
      </c>
      <c r="E638" s="11" t="s">
        <v>91</v>
      </c>
      <c r="F638" s="11" t="s">
        <v>613</v>
      </c>
      <c r="G638" s="11" t="s">
        <v>73</v>
      </c>
      <c r="H638" s="8" t="n">
        <v>2763.55</v>
      </c>
      <c r="I638" s="0" t="str">
        <f aca="false">TEXT(C638,"YYYY-MM")</f>
        <v>2025-02</v>
      </c>
      <c r="J638" s="0" t="str">
        <f aca="false">INDEX(Customers!$H:$H,MATCH(B638,Customers!$A:$A,0))</f>
        <v>Organic Search</v>
      </c>
    </row>
    <row r="639" customFormat="false" ht="15" hidden="false" customHeight="false" outlineLevel="0" collapsed="false">
      <c r="A639" s="0" t="s">
        <v>1341</v>
      </c>
      <c r="B639" s="0" t="s">
        <v>1336</v>
      </c>
      <c r="C639" s="10" t="s">
        <v>484</v>
      </c>
      <c r="D639" s="11" t="s">
        <v>97</v>
      </c>
      <c r="E639" s="11" t="s">
        <v>93</v>
      </c>
      <c r="F639" s="11" t="s">
        <v>613</v>
      </c>
      <c r="G639" s="11" t="s">
        <v>73</v>
      </c>
      <c r="H639" s="8" t="n">
        <v>31832.1</v>
      </c>
      <c r="I639" s="0" t="str">
        <f aca="false">TEXT(C639,"YYYY-MM")</f>
        <v>2025-10</v>
      </c>
      <c r="J639" s="0" t="str">
        <f aca="false">INDEX(Customers!$H:$H,MATCH(B639,Customers!$A:$A,0))</f>
        <v>Organic Search</v>
      </c>
    </row>
    <row r="640" customFormat="false" ht="15" hidden="false" customHeight="false" outlineLevel="0" collapsed="false">
      <c r="A640" s="0" t="s">
        <v>1342</v>
      </c>
      <c r="B640" s="0" t="s">
        <v>1336</v>
      </c>
      <c r="C640" s="10" t="s">
        <v>826</v>
      </c>
      <c r="D640" s="11" t="s">
        <v>97</v>
      </c>
      <c r="E640" s="11" t="s">
        <v>88</v>
      </c>
      <c r="F640" s="11" t="s">
        <v>613</v>
      </c>
      <c r="G640" s="11" t="s">
        <v>73</v>
      </c>
      <c r="H640" s="8" t="n">
        <v>2700</v>
      </c>
      <c r="I640" s="0" t="str">
        <f aca="false">TEXT(C640,"YYYY-MM")</f>
        <v>2025-10</v>
      </c>
      <c r="J640" s="0" t="str">
        <f aca="false">INDEX(Customers!$H:$H,MATCH(B640,Customers!$A:$A,0))</f>
        <v>Organic Search</v>
      </c>
    </row>
    <row r="641" customFormat="false" ht="15" hidden="false" customHeight="false" outlineLevel="0" collapsed="false">
      <c r="A641" s="0" t="s">
        <v>1343</v>
      </c>
      <c r="B641" s="0" t="s">
        <v>1336</v>
      </c>
      <c r="C641" s="10" t="s">
        <v>1344</v>
      </c>
      <c r="D641" s="11" t="s">
        <v>97</v>
      </c>
      <c r="E641" s="11" t="s">
        <v>90</v>
      </c>
      <c r="F641" s="11" t="s">
        <v>613</v>
      </c>
      <c r="G641" s="11" t="s">
        <v>73</v>
      </c>
      <c r="H641" s="8" t="n">
        <v>15471.2</v>
      </c>
      <c r="I641" s="0" t="str">
        <f aca="false">TEXT(C641,"YYYY-MM")</f>
        <v>2025-10</v>
      </c>
      <c r="J641" s="0" t="str">
        <f aca="false">INDEX(Customers!$H:$H,MATCH(B641,Customers!$A:$A,0))</f>
        <v>Organic Search</v>
      </c>
    </row>
    <row r="642" customFormat="false" ht="15" hidden="false" customHeight="false" outlineLevel="0" collapsed="false">
      <c r="A642" s="0" t="s">
        <v>1345</v>
      </c>
      <c r="B642" s="0" t="s">
        <v>1336</v>
      </c>
      <c r="C642" s="10" t="s">
        <v>1346</v>
      </c>
      <c r="D642" s="11" t="s">
        <v>97</v>
      </c>
      <c r="E642" s="11" t="s">
        <v>89</v>
      </c>
      <c r="F642" s="11" t="s">
        <v>613</v>
      </c>
      <c r="G642" s="11" t="s">
        <v>73</v>
      </c>
      <c r="H642" s="8" t="n">
        <v>70718.85</v>
      </c>
      <c r="I642" s="0" t="str">
        <f aca="false">TEXT(C642,"YYYY-MM")</f>
        <v>2025-10</v>
      </c>
      <c r="J642" s="0" t="str">
        <f aca="false">INDEX(Customers!$H:$H,MATCH(B642,Customers!$A:$A,0))</f>
        <v>Organic Search</v>
      </c>
    </row>
    <row r="643" customFormat="false" ht="15" hidden="false" customHeight="false" outlineLevel="0" collapsed="false">
      <c r="A643" s="0" t="s">
        <v>1347</v>
      </c>
      <c r="B643" s="0" t="s">
        <v>1336</v>
      </c>
      <c r="C643" s="10" t="s">
        <v>529</v>
      </c>
      <c r="D643" s="11" t="s">
        <v>97</v>
      </c>
      <c r="E643" s="11" t="s">
        <v>89</v>
      </c>
      <c r="F643" s="11" t="s">
        <v>613</v>
      </c>
      <c r="G643" s="11" t="s">
        <v>73</v>
      </c>
      <c r="H643" s="8" t="n">
        <v>560</v>
      </c>
      <c r="I643" s="0" t="str">
        <f aca="false">TEXT(C643,"YYYY-MM")</f>
        <v>2025-11</v>
      </c>
      <c r="J643" s="0" t="str">
        <f aca="false">INDEX(Customers!$H:$H,MATCH(B643,Customers!$A:$A,0))</f>
        <v>Organic Search</v>
      </c>
    </row>
    <row r="644" customFormat="false" ht="15" hidden="false" customHeight="false" outlineLevel="0" collapsed="false">
      <c r="A644" s="0" t="s">
        <v>1348</v>
      </c>
      <c r="B644" s="0" t="s">
        <v>1336</v>
      </c>
      <c r="C644" s="10" t="s">
        <v>1031</v>
      </c>
      <c r="D644" s="11" t="s">
        <v>97</v>
      </c>
      <c r="E644" s="11" t="s">
        <v>88</v>
      </c>
      <c r="F644" s="11" t="s">
        <v>613</v>
      </c>
      <c r="G644" s="11" t="s">
        <v>73</v>
      </c>
      <c r="H644" s="8" t="n">
        <v>199500.55</v>
      </c>
      <c r="I644" s="0" t="str">
        <f aca="false">TEXT(C644,"YYYY-MM")</f>
        <v>2025-11</v>
      </c>
      <c r="J644" s="0" t="str">
        <f aca="false">INDEX(Customers!$H:$H,MATCH(B644,Customers!$A:$A,0))</f>
        <v>Organic Search</v>
      </c>
    </row>
    <row r="645" customFormat="false" ht="15" hidden="false" customHeight="false" outlineLevel="0" collapsed="false">
      <c r="A645" s="0" t="s">
        <v>1349</v>
      </c>
      <c r="B645" s="0" t="s">
        <v>1336</v>
      </c>
      <c r="C645" s="10" t="s">
        <v>494</v>
      </c>
      <c r="D645" s="11" t="s">
        <v>97</v>
      </c>
      <c r="E645" s="11" t="s">
        <v>91</v>
      </c>
      <c r="F645" s="11" t="s">
        <v>613</v>
      </c>
      <c r="G645" s="11" t="s">
        <v>73</v>
      </c>
      <c r="H645" s="8" t="n">
        <v>177676</v>
      </c>
      <c r="I645" s="0" t="str">
        <f aca="false">TEXT(C645,"YYYY-MM")</f>
        <v>2025-12</v>
      </c>
      <c r="J645" s="0" t="str">
        <f aca="false">INDEX(Customers!$H:$H,MATCH(B645,Customers!$A:$A,0))</f>
        <v>Organic Search</v>
      </c>
    </row>
    <row r="646" customFormat="false" ht="15" hidden="false" customHeight="false" outlineLevel="0" collapsed="false">
      <c r="A646" s="0" t="s">
        <v>1350</v>
      </c>
      <c r="B646" s="0" t="s">
        <v>1336</v>
      </c>
      <c r="C646" s="10" t="s">
        <v>416</v>
      </c>
      <c r="D646" s="11" t="s">
        <v>97</v>
      </c>
      <c r="E646" s="11" t="s">
        <v>88</v>
      </c>
      <c r="F646" s="11" t="s">
        <v>613</v>
      </c>
      <c r="G646" s="11" t="s">
        <v>73</v>
      </c>
      <c r="H646" s="8" t="n">
        <v>1591.2</v>
      </c>
      <c r="I646" s="0" t="str">
        <f aca="false">TEXT(C646,"YYYY-MM")</f>
        <v>2025-12</v>
      </c>
      <c r="J646" s="0" t="str">
        <f aca="false">INDEX(Customers!$H:$H,MATCH(B646,Customers!$A:$A,0))</f>
        <v>Organic Search</v>
      </c>
    </row>
    <row r="647" customFormat="false" ht="15" hidden="false" customHeight="false" outlineLevel="0" collapsed="false">
      <c r="A647" s="0" t="s">
        <v>1351</v>
      </c>
      <c r="B647" s="0" t="s">
        <v>1352</v>
      </c>
      <c r="C647" s="10" t="s">
        <v>771</v>
      </c>
      <c r="D647" s="11" t="s">
        <v>97</v>
      </c>
      <c r="E647" s="11" t="s">
        <v>89</v>
      </c>
      <c r="F647" s="11" t="s">
        <v>134</v>
      </c>
      <c r="G647" s="11" t="s">
        <v>85</v>
      </c>
      <c r="H647" s="8" t="n">
        <v>13140.1</v>
      </c>
      <c r="I647" s="0" t="str">
        <f aca="false">TEXT(C647,"YYYY-MM")</f>
        <v>2025-08</v>
      </c>
      <c r="J647" s="0" t="str">
        <f aca="false">INDEX(Customers!$H:$H,MATCH(B647,Customers!$A:$A,0))</f>
        <v>Referral</v>
      </c>
    </row>
    <row r="648" customFormat="false" ht="15" hidden="false" customHeight="false" outlineLevel="0" collapsed="false">
      <c r="A648" s="0" t="s">
        <v>1353</v>
      </c>
      <c r="B648" s="0" t="s">
        <v>1352</v>
      </c>
      <c r="C648" s="10" t="s">
        <v>283</v>
      </c>
      <c r="D648" s="11" t="s">
        <v>97</v>
      </c>
      <c r="E648" s="11" t="s">
        <v>90</v>
      </c>
      <c r="F648" s="11" t="s">
        <v>134</v>
      </c>
      <c r="G648" s="11" t="s">
        <v>85</v>
      </c>
      <c r="H648" s="8" t="n">
        <v>10370</v>
      </c>
      <c r="I648" s="0" t="str">
        <f aca="false">TEXT(C648,"YYYY-MM")</f>
        <v>2025-10</v>
      </c>
      <c r="J648" s="0" t="str">
        <f aca="false">INDEX(Customers!$H:$H,MATCH(B648,Customers!$A:$A,0))</f>
        <v>Referral</v>
      </c>
    </row>
    <row r="649" customFormat="false" ht="15" hidden="false" customHeight="false" outlineLevel="0" collapsed="false">
      <c r="A649" s="0" t="s">
        <v>1354</v>
      </c>
      <c r="B649" s="0" t="s">
        <v>1352</v>
      </c>
      <c r="C649" s="10" t="s">
        <v>951</v>
      </c>
      <c r="D649" s="11" t="s">
        <v>97</v>
      </c>
      <c r="E649" s="11" t="s">
        <v>91</v>
      </c>
      <c r="F649" s="11" t="s">
        <v>134</v>
      </c>
      <c r="G649" s="11" t="s">
        <v>85</v>
      </c>
      <c r="H649" s="8" t="n">
        <v>6499.95</v>
      </c>
      <c r="I649" s="0" t="str">
        <f aca="false">TEXT(C649,"YYYY-MM")</f>
        <v>2025-11</v>
      </c>
      <c r="J649" s="0" t="str">
        <f aca="false">INDEX(Customers!$H:$H,MATCH(B649,Customers!$A:$A,0))</f>
        <v>Referral</v>
      </c>
    </row>
    <row r="650" customFormat="false" ht="15" hidden="false" customHeight="false" outlineLevel="0" collapsed="false">
      <c r="A650" s="0" t="s">
        <v>1355</v>
      </c>
      <c r="B650" s="0" t="s">
        <v>1352</v>
      </c>
      <c r="C650" s="10" t="s">
        <v>258</v>
      </c>
      <c r="D650" s="11" t="s">
        <v>97</v>
      </c>
      <c r="E650" s="11" t="s">
        <v>89</v>
      </c>
      <c r="F650" s="11" t="s">
        <v>134</v>
      </c>
      <c r="G650" s="11" t="s">
        <v>85</v>
      </c>
      <c r="H650" s="8" t="n">
        <v>6711.2</v>
      </c>
      <c r="I650" s="0" t="str">
        <f aca="false">TEXT(C650,"YYYY-MM")</f>
        <v>2025-11</v>
      </c>
      <c r="J650" s="0" t="str">
        <f aca="false">INDEX(Customers!$H:$H,MATCH(B650,Customers!$A:$A,0))</f>
        <v>Referral</v>
      </c>
    </row>
    <row r="651" customFormat="false" ht="15" hidden="false" customHeight="false" outlineLevel="0" collapsed="false">
      <c r="A651" s="0" t="s">
        <v>1356</v>
      </c>
      <c r="B651" s="0" t="s">
        <v>1357</v>
      </c>
      <c r="C651" s="10" t="s">
        <v>1358</v>
      </c>
      <c r="D651" s="11" t="s">
        <v>99</v>
      </c>
      <c r="E651" s="11" t="s">
        <v>89</v>
      </c>
      <c r="F651" s="11" t="s">
        <v>81</v>
      </c>
      <c r="G651" s="11" t="s">
        <v>81</v>
      </c>
      <c r="H651" s="8" t="n">
        <v>3298</v>
      </c>
      <c r="I651" s="0" t="str">
        <f aca="false">TEXT(C651,"YYYY-MM")</f>
        <v>2024-01</v>
      </c>
      <c r="J651" s="0" t="str">
        <f aca="false">INDEX(Customers!$H:$H,MATCH(B651,Customers!$A:$A,0))</f>
        <v>Referral</v>
      </c>
    </row>
    <row r="652" customFormat="false" ht="15" hidden="false" customHeight="false" outlineLevel="0" collapsed="false">
      <c r="A652" s="0" t="s">
        <v>1359</v>
      </c>
      <c r="B652" s="0" t="s">
        <v>1357</v>
      </c>
      <c r="C652" s="10" t="s">
        <v>1360</v>
      </c>
      <c r="D652" s="11" t="s">
        <v>97</v>
      </c>
      <c r="E652" s="11" t="s">
        <v>88</v>
      </c>
      <c r="F652" s="11" t="s">
        <v>81</v>
      </c>
      <c r="G652" s="11" t="s">
        <v>81</v>
      </c>
      <c r="H652" s="8" t="n">
        <v>8602.2</v>
      </c>
      <c r="I652" s="0" t="str">
        <f aca="false">TEXT(C652,"YYYY-MM")</f>
        <v>2024-01</v>
      </c>
      <c r="J652" s="0" t="str">
        <f aca="false">INDEX(Customers!$H:$H,MATCH(B652,Customers!$A:$A,0))</f>
        <v>Referral</v>
      </c>
    </row>
    <row r="653" customFormat="false" ht="15" hidden="false" customHeight="false" outlineLevel="0" collapsed="false">
      <c r="A653" s="0" t="s">
        <v>1361</v>
      </c>
      <c r="B653" s="0" t="s">
        <v>1357</v>
      </c>
      <c r="C653" s="10" t="s">
        <v>1362</v>
      </c>
      <c r="D653" s="11" t="s">
        <v>97</v>
      </c>
      <c r="E653" s="11" t="s">
        <v>89</v>
      </c>
      <c r="F653" s="11" t="s">
        <v>81</v>
      </c>
      <c r="G653" s="11" t="s">
        <v>81</v>
      </c>
      <c r="H653" s="8" t="n">
        <v>49664.2</v>
      </c>
      <c r="I653" s="0" t="str">
        <f aca="false">TEXT(C653,"YYYY-MM")</f>
        <v>2024-02</v>
      </c>
      <c r="J653" s="0" t="str">
        <f aca="false">INDEX(Customers!$H:$H,MATCH(B653,Customers!$A:$A,0))</f>
        <v>Referral</v>
      </c>
    </row>
    <row r="654" customFormat="false" ht="15" hidden="false" customHeight="false" outlineLevel="0" collapsed="false">
      <c r="A654" s="0" t="s">
        <v>1363</v>
      </c>
      <c r="B654" s="0" t="s">
        <v>1364</v>
      </c>
      <c r="C654" s="10" t="s">
        <v>1365</v>
      </c>
      <c r="D654" s="11" t="s">
        <v>97</v>
      </c>
      <c r="E654" s="11" t="s">
        <v>90</v>
      </c>
      <c r="F654" s="11" t="s">
        <v>423</v>
      </c>
      <c r="G654" s="11" t="s">
        <v>79</v>
      </c>
      <c r="H654" s="8" t="n">
        <v>13907.05</v>
      </c>
      <c r="I654" s="0" t="str">
        <f aca="false">TEXT(C654,"YYYY-MM")</f>
        <v>2023-11</v>
      </c>
      <c r="J654" s="0" t="str">
        <f aca="false">INDEX(Customers!$H:$H,MATCH(B654,Customers!$A:$A,0))</f>
        <v>Social Media</v>
      </c>
    </row>
    <row r="655" customFormat="false" ht="15" hidden="false" customHeight="false" outlineLevel="0" collapsed="false">
      <c r="A655" s="0" t="s">
        <v>1366</v>
      </c>
      <c r="B655" s="0" t="s">
        <v>1364</v>
      </c>
      <c r="C655" s="10" t="s">
        <v>1126</v>
      </c>
      <c r="D655" s="11" t="s">
        <v>97</v>
      </c>
      <c r="E655" s="11" t="s">
        <v>90</v>
      </c>
      <c r="F655" s="11" t="s">
        <v>423</v>
      </c>
      <c r="G655" s="11" t="s">
        <v>79</v>
      </c>
      <c r="H655" s="8" t="n">
        <v>21896.55</v>
      </c>
      <c r="I655" s="0" t="str">
        <f aca="false">TEXT(C655,"YYYY-MM")</f>
        <v>2024-01</v>
      </c>
      <c r="J655" s="0" t="str">
        <f aca="false">INDEX(Customers!$H:$H,MATCH(B655,Customers!$A:$A,0))</f>
        <v>Social Media</v>
      </c>
    </row>
    <row r="656" customFormat="false" ht="15" hidden="false" customHeight="false" outlineLevel="0" collapsed="false">
      <c r="A656" s="0" t="s">
        <v>1367</v>
      </c>
      <c r="B656" s="0" t="s">
        <v>1364</v>
      </c>
      <c r="C656" s="10" t="s">
        <v>1368</v>
      </c>
      <c r="D656" s="11" t="s">
        <v>97</v>
      </c>
      <c r="E656" s="11" t="s">
        <v>88</v>
      </c>
      <c r="F656" s="11" t="s">
        <v>423</v>
      </c>
      <c r="G656" s="11" t="s">
        <v>79</v>
      </c>
      <c r="H656" s="8" t="n">
        <v>39058</v>
      </c>
      <c r="I656" s="0" t="str">
        <f aca="false">TEXT(C656,"YYYY-MM")</f>
        <v>2024-05</v>
      </c>
      <c r="J656" s="0" t="str">
        <f aca="false">INDEX(Customers!$H:$H,MATCH(B656,Customers!$A:$A,0))</f>
        <v>Social Media</v>
      </c>
    </row>
    <row r="657" customFormat="false" ht="15" hidden="false" customHeight="false" outlineLevel="0" collapsed="false">
      <c r="A657" s="0" t="s">
        <v>1369</v>
      </c>
      <c r="B657" s="0" t="s">
        <v>1364</v>
      </c>
      <c r="C657" s="10" t="s">
        <v>1370</v>
      </c>
      <c r="D657" s="11" t="s">
        <v>97</v>
      </c>
      <c r="E657" s="11" t="s">
        <v>88</v>
      </c>
      <c r="F657" s="11" t="s">
        <v>423</v>
      </c>
      <c r="G657" s="11" t="s">
        <v>79</v>
      </c>
      <c r="H657" s="8" t="n">
        <v>1556.1</v>
      </c>
      <c r="I657" s="0" t="str">
        <f aca="false">TEXT(C657,"YYYY-MM")</f>
        <v>2024-07</v>
      </c>
      <c r="J657" s="0" t="str">
        <f aca="false">INDEX(Customers!$H:$H,MATCH(B657,Customers!$A:$A,0))</f>
        <v>Social Media</v>
      </c>
    </row>
    <row r="658" customFormat="false" ht="15" hidden="false" customHeight="false" outlineLevel="0" collapsed="false">
      <c r="A658" s="0" t="s">
        <v>1371</v>
      </c>
      <c r="B658" s="0" t="s">
        <v>1364</v>
      </c>
      <c r="C658" s="10" t="s">
        <v>1372</v>
      </c>
      <c r="D658" s="11" t="s">
        <v>97</v>
      </c>
      <c r="E658" s="11" t="s">
        <v>88</v>
      </c>
      <c r="F658" s="11" t="s">
        <v>423</v>
      </c>
      <c r="G658" s="11" t="s">
        <v>79</v>
      </c>
      <c r="H658" s="8" t="n">
        <v>2909</v>
      </c>
      <c r="I658" s="0" t="str">
        <f aca="false">TEXT(C658,"YYYY-MM")</f>
        <v>2024-11</v>
      </c>
      <c r="J658" s="0" t="str">
        <f aca="false">INDEX(Customers!$H:$H,MATCH(B658,Customers!$A:$A,0))</f>
        <v>Social Media</v>
      </c>
    </row>
    <row r="659" customFormat="false" ht="15" hidden="false" customHeight="false" outlineLevel="0" collapsed="false">
      <c r="A659" s="0" t="s">
        <v>1373</v>
      </c>
      <c r="B659" s="0" t="s">
        <v>1364</v>
      </c>
      <c r="C659" s="10" t="s">
        <v>1258</v>
      </c>
      <c r="D659" s="11" t="s">
        <v>98</v>
      </c>
      <c r="E659" s="11" t="s">
        <v>91</v>
      </c>
      <c r="F659" s="11" t="s">
        <v>423</v>
      </c>
      <c r="G659" s="11" t="s">
        <v>79</v>
      </c>
      <c r="H659" s="8" t="n">
        <v>3479</v>
      </c>
      <c r="I659" s="0" t="str">
        <f aca="false">TEXT(C659,"YYYY-MM")</f>
        <v>2025-06</v>
      </c>
      <c r="J659" s="0" t="str">
        <f aca="false">INDEX(Customers!$H:$H,MATCH(B659,Customers!$A:$A,0))</f>
        <v>Social Media</v>
      </c>
    </row>
    <row r="660" customFormat="false" ht="15" hidden="false" customHeight="false" outlineLevel="0" collapsed="false">
      <c r="A660" s="0" t="s">
        <v>1374</v>
      </c>
      <c r="B660" s="0" t="s">
        <v>1364</v>
      </c>
      <c r="C660" s="10" t="s">
        <v>960</v>
      </c>
      <c r="D660" s="11" t="s">
        <v>98</v>
      </c>
      <c r="E660" s="11" t="s">
        <v>92</v>
      </c>
      <c r="F660" s="11" t="s">
        <v>423</v>
      </c>
      <c r="G660" s="11" t="s">
        <v>79</v>
      </c>
      <c r="H660" s="8" t="n">
        <v>18269</v>
      </c>
      <c r="I660" s="0" t="str">
        <f aca="false">TEXT(C660,"YYYY-MM")</f>
        <v>2025-06</v>
      </c>
      <c r="J660" s="0" t="str">
        <f aca="false">INDEX(Customers!$H:$H,MATCH(B660,Customers!$A:$A,0))</f>
        <v>Social Media</v>
      </c>
    </row>
    <row r="661" customFormat="false" ht="15" hidden="false" customHeight="false" outlineLevel="0" collapsed="false">
      <c r="A661" s="0" t="s">
        <v>1375</v>
      </c>
      <c r="B661" s="0" t="s">
        <v>1364</v>
      </c>
      <c r="C661" s="10" t="s">
        <v>399</v>
      </c>
      <c r="D661" s="11" t="s">
        <v>97</v>
      </c>
      <c r="E661" s="11" t="s">
        <v>92</v>
      </c>
      <c r="F661" s="11" t="s">
        <v>423</v>
      </c>
      <c r="G661" s="11" t="s">
        <v>79</v>
      </c>
      <c r="H661" s="8" t="n">
        <v>6629</v>
      </c>
      <c r="I661" s="0" t="str">
        <f aca="false">TEXT(C661,"YYYY-MM")</f>
        <v>2025-07</v>
      </c>
      <c r="J661" s="0" t="str">
        <f aca="false">INDEX(Customers!$H:$H,MATCH(B661,Customers!$A:$A,0))</f>
        <v>Social Media</v>
      </c>
    </row>
    <row r="662" customFormat="false" ht="15" hidden="false" customHeight="false" outlineLevel="0" collapsed="false">
      <c r="A662" s="0" t="s">
        <v>1376</v>
      </c>
      <c r="B662" s="0" t="s">
        <v>1364</v>
      </c>
      <c r="C662" s="10" t="s">
        <v>524</v>
      </c>
      <c r="D662" s="11" t="s">
        <v>97</v>
      </c>
      <c r="E662" s="11" t="s">
        <v>92</v>
      </c>
      <c r="F662" s="11" t="s">
        <v>423</v>
      </c>
      <c r="G662" s="11" t="s">
        <v>79</v>
      </c>
      <c r="H662" s="8" t="n">
        <v>979</v>
      </c>
      <c r="I662" s="0" t="str">
        <f aca="false">TEXT(C662,"YYYY-MM")</f>
        <v>2025-07</v>
      </c>
      <c r="J662" s="0" t="str">
        <f aca="false">INDEX(Customers!$H:$H,MATCH(B662,Customers!$A:$A,0))</f>
        <v>Social Media</v>
      </c>
    </row>
    <row r="663" customFormat="false" ht="15" hidden="false" customHeight="false" outlineLevel="0" collapsed="false">
      <c r="A663" s="0" t="s">
        <v>1377</v>
      </c>
      <c r="B663" s="0" t="s">
        <v>1364</v>
      </c>
      <c r="C663" s="10" t="s">
        <v>526</v>
      </c>
      <c r="D663" s="11" t="s">
        <v>98</v>
      </c>
      <c r="E663" s="11" t="s">
        <v>91</v>
      </c>
      <c r="F663" s="11" t="s">
        <v>423</v>
      </c>
      <c r="G663" s="11" t="s">
        <v>79</v>
      </c>
      <c r="H663" s="8" t="n">
        <v>12337.2</v>
      </c>
      <c r="I663" s="0" t="str">
        <f aca="false">TEXT(C663,"YYYY-MM")</f>
        <v>2025-07</v>
      </c>
      <c r="J663" s="0" t="str">
        <f aca="false">INDEX(Customers!$H:$H,MATCH(B663,Customers!$A:$A,0))</f>
        <v>Social Media</v>
      </c>
    </row>
    <row r="664" customFormat="false" ht="15" hidden="false" customHeight="false" outlineLevel="0" collapsed="false">
      <c r="A664" s="0" t="s">
        <v>1378</v>
      </c>
      <c r="B664" s="0" t="s">
        <v>1379</v>
      </c>
      <c r="C664" s="10" t="s">
        <v>1249</v>
      </c>
      <c r="D664" s="11" t="s">
        <v>97</v>
      </c>
      <c r="E664" s="11" t="s">
        <v>89</v>
      </c>
      <c r="F664" s="11" t="s">
        <v>247</v>
      </c>
      <c r="G664" s="11" t="s">
        <v>80</v>
      </c>
      <c r="H664" s="8" t="n">
        <v>60496</v>
      </c>
      <c r="I664" s="0" t="str">
        <f aca="false">TEXT(C664,"YYYY-MM")</f>
        <v>2025-09</v>
      </c>
      <c r="J664" s="0" t="str">
        <f aca="false">INDEX(Customers!$H:$H,MATCH(B664,Customers!$A:$A,0))</f>
        <v>App</v>
      </c>
    </row>
    <row r="665" customFormat="false" ht="15" hidden="false" customHeight="false" outlineLevel="0" collapsed="false">
      <c r="A665" s="0" t="s">
        <v>1380</v>
      </c>
      <c r="B665" s="0" t="s">
        <v>1381</v>
      </c>
      <c r="C665" s="10" t="s">
        <v>933</v>
      </c>
      <c r="D665" s="11" t="s">
        <v>97</v>
      </c>
      <c r="E665" s="11" t="s">
        <v>93</v>
      </c>
      <c r="F665" s="11" t="s">
        <v>489</v>
      </c>
      <c r="G665" s="11" t="s">
        <v>73</v>
      </c>
      <c r="H665" s="8" t="n">
        <v>23171.15</v>
      </c>
      <c r="I665" s="0" t="str">
        <f aca="false">TEXT(C665,"YYYY-MM")</f>
        <v>2024-08</v>
      </c>
      <c r="J665" s="0" t="str">
        <f aca="false">INDEX(Customers!$H:$H,MATCH(B665,Customers!$A:$A,0))</f>
        <v>Organic Search</v>
      </c>
    </row>
    <row r="666" customFormat="false" ht="15" hidden="false" customHeight="false" outlineLevel="0" collapsed="false">
      <c r="A666" s="0" t="s">
        <v>1382</v>
      </c>
      <c r="B666" s="0" t="s">
        <v>1381</v>
      </c>
      <c r="C666" s="10" t="s">
        <v>1383</v>
      </c>
      <c r="D666" s="11" t="s">
        <v>98</v>
      </c>
      <c r="E666" s="11" t="s">
        <v>90</v>
      </c>
      <c r="F666" s="11" t="s">
        <v>489</v>
      </c>
      <c r="G666" s="11" t="s">
        <v>73</v>
      </c>
      <c r="H666" s="8" t="n">
        <v>3023.1</v>
      </c>
      <c r="I666" s="0" t="str">
        <f aca="false">TEXT(C666,"YYYY-MM")</f>
        <v>2025-01</v>
      </c>
      <c r="J666" s="0" t="str">
        <f aca="false">INDEX(Customers!$H:$H,MATCH(B666,Customers!$A:$A,0))</f>
        <v>Organic Search</v>
      </c>
    </row>
    <row r="667" customFormat="false" ht="15" hidden="false" customHeight="false" outlineLevel="0" collapsed="false">
      <c r="A667" s="0" t="s">
        <v>1384</v>
      </c>
      <c r="B667" s="0" t="s">
        <v>1381</v>
      </c>
      <c r="C667" s="10" t="s">
        <v>639</v>
      </c>
      <c r="D667" s="11" t="s">
        <v>97</v>
      </c>
      <c r="E667" s="11" t="s">
        <v>88</v>
      </c>
      <c r="F667" s="11" t="s">
        <v>489</v>
      </c>
      <c r="G667" s="11" t="s">
        <v>73</v>
      </c>
      <c r="H667" s="8" t="n">
        <v>69122</v>
      </c>
      <c r="I667" s="0" t="str">
        <f aca="false">TEXT(C667,"YYYY-MM")</f>
        <v>2025-12</v>
      </c>
      <c r="J667" s="0" t="str">
        <f aca="false">INDEX(Customers!$H:$H,MATCH(B667,Customers!$A:$A,0))</f>
        <v>Organic Search</v>
      </c>
    </row>
    <row r="668" customFormat="false" ht="15" hidden="false" customHeight="false" outlineLevel="0" collapsed="false">
      <c r="A668" s="0" t="s">
        <v>1385</v>
      </c>
      <c r="B668" s="0" t="s">
        <v>1386</v>
      </c>
      <c r="C668" s="10" t="s">
        <v>657</v>
      </c>
      <c r="D668" s="11" t="s">
        <v>97</v>
      </c>
      <c r="E668" s="11" t="s">
        <v>89</v>
      </c>
      <c r="F668" s="11" t="s">
        <v>247</v>
      </c>
      <c r="G668" s="11" t="s">
        <v>80</v>
      </c>
      <c r="H668" s="8" t="n">
        <v>13670.3</v>
      </c>
      <c r="I668" s="0" t="str">
        <f aca="false">TEXT(C668,"YYYY-MM")</f>
        <v>2023-11</v>
      </c>
      <c r="J668" s="0" t="str">
        <f aca="false">INDEX(Customers!$H:$H,MATCH(B668,Customers!$A:$A,0))</f>
        <v>Paid Ads</v>
      </c>
    </row>
    <row r="669" customFormat="false" ht="15" hidden="false" customHeight="false" outlineLevel="0" collapsed="false">
      <c r="A669" s="0" t="s">
        <v>1387</v>
      </c>
      <c r="B669" s="0" t="s">
        <v>1386</v>
      </c>
      <c r="C669" s="10" t="s">
        <v>367</v>
      </c>
      <c r="D669" s="11" t="s">
        <v>97</v>
      </c>
      <c r="E669" s="11" t="s">
        <v>90</v>
      </c>
      <c r="F669" s="11" t="s">
        <v>247</v>
      </c>
      <c r="G669" s="11" t="s">
        <v>80</v>
      </c>
      <c r="H669" s="8" t="n">
        <v>33535</v>
      </c>
      <c r="I669" s="0" t="str">
        <f aca="false">TEXT(C669,"YYYY-MM")</f>
        <v>2024-04</v>
      </c>
      <c r="J669" s="0" t="str">
        <f aca="false">INDEX(Customers!$H:$H,MATCH(B669,Customers!$A:$A,0))</f>
        <v>Paid Ads</v>
      </c>
    </row>
    <row r="670" customFormat="false" ht="15" hidden="false" customHeight="false" outlineLevel="0" collapsed="false">
      <c r="A670" s="0" t="s">
        <v>1388</v>
      </c>
      <c r="B670" s="0" t="s">
        <v>1389</v>
      </c>
      <c r="C670" s="10" t="s">
        <v>1390</v>
      </c>
      <c r="D670" s="11" t="s">
        <v>98</v>
      </c>
      <c r="E670" s="11" t="s">
        <v>89</v>
      </c>
      <c r="F670" s="11" t="s">
        <v>393</v>
      </c>
      <c r="G670" s="11" t="s">
        <v>75</v>
      </c>
      <c r="H670" s="8" t="n">
        <v>39420.3</v>
      </c>
      <c r="I670" s="0" t="str">
        <f aca="false">TEXT(C670,"YYYY-MM")</f>
        <v>2025-08</v>
      </c>
      <c r="J670" s="0" t="str">
        <f aca="false">INDEX(Customers!$H:$H,MATCH(B670,Customers!$A:$A,0))</f>
        <v>Social Media</v>
      </c>
    </row>
    <row r="671" customFormat="false" ht="15" hidden="false" customHeight="false" outlineLevel="0" collapsed="false">
      <c r="A671" s="0" t="s">
        <v>1391</v>
      </c>
      <c r="B671" s="0" t="s">
        <v>1392</v>
      </c>
      <c r="C671" s="10" t="s">
        <v>1393</v>
      </c>
      <c r="D671" s="11" t="s">
        <v>97</v>
      </c>
      <c r="E671" s="11" t="s">
        <v>92</v>
      </c>
      <c r="F671" s="11" t="s">
        <v>227</v>
      </c>
      <c r="G671" s="11" t="s">
        <v>72</v>
      </c>
      <c r="H671" s="8" t="n">
        <v>2809</v>
      </c>
      <c r="I671" s="0" t="str">
        <f aca="false">TEXT(C671,"YYYY-MM")</f>
        <v>2025-05</v>
      </c>
      <c r="J671" s="0" t="str">
        <f aca="false">INDEX(Customers!$H:$H,MATCH(B671,Customers!$A:$A,0))</f>
        <v>Email Campaign</v>
      </c>
    </row>
    <row r="672" customFormat="false" ht="15" hidden="false" customHeight="false" outlineLevel="0" collapsed="false">
      <c r="A672" s="0" t="s">
        <v>1394</v>
      </c>
      <c r="B672" s="0" t="s">
        <v>1392</v>
      </c>
      <c r="C672" s="10" t="s">
        <v>960</v>
      </c>
      <c r="D672" s="11" t="s">
        <v>97</v>
      </c>
      <c r="E672" s="11" t="s">
        <v>93</v>
      </c>
      <c r="F672" s="11" t="s">
        <v>227</v>
      </c>
      <c r="G672" s="11" t="s">
        <v>72</v>
      </c>
      <c r="H672" s="8" t="n">
        <v>40660</v>
      </c>
      <c r="I672" s="0" t="str">
        <f aca="false">TEXT(C672,"YYYY-MM")</f>
        <v>2025-06</v>
      </c>
      <c r="J672" s="0" t="str">
        <f aca="false">INDEX(Customers!$H:$H,MATCH(B672,Customers!$A:$A,0))</f>
        <v>Email Campaign</v>
      </c>
    </row>
    <row r="673" customFormat="false" ht="15" hidden="false" customHeight="false" outlineLevel="0" collapsed="false">
      <c r="A673" s="0" t="s">
        <v>1395</v>
      </c>
      <c r="B673" s="0" t="s">
        <v>1392</v>
      </c>
      <c r="C673" s="10" t="s">
        <v>794</v>
      </c>
      <c r="D673" s="11" t="s">
        <v>99</v>
      </c>
      <c r="E673" s="11" t="s">
        <v>91</v>
      </c>
      <c r="F673" s="11" t="s">
        <v>227</v>
      </c>
      <c r="G673" s="11" t="s">
        <v>72</v>
      </c>
      <c r="H673" s="8" t="n">
        <v>58555.7</v>
      </c>
      <c r="I673" s="0" t="str">
        <f aca="false">TEXT(C673,"YYYY-MM")</f>
        <v>2025-10</v>
      </c>
      <c r="J673" s="0" t="str">
        <f aca="false">INDEX(Customers!$H:$H,MATCH(B673,Customers!$A:$A,0))</f>
        <v>Email Campaign</v>
      </c>
    </row>
    <row r="674" customFormat="false" ht="15" hidden="false" customHeight="false" outlineLevel="0" collapsed="false">
      <c r="A674" s="0" t="s">
        <v>1396</v>
      </c>
      <c r="B674" s="0" t="s">
        <v>1397</v>
      </c>
      <c r="C674" s="10" t="s">
        <v>779</v>
      </c>
      <c r="D674" s="11" t="s">
        <v>97</v>
      </c>
      <c r="E674" s="11" t="s">
        <v>90</v>
      </c>
      <c r="F674" s="11" t="s">
        <v>134</v>
      </c>
      <c r="G674" s="11" t="s">
        <v>85</v>
      </c>
      <c r="H674" s="8" t="n">
        <v>72442.3</v>
      </c>
      <c r="I674" s="0" t="str">
        <f aca="false">TEXT(C674,"YYYY-MM")</f>
        <v>2025-10</v>
      </c>
      <c r="J674" s="0" t="str">
        <f aca="false">INDEX(Customers!$H:$H,MATCH(B674,Customers!$A:$A,0))</f>
        <v>Social Media</v>
      </c>
    </row>
    <row r="675" customFormat="false" ht="15" hidden="false" customHeight="false" outlineLevel="0" collapsed="false">
      <c r="A675" s="0" t="s">
        <v>1398</v>
      </c>
      <c r="B675" s="0" t="s">
        <v>1399</v>
      </c>
      <c r="C675" s="10" t="s">
        <v>716</v>
      </c>
      <c r="D675" s="11" t="s">
        <v>97</v>
      </c>
      <c r="E675" s="11" t="s">
        <v>93</v>
      </c>
      <c r="F675" s="11" t="s">
        <v>241</v>
      </c>
      <c r="G675" s="11" t="s">
        <v>73</v>
      </c>
      <c r="H675" s="8" t="n">
        <v>10905.05</v>
      </c>
      <c r="I675" s="0" t="str">
        <f aca="false">TEXT(C675,"YYYY-MM")</f>
        <v>2025-11</v>
      </c>
      <c r="J675" s="0" t="str">
        <f aca="false">INDEX(Customers!$H:$H,MATCH(B675,Customers!$A:$A,0))</f>
        <v>Organic Search</v>
      </c>
    </row>
    <row r="676" customFormat="false" ht="15" hidden="false" customHeight="false" outlineLevel="0" collapsed="false">
      <c r="A676" s="0" t="s">
        <v>1400</v>
      </c>
      <c r="B676" s="0" t="s">
        <v>1401</v>
      </c>
      <c r="C676" s="10" t="s">
        <v>205</v>
      </c>
      <c r="D676" s="11" t="s">
        <v>97</v>
      </c>
      <c r="E676" s="11" t="s">
        <v>88</v>
      </c>
      <c r="F676" s="11" t="s">
        <v>180</v>
      </c>
      <c r="G676" s="11" t="s">
        <v>75</v>
      </c>
      <c r="H676" s="8" t="n">
        <v>46954.05</v>
      </c>
      <c r="I676" s="0" t="str">
        <f aca="false">TEXT(C676,"YYYY-MM")</f>
        <v>2025-11</v>
      </c>
      <c r="J676" s="0" t="str">
        <f aca="false">INDEX(Customers!$H:$H,MATCH(B676,Customers!$A:$A,0))</f>
        <v>Paid Ads</v>
      </c>
    </row>
    <row r="677" customFormat="false" ht="15" hidden="false" customHeight="false" outlineLevel="0" collapsed="false">
      <c r="A677" s="0" t="s">
        <v>1402</v>
      </c>
      <c r="B677" s="0" t="s">
        <v>1403</v>
      </c>
      <c r="C677" s="10" t="s">
        <v>1404</v>
      </c>
      <c r="D677" s="11" t="s">
        <v>97</v>
      </c>
      <c r="E677" s="11" t="s">
        <v>88</v>
      </c>
      <c r="F677" s="11" t="s">
        <v>352</v>
      </c>
      <c r="G677" s="11" t="s">
        <v>82</v>
      </c>
      <c r="H677" s="8" t="n">
        <v>38594</v>
      </c>
      <c r="I677" s="0" t="str">
        <f aca="false">TEXT(C677,"YYYY-MM")</f>
        <v>2024-10</v>
      </c>
      <c r="J677" s="0" t="str">
        <f aca="false">INDEX(Customers!$H:$H,MATCH(B677,Customers!$A:$A,0))</f>
        <v>Email Campaign</v>
      </c>
    </row>
    <row r="678" customFormat="false" ht="15" hidden="false" customHeight="false" outlineLevel="0" collapsed="false">
      <c r="A678" s="0" t="s">
        <v>1405</v>
      </c>
      <c r="B678" s="0" t="s">
        <v>1403</v>
      </c>
      <c r="C678" s="10" t="s">
        <v>1139</v>
      </c>
      <c r="D678" s="11" t="s">
        <v>97</v>
      </c>
      <c r="E678" s="11" t="s">
        <v>88</v>
      </c>
      <c r="F678" s="11" t="s">
        <v>352</v>
      </c>
      <c r="G678" s="11" t="s">
        <v>82</v>
      </c>
      <c r="H678" s="8" t="n">
        <v>28295.2</v>
      </c>
      <c r="I678" s="0" t="str">
        <f aca="false">TEXT(C678,"YYYY-MM")</f>
        <v>2024-11</v>
      </c>
      <c r="J678" s="0" t="str">
        <f aca="false">INDEX(Customers!$H:$H,MATCH(B678,Customers!$A:$A,0))</f>
        <v>Email Campaign</v>
      </c>
    </row>
    <row r="679" customFormat="false" ht="15" hidden="false" customHeight="false" outlineLevel="0" collapsed="false">
      <c r="A679" s="0" t="s">
        <v>1406</v>
      </c>
      <c r="B679" s="0" t="s">
        <v>1403</v>
      </c>
      <c r="C679" s="10" t="s">
        <v>1075</v>
      </c>
      <c r="D679" s="11" t="s">
        <v>97</v>
      </c>
      <c r="E679" s="11" t="s">
        <v>89</v>
      </c>
      <c r="F679" s="11" t="s">
        <v>352</v>
      </c>
      <c r="G679" s="11" t="s">
        <v>82</v>
      </c>
      <c r="H679" s="8" t="n">
        <v>3479</v>
      </c>
      <c r="I679" s="0" t="str">
        <f aca="false">TEXT(C679,"YYYY-MM")</f>
        <v>2024-11</v>
      </c>
      <c r="J679" s="0" t="str">
        <f aca="false">INDEX(Customers!$H:$H,MATCH(B679,Customers!$A:$A,0))</f>
        <v>Email Campaign</v>
      </c>
    </row>
    <row r="680" customFormat="false" ht="15" hidden="false" customHeight="false" outlineLevel="0" collapsed="false">
      <c r="A680" s="0" t="s">
        <v>1407</v>
      </c>
      <c r="B680" s="0" t="s">
        <v>1403</v>
      </c>
      <c r="C680" s="10" t="s">
        <v>1408</v>
      </c>
      <c r="D680" s="11" t="s">
        <v>99</v>
      </c>
      <c r="E680" s="11" t="s">
        <v>88</v>
      </c>
      <c r="F680" s="11" t="s">
        <v>352</v>
      </c>
      <c r="G680" s="11" t="s">
        <v>82</v>
      </c>
      <c r="H680" s="8" t="n">
        <v>1423.05</v>
      </c>
      <c r="I680" s="0" t="str">
        <f aca="false">TEXT(C680,"YYYY-MM")</f>
        <v>2025-01</v>
      </c>
      <c r="J680" s="0" t="str">
        <f aca="false">INDEX(Customers!$H:$H,MATCH(B680,Customers!$A:$A,0))</f>
        <v>Email Campaign</v>
      </c>
    </row>
    <row r="681" customFormat="false" ht="15" hidden="false" customHeight="false" outlineLevel="0" collapsed="false">
      <c r="A681" s="0" t="s">
        <v>1409</v>
      </c>
      <c r="B681" s="0" t="s">
        <v>1403</v>
      </c>
      <c r="C681" s="10" t="s">
        <v>671</v>
      </c>
      <c r="D681" s="11" t="s">
        <v>97</v>
      </c>
      <c r="E681" s="11" t="s">
        <v>91</v>
      </c>
      <c r="F681" s="11" t="s">
        <v>352</v>
      </c>
      <c r="G681" s="11" t="s">
        <v>82</v>
      </c>
      <c r="H681" s="8" t="n">
        <v>19887</v>
      </c>
      <c r="I681" s="0" t="str">
        <f aca="false">TEXT(C681,"YYYY-MM")</f>
        <v>2025-01</v>
      </c>
      <c r="J681" s="0" t="str">
        <f aca="false">INDEX(Customers!$H:$H,MATCH(B681,Customers!$A:$A,0))</f>
        <v>Email Campaign</v>
      </c>
    </row>
    <row r="682" customFormat="false" ht="15" hidden="false" customHeight="false" outlineLevel="0" collapsed="false">
      <c r="A682" s="0" t="s">
        <v>1410</v>
      </c>
      <c r="B682" s="0" t="s">
        <v>1403</v>
      </c>
      <c r="C682" s="10" t="s">
        <v>615</v>
      </c>
      <c r="D682" s="11" t="s">
        <v>97</v>
      </c>
      <c r="E682" s="11" t="s">
        <v>88</v>
      </c>
      <c r="F682" s="11" t="s">
        <v>352</v>
      </c>
      <c r="G682" s="11" t="s">
        <v>82</v>
      </c>
      <c r="H682" s="8" t="n">
        <v>2231.1</v>
      </c>
      <c r="I682" s="0" t="str">
        <f aca="false">TEXT(C682,"YYYY-MM")</f>
        <v>2025-09</v>
      </c>
      <c r="J682" s="0" t="str">
        <f aca="false">INDEX(Customers!$H:$H,MATCH(B682,Customers!$A:$A,0))</f>
        <v>Email Campaign</v>
      </c>
    </row>
    <row r="683" customFormat="false" ht="15" hidden="false" customHeight="false" outlineLevel="0" collapsed="false">
      <c r="A683" s="0" t="s">
        <v>1411</v>
      </c>
      <c r="B683" s="0" t="s">
        <v>1403</v>
      </c>
      <c r="C683" s="10" t="s">
        <v>797</v>
      </c>
      <c r="D683" s="11" t="s">
        <v>97</v>
      </c>
      <c r="E683" s="11" t="s">
        <v>91</v>
      </c>
      <c r="F683" s="11" t="s">
        <v>352</v>
      </c>
      <c r="G683" s="11" t="s">
        <v>82</v>
      </c>
      <c r="H683" s="8" t="n">
        <v>11049</v>
      </c>
      <c r="I683" s="0" t="str">
        <f aca="false">TEXT(C683,"YYYY-MM")</f>
        <v>2025-09</v>
      </c>
      <c r="J683" s="0" t="str">
        <f aca="false">INDEX(Customers!$H:$H,MATCH(B683,Customers!$A:$A,0))</f>
        <v>Email Campaign</v>
      </c>
    </row>
    <row r="684" customFormat="false" ht="15" hidden="false" customHeight="false" outlineLevel="0" collapsed="false">
      <c r="A684" s="0" t="s">
        <v>1412</v>
      </c>
      <c r="B684" s="0" t="s">
        <v>1403</v>
      </c>
      <c r="C684" s="10" t="s">
        <v>1251</v>
      </c>
      <c r="D684" s="11" t="s">
        <v>97</v>
      </c>
      <c r="E684" s="11" t="s">
        <v>91</v>
      </c>
      <c r="F684" s="11" t="s">
        <v>352</v>
      </c>
      <c r="G684" s="11" t="s">
        <v>82</v>
      </c>
      <c r="H684" s="8" t="n">
        <v>33343.1</v>
      </c>
      <c r="I684" s="0" t="str">
        <f aca="false">TEXT(C684,"YYYY-MM")</f>
        <v>2025-09</v>
      </c>
      <c r="J684" s="0" t="str">
        <f aca="false">INDEX(Customers!$H:$H,MATCH(B684,Customers!$A:$A,0))</f>
        <v>Email Campaign</v>
      </c>
    </row>
    <row r="685" customFormat="false" ht="15" hidden="false" customHeight="false" outlineLevel="0" collapsed="false">
      <c r="A685" s="0" t="s">
        <v>1413</v>
      </c>
      <c r="B685" s="0" t="s">
        <v>1403</v>
      </c>
      <c r="C685" s="10" t="s">
        <v>1414</v>
      </c>
      <c r="D685" s="11" t="s">
        <v>97</v>
      </c>
      <c r="E685" s="11" t="s">
        <v>90</v>
      </c>
      <c r="F685" s="11" t="s">
        <v>352</v>
      </c>
      <c r="G685" s="11" t="s">
        <v>82</v>
      </c>
      <c r="H685" s="8" t="n">
        <v>7417.95</v>
      </c>
      <c r="I685" s="0" t="str">
        <f aca="false">TEXT(C685,"YYYY-MM")</f>
        <v>2025-09</v>
      </c>
      <c r="J685" s="0" t="str">
        <f aca="false">INDEX(Customers!$H:$H,MATCH(B685,Customers!$A:$A,0))</f>
        <v>Email Campaign</v>
      </c>
    </row>
    <row r="686" customFormat="false" ht="15" hidden="false" customHeight="false" outlineLevel="0" collapsed="false">
      <c r="A686" s="0" t="s">
        <v>1415</v>
      </c>
      <c r="B686" s="0" t="s">
        <v>1403</v>
      </c>
      <c r="C686" s="10" t="s">
        <v>551</v>
      </c>
      <c r="D686" s="11" t="s">
        <v>97</v>
      </c>
      <c r="E686" s="11" t="s">
        <v>90</v>
      </c>
      <c r="F686" s="11" t="s">
        <v>352</v>
      </c>
      <c r="G686" s="11" t="s">
        <v>82</v>
      </c>
      <c r="H686" s="8" t="n">
        <v>3479</v>
      </c>
      <c r="I686" s="0" t="str">
        <f aca="false">TEXT(C686,"YYYY-MM")</f>
        <v>2025-10</v>
      </c>
      <c r="J686" s="0" t="str">
        <f aca="false">INDEX(Customers!$H:$H,MATCH(B686,Customers!$A:$A,0))</f>
        <v>Email Campaign</v>
      </c>
    </row>
    <row r="687" customFormat="false" ht="15" hidden="false" customHeight="false" outlineLevel="0" collapsed="false">
      <c r="A687" s="0" t="s">
        <v>1416</v>
      </c>
      <c r="B687" s="0" t="s">
        <v>1403</v>
      </c>
      <c r="C687" s="10" t="s">
        <v>173</v>
      </c>
      <c r="D687" s="11" t="s">
        <v>97</v>
      </c>
      <c r="E687" s="11" t="s">
        <v>93</v>
      </c>
      <c r="F687" s="11" t="s">
        <v>352</v>
      </c>
      <c r="G687" s="11" t="s">
        <v>82</v>
      </c>
      <c r="H687" s="8" t="n">
        <v>37690.2</v>
      </c>
      <c r="I687" s="0" t="str">
        <f aca="false">TEXT(C687,"YYYY-MM")</f>
        <v>2025-10</v>
      </c>
      <c r="J687" s="0" t="str">
        <f aca="false">INDEX(Customers!$H:$H,MATCH(B687,Customers!$A:$A,0))</f>
        <v>Email Campaign</v>
      </c>
    </row>
    <row r="688" customFormat="false" ht="15" hidden="false" customHeight="false" outlineLevel="0" collapsed="false">
      <c r="A688" s="0" t="s">
        <v>1417</v>
      </c>
      <c r="B688" s="0" t="s">
        <v>1403</v>
      </c>
      <c r="C688" s="10" t="s">
        <v>812</v>
      </c>
      <c r="D688" s="11" t="s">
        <v>97</v>
      </c>
      <c r="E688" s="11" t="s">
        <v>88</v>
      </c>
      <c r="F688" s="11" t="s">
        <v>352</v>
      </c>
      <c r="G688" s="11" t="s">
        <v>82</v>
      </c>
      <c r="H688" s="8" t="n">
        <v>13175.1</v>
      </c>
      <c r="I688" s="0" t="str">
        <f aca="false">TEXT(C688,"YYYY-MM")</f>
        <v>2025-10</v>
      </c>
      <c r="J688" s="0" t="str">
        <f aca="false">INDEX(Customers!$H:$H,MATCH(B688,Customers!$A:$A,0))</f>
        <v>Email Campaign</v>
      </c>
    </row>
    <row r="689" customFormat="false" ht="15" hidden="false" customHeight="false" outlineLevel="0" collapsed="false">
      <c r="A689" s="0" t="s">
        <v>1418</v>
      </c>
      <c r="B689" s="0" t="s">
        <v>1403</v>
      </c>
      <c r="C689" s="10" t="s">
        <v>175</v>
      </c>
      <c r="D689" s="11" t="s">
        <v>97</v>
      </c>
      <c r="E689" s="11" t="s">
        <v>88</v>
      </c>
      <c r="F689" s="11" t="s">
        <v>352</v>
      </c>
      <c r="G689" s="11" t="s">
        <v>82</v>
      </c>
      <c r="H689" s="8" t="n">
        <v>15376.7</v>
      </c>
      <c r="I689" s="0" t="str">
        <f aca="false">TEXT(C689,"YYYY-MM")</f>
        <v>2025-10</v>
      </c>
      <c r="J689" s="0" t="str">
        <f aca="false">INDEX(Customers!$H:$H,MATCH(B689,Customers!$A:$A,0))</f>
        <v>Email Campaign</v>
      </c>
    </row>
    <row r="690" customFormat="false" ht="15" hidden="false" customHeight="false" outlineLevel="0" collapsed="false">
      <c r="A690" s="0" t="s">
        <v>1419</v>
      </c>
      <c r="B690" s="0" t="s">
        <v>1403</v>
      </c>
      <c r="C690" s="10" t="s">
        <v>1420</v>
      </c>
      <c r="D690" s="11" t="s">
        <v>98</v>
      </c>
      <c r="E690" s="11" t="s">
        <v>90</v>
      </c>
      <c r="F690" s="11" t="s">
        <v>352</v>
      </c>
      <c r="G690" s="11" t="s">
        <v>82</v>
      </c>
      <c r="H690" s="8" t="n">
        <v>799</v>
      </c>
      <c r="I690" s="0" t="str">
        <f aca="false">TEXT(C690,"YYYY-MM")</f>
        <v>2025-10</v>
      </c>
      <c r="J690" s="0" t="str">
        <f aca="false">INDEX(Customers!$H:$H,MATCH(B690,Customers!$A:$A,0))</f>
        <v>Email Campaign</v>
      </c>
    </row>
    <row r="691" customFormat="false" ht="15" hidden="false" customHeight="false" outlineLevel="0" collapsed="false">
      <c r="A691" s="0" t="s">
        <v>1421</v>
      </c>
      <c r="B691" s="0" t="s">
        <v>1403</v>
      </c>
      <c r="C691" s="10" t="s">
        <v>1422</v>
      </c>
      <c r="D691" s="11" t="s">
        <v>97</v>
      </c>
      <c r="E691" s="11" t="s">
        <v>88</v>
      </c>
      <c r="F691" s="11" t="s">
        <v>352</v>
      </c>
      <c r="G691" s="11" t="s">
        <v>82</v>
      </c>
      <c r="H691" s="8" t="n">
        <v>427.5</v>
      </c>
      <c r="I691" s="0" t="str">
        <f aca="false">TEXT(C691,"YYYY-MM")</f>
        <v>2025-11</v>
      </c>
      <c r="J691" s="0" t="str">
        <f aca="false">INDEX(Customers!$H:$H,MATCH(B691,Customers!$A:$A,0))</f>
        <v>Email Campaign</v>
      </c>
    </row>
    <row r="692" customFormat="false" ht="15" hidden="false" customHeight="false" outlineLevel="0" collapsed="false">
      <c r="A692" s="0" t="s">
        <v>1423</v>
      </c>
      <c r="B692" s="0" t="s">
        <v>1403</v>
      </c>
      <c r="C692" s="10" t="s">
        <v>1167</v>
      </c>
      <c r="D692" s="11" t="s">
        <v>97</v>
      </c>
      <c r="E692" s="11" t="s">
        <v>88</v>
      </c>
      <c r="F692" s="11" t="s">
        <v>352</v>
      </c>
      <c r="G692" s="11" t="s">
        <v>82</v>
      </c>
      <c r="H692" s="8" t="n">
        <v>15135.65</v>
      </c>
      <c r="I692" s="0" t="str">
        <f aca="false">TEXT(C692,"YYYY-MM")</f>
        <v>2025-11</v>
      </c>
      <c r="J692" s="0" t="str">
        <f aca="false">INDEX(Customers!$H:$H,MATCH(B692,Customers!$A:$A,0))</f>
        <v>Email Campaign</v>
      </c>
    </row>
    <row r="693" customFormat="false" ht="15" hidden="false" customHeight="false" outlineLevel="0" collapsed="false">
      <c r="A693" s="0" t="s">
        <v>1424</v>
      </c>
      <c r="B693" s="0" t="s">
        <v>1403</v>
      </c>
      <c r="C693" s="10" t="s">
        <v>948</v>
      </c>
      <c r="D693" s="11" t="s">
        <v>97</v>
      </c>
      <c r="E693" s="11" t="s">
        <v>89</v>
      </c>
      <c r="F693" s="11" t="s">
        <v>352</v>
      </c>
      <c r="G693" s="11" t="s">
        <v>82</v>
      </c>
      <c r="H693" s="8" t="n">
        <v>6965.1</v>
      </c>
      <c r="I693" s="0" t="str">
        <f aca="false">TEXT(C693,"YYYY-MM")</f>
        <v>2025-12</v>
      </c>
      <c r="J693" s="0" t="str">
        <f aca="false">INDEX(Customers!$H:$H,MATCH(B693,Customers!$A:$A,0))</f>
        <v>Email Campaign</v>
      </c>
    </row>
    <row r="694" customFormat="false" ht="15" hidden="false" customHeight="false" outlineLevel="0" collapsed="false">
      <c r="A694" s="0" t="s">
        <v>1425</v>
      </c>
      <c r="B694" s="0" t="s">
        <v>1403</v>
      </c>
      <c r="C694" s="10" t="s">
        <v>1018</v>
      </c>
      <c r="D694" s="11" t="s">
        <v>97</v>
      </c>
      <c r="E694" s="11" t="s">
        <v>88</v>
      </c>
      <c r="F694" s="11" t="s">
        <v>352</v>
      </c>
      <c r="G694" s="11" t="s">
        <v>82</v>
      </c>
      <c r="H694" s="8" t="n">
        <v>14007</v>
      </c>
      <c r="I694" s="0" t="str">
        <f aca="false">TEXT(C694,"YYYY-MM")</f>
        <v>2025-12</v>
      </c>
      <c r="J694" s="0" t="str">
        <f aca="false">INDEX(Customers!$H:$H,MATCH(B694,Customers!$A:$A,0))</f>
        <v>Email Campaign</v>
      </c>
    </row>
    <row r="695" customFormat="false" ht="15" hidden="false" customHeight="false" outlineLevel="0" collapsed="false">
      <c r="A695" s="0" t="s">
        <v>1426</v>
      </c>
      <c r="B695" s="0" t="s">
        <v>1427</v>
      </c>
      <c r="C695" s="10" t="s">
        <v>1428</v>
      </c>
      <c r="D695" s="11" t="s">
        <v>97</v>
      </c>
      <c r="E695" s="11" t="s">
        <v>88</v>
      </c>
      <c r="F695" s="11" t="s">
        <v>443</v>
      </c>
      <c r="G695" s="11" t="s">
        <v>78</v>
      </c>
      <c r="H695" s="8" t="n">
        <v>18855.2</v>
      </c>
      <c r="I695" s="0" t="str">
        <f aca="false">TEXT(C695,"YYYY-MM")</f>
        <v>2025-07</v>
      </c>
      <c r="J695" s="0" t="str">
        <f aca="false">INDEX(Customers!$H:$H,MATCH(B695,Customers!$A:$A,0))</f>
        <v>Organic Search</v>
      </c>
    </row>
    <row r="696" customFormat="false" ht="15" hidden="false" customHeight="false" outlineLevel="0" collapsed="false">
      <c r="A696" s="0" t="s">
        <v>1429</v>
      </c>
      <c r="B696" s="0" t="s">
        <v>1427</v>
      </c>
      <c r="C696" s="10" t="s">
        <v>680</v>
      </c>
      <c r="D696" s="11" t="s">
        <v>97</v>
      </c>
      <c r="E696" s="11" t="s">
        <v>88</v>
      </c>
      <c r="F696" s="11" t="s">
        <v>443</v>
      </c>
      <c r="G696" s="11" t="s">
        <v>78</v>
      </c>
      <c r="H696" s="8" t="n">
        <v>2168.1</v>
      </c>
      <c r="I696" s="0" t="str">
        <f aca="false">TEXT(C696,"YYYY-MM")</f>
        <v>2025-08</v>
      </c>
      <c r="J696" s="0" t="str">
        <f aca="false">INDEX(Customers!$H:$H,MATCH(B696,Customers!$A:$A,0))</f>
        <v>Organic Search</v>
      </c>
    </row>
    <row r="697" customFormat="false" ht="15" hidden="false" customHeight="false" outlineLevel="0" collapsed="false">
      <c r="A697" s="0" t="s">
        <v>1430</v>
      </c>
      <c r="B697" s="0" t="s">
        <v>1427</v>
      </c>
      <c r="C697" s="10" t="s">
        <v>831</v>
      </c>
      <c r="D697" s="11" t="s">
        <v>97</v>
      </c>
      <c r="E697" s="11" t="s">
        <v>93</v>
      </c>
      <c r="F697" s="11" t="s">
        <v>443</v>
      </c>
      <c r="G697" s="11" t="s">
        <v>78</v>
      </c>
      <c r="H697" s="8" t="n">
        <v>959</v>
      </c>
      <c r="I697" s="0" t="str">
        <f aca="false">TEXT(C697,"YYYY-MM")</f>
        <v>2025-11</v>
      </c>
      <c r="J697" s="0" t="str">
        <f aca="false">INDEX(Customers!$H:$H,MATCH(B697,Customers!$A:$A,0))</f>
        <v>Organic Search</v>
      </c>
    </row>
    <row r="698" customFormat="false" ht="15" hidden="false" customHeight="false" outlineLevel="0" collapsed="false">
      <c r="A698" s="0" t="s">
        <v>1431</v>
      </c>
      <c r="B698" s="0" t="s">
        <v>1432</v>
      </c>
      <c r="C698" s="10" t="s">
        <v>1433</v>
      </c>
      <c r="D698" s="11" t="s">
        <v>97</v>
      </c>
      <c r="E698" s="11" t="s">
        <v>91</v>
      </c>
      <c r="F698" s="11" t="s">
        <v>241</v>
      </c>
      <c r="G698" s="11" t="s">
        <v>73</v>
      </c>
      <c r="H698" s="8" t="n">
        <v>77446.05</v>
      </c>
      <c r="I698" s="0" t="str">
        <f aca="false">TEXT(C698,"YYYY-MM")</f>
        <v>2025-01</v>
      </c>
      <c r="J698" s="0" t="str">
        <f aca="false">INDEX(Customers!$H:$H,MATCH(B698,Customers!$A:$A,0))</f>
        <v>Organic Search</v>
      </c>
    </row>
    <row r="699" customFormat="false" ht="15" hidden="false" customHeight="false" outlineLevel="0" collapsed="false">
      <c r="A699" s="0" t="s">
        <v>1434</v>
      </c>
      <c r="B699" s="0" t="s">
        <v>1432</v>
      </c>
      <c r="C699" s="10" t="s">
        <v>1435</v>
      </c>
      <c r="D699" s="11" t="s">
        <v>97</v>
      </c>
      <c r="E699" s="11" t="s">
        <v>92</v>
      </c>
      <c r="F699" s="11" t="s">
        <v>241</v>
      </c>
      <c r="G699" s="11" t="s">
        <v>73</v>
      </c>
      <c r="H699" s="8" t="n">
        <v>2618.1</v>
      </c>
      <c r="I699" s="0" t="str">
        <f aca="false">TEXT(C699,"YYYY-MM")</f>
        <v>2025-02</v>
      </c>
      <c r="J699" s="0" t="str">
        <f aca="false">INDEX(Customers!$H:$H,MATCH(B699,Customers!$A:$A,0))</f>
        <v>Organic Search</v>
      </c>
    </row>
    <row r="700" customFormat="false" ht="15" hidden="false" customHeight="false" outlineLevel="0" collapsed="false">
      <c r="A700" s="0" t="s">
        <v>1436</v>
      </c>
      <c r="B700" s="0" t="s">
        <v>1432</v>
      </c>
      <c r="C700" s="10" t="s">
        <v>1437</v>
      </c>
      <c r="D700" s="11" t="s">
        <v>97</v>
      </c>
      <c r="E700" s="11" t="s">
        <v>88</v>
      </c>
      <c r="F700" s="11" t="s">
        <v>241</v>
      </c>
      <c r="G700" s="11" t="s">
        <v>73</v>
      </c>
      <c r="H700" s="8" t="n">
        <v>108999.2</v>
      </c>
      <c r="I700" s="0" t="str">
        <f aca="false">TEXT(C700,"YYYY-MM")</f>
        <v>2025-03</v>
      </c>
      <c r="J700" s="0" t="str">
        <f aca="false">INDEX(Customers!$H:$H,MATCH(B700,Customers!$A:$A,0))</f>
        <v>Organic Search</v>
      </c>
    </row>
    <row r="701" customFormat="false" ht="15" hidden="false" customHeight="false" outlineLevel="0" collapsed="false">
      <c r="A701" s="0" t="s">
        <v>1438</v>
      </c>
      <c r="B701" s="0" t="s">
        <v>1432</v>
      </c>
      <c r="C701" s="10" t="s">
        <v>1439</v>
      </c>
      <c r="D701" s="11" t="s">
        <v>97</v>
      </c>
      <c r="E701" s="11" t="s">
        <v>88</v>
      </c>
      <c r="F701" s="11" t="s">
        <v>241</v>
      </c>
      <c r="G701" s="11" t="s">
        <v>73</v>
      </c>
      <c r="H701" s="8" t="n">
        <v>3759</v>
      </c>
      <c r="I701" s="0" t="str">
        <f aca="false">TEXT(C701,"YYYY-MM")</f>
        <v>2025-04</v>
      </c>
      <c r="J701" s="0" t="str">
        <f aca="false">INDEX(Customers!$H:$H,MATCH(B701,Customers!$A:$A,0))</f>
        <v>Organic Search</v>
      </c>
    </row>
    <row r="702" customFormat="false" ht="15" hidden="false" customHeight="false" outlineLevel="0" collapsed="false">
      <c r="A702" s="0" t="s">
        <v>1440</v>
      </c>
      <c r="B702" s="0" t="s">
        <v>1432</v>
      </c>
      <c r="C702" s="10" t="s">
        <v>1141</v>
      </c>
      <c r="D702" s="11" t="s">
        <v>97</v>
      </c>
      <c r="E702" s="11" t="s">
        <v>91</v>
      </c>
      <c r="F702" s="11" t="s">
        <v>241</v>
      </c>
      <c r="G702" s="11" t="s">
        <v>73</v>
      </c>
      <c r="H702" s="8" t="n">
        <v>9791.1</v>
      </c>
      <c r="I702" s="0" t="str">
        <f aca="false">TEXT(C702,"YYYY-MM")</f>
        <v>2025-04</v>
      </c>
      <c r="J702" s="0" t="str">
        <f aca="false">INDEX(Customers!$H:$H,MATCH(B702,Customers!$A:$A,0))</f>
        <v>Organic Search</v>
      </c>
    </row>
    <row r="703" customFormat="false" ht="15" hidden="false" customHeight="false" outlineLevel="0" collapsed="false">
      <c r="A703" s="0" t="s">
        <v>1441</v>
      </c>
      <c r="B703" s="0" t="s">
        <v>1432</v>
      </c>
      <c r="C703" s="10" t="s">
        <v>279</v>
      </c>
      <c r="D703" s="11" t="s">
        <v>98</v>
      </c>
      <c r="E703" s="11" t="s">
        <v>91</v>
      </c>
      <c r="F703" s="11" t="s">
        <v>241</v>
      </c>
      <c r="G703" s="11" t="s">
        <v>73</v>
      </c>
      <c r="H703" s="8" t="n">
        <v>34158.6</v>
      </c>
      <c r="I703" s="0" t="str">
        <f aca="false">TEXT(C703,"YYYY-MM")</f>
        <v>2025-05</v>
      </c>
      <c r="J703" s="0" t="str">
        <f aca="false">INDEX(Customers!$H:$H,MATCH(B703,Customers!$A:$A,0))</f>
        <v>Organic Search</v>
      </c>
    </row>
    <row r="704" customFormat="false" ht="15" hidden="false" customHeight="false" outlineLevel="0" collapsed="false">
      <c r="A704" s="0" t="s">
        <v>1442</v>
      </c>
      <c r="B704" s="0" t="s">
        <v>1432</v>
      </c>
      <c r="C704" s="10" t="s">
        <v>1443</v>
      </c>
      <c r="D704" s="11" t="s">
        <v>97</v>
      </c>
      <c r="E704" s="11" t="s">
        <v>92</v>
      </c>
      <c r="F704" s="11" t="s">
        <v>241</v>
      </c>
      <c r="G704" s="11" t="s">
        <v>73</v>
      </c>
      <c r="H704" s="8" t="n">
        <v>65689.65</v>
      </c>
      <c r="I704" s="0" t="str">
        <f aca="false">TEXT(C704,"YYYY-MM")</f>
        <v>2025-05</v>
      </c>
      <c r="J704" s="0" t="str">
        <f aca="false">INDEX(Customers!$H:$H,MATCH(B704,Customers!$A:$A,0))</f>
        <v>Organic Search</v>
      </c>
    </row>
    <row r="705" customFormat="false" ht="15" hidden="false" customHeight="false" outlineLevel="0" collapsed="false">
      <c r="A705" s="0" t="s">
        <v>1444</v>
      </c>
      <c r="B705" s="0" t="s">
        <v>1432</v>
      </c>
      <c r="C705" s="10" t="s">
        <v>1258</v>
      </c>
      <c r="D705" s="11" t="s">
        <v>97</v>
      </c>
      <c r="E705" s="11" t="s">
        <v>91</v>
      </c>
      <c r="F705" s="11" t="s">
        <v>241</v>
      </c>
      <c r="G705" s="11" t="s">
        <v>73</v>
      </c>
      <c r="H705" s="8" t="n">
        <v>19892.05</v>
      </c>
      <c r="I705" s="0" t="str">
        <f aca="false">TEXT(C705,"YYYY-MM")</f>
        <v>2025-06</v>
      </c>
      <c r="J705" s="0" t="str">
        <f aca="false">INDEX(Customers!$H:$H,MATCH(B705,Customers!$A:$A,0))</f>
        <v>Organic Search</v>
      </c>
    </row>
    <row r="706" customFormat="false" ht="15" hidden="false" customHeight="false" outlineLevel="0" collapsed="false">
      <c r="A706" s="0" t="s">
        <v>1445</v>
      </c>
      <c r="B706" s="0" t="s">
        <v>1432</v>
      </c>
      <c r="C706" s="10" t="s">
        <v>399</v>
      </c>
      <c r="D706" s="11" t="s">
        <v>97</v>
      </c>
      <c r="E706" s="11" t="s">
        <v>92</v>
      </c>
      <c r="F706" s="11" t="s">
        <v>241</v>
      </c>
      <c r="G706" s="11" t="s">
        <v>73</v>
      </c>
      <c r="H706" s="8" t="n">
        <v>1549</v>
      </c>
      <c r="I706" s="0" t="str">
        <f aca="false">TEXT(C706,"YYYY-MM")</f>
        <v>2025-07</v>
      </c>
      <c r="J706" s="0" t="str">
        <f aca="false">INDEX(Customers!$H:$H,MATCH(B706,Customers!$A:$A,0))</f>
        <v>Organic Search</v>
      </c>
    </row>
    <row r="707" customFormat="false" ht="15" hidden="false" customHeight="false" outlineLevel="0" collapsed="false">
      <c r="A707" s="0" t="s">
        <v>1446</v>
      </c>
      <c r="B707" s="0" t="s">
        <v>1432</v>
      </c>
      <c r="C707" s="10" t="s">
        <v>1035</v>
      </c>
      <c r="D707" s="11" t="s">
        <v>97</v>
      </c>
      <c r="E707" s="11" t="s">
        <v>89</v>
      </c>
      <c r="F707" s="11" t="s">
        <v>241</v>
      </c>
      <c r="G707" s="11" t="s">
        <v>73</v>
      </c>
      <c r="H707" s="8" t="n">
        <v>7220</v>
      </c>
      <c r="I707" s="0" t="str">
        <f aca="false">TEXT(C707,"YYYY-MM")</f>
        <v>2025-08</v>
      </c>
      <c r="J707" s="0" t="str">
        <f aca="false">INDEX(Customers!$H:$H,MATCH(B707,Customers!$A:$A,0))</f>
        <v>Organic Search</v>
      </c>
    </row>
    <row r="708" customFormat="false" ht="15" hidden="false" customHeight="false" outlineLevel="0" collapsed="false">
      <c r="A708" s="0" t="s">
        <v>1447</v>
      </c>
      <c r="B708" s="0" t="s">
        <v>1432</v>
      </c>
      <c r="C708" s="10" t="s">
        <v>1171</v>
      </c>
      <c r="D708" s="11" t="s">
        <v>97</v>
      </c>
      <c r="E708" s="11" t="s">
        <v>93</v>
      </c>
      <c r="F708" s="11" t="s">
        <v>241</v>
      </c>
      <c r="G708" s="11" t="s">
        <v>73</v>
      </c>
      <c r="H708" s="8" t="n">
        <v>19009.65</v>
      </c>
      <c r="I708" s="0" t="str">
        <f aca="false">TEXT(C708,"YYYY-MM")</f>
        <v>2025-09</v>
      </c>
      <c r="J708" s="0" t="str">
        <f aca="false">INDEX(Customers!$H:$H,MATCH(B708,Customers!$A:$A,0))</f>
        <v>Organic Search</v>
      </c>
    </row>
    <row r="709" customFormat="false" ht="15" hidden="false" customHeight="false" outlineLevel="0" collapsed="false">
      <c r="A709" s="0" t="s">
        <v>1448</v>
      </c>
      <c r="B709" s="0" t="s">
        <v>1432</v>
      </c>
      <c r="C709" s="10" t="s">
        <v>1251</v>
      </c>
      <c r="D709" s="11" t="s">
        <v>98</v>
      </c>
      <c r="E709" s="11" t="s">
        <v>89</v>
      </c>
      <c r="F709" s="11" t="s">
        <v>241</v>
      </c>
      <c r="G709" s="11" t="s">
        <v>73</v>
      </c>
      <c r="H709" s="8" t="n">
        <v>4779</v>
      </c>
      <c r="I709" s="0" t="str">
        <f aca="false">TEXT(C709,"YYYY-MM")</f>
        <v>2025-09</v>
      </c>
      <c r="J709" s="0" t="str">
        <f aca="false">INDEX(Customers!$H:$H,MATCH(B709,Customers!$A:$A,0))</f>
        <v>Organic Search</v>
      </c>
    </row>
    <row r="710" customFormat="false" ht="15" hidden="false" customHeight="false" outlineLevel="0" collapsed="false">
      <c r="A710" s="0" t="s">
        <v>1449</v>
      </c>
      <c r="B710" s="0" t="s">
        <v>1432</v>
      </c>
      <c r="C710" s="10" t="s">
        <v>283</v>
      </c>
      <c r="D710" s="11" t="s">
        <v>99</v>
      </c>
      <c r="E710" s="11" t="s">
        <v>90</v>
      </c>
      <c r="F710" s="11" t="s">
        <v>241</v>
      </c>
      <c r="G710" s="11" t="s">
        <v>73</v>
      </c>
      <c r="H710" s="8" t="n">
        <v>40877</v>
      </c>
      <c r="I710" s="0" t="str">
        <f aca="false">TEXT(C710,"YYYY-MM")</f>
        <v>2025-10</v>
      </c>
      <c r="J710" s="0" t="str">
        <f aca="false">INDEX(Customers!$H:$H,MATCH(B710,Customers!$A:$A,0))</f>
        <v>Organic Search</v>
      </c>
    </row>
    <row r="711" customFormat="false" ht="15" hidden="false" customHeight="false" outlineLevel="0" collapsed="false">
      <c r="A711" s="0" t="s">
        <v>1450</v>
      </c>
      <c r="B711" s="0" t="s">
        <v>1432</v>
      </c>
      <c r="C711" s="10" t="s">
        <v>783</v>
      </c>
      <c r="D711" s="11" t="s">
        <v>97</v>
      </c>
      <c r="E711" s="11" t="s">
        <v>88</v>
      </c>
      <c r="F711" s="11" t="s">
        <v>241</v>
      </c>
      <c r="G711" s="11" t="s">
        <v>73</v>
      </c>
      <c r="H711" s="8" t="n">
        <v>10232.1</v>
      </c>
      <c r="I711" s="0" t="str">
        <f aca="false">TEXT(C711,"YYYY-MM")</f>
        <v>2025-11</v>
      </c>
      <c r="J711" s="0" t="str">
        <f aca="false">INDEX(Customers!$H:$H,MATCH(B711,Customers!$A:$A,0))</f>
        <v>Organic Search</v>
      </c>
    </row>
    <row r="712" customFormat="false" ht="15" hidden="false" customHeight="false" outlineLevel="0" collapsed="false">
      <c r="A712" s="0" t="s">
        <v>1451</v>
      </c>
      <c r="B712" s="0" t="s">
        <v>1452</v>
      </c>
      <c r="C712" s="10" t="s">
        <v>1453</v>
      </c>
      <c r="D712" s="11" t="s">
        <v>97</v>
      </c>
      <c r="E712" s="11" t="s">
        <v>90</v>
      </c>
      <c r="F712" s="11" t="s">
        <v>227</v>
      </c>
      <c r="G712" s="11" t="s">
        <v>72</v>
      </c>
      <c r="H712" s="8" t="n">
        <v>39573</v>
      </c>
      <c r="I712" s="0" t="str">
        <f aca="false">TEXT(C712,"YYYY-MM")</f>
        <v>2025-10</v>
      </c>
      <c r="J712" s="0" t="str">
        <f aca="false">INDEX(Customers!$H:$H,MATCH(B712,Customers!$A:$A,0))</f>
        <v>Unknown</v>
      </c>
    </row>
    <row r="713" customFormat="false" ht="15" hidden="false" customHeight="false" outlineLevel="0" collapsed="false">
      <c r="A713" s="0" t="s">
        <v>1454</v>
      </c>
      <c r="B713" s="0" t="s">
        <v>1452</v>
      </c>
      <c r="C713" s="10" t="s">
        <v>1233</v>
      </c>
      <c r="D713" s="11" t="s">
        <v>97</v>
      </c>
      <c r="E713" s="11" t="s">
        <v>88</v>
      </c>
      <c r="F713" s="11" t="s">
        <v>227</v>
      </c>
      <c r="G713" s="11" t="s">
        <v>72</v>
      </c>
      <c r="H713" s="8" t="n">
        <v>1329</v>
      </c>
      <c r="I713" s="0" t="str">
        <f aca="false">TEXT(C713,"YYYY-MM")</f>
        <v>2025-12</v>
      </c>
      <c r="J713" s="0" t="str">
        <f aca="false">INDEX(Customers!$H:$H,MATCH(B713,Customers!$A:$A,0))</f>
        <v>Unknown</v>
      </c>
    </row>
    <row r="714" customFormat="false" ht="15" hidden="false" customHeight="false" outlineLevel="0" collapsed="false">
      <c r="A714" s="0" t="s">
        <v>1455</v>
      </c>
      <c r="B714" s="0" t="s">
        <v>1456</v>
      </c>
      <c r="C714" s="10" t="s">
        <v>283</v>
      </c>
      <c r="D714" s="11" t="s">
        <v>97</v>
      </c>
      <c r="E714" s="11" t="s">
        <v>90</v>
      </c>
      <c r="F714" s="11" t="s">
        <v>209</v>
      </c>
      <c r="G714" s="11" t="s">
        <v>83</v>
      </c>
      <c r="H714" s="8" t="n">
        <v>30521.75</v>
      </c>
      <c r="I714" s="0" t="str">
        <f aca="false">TEXT(C714,"YYYY-MM")</f>
        <v>2025-10</v>
      </c>
      <c r="J714" s="0" t="str">
        <f aca="false">INDEX(Customers!$H:$H,MATCH(B714,Customers!$A:$A,0))</f>
        <v>App</v>
      </c>
    </row>
    <row r="715" customFormat="false" ht="15" hidden="false" customHeight="false" outlineLevel="0" collapsed="false">
      <c r="A715" s="0" t="s">
        <v>1457</v>
      </c>
      <c r="B715" s="0" t="s">
        <v>1458</v>
      </c>
      <c r="C715" s="10" t="s">
        <v>494</v>
      </c>
      <c r="D715" s="11" t="s">
        <v>97</v>
      </c>
      <c r="E715" s="11" t="s">
        <v>88</v>
      </c>
      <c r="F715" s="11" t="s">
        <v>209</v>
      </c>
      <c r="G715" s="11" t="s">
        <v>83</v>
      </c>
      <c r="H715" s="8" t="n">
        <v>89578.2</v>
      </c>
      <c r="I715" s="0" t="str">
        <f aca="false">TEXT(C715,"YYYY-MM")</f>
        <v>2025-12</v>
      </c>
      <c r="J715" s="0" t="str">
        <f aca="false">INDEX(Customers!$H:$H,MATCH(B715,Customers!$A:$A,0))</f>
        <v>App</v>
      </c>
    </row>
    <row r="716" customFormat="false" ht="15" hidden="false" customHeight="false" outlineLevel="0" collapsed="false">
      <c r="A716" s="0" t="s">
        <v>1459</v>
      </c>
      <c r="B716" s="0" t="s">
        <v>1458</v>
      </c>
      <c r="C716" s="10" t="s">
        <v>1460</v>
      </c>
      <c r="D716" s="11" t="s">
        <v>97</v>
      </c>
      <c r="E716" s="11" t="s">
        <v>93</v>
      </c>
      <c r="F716" s="11" t="s">
        <v>209</v>
      </c>
      <c r="G716" s="11" t="s">
        <v>83</v>
      </c>
      <c r="H716" s="8" t="n">
        <v>24454.15</v>
      </c>
      <c r="I716" s="0" t="str">
        <f aca="false">TEXT(C716,"YYYY-MM")</f>
        <v>2025-12</v>
      </c>
      <c r="J716" s="0" t="str">
        <f aca="false">INDEX(Customers!$H:$H,MATCH(B716,Customers!$A:$A,0))</f>
        <v>App</v>
      </c>
    </row>
    <row r="717" customFormat="false" ht="15" hidden="false" customHeight="false" outlineLevel="0" collapsed="false">
      <c r="A717" s="0" t="s">
        <v>1461</v>
      </c>
      <c r="B717" s="0" t="s">
        <v>1462</v>
      </c>
      <c r="C717" s="10" t="s">
        <v>1463</v>
      </c>
      <c r="D717" s="11" t="s">
        <v>97</v>
      </c>
      <c r="E717" s="11" t="s">
        <v>91</v>
      </c>
      <c r="F717" s="11" t="s">
        <v>443</v>
      </c>
      <c r="G717" s="11" t="s">
        <v>78</v>
      </c>
      <c r="H717" s="8" t="n">
        <v>26293.05</v>
      </c>
      <c r="I717" s="0" t="str">
        <f aca="false">TEXT(C717,"YYYY-MM")</f>
        <v>2025-05</v>
      </c>
      <c r="J717" s="0" t="str">
        <f aca="false">INDEX(Customers!$H:$H,MATCH(B717,Customers!$A:$A,0))</f>
        <v>Paid Ads</v>
      </c>
    </row>
    <row r="718" customFormat="false" ht="15" hidden="false" customHeight="false" outlineLevel="0" collapsed="false">
      <c r="A718" s="0" t="s">
        <v>1464</v>
      </c>
      <c r="B718" s="0" t="s">
        <v>1462</v>
      </c>
      <c r="C718" s="10" t="s">
        <v>1414</v>
      </c>
      <c r="D718" s="11" t="s">
        <v>97</v>
      </c>
      <c r="E718" s="11" t="s">
        <v>88</v>
      </c>
      <c r="F718" s="11" t="s">
        <v>443</v>
      </c>
      <c r="G718" s="11" t="s">
        <v>78</v>
      </c>
      <c r="H718" s="8" t="n">
        <v>3488</v>
      </c>
      <c r="I718" s="0" t="str">
        <f aca="false">TEXT(C718,"YYYY-MM")</f>
        <v>2025-09</v>
      </c>
      <c r="J718" s="0" t="str">
        <f aca="false">INDEX(Customers!$H:$H,MATCH(B718,Customers!$A:$A,0))</f>
        <v>Paid Ads</v>
      </c>
    </row>
    <row r="719" customFormat="false" ht="15" hidden="false" customHeight="false" outlineLevel="0" collapsed="false">
      <c r="A719" s="0" t="s">
        <v>1465</v>
      </c>
      <c r="B719" s="0" t="s">
        <v>1462</v>
      </c>
      <c r="C719" s="10" t="s">
        <v>721</v>
      </c>
      <c r="D719" s="11" t="s">
        <v>97</v>
      </c>
      <c r="E719" s="11" t="s">
        <v>88</v>
      </c>
      <c r="F719" s="11" t="s">
        <v>443</v>
      </c>
      <c r="G719" s="11" t="s">
        <v>78</v>
      </c>
      <c r="H719" s="8" t="n">
        <v>12894</v>
      </c>
      <c r="I719" s="0" t="str">
        <f aca="false">TEXT(C719,"YYYY-MM")</f>
        <v>2025-10</v>
      </c>
      <c r="J719" s="0" t="str">
        <f aca="false">INDEX(Customers!$H:$H,MATCH(B719,Customers!$A:$A,0))</f>
        <v>Paid Ads</v>
      </c>
    </row>
    <row r="720" customFormat="false" ht="15" hidden="false" customHeight="false" outlineLevel="0" collapsed="false">
      <c r="A720" s="0" t="s">
        <v>1466</v>
      </c>
      <c r="B720" s="0" t="s">
        <v>1462</v>
      </c>
      <c r="C720" s="10" t="s">
        <v>1467</v>
      </c>
      <c r="D720" s="11" t="s">
        <v>97</v>
      </c>
      <c r="E720" s="11" t="s">
        <v>93</v>
      </c>
      <c r="F720" s="11" t="s">
        <v>443</v>
      </c>
      <c r="G720" s="11" t="s">
        <v>78</v>
      </c>
      <c r="H720" s="8" t="n">
        <v>12729</v>
      </c>
      <c r="I720" s="0" t="str">
        <f aca="false">TEXT(C720,"YYYY-MM")</f>
        <v>2025-12</v>
      </c>
      <c r="J720" s="0" t="str">
        <f aca="false">INDEX(Customers!$H:$H,MATCH(B720,Customers!$A:$A,0))</f>
        <v>Paid Ads</v>
      </c>
    </row>
    <row r="721" customFormat="false" ht="15" hidden="false" customHeight="false" outlineLevel="0" collapsed="false">
      <c r="A721" s="0" t="s">
        <v>1468</v>
      </c>
      <c r="B721" s="0" t="s">
        <v>1469</v>
      </c>
      <c r="C721" s="10" t="s">
        <v>635</v>
      </c>
      <c r="D721" s="11" t="s">
        <v>97</v>
      </c>
      <c r="E721" s="11" t="s">
        <v>93</v>
      </c>
      <c r="F721" s="11" t="s">
        <v>291</v>
      </c>
      <c r="G721" s="11" t="s">
        <v>72</v>
      </c>
      <c r="H721" s="8" t="n">
        <v>54878.65</v>
      </c>
      <c r="I721" s="0" t="str">
        <f aca="false">TEXT(C721,"YYYY-MM")</f>
        <v>2025-11</v>
      </c>
      <c r="J721" s="0" t="str">
        <f aca="false">INDEX(Customers!$H:$H,MATCH(B721,Customers!$A:$A,0))</f>
        <v>Paid Ads</v>
      </c>
    </row>
    <row r="722" customFormat="false" ht="15" hidden="false" customHeight="false" outlineLevel="0" collapsed="false">
      <c r="A722" s="0" t="s">
        <v>1470</v>
      </c>
      <c r="B722" s="0" t="s">
        <v>1471</v>
      </c>
      <c r="C722" s="10" t="s">
        <v>249</v>
      </c>
      <c r="D722" s="11" t="s">
        <v>98</v>
      </c>
      <c r="E722" s="11" t="s">
        <v>92</v>
      </c>
      <c r="F722" s="11" t="s">
        <v>613</v>
      </c>
      <c r="G722" s="11" t="s">
        <v>73</v>
      </c>
      <c r="H722" s="8" t="n">
        <v>15085.75</v>
      </c>
      <c r="I722" s="0" t="str">
        <f aca="false">TEXT(C722,"YYYY-MM")</f>
        <v>2024-10</v>
      </c>
      <c r="J722" s="0" t="str">
        <f aca="false">INDEX(Customers!$H:$H,MATCH(B722,Customers!$A:$A,0))</f>
        <v>Organic Search</v>
      </c>
    </row>
    <row r="723" customFormat="false" ht="15" hidden="false" customHeight="false" outlineLevel="0" collapsed="false">
      <c r="A723" s="0" t="s">
        <v>1472</v>
      </c>
      <c r="B723" s="0" t="s">
        <v>1471</v>
      </c>
      <c r="C723" s="10" t="s">
        <v>736</v>
      </c>
      <c r="D723" s="11" t="s">
        <v>97</v>
      </c>
      <c r="E723" s="11" t="s">
        <v>93</v>
      </c>
      <c r="F723" s="11" t="s">
        <v>613</v>
      </c>
      <c r="G723" s="11" t="s">
        <v>73</v>
      </c>
      <c r="H723" s="8" t="n">
        <v>214193.1</v>
      </c>
      <c r="I723" s="0" t="str">
        <f aca="false">TEXT(C723,"YYYY-MM")</f>
        <v>2024-12</v>
      </c>
      <c r="J723" s="0" t="str">
        <f aca="false">INDEX(Customers!$H:$H,MATCH(B723,Customers!$A:$A,0))</f>
        <v>Organic Search</v>
      </c>
    </row>
    <row r="724" customFormat="false" ht="15" hidden="false" customHeight="false" outlineLevel="0" collapsed="false">
      <c r="A724" s="0" t="s">
        <v>1473</v>
      </c>
      <c r="B724" s="0" t="s">
        <v>1471</v>
      </c>
      <c r="C724" s="10" t="s">
        <v>803</v>
      </c>
      <c r="D724" s="11" t="s">
        <v>97</v>
      </c>
      <c r="E724" s="11" t="s">
        <v>92</v>
      </c>
      <c r="F724" s="11" t="s">
        <v>613</v>
      </c>
      <c r="G724" s="11" t="s">
        <v>73</v>
      </c>
      <c r="H724" s="8" t="n">
        <v>6867.15</v>
      </c>
      <c r="I724" s="0" t="str">
        <f aca="false">TEXT(C724,"YYYY-MM")</f>
        <v>2025-10</v>
      </c>
      <c r="J724" s="0" t="str">
        <f aca="false">INDEX(Customers!$H:$H,MATCH(B724,Customers!$A:$A,0))</f>
        <v>Organic Search</v>
      </c>
    </row>
    <row r="725" customFormat="false" ht="15" hidden="false" customHeight="false" outlineLevel="0" collapsed="false">
      <c r="A725" s="0" t="s">
        <v>1474</v>
      </c>
      <c r="B725" s="0" t="s">
        <v>1475</v>
      </c>
      <c r="C725" s="10" t="s">
        <v>1422</v>
      </c>
      <c r="D725" s="11" t="s">
        <v>97</v>
      </c>
      <c r="E725" s="11" t="s">
        <v>88</v>
      </c>
      <c r="F725" s="11" t="s">
        <v>291</v>
      </c>
      <c r="G725" s="11" t="s">
        <v>72</v>
      </c>
      <c r="H725" s="8" t="n">
        <v>44564.4</v>
      </c>
      <c r="I725" s="0" t="str">
        <f aca="false">TEXT(C725,"YYYY-MM")</f>
        <v>2025-11</v>
      </c>
      <c r="J725" s="0" t="str">
        <f aca="false">INDEX(Customers!$H:$H,MATCH(B725,Customers!$A:$A,0))</f>
        <v>Paid Ads</v>
      </c>
    </row>
    <row r="726" customFormat="false" ht="15" hidden="false" customHeight="false" outlineLevel="0" collapsed="false">
      <c r="A726" s="0" t="s">
        <v>1476</v>
      </c>
      <c r="B726" s="0" t="s">
        <v>1477</v>
      </c>
      <c r="C726" s="10" t="s">
        <v>482</v>
      </c>
      <c r="D726" s="11" t="s">
        <v>97</v>
      </c>
      <c r="E726" s="11" t="s">
        <v>90</v>
      </c>
      <c r="F726" s="11" t="s">
        <v>180</v>
      </c>
      <c r="G726" s="11" t="s">
        <v>75</v>
      </c>
      <c r="H726" s="8" t="n">
        <v>8389</v>
      </c>
      <c r="I726" s="0" t="str">
        <f aca="false">TEXT(C726,"YYYY-MM")</f>
        <v>2025-09</v>
      </c>
      <c r="J726" s="0" t="str">
        <f aca="false">INDEX(Customers!$H:$H,MATCH(B726,Customers!$A:$A,0))</f>
        <v>App</v>
      </c>
    </row>
    <row r="727" customFormat="false" ht="15" hidden="false" customHeight="false" outlineLevel="0" collapsed="false">
      <c r="A727" s="0" t="s">
        <v>1478</v>
      </c>
      <c r="B727" s="0" t="s">
        <v>1477</v>
      </c>
      <c r="C727" s="10" t="s">
        <v>1332</v>
      </c>
      <c r="D727" s="11" t="s">
        <v>97</v>
      </c>
      <c r="E727" s="11" t="s">
        <v>91</v>
      </c>
      <c r="F727" s="11" t="s">
        <v>180</v>
      </c>
      <c r="G727" s="11" t="s">
        <v>75</v>
      </c>
      <c r="H727" s="8" t="n">
        <v>2835</v>
      </c>
      <c r="I727" s="0" t="str">
        <f aca="false">TEXT(C727,"YYYY-MM")</f>
        <v>2025-09</v>
      </c>
      <c r="J727" s="0" t="str">
        <f aca="false">INDEX(Customers!$H:$H,MATCH(B727,Customers!$A:$A,0))</f>
        <v>App</v>
      </c>
    </row>
    <row r="728" customFormat="false" ht="15" hidden="false" customHeight="false" outlineLevel="0" collapsed="false">
      <c r="A728" s="0" t="s">
        <v>1479</v>
      </c>
      <c r="B728" s="0" t="s">
        <v>1477</v>
      </c>
      <c r="C728" s="10" t="s">
        <v>1420</v>
      </c>
      <c r="D728" s="11" t="s">
        <v>98</v>
      </c>
      <c r="E728" s="11" t="s">
        <v>90</v>
      </c>
      <c r="F728" s="11" t="s">
        <v>180</v>
      </c>
      <c r="G728" s="11" t="s">
        <v>75</v>
      </c>
      <c r="H728" s="8" t="n">
        <v>38678</v>
      </c>
      <c r="I728" s="0" t="str">
        <f aca="false">TEXT(C728,"YYYY-MM")</f>
        <v>2025-10</v>
      </c>
      <c r="J728" s="0" t="str">
        <f aca="false">INDEX(Customers!$H:$H,MATCH(B728,Customers!$A:$A,0))</f>
        <v>App</v>
      </c>
    </row>
    <row r="729" customFormat="false" ht="15" hidden="false" customHeight="false" outlineLevel="0" collapsed="false">
      <c r="A729" s="0" t="s">
        <v>1480</v>
      </c>
      <c r="B729" s="0" t="s">
        <v>1477</v>
      </c>
      <c r="C729" s="10" t="s">
        <v>285</v>
      </c>
      <c r="D729" s="11" t="s">
        <v>97</v>
      </c>
      <c r="E729" s="11" t="s">
        <v>88</v>
      </c>
      <c r="F729" s="11" t="s">
        <v>180</v>
      </c>
      <c r="G729" s="11" t="s">
        <v>75</v>
      </c>
      <c r="H729" s="8" t="n">
        <v>7869.3</v>
      </c>
      <c r="I729" s="0" t="str">
        <f aca="false">TEXT(C729,"YYYY-MM")</f>
        <v>2025-10</v>
      </c>
      <c r="J729" s="0" t="str">
        <f aca="false">INDEX(Customers!$H:$H,MATCH(B729,Customers!$A:$A,0))</f>
        <v>App</v>
      </c>
    </row>
    <row r="730" customFormat="false" ht="15" hidden="false" customHeight="false" outlineLevel="0" collapsed="false">
      <c r="A730" s="0" t="s">
        <v>1481</v>
      </c>
      <c r="B730" s="0" t="s">
        <v>1482</v>
      </c>
      <c r="C730" s="10" t="s">
        <v>1483</v>
      </c>
      <c r="D730" s="11" t="s">
        <v>97</v>
      </c>
      <c r="E730" s="11" t="s">
        <v>93</v>
      </c>
      <c r="F730" s="11" t="s">
        <v>190</v>
      </c>
      <c r="G730" s="11" t="s">
        <v>77</v>
      </c>
      <c r="H730" s="8" t="n">
        <v>63222.15</v>
      </c>
      <c r="I730" s="0" t="str">
        <f aca="false">TEXT(C730,"YYYY-MM")</f>
        <v>2025-01</v>
      </c>
      <c r="J730" s="0" t="str">
        <f aca="false">INDEX(Customers!$H:$H,MATCH(B730,Customers!$A:$A,0))</f>
        <v>Referral</v>
      </c>
    </row>
    <row r="731" customFormat="false" ht="15" hidden="false" customHeight="false" outlineLevel="0" collapsed="false">
      <c r="A731" s="0" t="s">
        <v>1484</v>
      </c>
      <c r="B731" s="0" t="s">
        <v>1482</v>
      </c>
      <c r="C731" s="10" t="s">
        <v>1485</v>
      </c>
      <c r="D731" s="11" t="s">
        <v>97</v>
      </c>
      <c r="E731" s="11" t="s">
        <v>88</v>
      </c>
      <c r="F731" s="11" t="s">
        <v>190</v>
      </c>
      <c r="G731" s="11" t="s">
        <v>77</v>
      </c>
      <c r="H731" s="8" t="n">
        <v>439</v>
      </c>
      <c r="I731" s="0" t="str">
        <f aca="false">TEXT(C731,"YYYY-MM")</f>
        <v>2025-05</v>
      </c>
      <c r="J731" s="0" t="str">
        <f aca="false">INDEX(Customers!$H:$H,MATCH(B731,Customers!$A:$A,0))</f>
        <v>Referral</v>
      </c>
    </row>
    <row r="732" customFormat="false" ht="15" hidden="false" customHeight="false" outlineLevel="0" collapsed="false">
      <c r="A732" s="0" t="s">
        <v>1486</v>
      </c>
      <c r="B732" s="0" t="s">
        <v>1482</v>
      </c>
      <c r="C732" s="10" t="s">
        <v>680</v>
      </c>
      <c r="D732" s="11" t="s">
        <v>97</v>
      </c>
      <c r="E732" s="11" t="s">
        <v>88</v>
      </c>
      <c r="F732" s="11" t="s">
        <v>190</v>
      </c>
      <c r="G732" s="11" t="s">
        <v>77</v>
      </c>
      <c r="H732" s="8" t="n">
        <v>4625.55</v>
      </c>
      <c r="I732" s="0" t="str">
        <f aca="false">TEXT(C732,"YYYY-MM")</f>
        <v>2025-08</v>
      </c>
      <c r="J732" s="0" t="str">
        <f aca="false">INDEX(Customers!$H:$H,MATCH(B732,Customers!$A:$A,0))</f>
        <v>Referral</v>
      </c>
    </row>
    <row r="733" customFormat="false" ht="15" hidden="false" customHeight="false" outlineLevel="0" collapsed="false">
      <c r="A733" s="0" t="s">
        <v>1487</v>
      </c>
      <c r="B733" s="0" t="s">
        <v>1482</v>
      </c>
      <c r="C733" s="10" t="s">
        <v>283</v>
      </c>
      <c r="D733" s="11" t="s">
        <v>97</v>
      </c>
      <c r="E733" s="11" t="s">
        <v>88</v>
      </c>
      <c r="F733" s="11" t="s">
        <v>190</v>
      </c>
      <c r="G733" s="11" t="s">
        <v>77</v>
      </c>
      <c r="H733" s="8" t="n">
        <v>56125.05</v>
      </c>
      <c r="I733" s="0" t="str">
        <f aca="false">TEXT(C733,"YYYY-MM")</f>
        <v>2025-10</v>
      </c>
      <c r="J733" s="0" t="str">
        <f aca="false">INDEX(Customers!$H:$H,MATCH(B733,Customers!$A:$A,0))</f>
        <v>Referral</v>
      </c>
    </row>
    <row r="734" customFormat="false" ht="15" hidden="false" customHeight="false" outlineLevel="0" collapsed="false">
      <c r="A734" s="0" t="s">
        <v>1488</v>
      </c>
      <c r="B734" s="0" t="s">
        <v>1489</v>
      </c>
      <c r="C734" s="10" t="s">
        <v>747</v>
      </c>
      <c r="D734" s="11" t="s">
        <v>98</v>
      </c>
      <c r="E734" s="11" t="s">
        <v>89</v>
      </c>
      <c r="F734" s="11" t="s">
        <v>209</v>
      </c>
      <c r="G734" s="11" t="s">
        <v>83</v>
      </c>
      <c r="H734" s="8" t="n">
        <v>474.05</v>
      </c>
      <c r="I734" s="0" t="str">
        <f aca="false">TEXT(C734,"YYYY-MM")</f>
        <v>2025-05</v>
      </c>
      <c r="J734" s="0" t="str">
        <f aca="false">INDEX(Customers!$H:$H,MATCH(B734,Customers!$A:$A,0))</f>
        <v>Organic Search</v>
      </c>
    </row>
    <row r="735" customFormat="false" ht="15" hidden="false" customHeight="false" outlineLevel="0" collapsed="false">
      <c r="A735" s="0" t="s">
        <v>1490</v>
      </c>
      <c r="B735" s="0" t="s">
        <v>1491</v>
      </c>
      <c r="C735" s="10" t="s">
        <v>999</v>
      </c>
      <c r="D735" s="11" t="s">
        <v>97</v>
      </c>
      <c r="E735" s="11" t="s">
        <v>88</v>
      </c>
      <c r="F735" s="11" t="s">
        <v>489</v>
      </c>
      <c r="G735" s="11" t="s">
        <v>73</v>
      </c>
      <c r="H735" s="8" t="n">
        <v>8639.4</v>
      </c>
      <c r="I735" s="0" t="str">
        <f aca="false">TEXT(C735,"YYYY-MM")</f>
        <v>2025-08</v>
      </c>
      <c r="J735" s="0" t="str">
        <f aca="false">INDEX(Customers!$H:$H,MATCH(B735,Customers!$A:$A,0))</f>
        <v>Referral</v>
      </c>
    </row>
    <row r="736" customFormat="false" ht="15" hidden="false" customHeight="false" outlineLevel="0" collapsed="false">
      <c r="A736" s="0" t="s">
        <v>1492</v>
      </c>
      <c r="B736" s="0" t="s">
        <v>1493</v>
      </c>
      <c r="C736" s="10" t="s">
        <v>1494</v>
      </c>
      <c r="D736" s="11" t="s">
        <v>97</v>
      </c>
      <c r="E736" s="11" t="s">
        <v>88</v>
      </c>
      <c r="F736" s="11" t="s">
        <v>423</v>
      </c>
      <c r="G736" s="11" t="s">
        <v>79</v>
      </c>
      <c r="H736" s="8" t="n">
        <v>5247</v>
      </c>
      <c r="I736" s="0" t="str">
        <f aca="false">TEXT(C736,"YYYY-MM")</f>
        <v>2024-05</v>
      </c>
      <c r="J736" s="0" t="str">
        <f aca="false">INDEX(Customers!$H:$H,MATCH(B736,Customers!$A:$A,0))</f>
        <v>Referral</v>
      </c>
    </row>
    <row r="737" customFormat="false" ht="15" hidden="false" customHeight="false" outlineLevel="0" collapsed="false">
      <c r="A737" s="0" t="s">
        <v>1495</v>
      </c>
      <c r="B737" s="0" t="s">
        <v>1493</v>
      </c>
      <c r="C737" s="10" t="s">
        <v>161</v>
      </c>
      <c r="D737" s="11" t="s">
        <v>97</v>
      </c>
      <c r="E737" s="11" t="s">
        <v>88</v>
      </c>
      <c r="F737" s="11" t="s">
        <v>423</v>
      </c>
      <c r="G737" s="11" t="s">
        <v>79</v>
      </c>
      <c r="H737" s="8" t="n">
        <v>9318</v>
      </c>
      <c r="I737" s="0" t="str">
        <f aca="false">TEXT(C737,"YYYY-MM")</f>
        <v>2024-08</v>
      </c>
      <c r="J737" s="0" t="str">
        <f aca="false">INDEX(Customers!$H:$H,MATCH(B737,Customers!$A:$A,0))</f>
        <v>Referral</v>
      </c>
    </row>
    <row r="738" customFormat="false" ht="15" hidden="false" customHeight="false" outlineLevel="0" collapsed="false">
      <c r="A738" s="0" t="s">
        <v>1496</v>
      </c>
      <c r="B738" s="0" t="s">
        <v>1493</v>
      </c>
      <c r="C738" s="10" t="s">
        <v>348</v>
      </c>
      <c r="D738" s="11" t="s">
        <v>99</v>
      </c>
      <c r="E738" s="11" t="s">
        <v>92</v>
      </c>
      <c r="F738" s="11" t="s">
        <v>423</v>
      </c>
      <c r="G738" s="11" t="s">
        <v>79</v>
      </c>
      <c r="H738" s="8" t="n">
        <v>44338</v>
      </c>
      <c r="I738" s="0" t="str">
        <f aca="false">TEXT(C738,"YYYY-MM")</f>
        <v>2024-11</v>
      </c>
      <c r="J738" s="0" t="str">
        <f aca="false">INDEX(Customers!$H:$H,MATCH(B738,Customers!$A:$A,0))</f>
        <v>Referral</v>
      </c>
    </row>
    <row r="739" customFormat="false" ht="15" hidden="false" customHeight="false" outlineLevel="0" collapsed="false">
      <c r="A739" s="0" t="s">
        <v>1497</v>
      </c>
      <c r="B739" s="0" t="s">
        <v>1493</v>
      </c>
      <c r="C739" s="10" t="s">
        <v>1498</v>
      </c>
      <c r="D739" s="11" t="s">
        <v>97</v>
      </c>
      <c r="E739" s="11" t="s">
        <v>90</v>
      </c>
      <c r="F739" s="11" t="s">
        <v>423</v>
      </c>
      <c r="G739" s="11" t="s">
        <v>79</v>
      </c>
      <c r="H739" s="8" t="n">
        <v>35833.6</v>
      </c>
      <c r="I739" s="0" t="str">
        <f aca="false">TEXT(C739,"YYYY-MM")</f>
        <v>2024-12</v>
      </c>
      <c r="J739" s="0" t="str">
        <f aca="false">INDEX(Customers!$H:$H,MATCH(B739,Customers!$A:$A,0))</f>
        <v>Referral</v>
      </c>
    </row>
    <row r="740" customFormat="false" ht="15" hidden="false" customHeight="false" outlineLevel="0" collapsed="false">
      <c r="A740" s="0" t="s">
        <v>1499</v>
      </c>
      <c r="B740" s="0" t="s">
        <v>1493</v>
      </c>
      <c r="C740" s="10" t="s">
        <v>293</v>
      </c>
      <c r="D740" s="11" t="s">
        <v>97</v>
      </c>
      <c r="E740" s="11" t="s">
        <v>88</v>
      </c>
      <c r="F740" s="11" t="s">
        <v>423</v>
      </c>
      <c r="G740" s="11" t="s">
        <v>79</v>
      </c>
      <c r="H740" s="8" t="n">
        <v>8599</v>
      </c>
      <c r="I740" s="0" t="str">
        <f aca="false">TEXT(C740,"YYYY-MM")</f>
        <v>2025-07</v>
      </c>
      <c r="J740" s="0" t="str">
        <f aca="false">INDEX(Customers!$H:$H,MATCH(B740,Customers!$A:$A,0))</f>
        <v>Referral</v>
      </c>
    </row>
    <row r="741" customFormat="false" ht="15" hidden="false" customHeight="false" outlineLevel="0" collapsed="false">
      <c r="A741" s="0" t="s">
        <v>1500</v>
      </c>
      <c r="B741" s="0" t="s">
        <v>1493</v>
      </c>
      <c r="C741" s="10" t="s">
        <v>944</v>
      </c>
      <c r="D741" s="11" t="s">
        <v>97</v>
      </c>
      <c r="E741" s="11" t="s">
        <v>91</v>
      </c>
      <c r="F741" s="11" t="s">
        <v>423</v>
      </c>
      <c r="G741" s="11" t="s">
        <v>79</v>
      </c>
      <c r="H741" s="8" t="n">
        <v>8801.1</v>
      </c>
      <c r="I741" s="0" t="str">
        <f aca="false">TEXT(C741,"YYYY-MM")</f>
        <v>2025-08</v>
      </c>
      <c r="J741" s="0" t="str">
        <f aca="false">INDEX(Customers!$H:$H,MATCH(B741,Customers!$A:$A,0))</f>
        <v>Referral</v>
      </c>
    </row>
    <row r="742" customFormat="false" ht="15" hidden="false" customHeight="false" outlineLevel="0" collapsed="false">
      <c r="A742" s="0" t="s">
        <v>1501</v>
      </c>
      <c r="B742" s="0" t="s">
        <v>1493</v>
      </c>
      <c r="C742" s="10" t="s">
        <v>569</v>
      </c>
      <c r="D742" s="11" t="s">
        <v>98</v>
      </c>
      <c r="E742" s="11" t="s">
        <v>93</v>
      </c>
      <c r="F742" s="11" t="s">
        <v>423</v>
      </c>
      <c r="G742" s="11" t="s">
        <v>79</v>
      </c>
      <c r="H742" s="8" t="n">
        <v>95179.3</v>
      </c>
      <c r="I742" s="0" t="str">
        <f aca="false">TEXT(C742,"YYYY-MM")</f>
        <v>2025-10</v>
      </c>
      <c r="J742" s="0" t="str">
        <f aca="false">INDEX(Customers!$H:$H,MATCH(B742,Customers!$A:$A,0))</f>
        <v>Referral</v>
      </c>
    </row>
    <row r="743" customFormat="false" ht="15" hidden="false" customHeight="false" outlineLevel="0" collapsed="false">
      <c r="A743" s="0" t="s">
        <v>1502</v>
      </c>
      <c r="B743" s="0" t="s">
        <v>1493</v>
      </c>
      <c r="C743" s="10" t="s">
        <v>297</v>
      </c>
      <c r="D743" s="11" t="s">
        <v>97</v>
      </c>
      <c r="E743" s="11" t="s">
        <v>92</v>
      </c>
      <c r="F743" s="11" t="s">
        <v>423</v>
      </c>
      <c r="G743" s="11" t="s">
        <v>79</v>
      </c>
      <c r="H743" s="8" t="n">
        <v>3497.15</v>
      </c>
      <c r="I743" s="0" t="str">
        <f aca="false">TEXT(C743,"YYYY-MM")</f>
        <v>2025-11</v>
      </c>
      <c r="J743" s="0" t="str">
        <f aca="false">INDEX(Customers!$H:$H,MATCH(B743,Customers!$A:$A,0))</f>
        <v>Referral</v>
      </c>
    </row>
    <row r="744" customFormat="false" ht="15" hidden="false" customHeight="false" outlineLevel="0" collapsed="false">
      <c r="A744" s="0" t="s">
        <v>1503</v>
      </c>
      <c r="B744" s="0" t="s">
        <v>1504</v>
      </c>
      <c r="C744" s="10" t="s">
        <v>894</v>
      </c>
      <c r="D744" s="11" t="s">
        <v>97</v>
      </c>
      <c r="E744" s="11" t="s">
        <v>93</v>
      </c>
      <c r="F744" s="11" t="s">
        <v>209</v>
      </c>
      <c r="G744" s="11" t="s">
        <v>83</v>
      </c>
      <c r="H744" s="8" t="n">
        <v>9425.65</v>
      </c>
      <c r="I744" s="0" t="str">
        <f aca="false">TEXT(C744,"YYYY-MM")</f>
        <v>2023-10</v>
      </c>
      <c r="J744" s="0" t="str">
        <f aca="false">INDEX(Customers!$H:$H,MATCH(B744,Customers!$A:$A,0))</f>
        <v>Email Campaign</v>
      </c>
    </row>
    <row r="745" customFormat="false" ht="15" hidden="false" customHeight="false" outlineLevel="0" collapsed="false">
      <c r="A745" s="0" t="s">
        <v>1505</v>
      </c>
      <c r="B745" s="0" t="s">
        <v>1504</v>
      </c>
      <c r="C745" s="10" t="s">
        <v>860</v>
      </c>
      <c r="D745" s="11" t="s">
        <v>97</v>
      </c>
      <c r="E745" s="11" t="s">
        <v>88</v>
      </c>
      <c r="F745" s="11" t="s">
        <v>209</v>
      </c>
      <c r="G745" s="11" t="s">
        <v>83</v>
      </c>
      <c r="H745" s="8" t="n">
        <v>44403.9</v>
      </c>
      <c r="I745" s="0" t="str">
        <f aca="false">TEXT(C745,"YYYY-MM")</f>
        <v>2023-10</v>
      </c>
      <c r="J745" s="0" t="str">
        <f aca="false">INDEX(Customers!$H:$H,MATCH(B745,Customers!$A:$A,0))</f>
        <v>Email Campaign</v>
      </c>
    </row>
    <row r="746" customFormat="false" ht="15" hidden="false" customHeight="false" outlineLevel="0" collapsed="false">
      <c r="A746" s="0" t="s">
        <v>1506</v>
      </c>
      <c r="B746" s="0" t="s">
        <v>1504</v>
      </c>
      <c r="C746" s="10" t="s">
        <v>1507</v>
      </c>
      <c r="D746" s="11" t="s">
        <v>97</v>
      </c>
      <c r="E746" s="11" t="s">
        <v>88</v>
      </c>
      <c r="F746" s="11" t="s">
        <v>209</v>
      </c>
      <c r="G746" s="11" t="s">
        <v>83</v>
      </c>
      <c r="H746" s="8" t="n">
        <v>14080</v>
      </c>
      <c r="I746" s="0" t="str">
        <f aca="false">TEXT(C746,"YYYY-MM")</f>
        <v>2023-11</v>
      </c>
      <c r="J746" s="0" t="str">
        <f aca="false">INDEX(Customers!$H:$H,MATCH(B746,Customers!$A:$A,0))</f>
        <v>Email Campaign</v>
      </c>
    </row>
    <row r="747" customFormat="false" ht="15" hidden="false" customHeight="false" outlineLevel="0" collapsed="false">
      <c r="A747" s="0" t="s">
        <v>1508</v>
      </c>
      <c r="B747" s="0" t="s">
        <v>1504</v>
      </c>
      <c r="C747" s="10" t="s">
        <v>182</v>
      </c>
      <c r="D747" s="11" t="s">
        <v>97</v>
      </c>
      <c r="E747" s="11" t="s">
        <v>89</v>
      </c>
      <c r="F747" s="11" t="s">
        <v>209</v>
      </c>
      <c r="G747" s="11" t="s">
        <v>83</v>
      </c>
      <c r="H747" s="8" t="n">
        <v>9980.1</v>
      </c>
      <c r="I747" s="0" t="str">
        <f aca="false">TEXT(C747,"YYYY-MM")</f>
        <v>2024-07</v>
      </c>
      <c r="J747" s="0" t="str">
        <f aca="false">INDEX(Customers!$H:$H,MATCH(B747,Customers!$A:$A,0))</f>
        <v>Email Campaign</v>
      </c>
    </row>
    <row r="748" customFormat="false" ht="15" hidden="false" customHeight="false" outlineLevel="0" collapsed="false">
      <c r="A748" s="0" t="s">
        <v>1509</v>
      </c>
      <c r="B748" s="0" t="s">
        <v>1510</v>
      </c>
      <c r="C748" s="10" t="s">
        <v>285</v>
      </c>
      <c r="D748" s="11" t="s">
        <v>97</v>
      </c>
      <c r="E748" s="11" t="s">
        <v>90</v>
      </c>
      <c r="F748" s="11" t="s">
        <v>247</v>
      </c>
      <c r="G748" s="11" t="s">
        <v>80</v>
      </c>
      <c r="H748" s="8" t="n">
        <v>37859</v>
      </c>
      <c r="I748" s="0" t="str">
        <f aca="false">TEXT(C748,"YYYY-MM")</f>
        <v>2025-10</v>
      </c>
      <c r="J748" s="0" t="str">
        <f aca="false">INDEX(Customers!$H:$H,MATCH(B748,Customers!$A:$A,0))</f>
        <v>Organic Search</v>
      </c>
    </row>
    <row r="749" customFormat="false" ht="15" hidden="false" customHeight="false" outlineLevel="0" collapsed="false">
      <c r="A749" s="0" t="s">
        <v>1511</v>
      </c>
      <c r="B749" s="0" t="s">
        <v>1512</v>
      </c>
      <c r="C749" s="10" t="s">
        <v>213</v>
      </c>
      <c r="D749" s="11" t="s">
        <v>97</v>
      </c>
      <c r="E749" s="11" t="s">
        <v>89</v>
      </c>
      <c r="F749" s="11" t="s">
        <v>613</v>
      </c>
      <c r="G749" s="11" t="s">
        <v>73</v>
      </c>
      <c r="H749" s="8" t="n">
        <v>399.2</v>
      </c>
      <c r="I749" s="0" t="str">
        <f aca="false">TEXT(C749,"YYYY-MM")</f>
        <v>2024-07</v>
      </c>
      <c r="J749" s="0" t="str">
        <f aca="false">INDEX(Customers!$H:$H,MATCH(B749,Customers!$A:$A,0))</f>
        <v>Organic Search</v>
      </c>
    </row>
    <row r="750" customFormat="false" ht="15" hidden="false" customHeight="false" outlineLevel="0" collapsed="false">
      <c r="A750" s="0" t="s">
        <v>1513</v>
      </c>
      <c r="B750" s="0" t="s">
        <v>1512</v>
      </c>
      <c r="C750" s="10" t="s">
        <v>1514</v>
      </c>
      <c r="D750" s="11" t="s">
        <v>97</v>
      </c>
      <c r="E750" s="11" t="s">
        <v>91</v>
      </c>
      <c r="F750" s="11" t="s">
        <v>613</v>
      </c>
      <c r="G750" s="11" t="s">
        <v>73</v>
      </c>
      <c r="H750" s="8" t="n">
        <v>9969</v>
      </c>
      <c r="I750" s="0" t="str">
        <f aca="false">TEXT(C750,"YYYY-MM")</f>
        <v>2024-08</v>
      </c>
      <c r="J750" s="0" t="str">
        <f aca="false">INDEX(Customers!$H:$H,MATCH(B750,Customers!$A:$A,0))</f>
        <v>Organic Search</v>
      </c>
    </row>
    <row r="751" customFormat="false" ht="15" hidden="false" customHeight="false" outlineLevel="0" collapsed="false">
      <c r="A751" s="0" t="s">
        <v>1515</v>
      </c>
      <c r="B751" s="0" t="s">
        <v>1512</v>
      </c>
      <c r="C751" s="10" t="s">
        <v>1516</v>
      </c>
      <c r="D751" s="11" t="s">
        <v>97</v>
      </c>
      <c r="E751" s="11" t="s">
        <v>88</v>
      </c>
      <c r="F751" s="11" t="s">
        <v>613</v>
      </c>
      <c r="G751" s="11" t="s">
        <v>73</v>
      </c>
      <c r="H751" s="8" t="n">
        <v>55159</v>
      </c>
      <c r="I751" s="0" t="str">
        <f aca="false">TEXT(C751,"YYYY-MM")</f>
        <v>2024-09</v>
      </c>
      <c r="J751" s="0" t="str">
        <f aca="false">INDEX(Customers!$H:$H,MATCH(B751,Customers!$A:$A,0))</f>
        <v>Organic Search</v>
      </c>
    </row>
    <row r="752" customFormat="false" ht="15" hidden="false" customHeight="false" outlineLevel="0" collapsed="false">
      <c r="A752" s="0" t="s">
        <v>1517</v>
      </c>
      <c r="B752" s="0" t="s">
        <v>1512</v>
      </c>
      <c r="C752" s="10" t="s">
        <v>1116</v>
      </c>
      <c r="D752" s="11" t="s">
        <v>97</v>
      </c>
      <c r="E752" s="11" t="s">
        <v>92</v>
      </c>
      <c r="F752" s="11" t="s">
        <v>613</v>
      </c>
      <c r="G752" s="11" t="s">
        <v>73</v>
      </c>
      <c r="H752" s="8" t="n">
        <v>35257</v>
      </c>
      <c r="I752" s="0" t="str">
        <f aca="false">TEXT(C752,"YYYY-MM")</f>
        <v>2024-09</v>
      </c>
      <c r="J752" s="0" t="str">
        <f aca="false">INDEX(Customers!$H:$H,MATCH(B752,Customers!$A:$A,0))</f>
        <v>Organic Search</v>
      </c>
    </row>
    <row r="753" customFormat="false" ht="15" hidden="false" customHeight="false" outlineLevel="0" collapsed="false">
      <c r="A753" s="0" t="s">
        <v>1518</v>
      </c>
      <c r="B753" s="0" t="s">
        <v>1512</v>
      </c>
      <c r="C753" s="10" t="s">
        <v>1519</v>
      </c>
      <c r="D753" s="11" t="s">
        <v>97</v>
      </c>
      <c r="E753" s="11" t="s">
        <v>92</v>
      </c>
      <c r="F753" s="11" t="s">
        <v>613</v>
      </c>
      <c r="G753" s="11" t="s">
        <v>73</v>
      </c>
      <c r="H753" s="8" t="n">
        <v>27116.2</v>
      </c>
      <c r="I753" s="0" t="str">
        <f aca="false">TEXT(C753,"YYYY-MM")</f>
        <v>2024-09</v>
      </c>
      <c r="J753" s="0" t="str">
        <f aca="false">INDEX(Customers!$H:$H,MATCH(B753,Customers!$A:$A,0))</f>
        <v>Organic Search</v>
      </c>
    </row>
    <row r="754" customFormat="false" ht="15" hidden="false" customHeight="false" outlineLevel="0" collapsed="false">
      <c r="A754" s="0" t="s">
        <v>1520</v>
      </c>
      <c r="B754" s="0" t="s">
        <v>1512</v>
      </c>
      <c r="C754" s="10" t="s">
        <v>215</v>
      </c>
      <c r="D754" s="11" t="s">
        <v>97</v>
      </c>
      <c r="E754" s="11" t="s">
        <v>88</v>
      </c>
      <c r="F754" s="11" t="s">
        <v>613</v>
      </c>
      <c r="G754" s="11" t="s">
        <v>73</v>
      </c>
      <c r="H754" s="8" t="n">
        <v>1087.15</v>
      </c>
      <c r="I754" s="0" t="str">
        <f aca="false">TEXT(C754,"YYYY-MM")</f>
        <v>2024-10</v>
      </c>
      <c r="J754" s="0" t="str">
        <f aca="false">INDEX(Customers!$H:$H,MATCH(B754,Customers!$A:$A,0))</f>
        <v>Organic Search</v>
      </c>
    </row>
    <row r="755" customFormat="false" ht="15" hidden="false" customHeight="false" outlineLevel="0" collapsed="false">
      <c r="A755" s="0" t="s">
        <v>1521</v>
      </c>
      <c r="B755" s="0" t="s">
        <v>1512</v>
      </c>
      <c r="C755" s="10" t="s">
        <v>1323</v>
      </c>
      <c r="D755" s="11" t="s">
        <v>97</v>
      </c>
      <c r="E755" s="11" t="s">
        <v>91</v>
      </c>
      <c r="F755" s="11" t="s">
        <v>613</v>
      </c>
      <c r="G755" s="11" t="s">
        <v>73</v>
      </c>
      <c r="H755" s="8" t="n">
        <v>15728.1</v>
      </c>
      <c r="I755" s="0" t="str">
        <f aca="false">TEXT(C755,"YYYY-MM")</f>
        <v>2024-10</v>
      </c>
      <c r="J755" s="0" t="str">
        <f aca="false">INDEX(Customers!$H:$H,MATCH(B755,Customers!$A:$A,0))</f>
        <v>Organic Search</v>
      </c>
    </row>
    <row r="756" customFormat="false" ht="15" hidden="false" customHeight="false" outlineLevel="0" collapsed="false">
      <c r="A756" s="0" t="s">
        <v>1522</v>
      </c>
      <c r="B756" s="0" t="s">
        <v>1512</v>
      </c>
      <c r="C756" s="10" t="s">
        <v>1071</v>
      </c>
      <c r="D756" s="11" t="s">
        <v>97</v>
      </c>
      <c r="E756" s="11" t="s">
        <v>93</v>
      </c>
      <c r="F756" s="11" t="s">
        <v>613</v>
      </c>
      <c r="G756" s="11" t="s">
        <v>73</v>
      </c>
      <c r="H756" s="8" t="n">
        <v>7910.6</v>
      </c>
      <c r="I756" s="0" t="str">
        <f aca="false">TEXT(C756,"YYYY-MM")</f>
        <v>2024-10</v>
      </c>
      <c r="J756" s="0" t="str">
        <f aca="false">INDEX(Customers!$H:$H,MATCH(B756,Customers!$A:$A,0))</f>
        <v>Organic Search</v>
      </c>
    </row>
    <row r="757" customFormat="false" ht="15" hidden="false" customHeight="false" outlineLevel="0" collapsed="false">
      <c r="A757" s="0" t="s">
        <v>1523</v>
      </c>
      <c r="B757" s="0" t="s">
        <v>1512</v>
      </c>
      <c r="C757" s="10" t="s">
        <v>1404</v>
      </c>
      <c r="D757" s="11" t="s">
        <v>97</v>
      </c>
      <c r="E757" s="11" t="s">
        <v>91</v>
      </c>
      <c r="F757" s="11" t="s">
        <v>613</v>
      </c>
      <c r="G757" s="11" t="s">
        <v>73</v>
      </c>
      <c r="H757" s="8" t="n">
        <v>1753.75</v>
      </c>
      <c r="I757" s="0" t="str">
        <f aca="false">TEXT(C757,"YYYY-MM")</f>
        <v>2024-10</v>
      </c>
      <c r="J757" s="0" t="str">
        <f aca="false">INDEX(Customers!$H:$H,MATCH(B757,Customers!$A:$A,0))</f>
        <v>Organic Search</v>
      </c>
    </row>
    <row r="758" customFormat="false" ht="15" hidden="false" customHeight="false" outlineLevel="0" collapsed="false">
      <c r="A758" s="0" t="s">
        <v>1524</v>
      </c>
      <c r="B758" s="0" t="s">
        <v>1512</v>
      </c>
      <c r="C758" s="10" t="s">
        <v>1525</v>
      </c>
      <c r="D758" s="11" t="s">
        <v>97</v>
      </c>
      <c r="E758" s="11" t="s">
        <v>88</v>
      </c>
      <c r="F758" s="11" t="s">
        <v>613</v>
      </c>
      <c r="G758" s="11" t="s">
        <v>73</v>
      </c>
      <c r="H758" s="8" t="n">
        <v>50963.95</v>
      </c>
      <c r="I758" s="0" t="str">
        <f aca="false">TEXT(C758,"YYYY-MM")</f>
        <v>2024-10</v>
      </c>
      <c r="J758" s="0" t="str">
        <f aca="false">INDEX(Customers!$H:$H,MATCH(B758,Customers!$A:$A,0))</f>
        <v>Organic Search</v>
      </c>
    </row>
    <row r="759" customFormat="false" ht="15" hidden="false" customHeight="false" outlineLevel="0" collapsed="false">
      <c r="A759" s="0" t="s">
        <v>1526</v>
      </c>
      <c r="B759" s="0" t="s">
        <v>1512</v>
      </c>
      <c r="C759" s="10" t="s">
        <v>320</v>
      </c>
      <c r="D759" s="11" t="s">
        <v>99</v>
      </c>
      <c r="E759" s="11" t="s">
        <v>88</v>
      </c>
      <c r="F759" s="11" t="s">
        <v>613</v>
      </c>
      <c r="G759" s="11" t="s">
        <v>73</v>
      </c>
      <c r="H759" s="8" t="n">
        <v>3249</v>
      </c>
      <c r="I759" s="0" t="str">
        <f aca="false">TEXT(C759,"YYYY-MM")</f>
        <v>2024-11</v>
      </c>
      <c r="J759" s="0" t="str">
        <f aca="false">INDEX(Customers!$H:$H,MATCH(B759,Customers!$A:$A,0))</f>
        <v>Organic Search</v>
      </c>
    </row>
    <row r="760" customFormat="false" ht="15" hidden="false" customHeight="false" outlineLevel="0" collapsed="false">
      <c r="A760" s="0" t="s">
        <v>1527</v>
      </c>
      <c r="B760" s="0" t="s">
        <v>1512</v>
      </c>
      <c r="C760" s="10" t="s">
        <v>1528</v>
      </c>
      <c r="D760" s="11" t="s">
        <v>97</v>
      </c>
      <c r="E760" s="11" t="s">
        <v>89</v>
      </c>
      <c r="F760" s="11" t="s">
        <v>613</v>
      </c>
      <c r="G760" s="11" t="s">
        <v>73</v>
      </c>
      <c r="H760" s="8" t="n">
        <v>31638.1</v>
      </c>
      <c r="I760" s="0" t="str">
        <f aca="false">TEXT(C760,"YYYY-MM")</f>
        <v>2025-02</v>
      </c>
      <c r="J760" s="0" t="str">
        <f aca="false">INDEX(Customers!$H:$H,MATCH(B760,Customers!$A:$A,0))</f>
        <v>Organic Search</v>
      </c>
    </row>
    <row r="761" customFormat="false" ht="15" hidden="false" customHeight="false" outlineLevel="0" collapsed="false">
      <c r="A761" s="0" t="s">
        <v>1529</v>
      </c>
      <c r="B761" s="0" t="s">
        <v>1512</v>
      </c>
      <c r="C761" s="10" t="s">
        <v>1340</v>
      </c>
      <c r="D761" s="11" t="s">
        <v>97</v>
      </c>
      <c r="E761" s="11" t="s">
        <v>88</v>
      </c>
      <c r="F761" s="11" t="s">
        <v>613</v>
      </c>
      <c r="G761" s="11" t="s">
        <v>73</v>
      </c>
      <c r="H761" s="8" t="n">
        <v>9281.15</v>
      </c>
      <c r="I761" s="0" t="str">
        <f aca="false">TEXT(C761,"YYYY-MM")</f>
        <v>2025-02</v>
      </c>
      <c r="J761" s="0" t="str">
        <f aca="false">INDEX(Customers!$H:$H,MATCH(B761,Customers!$A:$A,0))</f>
        <v>Organic Search</v>
      </c>
    </row>
    <row r="762" customFormat="false" ht="15" hidden="false" customHeight="false" outlineLevel="0" collapsed="false">
      <c r="A762" s="0" t="s">
        <v>1530</v>
      </c>
      <c r="B762" s="0" t="s">
        <v>1512</v>
      </c>
      <c r="C762" s="10" t="s">
        <v>1531</v>
      </c>
      <c r="D762" s="11" t="s">
        <v>97</v>
      </c>
      <c r="E762" s="11" t="s">
        <v>90</v>
      </c>
      <c r="F762" s="11" t="s">
        <v>613</v>
      </c>
      <c r="G762" s="11" t="s">
        <v>73</v>
      </c>
      <c r="H762" s="8" t="n">
        <v>3844.2</v>
      </c>
      <c r="I762" s="0" t="str">
        <f aca="false">TEXT(C762,"YYYY-MM")</f>
        <v>2025-02</v>
      </c>
      <c r="J762" s="0" t="str">
        <f aca="false">INDEX(Customers!$H:$H,MATCH(B762,Customers!$A:$A,0))</f>
        <v>Organic Search</v>
      </c>
    </row>
    <row r="763" customFormat="false" ht="15" hidden="false" customHeight="false" outlineLevel="0" collapsed="false">
      <c r="A763" s="0" t="s">
        <v>1532</v>
      </c>
      <c r="B763" s="0" t="s">
        <v>1512</v>
      </c>
      <c r="C763" s="10" t="s">
        <v>880</v>
      </c>
      <c r="D763" s="11" t="s">
        <v>97</v>
      </c>
      <c r="E763" s="11" t="s">
        <v>90</v>
      </c>
      <c r="F763" s="11" t="s">
        <v>613</v>
      </c>
      <c r="G763" s="11" t="s">
        <v>73</v>
      </c>
      <c r="H763" s="8" t="n">
        <v>46474.2</v>
      </c>
      <c r="I763" s="0" t="str">
        <f aca="false">TEXT(C763,"YYYY-MM")</f>
        <v>2025-04</v>
      </c>
      <c r="J763" s="0" t="str">
        <f aca="false">INDEX(Customers!$H:$H,MATCH(B763,Customers!$A:$A,0))</f>
        <v>Organic Search</v>
      </c>
    </row>
    <row r="764" customFormat="false" ht="15" hidden="false" customHeight="false" outlineLevel="0" collapsed="false">
      <c r="A764" s="0" t="s">
        <v>1533</v>
      </c>
      <c r="B764" s="0" t="s">
        <v>1512</v>
      </c>
      <c r="C764" s="10" t="s">
        <v>1534</v>
      </c>
      <c r="D764" s="11" t="s">
        <v>97</v>
      </c>
      <c r="E764" s="11" t="s">
        <v>90</v>
      </c>
      <c r="F764" s="11" t="s">
        <v>613</v>
      </c>
      <c r="G764" s="11" t="s">
        <v>73</v>
      </c>
      <c r="H764" s="8" t="n">
        <v>15528.65</v>
      </c>
      <c r="I764" s="0" t="str">
        <f aca="false">TEXT(C764,"YYYY-MM")</f>
        <v>2025-07</v>
      </c>
      <c r="J764" s="0" t="str">
        <f aca="false">INDEX(Customers!$H:$H,MATCH(B764,Customers!$A:$A,0))</f>
        <v>Organic Search</v>
      </c>
    </row>
    <row r="765" customFormat="false" ht="15" hidden="false" customHeight="false" outlineLevel="0" collapsed="false">
      <c r="A765" s="0" t="s">
        <v>1535</v>
      </c>
      <c r="B765" s="0" t="s">
        <v>1536</v>
      </c>
      <c r="C765" s="10" t="s">
        <v>1537</v>
      </c>
      <c r="D765" s="11" t="s">
        <v>98</v>
      </c>
      <c r="E765" s="11" t="s">
        <v>88</v>
      </c>
      <c r="F765" s="11" t="s">
        <v>76</v>
      </c>
      <c r="G765" s="11" t="s">
        <v>76</v>
      </c>
      <c r="H765" s="8" t="n">
        <v>32694.6</v>
      </c>
      <c r="I765" s="0" t="str">
        <f aca="false">TEXT(C765,"YYYY-MM")</f>
        <v>2023-11</v>
      </c>
      <c r="J765" s="0" t="str">
        <f aca="false">INDEX(Customers!$H:$H,MATCH(B765,Customers!$A:$A,0))</f>
        <v>Social Media</v>
      </c>
    </row>
    <row r="766" customFormat="false" ht="15" hidden="false" customHeight="false" outlineLevel="0" collapsed="false">
      <c r="A766" s="0" t="s">
        <v>1538</v>
      </c>
      <c r="B766" s="0" t="s">
        <v>1539</v>
      </c>
      <c r="C766" s="10" t="s">
        <v>1540</v>
      </c>
      <c r="D766" s="11" t="s">
        <v>97</v>
      </c>
      <c r="E766" s="11" t="s">
        <v>93</v>
      </c>
      <c r="F766" s="11" t="s">
        <v>537</v>
      </c>
      <c r="G766" s="11" t="s">
        <v>74</v>
      </c>
      <c r="H766" s="8" t="n">
        <v>4391.05</v>
      </c>
      <c r="I766" s="0" t="str">
        <f aca="false">TEXT(C766,"YYYY-MM")</f>
        <v>2024-06</v>
      </c>
      <c r="J766" s="0" t="str">
        <f aca="false">INDEX(Customers!$H:$H,MATCH(B766,Customers!$A:$A,0))</f>
        <v>Social Media</v>
      </c>
    </row>
    <row r="767" customFormat="false" ht="15" hidden="false" customHeight="false" outlineLevel="0" collapsed="false">
      <c r="A767" s="0" t="s">
        <v>1541</v>
      </c>
      <c r="B767" s="0" t="s">
        <v>1539</v>
      </c>
      <c r="C767" s="10" t="s">
        <v>1542</v>
      </c>
      <c r="D767" s="11" t="s">
        <v>97</v>
      </c>
      <c r="E767" s="11" t="s">
        <v>88</v>
      </c>
      <c r="F767" s="11" t="s">
        <v>537</v>
      </c>
      <c r="G767" s="11" t="s">
        <v>74</v>
      </c>
      <c r="H767" s="8" t="n">
        <v>1880</v>
      </c>
      <c r="I767" s="0" t="str">
        <f aca="false">TEXT(C767,"YYYY-MM")</f>
        <v>2024-08</v>
      </c>
      <c r="J767" s="0" t="str">
        <f aca="false">INDEX(Customers!$H:$H,MATCH(B767,Customers!$A:$A,0))</f>
        <v>Social Media</v>
      </c>
    </row>
    <row r="768" customFormat="false" ht="15" hidden="false" customHeight="false" outlineLevel="0" collapsed="false">
      <c r="A768" s="0" t="s">
        <v>1543</v>
      </c>
      <c r="B768" s="0" t="s">
        <v>1539</v>
      </c>
      <c r="C768" s="10" t="s">
        <v>915</v>
      </c>
      <c r="D768" s="11" t="s">
        <v>97</v>
      </c>
      <c r="E768" s="11" t="s">
        <v>88</v>
      </c>
      <c r="F768" s="11" t="s">
        <v>537</v>
      </c>
      <c r="G768" s="11" t="s">
        <v>74</v>
      </c>
      <c r="H768" s="8" t="n">
        <v>710.1</v>
      </c>
      <c r="I768" s="0" t="str">
        <f aca="false">TEXT(C768,"YYYY-MM")</f>
        <v>2024-12</v>
      </c>
      <c r="J768" s="0" t="str">
        <f aca="false">INDEX(Customers!$H:$H,MATCH(B768,Customers!$A:$A,0))</f>
        <v>Social Media</v>
      </c>
    </row>
    <row r="769" customFormat="false" ht="15" hidden="false" customHeight="false" outlineLevel="0" collapsed="false">
      <c r="A769" s="0" t="s">
        <v>1544</v>
      </c>
      <c r="B769" s="0" t="s">
        <v>1545</v>
      </c>
      <c r="C769" s="10" t="s">
        <v>883</v>
      </c>
      <c r="D769" s="11" t="s">
        <v>97</v>
      </c>
      <c r="E769" s="11" t="s">
        <v>89</v>
      </c>
      <c r="F769" s="11" t="s">
        <v>537</v>
      </c>
      <c r="G769" s="11" t="s">
        <v>74</v>
      </c>
      <c r="H769" s="8" t="n">
        <v>6003.1</v>
      </c>
      <c r="I769" s="0" t="str">
        <f aca="false">TEXT(C769,"YYYY-MM")</f>
        <v>2025-06</v>
      </c>
      <c r="J769" s="0" t="str">
        <f aca="false">INDEX(Customers!$H:$H,MATCH(B769,Customers!$A:$A,0))</f>
        <v>Paid Ads</v>
      </c>
    </row>
    <row r="770" customFormat="false" ht="15" hidden="false" customHeight="false" outlineLevel="0" collapsed="false">
      <c r="A770" s="0" t="s">
        <v>1546</v>
      </c>
      <c r="B770" s="0" t="s">
        <v>1545</v>
      </c>
      <c r="C770" s="10" t="s">
        <v>577</v>
      </c>
      <c r="D770" s="11" t="s">
        <v>98</v>
      </c>
      <c r="E770" s="11" t="s">
        <v>89</v>
      </c>
      <c r="F770" s="11" t="s">
        <v>537</v>
      </c>
      <c r="G770" s="11" t="s">
        <v>74</v>
      </c>
      <c r="H770" s="8" t="n">
        <v>23027.8</v>
      </c>
      <c r="I770" s="0" t="str">
        <f aca="false">TEXT(C770,"YYYY-MM")</f>
        <v>2025-07</v>
      </c>
      <c r="J770" s="0" t="str">
        <f aca="false">INDEX(Customers!$H:$H,MATCH(B770,Customers!$A:$A,0))</f>
        <v>Paid Ads</v>
      </c>
    </row>
    <row r="771" customFormat="false" ht="15" hidden="false" customHeight="false" outlineLevel="0" collapsed="false">
      <c r="A771" s="0" t="s">
        <v>1547</v>
      </c>
      <c r="B771" s="0" t="s">
        <v>1545</v>
      </c>
      <c r="C771" s="10" t="s">
        <v>1548</v>
      </c>
      <c r="D771" s="11" t="s">
        <v>97</v>
      </c>
      <c r="E771" s="11" t="s">
        <v>90</v>
      </c>
      <c r="F771" s="11" t="s">
        <v>537</v>
      </c>
      <c r="G771" s="11" t="s">
        <v>74</v>
      </c>
      <c r="H771" s="8" t="n">
        <v>1027.65</v>
      </c>
      <c r="I771" s="0" t="str">
        <f aca="false">TEXT(C771,"YYYY-MM")</f>
        <v>2025-07</v>
      </c>
      <c r="J771" s="0" t="str">
        <f aca="false">INDEX(Customers!$H:$H,MATCH(B771,Customers!$A:$A,0))</f>
        <v>Paid Ads</v>
      </c>
    </row>
    <row r="772" customFormat="false" ht="15" hidden="false" customHeight="false" outlineLevel="0" collapsed="false">
      <c r="A772" s="0" t="s">
        <v>1549</v>
      </c>
      <c r="B772" s="0" t="s">
        <v>1545</v>
      </c>
      <c r="C772" s="10" t="s">
        <v>1550</v>
      </c>
      <c r="D772" s="11" t="s">
        <v>97</v>
      </c>
      <c r="E772" s="11" t="s">
        <v>90</v>
      </c>
      <c r="F772" s="11" t="s">
        <v>537</v>
      </c>
      <c r="G772" s="11" t="s">
        <v>74</v>
      </c>
      <c r="H772" s="8" t="n">
        <v>424.15</v>
      </c>
      <c r="I772" s="0" t="str">
        <f aca="false">TEXT(C772,"YYYY-MM")</f>
        <v>2025-08</v>
      </c>
      <c r="J772" s="0" t="str">
        <f aca="false">INDEX(Customers!$H:$H,MATCH(B772,Customers!$A:$A,0))</f>
        <v>Paid Ads</v>
      </c>
    </row>
    <row r="773" customFormat="false" ht="15" hidden="false" customHeight="false" outlineLevel="0" collapsed="false">
      <c r="A773" s="0" t="s">
        <v>1551</v>
      </c>
      <c r="B773" s="0" t="s">
        <v>1545</v>
      </c>
      <c r="C773" s="10" t="s">
        <v>364</v>
      </c>
      <c r="D773" s="11" t="s">
        <v>98</v>
      </c>
      <c r="E773" s="11" t="s">
        <v>93</v>
      </c>
      <c r="F773" s="11" t="s">
        <v>537</v>
      </c>
      <c r="G773" s="11" t="s">
        <v>74</v>
      </c>
      <c r="H773" s="8" t="n">
        <v>60766.2</v>
      </c>
      <c r="I773" s="0" t="str">
        <f aca="false">TEXT(C773,"YYYY-MM")</f>
        <v>2025-10</v>
      </c>
      <c r="J773" s="0" t="str">
        <f aca="false">INDEX(Customers!$H:$H,MATCH(B773,Customers!$A:$A,0))</f>
        <v>Paid Ads</v>
      </c>
    </row>
    <row r="774" customFormat="false" ht="15" hidden="false" customHeight="false" outlineLevel="0" collapsed="false">
      <c r="A774" s="0" t="s">
        <v>1552</v>
      </c>
      <c r="B774" s="0" t="s">
        <v>1545</v>
      </c>
      <c r="C774" s="10" t="s">
        <v>1420</v>
      </c>
      <c r="D774" s="11" t="s">
        <v>97</v>
      </c>
      <c r="E774" s="11" t="s">
        <v>91</v>
      </c>
      <c r="F774" s="11" t="s">
        <v>537</v>
      </c>
      <c r="G774" s="11" t="s">
        <v>74</v>
      </c>
      <c r="H774" s="8" t="n">
        <v>47375.1</v>
      </c>
      <c r="I774" s="0" t="str">
        <f aca="false">TEXT(C774,"YYYY-MM")</f>
        <v>2025-10</v>
      </c>
      <c r="J774" s="0" t="str">
        <f aca="false">INDEX(Customers!$H:$H,MATCH(B774,Customers!$A:$A,0))</f>
        <v>Paid Ads</v>
      </c>
    </row>
    <row r="775" customFormat="false" ht="15" hidden="false" customHeight="false" outlineLevel="0" collapsed="false">
      <c r="A775" s="0" t="s">
        <v>1553</v>
      </c>
      <c r="B775" s="0" t="s">
        <v>1545</v>
      </c>
      <c r="C775" s="10" t="s">
        <v>554</v>
      </c>
      <c r="D775" s="11" t="s">
        <v>97</v>
      </c>
      <c r="E775" s="11" t="s">
        <v>93</v>
      </c>
      <c r="F775" s="11" t="s">
        <v>537</v>
      </c>
      <c r="G775" s="11" t="s">
        <v>74</v>
      </c>
      <c r="H775" s="8" t="n">
        <v>25780</v>
      </c>
      <c r="I775" s="0" t="str">
        <f aca="false">TEXT(C775,"YYYY-MM")</f>
        <v>2025-10</v>
      </c>
      <c r="J775" s="0" t="str">
        <f aca="false">INDEX(Customers!$H:$H,MATCH(B775,Customers!$A:$A,0))</f>
        <v>Paid Ads</v>
      </c>
    </row>
    <row r="776" customFormat="false" ht="15" hidden="false" customHeight="false" outlineLevel="0" collapsed="false">
      <c r="A776" s="0" t="s">
        <v>1554</v>
      </c>
      <c r="B776" s="0" t="s">
        <v>1545</v>
      </c>
      <c r="C776" s="10" t="s">
        <v>285</v>
      </c>
      <c r="D776" s="11" t="s">
        <v>97</v>
      </c>
      <c r="E776" s="11" t="s">
        <v>89</v>
      </c>
      <c r="F776" s="11" t="s">
        <v>537</v>
      </c>
      <c r="G776" s="11" t="s">
        <v>74</v>
      </c>
      <c r="H776" s="8" t="n">
        <v>64036.1</v>
      </c>
      <c r="I776" s="0" t="str">
        <f aca="false">TEXT(C776,"YYYY-MM")</f>
        <v>2025-10</v>
      </c>
      <c r="J776" s="0" t="str">
        <f aca="false">INDEX(Customers!$H:$H,MATCH(B776,Customers!$A:$A,0))</f>
        <v>Paid Ads</v>
      </c>
    </row>
    <row r="777" customFormat="false" ht="15" hidden="false" customHeight="false" outlineLevel="0" collapsed="false">
      <c r="A777" s="0" t="s">
        <v>1555</v>
      </c>
      <c r="B777" s="0" t="s">
        <v>1545</v>
      </c>
      <c r="C777" s="10" t="s">
        <v>1556</v>
      </c>
      <c r="D777" s="11" t="s">
        <v>97</v>
      </c>
      <c r="E777" s="11" t="s">
        <v>88</v>
      </c>
      <c r="F777" s="11" t="s">
        <v>537</v>
      </c>
      <c r="G777" s="11" t="s">
        <v>74</v>
      </c>
      <c r="H777" s="8" t="n">
        <v>25472</v>
      </c>
      <c r="I777" s="0" t="str">
        <f aca="false">TEXT(C777,"YYYY-MM")</f>
        <v>2025-11</v>
      </c>
      <c r="J777" s="0" t="str">
        <f aca="false">INDEX(Customers!$H:$H,MATCH(B777,Customers!$A:$A,0))</f>
        <v>Paid Ads</v>
      </c>
    </row>
    <row r="778" customFormat="false" ht="15" hidden="false" customHeight="false" outlineLevel="0" collapsed="false">
      <c r="A778" s="0" t="s">
        <v>1557</v>
      </c>
      <c r="B778" s="0" t="s">
        <v>1545</v>
      </c>
      <c r="C778" s="10" t="s">
        <v>951</v>
      </c>
      <c r="D778" s="11" t="s">
        <v>97</v>
      </c>
      <c r="E778" s="11" t="s">
        <v>91</v>
      </c>
      <c r="F778" s="11" t="s">
        <v>537</v>
      </c>
      <c r="G778" s="11" t="s">
        <v>74</v>
      </c>
      <c r="H778" s="8" t="n">
        <v>4659</v>
      </c>
      <c r="I778" s="0" t="str">
        <f aca="false">TEXT(C778,"YYYY-MM")</f>
        <v>2025-11</v>
      </c>
      <c r="J778" s="0" t="str">
        <f aca="false">INDEX(Customers!$H:$H,MATCH(B778,Customers!$A:$A,0))</f>
        <v>Paid Ads</v>
      </c>
    </row>
    <row r="779" customFormat="false" ht="15" hidden="false" customHeight="false" outlineLevel="0" collapsed="false">
      <c r="A779" s="0" t="s">
        <v>1558</v>
      </c>
      <c r="B779" s="0" t="s">
        <v>1545</v>
      </c>
      <c r="C779" s="10" t="s">
        <v>1031</v>
      </c>
      <c r="D779" s="11" t="s">
        <v>97</v>
      </c>
      <c r="E779" s="11" t="s">
        <v>90</v>
      </c>
      <c r="F779" s="11" t="s">
        <v>537</v>
      </c>
      <c r="G779" s="11" t="s">
        <v>74</v>
      </c>
      <c r="H779" s="8" t="n">
        <v>23732.9</v>
      </c>
      <c r="I779" s="0" t="str">
        <f aca="false">TEXT(C779,"YYYY-MM")</f>
        <v>2025-11</v>
      </c>
      <c r="J779" s="0" t="str">
        <f aca="false">INDEX(Customers!$H:$H,MATCH(B779,Customers!$A:$A,0))</f>
        <v>Paid Ads</v>
      </c>
    </row>
    <row r="780" customFormat="false" ht="15" hidden="false" customHeight="false" outlineLevel="0" collapsed="false">
      <c r="A780" s="0" t="s">
        <v>1559</v>
      </c>
      <c r="B780" s="0" t="s">
        <v>1545</v>
      </c>
      <c r="C780" s="10" t="s">
        <v>455</v>
      </c>
      <c r="D780" s="11" t="s">
        <v>97</v>
      </c>
      <c r="E780" s="11" t="s">
        <v>88</v>
      </c>
      <c r="F780" s="11" t="s">
        <v>537</v>
      </c>
      <c r="G780" s="11" t="s">
        <v>74</v>
      </c>
      <c r="H780" s="8" t="n">
        <v>94782.25</v>
      </c>
      <c r="I780" s="0" t="str">
        <f aca="false">TEXT(C780,"YYYY-MM")</f>
        <v>2025-11</v>
      </c>
      <c r="J780" s="0" t="str">
        <f aca="false">INDEX(Customers!$H:$H,MATCH(B780,Customers!$A:$A,0))</f>
        <v>Paid Ads</v>
      </c>
    </row>
    <row r="781" customFormat="false" ht="15" hidden="false" customHeight="false" outlineLevel="0" collapsed="false">
      <c r="A781" s="0" t="s">
        <v>1560</v>
      </c>
      <c r="B781" s="0" t="s">
        <v>1561</v>
      </c>
      <c r="C781" s="10" t="s">
        <v>494</v>
      </c>
      <c r="D781" s="11" t="s">
        <v>97</v>
      </c>
      <c r="E781" s="11" t="s">
        <v>89</v>
      </c>
      <c r="F781" s="11" t="s">
        <v>76</v>
      </c>
      <c r="G781" s="11" t="s">
        <v>76</v>
      </c>
      <c r="H781" s="8" t="n">
        <v>3351.2</v>
      </c>
      <c r="I781" s="0" t="str">
        <f aca="false">TEXT(C781,"YYYY-MM")</f>
        <v>2025-12</v>
      </c>
      <c r="J781" s="0" t="str">
        <f aca="false">INDEX(Customers!$H:$H,MATCH(B781,Customers!$A:$A,0))</f>
        <v>Organic Search</v>
      </c>
    </row>
    <row r="782" customFormat="false" ht="15" hidden="false" customHeight="false" outlineLevel="0" collapsed="false">
      <c r="A782" s="0" t="s">
        <v>1562</v>
      </c>
      <c r="B782" s="0" t="s">
        <v>1563</v>
      </c>
      <c r="C782" s="10" t="s">
        <v>329</v>
      </c>
      <c r="D782" s="11" t="s">
        <v>97</v>
      </c>
      <c r="E782" s="11" t="s">
        <v>91</v>
      </c>
      <c r="F782" s="11" t="s">
        <v>443</v>
      </c>
      <c r="G782" s="11" t="s">
        <v>78</v>
      </c>
      <c r="H782" s="8" t="n">
        <v>46486.05</v>
      </c>
      <c r="I782" s="0" t="str">
        <f aca="false">TEXT(C782,"YYYY-MM")</f>
        <v>2025-10</v>
      </c>
      <c r="J782" s="0" t="str">
        <f aca="false">INDEX(Customers!$H:$H,MATCH(B782,Customers!$A:$A,0))</f>
        <v>Organic Search</v>
      </c>
    </row>
    <row r="783" customFormat="false" ht="15" hidden="false" customHeight="false" outlineLevel="0" collapsed="false">
      <c r="A783" s="0" t="s">
        <v>1564</v>
      </c>
      <c r="B783" s="0" t="s">
        <v>1565</v>
      </c>
      <c r="C783" s="10" t="s">
        <v>1273</v>
      </c>
      <c r="D783" s="11" t="s">
        <v>97</v>
      </c>
      <c r="E783" s="11" t="s">
        <v>88</v>
      </c>
      <c r="F783" s="11" t="s">
        <v>76</v>
      </c>
      <c r="G783" s="11" t="s">
        <v>76</v>
      </c>
      <c r="H783" s="8" t="n">
        <v>3401.3</v>
      </c>
      <c r="I783" s="0" t="str">
        <f aca="false">TEXT(C783,"YYYY-MM")</f>
        <v>2024-10</v>
      </c>
      <c r="J783" s="0" t="str">
        <f aca="false">INDEX(Customers!$H:$H,MATCH(B783,Customers!$A:$A,0))</f>
        <v>Email Campaign</v>
      </c>
    </row>
    <row r="784" customFormat="false" ht="15" hidden="false" customHeight="false" outlineLevel="0" collapsed="false">
      <c r="A784" s="0" t="s">
        <v>1566</v>
      </c>
      <c r="B784" s="0" t="s">
        <v>1567</v>
      </c>
      <c r="C784" s="10" t="s">
        <v>175</v>
      </c>
      <c r="D784" s="11" t="s">
        <v>97</v>
      </c>
      <c r="E784" s="11" t="s">
        <v>88</v>
      </c>
      <c r="F784" s="11" t="s">
        <v>247</v>
      </c>
      <c r="G784" s="11" t="s">
        <v>80</v>
      </c>
      <c r="H784" s="8" t="n">
        <v>4799</v>
      </c>
      <c r="I784" s="0" t="str">
        <f aca="false">TEXT(C784,"YYYY-MM")</f>
        <v>2025-10</v>
      </c>
      <c r="J784" s="0" t="str">
        <f aca="false">INDEX(Customers!$H:$H,MATCH(B784,Customers!$A:$A,0))</f>
        <v>Organic Search</v>
      </c>
    </row>
    <row r="785" customFormat="false" ht="15" hidden="false" customHeight="false" outlineLevel="0" collapsed="false">
      <c r="A785" s="0" t="s">
        <v>1568</v>
      </c>
      <c r="B785" s="0" t="s">
        <v>1569</v>
      </c>
      <c r="C785" s="10" t="s">
        <v>564</v>
      </c>
      <c r="D785" s="11" t="s">
        <v>97</v>
      </c>
      <c r="E785" s="11" t="s">
        <v>91</v>
      </c>
      <c r="F785" s="11" t="s">
        <v>393</v>
      </c>
      <c r="G785" s="11" t="s">
        <v>75</v>
      </c>
      <c r="H785" s="8" t="n">
        <v>188990</v>
      </c>
      <c r="I785" s="0" t="str">
        <f aca="false">TEXT(C785,"YYYY-MM")</f>
        <v>2025-05</v>
      </c>
      <c r="J785" s="0" t="str">
        <f aca="false">INDEX(Customers!$H:$H,MATCH(B785,Customers!$A:$A,0))</f>
        <v>Paid Ads</v>
      </c>
    </row>
    <row r="786" customFormat="false" ht="15" hidden="false" customHeight="false" outlineLevel="0" collapsed="false">
      <c r="A786" s="0" t="s">
        <v>1570</v>
      </c>
      <c r="B786" s="0" t="s">
        <v>1571</v>
      </c>
      <c r="C786" s="10" t="s">
        <v>243</v>
      </c>
      <c r="D786" s="11" t="s">
        <v>97</v>
      </c>
      <c r="E786" s="11" t="s">
        <v>88</v>
      </c>
      <c r="F786" s="11" t="s">
        <v>241</v>
      </c>
      <c r="G786" s="11" t="s">
        <v>73</v>
      </c>
      <c r="H786" s="8" t="n">
        <v>13414.3</v>
      </c>
      <c r="I786" s="0" t="str">
        <f aca="false">TEXT(C786,"YYYY-MM")</f>
        <v>2025-08</v>
      </c>
      <c r="J786" s="0" t="str">
        <f aca="false">INDEX(Customers!$H:$H,MATCH(B786,Customers!$A:$A,0))</f>
        <v>Paid Ads</v>
      </c>
    </row>
    <row r="787" customFormat="false" ht="15" hidden="false" customHeight="false" outlineLevel="0" collapsed="false">
      <c r="A787" s="0" t="s">
        <v>1572</v>
      </c>
      <c r="B787" s="0" t="s">
        <v>1571</v>
      </c>
      <c r="C787" s="10" t="s">
        <v>1198</v>
      </c>
      <c r="D787" s="11" t="s">
        <v>97</v>
      </c>
      <c r="E787" s="11" t="s">
        <v>93</v>
      </c>
      <c r="F787" s="11" t="s">
        <v>241</v>
      </c>
      <c r="G787" s="11" t="s">
        <v>73</v>
      </c>
      <c r="H787" s="8" t="n">
        <v>19695.3</v>
      </c>
      <c r="I787" s="0" t="str">
        <f aca="false">TEXT(C787,"YYYY-MM")</f>
        <v>2025-09</v>
      </c>
      <c r="J787" s="0" t="str">
        <f aca="false">INDEX(Customers!$H:$H,MATCH(B787,Customers!$A:$A,0))</f>
        <v>Paid Ads</v>
      </c>
    </row>
    <row r="788" customFormat="false" ht="15" hidden="false" customHeight="false" outlineLevel="0" collapsed="false">
      <c r="A788" s="0" t="s">
        <v>1573</v>
      </c>
      <c r="B788" s="0" t="s">
        <v>1571</v>
      </c>
      <c r="C788" s="10" t="s">
        <v>1574</v>
      </c>
      <c r="D788" s="11" t="s">
        <v>97</v>
      </c>
      <c r="E788" s="11" t="s">
        <v>88</v>
      </c>
      <c r="F788" s="11" t="s">
        <v>241</v>
      </c>
      <c r="G788" s="11" t="s">
        <v>73</v>
      </c>
      <c r="H788" s="8" t="n">
        <v>115726.7</v>
      </c>
      <c r="I788" s="0" t="str">
        <f aca="false">TEXT(C788,"YYYY-MM")</f>
        <v>2025-10</v>
      </c>
      <c r="J788" s="0" t="str">
        <f aca="false">INDEX(Customers!$H:$H,MATCH(B788,Customers!$A:$A,0))</f>
        <v>Paid Ads</v>
      </c>
    </row>
    <row r="789" customFormat="false" ht="15" hidden="false" customHeight="false" outlineLevel="0" collapsed="false">
      <c r="A789" s="0" t="s">
        <v>1575</v>
      </c>
      <c r="B789" s="0" t="s">
        <v>1571</v>
      </c>
      <c r="C789" s="10" t="s">
        <v>364</v>
      </c>
      <c r="D789" s="11" t="s">
        <v>97</v>
      </c>
      <c r="E789" s="11" t="s">
        <v>88</v>
      </c>
      <c r="F789" s="11" t="s">
        <v>241</v>
      </c>
      <c r="G789" s="11" t="s">
        <v>73</v>
      </c>
      <c r="H789" s="8" t="n">
        <v>930.05</v>
      </c>
      <c r="I789" s="0" t="str">
        <f aca="false">TEXT(C789,"YYYY-MM")</f>
        <v>2025-10</v>
      </c>
      <c r="J789" s="0" t="str">
        <f aca="false">INDEX(Customers!$H:$H,MATCH(B789,Customers!$A:$A,0))</f>
        <v>Paid Ads</v>
      </c>
    </row>
    <row r="790" customFormat="false" ht="15" hidden="false" customHeight="false" outlineLevel="0" collapsed="false">
      <c r="A790" s="0" t="s">
        <v>1576</v>
      </c>
      <c r="B790" s="0" t="s">
        <v>1577</v>
      </c>
      <c r="C790" s="10" t="s">
        <v>175</v>
      </c>
      <c r="D790" s="11" t="s">
        <v>97</v>
      </c>
      <c r="E790" s="11" t="s">
        <v>90</v>
      </c>
      <c r="F790" s="11" t="s">
        <v>459</v>
      </c>
      <c r="G790" s="11" t="s">
        <v>72</v>
      </c>
      <c r="H790" s="8" t="n">
        <v>3448</v>
      </c>
      <c r="I790" s="0" t="str">
        <f aca="false">TEXT(C790,"YYYY-MM")</f>
        <v>2025-10</v>
      </c>
      <c r="J790" s="0" t="str">
        <f aca="false">INDEX(Customers!$H:$H,MATCH(B790,Customers!$A:$A,0))</f>
        <v>App</v>
      </c>
    </row>
    <row r="791" customFormat="false" ht="15" hidden="false" customHeight="false" outlineLevel="0" collapsed="false">
      <c r="A791" s="0" t="s">
        <v>1578</v>
      </c>
      <c r="B791" s="0" t="s">
        <v>1579</v>
      </c>
      <c r="C791" s="10" t="s">
        <v>1580</v>
      </c>
      <c r="D791" s="11" t="s">
        <v>97</v>
      </c>
      <c r="E791" s="11" t="s">
        <v>91</v>
      </c>
      <c r="F791" s="11" t="s">
        <v>489</v>
      </c>
      <c r="G791" s="11" t="s">
        <v>73</v>
      </c>
      <c r="H791" s="8" t="n">
        <v>36999.3</v>
      </c>
      <c r="I791" s="0" t="str">
        <f aca="false">TEXT(C791,"YYYY-MM")</f>
        <v>2024-07</v>
      </c>
      <c r="J791" s="0" t="str">
        <f aca="false">INDEX(Customers!$H:$H,MATCH(B791,Customers!$A:$A,0))</f>
        <v>Social Media</v>
      </c>
    </row>
    <row r="792" customFormat="false" ht="15" hidden="false" customHeight="false" outlineLevel="0" collapsed="false">
      <c r="A792" s="0" t="s">
        <v>1581</v>
      </c>
      <c r="B792" s="0" t="s">
        <v>1579</v>
      </c>
      <c r="C792" s="10" t="s">
        <v>194</v>
      </c>
      <c r="D792" s="11" t="s">
        <v>98</v>
      </c>
      <c r="E792" s="11" t="s">
        <v>89</v>
      </c>
      <c r="F792" s="11" t="s">
        <v>489</v>
      </c>
      <c r="G792" s="11" t="s">
        <v>73</v>
      </c>
      <c r="H792" s="8" t="n">
        <v>25819</v>
      </c>
      <c r="I792" s="0" t="str">
        <f aca="false">TEXT(C792,"YYYY-MM")</f>
        <v>2024-10</v>
      </c>
      <c r="J792" s="0" t="str">
        <f aca="false">INDEX(Customers!$H:$H,MATCH(B792,Customers!$A:$A,0))</f>
        <v>Social Media</v>
      </c>
    </row>
    <row r="793" customFormat="false" ht="15" hidden="false" customHeight="false" outlineLevel="0" collapsed="false">
      <c r="A793" s="0" t="s">
        <v>1582</v>
      </c>
      <c r="B793" s="0" t="s">
        <v>1579</v>
      </c>
      <c r="C793" s="10" t="s">
        <v>712</v>
      </c>
      <c r="D793" s="11" t="s">
        <v>97</v>
      </c>
      <c r="E793" s="11" t="s">
        <v>88</v>
      </c>
      <c r="F793" s="11" t="s">
        <v>489</v>
      </c>
      <c r="G793" s="11" t="s">
        <v>73</v>
      </c>
      <c r="H793" s="8" t="n">
        <v>10171.3</v>
      </c>
      <c r="I793" s="0" t="str">
        <f aca="false">TEXT(C793,"YYYY-MM")</f>
        <v>2025-04</v>
      </c>
      <c r="J793" s="0" t="str">
        <f aca="false">INDEX(Customers!$H:$H,MATCH(B793,Customers!$A:$A,0))</f>
        <v>Social Media</v>
      </c>
    </row>
    <row r="794" customFormat="false" ht="15" hidden="false" customHeight="false" outlineLevel="0" collapsed="false">
      <c r="A794" s="0" t="s">
        <v>1583</v>
      </c>
      <c r="B794" s="0" t="s">
        <v>1584</v>
      </c>
      <c r="C794" s="10" t="s">
        <v>1585</v>
      </c>
      <c r="D794" s="11" t="s">
        <v>97</v>
      </c>
      <c r="E794" s="11" t="s">
        <v>88</v>
      </c>
      <c r="F794" s="11" t="s">
        <v>423</v>
      </c>
      <c r="G794" s="11" t="s">
        <v>79</v>
      </c>
      <c r="H794" s="8" t="n">
        <v>44589.3</v>
      </c>
      <c r="I794" s="0" t="str">
        <f aca="false">TEXT(C794,"YYYY-MM")</f>
        <v>2024-03</v>
      </c>
      <c r="J794" s="0" t="str">
        <f aca="false">INDEX(Customers!$H:$H,MATCH(B794,Customers!$A:$A,0))</f>
        <v>Social Media</v>
      </c>
    </row>
    <row r="795" customFormat="false" ht="15" hidden="false" customHeight="false" outlineLevel="0" collapsed="false">
      <c r="A795" s="0" t="s">
        <v>1586</v>
      </c>
      <c r="B795" s="0" t="s">
        <v>1584</v>
      </c>
      <c r="C795" s="10" t="s">
        <v>1587</v>
      </c>
      <c r="D795" s="11" t="s">
        <v>97</v>
      </c>
      <c r="E795" s="11" t="s">
        <v>89</v>
      </c>
      <c r="F795" s="11" t="s">
        <v>423</v>
      </c>
      <c r="G795" s="11" t="s">
        <v>79</v>
      </c>
      <c r="H795" s="8" t="n">
        <v>17355.55</v>
      </c>
      <c r="I795" s="0" t="str">
        <f aca="false">TEXT(C795,"YYYY-MM")</f>
        <v>2024-03</v>
      </c>
      <c r="J795" s="0" t="str">
        <f aca="false">INDEX(Customers!$H:$H,MATCH(B795,Customers!$A:$A,0))</f>
        <v>Social Media</v>
      </c>
    </row>
    <row r="796" customFormat="false" ht="15" hidden="false" customHeight="false" outlineLevel="0" collapsed="false">
      <c r="A796" s="0" t="s">
        <v>1588</v>
      </c>
      <c r="B796" s="0" t="s">
        <v>1584</v>
      </c>
      <c r="C796" s="10" t="s">
        <v>1589</v>
      </c>
      <c r="D796" s="11" t="s">
        <v>97</v>
      </c>
      <c r="E796" s="11" t="s">
        <v>90</v>
      </c>
      <c r="F796" s="11" t="s">
        <v>423</v>
      </c>
      <c r="G796" s="11" t="s">
        <v>79</v>
      </c>
      <c r="H796" s="8" t="n">
        <v>29042.8</v>
      </c>
      <c r="I796" s="0" t="str">
        <f aca="false">TEXT(C796,"YYYY-MM")</f>
        <v>2024-03</v>
      </c>
      <c r="J796" s="0" t="str">
        <f aca="false">INDEX(Customers!$H:$H,MATCH(B796,Customers!$A:$A,0))</f>
        <v>Social Media</v>
      </c>
    </row>
    <row r="797" customFormat="false" ht="15" hidden="false" customHeight="false" outlineLevel="0" collapsed="false">
      <c r="A797" s="0" t="s">
        <v>1590</v>
      </c>
      <c r="B797" s="0" t="s">
        <v>1584</v>
      </c>
      <c r="C797" s="10" t="s">
        <v>447</v>
      </c>
      <c r="D797" s="11" t="s">
        <v>97</v>
      </c>
      <c r="E797" s="11" t="s">
        <v>88</v>
      </c>
      <c r="F797" s="11" t="s">
        <v>423</v>
      </c>
      <c r="G797" s="11" t="s">
        <v>79</v>
      </c>
      <c r="H797" s="8" t="n">
        <v>567.2</v>
      </c>
      <c r="I797" s="0" t="str">
        <f aca="false">TEXT(C797,"YYYY-MM")</f>
        <v>2024-04</v>
      </c>
      <c r="J797" s="0" t="str">
        <f aca="false">INDEX(Customers!$H:$H,MATCH(B797,Customers!$A:$A,0))</f>
        <v>Social Media</v>
      </c>
    </row>
    <row r="798" customFormat="false" ht="15" hidden="false" customHeight="false" outlineLevel="0" collapsed="false">
      <c r="A798" s="0" t="s">
        <v>1591</v>
      </c>
      <c r="B798" s="0" t="s">
        <v>1584</v>
      </c>
      <c r="C798" s="10" t="s">
        <v>1592</v>
      </c>
      <c r="D798" s="11" t="s">
        <v>97</v>
      </c>
      <c r="E798" s="11" t="s">
        <v>88</v>
      </c>
      <c r="F798" s="11" t="s">
        <v>423</v>
      </c>
      <c r="G798" s="11" t="s">
        <v>79</v>
      </c>
      <c r="H798" s="8" t="n">
        <v>107155.65</v>
      </c>
      <c r="I798" s="0" t="str">
        <f aca="false">TEXT(C798,"YYYY-MM")</f>
        <v>2024-05</v>
      </c>
      <c r="J798" s="0" t="str">
        <f aca="false">INDEX(Customers!$H:$H,MATCH(B798,Customers!$A:$A,0))</f>
        <v>Social Media</v>
      </c>
    </row>
    <row r="799" customFormat="false" ht="15" hidden="false" customHeight="false" outlineLevel="0" collapsed="false">
      <c r="A799" s="0" t="s">
        <v>1593</v>
      </c>
      <c r="B799" s="0" t="s">
        <v>1584</v>
      </c>
      <c r="C799" s="10" t="s">
        <v>449</v>
      </c>
      <c r="D799" s="11" t="s">
        <v>97</v>
      </c>
      <c r="E799" s="11" t="s">
        <v>93</v>
      </c>
      <c r="F799" s="11" t="s">
        <v>423</v>
      </c>
      <c r="G799" s="11" t="s">
        <v>79</v>
      </c>
      <c r="H799" s="8" t="n">
        <v>10454.15</v>
      </c>
      <c r="I799" s="0" t="str">
        <f aca="false">TEXT(C799,"YYYY-MM")</f>
        <v>2024-06</v>
      </c>
      <c r="J799" s="0" t="str">
        <f aca="false">INDEX(Customers!$H:$H,MATCH(B799,Customers!$A:$A,0))</f>
        <v>Social Media</v>
      </c>
    </row>
    <row r="800" customFormat="false" ht="15" hidden="false" customHeight="false" outlineLevel="0" collapsed="false">
      <c r="A800" s="0" t="s">
        <v>1594</v>
      </c>
      <c r="B800" s="0" t="s">
        <v>1584</v>
      </c>
      <c r="C800" s="10" t="s">
        <v>1595</v>
      </c>
      <c r="D800" s="11" t="s">
        <v>97</v>
      </c>
      <c r="E800" s="11" t="s">
        <v>88</v>
      </c>
      <c r="F800" s="11" t="s">
        <v>423</v>
      </c>
      <c r="G800" s="11" t="s">
        <v>79</v>
      </c>
      <c r="H800" s="8" t="n">
        <v>1418</v>
      </c>
      <c r="I800" s="0" t="str">
        <f aca="false">TEXT(C800,"YYYY-MM")</f>
        <v>2024-07</v>
      </c>
      <c r="J800" s="0" t="str">
        <f aca="false">INDEX(Customers!$H:$H,MATCH(B800,Customers!$A:$A,0))</f>
        <v>Social Media</v>
      </c>
    </row>
    <row r="801" customFormat="false" ht="15" hidden="false" customHeight="false" outlineLevel="0" collapsed="false">
      <c r="A801" s="0" t="s">
        <v>1596</v>
      </c>
      <c r="B801" s="0" t="s">
        <v>1584</v>
      </c>
      <c r="C801" s="10" t="s">
        <v>1597</v>
      </c>
      <c r="D801" s="11" t="s">
        <v>97</v>
      </c>
      <c r="E801" s="11" t="s">
        <v>93</v>
      </c>
      <c r="F801" s="11" t="s">
        <v>423</v>
      </c>
      <c r="G801" s="11" t="s">
        <v>79</v>
      </c>
      <c r="H801" s="8" t="n">
        <v>7666.15</v>
      </c>
      <c r="I801" s="0" t="str">
        <f aca="false">TEXT(C801,"YYYY-MM")</f>
        <v>2024-08</v>
      </c>
      <c r="J801" s="0" t="str">
        <f aca="false">INDEX(Customers!$H:$H,MATCH(B801,Customers!$A:$A,0))</f>
        <v>Social Media</v>
      </c>
    </row>
    <row r="802" customFormat="false" ht="15" hidden="false" customHeight="false" outlineLevel="0" collapsed="false">
      <c r="A802" s="0" t="s">
        <v>1598</v>
      </c>
      <c r="B802" s="0" t="s">
        <v>1584</v>
      </c>
      <c r="C802" s="10" t="s">
        <v>609</v>
      </c>
      <c r="D802" s="11" t="s">
        <v>99</v>
      </c>
      <c r="E802" s="11" t="s">
        <v>88</v>
      </c>
      <c r="F802" s="11" t="s">
        <v>423</v>
      </c>
      <c r="G802" s="11" t="s">
        <v>79</v>
      </c>
      <c r="H802" s="8" t="n">
        <v>1167</v>
      </c>
      <c r="I802" s="0" t="str">
        <f aca="false">TEXT(C802,"YYYY-MM")</f>
        <v>2024-12</v>
      </c>
      <c r="J802" s="0" t="str">
        <f aca="false">INDEX(Customers!$H:$H,MATCH(B802,Customers!$A:$A,0))</f>
        <v>Social Media</v>
      </c>
    </row>
    <row r="803" customFormat="false" ht="15" hidden="false" customHeight="false" outlineLevel="0" collapsed="false">
      <c r="A803" s="0" t="s">
        <v>1599</v>
      </c>
      <c r="B803" s="0" t="s">
        <v>1584</v>
      </c>
      <c r="C803" s="10" t="s">
        <v>1600</v>
      </c>
      <c r="D803" s="11" t="s">
        <v>97</v>
      </c>
      <c r="E803" s="11" t="s">
        <v>90</v>
      </c>
      <c r="F803" s="11" t="s">
        <v>423</v>
      </c>
      <c r="G803" s="11" t="s">
        <v>79</v>
      </c>
      <c r="H803" s="8" t="n">
        <v>2209</v>
      </c>
      <c r="I803" s="0" t="str">
        <f aca="false">TEXT(C803,"YYYY-MM")</f>
        <v>2025-01</v>
      </c>
      <c r="J803" s="0" t="str">
        <f aca="false">INDEX(Customers!$H:$H,MATCH(B803,Customers!$A:$A,0))</f>
        <v>Social Media</v>
      </c>
    </row>
    <row r="804" customFormat="false" ht="15" hidden="false" customHeight="false" outlineLevel="0" collapsed="false">
      <c r="A804" s="0" t="s">
        <v>1601</v>
      </c>
      <c r="B804" s="0" t="s">
        <v>1584</v>
      </c>
      <c r="C804" s="10" t="s">
        <v>1602</v>
      </c>
      <c r="D804" s="11" t="s">
        <v>97</v>
      </c>
      <c r="E804" s="11" t="s">
        <v>88</v>
      </c>
      <c r="F804" s="11" t="s">
        <v>423</v>
      </c>
      <c r="G804" s="11" t="s">
        <v>79</v>
      </c>
      <c r="H804" s="8" t="n">
        <v>6731.15</v>
      </c>
      <c r="I804" s="0" t="str">
        <f aca="false">TEXT(C804,"YYYY-MM")</f>
        <v>2025-02</v>
      </c>
      <c r="J804" s="0" t="str">
        <f aca="false">INDEX(Customers!$H:$H,MATCH(B804,Customers!$A:$A,0))</f>
        <v>Social Media</v>
      </c>
    </row>
    <row r="805" customFormat="false" ht="15" hidden="false" customHeight="false" outlineLevel="0" collapsed="false">
      <c r="A805" s="0" t="s">
        <v>1603</v>
      </c>
      <c r="B805" s="0" t="s">
        <v>1584</v>
      </c>
      <c r="C805" s="10" t="s">
        <v>1604</v>
      </c>
      <c r="D805" s="11" t="s">
        <v>97</v>
      </c>
      <c r="E805" s="11" t="s">
        <v>88</v>
      </c>
      <c r="F805" s="11" t="s">
        <v>423</v>
      </c>
      <c r="G805" s="11" t="s">
        <v>79</v>
      </c>
      <c r="H805" s="8" t="n">
        <v>2046.65</v>
      </c>
      <c r="I805" s="0" t="str">
        <f aca="false">TEXT(C805,"YYYY-MM")</f>
        <v>2025-03</v>
      </c>
      <c r="J805" s="0" t="str">
        <f aca="false">INDEX(Customers!$H:$H,MATCH(B805,Customers!$A:$A,0))</f>
        <v>Social Media</v>
      </c>
    </row>
    <row r="806" customFormat="false" ht="15" hidden="false" customHeight="false" outlineLevel="0" collapsed="false">
      <c r="A806" s="0" t="s">
        <v>1605</v>
      </c>
      <c r="B806" s="0" t="s">
        <v>1584</v>
      </c>
      <c r="C806" s="10" t="s">
        <v>714</v>
      </c>
      <c r="D806" s="11" t="s">
        <v>97</v>
      </c>
      <c r="E806" s="11" t="s">
        <v>90</v>
      </c>
      <c r="F806" s="11" t="s">
        <v>423</v>
      </c>
      <c r="G806" s="11" t="s">
        <v>79</v>
      </c>
      <c r="H806" s="8" t="n">
        <v>3384</v>
      </c>
      <c r="I806" s="0" t="str">
        <f aca="false">TEXT(C806,"YYYY-MM")</f>
        <v>2025-04</v>
      </c>
      <c r="J806" s="0" t="str">
        <f aca="false">INDEX(Customers!$H:$H,MATCH(B806,Customers!$A:$A,0))</f>
        <v>Social Media</v>
      </c>
    </row>
    <row r="807" customFormat="false" ht="15" hidden="false" customHeight="false" outlineLevel="0" collapsed="false">
      <c r="A807" s="0" t="s">
        <v>1606</v>
      </c>
      <c r="B807" s="0" t="s">
        <v>1584</v>
      </c>
      <c r="C807" s="10" t="s">
        <v>1607</v>
      </c>
      <c r="D807" s="11" t="s">
        <v>97</v>
      </c>
      <c r="E807" s="11" t="s">
        <v>89</v>
      </c>
      <c r="F807" s="11" t="s">
        <v>423</v>
      </c>
      <c r="G807" s="11" t="s">
        <v>79</v>
      </c>
      <c r="H807" s="8" t="n">
        <v>32356.1</v>
      </c>
      <c r="I807" s="0" t="str">
        <f aca="false">TEXT(C807,"YYYY-MM")</f>
        <v>2025-06</v>
      </c>
      <c r="J807" s="0" t="str">
        <f aca="false">INDEX(Customers!$H:$H,MATCH(B807,Customers!$A:$A,0))</f>
        <v>Social Media</v>
      </c>
    </row>
    <row r="808" customFormat="false" ht="15" hidden="false" customHeight="false" outlineLevel="0" collapsed="false">
      <c r="A808" s="0" t="s">
        <v>1608</v>
      </c>
      <c r="B808" s="0" t="s">
        <v>1584</v>
      </c>
      <c r="C808" s="10" t="s">
        <v>942</v>
      </c>
      <c r="D808" s="11" t="s">
        <v>97</v>
      </c>
      <c r="E808" s="11" t="s">
        <v>88</v>
      </c>
      <c r="F808" s="11" t="s">
        <v>423</v>
      </c>
      <c r="G808" s="11" t="s">
        <v>79</v>
      </c>
      <c r="H808" s="8" t="n">
        <v>6629</v>
      </c>
      <c r="I808" s="0" t="str">
        <f aca="false">TEXT(C808,"YYYY-MM")</f>
        <v>2025-08</v>
      </c>
      <c r="J808" s="0" t="str">
        <f aca="false">INDEX(Customers!$H:$H,MATCH(B808,Customers!$A:$A,0))</f>
        <v>Social Media</v>
      </c>
    </row>
    <row r="809" customFormat="false" ht="15" hidden="false" customHeight="false" outlineLevel="0" collapsed="false">
      <c r="A809" s="0" t="s">
        <v>1609</v>
      </c>
      <c r="B809" s="0" t="s">
        <v>1584</v>
      </c>
      <c r="C809" s="10" t="s">
        <v>184</v>
      </c>
      <c r="D809" s="11" t="s">
        <v>97</v>
      </c>
      <c r="E809" s="11" t="s">
        <v>90</v>
      </c>
      <c r="F809" s="11" t="s">
        <v>423</v>
      </c>
      <c r="G809" s="11" t="s">
        <v>79</v>
      </c>
      <c r="H809" s="8" t="n">
        <v>658</v>
      </c>
      <c r="I809" s="0" t="str">
        <f aca="false">TEXT(C809,"YYYY-MM")</f>
        <v>2025-08</v>
      </c>
      <c r="J809" s="0" t="str">
        <f aca="false">INDEX(Customers!$H:$H,MATCH(B809,Customers!$A:$A,0))</f>
        <v>Social Media</v>
      </c>
    </row>
    <row r="810" customFormat="false" ht="15" hidden="false" customHeight="false" outlineLevel="0" collapsed="false">
      <c r="A810" s="0" t="s">
        <v>1610</v>
      </c>
      <c r="B810" s="0" t="s">
        <v>1584</v>
      </c>
      <c r="C810" s="10" t="s">
        <v>551</v>
      </c>
      <c r="D810" s="11" t="s">
        <v>97</v>
      </c>
      <c r="E810" s="11" t="s">
        <v>90</v>
      </c>
      <c r="F810" s="11" t="s">
        <v>423</v>
      </c>
      <c r="G810" s="11" t="s">
        <v>79</v>
      </c>
      <c r="H810" s="8" t="n">
        <v>99436.1</v>
      </c>
      <c r="I810" s="0" t="str">
        <f aca="false">TEXT(C810,"YYYY-MM")</f>
        <v>2025-10</v>
      </c>
      <c r="J810" s="0" t="str">
        <f aca="false">INDEX(Customers!$H:$H,MATCH(B810,Customers!$A:$A,0))</f>
        <v>Social Media</v>
      </c>
    </row>
    <row r="811" customFormat="false" ht="15" hidden="false" customHeight="false" outlineLevel="0" collapsed="false">
      <c r="A811" s="0" t="s">
        <v>1611</v>
      </c>
      <c r="B811" s="0" t="s">
        <v>1584</v>
      </c>
      <c r="C811" s="10" t="s">
        <v>779</v>
      </c>
      <c r="D811" s="11" t="s">
        <v>97</v>
      </c>
      <c r="E811" s="11" t="s">
        <v>88</v>
      </c>
      <c r="F811" s="11" t="s">
        <v>423</v>
      </c>
      <c r="G811" s="11" t="s">
        <v>79</v>
      </c>
      <c r="H811" s="8" t="n">
        <v>41635.65</v>
      </c>
      <c r="I811" s="0" t="str">
        <f aca="false">TEXT(C811,"YYYY-MM")</f>
        <v>2025-10</v>
      </c>
      <c r="J811" s="0" t="str">
        <f aca="false">INDEX(Customers!$H:$H,MATCH(B811,Customers!$A:$A,0))</f>
        <v>Social Media</v>
      </c>
    </row>
    <row r="812" customFormat="false" ht="15" hidden="false" customHeight="false" outlineLevel="0" collapsed="false">
      <c r="A812" s="0" t="s">
        <v>1612</v>
      </c>
      <c r="B812" s="0" t="s">
        <v>1584</v>
      </c>
      <c r="C812" s="10" t="s">
        <v>403</v>
      </c>
      <c r="D812" s="11" t="s">
        <v>97</v>
      </c>
      <c r="E812" s="11" t="s">
        <v>90</v>
      </c>
      <c r="F812" s="11" t="s">
        <v>423</v>
      </c>
      <c r="G812" s="11" t="s">
        <v>79</v>
      </c>
      <c r="H812" s="8" t="n">
        <v>17905.6</v>
      </c>
      <c r="I812" s="0" t="str">
        <f aca="false">TEXT(C812,"YYYY-MM")</f>
        <v>2025-11</v>
      </c>
      <c r="J812" s="0" t="str">
        <f aca="false">INDEX(Customers!$H:$H,MATCH(B812,Customers!$A:$A,0))</f>
        <v>Social Media</v>
      </c>
    </row>
    <row r="813" customFormat="false" ht="15" hidden="false" customHeight="false" outlineLevel="0" collapsed="false">
      <c r="A813" s="0" t="s">
        <v>1613</v>
      </c>
      <c r="B813" s="0" t="s">
        <v>1584</v>
      </c>
      <c r="C813" s="10" t="s">
        <v>1556</v>
      </c>
      <c r="D813" s="11" t="s">
        <v>97</v>
      </c>
      <c r="E813" s="11" t="s">
        <v>88</v>
      </c>
      <c r="F813" s="11" t="s">
        <v>423</v>
      </c>
      <c r="G813" s="11" t="s">
        <v>79</v>
      </c>
      <c r="H813" s="8" t="n">
        <v>63565.25</v>
      </c>
      <c r="I813" s="0" t="str">
        <f aca="false">TEXT(C813,"YYYY-MM")</f>
        <v>2025-11</v>
      </c>
      <c r="J813" s="0" t="str">
        <f aca="false">INDEX(Customers!$H:$H,MATCH(B813,Customers!$A:$A,0))</f>
        <v>Social Media</v>
      </c>
    </row>
    <row r="814" customFormat="false" ht="15" hidden="false" customHeight="false" outlineLevel="0" collapsed="false">
      <c r="A814" s="0" t="s">
        <v>1614</v>
      </c>
      <c r="B814" s="0" t="s">
        <v>1584</v>
      </c>
      <c r="C814" s="10" t="s">
        <v>492</v>
      </c>
      <c r="D814" s="11" t="s">
        <v>97</v>
      </c>
      <c r="E814" s="11" t="s">
        <v>88</v>
      </c>
      <c r="F814" s="11" t="s">
        <v>423</v>
      </c>
      <c r="G814" s="11" t="s">
        <v>79</v>
      </c>
      <c r="H814" s="8" t="n">
        <v>37418</v>
      </c>
      <c r="I814" s="0" t="str">
        <f aca="false">TEXT(C814,"YYYY-MM")</f>
        <v>2025-11</v>
      </c>
      <c r="J814" s="0" t="str">
        <f aca="false">INDEX(Customers!$H:$H,MATCH(B814,Customers!$A:$A,0))</f>
        <v>Social Media</v>
      </c>
    </row>
    <row r="815" customFormat="false" ht="15" hidden="false" customHeight="false" outlineLevel="0" collapsed="false">
      <c r="A815" s="0" t="s">
        <v>1615</v>
      </c>
      <c r="B815" s="0" t="s">
        <v>1616</v>
      </c>
      <c r="C815" s="10" t="s">
        <v>1330</v>
      </c>
      <c r="D815" s="11" t="s">
        <v>97</v>
      </c>
      <c r="E815" s="11" t="s">
        <v>91</v>
      </c>
      <c r="F815" s="11" t="s">
        <v>423</v>
      </c>
      <c r="G815" s="11" t="s">
        <v>79</v>
      </c>
      <c r="H815" s="8" t="n">
        <v>14751.35</v>
      </c>
      <c r="I815" s="0" t="str">
        <f aca="false">TEXT(C815,"YYYY-MM")</f>
        <v>2025-08</v>
      </c>
      <c r="J815" s="0" t="str">
        <f aca="false">INDEX(Customers!$H:$H,MATCH(B815,Customers!$A:$A,0))</f>
        <v>Paid Ads</v>
      </c>
    </row>
    <row r="816" customFormat="false" ht="15" hidden="false" customHeight="false" outlineLevel="0" collapsed="false">
      <c r="A816" s="0" t="s">
        <v>1617</v>
      </c>
      <c r="B816" s="0" t="s">
        <v>1616</v>
      </c>
      <c r="C816" s="10" t="s">
        <v>1618</v>
      </c>
      <c r="D816" s="11" t="s">
        <v>97</v>
      </c>
      <c r="E816" s="11" t="s">
        <v>90</v>
      </c>
      <c r="F816" s="11" t="s">
        <v>423</v>
      </c>
      <c r="G816" s="11" t="s">
        <v>79</v>
      </c>
      <c r="H816" s="8" t="n">
        <v>3076.15</v>
      </c>
      <c r="I816" s="0" t="str">
        <f aca="false">TEXT(C816,"YYYY-MM")</f>
        <v>2025-09</v>
      </c>
      <c r="J816" s="0" t="str">
        <f aca="false">INDEX(Customers!$H:$H,MATCH(B816,Customers!$A:$A,0))</f>
        <v>Paid Ads</v>
      </c>
    </row>
    <row r="817" customFormat="false" ht="15" hidden="false" customHeight="false" outlineLevel="0" collapsed="false">
      <c r="A817" s="0" t="s">
        <v>1619</v>
      </c>
      <c r="B817" s="0" t="s">
        <v>1616</v>
      </c>
      <c r="C817" s="10" t="s">
        <v>803</v>
      </c>
      <c r="D817" s="11" t="s">
        <v>97</v>
      </c>
      <c r="E817" s="11" t="s">
        <v>93</v>
      </c>
      <c r="F817" s="11" t="s">
        <v>423</v>
      </c>
      <c r="G817" s="11" t="s">
        <v>79</v>
      </c>
      <c r="H817" s="8" t="n">
        <v>2329</v>
      </c>
      <c r="I817" s="0" t="str">
        <f aca="false">TEXT(C817,"YYYY-MM")</f>
        <v>2025-10</v>
      </c>
      <c r="J817" s="0" t="str">
        <f aca="false">INDEX(Customers!$H:$H,MATCH(B817,Customers!$A:$A,0))</f>
        <v>Paid Ads</v>
      </c>
    </row>
    <row r="818" customFormat="false" ht="15" hidden="false" customHeight="false" outlineLevel="0" collapsed="false">
      <c r="A818" s="0" t="s">
        <v>1620</v>
      </c>
      <c r="B818" s="0" t="s">
        <v>1616</v>
      </c>
      <c r="C818" s="10" t="s">
        <v>173</v>
      </c>
      <c r="D818" s="11" t="s">
        <v>97</v>
      </c>
      <c r="E818" s="11" t="s">
        <v>91</v>
      </c>
      <c r="F818" s="11" t="s">
        <v>423</v>
      </c>
      <c r="G818" s="11" t="s">
        <v>79</v>
      </c>
      <c r="H818" s="8" t="n">
        <v>32287.2</v>
      </c>
      <c r="I818" s="0" t="str">
        <f aca="false">TEXT(C818,"YYYY-MM")</f>
        <v>2025-10</v>
      </c>
      <c r="J818" s="0" t="str">
        <f aca="false">INDEX(Customers!$H:$H,MATCH(B818,Customers!$A:$A,0))</f>
        <v>Paid Ads</v>
      </c>
    </row>
    <row r="819" customFormat="false" ht="15" hidden="false" customHeight="false" outlineLevel="0" collapsed="false">
      <c r="A819" s="0" t="s">
        <v>1621</v>
      </c>
      <c r="B819" s="0" t="s">
        <v>1616</v>
      </c>
      <c r="C819" s="10" t="s">
        <v>1165</v>
      </c>
      <c r="D819" s="11" t="s">
        <v>97</v>
      </c>
      <c r="E819" s="11" t="s">
        <v>89</v>
      </c>
      <c r="F819" s="11" t="s">
        <v>423</v>
      </c>
      <c r="G819" s="11" t="s">
        <v>79</v>
      </c>
      <c r="H819" s="8" t="n">
        <v>4301.1</v>
      </c>
      <c r="I819" s="0" t="str">
        <f aca="false">TEXT(C819,"YYYY-MM")</f>
        <v>2025-11</v>
      </c>
      <c r="J819" s="0" t="str">
        <f aca="false">INDEX(Customers!$H:$H,MATCH(B819,Customers!$A:$A,0))</f>
        <v>Paid Ads</v>
      </c>
    </row>
    <row r="820" customFormat="false" ht="15" hidden="false" customHeight="false" outlineLevel="0" collapsed="false">
      <c r="A820" s="0" t="s">
        <v>1622</v>
      </c>
      <c r="B820" s="0" t="s">
        <v>1616</v>
      </c>
      <c r="C820" s="10" t="s">
        <v>1556</v>
      </c>
      <c r="D820" s="11" t="s">
        <v>97</v>
      </c>
      <c r="E820" s="11" t="s">
        <v>89</v>
      </c>
      <c r="F820" s="11" t="s">
        <v>423</v>
      </c>
      <c r="G820" s="11" t="s">
        <v>79</v>
      </c>
      <c r="H820" s="8" t="n">
        <v>979</v>
      </c>
      <c r="I820" s="0" t="str">
        <f aca="false">TEXT(C820,"YYYY-MM")</f>
        <v>2025-11</v>
      </c>
      <c r="J820" s="0" t="str">
        <f aca="false">INDEX(Customers!$H:$H,MATCH(B820,Customers!$A:$A,0))</f>
        <v>Paid Ads</v>
      </c>
    </row>
    <row r="821" customFormat="false" ht="15" hidden="false" customHeight="false" outlineLevel="0" collapsed="false">
      <c r="A821" s="0" t="s">
        <v>1623</v>
      </c>
      <c r="B821" s="0" t="s">
        <v>1616</v>
      </c>
      <c r="C821" s="10" t="s">
        <v>414</v>
      </c>
      <c r="D821" s="11" t="s">
        <v>99</v>
      </c>
      <c r="E821" s="11" t="s">
        <v>92</v>
      </c>
      <c r="F821" s="11" t="s">
        <v>423</v>
      </c>
      <c r="G821" s="11" t="s">
        <v>79</v>
      </c>
      <c r="H821" s="8" t="n">
        <v>14932.2</v>
      </c>
      <c r="I821" s="0" t="str">
        <f aca="false">TEXT(C821,"YYYY-MM")</f>
        <v>2025-12</v>
      </c>
      <c r="J821" s="0" t="str">
        <f aca="false">INDEX(Customers!$H:$H,MATCH(B821,Customers!$A:$A,0))</f>
        <v>Paid Ads</v>
      </c>
    </row>
    <row r="822" customFormat="false" ht="15" hidden="false" customHeight="false" outlineLevel="0" collapsed="false">
      <c r="A822" s="0" t="s">
        <v>1624</v>
      </c>
      <c r="B822" s="0" t="s">
        <v>1625</v>
      </c>
      <c r="C822" s="10" t="s">
        <v>1626</v>
      </c>
      <c r="D822" s="11" t="s">
        <v>97</v>
      </c>
      <c r="E822" s="11" t="s">
        <v>91</v>
      </c>
      <c r="F822" s="11" t="s">
        <v>459</v>
      </c>
      <c r="G822" s="11" t="s">
        <v>72</v>
      </c>
      <c r="H822" s="8" t="n">
        <v>66022.2</v>
      </c>
      <c r="I822" s="0" t="str">
        <f aca="false">TEXT(C822,"YYYY-MM")</f>
        <v>2024-11</v>
      </c>
      <c r="J822" s="0" t="str">
        <f aca="false">INDEX(Customers!$H:$H,MATCH(B822,Customers!$A:$A,0))</f>
        <v>Organic Search</v>
      </c>
    </row>
    <row r="823" customFormat="false" ht="15" hidden="false" customHeight="false" outlineLevel="0" collapsed="false">
      <c r="A823" s="0" t="s">
        <v>1627</v>
      </c>
      <c r="B823" s="0" t="s">
        <v>1625</v>
      </c>
      <c r="C823" s="10" t="s">
        <v>437</v>
      </c>
      <c r="D823" s="11" t="s">
        <v>98</v>
      </c>
      <c r="E823" s="11" t="s">
        <v>92</v>
      </c>
      <c r="F823" s="11" t="s">
        <v>459</v>
      </c>
      <c r="G823" s="11" t="s">
        <v>72</v>
      </c>
      <c r="H823" s="8" t="n">
        <v>6531</v>
      </c>
      <c r="I823" s="0" t="str">
        <f aca="false">TEXT(C823,"YYYY-MM")</f>
        <v>2025-01</v>
      </c>
      <c r="J823" s="0" t="str">
        <f aca="false">INDEX(Customers!$H:$H,MATCH(B823,Customers!$A:$A,0))</f>
        <v>Organic Search</v>
      </c>
    </row>
    <row r="824" customFormat="false" ht="15" hidden="false" customHeight="false" outlineLevel="0" collapsed="false">
      <c r="A824" s="0" t="s">
        <v>1628</v>
      </c>
      <c r="B824" s="0" t="s">
        <v>1625</v>
      </c>
      <c r="C824" s="10" t="s">
        <v>1629</v>
      </c>
      <c r="D824" s="11" t="s">
        <v>97</v>
      </c>
      <c r="E824" s="11" t="s">
        <v>93</v>
      </c>
      <c r="F824" s="11" t="s">
        <v>459</v>
      </c>
      <c r="G824" s="11" t="s">
        <v>72</v>
      </c>
      <c r="H824" s="8" t="n">
        <v>7271.1</v>
      </c>
      <c r="I824" s="0" t="str">
        <f aca="false">TEXT(C824,"YYYY-MM")</f>
        <v>2025-04</v>
      </c>
      <c r="J824" s="0" t="str">
        <f aca="false">INDEX(Customers!$H:$H,MATCH(B824,Customers!$A:$A,0))</f>
        <v>Organic Search</v>
      </c>
    </row>
    <row r="825" customFormat="false" ht="15" hidden="false" customHeight="false" outlineLevel="0" collapsed="false">
      <c r="A825" s="0" t="s">
        <v>1630</v>
      </c>
      <c r="B825" s="0" t="s">
        <v>1625</v>
      </c>
      <c r="C825" s="10" t="s">
        <v>1631</v>
      </c>
      <c r="D825" s="11" t="s">
        <v>97</v>
      </c>
      <c r="E825" s="11" t="s">
        <v>88</v>
      </c>
      <c r="F825" s="11" t="s">
        <v>459</v>
      </c>
      <c r="G825" s="11" t="s">
        <v>72</v>
      </c>
      <c r="H825" s="8" t="n">
        <v>940</v>
      </c>
      <c r="I825" s="0" t="str">
        <f aca="false">TEXT(C825,"YYYY-MM")</f>
        <v>2025-07</v>
      </c>
      <c r="J825" s="0" t="str">
        <f aca="false">INDEX(Customers!$H:$H,MATCH(B825,Customers!$A:$A,0))</f>
        <v>Organic Search</v>
      </c>
    </row>
    <row r="826" customFormat="false" ht="15" hidden="false" customHeight="false" outlineLevel="0" collapsed="false">
      <c r="A826" s="0" t="s">
        <v>1632</v>
      </c>
      <c r="B826" s="0" t="s">
        <v>1633</v>
      </c>
      <c r="C826" s="10" t="s">
        <v>812</v>
      </c>
      <c r="D826" s="11" t="s">
        <v>97</v>
      </c>
      <c r="E826" s="11" t="s">
        <v>89</v>
      </c>
      <c r="F826" s="11" t="s">
        <v>247</v>
      </c>
      <c r="G826" s="11" t="s">
        <v>80</v>
      </c>
      <c r="H826" s="8" t="n">
        <v>2169</v>
      </c>
      <c r="I826" s="0" t="str">
        <f aca="false">TEXT(C826,"YYYY-MM")</f>
        <v>2025-10</v>
      </c>
      <c r="J826" s="0" t="str">
        <f aca="false">INDEX(Customers!$H:$H,MATCH(B826,Customers!$A:$A,0))</f>
        <v>Organic Search</v>
      </c>
    </row>
    <row r="827" customFormat="false" ht="15" hidden="false" customHeight="false" outlineLevel="0" collapsed="false">
      <c r="A827" s="0" t="s">
        <v>1634</v>
      </c>
      <c r="B827" s="0" t="s">
        <v>1635</v>
      </c>
      <c r="C827" s="10" t="s">
        <v>1636</v>
      </c>
      <c r="D827" s="11" t="s">
        <v>97</v>
      </c>
      <c r="E827" s="11" t="s">
        <v>89</v>
      </c>
      <c r="F827" s="11" t="s">
        <v>291</v>
      </c>
      <c r="G827" s="11" t="s">
        <v>72</v>
      </c>
      <c r="H827" s="8" t="n">
        <v>3754.1</v>
      </c>
      <c r="I827" s="0" t="str">
        <f aca="false">TEXT(C827,"YYYY-MM")</f>
        <v>2024-05</v>
      </c>
      <c r="J827" s="0" t="str">
        <f aca="false">INDEX(Customers!$H:$H,MATCH(B827,Customers!$A:$A,0))</f>
        <v>Paid Ads</v>
      </c>
    </row>
    <row r="828" customFormat="false" ht="15" hidden="false" customHeight="false" outlineLevel="0" collapsed="false">
      <c r="A828" s="0" t="s">
        <v>1637</v>
      </c>
      <c r="B828" s="0" t="s">
        <v>1635</v>
      </c>
      <c r="C828" s="10" t="s">
        <v>1638</v>
      </c>
      <c r="D828" s="11" t="s">
        <v>97</v>
      </c>
      <c r="E828" s="11" t="s">
        <v>92</v>
      </c>
      <c r="F828" s="11" t="s">
        <v>291</v>
      </c>
      <c r="G828" s="11" t="s">
        <v>72</v>
      </c>
      <c r="H828" s="8" t="n">
        <v>12001.15</v>
      </c>
      <c r="I828" s="0" t="str">
        <f aca="false">TEXT(C828,"YYYY-MM")</f>
        <v>2025-02</v>
      </c>
      <c r="J828" s="0" t="str">
        <f aca="false">INDEX(Customers!$H:$H,MATCH(B828,Customers!$A:$A,0))</f>
        <v>Paid Ads</v>
      </c>
    </row>
    <row r="829" customFormat="false" ht="15" hidden="false" customHeight="false" outlineLevel="0" collapsed="false">
      <c r="A829" s="0" t="s">
        <v>1639</v>
      </c>
      <c r="B829" s="0" t="s">
        <v>1635</v>
      </c>
      <c r="C829" s="10" t="s">
        <v>285</v>
      </c>
      <c r="D829" s="11" t="s">
        <v>97</v>
      </c>
      <c r="E829" s="11" t="s">
        <v>88</v>
      </c>
      <c r="F829" s="11" t="s">
        <v>291</v>
      </c>
      <c r="G829" s="11" t="s">
        <v>72</v>
      </c>
      <c r="H829" s="8" t="n">
        <v>3850.2</v>
      </c>
      <c r="I829" s="0" t="str">
        <f aca="false">TEXT(C829,"YYYY-MM")</f>
        <v>2025-10</v>
      </c>
      <c r="J829" s="0" t="str">
        <f aca="false">INDEX(Customers!$H:$H,MATCH(B829,Customers!$A:$A,0))</f>
        <v>Paid Ads</v>
      </c>
    </row>
    <row r="830" customFormat="false" ht="15" hidden="false" customHeight="false" outlineLevel="0" collapsed="false">
      <c r="A830" s="0" t="s">
        <v>1640</v>
      </c>
      <c r="B830" s="0" t="s">
        <v>1641</v>
      </c>
      <c r="C830" s="10" t="s">
        <v>701</v>
      </c>
      <c r="D830" s="11" t="s">
        <v>97</v>
      </c>
      <c r="E830" s="11" t="s">
        <v>89</v>
      </c>
      <c r="F830" s="11" t="s">
        <v>190</v>
      </c>
      <c r="G830" s="11" t="s">
        <v>77</v>
      </c>
      <c r="H830" s="8" t="n">
        <v>12043.7</v>
      </c>
      <c r="I830" s="0" t="str">
        <f aca="false">TEXT(C830,"YYYY-MM")</f>
        <v>2024-02</v>
      </c>
      <c r="J830" s="0" t="str">
        <f aca="false">INDEX(Customers!$H:$H,MATCH(B830,Customers!$A:$A,0))</f>
        <v>App</v>
      </c>
    </row>
    <row r="831" customFormat="false" ht="15" hidden="false" customHeight="false" outlineLevel="0" collapsed="false">
      <c r="A831" s="0" t="s">
        <v>1642</v>
      </c>
      <c r="B831" s="0" t="s">
        <v>1641</v>
      </c>
      <c r="C831" s="10" t="s">
        <v>1643</v>
      </c>
      <c r="D831" s="11" t="s">
        <v>97</v>
      </c>
      <c r="E831" s="11" t="s">
        <v>88</v>
      </c>
      <c r="F831" s="11" t="s">
        <v>190</v>
      </c>
      <c r="G831" s="11" t="s">
        <v>77</v>
      </c>
      <c r="H831" s="8" t="n">
        <v>54045</v>
      </c>
      <c r="I831" s="0" t="str">
        <f aca="false">TEXT(C831,"YYYY-MM")</f>
        <v>2024-06</v>
      </c>
      <c r="J831" s="0" t="str">
        <f aca="false">INDEX(Customers!$H:$H,MATCH(B831,Customers!$A:$A,0))</f>
        <v>App</v>
      </c>
    </row>
    <row r="832" customFormat="false" ht="15" hidden="false" customHeight="false" outlineLevel="0" collapsed="false">
      <c r="A832" s="0" t="s">
        <v>1644</v>
      </c>
      <c r="B832" s="0" t="s">
        <v>1641</v>
      </c>
      <c r="C832" s="10" t="s">
        <v>1010</v>
      </c>
      <c r="D832" s="11" t="s">
        <v>97</v>
      </c>
      <c r="E832" s="11" t="s">
        <v>89</v>
      </c>
      <c r="F832" s="11" t="s">
        <v>190</v>
      </c>
      <c r="G832" s="11" t="s">
        <v>77</v>
      </c>
      <c r="H832" s="8" t="n">
        <v>21838</v>
      </c>
      <c r="I832" s="0" t="str">
        <f aca="false">TEXT(C832,"YYYY-MM")</f>
        <v>2024-11</v>
      </c>
      <c r="J832" s="0" t="str">
        <f aca="false">INDEX(Customers!$H:$H,MATCH(B832,Customers!$A:$A,0))</f>
        <v>App</v>
      </c>
    </row>
    <row r="833" customFormat="false" ht="15" hidden="false" customHeight="false" outlineLevel="0" collapsed="false">
      <c r="A833" s="0" t="s">
        <v>1645</v>
      </c>
      <c r="B833" s="0" t="s">
        <v>1646</v>
      </c>
      <c r="C833" s="10" t="s">
        <v>1647</v>
      </c>
      <c r="D833" s="11" t="s">
        <v>97</v>
      </c>
      <c r="E833" s="11" t="s">
        <v>90</v>
      </c>
      <c r="F833" s="11" t="s">
        <v>138</v>
      </c>
      <c r="G833" s="11" t="s">
        <v>74</v>
      </c>
      <c r="H833" s="8" t="n">
        <v>815.15</v>
      </c>
      <c r="I833" s="0" t="str">
        <f aca="false">TEXT(C833,"YYYY-MM")</f>
        <v>2023-10</v>
      </c>
      <c r="J833" s="0" t="str">
        <f aca="false">INDEX(Customers!$H:$H,MATCH(B833,Customers!$A:$A,0))</f>
        <v>Organic Search</v>
      </c>
    </row>
    <row r="834" customFormat="false" ht="15" hidden="false" customHeight="false" outlineLevel="0" collapsed="false">
      <c r="A834" s="0" t="s">
        <v>1648</v>
      </c>
      <c r="B834" s="0" t="s">
        <v>1646</v>
      </c>
      <c r="C834" s="10" t="s">
        <v>1649</v>
      </c>
      <c r="D834" s="11" t="s">
        <v>97</v>
      </c>
      <c r="E834" s="11" t="s">
        <v>90</v>
      </c>
      <c r="F834" s="11" t="s">
        <v>138</v>
      </c>
      <c r="G834" s="11" t="s">
        <v>74</v>
      </c>
      <c r="H834" s="8" t="n">
        <v>34303.05</v>
      </c>
      <c r="I834" s="0" t="str">
        <f aca="false">TEXT(C834,"YYYY-MM")</f>
        <v>2024-08</v>
      </c>
      <c r="J834" s="0" t="str">
        <f aca="false">INDEX(Customers!$H:$H,MATCH(B834,Customers!$A:$A,0))</f>
        <v>Organic Search</v>
      </c>
    </row>
    <row r="835" customFormat="false" ht="15" hidden="false" customHeight="false" outlineLevel="0" collapsed="false">
      <c r="A835" s="0" t="s">
        <v>1650</v>
      </c>
      <c r="B835" s="0" t="s">
        <v>1646</v>
      </c>
      <c r="C835" s="10" t="s">
        <v>375</v>
      </c>
      <c r="D835" s="11" t="s">
        <v>97</v>
      </c>
      <c r="E835" s="11" t="s">
        <v>91</v>
      </c>
      <c r="F835" s="11" t="s">
        <v>138</v>
      </c>
      <c r="G835" s="11" t="s">
        <v>74</v>
      </c>
      <c r="H835" s="8" t="n">
        <v>31346.1</v>
      </c>
      <c r="I835" s="0" t="str">
        <f aca="false">TEXT(C835,"YYYY-MM")</f>
        <v>2024-11</v>
      </c>
      <c r="J835" s="0" t="str">
        <f aca="false">INDEX(Customers!$H:$H,MATCH(B835,Customers!$A:$A,0))</f>
        <v>Organic Search</v>
      </c>
    </row>
    <row r="836" customFormat="false" ht="15" hidden="false" customHeight="false" outlineLevel="0" collapsed="false">
      <c r="A836" s="0" t="s">
        <v>1651</v>
      </c>
      <c r="B836" s="0" t="s">
        <v>1646</v>
      </c>
      <c r="C836" s="10" t="s">
        <v>414</v>
      </c>
      <c r="D836" s="11" t="s">
        <v>97</v>
      </c>
      <c r="E836" s="11" t="s">
        <v>88</v>
      </c>
      <c r="F836" s="11" t="s">
        <v>138</v>
      </c>
      <c r="G836" s="11" t="s">
        <v>74</v>
      </c>
      <c r="H836" s="8" t="n">
        <v>11456.1</v>
      </c>
      <c r="I836" s="0" t="str">
        <f aca="false">TEXT(C836,"YYYY-MM")</f>
        <v>2025-12</v>
      </c>
      <c r="J836" s="0" t="str">
        <f aca="false">INDEX(Customers!$H:$H,MATCH(B836,Customers!$A:$A,0))</f>
        <v>Organic Search</v>
      </c>
    </row>
    <row r="837" customFormat="false" ht="15" hidden="false" customHeight="false" outlineLevel="0" collapsed="false">
      <c r="A837" s="0" t="s">
        <v>1652</v>
      </c>
      <c r="B837" s="0" t="s">
        <v>1653</v>
      </c>
      <c r="C837" s="10" t="s">
        <v>1654</v>
      </c>
      <c r="D837" s="11" t="s">
        <v>97</v>
      </c>
      <c r="E837" s="11" t="s">
        <v>91</v>
      </c>
      <c r="F837" s="11" t="s">
        <v>247</v>
      </c>
      <c r="G837" s="11" t="s">
        <v>80</v>
      </c>
      <c r="H837" s="8" t="n">
        <v>1239</v>
      </c>
      <c r="I837" s="0" t="str">
        <f aca="false">TEXT(C837,"YYYY-MM")</f>
        <v>2025-12</v>
      </c>
      <c r="J837" s="0" t="str">
        <f aca="false">INDEX(Customers!$H:$H,MATCH(B837,Customers!$A:$A,0))</f>
        <v>Organic Search</v>
      </c>
    </row>
    <row r="838" customFormat="false" ht="15" hidden="false" customHeight="false" outlineLevel="0" collapsed="false">
      <c r="A838" s="0" t="s">
        <v>1655</v>
      </c>
      <c r="B838" s="0" t="s">
        <v>1656</v>
      </c>
      <c r="C838" s="10" t="s">
        <v>651</v>
      </c>
      <c r="D838" s="11" t="s">
        <v>97</v>
      </c>
      <c r="E838" s="11" t="s">
        <v>89</v>
      </c>
      <c r="F838" s="11" t="s">
        <v>247</v>
      </c>
      <c r="G838" s="11" t="s">
        <v>80</v>
      </c>
      <c r="H838" s="8" t="n">
        <v>57312</v>
      </c>
      <c r="I838" s="0" t="str">
        <f aca="false">TEXT(C838,"YYYY-MM")</f>
        <v>2024-10</v>
      </c>
      <c r="J838" s="0" t="str">
        <f aca="false">INDEX(Customers!$H:$H,MATCH(B838,Customers!$A:$A,0))</f>
        <v>Social Media</v>
      </c>
    </row>
    <row r="839" customFormat="false" ht="15" hidden="false" customHeight="false" outlineLevel="0" collapsed="false">
      <c r="A839" s="0" t="s">
        <v>1657</v>
      </c>
      <c r="B839" s="0" t="s">
        <v>1656</v>
      </c>
      <c r="C839" s="10" t="s">
        <v>1658</v>
      </c>
      <c r="D839" s="11" t="s">
        <v>98</v>
      </c>
      <c r="E839" s="11" t="s">
        <v>93</v>
      </c>
      <c r="F839" s="11" t="s">
        <v>247</v>
      </c>
      <c r="G839" s="11" t="s">
        <v>80</v>
      </c>
      <c r="H839" s="8" t="n">
        <v>1383.2</v>
      </c>
      <c r="I839" s="0" t="str">
        <f aca="false">TEXT(C839,"YYYY-MM")</f>
        <v>2024-11</v>
      </c>
      <c r="J839" s="0" t="str">
        <f aca="false">INDEX(Customers!$H:$H,MATCH(B839,Customers!$A:$A,0))</f>
        <v>Social Media</v>
      </c>
    </row>
    <row r="840" customFormat="false" ht="15" hidden="false" customHeight="false" outlineLevel="0" collapsed="false">
      <c r="A840" s="0" t="s">
        <v>1659</v>
      </c>
      <c r="B840" s="0" t="s">
        <v>1656</v>
      </c>
      <c r="C840" s="10" t="s">
        <v>1660</v>
      </c>
      <c r="D840" s="11" t="s">
        <v>99</v>
      </c>
      <c r="E840" s="11" t="s">
        <v>88</v>
      </c>
      <c r="F840" s="11" t="s">
        <v>247</v>
      </c>
      <c r="G840" s="11" t="s">
        <v>80</v>
      </c>
      <c r="H840" s="8" t="n">
        <v>405</v>
      </c>
      <c r="I840" s="0" t="str">
        <f aca="false">TEXT(C840,"YYYY-MM")</f>
        <v>2025-02</v>
      </c>
      <c r="J840" s="0" t="str">
        <f aca="false">INDEX(Customers!$H:$H,MATCH(B840,Customers!$A:$A,0))</f>
        <v>Social Media</v>
      </c>
    </row>
    <row r="841" customFormat="false" ht="15" hidden="false" customHeight="false" outlineLevel="0" collapsed="false">
      <c r="A841" s="0" t="s">
        <v>1661</v>
      </c>
      <c r="B841" s="0" t="s">
        <v>1656</v>
      </c>
      <c r="C841" s="10" t="s">
        <v>880</v>
      </c>
      <c r="D841" s="11" t="s">
        <v>97</v>
      </c>
      <c r="E841" s="11" t="s">
        <v>93</v>
      </c>
      <c r="F841" s="11" t="s">
        <v>247</v>
      </c>
      <c r="G841" s="11" t="s">
        <v>80</v>
      </c>
      <c r="H841" s="8" t="n">
        <v>16073.05</v>
      </c>
      <c r="I841" s="0" t="str">
        <f aca="false">TEXT(C841,"YYYY-MM")</f>
        <v>2025-04</v>
      </c>
      <c r="J841" s="0" t="str">
        <f aca="false">INDEX(Customers!$H:$H,MATCH(B841,Customers!$A:$A,0))</f>
        <v>Social Media</v>
      </c>
    </row>
    <row r="842" customFormat="false" ht="15" hidden="false" customHeight="false" outlineLevel="0" collapsed="false">
      <c r="A842" s="0" t="s">
        <v>1662</v>
      </c>
      <c r="B842" s="0" t="s">
        <v>1656</v>
      </c>
      <c r="C842" s="10" t="s">
        <v>1663</v>
      </c>
      <c r="D842" s="11" t="s">
        <v>99</v>
      </c>
      <c r="E842" s="11" t="s">
        <v>92</v>
      </c>
      <c r="F842" s="11" t="s">
        <v>247</v>
      </c>
      <c r="G842" s="11" t="s">
        <v>80</v>
      </c>
      <c r="H842" s="8" t="n">
        <v>180</v>
      </c>
      <c r="I842" s="0" t="str">
        <f aca="false">TEXT(C842,"YYYY-MM")</f>
        <v>2025-08</v>
      </c>
      <c r="J842" s="0" t="str">
        <f aca="false">INDEX(Customers!$H:$H,MATCH(B842,Customers!$A:$A,0))</f>
        <v>Social Media</v>
      </c>
    </row>
    <row r="843" customFormat="false" ht="15" hidden="false" customHeight="false" outlineLevel="0" collapsed="false">
      <c r="A843" s="0" t="s">
        <v>1664</v>
      </c>
      <c r="B843" s="0" t="s">
        <v>1656</v>
      </c>
      <c r="C843" s="10" t="s">
        <v>738</v>
      </c>
      <c r="D843" s="11" t="s">
        <v>97</v>
      </c>
      <c r="E843" s="11" t="s">
        <v>92</v>
      </c>
      <c r="F843" s="11" t="s">
        <v>247</v>
      </c>
      <c r="G843" s="11" t="s">
        <v>80</v>
      </c>
      <c r="H843" s="8" t="n">
        <v>7638</v>
      </c>
      <c r="I843" s="0" t="str">
        <f aca="false">TEXT(C843,"YYYY-MM")</f>
        <v>2025-08</v>
      </c>
      <c r="J843" s="0" t="str">
        <f aca="false">INDEX(Customers!$H:$H,MATCH(B843,Customers!$A:$A,0))</f>
        <v>Social Media</v>
      </c>
    </row>
    <row r="844" customFormat="false" ht="15" hidden="false" customHeight="false" outlineLevel="0" collapsed="false">
      <c r="A844" s="0" t="s">
        <v>1665</v>
      </c>
      <c r="B844" s="0" t="s">
        <v>1656</v>
      </c>
      <c r="C844" s="10" t="s">
        <v>455</v>
      </c>
      <c r="D844" s="11" t="s">
        <v>97</v>
      </c>
      <c r="E844" s="11" t="s">
        <v>89</v>
      </c>
      <c r="F844" s="11" t="s">
        <v>247</v>
      </c>
      <c r="G844" s="11" t="s">
        <v>80</v>
      </c>
      <c r="H844" s="8" t="n">
        <v>6928</v>
      </c>
      <c r="I844" s="0" t="str">
        <f aca="false">TEXT(C844,"YYYY-MM")</f>
        <v>2025-11</v>
      </c>
      <c r="J844" s="0" t="str">
        <f aca="false">INDEX(Customers!$H:$H,MATCH(B844,Customers!$A:$A,0))</f>
        <v>Social Media</v>
      </c>
    </row>
    <row r="845" customFormat="false" ht="15" hidden="false" customHeight="false" outlineLevel="0" collapsed="false">
      <c r="A845" s="0" t="s">
        <v>1666</v>
      </c>
      <c r="B845" s="0" t="s">
        <v>1667</v>
      </c>
      <c r="C845" s="10" t="s">
        <v>1668</v>
      </c>
      <c r="D845" s="11" t="s">
        <v>97</v>
      </c>
      <c r="E845" s="11" t="s">
        <v>89</v>
      </c>
      <c r="F845" s="11" t="s">
        <v>537</v>
      </c>
      <c r="G845" s="11" t="s">
        <v>74</v>
      </c>
      <c r="H845" s="8" t="n">
        <v>44629.55</v>
      </c>
      <c r="I845" s="0" t="str">
        <f aca="false">TEXT(C845,"YYYY-MM")</f>
        <v>2024-03</v>
      </c>
      <c r="J845" s="0" t="str">
        <f aca="false">INDEX(Customers!$H:$H,MATCH(B845,Customers!$A:$A,0))</f>
        <v>Social Media</v>
      </c>
    </row>
    <row r="846" customFormat="false" ht="15" hidden="false" customHeight="false" outlineLevel="0" collapsed="false">
      <c r="A846" s="0" t="s">
        <v>1669</v>
      </c>
      <c r="B846" s="0" t="s">
        <v>1667</v>
      </c>
      <c r="C846" s="10" t="s">
        <v>263</v>
      </c>
      <c r="D846" s="11" t="s">
        <v>97</v>
      </c>
      <c r="E846" s="11" t="s">
        <v>91</v>
      </c>
      <c r="F846" s="11" t="s">
        <v>537</v>
      </c>
      <c r="G846" s="11" t="s">
        <v>74</v>
      </c>
      <c r="H846" s="8" t="n">
        <v>95758.25</v>
      </c>
      <c r="I846" s="0" t="str">
        <f aca="false">TEXT(C846,"YYYY-MM")</f>
        <v>2024-11</v>
      </c>
      <c r="J846" s="0" t="str">
        <f aca="false">INDEX(Customers!$H:$H,MATCH(B846,Customers!$A:$A,0))</f>
        <v>Social Media</v>
      </c>
    </row>
    <row r="847" customFormat="false" ht="15" hidden="false" customHeight="false" outlineLevel="0" collapsed="false">
      <c r="A847" s="0" t="s">
        <v>1670</v>
      </c>
      <c r="B847" s="0" t="s">
        <v>1667</v>
      </c>
      <c r="C847" s="10" t="s">
        <v>375</v>
      </c>
      <c r="D847" s="11" t="s">
        <v>97</v>
      </c>
      <c r="E847" s="11" t="s">
        <v>93</v>
      </c>
      <c r="F847" s="11" t="s">
        <v>537</v>
      </c>
      <c r="G847" s="11" t="s">
        <v>74</v>
      </c>
      <c r="H847" s="8" t="n">
        <v>2704.65</v>
      </c>
      <c r="I847" s="0" t="str">
        <f aca="false">TEXT(C847,"YYYY-MM")</f>
        <v>2024-11</v>
      </c>
      <c r="J847" s="0" t="str">
        <f aca="false">INDEX(Customers!$H:$H,MATCH(B847,Customers!$A:$A,0))</f>
        <v>Social Media</v>
      </c>
    </row>
    <row r="848" customFormat="false" ht="15" hidden="false" customHeight="false" outlineLevel="0" collapsed="false">
      <c r="A848" s="0" t="s">
        <v>1671</v>
      </c>
      <c r="B848" s="0" t="s">
        <v>1667</v>
      </c>
      <c r="C848" s="10" t="s">
        <v>629</v>
      </c>
      <c r="D848" s="11" t="s">
        <v>97</v>
      </c>
      <c r="E848" s="11" t="s">
        <v>92</v>
      </c>
      <c r="F848" s="11" t="s">
        <v>537</v>
      </c>
      <c r="G848" s="11" t="s">
        <v>74</v>
      </c>
      <c r="H848" s="8" t="n">
        <v>1294.2</v>
      </c>
      <c r="I848" s="0" t="str">
        <f aca="false">TEXT(C848,"YYYY-MM")</f>
        <v>2025-10</v>
      </c>
      <c r="J848" s="0" t="str">
        <f aca="false">INDEX(Customers!$H:$H,MATCH(B848,Customers!$A:$A,0))</f>
        <v>Social Media</v>
      </c>
    </row>
    <row r="849" customFormat="false" ht="15" hidden="false" customHeight="false" outlineLevel="0" collapsed="false">
      <c r="A849" s="0" t="s">
        <v>1672</v>
      </c>
      <c r="B849" s="0" t="s">
        <v>1673</v>
      </c>
      <c r="C849" s="10" t="s">
        <v>1638</v>
      </c>
      <c r="D849" s="11" t="s">
        <v>97</v>
      </c>
      <c r="E849" s="11" t="s">
        <v>90</v>
      </c>
      <c r="F849" s="11" t="s">
        <v>393</v>
      </c>
      <c r="G849" s="11" t="s">
        <v>75</v>
      </c>
      <c r="H849" s="8" t="n">
        <v>2348.1</v>
      </c>
      <c r="I849" s="0" t="str">
        <f aca="false">TEXT(C849,"YYYY-MM")</f>
        <v>2025-02</v>
      </c>
      <c r="J849" s="0" t="str">
        <f aca="false">INDEX(Customers!$H:$H,MATCH(B849,Customers!$A:$A,0))</f>
        <v>Organic Search</v>
      </c>
    </row>
    <row r="850" customFormat="false" ht="15" hidden="false" customHeight="false" outlineLevel="0" collapsed="false">
      <c r="A850" s="0" t="s">
        <v>1674</v>
      </c>
      <c r="B850" s="0" t="s">
        <v>1675</v>
      </c>
      <c r="C850" s="10" t="s">
        <v>1548</v>
      </c>
      <c r="D850" s="11" t="s">
        <v>97</v>
      </c>
      <c r="E850" s="11" t="s">
        <v>89</v>
      </c>
      <c r="F850" s="11" t="s">
        <v>291</v>
      </c>
      <c r="G850" s="11" t="s">
        <v>72</v>
      </c>
      <c r="H850" s="8" t="n">
        <v>57148.15</v>
      </c>
      <c r="I850" s="0" t="str">
        <f aca="false">TEXT(C850,"YYYY-MM")</f>
        <v>2025-07</v>
      </c>
      <c r="J850" s="0" t="str">
        <f aca="false">INDEX(Customers!$H:$H,MATCH(B850,Customers!$A:$A,0))</f>
        <v>Unknown</v>
      </c>
    </row>
    <row r="851" customFormat="false" ht="15" hidden="false" customHeight="false" outlineLevel="0" collapsed="false">
      <c r="A851" s="0" t="s">
        <v>1676</v>
      </c>
      <c r="B851" s="0" t="s">
        <v>1675</v>
      </c>
      <c r="C851" s="10" t="s">
        <v>372</v>
      </c>
      <c r="D851" s="11" t="s">
        <v>98</v>
      </c>
      <c r="E851" s="11" t="s">
        <v>88</v>
      </c>
      <c r="F851" s="11" t="s">
        <v>291</v>
      </c>
      <c r="G851" s="11" t="s">
        <v>72</v>
      </c>
      <c r="H851" s="8" t="n">
        <v>1476</v>
      </c>
      <c r="I851" s="0" t="str">
        <f aca="false">TEXT(C851,"YYYY-MM")</f>
        <v>2025-10</v>
      </c>
      <c r="J851" s="0" t="str">
        <f aca="false">INDEX(Customers!$H:$H,MATCH(B851,Customers!$A:$A,0))</f>
        <v>Unknown</v>
      </c>
    </row>
    <row r="852" customFormat="false" ht="15" hidden="false" customHeight="false" outlineLevel="0" collapsed="false">
      <c r="A852" s="0" t="s">
        <v>1677</v>
      </c>
      <c r="B852" s="0" t="s">
        <v>1678</v>
      </c>
      <c r="C852" s="10" t="s">
        <v>258</v>
      </c>
      <c r="D852" s="11" t="s">
        <v>97</v>
      </c>
      <c r="E852" s="11" t="s">
        <v>89</v>
      </c>
      <c r="F852" s="11" t="s">
        <v>423</v>
      </c>
      <c r="G852" s="11" t="s">
        <v>79</v>
      </c>
      <c r="H852" s="8" t="n">
        <v>12729</v>
      </c>
      <c r="I852" s="0" t="str">
        <f aca="false">TEXT(C852,"YYYY-MM")</f>
        <v>2025-11</v>
      </c>
      <c r="J852" s="0" t="str">
        <f aca="false">INDEX(Customers!$H:$H,MATCH(B852,Customers!$A:$A,0))</f>
        <v>Social Media</v>
      </c>
    </row>
    <row r="853" customFormat="false" ht="15" hidden="false" customHeight="false" outlineLevel="0" collapsed="false">
      <c r="A853" s="0" t="s">
        <v>1679</v>
      </c>
      <c r="B853" s="0" t="s">
        <v>1678</v>
      </c>
      <c r="C853" s="10" t="s">
        <v>492</v>
      </c>
      <c r="D853" s="11" t="s">
        <v>97</v>
      </c>
      <c r="E853" s="11" t="s">
        <v>88</v>
      </c>
      <c r="F853" s="11" t="s">
        <v>423</v>
      </c>
      <c r="G853" s="11" t="s">
        <v>79</v>
      </c>
      <c r="H853" s="8" t="n">
        <v>11378.35</v>
      </c>
      <c r="I853" s="0" t="str">
        <f aca="false">TEXT(C853,"YYYY-MM")</f>
        <v>2025-11</v>
      </c>
      <c r="J853" s="0" t="str">
        <f aca="false">INDEX(Customers!$H:$H,MATCH(B853,Customers!$A:$A,0))</f>
        <v>Social Media</v>
      </c>
    </row>
    <row r="854" customFormat="false" ht="15" hidden="false" customHeight="false" outlineLevel="0" collapsed="false">
      <c r="A854" s="0" t="s">
        <v>1680</v>
      </c>
      <c r="B854" s="0" t="s">
        <v>1681</v>
      </c>
      <c r="C854" s="10" t="s">
        <v>1021</v>
      </c>
      <c r="D854" s="11" t="s">
        <v>97</v>
      </c>
      <c r="E854" s="11" t="s">
        <v>88</v>
      </c>
      <c r="F854" s="11" t="s">
        <v>209</v>
      </c>
      <c r="G854" s="11" t="s">
        <v>83</v>
      </c>
      <c r="H854" s="8" t="n">
        <v>25063</v>
      </c>
      <c r="I854" s="0" t="str">
        <f aca="false">TEXT(C854,"YYYY-MM")</f>
        <v>2025-06</v>
      </c>
      <c r="J854" s="0" t="str">
        <f aca="false">INDEX(Customers!$H:$H,MATCH(B854,Customers!$A:$A,0))</f>
        <v>Social Media</v>
      </c>
    </row>
    <row r="855" customFormat="false" ht="15" hidden="false" customHeight="false" outlineLevel="0" collapsed="false">
      <c r="A855" s="0" t="s">
        <v>1682</v>
      </c>
      <c r="B855" s="0" t="s">
        <v>1681</v>
      </c>
      <c r="C855" s="10" t="s">
        <v>1683</v>
      </c>
      <c r="D855" s="11" t="s">
        <v>99</v>
      </c>
      <c r="E855" s="11" t="s">
        <v>88</v>
      </c>
      <c r="F855" s="11" t="s">
        <v>209</v>
      </c>
      <c r="G855" s="11" t="s">
        <v>83</v>
      </c>
      <c r="H855" s="8" t="n">
        <v>32556.5</v>
      </c>
      <c r="I855" s="0" t="str">
        <f aca="false">TEXT(C855,"YYYY-MM")</f>
        <v>2025-07</v>
      </c>
      <c r="J855" s="0" t="str">
        <f aca="false">INDEX(Customers!$H:$H,MATCH(B855,Customers!$A:$A,0))</f>
        <v>Social Media</v>
      </c>
    </row>
    <row r="856" customFormat="false" ht="15" hidden="false" customHeight="false" outlineLevel="0" collapsed="false">
      <c r="A856" s="0" t="s">
        <v>1684</v>
      </c>
      <c r="B856" s="0" t="s">
        <v>1681</v>
      </c>
      <c r="C856" s="10" t="s">
        <v>1249</v>
      </c>
      <c r="D856" s="11" t="s">
        <v>97</v>
      </c>
      <c r="E856" s="11" t="s">
        <v>89</v>
      </c>
      <c r="F856" s="11" t="s">
        <v>209</v>
      </c>
      <c r="G856" s="11" t="s">
        <v>83</v>
      </c>
      <c r="H856" s="8" t="n">
        <v>11932.2</v>
      </c>
      <c r="I856" s="0" t="str">
        <f aca="false">TEXT(C856,"YYYY-MM")</f>
        <v>2025-09</v>
      </c>
      <c r="J856" s="0" t="str">
        <f aca="false">INDEX(Customers!$H:$H,MATCH(B856,Customers!$A:$A,0))</f>
        <v>Social Media</v>
      </c>
    </row>
    <row r="857" customFormat="false" ht="15" hidden="false" customHeight="false" outlineLevel="0" collapsed="false">
      <c r="A857" s="0" t="s">
        <v>1685</v>
      </c>
      <c r="B857" s="0" t="s">
        <v>1681</v>
      </c>
      <c r="C857" s="10" t="s">
        <v>1574</v>
      </c>
      <c r="D857" s="11" t="s">
        <v>97</v>
      </c>
      <c r="E857" s="11" t="s">
        <v>93</v>
      </c>
      <c r="F857" s="11" t="s">
        <v>209</v>
      </c>
      <c r="G857" s="11" t="s">
        <v>83</v>
      </c>
      <c r="H857" s="8" t="n">
        <v>166960.5</v>
      </c>
      <c r="I857" s="0" t="str">
        <f aca="false">TEXT(C857,"YYYY-MM")</f>
        <v>2025-10</v>
      </c>
      <c r="J857" s="0" t="str">
        <f aca="false">INDEX(Customers!$H:$H,MATCH(B857,Customers!$A:$A,0))</f>
        <v>Social Media</v>
      </c>
    </row>
    <row r="858" customFormat="false" ht="15" hidden="false" customHeight="false" outlineLevel="0" collapsed="false">
      <c r="A858" s="0" t="s">
        <v>1686</v>
      </c>
      <c r="B858" s="0" t="s">
        <v>1681</v>
      </c>
      <c r="C858" s="10" t="s">
        <v>287</v>
      </c>
      <c r="D858" s="11" t="s">
        <v>97</v>
      </c>
      <c r="E858" s="11" t="s">
        <v>92</v>
      </c>
      <c r="F858" s="11" t="s">
        <v>209</v>
      </c>
      <c r="G858" s="11" t="s">
        <v>83</v>
      </c>
      <c r="H858" s="8" t="n">
        <v>1392.3</v>
      </c>
      <c r="I858" s="0" t="str">
        <f aca="false">TEXT(C858,"YYYY-MM")</f>
        <v>2025-11</v>
      </c>
      <c r="J858" s="0" t="str">
        <f aca="false">INDEX(Customers!$H:$H,MATCH(B858,Customers!$A:$A,0))</f>
        <v>Social Media</v>
      </c>
    </row>
    <row r="859" customFormat="false" ht="15" hidden="false" customHeight="false" outlineLevel="0" collapsed="false">
      <c r="A859" s="0" t="s">
        <v>1687</v>
      </c>
      <c r="B859" s="0" t="s">
        <v>1681</v>
      </c>
      <c r="C859" s="10" t="s">
        <v>1422</v>
      </c>
      <c r="D859" s="11" t="s">
        <v>97</v>
      </c>
      <c r="E859" s="11" t="s">
        <v>89</v>
      </c>
      <c r="F859" s="11" t="s">
        <v>209</v>
      </c>
      <c r="G859" s="11" t="s">
        <v>83</v>
      </c>
      <c r="H859" s="8" t="n">
        <v>74379</v>
      </c>
      <c r="I859" s="0" t="str">
        <f aca="false">TEXT(C859,"YYYY-MM")</f>
        <v>2025-11</v>
      </c>
      <c r="J859" s="0" t="str">
        <f aca="false">INDEX(Customers!$H:$H,MATCH(B859,Customers!$A:$A,0))</f>
        <v>Social Media</v>
      </c>
    </row>
    <row r="860" customFormat="false" ht="15" hidden="false" customHeight="false" outlineLevel="0" collapsed="false">
      <c r="A860" s="0" t="s">
        <v>1688</v>
      </c>
      <c r="B860" s="0" t="s">
        <v>1681</v>
      </c>
      <c r="C860" s="10" t="s">
        <v>962</v>
      </c>
      <c r="D860" s="11" t="s">
        <v>97</v>
      </c>
      <c r="E860" s="11" t="s">
        <v>88</v>
      </c>
      <c r="F860" s="11" t="s">
        <v>209</v>
      </c>
      <c r="G860" s="11" t="s">
        <v>83</v>
      </c>
      <c r="H860" s="8" t="n">
        <v>68638.75</v>
      </c>
      <c r="I860" s="0" t="str">
        <f aca="false">TEXT(C860,"YYYY-MM")</f>
        <v>2025-11</v>
      </c>
      <c r="J860" s="0" t="str">
        <f aca="false">INDEX(Customers!$H:$H,MATCH(B860,Customers!$A:$A,0))</f>
        <v>Social Media</v>
      </c>
    </row>
    <row r="861" customFormat="false" ht="15" hidden="false" customHeight="false" outlineLevel="0" collapsed="false">
      <c r="A861" s="0" t="s">
        <v>1689</v>
      </c>
      <c r="B861" s="0" t="s">
        <v>1681</v>
      </c>
      <c r="C861" s="10" t="s">
        <v>951</v>
      </c>
      <c r="D861" s="11" t="s">
        <v>97</v>
      </c>
      <c r="E861" s="11" t="s">
        <v>89</v>
      </c>
      <c r="F861" s="11" t="s">
        <v>209</v>
      </c>
      <c r="G861" s="11" t="s">
        <v>83</v>
      </c>
      <c r="H861" s="8" t="n">
        <v>12672.05</v>
      </c>
      <c r="I861" s="0" t="str">
        <f aca="false">TEXT(C861,"YYYY-MM")</f>
        <v>2025-11</v>
      </c>
      <c r="J861" s="0" t="str">
        <f aca="false">INDEX(Customers!$H:$H,MATCH(B861,Customers!$A:$A,0))</f>
        <v>Social Media</v>
      </c>
    </row>
    <row r="862" customFormat="false" ht="15" hidden="false" customHeight="false" outlineLevel="0" collapsed="false">
      <c r="A862" s="0" t="s">
        <v>1690</v>
      </c>
      <c r="B862" s="0" t="s">
        <v>1681</v>
      </c>
      <c r="C862" s="10" t="s">
        <v>1045</v>
      </c>
      <c r="D862" s="11" t="s">
        <v>98</v>
      </c>
      <c r="E862" s="11" t="s">
        <v>88</v>
      </c>
      <c r="F862" s="11" t="s">
        <v>209</v>
      </c>
      <c r="G862" s="11" t="s">
        <v>83</v>
      </c>
      <c r="H862" s="8" t="n">
        <v>18439.2</v>
      </c>
      <c r="I862" s="0" t="str">
        <f aca="false">TEXT(C862,"YYYY-MM")</f>
        <v>2025-11</v>
      </c>
      <c r="J862" s="0" t="str">
        <f aca="false">INDEX(Customers!$H:$H,MATCH(B862,Customers!$A:$A,0))</f>
        <v>Social Media</v>
      </c>
    </row>
    <row r="863" customFormat="false" ht="15" hidden="false" customHeight="false" outlineLevel="0" collapsed="false">
      <c r="A863" s="0" t="s">
        <v>1691</v>
      </c>
      <c r="B863" s="0" t="s">
        <v>1681</v>
      </c>
      <c r="C863" s="10" t="s">
        <v>492</v>
      </c>
      <c r="D863" s="11" t="s">
        <v>97</v>
      </c>
      <c r="E863" s="11" t="s">
        <v>90</v>
      </c>
      <c r="F863" s="11" t="s">
        <v>209</v>
      </c>
      <c r="G863" s="11" t="s">
        <v>83</v>
      </c>
      <c r="H863" s="8" t="n">
        <v>10335.15</v>
      </c>
      <c r="I863" s="0" t="str">
        <f aca="false">TEXT(C863,"YYYY-MM")</f>
        <v>2025-11</v>
      </c>
      <c r="J863" s="0" t="str">
        <f aca="false">INDEX(Customers!$H:$H,MATCH(B863,Customers!$A:$A,0))</f>
        <v>Social Media</v>
      </c>
    </row>
    <row r="864" customFormat="false" ht="15" hidden="false" customHeight="false" outlineLevel="0" collapsed="false">
      <c r="A864" s="0" t="s">
        <v>1692</v>
      </c>
      <c r="B864" s="0" t="s">
        <v>1693</v>
      </c>
      <c r="C864" s="10" t="s">
        <v>171</v>
      </c>
      <c r="D864" s="11" t="s">
        <v>97</v>
      </c>
      <c r="E864" s="11" t="s">
        <v>90</v>
      </c>
      <c r="F864" s="11" t="s">
        <v>537</v>
      </c>
      <c r="G864" s="11" t="s">
        <v>74</v>
      </c>
      <c r="H864" s="8" t="n">
        <v>20091.05</v>
      </c>
      <c r="I864" s="0" t="str">
        <f aca="false">TEXT(C864,"YYYY-MM")</f>
        <v>2025-08</v>
      </c>
      <c r="J864" s="0" t="str">
        <f aca="false">INDEX(Customers!$H:$H,MATCH(B864,Customers!$A:$A,0))</f>
        <v>Paid Ads</v>
      </c>
    </row>
    <row r="865" customFormat="false" ht="15" hidden="false" customHeight="false" outlineLevel="0" collapsed="false">
      <c r="A865" s="0" t="s">
        <v>1694</v>
      </c>
      <c r="B865" s="0" t="s">
        <v>1693</v>
      </c>
      <c r="C865" s="10" t="s">
        <v>1247</v>
      </c>
      <c r="D865" s="11" t="s">
        <v>97</v>
      </c>
      <c r="E865" s="11" t="s">
        <v>88</v>
      </c>
      <c r="F865" s="11" t="s">
        <v>537</v>
      </c>
      <c r="G865" s="11" t="s">
        <v>74</v>
      </c>
      <c r="H865" s="8" t="n">
        <v>4922.3</v>
      </c>
      <c r="I865" s="0" t="str">
        <f aca="false">TEXT(C865,"YYYY-MM")</f>
        <v>2025-08</v>
      </c>
      <c r="J865" s="0" t="str">
        <f aca="false">INDEX(Customers!$H:$H,MATCH(B865,Customers!$A:$A,0))</f>
        <v>Paid Ads</v>
      </c>
    </row>
    <row r="866" customFormat="false" ht="15" hidden="false" customHeight="false" outlineLevel="0" collapsed="false">
      <c r="A866" s="0" t="s">
        <v>1695</v>
      </c>
      <c r="B866" s="0" t="s">
        <v>1693</v>
      </c>
      <c r="C866" s="10" t="s">
        <v>510</v>
      </c>
      <c r="D866" s="11" t="s">
        <v>98</v>
      </c>
      <c r="E866" s="11" t="s">
        <v>91</v>
      </c>
      <c r="F866" s="11" t="s">
        <v>537</v>
      </c>
      <c r="G866" s="11" t="s">
        <v>74</v>
      </c>
      <c r="H866" s="8" t="n">
        <v>19304.6</v>
      </c>
      <c r="I866" s="0" t="str">
        <f aca="false">TEXT(C866,"YYYY-MM")</f>
        <v>2025-09</v>
      </c>
      <c r="J866" s="0" t="str">
        <f aca="false">INDEX(Customers!$H:$H,MATCH(B866,Customers!$A:$A,0))</f>
        <v>Paid Ads</v>
      </c>
    </row>
    <row r="867" customFormat="false" ht="15" hidden="false" customHeight="false" outlineLevel="0" collapsed="false">
      <c r="A867" s="0" t="s">
        <v>1696</v>
      </c>
      <c r="B867" s="0" t="s">
        <v>1693</v>
      </c>
      <c r="C867" s="10" t="s">
        <v>364</v>
      </c>
      <c r="D867" s="11" t="s">
        <v>97</v>
      </c>
      <c r="E867" s="11" t="s">
        <v>88</v>
      </c>
      <c r="F867" s="11" t="s">
        <v>537</v>
      </c>
      <c r="G867" s="11" t="s">
        <v>74</v>
      </c>
      <c r="H867" s="8" t="n">
        <v>17470.4</v>
      </c>
      <c r="I867" s="0" t="str">
        <f aca="false">TEXT(C867,"YYYY-MM")</f>
        <v>2025-10</v>
      </c>
      <c r="J867" s="0" t="str">
        <f aca="false">INDEX(Customers!$H:$H,MATCH(B867,Customers!$A:$A,0))</f>
        <v>Paid Ads</v>
      </c>
    </row>
    <row r="868" customFormat="false" ht="15" hidden="false" customHeight="false" outlineLevel="0" collapsed="false">
      <c r="A868" s="0" t="s">
        <v>1697</v>
      </c>
      <c r="B868" s="0" t="s">
        <v>1693</v>
      </c>
      <c r="C868" s="10" t="s">
        <v>794</v>
      </c>
      <c r="D868" s="11" t="s">
        <v>99</v>
      </c>
      <c r="E868" s="11" t="s">
        <v>93</v>
      </c>
      <c r="F868" s="11" t="s">
        <v>537</v>
      </c>
      <c r="G868" s="11" t="s">
        <v>74</v>
      </c>
      <c r="H868" s="8" t="n">
        <v>9228.45</v>
      </c>
      <c r="I868" s="0" t="str">
        <f aca="false">TEXT(C868,"YYYY-MM")</f>
        <v>2025-10</v>
      </c>
      <c r="J868" s="0" t="str">
        <f aca="false">INDEX(Customers!$H:$H,MATCH(B868,Customers!$A:$A,0))</f>
        <v>Paid Ads</v>
      </c>
    </row>
    <row r="869" customFormat="false" ht="15" hidden="false" customHeight="false" outlineLevel="0" collapsed="false">
      <c r="A869" s="0" t="s">
        <v>1698</v>
      </c>
      <c r="B869" s="0" t="s">
        <v>1693</v>
      </c>
      <c r="C869" s="10" t="s">
        <v>429</v>
      </c>
      <c r="D869" s="11" t="s">
        <v>97</v>
      </c>
      <c r="E869" s="11" t="s">
        <v>88</v>
      </c>
      <c r="F869" s="11" t="s">
        <v>537</v>
      </c>
      <c r="G869" s="11" t="s">
        <v>74</v>
      </c>
      <c r="H869" s="8" t="n">
        <v>162591.3</v>
      </c>
      <c r="I869" s="0" t="str">
        <f aca="false">TEXT(C869,"YYYY-MM")</f>
        <v>2025-10</v>
      </c>
      <c r="J869" s="0" t="str">
        <f aca="false">INDEX(Customers!$H:$H,MATCH(B869,Customers!$A:$A,0))</f>
        <v>Paid Ads</v>
      </c>
    </row>
    <row r="870" customFormat="false" ht="15" hidden="false" customHeight="false" outlineLevel="0" collapsed="false">
      <c r="A870" s="0" t="s">
        <v>1699</v>
      </c>
      <c r="B870" s="0" t="s">
        <v>1693</v>
      </c>
      <c r="C870" s="10" t="s">
        <v>716</v>
      </c>
      <c r="D870" s="11" t="s">
        <v>98</v>
      </c>
      <c r="E870" s="11" t="s">
        <v>88</v>
      </c>
      <c r="F870" s="11" t="s">
        <v>537</v>
      </c>
      <c r="G870" s="11" t="s">
        <v>74</v>
      </c>
      <c r="H870" s="8" t="n">
        <v>42449</v>
      </c>
      <c r="I870" s="0" t="str">
        <f aca="false">TEXT(C870,"YYYY-MM")</f>
        <v>2025-11</v>
      </c>
      <c r="J870" s="0" t="str">
        <f aca="false">INDEX(Customers!$H:$H,MATCH(B870,Customers!$A:$A,0))</f>
        <v>Paid Ads</v>
      </c>
    </row>
    <row r="871" customFormat="false" ht="15" hidden="false" customHeight="false" outlineLevel="0" collapsed="false">
      <c r="A871" s="0" t="s">
        <v>1700</v>
      </c>
      <c r="B871" s="0" t="s">
        <v>1693</v>
      </c>
      <c r="C871" s="10" t="s">
        <v>531</v>
      </c>
      <c r="D871" s="11" t="s">
        <v>97</v>
      </c>
      <c r="E871" s="11" t="s">
        <v>88</v>
      </c>
      <c r="F871" s="11" t="s">
        <v>537</v>
      </c>
      <c r="G871" s="11" t="s">
        <v>74</v>
      </c>
      <c r="H871" s="8" t="n">
        <v>69809.1</v>
      </c>
      <c r="I871" s="0" t="str">
        <f aca="false">TEXT(C871,"YYYY-MM")</f>
        <v>2025-11</v>
      </c>
      <c r="J871" s="0" t="str">
        <f aca="false">INDEX(Customers!$H:$H,MATCH(B871,Customers!$A:$A,0))</f>
        <v>Paid Ads</v>
      </c>
    </row>
    <row r="872" customFormat="false" ht="15" hidden="false" customHeight="false" outlineLevel="0" collapsed="false">
      <c r="A872" s="0" t="s">
        <v>1701</v>
      </c>
      <c r="B872" s="0" t="s">
        <v>1702</v>
      </c>
      <c r="C872" s="10" t="s">
        <v>1703</v>
      </c>
      <c r="D872" s="11" t="s">
        <v>97</v>
      </c>
      <c r="E872" s="11" t="s">
        <v>90</v>
      </c>
      <c r="F872" s="11" t="s">
        <v>227</v>
      </c>
      <c r="G872" s="11" t="s">
        <v>72</v>
      </c>
      <c r="H872" s="8" t="n">
        <v>1148.55</v>
      </c>
      <c r="I872" s="0" t="str">
        <f aca="false">TEXT(C872,"YYYY-MM")</f>
        <v>2023-08</v>
      </c>
      <c r="J872" s="0" t="str">
        <f aca="false">INDEX(Customers!$H:$H,MATCH(B872,Customers!$A:$A,0))</f>
        <v>Email Campaign</v>
      </c>
    </row>
    <row r="873" customFormat="false" ht="15" hidden="false" customHeight="false" outlineLevel="0" collapsed="false">
      <c r="A873" s="0" t="s">
        <v>1704</v>
      </c>
      <c r="B873" s="0" t="s">
        <v>1702</v>
      </c>
      <c r="C873" s="10" t="s">
        <v>1059</v>
      </c>
      <c r="D873" s="11" t="s">
        <v>97</v>
      </c>
      <c r="E873" s="11" t="s">
        <v>88</v>
      </c>
      <c r="F873" s="11" t="s">
        <v>227</v>
      </c>
      <c r="G873" s="11" t="s">
        <v>72</v>
      </c>
      <c r="H873" s="8" t="n">
        <v>4219.65</v>
      </c>
      <c r="I873" s="0" t="str">
        <f aca="false">TEXT(C873,"YYYY-MM")</f>
        <v>2023-10</v>
      </c>
      <c r="J873" s="0" t="str">
        <f aca="false">INDEX(Customers!$H:$H,MATCH(B873,Customers!$A:$A,0))</f>
        <v>Email Campaign</v>
      </c>
    </row>
    <row r="874" customFormat="false" ht="15" hidden="false" customHeight="false" outlineLevel="0" collapsed="false">
      <c r="A874" s="0" t="s">
        <v>1705</v>
      </c>
      <c r="B874" s="0" t="s">
        <v>1702</v>
      </c>
      <c r="C874" s="10" t="s">
        <v>1706</v>
      </c>
      <c r="D874" s="11" t="s">
        <v>97</v>
      </c>
      <c r="E874" s="11" t="s">
        <v>89</v>
      </c>
      <c r="F874" s="11" t="s">
        <v>227</v>
      </c>
      <c r="G874" s="11" t="s">
        <v>72</v>
      </c>
      <c r="H874" s="8" t="n">
        <v>1315.3</v>
      </c>
      <c r="I874" s="0" t="str">
        <f aca="false">TEXT(C874,"YYYY-MM")</f>
        <v>2023-11</v>
      </c>
      <c r="J874" s="0" t="str">
        <f aca="false">INDEX(Customers!$H:$H,MATCH(B874,Customers!$A:$A,0))</f>
        <v>Email Campaign</v>
      </c>
    </row>
    <row r="875" customFormat="false" ht="15" hidden="false" customHeight="false" outlineLevel="0" collapsed="false">
      <c r="A875" s="0" t="s">
        <v>1707</v>
      </c>
      <c r="B875" s="0" t="s">
        <v>1702</v>
      </c>
      <c r="C875" s="10" t="s">
        <v>1708</v>
      </c>
      <c r="D875" s="11" t="s">
        <v>97</v>
      </c>
      <c r="E875" s="11" t="s">
        <v>89</v>
      </c>
      <c r="F875" s="11" t="s">
        <v>227</v>
      </c>
      <c r="G875" s="11" t="s">
        <v>72</v>
      </c>
      <c r="H875" s="8" t="n">
        <v>8568.05</v>
      </c>
      <c r="I875" s="0" t="str">
        <f aca="false">TEXT(C875,"YYYY-MM")</f>
        <v>2024-04</v>
      </c>
      <c r="J875" s="0" t="str">
        <f aca="false">INDEX(Customers!$H:$H,MATCH(B875,Customers!$A:$A,0))</f>
        <v>Email Campaign</v>
      </c>
    </row>
    <row r="876" customFormat="false" ht="15" hidden="false" customHeight="false" outlineLevel="0" collapsed="false">
      <c r="A876" s="0" t="s">
        <v>1709</v>
      </c>
      <c r="B876" s="0" t="s">
        <v>1702</v>
      </c>
      <c r="C876" s="10" t="s">
        <v>1710</v>
      </c>
      <c r="D876" s="11" t="s">
        <v>97</v>
      </c>
      <c r="E876" s="11" t="s">
        <v>88</v>
      </c>
      <c r="F876" s="11" t="s">
        <v>227</v>
      </c>
      <c r="G876" s="11" t="s">
        <v>72</v>
      </c>
      <c r="H876" s="8" t="n">
        <v>21112</v>
      </c>
      <c r="I876" s="0" t="str">
        <f aca="false">TEXT(C876,"YYYY-MM")</f>
        <v>2024-07</v>
      </c>
      <c r="J876" s="0" t="str">
        <f aca="false">INDEX(Customers!$H:$H,MATCH(B876,Customers!$A:$A,0))</f>
        <v>Email Campaign</v>
      </c>
    </row>
    <row r="877" customFormat="false" ht="15" hidden="false" customHeight="false" outlineLevel="0" collapsed="false">
      <c r="A877" s="0" t="s">
        <v>1711</v>
      </c>
      <c r="B877" s="0" t="s">
        <v>1702</v>
      </c>
      <c r="C877" s="10" t="s">
        <v>437</v>
      </c>
      <c r="D877" s="11" t="s">
        <v>97</v>
      </c>
      <c r="E877" s="11" t="s">
        <v>88</v>
      </c>
      <c r="F877" s="11" t="s">
        <v>227</v>
      </c>
      <c r="G877" s="11" t="s">
        <v>72</v>
      </c>
      <c r="H877" s="8" t="n">
        <v>19529</v>
      </c>
      <c r="I877" s="0" t="str">
        <f aca="false">TEXT(C877,"YYYY-MM")</f>
        <v>2025-01</v>
      </c>
      <c r="J877" s="0" t="str">
        <f aca="false">INDEX(Customers!$H:$H,MATCH(B877,Customers!$A:$A,0))</f>
        <v>Email Campaign</v>
      </c>
    </row>
    <row r="878" customFormat="false" ht="15" hidden="false" customHeight="false" outlineLevel="0" collapsed="false">
      <c r="A878" s="0" t="s">
        <v>1712</v>
      </c>
      <c r="B878" s="0" t="s">
        <v>1702</v>
      </c>
      <c r="C878" s="10" t="s">
        <v>577</v>
      </c>
      <c r="D878" s="11" t="s">
        <v>97</v>
      </c>
      <c r="E878" s="11" t="s">
        <v>88</v>
      </c>
      <c r="F878" s="11" t="s">
        <v>227</v>
      </c>
      <c r="G878" s="11" t="s">
        <v>72</v>
      </c>
      <c r="H878" s="8" t="n">
        <v>224766</v>
      </c>
      <c r="I878" s="0" t="str">
        <f aca="false">TEXT(C878,"YYYY-MM")</f>
        <v>2025-07</v>
      </c>
      <c r="J878" s="0" t="str">
        <f aca="false">INDEX(Customers!$H:$H,MATCH(B878,Customers!$A:$A,0))</f>
        <v>Email Campaign</v>
      </c>
    </row>
    <row r="879" customFormat="false" ht="15" hidden="false" customHeight="false" outlineLevel="0" collapsed="false">
      <c r="A879" s="0" t="s">
        <v>1713</v>
      </c>
      <c r="B879" s="0" t="s">
        <v>1702</v>
      </c>
      <c r="C879" s="10" t="s">
        <v>1714</v>
      </c>
      <c r="D879" s="11" t="s">
        <v>97</v>
      </c>
      <c r="E879" s="11" t="s">
        <v>91</v>
      </c>
      <c r="F879" s="11" t="s">
        <v>227</v>
      </c>
      <c r="G879" s="11" t="s">
        <v>72</v>
      </c>
      <c r="H879" s="8" t="n">
        <v>4818</v>
      </c>
      <c r="I879" s="0" t="str">
        <f aca="false">TEXT(C879,"YYYY-MM")</f>
        <v>2025-09</v>
      </c>
      <c r="J879" s="0" t="str">
        <f aca="false">INDEX(Customers!$H:$H,MATCH(B879,Customers!$A:$A,0))</f>
        <v>Email Campaign</v>
      </c>
    </row>
    <row r="880" customFormat="false" ht="15" hidden="false" customHeight="false" outlineLevel="0" collapsed="false">
      <c r="A880" s="0" t="s">
        <v>1715</v>
      </c>
      <c r="B880" s="0" t="s">
        <v>1716</v>
      </c>
      <c r="C880" s="10" t="s">
        <v>1717</v>
      </c>
      <c r="D880" s="11" t="s">
        <v>97</v>
      </c>
      <c r="E880" s="11" t="s">
        <v>90</v>
      </c>
      <c r="F880" s="11" t="s">
        <v>227</v>
      </c>
      <c r="G880" s="11" t="s">
        <v>72</v>
      </c>
      <c r="H880" s="8" t="n">
        <v>11147.1</v>
      </c>
      <c r="I880" s="0" t="str">
        <f aca="false">TEXT(C880,"YYYY-MM")</f>
        <v>2025-12</v>
      </c>
      <c r="J880" s="0" t="str">
        <f aca="false">INDEX(Customers!$H:$H,MATCH(B880,Customers!$A:$A,0))</f>
        <v>Paid Ads</v>
      </c>
    </row>
    <row r="881" customFormat="false" ht="15" hidden="false" customHeight="false" outlineLevel="0" collapsed="false">
      <c r="A881" s="0" t="s">
        <v>1718</v>
      </c>
      <c r="B881" s="0" t="s">
        <v>1719</v>
      </c>
      <c r="C881" s="10" t="s">
        <v>1346</v>
      </c>
      <c r="D881" s="11" t="s">
        <v>97</v>
      </c>
      <c r="E881" s="11" t="s">
        <v>93</v>
      </c>
      <c r="F881" s="11" t="s">
        <v>346</v>
      </c>
      <c r="G881" s="11" t="s">
        <v>84</v>
      </c>
      <c r="H881" s="8" t="n">
        <v>4338</v>
      </c>
      <c r="I881" s="0" t="str">
        <f aca="false">TEXT(C881,"YYYY-MM")</f>
        <v>2025-10</v>
      </c>
      <c r="J881" s="0" t="str">
        <f aca="false">INDEX(Customers!$H:$H,MATCH(B881,Customers!$A:$A,0))</f>
        <v>Organic Search</v>
      </c>
    </row>
    <row r="882" customFormat="false" ht="15" hidden="false" customHeight="false" outlineLevel="0" collapsed="false">
      <c r="A882" s="0" t="s">
        <v>1720</v>
      </c>
      <c r="B882" s="0" t="s">
        <v>1719</v>
      </c>
      <c r="C882" s="10" t="s">
        <v>1031</v>
      </c>
      <c r="D882" s="11" t="s">
        <v>97</v>
      </c>
      <c r="E882" s="11" t="s">
        <v>91</v>
      </c>
      <c r="F882" s="11" t="s">
        <v>346</v>
      </c>
      <c r="G882" s="11" t="s">
        <v>84</v>
      </c>
      <c r="H882" s="8" t="n">
        <v>7418.55</v>
      </c>
      <c r="I882" s="0" t="str">
        <f aca="false">TEXT(C882,"YYYY-MM")</f>
        <v>2025-11</v>
      </c>
      <c r="J882" s="0" t="str">
        <f aca="false">INDEX(Customers!$H:$H,MATCH(B882,Customers!$A:$A,0))</f>
        <v>Organic Search</v>
      </c>
    </row>
    <row r="883" customFormat="false" ht="15" hidden="false" customHeight="false" outlineLevel="0" collapsed="false">
      <c r="A883" s="0" t="s">
        <v>1721</v>
      </c>
      <c r="B883" s="0" t="s">
        <v>1722</v>
      </c>
      <c r="C883" s="10" t="s">
        <v>1706</v>
      </c>
      <c r="D883" s="11" t="s">
        <v>97</v>
      </c>
      <c r="E883" s="11" t="s">
        <v>93</v>
      </c>
      <c r="F883" s="11" t="s">
        <v>209</v>
      </c>
      <c r="G883" s="11" t="s">
        <v>83</v>
      </c>
      <c r="H883" s="8" t="n">
        <v>9946.5</v>
      </c>
      <c r="I883" s="0" t="str">
        <f aca="false">TEXT(C883,"YYYY-MM")</f>
        <v>2023-11</v>
      </c>
      <c r="J883" s="0" t="str">
        <f aca="false">INDEX(Customers!$H:$H,MATCH(B883,Customers!$A:$A,0))</f>
        <v>App</v>
      </c>
    </row>
    <row r="884" customFormat="false" ht="15" hidden="false" customHeight="false" outlineLevel="0" collapsed="false">
      <c r="A884" s="0" t="s">
        <v>1723</v>
      </c>
      <c r="B884" s="0" t="s">
        <v>1722</v>
      </c>
      <c r="C884" s="10" t="s">
        <v>1724</v>
      </c>
      <c r="D884" s="11" t="s">
        <v>97</v>
      </c>
      <c r="E884" s="11" t="s">
        <v>89</v>
      </c>
      <c r="F884" s="11" t="s">
        <v>209</v>
      </c>
      <c r="G884" s="11" t="s">
        <v>83</v>
      </c>
      <c r="H884" s="8" t="n">
        <v>5303.2</v>
      </c>
      <c r="I884" s="0" t="str">
        <f aca="false">TEXT(C884,"YYYY-MM")</f>
        <v>2023-11</v>
      </c>
      <c r="J884" s="0" t="str">
        <f aca="false">INDEX(Customers!$H:$H,MATCH(B884,Customers!$A:$A,0))</f>
        <v>App</v>
      </c>
    </row>
    <row r="885" customFormat="false" ht="15" hidden="false" customHeight="false" outlineLevel="0" collapsed="false">
      <c r="A885" s="0" t="s">
        <v>1725</v>
      </c>
      <c r="B885" s="0" t="s">
        <v>1722</v>
      </c>
      <c r="C885" s="10" t="s">
        <v>1663</v>
      </c>
      <c r="D885" s="11" t="s">
        <v>97</v>
      </c>
      <c r="E885" s="11" t="s">
        <v>88</v>
      </c>
      <c r="F885" s="11" t="s">
        <v>209</v>
      </c>
      <c r="G885" s="11" t="s">
        <v>83</v>
      </c>
      <c r="H885" s="8" t="n">
        <v>6191.2</v>
      </c>
      <c r="I885" s="0" t="str">
        <f aca="false">TEXT(C885,"YYYY-MM")</f>
        <v>2025-08</v>
      </c>
      <c r="J885" s="0" t="str">
        <f aca="false">INDEX(Customers!$H:$H,MATCH(B885,Customers!$A:$A,0))</f>
        <v>App</v>
      </c>
    </row>
    <row r="886" customFormat="false" ht="15" hidden="false" customHeight="false" outlineLevel="0" collapsed="false">
      <c r="A886" s="0" t="s">
        <v>1726</v>
      </c>
      <c r="B886" s="0" t="s">
        <v>1727</v>
      </c>
      <c r="C886" s="10" t="s">
        <v>831</v>
      </c>
      <c r="D886" s="11" t="s">
        <v>97</v>
      </c>
      <c r="E886" s="11" t="s">
        <v>88</v>
      </c>
      <c r="F886" s="11" t="s">
        <v>346</v>
      </c>
      <c r="G886" s="11" t="s">
        <v>84</v>
      </c>
      <c r="H886" s="8" t="n">
        <v>13413.05</v>
      </c>
      <c r="I886" s="0" t="str">
        <f aca="false">TEXT(C886,"YYYY-MM")</f>
        <v>2025-11</v>
      </c>
      <c r="J886" s="0" t="str">
        <f aca="false">INDEX(Customers!$H:$H,MATCH(B886,Customers!$A:$A,0))</f>
        <v>Paid Ads</v>
      </c>
    </row>
    <row r="887" customFormat="false" ht="15" hidden="false" customHeight="false" outlineLevel="0" collapsed="false">
      <c r="A887" s="0" t="s">
        <v>1728</v>
      </c>
      <c r="B887" s="0" t="s">
        <v>1729</v>
      </c>
      <c r="C887" s="10" t="s">
        <v>455</v>
      </c>
      <c r="D887" s="11" t="s">
        <v>97</v>
      </c>
      <c r="E887" s="11" t="s">
        <v>88</v>
      </c>
      <c r="F887" s="11" t="s">
        <v>489</v>
      </c>
      <c r="G887" s="11" t="s">
        <v>73</v>
      </c>
      <c r="H887" s="8" t="n">
        <v>15100.2</v>
      </c>
      <c r="I887" s="0" t="str">
        <f aca="false">TEXT(C887,"YYYY-MM")</f>
        <v>2025-11</v>
      </c>
      <c r="J887" s="0" t="str">
        <f aca="false">INDEX(Customers!$H:$H,MATCH(B887,Customers!$A:$A,0))</f>
        <v>Social Media</v>
      </c>
    </row>
    <row r="888" customFormat="false" ht="15" hidden="false" customHeight="false" outlineLevel="0" collapsed="false">
      <c r="A888" s="0" t="s">
        <v>1730</v>
      </c>
      <c r="B888" s="0" t="s">
        <v>1731</v>
      </c>
      <c r="C888" s="10" t="s">
        <v>1732</v>
      </c>
      <c r="D888" s="11" t="s">
        <v>97</v>
      </c>
      <c r="E888" s="11" t="s">
        <v>90</v>
      </c>
      <c r="F888" s="11" t="s">
        <v>76</v>
      </c>
      <c r="G888" s="11" t="s">
        <v>76</v>
      </c>
      <c r="H888" s="8" t="n">
        <v>309</v>
      </c>
      <c r="I888" s="0" t="str">
        <f aca="false">TEXT(C888,"YYYY-MM")</f>
        <v>2024-09</v>
      </c>
      <c r="J888" s="0" t="str">
        <f aca="false">INDEX(Customers!$H:$H,MATCH(B888,Customers!$A:$A,0))</f>
        <v>Social Media</v>
      </c>
    </row>
    <row r="889" customFormat="false" ht="15" hidden="false" customHeight="false" outlineLevel="0" collapsed="false">
      <c r="A889" s="0" t="s">
        <v>1733</v>
      </c>
      <c r="B889" s="0" t="s">
        <v>1731</v>
      </c>
      <c r="C889" s="10" t="s">
        <v>1734</v>
      </c>
      <c r="D889" s="11" t="s">
        <v>97</v>
      </c>
      <c r="E889" s="11" t="s">
        <v>89</v>
      </c>
      <c r="F889" s="11" t="s">
        <v>76</v>
      </c>
      <c r="G889" s="11" t="s">
        <v>76</v>
      </c>
      <c r="H889" s="8" t="n">
        <v>1549</v>
      </c>
      <c r="I889" s="0" t="str">
        <f aca="false">TEXT(C889,"YYYY-MM")</f>
        <v>2024-09</v>
      </c>
      <c r="J889" s="0" t="str">
        <f aca="false">INDEX(Customers!$H:$H,MATCH(B889,Customers!$A:$A,0))</f>
        <v>Social Media</v>
      </c>
    </row>
    <row r="890" customFormat="false" ht="15" hidden="false" customHeight="false" outlineLevel="0" collapsed="false">
      <c r="A890" s="0" t="s">
        <v>1735</v>
      </c>
      <c r="B890" s="0" t="s">
        <v>1731</v>
      </c>
      <c r="C890" s="10" t="s">
        <v>1080</v>
      </c>
      <c r="D890" s="11" t="s">
        <v>97</v>
      </c>
      <c r="E890" s="11" t="s">
        <v>88</v>
      </c>
      <c r="F890" s="11" t="s">
        <v>76</v>
      </c>
      <c r="G890" s="11" t="s">
        <v>76</v>
      </c>
      <c r="H890" s="8" t="n">
        <v>3839.2</v>
      </c>
      <c r="I890" s="0" t="str">
        <f aca="false">TEXT(C890,"YYYY-MM")</f>
        <v>2025-06</v>
      </c>
      <c r="J890" s="0" t="str">
        <f aca="false">INDEX(Customers!$H:$H,MATCH(B890,Customers!$A:$A,0))</f>
        <v>Social Media</v>
      </c>
    </row>
    <row r="891" customFormat="false" ht="15" hidden="false" customHeight="false" outlineLevel="0" collapsed="false">
      <c r="A891" s="0" t="s">
        <v>1736</v>
      </c>
      <c r="B891" s="0" t="s">
        <v>1731</v>
      </c>
      <c r="C891" s="10" t="s">
        <v>1428</v>
      </c>
      <c r="D891" s="11" t="s">
        <v>97</v>
      </c>
      <c r="E891" s="11" t="s">
        <v>90</v>
      </c>
      <c r="F891" s="11" t="s">
        <v>76</v>
      </c>
      <c r="G891" s="11" t="s">
        <v>76</v>
      </c>
      <c r="H891" s="8" t="n">
        <v>23882.85</v>
      </c>
      <c r="I891" s="0" t="str">
        <f aca="false">TEXT(C891,"YYYY-MM")</f>
        <v>2025-07</v>
      </c>
      <c r="J891" s="0" t="str">
        <f aca="false">INDEX(Customers!$H:$H,MATCH(B891,Customers!$A:$A,0))</f>
        <v>Social Media</v>
      </c>
    </row>
    <row r="892" customFormat="false" ht="15" hidden="false" customHeight="false" outlineLevel="0" collapsed="false">
      <c r="A892" s="0" t="s">
        <v>1737</v>
      </c>
      <c r="B892" s="0" t="s">
        <v>1731</v>
      </c>
      <c r="C892" s="10" t="s">
        <v>1738</v>
      </c>
      <c r="D892" s="11" t="s">
        <v>97</v>
      </c>
      <c r="E892" s="11" t="s">
        <v>88</v>
      </c>
      <c r="F892" s="11" t="s">
        <v>76</v>
      </c>
      <c r="G892" s="11" t="s">
        <v>76</v>
      </c>
      <c r="H892" s="8" t="n">
        <v>38330.1</v>
      </c>
      <c r="I892" s="0" t="str">
        <f aca="false">TEXT(C892,"YYYY-MM")</f>
        <v>2025-07</v>
      </c>
      <c r="J892" s="0" t="str">
        <f aca="false">INDEX(Customers!$H:$H,MATCH(B892,Customers!$A:$A,0))</f>
        <v>Social Media</v>
      </c>
    </row>
    <row r="893" customFormat="false" ht="15" hidden="false" customHeight="false" outlineLevel="0" collapsed="false">
      <c r="A893" s="0" t="s">
        <v>1739</v>
      </c>
      <c r="B893" s="0" t="s">
        <v>1731</v>
      </c>
      <c r="C893" s="10" t="s">
        <v>1344</v>
      </c>
      <c r="D893" s="11" t="s">
        <v>97</v>
      </c>
      <c r="E893" s="11" t="s">
        <v>89</v>
      </c>
      <c r="F893" s="11" t="s">
        <v>76</v>
      </c>
      <c r="G893" s="11" t="s">
        <v>76</v>
      </c>
      <c r="H893" s="8" t="n">
        <v>670.65</v>
      </c>
      <c r="I893" s="0" t="str">
        <f aca="false">TEXT(C893,"YYYY-MM")</f>
        <v>2025-10</v>
      </c>
      <c r="J893" s="0" t="str">
        <f aca="false">INDEX(Customers!$H:$H,MATCH(B893,Customers!$A:$A,0))</f>
        <v>Social Media</v>
      </c>
    </row>
    <row r="894" customFormat="false" ht="15" hidden="false" customHeight="false" outlineLevel="0" collapsed="false">
      <c r="A894" s="0" t="s">
        <v>1740</v>
      </c>
      <c r="B894" s="0" t="s">
        <v>1741</v>
      </c>
      <c r="C894" s="10" t="s">
        <v>783</v>
      </c>
      <c r="D894" s="11" t="s">
        <v>98</v>
      </c>
      <c r="E894" s="11" t="s">
        <v>89</v>
      </c>
      <c r="F894" s="11" t="s">
        <v>247</v>
      </c>
      <c r="G894" s="11" t="s">
        <v>80</v>
      </c>
      <c r="H894" s="8" t="n">
        <v>272.3</v>
      </c>
      <c r="I894" s="0" t="str">
        <f aca="false">TEXT(C894,"YYYY-MM")</f>
        <v>2025-11</v>
      </c>
      <c r="J894" s="0" t="str">
        <f aca="false">INDEX(Customers!$H:$H,MATCH(B894,Customers!$A:$A,0))</f>
        <v>Organic Search</v>
      </c>
    </row>
    <row r="895" customFormat="false" ht="15" hidden="false" customHeight="false" outlineLevel="0" collapsed="false">
      <c r="A895" s="0" t="s">
        <v>1742</v>
      </c>
      <c r="B895" s="0" t="s">
        <v>1743</v>
      </c>
      <c r="C895" s="10" t="s">
        <v>1744</v>
      </c>
      <c r="D895" s="11" t="s">
        <v>97</v>
      </c>
      <c r="E895" s="11" t="s">
        <v>89</v>
      </c>
      <c r="F895" s="11" t="s">
        <v>459</v>
      </c>
      <c r="G895" s="11" t="s">
        <v>72</v>
      </c>
      <c r="H895" s="8" t="n">
        <v>544.6</v>
      </c>
      <c r="I895" s="0" t="str">
        <f aca="false">TEXT(C895,"YYYY-MM")</f>
        <v>2023-11</v>
      </c>
      <c r="J895" s="0" t="str">
        <f aca="false">INDEX(Customers!$H:$H,MATCH(B895,Customers!$A:$A,0))</f>
        <v>Paid Ads</v>
      </c>
    </row>
    <row r="896" customFormat="false" ht="15" hidden="false" customHeight="false" outlineLevel="0" collapsed="false">
      <c r="A896" s="0" t="s">
        <v>1745</v>
      </c>
      <c r="B896" s="0" t="s">
        <v>1743</v>
      </c>
      <c r="C896" s="10" t="s">
        <v>1746</v>
      </c>
      <c r="D896" s="11" t="s">
        <v>97</v>
      </c>
      <c r="E896" s="11" t="s">
        <v>91</v>
      </c>
      <c r="F896" s="11" t="s">
        <v>459</v>
      </c>
      <c r="G896" s="11" t="s">
        <v>72</v>
      </c>
      <c r="H896" s="8" t="n">
        <v>9024.6</v>
      </c>
      <c r="I896" s="0" t="str">
        <f aca="false">TEXT(C896,"YYYY-MM")</f>
        <v>2023-12</v>
      </c>
      <c r="J896" s="0" t="str">
        <f aca="false">INDEX(Customers!$H:$H,MATCH(B896,Customers!$A:$A,0))</f>
        <v>Paid Ads</v>
      </c>
    </row>
    <row r="897" customFormat="false" ht="15" hidden="false" customHeight="false" outlineLevel="0" collapsed="false">
      <c r="A897" s="0" t="s">
        <v>1747</v>
      </c>
      <c r="B897" s="0" t="s">
        <v>1743</v>
      </c>
      <c r="C897" s="10" t="s">
        <v>1075</v>
      </c>
      <c r="D897" s="11" t="s">
        <v>97</v>
      </c>
      <c r="E897" s="11" t="s">
        <v>92</v>
      </c>
      <c r="F897" s="11" t="s">
        <v>459</v>
      </c>
      <c r="G897" s="11" t="s">
        <v>72</v>
      </c>
      <c r="H897" s="8" t="n">
        <v>1640</v>
      </c>
      <c r="I897" s="0" t="str">
        <f aca="false">TEXT(C897,"YYYY-MM")</f>
        <v>2024-11</v>
      </c>
      <c r="J897" s="0" t="str">
        <f aca="false">INDEX(Customers!$H:$H,MATCH(B897,Customers!$A:$A,0))</f>
        <v>Paid Ads</v>
      </c>
    </row>
    <row r="898" customFormat="false" ht="15" hidden="false" customHeight="false" outlineLevel="0" collapsed="false">
      <c r="A898" s="0" t="s">
        <v>1748</v>
      </c>
      <c r="B898" s="0" t="s">
        <v>1749</v>
      </c>
      <c r="C898" s="10" t="s">
        <v>1750</v>
      </c>
      <c r="D898" s="11" t="s">
        <v>98</v>
      </c>
      <c r="E898" s="11" t="s">
        <v>92</v>
      </c>
      <c r="F898" s="11" t="s">
        <v>613</v>
      </c>
      <c r="G898" s="11" t="s">
        <v>73</v>
      </c>
      <c r="H898" s="8" t="n">
        <v>14329</v>
      </c>
      <c r="I898" s="0" t="str">
        <f aca="false">TEXT(C898,"YYYY-MM")</f>
        <v>2023-09</v>
      </c>
      <c r="J898" s="0" t="str">
        <f aca="false">INDEX(Customers!$H:$H,MATCH(B898,Customers!$A:$A,0))</f>
        <v>Organic Search</v>
      </c>
    </row>
    <row r="899" customFormat="false" ht="15" hidden="false" customHeight="false" outlineLevel="0" collapsed="false">
      <c r="A899" s="0" t="s">
        <v>1751</v>
      </c>
      <c r="B899" s="0" t="s">
        <v>1752</v>
      </c>
      <c r="C899" s="10" t="s">
        <v>1005</v>
      </c>
      <c r="D899" s="11" t="s">
        <v>97</v>
      </c>
      <c r="E899" s="11" t="s">
        <v>88</v>
      </c>
      <c r="F899" s="11" t="s">
        <v>134</v>
      </c>
      <c r="G899" s="11" t="s">
        <v>85</v>
      </c>
      <c r="H899" s="8" t="n">
        <v>26296.2</v>
      </c>
      <c r="I899" s="0" t="str">
        <f aca="false">TEXT(C899,"YYYY-MM")</f>
        <v>2024-03</v>
      </c>
      <c r="J899" s="0" t="str">
        <f aca="false">INDEX(Customers!$H:$H,MATCH(B899,Customers!$A:$A,0))</f>
        <v>Social Media</v>
      </c>
    </row>
    <row r="900" customFormat="false" ht="15" hidden="false" customHeight="false" outlineLevel="0" collapsed="false">
      <c r="A900" s="0" t="s">
        <v>1753</v>
      </c>
      <c r="B900" s="0" t="s">
        <v>1754</v>
      </c>
      <c r="C900" s="10" t="s">
        <v>1755</v>
      </c>
      <c r="D900" s="11" t="s">
        <v>97</v>
      </c>
      <c r="E900" s="11" t="s">
        <v>88</v>
      </c>
      <c r="F900" s="11" t="s">
        <v>138</v>
      </c>
      <c r="G900" s="11" t="s">
        <v>74</v>
      </c>
      <c r="H900" s="8" t="n">
        <v>3610</v>
      </c>
      <c r="I900" s="0" t="str">
        <f aca="false">TEXT(C900,"YYYY-MM")</f>
        <v>2025-09</v>
      </c>
      <c r="J900" s="0" t="str">
        <f aca="false">INDEX(Customers!$H:$H,MATCH(B900,Customers!$A:$A,0))</f>
        <v>Social Media</v>
      </c>
    </row>
    <row r="901" customFormat="false" ht="15" hidden="false" customHeight="false" outlineLevel="0" collapsed="false">
      <c r="A901" s="0" t="s">
        <v>1756</v>
      </c>
      <c r="B901" s="0" t="s">
        <v>1757</v>
      </c>
      <c r="C901" s="10" t="s">
        <v>1249</v>
      </c>
      <c r="D901" s="11" t="s">
        <v>97</v>
      </c>
      <c r="E901" s="11" t="s">
        <v>90</v>
      </c>
      <c r="F901" s="11" t="s">
        <v>209</v>
      </c>
      <c r="G901" s="11" t="s">
        <v>83</v>
      </c>
      <c r="H901" s="8" t="n">
        <v>1952.1</v>
      </c>
      <c r="I901" s="0" t="str">
        <f aca="false">TEXT(C901,"YYYY-MM")</f>
        <v>2025-09</v>
      </c>
      <c r="J901" s="0" t="str">
        <f aca="false">INDEX(Customers!$H:$H,MATCH(B901,Customers!$A:$A,0))</f>
        <v>App</v>
      </c>
    </row>
    <row r="902" customFormat="false" ht="15" hidden="false" customHeight="false" outlineLevel="0" collapsed="false">
      <c r="A902" s="0" t="s">
        <v>1758</v>
      </c>
      <c r="B902" s="0" t="s">
        <v>1757</v>
      </c>
      <c r="C902" s="10" t="s">
        <v>1414</v>
      </c>
      <c r="D902" s="11" t="s">
        <v>97</v>
      </c>
      <c r="E902" s="11" t="s">
        <v>91</v>
      </c>
      <c r="F902" s="11" t="s">
        <v>209</v>
      </c>
      <c r="G902" s="11" t="s">
        <v>83</v>
      </c>
      <c r="H902" s="8" t="n">
        <v>2957.15</v>
      </c>
      <c r="I902" s="0" t="str">
        <f aca="false">TEXT(C902,"YYYY-MM")</f>
        <v>2025-09</v>
      </c>
      <c r="J902" s="0" t="str">
        <f aca="false">INDEX(Customers!$H:$H,MATCH(B902,Customers!$A:$A,0))</f>
        <v>App</v>
      </c>
    </row>
    <row r="903" customFormat="false" ht="15" hidden="false" customHeight="false" outlineLevel="0" collapsed="false">
      <c r="A903" s="0" t="s">
        <v>1759</v>
      </c>
      <c r="B903" s="0" t="s">
        <v>1757</v>
      </c>
      <c r="C903" s="10" t="s">
        <v>283</v>
      </c>
      <c r="D903" s="11" t="s">
        <v>97</v>
      </c>
      <c r="E903" s="11" t="s">
        <v>89</v>
      </c>
      <c r="F903" s="11" t="s">
        <v>209</v>
      </c>
      <c r="G903" s="11" t="s">
        <v>83</v>
      </c>
      <c r="H903" s="8" t="n">
        <v>14609</v>
      </c>
      <c r="I903" s="0" t="str">
        <f aca="false">TEXT(C903,"YYYY-MM")</f>
        <v>2025-10</v>
      </c>
      <c r="J903" s="0" t="str">
        <f aca="false">INDEX(Customers!$H:$H,MATCH(B903,Customers!$A:$A,0))</f>
        <v>App</v>
      </c>
    </row>
    <row r="904" customFormat="false" ht="15" hidden="false" customHeight="false" outlineLevel="0" collapsed="false">
      <c r="A904" s="0" t="s">
        <v>1760</v>
      </c>
      <c r="B904" s="0" t="s">
        <v>1757</v>
      </c>
      <c r="C904" s="10" t="s">
        <v>826</v>
      </c>
      <c r="D904" s="11" t="s">
        <v>97</v>
      </c>
      <c r="E904" s="11" t="s">
        <v>90</v>
      </c>
      <c r="F904" s="11" t="s">
        <v>209</v>
      </c>
      <c r="G904" s="11" t="s">
        <v>83</v>
      </c>
      <c r="H904" s="8" t="n">
        <v>13461.3</v>
      </c>
      <c r="I904" s="0" t="str">
        <f aca="false">TEXT(C904,"YYYY-MM")</f>
        <v>2025-10</v>
      </c>
      <c r="J904" s="0" t="str">
        <f aca="false">INDEX(Customers!$H:$H,MATCH(B904,Customers!$A:$A,0))</f>
        <v>App</v>
      </c>
    </row>
    <row r="905" customFormat="false" ht="15" hidden="false" customHeight="false" outlineLevel="0" collapsed="false">
      <c r="A905" s="0" t="s">
        <v>1761</v>
      </c>
      <c r="B905" s="0" t="s">
        <v>1757</v>
      </c>
      <c r="C905" s="10" t="s">
        <v>885</v>
      </c>
      <c r="D905" s="11" t="s">
        <v>97</v>
      </c>
      <c r="E905" s="11" t="s">
        <v>89</v>
      </c>
      <c r="F905" s="11" t="s">
        <v>209</v>
      </c>
      <c r="G905" s="11" t="s">
        <v>83</v>
      </c>
      <c r="H905" s="8" t="n">
        <v>2047.65</v>
      </c>
      <c r="I905" s="0" t="str">
        <f aca="false">TEXT(C905,"YYYY-MM")</f>
        <v>2025-10</v>
      </c>
      <c r="J905" s="0" t="str">
        <f aca="false">INDEX(Customers!$H:$H,MATCH(B905,Customers!$A:$A,0))</f>
        <v>App</v>
      </c>
    </row>
    <row r="906" customFormat="false" ht="15" hidden="false" customHeight="false" outlineLevel="0" collapsed="false">
      <c r="A906" s="0" t="s">
        <v>1762</v>
      </c>
      <c r="B906" s="0" t="s">
        <v>1757</v>
      </c>
      <c r="C906" s="10" t="s">
        <v>812</v>
      </c>
      <c r="D906" s="11" t="s">
        <v>97</v>
      </c>
      <c r="E906" s="11" t="s">
        <v>90</v>
      </c>
      <c r="F906" s="11" t="s">
        <v>209</v>
      </c>
      <c r="G906" s="11" t="s">
        <v>83</v>
      </c>
      <c r="H906" s="8" t="n">
        <v>1358.1</v>
      </c>
      <c r="I906" s="0" t="str">
        <f aca="false">TEXT(C906,"YYYY-MM")</f>
        <v>2025-10</v>
      </c>
      <c r="J906" s="0" t="str">
        <f aca="false">INDEX(Customers!$H:$H,MATCH(B906,Customers!$A:$A,0))</f>
        <v>App</v>
      </c>
    </row>
    <row r="907" customFormat="false" ht="15" hidden="false" customHeight="false" outlineLevel="0" collapsed="false">
      <c r="A907" s="0" t="s">
        <v>1763</v>
      </c>
      <c r="B907" s="0" t="s">
        <v>1757</v>
      </c>
      <c r="C907" s="10" t="s">
        <v>486</v>
      </c>
      <c r="D907" s="11" t="s">
        <v>97</v>
      </c>
      <c r="E907" s="11" t="s">
        <v>90</v>
      </c>
      <c r="F907" s="11" t="s">
        <v>209</v>
      </c>
      <c r="G907" s="11" t="s">
        <v>83</v>
      </c>
      <c r="H907" s="8" t="n">
        <v>33862.3</v>
      </c>
      <c r="I907" s="0" t="str">
        <f aca="false">TEXT(C907,"YYYY-MM")</f>
        <v>2025-10</v>
      </c>
      <c r="J907" s="0" t="str">
        <f aca="false">INDEX(Customers!$H:$H,MATCH(B907,Customers!$A:$A,0))</f>
        <v>App</v>
      </c>
    </row>
    <row r="908" customFormat="false" ht="15" hidden="false" customHeight="false" outlineLevel="0" collapsed="false">
      <c r="A908" s="0" t="s">
        <v>1764</v>
      </c>
      <c r="B908" s="0" t="s">
        <v>1757</v>
      </c>
      <c r="C908" s="10" t="s">
        <v>364</v>
      </c>
      <c r="D908" s="11" t="s">
        <v>97</v>
      </c>
      <c r="E908" s="11" t="s">
        <v>91</v>
      </c>
      <c r="F908" s="11" t="s">
        <v>209</v>
      </c>
      <c r="G908" s="11" t="s">
        <v>83</v>
      </c>
      <c r="H908" s="8" t="n">
        <v>29577</v>
      </c>
      <c r="I908" s="0" t="str">
        <f aca="false">TEXT(C908,"YYYY-MM")</f>
        <v>2025-10</v>
      </c>
      <c r="J908" s="0" t="str">
        <f aca="false">INDEX(Customers!$H:$H,MATCH(B908,Customers!$A:$A,0))</f>
        <v>App</v>
      </c>
    </row>
    <row r="909" customFormat="false" ht="15" hidden="false" customHeight="false" outlineLevel="0" collapsed="false">
      <c r="A909" s="0" t="s">
        <v>1765</v>
      </c>
      <c r="B909" s="0" t="s">
        <v>1757</v>
      </c>
      <c r="C909" s="10" t="s">
        <v>569</v>
      </c>
      <c r="D909" s="11" t="s">
        <v>97</v>
      </c>
      <c r="E909" s="11" t="s">
        <v>88</v>
      </c>
      <c r="F909" s="11" t="s">
        <v>209</v>
      </c>
      <c r="G909" s="11" t="s">
        <v>83</v>
      </c>
      <c r="H909" s="8" t="n">
        <v>208</v>
      </c>
      <c r="I909" s="0" t="str">
        <f aca="false">TEXT(C909,"YYYY-MM")</f>
        <v>2025-10</v>
      </c>
      <c r="J909" s="0" t="str">
        <f aca="false">INDEX(Customers!$H:$H,MATCH(B909,Customers!$A:$A,0))</f>
        <v>App</v>
      </c>
    </row>
    <row r="910" customFormat="false" ht="15" hidden="false" customHeight="false" outlineLevel="0" collapsed="false">
      <c r="A910" s="0" t="s">
        <v>1766</v>
      </c>
      <c r="B910" s="0" t="s">
        <v>1757</v>
      </c>
      <c r="C910" s="10" t="s">
        <v>1344</v>
      </c>
      <c r="D910" s="11" t="s">
        <v>97</v>
      </c>
      <c r="E910" s="11" t="s">
        <v>93</v>
      </c>
      <c r="F910" s="11" t="s">
        <v>209</v>
      </c>
      <c r="G910" s="11" t="s">
        <v>83</v>
      </c>
      <c r="H910" s="8" t="n">
        <v>19088.7</v>
      </c>
      <c r="I910" s="0" t="str">
        <f aca="false">TEXT(C910,"YYYY-MM")</f>
        <v>2025-10</v>
      </c>
      <c r="J910" s="0" t="str">
        <f aca="false">INDEX(Customers!$H:$H,MATCH(B910,Customers!$A:$A,0))</f>
        <v>App</v>
      </c>
    </row>
    <row r="911" customFormat="false" ht="15" hidden="false" customHeight="false" outlineLevel="0" collapsed="false">
      <c r="A911" s="0" t="s">
        <v>1767</v>
      </c>
      <c r="B911" s="0" t="s">
        <v>1757</v>
      </c>
      <c r="C911" s="10" t="s">
        <v>1346</v>
      </c>
      <c r="D911" s="11" t="s">
        <v>97</v>
      </c>
      <c r="E911" s="11" t="s">
        <v>91</v>
      </c>
      <c r="F911" s="11" t="s">
        <v>209</v>
      </c>
      <c r="G911" s="11" t="s">
        <v>83</v>
      </c>
      <c r="H911" s="8" t="n">
        <v>34124.65</v>
      </c>
      <c r="I911" s="0" t="str">
        <f aca="false">TEXT(C911,"YYYY-MM")</f>
        <v>2025-10</v>
      </c>
      <c r="J911" s="0" t="str">
        <f aca="false">INDEX(Customers!$H:$H,MATCH(B911,Customers!$A:$A,0))</f>
        <v>App</v>
      </c>
    </row>
    <row r="912" customFormat="false" ht="15" hidden="false" customHeight="false" outlineLevel="0" collapsed="false">
      <c r="A912" s="0" t="s">
        <v>1768</v>
      </c>
      <c r="B912" s="0" t="s">
        <v>1757</v>
      </c>
      <c r="C912" s="10" t="s">
        <v>783</v>
      </c>
      <c r="D912" s="11" t="s">
        <v>97</v>
      </c>
      <c r="E912" s="11" t="s">
        <v>88</v>
      </c>
      <c r="F912" s="11" t="s">
        <v>209</v>
      </c>
      <c r="G912" s="11" t="s">
        <v>83</v>
      </c>
      <c r="H912" s="8" t="n">
        <v>67428.5</v>
      </c>
      <c r="I912" s="0" t="str">
        <f aca="false">TEXT(C912,"YYYY-MM")</f>
        <v>2025-11</v>
      </c>
      <c r="J912" s="0" t="str">
        <f aca="false">INDEX(Customers!$H:$H,MATCH(B912,Customers!$A:$A,0))</f>
        <v>App</v>
      </c>
    </row>
    <row r="913" customFormat="false" ht="15" hidden="false" customHeight="false" outlineLevel="0" collapsed="false">
      <c r="A913" s="0" t="s">
        <v>1769</v>
      </c>
      <c r="B913" s="0" t="s">
        <v>1757</v>
      </c>
      <c r="C913" s="10" t="s">
        <v>1770</v>
      </c>
      <c r="D913" s="11" t="s">
        <v>97</v>
      </c>
      <c r="E913" s="11" t="s">
        <v>92</v>
      </c>
      <c r="F913" s="11" t="s">
        <v>209</v>
      </c>
      <c r="G913" s="11" t="s">
        <v>83</v>
      </c>
      <c r="H913" s="8" t="n">
        <v>4540.05</v>
      </c>
      <c r="I913" s="0" t="str">
        <f aca="false">TEXT(C913,"YYYY-MM")</f>
        <v>2025-11</v>
      </c>
      <c r="J913" s="0" t="str">
        <f aca="false">INDEX(Customers!$H:$H,MATCH(B913,Customers!$A:$A,0))</f>
        <v>App</v>
      </c>
    </row>
    <row r="914" customFormat="false" ht="15" hidden="false" customHeight="false" outlineLevel="0" collapsed="false">
      <c r="A914" s="0" t="s">
        <v>1771</v>
      </c>
      <c r="B914" s="0" t="s">
        <v>1757</v>
      </c>
      <c r="C914" s="10" t="s">
        <v>962</v>
      </c>
      <c r="D914" s="11" t="s">
        <v>97</v>
      </c>
      <c r="E914" s="11" t="s">
        <v>88</v>
      </c>
      <c r="F914" s="11" t="s">
        <v>209</v>
      </c>
      <c r="G914" s="11" t="s">
        <v>83</v>
      </c>
      <c r="H914" s="8" t="n">
        <v>1476</v>
      </c>
      <c r="I914" s="0" t="str">
        <f aca="false">TEXT(C914,"YYYY-MM")</f>
        <v>2025-11</v>
      </c>
      <c r="J914" s="0" t="str">
        <f aca="false">INDEX(Customers!$H:$H,MATCH(B914,Customers!$A:$A,0))</f>
        <v>App</v>
      </c>
    </row>
    <row r="915" customFormat="false" ht="15" hidden="false" customHeight="false" outlineLevel="0" collapsed="false">
      <c r="A915" s="0" t="s">
        <v>1772</v>
      </c>
      <c r="B915" s="0" t="s">
        <v>1757</v>
      </c>
      <c r="C915" s="10" t="s">
        <v>1167</v>
      </c>
      <c r="D915" s="11" t="s">
        <v>97</v>
      </c>
      <c r="E915" s="11" t="s">
        <v>88</v>
      </c>
      <c r="F915" s="11" t="s">
        <v>209</v>
      </c>
      <c r="G915" s="11" t="s">
        <v>83</v>
      </c>
      <c r="H915" s="8" t="n">
        <v>40618</v>
      </c>
      <c r="I915" s="0" t="str">
        <f aca="false">TEXT(C915,"YYYY-MM")</f>
        <v>2025-11</v>
      </c>
      <c r="J915" s="0" t="str">
        <f aca="false">INDEX(Customers!$H:$H,MATCH(B915,Customers!$A:$A,0))</f>
        <v>App</v>
      </c>
    </row>
    <row r="916" customFormat="false" ht="15" hidden="false" customHeight="false" outlineLevel="0" collapsed="false">
      <c r="A916" s="0" t="s">
        <v>1773</v>
      </c>
      <c r="B916" s="0" t="s">
        <v>1757</v>
      </c>
      <c r="C916" s="10" t="s">
        <v>455</v>
      </c>
      <c r="D916" s="11" t="s">
        <v>97</v>
      </c>
      <c r="E916" s="11" t="s">
        <v>92</v>
      </c>
      <c r="F916" s="11" t="s">
        <v>209</v>
      </c>
      <c r="G916" s="11" t="s">
        <v>83</v>
      </c>
      <c r="H916" s="8" t="n">
        <v>47967.3</v>
      </c>
      <c r="I916" s="0" t="str">
        <f aca="false">TEXT(C916,"YYYY-MM")</f>
        <v>2025-11</v>
      </c>
      <c r="J916" s="0" t="str">
        <f aca="false">INDEX(Customers!$H:$H,MATCH(B916,Customers!$A:$A,0))</f>
        <v>App</v>
      </c>
    </row>
    <row r="917" customFormat="false" ht="15" hidden="false" customHeight="false" outlineLevel="0" collapsed="false">
      <c r="A917" s="0" t="s">
        <v>1774</v>
      </c>
      <c r="B917" s="0" t="s">
        <v>1757</v>
      </c>
      <c r="C917" s="10" t="s">
        <v>531</v>
      </c>
      <c r="D917" s="11" t="s">
        <v>97</v>
      </c>
      <c r="E917" s="11" t="s">
        <v>88</v>
      </c>
      <c r="F917" s="11" t="s">
        <v>209</v>
      </c>
      <c r="G917" s="11" t="s">
        <v>83</v>
      </c>
      <c r="H917" s="8" t="n">
        <v>1629</v>
      </c>
      <c r="I917" s="0" t="str">
        <f aca="false">TEXT(C917,"YYYY-MM")</f>
        <v>2025-11</v>
      </c>
      <c r="J917" s="0" t="str">
        <f aca="false">INDEX(Customers!$H:$H,MATCH(B917,Customers!$A:$A,0))</f>
        <v>App</v>
      </c>
    </row>
    <row r="918" customFormat="false" ht="15" hidden="false" customHeight="false" outlineLevel="0" collapsed="false">
      <c r="A918" s="0" t="s">
        <v>1775</v>
      </c>
      <c r="B918" s="0" t="s">
        <v>1757</v>
      </c>
      <c r="C918" s="10" t="s">
        <v>1045</v>
      </c>
      <c r="D918" s="11" t="s">
        <v>97</v>
      </c>
      <c r="E918" s="11" t="s">
        <v>88</v>
      </c>
      <c r="F918" s="11" t="s">
        <v>209</v>
      </c>
      <c r="G918" s="11" t="s">
        <v>83</v>
      </c>
      <c r="H918" s="8" t="n">
        <v>40573.55</v>
      </c>
      <c r="I918" s="0" t="str">
        <f aca="false">TEXT(C918,"YYYY-MM")</f>
        <v>2025-11</v>
      </c>
      <c r="J918" s="0" t="str">
        <f aca="false">INDEX(Customers!$H:$H,MATCH(B918,Customers!$A:$A,0))</f>
        <v>App</v>
      </c>
    </row>
    <row r="919" customFormat="false" ht="15" hidden="false" customHeight="false" outlineLevel="0" collapsed="false">
      <c r="A919" s="0" t="s">
        <v>1776</v>
      </c>
      <c r="B919" s="0" t="s">
        <v>1757</v>
      </c>
      <c r="C919" s="10" t="s">
        <v>637</v>
      </c>
      <c r="D919" s="11" t="s">
        <v>97</v>
      </c>
      <c r="E919" s="11" t="s">
        <v>90</v>
      </c>
      <c r="F919" s="11" t="s">
        <v>209</v>
      </c>
      <c r="G919" s="11" t="s">
        <v>83</v>
      </c>
      <c r="H919" s="8" t="n">
        <v>673.55</v>
      </c>
      <c r="I919" s="0" t="str">
        <f aca="false">TEXT(C919,"YYYY-MM")</f>
        <v>2025-12</v>
      </c>
      <c r="J919" s="0" t="str">
        <f aca="false">INDEX(Customers!$H:$H,MATCH(B919,Customers!$A:$A,0))</f>
        <v>App</v>
      </c>
    </row>
    <row r="920" customFormat="false" ht="15" hidden="false" customHeight="false" outlineLevel="0" collapsed="false">
      <c r="A920" s="0" t="s">
        <v>1777</v>
      </c>
      <c r="B920" s="0" t="s">
        <v>1757</v>
      </c>
      <c r="C920" s="10" t="s">
        <v>496</v>
      </c>
      <c r="D920" s="11" t="s">
        <v>97</v>
      </c>
      <c r="E920" s="11" t="s">
        <v>89</v>
      </c>
      <c r="F920" s="11" t="s">
        <v>209</v>
      </c>
      <c r="G920" s="11" t="s">
        <v>83</v>
      </c>
      <c r="H920" s="8" t="n">
        <v>145826.55</v>
      </c>
      <c r="I920" s="0" t="str">
        <f aca="false">TEXT(C920,"YYYY-MM")</f>
        <v>2025-12</v>
      </c>
      <c r="J920" s="0" t="str">
        <f aca="false">INDEX(Customers!$H:$H,MATCH(B920,Customers!$A:$A,0))</f>
        <v>App</v>
      </c>
    </row>
    <row r="921" customFormat="false" ht="15" hidden="false" customHeight="false" outlineLevel="0" collapsed="false">
      <c r="A921" s="0" t="s">
        <v>1778</v>
      </c>
      <c r="B921" s="0" t="s">
        <v>1757</v>
      </c>
      <c r="C921" s="10" t="s">
        <v>1779</v>
      </c>
      <c r="D921" s="11" t="s">
        <v>97</v>
      </c>
      <c r="E921" s="11" t="s">
        <v>90</v>
      </c>
      <c r="F921" s="11" t="s">
        <v>209</v>
      </c>
      <c r="G921" s="11" t="s">
        <v>83</v>
      </c>
      <c r="H921" s="8" t="n">
        <v>6297.55</v>
      </c>
      <c r="I921" s="0" t="str">
        <f aca="false">TEXT(C921,"YYYY-MM")</f>
        <v>2025-12</v>
      </c>
      <c r="J921" s="0" t="str">
        <f aca="false">INDEX(Customers!$H:$H,MATCH(B921,Customers!$A:$A,0))</f>
        <v>App</v>
      </c>
    </row>
    <row r="922" customFormat="false" ht="15" hidden="false" customHeight="false" outlineLevel="0" collapsed="false">
      <c r="A922" s="0" t="s">
        <v>1780</v>
      </c>
      <c r="B922" s="0" t="s">
        <v>1757</v>
      </c>
      <c r="C922" s="10" t="s">
        <v>604</v>
      </c>
      <c r="D922" s="11" t="s">
        <v>97</v>
      </c>
      <c r="E922" s="11" t="s">
        <v>93</v>
      </c>
      <c r="F922" s="11" t="s">
        <v>209</v>
      </c>
      <c r="G922" s="11" t="s">
        <v>83</v>
      </c>
      <c r="H922" s="8" t="n">
        <v>30884.5</v>
      </c>
      <c r="I922" s="0" t="str">
        <f aca="false">TEXT(C922,"YYYY-MM")</f>
        <v>2025-12</v>
      </c>
      <c r="J922" s="0" t="str">
        <f aca="false">INDEX(Customers!$H:$H,MATCH(B922,Customers!$A:$A,0))</f>
        <v>App</v>
      </c>
    </row>
    <row r="923" customFormat="false" ht="15" hidden="false" customHeight="false" outlineLevel="0" collapsed="false">
      <c r="A923" s="0" t="s">
        <v>1781</v>
      </c>
      <c r="B923" s="0" t="s">
        <v>1782</v>
      </c>
      <c r="C923" s="10" t="s">
        <v>588</v>
      </c>
      <c r="D923" s="11" t="s">
        <v>97</v>
      </c>
      <c r="E923" s="11" t="s">
        <v>89</v>
      </c>
      <c r="F923" s="11" t="s">
        <v>291</v>
      </c>
      <c r="G923" s="11" t="s">
        <v>72</v>
      </c>
      <c r="H923" s="8" t="n">
        <v>28566.75</v>
      </c>
      <c r="I923" s="0" t="str">
        <f aca="false">TEXT(C923,"YYYY-MM")</f>
        <v>2023-10</v>
      </c>
      <c r="J923" s="0" t="str">
        <f aca="false">INDEX(Customers!$H:$H,MATCH(B923,Customers!$A:$A,0))</f>
        <v>Paid Ads</v>
      </c>
    </row>
    <row r="924" customFormat="false" ht="15" hidden="false" customHeight="false" outlineLevel="0" collapsed="false">
      <c r="A924" s="0" t="s">
        <v>1783</v>
      </c>
      <c r="B924" s="0" t="s">
        <v>1782</v>
      </c>
      <c r="C924" s="10" t="s">
        <v>657</v>
      </c>
      <c r="D924" s="11" t="s">
        <v>97</v>
      </c>
      <c r="E924" s="11" t="s">
        <v>88</v>
      </c>
      <c r="F924" s="11" t="s">
        <v>291</v>
      </c>
      <c r="G924" s="11" t="s">
        <v>72</v>
      </c>
      <c r="H924" s="8" t="n">
        <v>114293.2</v>
      </c>
      <c r="I924" s="0" t="str">
        <f aca="false">TEXT(C924,"YYYY-MM")</f>
        <v>2023-11</v>
      </c>
      <c r="J924" s="0" t="str">
        <f aca="false">INDEX(Customers!$H:$H,MATCH(B924,Customers!$A:$A,0))</f>
        <v>Paid Ads</v>
      </c>
    </row>
    <row r="925" customFormat="false" ht="15" hidden="false" customHeight="false" outlineLevel="0" collapsed="false">
      <c r="A925" s="0" t="s">
        <v>1784</v>
      </c>
      <c r="B925" s="0" t="s">
        <v>1782</v>
      </c>
      <c r="C925" s="10" t="s">
        <v>1785</v>
      </c>
      <c r="D925" s="11" t="s">
        <v>97</v>
      </c>
      <c r="E925" s="11" t="s">
        <v>88</v>
      </c>
      <c r="F925" s="11" t="s">
        <v>291</v>
      </c>
      <c r="G925" s="11" t="s">
        <v>72</v>
      </c>
      <c r="H925" s="8" t="n">
        <v>24399</v>
      </c>
      <c r="I925" s="0" t="str">
        <f aca="false">TEXT(C925,"YYYY-MM")</f>
        <v>2024-02</v>
      </c>
      <c r="J925" s="0" t="str">
        <f aca="false">INDEX(Customers!$H:$H,MATCH(B925,Customers!$A:$A,0))</f>
        <v>Paid Ads</v>
      </c>
    </row>
    <row r="926" customFormat="false" ht="15" hidden="false" customHeight="false" outlineLevel="0" collapsed="false">
      <c r="A926" s="0" t="s">
        <v>1786</v>
      </c>
      <c r="B926" s="0" t="s">
        <v>1782</v>
      </c>
      <c r="C926" s="10" t="s">
        <v>1787</v>
      </c>
      <c r="D926" s="11" t="s">
        <v>97</v>
      </c>
      <c r="E926" s="11" t="s">
        <v>90</v>
      </c>
      <c r="F926" s="11" t="s">
        <v>291</v>
      </c>
      <c r="G926" s="11" t="s">
        <v>72</v>
      </c>
      <c r="H926" s="8" t="n">
        <v>16858.3</v>
      </c>
      <c r="I926" s="0" t="str">
        <f aca="false">TEXT(C926,"YYYY-MM")</f>
        <v>2024-04</v>
      </c>
      <c r="J926" s="0" t="str">
        <f aca="false">INDEX(Customers!$H:$H,MATCH(B926,Customers!$A:$A,0))</f>
        <v>Paid Ads</v>
      </c>
    </row>
    <row r="927" customFormat="false" ht="15" hidden="false" customHeight="false" outlineLevel="0" collapsed="false">
      <c r="A927" s="0" t="s">
        <v>1788</v>
      </c>
      <c r="B927" s="0" t="s">
        <v>1782</v>
      </c>
      <c r="C927" s="10" t="s">
        <v>1114</v>
      </c>
      <c r="D927" s="11" t="s">
        <v>97</v>
      </c>
      <c r="E927" s="11" t="s">
        <v>90</v>
      </c>
      <c r="F927" s="11" t="s">
        <v>291</v>
      </c>
      <c r="G927" s="11" t="s">
        <v>72</v>
      </c>
      <c r="H927" s="8" t="n">
        <v>1509</v>
      </c>
      <c r="I927" s="0" t="str">
        <f aca="false">TEXT(C927,"YYYY-MM")</f>
        <v>2024-06</v>
      </c>
      <c r="J927" s="0" t="str">
        <f aca="false">INDEX(Customers!$H:$H,MATCH(B927,Customers!$A:$A,0))</f>
        <v>Paid Ads</v>
      </c>
    </row>
    <row r="928" customFormat="false" ht="15" hidden="false" customHeight="false" outlineLevel="0" collapsed="false">
      <c r="A928" s="0" t="s">
        <v>1789</v>
      </c>
      <c r="B928" s="0" t="s">
        <v>1782</v>
      </c>
      <c r="C928" s="10" t="s">
        <v>1790</v>
      </c>
      <c r="D928" s="11" t="s">
        <v>97</v>
      </c>
      <c r="E928" s="11" t="s">
        <v>91</v>
      </c>
      <c r="F928" s="11" t="s">
        <v>291</v>
      </c>
      <c r="G928" s="11" t="s">
        <v>72</v>
      </c>
      <c r="H928" s="8" t="n">
        <v>8746.2</v>
      </c>
      <c r="I928" s="0" t="str">
        <f aca="false">TEXT(C928,"YYYY-MM")</f>
        <v>2025-02</v>
      </c>
      <c r="J928" s="0" t="str">
        <f aca="false">INDEX(Customers!$H:$H,MATCH(B928,Customers!$A:$A,0))</f>
        <v>Paid Ads</v>
      </c>
    </row>
    <row r="929" customFormat="false" ht="15" hidden="false" customHeight="false" outlineLevel="0" collapsed="false">
      <c r="A929" s="0" t="s">
        <v>1791</v>
      </c>
      <c r="B929" s="0" t="s">
        <v>1782</v>
      </c>
      <c r="C929" s="10" t="s">
        <v>612</v>
      </c>
      <c r="D929" s="11" t="s">
        <v>97</v>
      </c>
      <c r="E929" s="11" t="s">
        <v>88</v>
      </c>
      <c r="F929" s="11" t="s">
        <v>291</v>
      </c>
      <c r="G929" s="11" t="s">
        <v>72</v>
      </c>
      <c r="H929" s="8" t="n">
        <v>2771.1</v>
      </c>
      <c r="I929" s="0" t="str">
        <f aca="false">TEXT(C929,"YYYY-MM")</f>
        <v>2025-04</v>
      </c>
      <c r="J929" s="0" t="str">
        <f aca="false">INDEX(Customers!$H:$H,MATCH(B929,Customers!$A:$A,0))</f>
        <v>Paid Ads</v>
      </c>
    </row>
    <row r="930" customFormat="false" ht="15" hidden="false" customHeight="false" outlineLevel="0" collapsed="false">
      <c r="A930" s="0" t="s">
        <v>1792</v>
      </c>
      <c r="B930" s="0" t="s">
        <v>1782</v>
      </c>
      <c r="C930" s="10" t="s">
        <v>1793</v>
      </c>
      <c r="D930" s="11" t="s">
        <v>97</v>
      </c>
      <c r="E930" s="11" t="s">
        <v>89</v>
      </c>
      <c r="F930" s="11" t="s">
        <v>291</v>
      </c>
      <c r="G930" s="11" t="s">
        <v>72</v>
      </c>
      <c r="H930" s="8" t="n">
        <v>16600</v>
      </c>
      <c r="I930" s="0" t="str">
        <f aca="false">TEXT(C930,"YYYY-MM")</f>
        <v>2025-05</v>
      </c>
      <c r="J930" s="0" t="str">
        <f aca="false">INDEX(Customers!$H:$H,MATCH(B930,Customers!$A:$A,0))</f>
        <v>Paid Ads</v>
      </c>
    </row>
    <row r="931" customFormat="false" ht="15" hidden="false" customHeight="false" outlineLevel="0" collapsed="false">
      <c r="A931" s="0" t="s">
        <v>1794</v>
      </c>
      <c r="B931" s="0" t="s">
        <v>1782</v>
      </c>
      <c r="C931" s="10" t="s">
        <v>484</v>
      </c>
      <c r="D931" s="11" t="s">
        <v>97</v>
      </c>
      <c r="E931" s="11" t="s">
        <v>88</v>
      </c>
      <c r="F931" s="11" t="s">
        <v>291</v>
      </c>
      <c r="G931" s="11" t="s">
        <v>72</v>
      </c>
      <c r="H931" s="8" t="n">
        <v>15146.75</v>
      </c>
      <c r="I931" s="0" t="str">
        <f aca="false">TEXT(C931,"YYYY-MM")</f>
        <v>2025-10</v>
      </c>
      <c r="J931" s="0" t="str">
        <f aca="false">INDEX(Customers!$H:$H,MATCH(B931,Customers!$A:$A,0))</f>
        <v>Paid Ads</v>
      </c>
    </row>
    <row r="932" customFormat="false" ht="15" hidden="false" customHeight="false" outlineLevel="0" collapsed="false">
      <c r="A932" s="0" t="s">
        <v>1795</v>
      </c>
      <c r="B932" s="0" t="s">
        <v>1782</v>
      </c>
      <c r="C932" s="10" t="s">
        <v>494</v>
      </c>
      <c r="D932" s="11" t="s">
        <v>97</v>
      </c>
      <c r="E932" s="11" t="s">
        <v>90</v>
      </c>
      <c r="F932" s="11" t="s">
        <v>291</v>
      </c>
      <c r="G932" s="11" t="s">
        <v>72</v>
      </c>
      <c r="H932" s="8" t="n">
        <v>41675.85</v>
      </c>
      <c r="I932" s="0" t="str">
        <f aca="false">TEXT(C932,"YYYY-MM")</f>
        <v>2025-12</v>
      </c>
      <c r="J932" s="0" t="str">
        <f aca="false">INDEX(Customers!$H:$H,MATCH(B932,Customers!$A:$A,0))</f>
        <v>Paid Ads</v>
      </c>
    </row>
    <row r="933" customFormat="false" ht="15" hidden="false" customHeight="false" outlineLevel="0" collapsed="false">
      <c r="A933" s="0" t="s">
        <v>1796</v>
      </c>
      <c r="B933" s="0" t="s">
        <v>1797</v>
      </c>
      <c r="C933" s="10" t="s">
        <v>728</v>
      </c>
      <c r="D933" s="11" t="s">
        <v>97</v>
      </c>
      <c r="E933" s="11" t="s">
        <v>89</v>
      </c>
      <c r="F933" s="11" t="s">
        <v>459</v>
      </c>
      <c r="G933" s="11" t="s">
        <v>72</v>
      </c>
      <c r="H933" s="8" t="n">
        <v>40459.55</v>
      </c>
      <c r="I933" s="0" t="str">
        <f aca="false">TEXT(C933,"YYYY-MM")</f>
        <v>2023-05</v>
      </c>
      <c r="J933" s="0" t="str">
        <f aca="false">INDEX(Customers!$H:$H,MATCH(B933,Customers!$A:$A,0))</f>
        <v>Organic Search</v>
      </c>
    </row>
    <row r="934" customFormat="false" ht="15" hidden="false" customHeight="false" outlineLevel="0" collapsed="false">
      <c r="A934" s="0" t="s">
        <v>1798</v>
      </c>
      <c r="B934" s="0" t="s">
        <v>1797</v>
      </c>
      <c r="C934" s="10" t="s">
        <v>1799</v>
      </c>
      <c r="D934" s="11" t="s">
        <v>97</v>
      </c>
      <c r="E934" s="11" t="s">
        <v>88</v>
      </c>
      <c r="F934" s="11" t="s">
        <v>459</v>
      </c>
      <c r="G934" s="11" t="s">
        <v>72</v>
      </c>
      <c r="H934" s="8" t="n">
        <v>63680</v>
      </c>
      <c r="I934" s="0" t="str">
        <f aca="false">TEXT(C934,"YYYY-MM")</f>
        <v>2023-06</v>
      </c>
      <c r="J934" s="0" t="str">
        <f aca="false">INDEX(Customers!$H:$H,MATCH(B934,Customers!$A:$A,0))</f>
        <v>Organic Search</v>
      </c>
    </row>
    <row r="935" customFormat="false" ht="15" hidden="false" customHeight="false" outlineLevel="0" collapsed="false">
      <c r="A935" s="0" t="s">
        <v>1800</v>
      </c>
      <c r="B935" s="0" t="s">
        <v>1797</v>
      </c>
      <c r="C935" s="10" t="s">
        <v>1801</v>
      </c>
      <c r="D935" s="11" t="s">
        <v>97</v>
      </c>
      <c r="E935" s="11" t="s">
        <v>92</v>
      </c>
      <c r="F935" s="11" t="s">
        <v>459</v>
      </c>
      <c r="G935" s="11" t="s">
        <v>72</v>
      </c>
      <c r="H935" s="8" t="n">
        <v>24917.55</v>
      </c>
      <c r="I935" s="0" t="str">
        <f aca="false">TEXT(C935,"YYYY-MM")</f>
        <v>2023-07</v>
      </c>
      <c r="J935" s="0" t="str">
        <f aca="false">INDEX(Customers!$H:$H,MATCH(B935,Customers!$A:$A,0))</f>
        <v>Organic Search</v>
      </c>
    </row>
    <row r="936" customFormat="false" ht="15" hidden="false" customHeight="false" outlineLevel="0" collapsed="false">
      <c r="A936" s="0" t="s">
        <v>1802</v>
      </c>
      <c r="B936" s="0" t="s">
        <v>1797</v>
      </c>
      <c r="C936" s="10" t="s">
        <v>1055</v>
      </c>
      <c r="D936" s="11" t="s">
        <v>97</v>
      </c>
      <c r="E936" s="11" t="s">
        <v>91</v>
      </c>
      <c r="F936" s="11" t="s">
        <v>459</v>
      </c>
      <c r="G936" s="11" t="s">
        <v>72</v>
      </c>
      <c r="H936" s="8" t="n">
        <v>36081.65</v>
      </c>
      <c r="I936" s="0" t="str">
        <f aca="false">TEXT(C936,"YYYY-MM")</f>
        <v>2023-08</v>
      </c>
      <c r="J936" s="0" t="str">
        <f aca="false">INDEX(Customers!$H:$H,MATCH(B936,Customers!$A:$A,0))</f>
        <v>Organic Search</v>
      </c>
    </row>
    <row r="937" customFormat="false" ht="15" hidden="false" customHeight="false" outlineLevel="0" collapsed="false">
      <c r="A937" s="0" t="s">
        <v>1803</v>
      </c>
      <c r="B937" s="0" t="s">
        <v>1797</v>
      </c>
      <c r="C937" s="10" t="s">
        <v>1804</v>
      </c>
      <c r="D937" s="11" t="s">
        <v>97</v>
      </c>
      <c r="E937" s="11" t="s">
        <v>89</v>
      </c>
      <c r="F937" s="11" t="s">
        <v>459</v>
      </c>
      <c r="G937" s="11" t="s">
        <v>72</v>
      </c>
      <c r="H937" s="8" t="n">
        <v>24322.3</v>
      </c>
      <c r="I937" s="0" t="str">
        <f aca="false">TEXT(C937,"YYYY-MM")</f>
        <v>2023-09</v>
      </c>
      <c r="J937" s="0" t="str">
        <f aca="false">INDEX(Customers!$H:$H,MATCH(B937,Customers!$A:$A,0))</f>
        <v>Organic Search</v>
      </c>
    </row>
    <row r="938" customFormat="false" ht="15" hidden="false" customHeight="false" outlineLevel="0" collapsed="false">
      <c r="A938" s="0" t="s">
        <v>1805</v>
      </c>
      <c r="B938" s="0" t="s">
        <v>1797</v>
      </c>
      <c r="C938" s="10" t="s">
        <v>536</v>
      </c>
      <c r="D938" s="11" t="s">
        <v>97</v>
      </c>
      <c r="E938" s="11" t="s">
        <v>88</v>
      </c>
      <c r="F938" s="11" t="s">
        <v>459</v>
      </c>
      <c r="G938" s="11" t="s">
        <v>72</v>
      </c>
      <c r="H938" s="8" t="n">
        <v>52509.6</v>
      </c>
      <c r="I938" s="0" t="str">
        <f aca="false">TEXT(C938,"YYYY-MM")</f>
        <v>2023-10</v>
      </c>
      <c r="J938" s="0" t="str">
        <f aca="false">INDEX(Customers!$H:$H,MATCH(B938,Customers!$A:$A,0))</f>
        <v>Organic Search</v>
      </c>
    </row>
    <row r="939" customFormat="false" ht="15" hidden="false" customHeight="false" outlineLevel="0" collapsed="false">
      <c r="A939" s="0" t="s">
        <v>1806</v>
      </c>
      <c r="B939" s="0" t="s">
        <v>1797</v>
      </c>
      <c r="C939" s="10" t="s">
        <v>1807</v>
      </c>
      <c r="D939" s="11" t="s">
        <v>97</v>
      </c>
      <c r="E939" s="11" t="s">
        <v>93</v>
      </c>
      <c r="F939" s="11" t="s">
        <v>459</v>
      </c>
      <c r="G939" s="11" t="s">
        <v>72</v>
      </c>
      <c r="H939" s="8" t="n">
        <v>30578.5</v>
      </c>
      <c r="I939" s="0" t="str">
        <f aca="false">TEXT(C939,"YYYY-MM")</f>
        <v>2023-11</v>
      </c>
      <c r="J939" s="0" t="str">
        <f aca="false">INDEX(Customers!$H:$H,MATCH(B939,Customers!$A:$A,0))</f>
        <v>Organic Search</v>
      </c>
    </row>
    <row r="940" customFormat="false" ht="15" hidden="false" customHeight="false" outlineLevel="0" collapsed="false">
      <c r="A940" s="0" t="s">
        <v>1808</v>
      </c>
      <c r="B940" s="0" t="s">
        <v>1797</v>
      </c>
      <c r="C940" s="10" t="s">
        <v>1587</v>
      </c>
      <c r="D940" s="11" t="s">
        <v>97</v>
      </c>
      <c r="E940" s="11" t="s">
        <v>89</v>
      </c>
      <c r="F940" s="11" t="s">
        <v>459</v>
      </c>
      <c r="G940" s="11" t="s">
        <v>72</v>
      </c>
      <c r="H940" s="8" t="n">
        <v>50103</v>
      </c>
      <c r="I940" s="0" t="str">
        <f aca="false">TEXT(C940,"YYYY-MM")</f>
        <v>2024-03</v>
      </c>
      <c r="J940" s="0" t="str">
        <f aca="false">INDEX(Customers!$H:$H,MATCH(B940,Customers!$A:$A,0))</f>
        <v>Organic Search</v>
      </c>
    </row>
    <row r="941" customFormat="false" ht="15" hidden="false" customHeight="false" outlineLevel="0" collapsed="false">
      <c r="A941" s="0" t="s">
        <v>1809</v>
      </c>
      <c r="B941" s="0" t="s">
        <v>1797</v>
      </c>
      <c r="C941" s="10" t="s">
        <v>213</v>
      </c>
      <c r="D941" s="11" t="s">
        <v>97</v>
      </c>
      <c r="E941" s="11" t="s">
        <v>88</v>
      </c>
      <c r="F941" s="11" t="s">
        <v>459</v>
      </c>
      <c r="G941" s="11" t="s">
        <v>72</v>
      </c>
      <c r="H941" s="8" t="n">
        <v>24624.2</v>
      </c>
      <c r="I941" s="0" t="str">
        <f aca="false">TEXT(C941,"YYYY-MM")</f>
        <v>2024-07</v>
      </c>
      <c r="J941" s="0" t="str">
        <f aca="false">INDEX(Customers!$H:$H,MATCH(B941,Customers!$A:$A,0))</f>
        <v>Organic Search</v>
      </c>
    </row>
    <row r="942" customFormat="false" ht="15" hidden="false" customHeight="false" outlineLevel="0" collapsed="false">
      <c r="A942" s="0" t="s">
        <v>1810</v>
      </c>
      <c r="B942" s="0" t="s">
        <v>1797</v>
      </c>
      <c r="C942" s="10" t="s">
        <v>161</v>
      </c>
      <c r="D942" s="11" t="s">
        <v>97</v>
      </c>
      <c r="E942" s="11" t="s">
        <v>91</v>
      </c>
      <c r="F942" s="11" t="s">
        <v>459</v>
      </c>
      <c r="G942" s="11" t="s">
        <v>72</v>
      </c>
      <c r="H942" s="8" t="n">
        <v>31968.2</v>
      </c>
      <c r="I942" s="0" t="str">
        <f aca="false">TEXT(C942,"YYYY-MM")</f>
        <v>2024-08</v>
      </c>
      <c r="J942" s="0" t="str">
        <f aca="false">INDEX(Customers!$H:$H,MATCH(B942,Customers!$A:$A,0))</f>
        <v>Organic Search</v>
      </c>
    </row>
    <row r="943" customFormat="false" ht="15" hidden="false" customHeight="false" outlineLevel="0" collapsed="false">
      <c r="A943" s="0" t="s">
        <v>1811</v>
      </c>
      <c r="B943" s="0" t="s">
        <v>1797</v>
      </c>
      <c r="C943" s="10" t="s">
        <v>1812</v>
      </c>
      <c r="D943" s="11" t="s">
        <v>97</v>
      </c>
      <c r="E943" s="11" t="s">
        <v>90</v>
      </c>
      <c r="F943" s="11" t="s">
        <v>459</v>
      </c>
      <c r="G943" s="11" t="s">
        <v>72</v>
      </c>
      <c r="H943" s="8" t="n">
        <v>4438.7</v>
      </c>
      <c r="I943" s="0" t="str">
        <f aca="false">TEXT(C943,"YYYY-MM")</f>
        <v>2024-08</v>
      </c>
      <c r="J943" s="0" t="str">
        <f aca="false">INDEX(Customers!$H:$H,MATCH(B943,Customers!$A:$A,0))</f>
        <v>Organic Search</v>
      </c>
    </row>
    <row r="944" customFormat="false" ht="15" hidden="false" customHeight="false" outlineLevel="0" collapsed="false">
      <c r="A944" s="0" t="s">
        <v>1813</v>
      </c>
      <c r="B944" s="0" t="s">
        <v>1797</v>
      </c>
      <c r="C944" s="10" t="s">
        <v>1814</v>
      </c>
      <c r="D944" s="11" t="s">
        <v>97</v>
      </c>
      <c r="E944" s="11" t="s">
        <v>90</v>
      </c>
      <c r="F944" s="11" t="s">
        <v>459</v>
      </c>
      <c r="G944" s="11" t="s">
        <v>72</v>
      </c>
      <c r="H944" s="8" t="n">
        <v>439</v>
      </c>
      <c r="I944" s="0" t="str">
        <f aca="false">TEXT(C944,"YYYY-MM")</f>
        <v>2024-10</v>
      </c>
      <c r="J944" s="0" t="str">
        <f aca="false">INDEX(Customers!$H:$H,MATCH(B944,Customers!$A:$A,0))</f>
        <v>Organic Search</v>
      </c>
    </row>
    <row r="945" customFormat="false" ht="15" hidden="false" customHeight="false" outlineLevel="0" collapsed="false">
      <c r="A945" s="0" t="s">
        <v>1815</v>
      </c>
      <c r="B945" s="0" t="s">
        <v>1797</v>
      </c>
      <c r="C945" s="10" t="s">
        <v>1139</v>
      </c>
      <c r="D945" s="11" t="s">
        <v>97</v>
      </c>
      <c r="E945" s="11" t="s">
        <v>88</v>
      </c>
      <c r="F945" s="11" t="s">
        <v>459</v>
      </c>
      <c r="G945" s="11" t="s">
        <v>72</v>
      </c>
      <c r="H945" s="8" t="n">
        <v>59831.1</v>
      </c>
      <c r="I945" s="0" t="str">
        <f aca="false">TEXT(C945,"YYYY-MM")</f>
        <v>2024-11</v>
      </c>
      <c r="J945" s="0" t="str">
        <f aca="false">INDEX(Customers!$H:$H,MATCH(B945,Customers!$A:$A,0))</f>
        <v>Organic Search</v>
      </c>
    </row>
    <row r="946" customFormat="false" ht="15" hidden="false" customHeight="false" outlineLevel="0" collapsed="false">
      <c r="A946" s="0" t="s">
        <v>1816</v>
      </c>
      <c r="B946" s="0" t="s">
        <v>1797</v>
      </c>
      <c r="C946" s="10" t="s">
        <v>1075</v>
      </c>
      <c r="D946" s="11" t="s">
        <v>97</v>
      </c>
      <c r="E946" s="11" t="s">
        <v>91</v>
      </c>
      <c r="F946" s="11" t="s">
        <v>459</v>
      </c>
      <c r="G946" s="11" t="s">
        <v>72</v>
      </c>
      <c r="H946" s="8" t="n">
        <v>9318</v>
      </c>
      <c r="I946" s="0" t="str">
        <f aca="false">TEXT(C946,"YYYY-MM")</f>
        <v>2024-11</v>
      </c>
      <c r="J946" s="0" t="str">
        <f aca="false">INDEX(Customers!$H:$H,MATCH(B946,Customers!$A:$A,0))</f>
        <v>Organic Search</v>
      </c>
    </row>
    <row r="947" customFormat="false" ht="15" hidden="false" customHeight="false" outlineLevel="0" collapsed="false">
      <c r="A947" s="0" t="s">
        <v>1817</v>
      </c>
      <c r="B947" s="0" t="s">
        <v>1797</v>
      </c>
      <c r="C947" s="10" t="s">
        <v>219</v>
      </c>
      <c r="D947" s="11" t="s">
        <v>97</v>
      </c>
      <c r="E947" s="11" t="s">
        <v>89</v>
      </c>
      <c r="F947" s="11" t="s">
        <v>459</v>
      </c>
      <c r="G947" s="11" t="s">
        <v>72</v>
      </c>
      <c r="H947" s="8" t="n">
        <v>1279</v>
      </c>
      <c r="I947" s="0" t="str">
        <f aca="false">TEXT(C947,"YYYY-MM")</f>
        <v>2025-03</v>
      </c>
      <c r="J947" s="0" t="str">
        <f aca="false">INDEX(Customers!$H:$H,MATCH(B947,Customers!$A:$A,0))</f>
        <v>Organic Search</v>
      </c>
    </row>
    <row r="948" customFormat="false" ht="15" hidden="false" customHeight="false" outlineLevel="0" collapsed="false">
      <c r="A948" s="0" t="s">
        <v>1818</v>
      </c>
      <c r="B948" s="0" t="s">
        <v>1797</v>
      </c>
      <c r="C948" s="10" t="s">
        <v>797</v>
      </c>
      <c r="D948" s="11" t="s">
        <v>97</v>
      </c>
      <c r="E948" s="11" t="s">
        <v>92</v>
      </c>
      <c r="F948" s="11" t="s">
        <v>459</v>
      </c>
      <c r="G948" s="11" t="s">
        <v>72</v>
      </c>
      <c r="H948" s="8" t="n">
        <v>19938</v>
      </c>
      <c r="I948" s="0" t="str">
        <f aca="false">TEXT(C948,"YYYY-MM")</f>
        <v>2025-09</v>
      </c>
      <c r="J948" s="0" t="str">
        <f aca="false">INDEX(Customers!$H:$H,MATCH(B948,Customers!$A:$A,0))</f>
        <v>Organic Search</v>
      </c>
    </row>
    <row r="949" customFormat="false" ht="15" hidden="false" customHeight="false" outlineLevel="0" collapsed="false">
      <c r="A949" s="0" t="s">
        <v>1819</v>
      </c>
      <c r="B949" s="0" t="s">
        <v>1797</v>
      </c>
      <c r="C949" s="10" t="s">
        <v>629</v>
      </c>
      <c r="D949" s="11" t="s">
        <v>97</v>
      </c>
      <c r="E949" s="11" t="s">
        <v>89</v>
      </c>
      <c r="F949" s="11" t="s">
        <v>459</v>
      </c>
      <c r="G949" s="11" t="s">
        <v>72</v>
      </c>
      <c r="H949" s="8" t="n">
        <v>2350</v>
      </c>
      <c r="I949" s="0" t="str">
        <f aca="false">TEXT(C949,"YYYY-MM")</f>
        <v>2025-10</v>
      </c>
      <c r="J949" s="0" t="str">
        <f aca="false">INDEX(Customers!$H:$H,MATCH(B949,Customers!$A:$A,0))</f>
        <v>Organic Search</v>
      </c>
    </row>
    <row r="950" customFormat="false" ht="15" hidden="false" customHeight="false" outlineLevel="0" collapsed="false">
      <c r="A950" s="0" t="s">
        <v>1820</v>
      </c>
      <c r="B950" s="0" t="s">
        <v>1797</v>
      </c>
      <c r="C950" s="10" t="s">
        <v>416</v>
      </c>
      <c r="D950" s="11" t="s">
        <v>97</v>
      </c>
      <c r="E950" s="11" t="s">
        <v>88</v>
      </c>
      <c r="F950" s="11" t="s">
        <v>459</v>
      </c>
      <c r="G950" s="11" t="s">
        <v>72</v>
      </c>
      <c r="H950" s="8" t="n">
        <v>78201.1</v>
      </c>
      <c r="I950" s="0" t="str">
        <f aca="false">TEXT(C950,"YYYY-MM")</f>
        <v>2025-12</v>
      </c>
      <c r="J950" s="0" t="str">
        <f aca="false">INDEX(Customers!$H:$H,MATCH(B950,Customers!$A:$A,0))</f>
        <v>Organic Search</v>
      </c>
    </row>
    <row r="951" customFormat="false" ht="15" hidden="false" customHeight="false" outlineLevel="0" collapsed="false">
      <c r="A951" s="0" t="s">
        <v>1821</v>
      </c>
      <c r="B951" s="0" t="s">
        <v>1822</v>
      </c>
      <c r="C951" s="10" t="s">
        <v>831</v>
      </c>
      <c r="D951" s="11" t="s">
        <v>97</v>
      </c>
      <c r="E951" s="11" t="s">
        <v>88</v>
      </c>
      <c r="F951" s="11" t="s">
        <v>393</v>
      </c>
      <c r="G951" s="11" t="s">
        <v>75</v>
      </c>
      <c r="H951" s="8" t="n">
        <v>10345.4</v>
      </c>
      <c r="I951" s="0" t="str">
        <f aca="false">TEXT(C951,"YYYY-MM")</f>
        <v>2025-11</v>
      </c>
      <c r="J951" s="0" t="str">
        <f aca="false">INDEX(Customers!$H:$H,MATCH(B951,Customers!$A:$A,0))</f>
        <v>Organic Search</v>
      </c>
    </row>
    <row r="952" customFormat="false" ht="15" hidden="false" customHeight="false" outlineLevel="0" collapsed="false">
      <c r="A952" s="0" t="s">
        <v>1823</v>
      </c>
      <c r="B952" s="0" t="s">
        <v>1822</v>
      </c>
      <c r="C952" s="10" t="s">
        <v>439</v>
      </c>
      <c r="D952" s="11" t="s">
        <v>99</v>
      </c>
      <c r="E952" s="11" t="s">
        <v>93</v>
      </c>
      <c r="F952" s="11" t="s">
        <v>393</v>
      </c>
      <c r="G952" s="11" t="s">
        <v>75</v>
      </c>
      <c r="H952" s="8" t="n">
        <v>23915.5</v>
      </c>
      <c r="I952" s="0" t="str">
        <f aca="false">TEXT(C952,"YYYY-MM")</f>
        <v>2025-12</v>
      </c>
      <c r="J952" s="0" t="str">
        <f aca="false">INDEX(Customers!$H:$H,MATCH(B952,Customers!$A:$A,0))</f>
        <v>Organic Search</v>
      </c>
    </row>
    <row r="953" customFormat="false" ht="15" hidden="false" customHeight="false" outlineLevel="0" collapsed="false">
      <c r="A953" s="0" t="s">
        <v>1824</v>
      </c>
      <c r="B953" s="0" t="s">
        <v>1822</v>
      </c>
      <c r="C953" s="10" t="s">
        <v>964</v>
      </c>
      <c r="D953" s="11" t="s">
        <v>97</v>
      </c>
      <c r="E953" s="11" t="s">
        <v>89</v>
      </c>
      <c r="F953" s="11" t="s">
        <v>393</v>
      </c>
      <c r="G953" s="11" t="s">
        <v>75</v>
      </c>
      <c r="H953" s="8" t="n">
        <v>12200</v>
      </c>
      <c r="I953" s="0" t="str">
        <f aca="false">TEXT(C953,"YYYY-MM")</f>
        <v>2025-12</v>
      </c>
      <c r="J953" s="0" t="str">
        <f aca="false">INDEX(Customers!$H:$H,MATCH(B953,Customers!$A:$A,0))</f>
        <v>Organic Search</v>
      </c>
    </row>
    <row r="954" customFormat="false" ht="15" hidden="false" customHeight="false" outlineLevel="0" collapsed="false">
      <c r="A954" s="0" t="s">
        <v>1825</v>
      </c>
      <c r="B954" s="0" t="s">
        <v>1822</v>
      </c>
      <c r="C954" s="10" t="s">
        <v>1717</v>
      </c>
      <c r="D954" s="11" t="s">
        <v>97</v>
      </c>
      <c r="E954" s="11" t="s">
        <v>89</v>
      </c>
      <c r="F954" s="11" t="s">
        <v>393</v>
      </c>
      <c r="G954" s="11" t="s">
        <v>75</v>
      </c>
      <c r="H954" s="8" t="n">
        <v>14040.05</v>
      </c>
      <c r="I954" s="0" t="str">
        <f aca="false">TEXT(C954,"YYYY-MM")</f>
        <v>2025-12</v>
      </c>
      <c r="J954" s="0" t="str">
        <f aca="false">INDEX(Customers!$H:$H,MATCH(B954,Customers!$A:$A,0))</f>
        <v>Organic Search</v>
      </c>
    </row>
    <row r="955" customFormat="false" ht="15" hidden="false" customHeight="false" outlineLevel="0" collapsed="false">
      <c r="A955" s="0" t="s">
        <v>1826</v>
      </c>
      <c r="B955" s="0" t="s">
        <v>1827</v>
      </c>
      <c r="C955" s="10" t="s">
        <v>1828</v>
      </c>
      <c r="D955" s="11" t="s">
        <v>97</v>
      </c>
      <c r="E955" s="11" t="s">
        <v>93</v>
      </c>
      <c r="F955" s="11" t="s">
        <v>613</v>
      </c>
      <c r="G955" s="11" t="s">
        <v>73</v>
      </c>
      <c r="H955" s="8" t="n">
        <v>11069.1</v>
      </c>
      <c r="I955" s="0" t="str">
        <f aca="false">TEXT(C955,"YYYY-MM")</f>
        <v>2025-01</v>
      </c>
      <c r="J955" s="0" t="str">
        <f aca="false">INDEX(Customers!$H:$H,MATCH(B955,Customers!$A:$A,0))</f>
        <v>Email Campaign</v>
      </c>
    </row>
    <row r="956" customFormat="false" ht="15" hidden="false" customHeight="false" outlineLevel="0" collapsed="false">
      <c r="A956" s="0" t="s">
        <v>1829</v>
      </c>
      <c r="B956" s="0" t="s">
        <v>1830</v>
      </c>
      <c r="C956" s="10" t="s">
        <v>1390</v>
      </c>
      <c r="D956" s="11" t="s">
        <v>99</v>
      </c>
      <c r="E956" s="11" t="s">
        <v>89</v>
      </c>
      <c r="F956" s="11" t="s">
        <v>352</v>
      </c>
      <c r="G956" s="11" t="s">
        <v>82</v>
      </c>
      <c r="H956" s="8" t="n">
        <v>169</v>
      </c>
      <c r="I956" s="0" t="str">
        <f aca="false">TEXT(C956,"YYYY-MM")</f>
        <v>2025-08</v>
      </c>
      <c r="J956" s="0" t="str">
        <f aca="false">INDEX(Customers!$H:$H,MATCH(B956,Customers!$A:$A,0))</f>
        <v>Paid Ads</v>
      </c>
    </row>
    <row r="957" customFormat="false" ht="15" hidden="false" customHeight="false" outlineLevel="0" collapsed="false">
      <c r="A957" s="0" t="s">
        <v>1831</v>
      </c>
      <c r="B957" s="0" t="s">
        <v>1830</v>
      </c>
      <c r="C957" s="10" t="s">
        <v>429</v>
      </c>
      <c r="D957" s="11" t="s">
        <v>97</v>
      </c>
      <c r="E957" s="11" t="s">
        <v>88</v>
      </c>
      <c r="F957" s="11" t="s">
        <v>352</v>
      </c>
      <c r="G957" s="11" t="s">
        <v>82</v>
      </c>
      <c r="H957" s="8" t="n">
        <v>373.15</v>
      </c>
      <c r="I957" s="0" t="str">
        <f aca="false">TEXT(C957,"YYYY-MM")</f>
        <v>2025-10</v>
      </c>
      <c r="J957" s="0" t="str">
        <f aca="false">INDEX(Customers!$H:$H,MATCH(B957,Customers!$A:$A,0))</f>
        <v>Paid Ads</v>
      </c>
    </row>
    <row r="958" customFormat="false" ht="15" hidden="false" customHeight="false" outlineLevel="0" collapsed="false">
      <c r="A958" s="0" t="s">
        <v>1832</v>
      </c>
      <c r="B958" s="0" t="s">
        <v>1833</v>
      </c>
      <c r="C958" s="10" t="s">
        <v>915</v>
      </c>
      <c r="D958" s="11" t="s">
        <v>97</v>
      </c>
      <c r="E958" s="11" t="s">
        <v>89</v>
      </c>
      <c r="F958" s="11" t="s">
        <v>537</v>
      </c>
      <c r="G958" s="11" t="s">
        <v>74</v>
      </c>
      <c r="H958" s="8" t="n">
        <v>29120</v>
      </c>
      <c r="I958" s="0" t="str">
        <f aca="false">TEXT(C958,"YYYY-MM")</f>
        <v>2024-12</v>
      </c>
      <c r="J958" s="0" t="str">
        <f aca="false">INDEX(Customers!$H:$H,MATCH(B958,Customers!$A:$A,0))</f>
        <v>Social Media</v>
      </c>
    </row>
    <row r="959" customFormat="false" ht="15" hidden="false" customHeight="false" outlineLevel="0" collapsed="false">
      <c r="A959" s="0" t="s">
        <v>1834</v>
      </c>
      <c r="B959" s="0" t="s">
        <v>1833</v>
      </c>
      <c r="C959" s="10" t="s">
        <v>230</v>
      </c>
      <c r="D959" s="11" t="s">
        <v>97</v>
      </c>
      <c r="E959" s="11" t="s">
        <v>92</v>
      </c>
      <c r="F959" s="11" t="s">
        <v>537</v>
      </c>
      <c r="G959" s="11" t="s">
        <v>74</v>
      </c>
      <c r="H959" s="8" t="n">
        <v>27229.6</v>
      </c>
      <c r="I959" s="0" t="str">
        <f aca="false">TEXT(C959,"YYYY-MM")</f>
        <v>2025-04</v>
      </c>
      <c r="J959" s="0" t="str">
        <f aca="false">INDEX(Customers!$H:$H,MATCH(B959,Customers!$A:$A,0))</f>
        <v>Social Media</v>
      </c>
    </row>
    <row r="960" customFormat="false" ht="15" hidden="false" customHeight="false" outlineLevel="0" collapsed="false">
      <c r="A960" s="0" t="s">
        <v>1835</v>
      </c>
      <c r="B960" s="0" t="s">
        <v>1833</v>
      </c>
      <c r="C960" s="10" t="s">
        <v>1836</v>
      </c>
      <c r="D960" s="11" t="s">
        <v>99</v>
      </c>
      <c r="E960" s="11" t="s">
        <v>91</v>
      </c>
      <c r="F960" s="11" t="s">
        <v>537</v>
      </c>
      <c r="G960" s="11" t="s">
        <v>74</v>
      </c>
      <c r="H960" s="8" t="n">
        <v>7739</v>
      </c>
      <c r="I960" s="0" t="str">
        <f aca="false">TEXT(C960,"YYYY-MM")</f>
        <v>2025-05</v>
      </c>
      <c r="J960" s="0" t="str">
        <f aca="false">INDEX(Customers!$H:$H,MATCH(B960,Customers!$A:$A,0))</f>
        <v>Social Media</v>
      </c>
    </row>
    <row r="961" customFormat="false" ht="15" hidden="false" customHeight="false" outlineLevel="0" collapsed="false">
      <c r="A961" s="0" t="s">
        <v>1837</v>
      </c>
      <c r="B961" s="0" t="s">
        <v>1838</v>
      </c>
      <c r="C961" s="10" t="s">
        <v>1038</v>
      </c>
      <c r="D961" s="11" t="s">
        <v>97</v>
      </c>
      <c r="E961" s="11" t="s">
        <v>93</v>
      </c>
      <c r="F961" s="11" t="s">
        <v>190</v>
      </c>
      <c r="G961" s="11" t="s">
        <v>77</v>
      </c>
      <c r="H961" s="8" t="n">
        <v>7130.65</v>
      </c>
      <c r="I961" s="0" t="str">
        <f aca="false">TEXT(C961,"YYYY-MM")</f>
        <v>2025-08</v>
      </c>
      <c r="J961" s="0" t="str">
        <f aca="false">INDEX(Customers!$H:$H,MATCH(B961,Customers!$A:$A,0))</f>
        <v>App</v>
      </c>
    </row>
    <row r="962" customFormat="false" ht="15" hidden="false" customHeight="false" outlineLevel="0" collapsed="false">
      <c r="A962" s="0" t="s">
        <v>1839</v>
      </c>
      <c r="B962" s="0" t="s">
        <v>1838</v>
      </c>
      <c r="C962" s="10" t="s">
        <v>771</v>
      </c>
      <c r="D962" s="11" t="s">
        <v>97</v>
      </c>
      <c r="E962" s="11" t="s">
        <v>89</v>
      </c>
      <c r="F962" s="11" t="s">
        <v>190</v>
      </c>
      <c r="G962" s="11" t="s">
        <v>77</v>
      </c>
      <c r="H962" s="8" t="n">
        <v>8389</v>
      </c>
      <c r="I962" s="0" t="str">
        <f aca="false">TEXT(C962,"YYYY-MM")</f>
        <v>2025-08</v>
      </c>
      <c r="J962" s="0" t="str">
        <f aca="false">INDEX(Customers!$H:$H,MATCH(B962,Customers!$A:$A,0))</f>
        <v>App</v>
      </c>
    </row>
    <row r="963" customFormat="false" ht="15" hidden="false" customHeight="false" outlineLevel="0" collapsed="false">
      <c r="A963" s="0" t="s">
        <v>1840</v>
      </c>
      <c r="B963" s="0" t="s">
        <v>1838</v>
      </c>
      <c r="C963" s="10" t="s">
        <v>1841</v>
      </c>
      <c r="D963" s="11" t="s">
        <v>97</v>
      </c>
      <c r="E963" s="11" t="s">
        <v>88</v>
      </c>
      <c r="F963" s="11" t="s">
        <v>190</v>
      </c>
      <c r="G963" s="11" t="s">
        <v>77</v>
      </c>
      <c r="H963" s="8" t="n">
        <v>1071</v>
      </c>
      <c r="I963" s="0" t="str">
        <f aca="false">TEXT(C963,"YYYY-MM")</f>
        <v>2025-08</v>
      </c>
      <c r="J963" s="0" t="str">
        <f aca="false">INDEX(Customers!$H:$H,MATCH(B963,Customers!$A:$A,0))</f>
        <v>App</v>
      </c>
    </row>
    <row r="964" customFormat="false" ht="15" hidden="false" customHeight="false" outlineLevel="0" collapsed="false">
      <c r="A964" s="0" t="s">
        <v>1842</v>
      </c>
      <c r="B964" s="0" t="s">
        <v>1838</v>
      </c>
      <c r="C964" s="10" t="s">
        <v>1249</v>
      </c>
      <c r="D964" s="11" t="s">
        <v>97</v>
      </c>
      <c r="E964" s="11" t="s">
        <v>88</v>
      </c>
      <c r="F964" s="11" t="s">
        <v>190</v>
      </c>
      <c r="G964" s="11" t="s">
        <v>77</v>
      </c>
      <c r="H964" s="8" t="n">
        <v>8040</v>
      </c>
      <c r="I964" s="0" t="str">
        <f aca="false">TEXT(C964,"YYYY-MM")</f>
        <v>2025-09</v>
      </c>
      <c r="J964" s="0" t="str">
        <f aca="false">INDEX(Customers!$H:$H,MATCH(B964,Customers!$A:$A,0))</f>
        <v>App</v>
      </c>
    </row>
    <row r="965" customFormat="false" ht="15" hidden="false" customHeight="false" outlineLevel="0" collapsed="false">
      <c r="A965" s="0" t="s">
        <v>1843</v>
      </c>
      <c r="B965" s="0" t="s">
        <v>1838</v>
      </c>
      <c r="C965" s="10" t="s">
        <v>283</v>
      </c>
      <c r="D965" s="11" t="s">
        <v>97</v>
      </c>
      <c r="E965" s="11" t="s">
        <v>88</v>
      </c>
      <c r="F965" s="11" t="s">
        <v>190</v>
      </c>
      <c r="G965" s="11" t="s">
        <v>77</v>
      </c>
      <c r="H965" s="8" t="n">
        <v>18673.4</v>
      </c>
      <c r="I965" s="0" t="str">
        <f aca="false">TEXT(C965,"YYYY-MM")</f>
        <v>2025-10</v>
      </c>
      <c r="J965" s="0" t="str">
        <f aca="false">INDEX(Customers!$H:$H,MATCH(B965,Customers!$A:$A,0))</f>
        <v>App</v>
      </c>
    </row>
    <row r="966" customFormat="false" ht="15" hidden="false" customHeight="false" outlineLevel="0" collapsed="false">
      <c r="A966" s="0" t="s">
        <v>1844</v>
      </c>
      <c r="B966" s="0" t="s">
        <v>1838</v>
      </c>
      <c r="C966" s="10" t="s">
        <v>1420</v>
      </c>
      <c r="D966" s="11" t="s">
        <v>97</v>
      </c>
      <c r="E966" s="11" t="s">
        <v>89</v>
      </c>
      <c r="F966" s="11" t="s">
        <v>190</v>
      </c>
      <c r="G966" s="11" t="s">
        <v>77</v>
      </c>
      <c r="H966" s="8" t="n">
        <v>11152.05</v>
      </c>
      <c r="I966" s="0" t="str">
        <f aca="false">TEXT(C966,"YYYY-MM")</f>
        <v>2025-10</v>
      </c>
      <c r="J966" s="0" t="str">
        <f aca="false">INDEX(Customers!$H:$H,MATCH(B966,Customers!$A:$A,0))</f>
        <v>App</v>
      </c>
    </row>
    <row r="967" customFormat="false" ht="15" hidden="false" customHeight="false" outlineLevel="0" collapsed="false">
      <c r="A967" s="0" t="s">
        <v>1845</v>
      </c>
      <c r="B967" s="0" t="s">
        <v>1838</v>
      </c>
      <c r="C967" s="10" t="s">
        <v>1043</v>
      </c>
      <c r="D967" s="11" t="s">
        <v>97</v>
      </c>
      <c r="E967" s="11" t="s">
        <v>92</v>
      </c>
      <c r="F967" s="11" t="s">
        <v>190</v>
      </c>
      <c r="G967" s="11" t="s">
        <v>77</v>
      </c>
      <c r="H967" s="8" t="n">
        <v>13157.65</v>
      </c>
      <c r="I967" s="0" t="str">
        <f aca="false">TEXT(C967,"YYYY-MM")</f>
        <v>2025-11</v>
      </c>
      <c r="J967" s="0" t="str">
        <f aca="false">INDEX(Customers!$H:$H,MATCH(B967,Customers!$A:$A,0))</f>
        <v>App</v>
      </c>
    </row>
    <row r="968" customFormat="false" ht="15" hidden="false" customHeight="false" outlineLevel="0" collapsed="false">
      <c r="A968" s="0" t="s">
        <v>1846</v>
      </c>
      <c r="B968" s="0" t="s">
        <v>1838</v>
      </c>
      <c r="C968" s="10" t="s">
        <v>205</v>
      </c>
      <c r="D968" s="11" t="s">
        <v>97</v>
      </c>
      <c r="E968" s="11" t="s">
        <v>90</v>
      </c>
      <c r="F968" s="11" t="s">
        <v>190</v>
      </c>
      <c r="G968" s="11" t="s">
        <v>77</v>
      </c>
      <c r="H968" s="8" t="n">
        <v>4382.1</v>
      </c>
      <c r="I968" s="0" t="str">
        <f aca="false">TEXT(C968,"YYYY-MM")</f>
        <v>2025-11</v>
      </c>
      <c r="J968" s="0" t="str">
        <f aca="false">INDEX(Customers!$H:$H,MATCH(B968,Customers!$A:$A,0))</f>
        <v>App</v>
      </c>
    </row>
    <row r="969" customFormat="false" ht="15" hidden="false" customHeight="false" outlineLevel="0" collapsed="false">
      <c r="A969" s="0" t="s">
        <v>1847</v>
      </c>
      <c r="B969" s="0" t="s">
        <v>1838</v>
      </c>
      <c r="C969" s="10" t="s">
        <v>1848</v>
      </c>
      <c r="D969" s="11" t="s">
        <v>98</v>
      </c>
      <c r="E969" s="11" t="s">
        <v>91</v>
      </c>
      <c r="F969" s="11" t="s">
        <v>190</v>
      </c>
      <c r="G969" s="11" t="s">
        <v>77</v>
      </c>
      <c r="H969" s="8" t="n">
        <v>1279</v>
      </c>
      <c r="I969" s="0" t="str">
        <f aca="false">TEXT(C969,"YYYY-MM")</f>
        <v>2025-12</v>
      </c>
      <c r="J969" s="0" t="str">
        <f aca="false">INDEX(Customers!$H:$H,MATCH(B969,Customers!$A:$A,0))</f>
        <v>App</v>
      </c>
    </row>
    <row r="970" customFormat="false" ht="15" hidden="false" customHeight="false" outlineLevel="0" collapsed="false">
      <c r="A970" s="0" t="s">
        <v>1849</v>
      </c>
      <c r="B970" s="0" t="s">
        <v>1850</v>
      </c>
      <c r="C970" s="10" t="s">
        <v>1236</v>
      </c>
      <c r="D970" s="11" t="s">
        <v>97</v>
      </c>
      <c r="E970" s="11" t="s">
        <v>90</v>
      </c>
      <c r="F970" s="11" t="s">
        <v>489</v>
      </c>
      <c r="G970" s="11" t="s">
        <v>73</v>
      </c>
      <c r="H970" s="8" t="n">
        <v>12299.65</v>
      </c>
      <c r="I970" s="0" t="str">
        <f aca="false">TEXT(C970,"YYYY-MM")</f>
        <v>2025-03</v>
      </c>
      <c r="J970" s="0" t="str">
        <f aca="false">INDEX(Customers!$H:$H,MATCH(B970,Customers!$A:$A,0))</f>
        <v>Organic Search</v>
      </c>
    </row>
    <row r="971" customFormat="false" ht="15" hidden="false" customHeight="false" outlineLevel="0" collapsed="false">
      <c r="A971" s="0" t="s">
        <v>1851</v>
      </c>
      <c r="B971" s="0" t="s">
        <v>1852</v>
      </c>
      <c r="C971" s="10" t="s">
        <v>1853</v>
      </c>
      <c r="D971" s="11" t="s">
        <v>97</v>
      </c>
      <c r="E971" s="11" t="s">
        <v>89</v>
      </c>
      <c r="F971" s="11" t="s">
        <v>393</v>
      </c>
      <c r="G971" s="11" t="s">
        <v>75</v>
      </c>
      <c r="H971" s="8" t="n">
        <v>36902.5</v>
      </c>
      <c r="I971" s="0" t="str">
        <f aca="false">TEXT(C971,"YYYY-MM")</f>
        <v>2025-07</v>
      </c>
      <c r="J971" s="0" t="str">
        <f aca="false">INDEX(Customers!$H:$H,MATCH(B971,Customers!$A:$A,0))</f>
        <v>Referral</v>
      </c>
    </row>
    <row r="972" customFormat="false" ht="15" hidden="false" customHeight="false" outlineLevel="0" collapsed="false">
      <c r="A972" s="0" t="s">
        <v>1854</v>
      </c>
      <c r="B972" s="0" t="s">
        <v>1852</v>
      </c>
      <c r="C972" s="10" t="s">
        <v>1855</v>
      </c>
      <c r="D972" s="11" t="s">
        <v>97</v>
      </c>
      <c r="E972" s="11" t="s">
        <v>88</v>
      </c>
      <c r="F972" s="11" t="s">
        <v>393</v>
      </c>
      <c r="G972" s="11" t="s">
        <v>75</v>
      </c>
      <c r="H972" s="8" t="n">
        <v>2174.3</v>
      </c>
      <c r="I972" s="0" t="str">
        <f aca="false">TEXT(C972,"YYYY-MM")</f>
        <v>2025-12</v>
      </c>
      <c r="J972" s="0" t="str">
        <f aca="false">INDEX(Customers!$H:$H,MATCH(B972,Customers!$A:$A,0))</f>
        <v>Referral</v>
      </c>
    </row>
    <row r="973" customFormat="false" ht="15" hidden="false" customHeight="false" outlineLevel="0" collapsed="false">
      <c r="A973" s="0" t="s">
        <v>1856</v>
      </c>
      <c r="B973" s="0" t="s">
        <v>1857</v>
      </c>
      <c r="C973" s="10" t="s">
        <v>783</v>
      </c>
      <c r="D973" s="11" t="s">
        <v>97</v>
      </c>
      <c r="E973" s="11" t="s">
        <v>91</v>
      </c>
      <c r="F973" s="11" t="s">
        <v>346</v>
      </c>
      <c r="G973" s="11" t="s">
        <v>84</v>
      </c>
      <c r="H973" s="8" t="n">
        <v>3131.1</v>
      </c>
      <c r="I973" s="0" t="str">
        <f aca="false">TEXT(C973,"YYYY-MM")</f>
        <v>2025-11</v>
      </c>
      <c r="J973" s="0" t="str">
        <f aca="false">INDEX(Customers!$H:$H,MATCH(B973,Customers!$A:$A,0))</f>
        <v>Paid Ads</v>
      </c>
    </row>
    <row r="974" customFormat="false" ht="15" hidden="false" customHeight="false" outlineLevel="0" collapsed="false">
      <c r="A974" s="0" t="s">
        <v>1858</v>
      </c>
      <c r="B974" s="0" t="s">
        <v>1859</v>
      </c>
      <c r="C974" s="10" t="s">
        <v>1717</v>
      </c>
      <c r="D974" s="11" t="s">
        <v>98</v>
      </c>
      <c r="E974" s="11" t="s">
        <v>90</v>
      </c>
      <c r="F974" s="11" t="s">
        <v>76</v>
      </c>
      <c r="G974" s="11" t="s">
        <v>76</v>
      </c>
      <c r="H974" s="8" t="n">
        <v>33535</v>
      </c>
      <c r="I974" s="0" t="str">
        <f aca="false">TEXT(C974,"YYYY-MM")</f>
        <v>2025-12</v>
      </c>
      <c r="J974" s="0" t="str">
        <f aca="false">INDEX(Customers!$H:$H,MATCH(B974,Customers!$A:$A,0))</f>
        <v>App</v>
      </c>
    </row>
    <row r="975" customFormat="false" ht="15" hidden="false" customHeight="false" outlineLevel="0" collapsed="false">
      <c r="A975" s="0" t="s">
        <v>1860</v>
      </c>
      <c r="B975" s="0" t="s">
        <v>1861</v>
      </c>
      <c r="C975" s="10" t="s">
        <v>399</v>
      </c>
      <c r="D975" s="11" t="s">
        <v>97</v>
      </c>
      <c r="E975" s="11" t="s">
        <v>90</v>
      </c>
      <c r="F975" s="11" t="s">
        <v>227</v>
      </c>
      <c r="G975" s="11" t="s">
        <v>72</v>
      </c>
      <c r="H975" s="8" t="n">
        <v>4238.1</v>
      </c>
      <c r="I975" s="0" t="str">
        <f aca="false">TEXT(C975,"YYYY-MM")</f>
        <v>2025-07</v>
      </c>
      <c r="J975" s="0" t="str">
        <f aca="false">INDEX(Customers!$H:$H,MATCH(B975,Customers!$A:$A,0))</f>
        <v>Organic Search</v>
      </c>
    </row>
    <row r="976" customFormat="false" ht="15" hidden="false" customHeight="false" outlineLevel="0" collapsed="false">
      <c r="A976" s="0" t="s">
        <v>1862</v>
      </c>
      <c r="B976" s="0" t="s">
        <v>1861</v>
      </c>
      <c r="C976" s="10" t="s">
        <v>408</v>
      </c>
      <c r="D976" s="11" t="s">
        <v>97</v>
      </c>
      <c r="E976" s="11" t="s">
        <v>90</v>
      </c>
      <c r="F976" s="11" t="s">
        <v>227</v>
      </c>
      <c r="G976" s="11" t="s">
        <v>72</v>
      </c>
      <c r="H976" s="8" t="n">
        <v>7915.4</v>
      </c>
      <c r="I976" s="0" t="str">
        <f aca="false">TEXT(C976,"YYYY-MM")</f>
        <v>2025-08</v>
      </c>
      <c r="J976" s="0" t="str">
        <f aca="false">INDEX(Customers!$H:$H,MATCH(B976,Customers!$A:$A,0))</f>
        <v>Organic Search</v>
      </c>
    </row>
    <row r="977" customFormat="false" ht="15" hidden="false" customHeight="false" outlineLevel="0" collapsed="false">
      <c r="A977" s="0" t="s">
        <v>1863</v>
      </c>
      <c r="B977" s="0" t="s">
        <v>1861</v>
      </c>
      <c r="C977" s="10" t="s">
        <v>342</v>
      </c>
      <c r="D977" s="11" t="s">
        <v>97</v>
      </c>
      <c r="E977" s="11" t="s">
        <v>88</v>
      </c>
      <c r="F977" s="11" t="s">
        <v>227</v>
      </c>
      <c r="G977" s="11" t="s">
        <v>72</v>
      </c>
      <c r="H977" s="8" t="n">
        <v>12108.1</v>
      </c>
      <c r="I977" s="0" t="str">
        <f aca="false">TEXT(C977,"YYYY-MM")</f>
        <v>2025-09</v>
      </c>
      <c r="J977" s="0" t="str">
        <f aca="false">INDEX(Customers!$H:$H,MATCH(B977,Customers!$A:$A,0))</f>
        <v>Organic Search</v>
      </c>
    </row>
    <row r="978" customFormat="false" ht="15" hidden="false" customHeight="false" outlineLevel="0" collapsed="false">
      <c r="A978" s="0" t="s">
        <v>1864</v>
      </c>
      <c r="B978" s="0" t="s">
        <v>1861</v>
      </c>
      <c r="C978" s="10" t="s">
        <v>1196</v>
      </c>
      <c r="D978" s="11" t="s">
        <v>97</v>
      </c>
      <c r="E978" s="11" t="s">
        <v>89</v>
      </c>
      <c r="F978" s="11" t="s">
        <v>227</v>
      </c>
      <c r="G978" s="11" t="s">
        <v>72</v>
      </c>
      <c r="H978" s="8" t="n">
        <v>8430</v>
      </c>
      <c r="I978" s="0" t="str">
        <f aca="false">TEXT(C978,"YYYY-MM")</f>
        <v>2025-09</v>
      </c>
      <c r="J978" s="0" t="str">
        <f aca="false">INDEX(Customers!$H:$H,MATCH(B978,Customers!$A:$A,0))</f>
        <v>Organic Search</v>
      </c>
    </row>
    <row r="979" customFormat="false" ht="15" hidden="false" customHeight="false" outlineLevel="0" collapsed="false">
      <c r="A979" s="0" t="s">
        <v>1865</v>
      </c>
      <c r="B979" s="0" t="s">
        <v>1861</v>
      </c>
      <c r="C979" s="10" t="s">
        <v>1344</v>
      </c>
      <c r="D979" s="11" t="s">
        <v>97</v>
      </c>
      <c r="E979" s="11" t="s">
        <v>88</v>
      </c>
      <c r="F979" s="11" t="s">
        <v>227</v>
      </c>
      <c r="G979" s="11" t="s">
        <v>72</v>
      </c>
      <c r="H979" s="8" t="n">
        <v>24917.55</v>
      </c>
      <c r="I979" s="0" t="str">
        <f aca="false">TEXT(C979,"YYYY-MM")</f>
        <v>2025-10</v>
      </c>
      <c r="J979" s="0" t="str">
        <f aca="false">INDEX(Customers!$H:$H,MATCH(B979,Customers!$A:$A,0))</f>
        <v>Organic Search</v>
      </c>
    </row>
    <row r="980" customFormat="false" ht="15" hidden="false" customHeight="false" outlineLevel="0" collapsed="false">
      <c r="A980" s="0" t="s">
        <v>1866</v>
      </c>
      <c r="B980" s="0" t="s">
        <v>1867</v>
      </c>
      <c r="C980" s="10" t="s">
        <v>1868</v>
      </c>
      <c r="D980" s="11" t="s">
        <v>97</v>
      </c>
      <c r="E980" s="11" t="s">
        <v>93</v>
      </c>
      <c r="F980" s="11" t="s">
        <v>241</v>
      </c>
      <c r="G980" s="11" t="s">
        <v>73</v>
      </c>
      <c r="H980" s="8" t="n">
        <v>45090.2</v>
      </c>
      <c r="I980" s="0" t="str">
        <f aca="false">TEXT(C980,"YYYY-MM")</f>
        <v>2023-12</v>
      </c>
      <c r="J980" s="0" t="str">
        <f aca="false">INDEX(Customers!$H:$H,MATCH(B980,Customers!$A:$A,0))</f>
        <v>Paid Ads</v>
      </c>
    </row>
    <row r="981" customFormat="false" ht="15" hidden="false" customHeight="false" outlineLevel="0" collapsed="false">
      <c r="A981" s="0" t="s">
        <v>1869</v>
      </c>
      <c r="B981" s="0" t="s">
        <v>1867</v>
      </c>
      <c r="C981" s="10" t="s">
        <v>196</v>
      </c>
      <c r="D981" s="11" t="s">
        <v>99</v>
      </c>
      <c r="E981" s="11" t="s">
        <v>88</v>
      </c>
      <c r="F981" s="11" t="s">
        <v>241</v>
      </c>
      <c r="G981" s="11" t="s">
        <v>73</v>
      </c>
      <c r="H981" s="8" t="n">
        <v>15424.2</v>
      </c>
      <c r="I981" s="0" t="str">
        <f aca="false">TEXT(C981,"YYYY-MM")</f>
        <v>2024-10</v>
      </c>
      <c r="J981" s="0" t="str">
        <f aca="false">INDEX(Customers!$H:$H,MATCH(B981,Customers!$A:$A,0))</f>
        <v>Paid Ads</v>
      </c>
    </row>
    <row r="982" customFormat="false" ht="15" hidden="false" customHeight="false" outlineLevel="0" collapsed="false">
      <c r="A982" s="0" t="s">
        <v>1870</v>
      </c>
      <c r="B982" s="0" t="s">
        <v>1867</v>
      </c>
      <c r="C982" s="10" t="s">
        <v>716</v>
      </c>
      <c r="D982" s="11" t="s">
        <v>97</v>
      </c>
      <c r="E982" s="11" t="s">
        <v>88</v>
      </c>
      <c r="F982" s="11" t="s">
        <v>241</v>
      </c>
      <c r="G982" s="11" t="s">
        <v>73</v>
      </c>
      <c r="H982" s="8" t="n">
        <v>8844.75</v>
      </c>
      <c r="I982" s="0" t="str">
        <f aca="false">TEXT(C982,"YYYY-MM")</f>
        <v>2025-11</v>
      </c>
      <c r="J982" s="0" t="str">
        <f aca="false">INDEX(Customers!$H:$H,MATCH(B982,Customers!$A:$A,0))</f>
        <v>Paid Ads</v>
      </c>
    </row>
    <row r="983" customFormat="false" ht="15" hidden="false" customHeight="false" outlineLevel="0" collapsed="false">
      <c r="A983" s="0" t="s">
        <v>1871</v>
      </c>
      <c r="B983" s="0" t="s">
        <v>1872</v>
      </c>
      <c r="C983" s="10" t="s">
        <v>184</v>
      </c>
      <c r="D983" s="11" t="s">
        <v>97</v>
      </c>
      <c r="E983" s="11" t="s">
        <v>88</v>
      </c>
      <c r="F983" s="11" t="s">
        <v>138</v>
      </c>
      <c r="G983" s="11" t="s">
        <v>74</v>
      </c>
      <c r="H983" s="8" t="n">
        <v>8568.05</v>
      </c>
      <c r="I983" s="0" t="str">
        <f aca="false">TEXT(C983,"YYYY-MM")</f>
        <v>2025-08</v>
      </c>
      <c r="J983" s="0" t="str">
        <f aca="false">INDEX(Customers!$H:$H,MATCH(B983,Customers!$A:$A,0))</f>
        <v>Referral</v>
      </c>
    </row>
    <row r="984" customFormat="false" ht="15" hidden="false" customHeight="false" outlineLevel="0" collapsed="false">
      <c r="A984" s="0" t="s">
        <v>1873</v>
      </c>
      <c r="B984" s="0" t="s">
        <v>1872</v>
      </c>
      <c r="C984" s="10" t="s">
        <v>484</v>
      </c>
      <c r="D984" s="11" t="s">
        <v>97</v>
      </c>
      <c r="E984" s="11" t="s">
        <v>93</v>
      </c>
      <c r="F984" s="11" t="s">
        <v>138</v>
      </c>
      <c r="G984" s="11" t="s">
        <v>74</v>
      </c>
      <c r="H984" s="8" t="n">
        <v>17355.55</v>
      </c>
      <c r="I984" s="0" t="str">
        <f aca="false">TEXT(C984,"YYYY-MM")</f>
        <v>2025-10</v>
      </c>
      <c r="J984" s="0" t="str">
        <f aca="false">INDEX(Customers!$H:$H,MATCH(B984,Customers!$A:$A,0))</f>
        <v>Referral</v>
      </c>
    </row>
    <row r="985" customFormat="false" ht="15" hidden="false" customHeight="false" outlineLevel="0" collapsed="false">
      <c r="A985" s="0" t="s">
        <v>1874</v>
      </c>
      <c r="B985" s="0" t="s">
        <v>1872</v>
      </c>
      <c r="C985" s="10" t="s">
        <v>978</v>
      </c>
      <c r="D985" s="11" t="s">
        <v>99</v>
      </c>
      <c r="E985" s="11" t="s">
        <v>88</v>
      </c>
      <c r="F985" s="11" t="s">
        <v>138</v>
      </c>
      <c r="G985" s="11" t="s">
        <v>74</v>
      </c>
      <c r="H985" s="8" t="n">
        <v>25819</v>
      </c>
      <c r="I985" s="0" t="str">
        <f aca="false">TEXT(C985,"YYYY-MM")</f>
        <v>2025-12</v>
      </c>
      <c r="J985" s="0" t="str">
        <f aca="false">INDEX(Customers!$H:$H,MATCH(B985,Customers!$A:$A,0))</f>
        <v>Referral</v>
      </c>
    </row>
    <row r="986" customFormat="false" ht="15" hidden="false" customHeight="false" outlineLevel="0" collapsed="false">
      <c r="A986" s="0" t="s">
        <v>1875</v>
      </c>
      <c r="B986" s="0" t="s">
        <v>1876</v>
      </c>
      <c r="C986" s="10" t="s">
        <v>557</v>
      </c>
      <c r="D986" s="11" t="s">
        <v>97</v>
      </c>
      <c r="E986" s="11" t="s">
        <v>93</v>
      </c>
      <c r="F986" s="11" t="s">
        <v>209</v>
      </c>
      <c r="G986" s="11" t="s">
        <v>83</v>
      </c>
      <c r="H986" s="8" t="n">
        <v>3429.5</v>
      </c>
      <c r="I986" s="0" t="str">
        <f aca="false">TEXT(C986,"YYYY-MM")</f>
        <v>2025-05</v>
      </c>
      <c r="J986" s="0" t="str">
        <f aca="false">INDEX(Customers!$H:$H,MATCH(B986,Customers!$A:$A,0))</f>
        <v>Social Media</v>
      </c>
    </row>
    <row r="987" customFormat="false" ht="15" hidden="false" customHeight="false" outlineLevel="0" collapsed="false">
      <c r="A987" s="0" t="s">
        <v>1877</v>
      </c>
      <c r="B987" s="0" t="s">
        <v>1876</v>
      </c>
      <c r="C987" s="10" t="s">
        <v>329</v>
      </c>
      <c r="D987" s="11" t="s">
        <v>97</v>
      </c>
      <c r="E987" s="11" t="s">
        <v>93</v>
      </c>
      <c r="F987" s="11" t="s">
        <v>209</v>
      </c>
      <c r="G987" s="11" t="s">
        <v>83</v>
      </c>
      <c r="H987" s="8" t="n">
        <v>3739</v>
      </c>
      <c r="I987" s="0" t="str">
        <f aca="false">TEXT(C987,"YYYY-MM")</f>
        <v>2025-10</v>
      </c>
      <c r="J987" s="0" t="str">
        <f aca="false">INDEX(Customers!$H:$H,MATCH(B987,Customers!$A:$A,0))</f>
        <v>Social Media</v>
      </c>
    </row>
    <row r="988" customFormat="false" ht="15" hidden="false" customHeight="false" outlineLevel="0" collapsed="false">
      <c r="A988" s="0" t="s">
        <v>1878</v>
      </c>
      <c r="B988" s="0" t="s">
        <v>1876</v>
      </c>
      <c r="C988" s="10" t="s">
        <v>496</v>
      </c>
      <c r="D988" s="11" t="s">
        <v>97</v>
      </c>
      <c r="E988" s="11" t="s">
        <v>88</v>
      </c>
      <c r="F988" s="11" t="s">
        <v>209</v>
      </c>
      <c r="G988" s="11" t="s">
        <v>83</v>
      </c>
      <c r="H988" s="8" t="n">
        <v>24926.65</v>
      </c>
      <c r="I988" s="0" t="str">
        <f aca="false">TEXT(C988,"YYYY-MM")</f>
        <v>2025-12</v>
      </c>
      <c r="J988" s="0" t="str">
        <f aca="false">INDEX(Customers!$H:$H,MATCH(B988,Customers!$A:$A,0))</f>
        <v>Social Media</v>
      </c>
    </row>
    <row r="989" customFormat="false" ht="15" hidden="false" customHeight="false" outlineLevel="0" collapsed="false">
      <c r="A989" s="0" t="s">
        <v>1879</v>
      </c>
      <c r="B989" s="0" t="s">
        <v>1876</v>
      </c>
      <c r="C989" s="10" t="s">
        <v>416</v>
      </c>
      <c r="D989" s="11" t="s">
        <v>97</v>
      </c>
      <c r="E989" s="11" t="s">
        <v>89</v>
      </c>
      <c r="F989" s="11" t="s">
        <v>209</v>
      </c>
      <c r="G989" s="11" t="s">
        <v>83</v>
      </c>
      <c r="H989" s="8" t="n">
        <v>11378.75</v>
      </c>
      <c r="I989" s="0" t="str">
        <f aca="false">TEXT(C989,"YYYY-MM")</f>
        <v>2025-12</v>
      </c>
      <c r="J989" s="0" t="str">
        <f aca="false">INDEX(Customers!$H:$H,MATCH(B989,Customers!$A:$A,0))</f>
        <v>Social Media</v>
      </c>
    </row>
    <row r="990" customFormat="false" ht="15" hidden="false" customHeight="false" outlineLevel="0" collapsed="false">
      <c r="A990" s="0" t="s">
        <v>1880</v>
      </c>
      <c r="B990" s="0" t="s">
        <v>1881</v>
      </c>
      <c r="C990" s="10" t="s">
        <v>706</v>
      </c>
      <c r="D990" s="11" t="s">
        <v>97</v>
      </c>
      <c r="E990" s="11" t="s">
        <v>89</v>
      </c>
      <c r="F990" s="11" t="s">
        <v>227</v>
      </c>
      <c r="G990" s="11" t="s">
        <v>72</v>
      </c>
      <c r="H990" s="8" t="n">
        <v>23478</v>
      </c>
      <c r="I990" s="0" t="str">
        <f aca="false">TEXT(C990,"YYYY-MM")</f>
        <v>2024-10</v>
      </c>
      <c r="J990" s="0" t="str">
        <f aca="false">INDEX(Customers!$H:$H,MATCH(B990,Customers!$A:$A,0))</f>
        <v>Social Media</v>
      </c>
    </row>
    <row r="991" customFormat="false" ht="15" hidden="false" customHeight="false" outlineLevel="0" collapsed="false">
      <c r="A991" s="0" t="s">
        <v>1882</v>
      </c>
      <c r="B991" s="0" t="s">
        <v>1881</v>
      </c>
      <c r="C991" s="10" t="s">
        <v>783</v>
      </c>
      <c r="D991" s="11" t="s">
        <v>97</v>
      </c>
      <c r="E991" s="11" t="s">
        <v>90</v>
      </c>
      <c r="F991" s="11" t="s">
        <v>227</v>
      </c>
      <c r="G991" s="11" t="s">
        <v>72</v>
      </c>
      <c r="H991" s="8" t="n">
        <v>1047.2</v>
      </c>
      <c r="I991" s="0" t="str">
        <f aca="false">TEXT(C991,"YYYY-MM")</f>
        <v>2025-11</v>
      </c>
      <c r="J991" s="0" t="str">
        <f aca="false">INDEX(Customers!$H:$H,MATCH(B991,Customers!$A:$A,0))</f>
        <v>Social Media</v>
      </c>
    </row>
    <row r="992" customFormat="false" ht="15" hidden="false" customHeight="false" outlineLevel="0" collapsed="false">
      <c r="A992" s="0" t="s">
        <v>1883</v>
      </c>
      <c r="B992" s="0" t="s">
        <v>1884</v>
      </c>
      <c r="C992" s="10" t="s">
        <v>867</v>
      </c>
      <c r="D992" s="11" t="s">
        <v>97</v>
      </c>
      <c r="E992" s="11" t="s">
        <v>88</v>
      </c>
      <c r="F992" s="11" t="s">
        <v>537</v>
      </c>
      <c r="G992" s="11" t="s">
        <v>74</v>
      </c>
      <c r="H992" s="8" t="n">
        <v>1310.05</v>
      </c>
      <c r="I992" s="0" t="str">
        <f aca="false">TEXT(C992,"YYYY-MM")</f>
        <v>2024-02</v>
      </c>
      <c r="J992" s="0" t="str">
        <f aca="false">INDEX(Customers!$H:$H,MATCH(B992,Customers!$A:$A,0))</f>
        <v>Unknown</v>
      </c>
    </row>
    <row r="993" customFormat="false" ht="15" hidden="false" customHeight="false" outlineLevel="0" collapsed="false">
      <c r="A993" s="0" t="s">
        <v>1885</v>
      </c>
      <c r="B993" s="0" t="s">
        <v>1884</v>
      </c>
      <c r="C993" s="10" t="s">
        <v>367</v>
      </c>
      <c r="D993" s="11" t="s">
        <v>97</v>
      </c>
      <c r="E993" s="11" t="s">
        <v>88</v>
      </c>
      <c r="F993" s="11" t="s">
        <v>537</v>
      </c>
      <c r="G993" s="11" t="s">
        <v>74</v>
      </c>
      <c r="H993" s="8" t="n">
        <v>2388.5</v>
      </c>
      <c r="I993" s="0" t="str">
        <f aca="false">TEXT(C993,"YYYY-MM")</f>
        <v>2024-04</v>
      </c>
      <c r="J993" s="0" t="str">
        <f aca="false">INDEX(Customers!$H:$H,MATCH(B993,Customers!$A:$A,0))</f>
        <v>Unknown</v>
      </c>
    </row>
    <row r="994" customFormat="false" ht="15" hidden="false" customHeight="false" outlineLevel="0" collapsed="false">
      <c r="A994" s="0" t="s">
        <v>1886</v>
      </c>
      <c r="B994" s="0" t="s">
        <v>1884</v>
      </c>
      <c r="C994" s="10" t="s">
        <v>758</v>
      </c>
      <c r="D994" s="11" t="s">
        <v>97</v>
      </c>
      <c r="E994" s="11" t="s">
        <v>88</v>
      </c>
      <c r="F994" s="11" t="s">
        <v>537</v>
      </c>
      <c r="G994" s="11" t="s">
        <v>74</v>
      </c>
      <c r="H994" s="8" t="n">
        <v>2350</v>
      </c>
      <c r="I994" s="0" t="str">
        <f aca="false">TEXT(C994,"YYYY-MM")</f>
        <v>2024-09</v>
      </c>
      <c r="J994" s="0" t="str">
        <f aca="false">INDEX(Customers!$H:$H,MATCH(B994,Customers!$A:$A,0))</f>
        <v>Unknown</v>
      </c>
    </row>
    <row r="995" customFormat="false" ht="15" hidden="false" customHeight="false" outlineLevel="0" collapsed="false">
      <c r="A995" s="0" t="s">
        <v>1887</v>
      </c>
      <c r="B995" s="0" t="s">
        <v>1884</v>
      </c>
      <c r="C995" s="10" t="s">
        <v>819</v>
      </c>
      <c r="D995" s="11" t="s">
        <v>97</v>
      </c>
      <c r="E995" s="11" t="s">
        <v>88</v>
      </c>
      <c r="F995" s="11" t="s">
        <v>537</v>
      </c>
      <c r="G995" s="11" t="s">
        <v>74</v>
      </c>
      <c r="H995" s="8" t="n">
        <v>14789.5</v>
      </c>
      <c r="I995" s="0" t="str">
        <f aca="false">TEXT(C995,"YYYY-MM")</f>
        <v>2024-10</v>
      </c>
      <c r="J995" s="0" t="str">
        <f aca="false">INDEX(Customers!$H:$H,MATCH(B995,Customers!$A:$A,0))</f>
        <v>Unknown</v>
      </c>
    </row>
    <row r="996" customFormat="false" ht="15" hidden="false" customHeight="false" outlineLevel="0" collapsed="false">
      <c r="A996" s="0" t="s">
        <v>1888</v>
      </c>
      <c r="B996" s="0" t="s">
        <v>1884</v>
      </c>
      <c r="C996" s="10" t="s">
        <v>1889</v>
      </c>
      <c r="D996" s="11" t="s">
        <v>98</v>
      </c>
      <c r="E996" s="11" t="s">
        <v>88</v>
      </c>
      <c r="F996" s="11" t="s">
        <v>537</v>
      </c>
      <c r="G996" s="11" t="s">
        <v>74</v>
      </c>
      <c r="H996" s="8" t="n">
        <v>2008.3</v>
      </c>
      <c r="I996" s="0" t="str">
        <f aca="false">TEXT(C996,"YYYY-MM")</f>
        <v>2024-10</v>
      </c>
      <c r="J996" s="0" t="str">
        <f aca="false">INDEX(Customers!$H:$H,MATCH(B996,Customers!$A:$A,0))</f>
        <v>Unknown</v>
      </c>
    </row>
    <row r="997" customFormat="false" ht="15" hidden="false" customHeight="false" outlineLevel="0" collapsed="false">
      <c r="A997" s="0" t="s">
        <v>1890</v>
      </c>
      <c r="B997" s="0" t="s">
        <v>1884</v>
      </c>
      <c r="C997" s="10" t="s">
        <v>880</v>
      </c>
      <c r="D997" s="11" t="s">
        <v>97</v>
      </c>
      <c r="E997" s="11" t="s">
        <v>88</v>
      </c>
      <c r="F997" s="11" t="s">
        <v>537</v>
      </c>
      <c r="G997" s="11" t="s">
        <v>74</v>
      </c>
      <c r="H997" s="8" t="n">
        <v>1330.2</v>
      </c>
      <c r="I997" s="0" t="str">
        <f aca="false">TEXT(C997,"YYYY-MM")</f>
        <v>2025-04</v>
      </c>
      <c r="J997" s="0" t="str">
        <f aca="false">INDEX(Customers!$H:$H,MATCH(B997,Customers!$A:$A,0))</f>
        <v>Unknown</v>
      </c>
    </row>
    <row r="998" customFormat="false" ht="15" hidden="false" customHeight="false" outlineLevel="0" collapsed="false">
      <c r="A998" s="0" t="s">
        <v>1891</v>
      </c>
      <c r="B998" s="0" t="s">
        <v>1884</v>
      </c>
      <c r="C998" s="10" t="s">
        <v>1420</v>
      </c>
      <c r="D998" s="11" t="s">
        <v>97</v>
      </c>
      <c r="E998" s="11" t="s">
        <v>91</v>
      </c>
      <c r="F998" s="11" t="s">
        <v>537</v>
      </c>
      <c r="G998" s="11" t="s">
        <v>74</v>
      </c>
      <c r="H998" s="8" t="n">
        <v>1696.25</v>
      </c>
      <c r="I998" s="0" t="str">
        <f aca="false">TEXT(C998,"YYYY-MM")</f>
        <v>2025-10</v>
      </c>
      <c r="J998" s="0" t="str">
        <f aca="false">INDEX(Customers!$H:$H,MATCH(B998,Customers!$A:$A,0))</f>
        <v>Unknown</v>
      </c>
    </row>
    <row r="999" customFormat="false" ht="15" hidden="false" customHeight="false" outlineLevel="0" collapsed="false">
      <c r="A999" s="0" t="s">
        <v>1892</v>
      </c>
      <c r="B999" s="0" t="s">
        <v>1893</v>
      </c>
      <c r="C999" s="10" t="s">
        <v>1894</v>
      </c>
      <c r="D999" s="11" t="s">
        <v>98</v>
      </c>
      <c r="E999" s="11" t="s">
        <v>88</v>
      </c>
      <c r="F999" s="11" t="s">
        <v>247</v>
      </c>
      <c r="G999" s="11" t="s">
        <v>80</v>
      </c>
      <c r="H999" s="8" t="n">
        <v>324</v>
      </c>
      <c r="I999" s="0" t="str">
        <f aca="false">TEXT(C999,"YYYY-MM")</f>
        <v>2024-02</v>
      </c>
      <c r="J999" s="0" t="str">
        <f aca="false">INDEX(Customers!$H:$H,MATCH(B999,Customers!$A:$A,0))</f>
        <v>Paid Ads</v>
      </c>
    </row>
    <row r="1000" customFormat="false" ht="15" hidden="false" customHeight="false" outlineLevel="0" collapsed="false">
      <c r="A1000" s="0" t="s">
        <v>1895</v>
      </c>
      <c r="B1000" s="0" t="s">
        <v>1893</v>
      </c>
      <c r="C1000" s="10" t="s">
        <v>1896</v>
      </c>
      <c r="D1000" s="11" t="s">
        <v>97</v>
      </c>
      <c r="E1000" s="11" t="s">
        <v>93</v>
      </c>
      <c r="F1000" s="11" t="s">
        <v>247</v>
      </c>
      <c r="G1000" s="11" t="s">
        <v>80</v>
      </c>
      <c r="H1000" s="8" t="n">
        <v>21156.4</v>
      </c>
      <c r="I1000" s="0" t="str">
        <f aca="false">TEXT(C1000,"YYYY-MM")</f>
        <v>2024-09</v>
      </c>
      <c r="J1000" s="0" t="str">
        <f aca="false">INDEX(Customers!$H:$H,MATCH(B1000,Customers!$A:$A,0))</f>
        <v>Paid Ads</v>
      </c>
    </row>
    <row r="1001" customFormat="false" ht="15" hidden="false" customHeight="false" outlineLevel="0" collapsed="false">
      <c r="A1001" s="0" t="s">
        <v>1897</v>
      </c>
      <c r="B1001" s="0" t="s">
        <v>1893</v>
      </c>
      <c r="C1001" s="10" t="s">
        <v>1141</v>
      </c>
      <c r="D1001" s="11" t="s">
        <v>97</v>
      </c>
      <c r="E1001" s="11" t="s">
        <v>90</v>
      </c>
      <c r="F1001" s="11" t="s">
        <v>247</v>
      </c>
      <c r="G1001" s="11" t="s">
        <v>80</v>
      </c>
      <c r="H1001" s="8" t="n">
        <v>24342.4</v>
      </c>
      <c r="I1001" s="0" t="str">
        <f aca="false">TEXT(C1001,"YYYY-MM")</f>
        <v>2025-04</v>
      </c>
      <c r="J1001" s="0" t="str">
        <f aca="false">INDEX(Customers!$H:$H,MATCH(B1001,Customers!$A:$A,0))</f>
        <v>Paid Ads</v>
      </c>
    </row>
    <row r="1002" customFormat="false" ht="15" hidden="false" customHeight="false" outlineLevel="0" collapsed="false">
      <c r="A1002" s="0" t="s">
        <v>1898</v>
      </c>
      <c r="B1002" s="0" t="s">
        <v>1893</v>
      </c>
      <c r="C1002" s="10" t="s">
        <v>327</v>
      </c>
      <c r="D1002" s="11" t="s">
        <v>97</v>
      </c>
      <c r="E1002" s="11" t="s">
        <v>88</v>
      </c>
      <c r="F1002" s="11" t="s">
        <v>247</v>
      </c>
      <c r="G1002" s="11" t="s">
        <v>80</v>
      </c>
      <c r="H1002" s="8" t="n">
        <v>169</v>
      </c>
      <c r="I1002" s="0" t="str">
        <f aca="false">TEXT(C1002,"YYYY-MM")</f>
        <v>2025-10</v>
      </c>
      <c r="J1002" s="0" t="str">
        <f aca="false">INDEX(Customers!$H:$H,MATCH(B1002,Customers!$A:$A,0))</f>
        <v>Paid Ads</v>
      </c>
    </row>
    <row r="1003" customFormat="false" ht="15" hidden="false" customHeight="false" outlineLevel="0" collapsed="false">
      <c r="A1003" s="0" t="s">
        <v>1899</v>
      </c>
      <c r="B1003" s="0" t="s">
        <v>1893</v>
      </c>
      <c r="C1003" s="10" t="s">
        <v>783</v>
      </c>
      <c r="D1003" s="11" t="s">
        <v>97</v>
      </c>
      <c r="E1003" s="11" t="s">
        <v>89</v>
      </c>
      <c r="F1003" s="11" t="s">
        <v>247</v>
      </c>
      <c r="G1003" s="11" t="s">
        <v>80</v>
      </c>
      <c r="H1003" s="8" t="n">
        <v>17405.1</v>
      </c>
      <c r="I1003" s="0" t="str">
        <f aca="false">TEXT(C1003,"YYYY-MM")</f>
        <v>2025-11</v>
      </c>
      <c r="J1003" s="0" t="str">
        <f aca="false">INDEX(Customers!$H:$H,MATCH(B1003,Customers!$A:$A,0))</f>
        <v>Paid Ads</v>
      </c>
    </row>
    <row r="1004" customFormat="false" ht="15" hidden="false" customHeight="false" outlineLevel="0" collapsed="false">
      <c r="A1004" s="0" t="s">
        <v>1900</v>
      </c>
      <c r="B1004" s="0" t="s">
        <v>1893</v>
      </c>
      <c r="C1004" s="10" t="s">
        <v>205</v>
      </c>
      <c r="D1004" s="11" t="s">
        <v>97</v>
      </c>
      <c r="E1004" s="11" t="s">
        <v>90</v>
      </c>
      <c r="F1004" s="11" t="s">
        <v>247</v>
      </c>
      <c r="G1004" s="11" t="s">
        <v>80</v>
      </c>
      <c r="H1004" s="8" t="n">
        <v>3261.2</v>
      </c>
      <c r="I1004" s="0" t="str">
        <f aca="false">TEXT(C1004,"YYYY-MM")</f>
        <v>2025-11</v>
      </c>
      <c r="J1004" s="0" t="str">
        <f aca="false">INDEX(Customers!$H:$H,MATCH(B1004,Customers!$A:$A,0))</f>
        <v>Paid Ads</v>
      </c>
    </row>
    <row r="1005" customFormat="false" ht="15" hidden="false" customHeight="false" outlineLevel="0" collapsed="false">
      <c r="A1005" s="0" t="s">
        <v>1901</v>
      </c>
      <c r="B1005" s="0" t="s">
        <v>1893</v>
      </c>
      <c r="C1005" s="10" t="s">
        <v>1334</v>
      </c>
      <c r="D1005" s="11" t="s">
        <v>97</v>
      </c>
      <c r="E1005" s="11" t="s">
        <v>91</v>
      </c>
      <c r="F1005" s="11" t="s">
        <v>247</v>
      </c>
      <c r="G1005" s="11" t="s">
        <v>80</v>
      </c>
      <c r="H1005" s="8" t="n">
        <v>382.5</v>
      </c>
      <c r="I1005" s="0" t="str">
        <f aca="false">TEXT(C1005,"YYYY-MM")</f>
        <v>2025-12</v>
      </c>
      <c r="J1005" s="0" t="str">
        <f aca="false">INDEX(Customers!$H:$H,MATCH(B1005,Customers!$A:$A,0))</f>
        <v>Paid Ads</v>
      </c>
    </row>
    <row r="1006" customFormat="false" ht="15" hidden="false" customHeight="false" outlineLevel="0" collapsed="false">
      <c r="A1006" s="0" t="s">
        <v>1902</v>
      </c>
      <c r="B1006" s="0" t="s">
        <v>1903</v>
      </c>
      <c r="C1006" s="10" t="s">
        <v>883</v>
      </c>
      <c r="D1006" s="11" t="s">
        <v>97</v>
      </c>
      <c r="E1006" s="11" t="s">
        <v>89</v>
      </c>
      <c r="F1006" s="11" t="s">
        <v>134</v>
      </c>
      <c r="G1006" s="11" t="s">
        <v>85</v>
      </c>
      <c r="H1006" s="8" t="n">
        <v>26598.1</v>
      </c>
      <c r="I1006" s="0" t="str">
        <f aca="false">TEXT(C1006,"YYYY-MM")</f>
        <v>2025-06</v>
      </c>
      <c r="J1006" s="0" t="str">
        <f aca="false">INDEX(Customers!$H:$H,MATCH(B1006,Customers!$A:$A,0))</f>
        <v>Organic Search</v>
      </c>
    </row>
    <row r="1007" customFormat="false" ht="15" hidden="false" customHeight="false" outlineLevel="0" collapsed="false">
      <c r="A1007" s="0" t="s">
        <v>1904</v>
      </c>
      <c r="B1007" s="0" t="s">
        <v>1903</v>
      </c>
      <c r="C1007" s="10" t="s">
        <v>1262</v>
      </c>
      <c r="D1007" s="11" t="s">
        <v>97</v>
      </c>
      <c r="E1007" s="11" t="s">
        <v>92</v>
      </c>
      <c r="F1007" s="11" t="s">
        <v>134</v>
      </c>
      <c r="G1007" s="11" t="s">
        <v>85</v>
      </c>
      <c r="H1007" s="8" t="n">
        <v>14706.1</v>
      </c>
      <c r="I1007" s="0" t="str">
        <f aca="false">TEXT(C1007,"YYYY-MM")</f>
        <v>2025-07</v>
      </c>
      <c r="J1007" s="0" t="str">
        <f aca="false">INDEX(Customers!$H:$H,MATCH(B1007,Customers!$A:$A,0))</f>
        <v>Organic Search</v>
      </c>
    </row>
    <row r="1008" customFormat="false" ht="15" hidden="false" customHeight="false" outlineLevel="0" collapsed="false">
      <c r="A1008" s="0" t="s">
        <v>1905</v>
      </c>
      <c r="B1008" s="0" t="s">
        <v>1903</v>
      </c>
      <c r="C1008" s="10" t="s">
        <v>789</v>
      </c>
      <c r="D1008" s="11" t="s">
        <v>97</v>
      </c>
      <c r="E1008" s="11" t="s">
        <v>93</v>
      </c>
      <c r="F1008" s="11" t="s">
        <v>134</v>
      </c>
      <c r="G1008" s="11" t="s">
        <v>85</v>
      </c>
      <c r="H1008" s="8" t="n">
        <v>11590</v>
      </c>
      <c r="I1008" s="0" t="str">
        <f aca="false">TEXT(C1008,"YYYY-MM")</f>
        <v>2025-08</v>
      </c>
      <c r="J1008" s="0" t="str">
        <f aca="false">INDEX(Customers!$H:$H,MATCH(B1008,Customers!$A:$A,0))</f>
        <v>Organic Search</v>
      </c>
    </row>
    <row r="1009" customFormat="false" ht="15" hidden="false" customHeight="false" outlineLevel="0" collapsed="false">
      <c r="A1009" s="0" t="s">
        <v>1906</v>
      </c>
      <c r="B1009" s="0" t="s">
        <v>1903</v>
      </c>
      <c r="C1009" s="10" t="s">
        <v>1841</v>
      </c>
      <c r="D1009" s="11" t="s">
        <v>97</v>
      </c>
      <c r="E1009" s="11" t="s">
        <v>91</v>
      </c>
      <c r="F1009" s="11" t="s">
        <v>134</v>
      </c>
      <c r="G1009" s="11" t="s">
        <v>85</v>
      </c>
      <c r="H1009" s="8" t="n">
        <v>140698</v>
      </c>
      <c r="I1009" s="0" t="str">
        <f aca="false">TEXT(C1009,"YYYY-MM")</f>
        <v>2025-08</v>
      </c>
      <c r="J1009" s="0" t="str">
        <f aca="false">INDEX(Customers!$H:$H,MATCH(B1009,Customers!$A:$A,0))</f>
        <v>Organic Search</v>
      </c>
    </row>
    <row r="1010" customFormat="false" ht="15" hidden="false" customHeight="false" outlineLevel="0" collapsed="false">
      <c r="A1010" s="0" t="s">
        <v>1907</v>
      </c>
      <c r="B1010" s="0" t="s">
        <v>1903</v>
      </c>
      <c r="C1010" s="10" t="s">
        <v>849</v>
      </c>
      <c r="D1010" s="11" t="s">
        <v>97</v>
      </c>
      <c r="E1010" s="11" t="s">
        <v>93</v>
      </c>
      <c r="F1010" s="11" t="s">
        <v>134</v>
      </c>
      <c r="G1010" s="11" t="s">
        <v>85</v>
      </c>
      <c r="H1010" s="8" t="n">
        <v>1852.2</v>
      </c>
      <c r="I1010" s="0" t="str">
        <f aca="false">TEXT(C1010,"YYYY-MM")</f>
        <v>2025-08</v>
      </c>
      <c r="J1010" s="0" t="str">
        <f aca="false">INDEX(Customers!$H:$H,MATCH(B1010,Customers!$A:$A,0))</f>
        <v>Organic Search</v>
      </c>
    </row>
    <row r="1011" customFormat="false" ht="15" hidden="false" customHeight="false" outlineLevel="0" collapsed="false">
      <c r="A1011" s="0" t="s">
        <v>1908</v>
      </c>
      <c r="B1011" s="0" t="s">
        <v>1903</v>
      </c>
      <c r="C1011" s="10" t="s">
        <v>851</v>
      </c>
      <c r="D1011" s="11" t="s">
        <v>97</v>
      </c>
      <c r="E1011" s="11" t="s">
        <v>93</v>
      </c>
      <c r="F1011" s="11" t="s">
        <v>134</v>
      </c>
      <c r="G1011" s="11" t="s">
        <v>85</v>
      </c>
      <c r="H1011" s="8" t="n">
        <v>119462.7</v>
      </c>
      <c r="I1011" s="0" t="str">
        <f aca="false">TEXT(C1011,"YYYY-MM")</f>
        <v>2025-08</v>
      </c>
      <c r="J1011" s="0" t="str">
        <f aca="false">INDEX(Customers!$H:$H,MATCH(B1011,Customers!$A:$A,0))</f>
        <v>Organic Search</v>
      </c>
    </row>
    <row r="1012" customFormat="false" ht="15" hidden="false" customHeight="false" outlineLevel="0" collapsed="false">
      <c r="A1012" s="0" t="s">
        <v>1909</v>
      </c>
      <c r="B1012" s="0" t="s">
        <v>1903</v>
      </c>
      <c r="C1012" s="10" t="s">
        <v>342</v>
      </c>
      <c r="D1012" s="11" t="s">
        <v>97</v>
      </c>
      <c r="E1012" s="11" t="s">
        <v>91</v>
      </c>
      <c r="F1012" s="11" t="s">
        <v>134</v>
      </c>
      <c r="G1012" s="11" t="s">
        <v>85</v>
      </c>
      <c r="H1012" s="8" t="n">
        <v>132888</v>
      </c>
      <c r="I1012" s="0" t="str">
        <f aca="false">TEXT(C1012,"YYYY-MM")</f>
        <v>2025-09</v>
      </c>
      <c r="J1012" s="0" t="str">
        <f aca="false">INDEX(Customers!$H:$H,MATCH(B1012,Customers!$A:$A,0))</f>
        <v>Organic Search</v>
      </c>
    </row>
    <row r="1013" customFormat="false" ht="15" hidden="false" customHeight="false" outlineLevel="0" collapsed="false">
      <c r="A1013" s="0" t="s">
        <v>1910</v>
      </c>
      <c r="B1013" s="0" t="s">
        <v>1903</v>
      </c>
      <c r="C1013" s="10" t="s">
        <v>1251</v>
      </c>
      <c r="D1013" s="11" t="s">
        <v>97</v>
      </c>
      <c r="E1013" s="11" t="s">
        <v>88</v>
      </c>
      <c r="F1013" s="11" t="s">
        <v>134</v>
      </c>
      <c r="G1013" s="11" t="s">
        <v>85</v>
      </c>
      <c r="H1013" s="8" t="n">
        <v>30843</v>
      </c>
      <c r="I1013" s="0" t="str">
        <f aca="false">TEXT(C1013,"YYYY-MM")</f>
        <v>2025-09</v>
      </c>
      <c r="J1013" s="0" t="str">
        <f aca="false">INDEX(Customers!$H:$H,MATCH(B1013,Customers!$A:$A,0))</f>
        <v>Organic Search</v>
      </c>
    </row>
    <row r="1014" customFormat="false" ht="15" hidden="false" customHeight="false" outlineLevel="0" collapsed="false">
      <c r="A1014" s="0" t="s">
        <v>1911</v>
      </c>
      <c r="B1014" s="0" t="s">
        <v>1903</v>
      </c>
      <c r="C1014" s="10" t="s">
        <v>1414</v>
      </c>
      <c r="D1014" s="11" t="s">
        <v>97</v>
      </c>
      <c r="E1014" s="11" t="s">
        <v>89</v>
      </c>
      <c r="F1014" s="11" t="s">
        <v>134</v>
      </c>
      <c r="G1014" s="11" t="s">
        <v>85</v>
      </c>
      <c r="H1014" s="8" t="n">
        <v>11310.3</v>
      </c>
      <c r="I1014" s="0" t="str">
        <f aca="false">TEXT(C1014,"YYYY-MM")</f>
        <v>2025-09</v>
      </c>
      <c r="J1014" s="0" t="str">
        <f aca="false">INDEX(Customers!$H:$H,MATCH(B1014,Customers!$A:$A,0))</f>
        <v>Organic Search</v>
      </c>
    </row>
    <row r="1015" customFormat="false" ht="15" hidden="false" customHeight="false" outlineLevel="0" collapsed="false">
      <c r="A1015" s="0" t="s">
        <v>1912</v>
      </c>
      <c r="B1015" s="0" t="s">
        <v>1903</v>
      </c>
      <c r="C1015" s="10" t="s">
        <v>551</v>
      </c>
      <c r="D1015" s="11" t="s">
        <v>97</v>
      </c>
      <c r="E1015" s="11" t="s">
        <v>88</v>
      </c>
      <c r="F1015" s="11" t="s">
        <v>134</v>
      </c>
      <c r="G1015" s="11" t="s">
        <v>85</v>
      </c>
      <c r="H1015" s="8" t="n">
        <v>45694.9</v>
      </c>
      <c r="I1015" s="0" t="str">
        <f aca="false">TEXT(C1015,"YYYY-MM")</f>
        <v>2025-10</v>
      </c>
      <c r="J1015" s="0" t="str">
        <f aca="false">INDEX(Customers!$H:$H,MATCH(B1015,Customers!$A:$A,0))</f>
        <v>Organic Search</v>
      </c>
    </row>
    <row r="1016" customFormat="false" ht="15" hidden="false" customHeight="false" outlineLevel="0" collapsed="false">
      <c r="A1016" s="0" t="s">
        <v>1913</v>
      </c>
      <c r="B1016" s="0" t="s">
        <v>1903</v>
      </c>
      <c r="C1016" s="10" t="s">
        <v>173</v>
      </c>
      <c r="D1016" s="11" t="s">
        <v>97</v>
      </c>
      <c r="E1016" s="11" t="s">
        <v>88</v>
      </c>
      <c r="F1016" s="11" t="s">
        <v>134</v>
      </c>
      <c r="G1016" s="11" t="s">
        <v>85</v>
      </c>
      <c r="H1016" s="8" t="n">
        <v>7859.2</v>
      </c>
      <c r="I1016" s="0" t="str">
        <f aca="false">TEXT(C1016,"YYYY-MM")</f>
        <v>2025-10</v>
      </c>
      <c r="J1016" s="0" t="str">
        <f aca="false">INDEX(Customers!$H:$H,MATCH(B1016,Customers!$A:$A,0))</f>
        <v>Organic Search</v>
      </c>
    </row>
    <row r="1017" customFormat="false" ht="15" hidden="false" customHeight="false" outlineLevel="0" collapsed="false">
      <c r="A1017" s="0" t="s">
        <v>1914</v>
      </c>
      <c r="B1017" s="0" t="s">
        <v>1903</v>
      </c>
      <c r="C1017" s="10" t="s">
        <v>175</v>
      </c>
      <c r="D1017" s="11" t="s">
        <v>97</v>
      </c>
      <c r="E1017" s="11" t="s">
        <v>90</v>
      </c>
      <c r="F1017" s="11" t="s">
        <v>134</v>
      </c>
      <c r="G1017" s="11" t="s">
        <v>85</v>
      </c>
      <c r="H1017" s="8" t="n">
        <v>60010</v>
      </c>
      <c r="I1017" s="0" t="str">
        <f aca="false">TEXT(C1017,"YYYY-MM")</f>
        <v>2025-10</v>
      </c>
      <c r="J1017" s="0" t="str">
        <f aca="false">INDEX(Customers!$H:$H,MATCH(B1017,Customers!$A:$A,0))</f>
        <v>Organic Search</v>
      </c>
    </row>
    <row r="1018" customFormat="false" ht="15" hidden="false" customHeight="false" outlineLevel="0" collapsed="false">
      <c r="A1018" s="0" t="s">
        <v>1915</v>
      </c>
      <c r="B1018" s="0" t="s">
        <v>1903</v>
      </c>
      <c r="C1018" s="10" t="s">
        <v>372</v>
      </c>
      <c r="D1018" s="11" t="s">
        <v>97</v>
      </c>
      <c r="E1018" s="11" t="s">
        <v>93</v>
      </c>
      <c r="F1018" s="11" t="s">
        <v>134</v>
      </c>
      <c r="G1018" s="11" t="s">
        <v>85</v>
      </c>
      <c r="H1018" s="8" t="n">
        <v>4230</v>
      </c>
      <c r="I1018" s="0" t="str">
        <f aca="false">TEXT(C1018,"YYYY-MM")</f>
        <v>2025-10</v>
      </c>
      <c r="J1018" s="0" t="str">
        <f aca="false">INDEX(Customers!$H:$H,MATCH(B1018,Customers!$A:$A,0))</f>
        <v>Organic Search</v>
      </c>
    </row>
    <row r="1019" customFormat="false" ht="15" hidden="false" customHeight="false" outlineLevel="0" collapsed="false">
      <c r="A1019" s="0" t="s">
        <v>1916</v>
      </c>
      <c r="B1019" s="0" t="s">
        <v>1903</v>
      </c>
      <c r="C1019" s="10" t="s">
        <v>1917</v>
      </c>
      <c r="D1019" s="11" t="s">
        <v>97</v>
      </c>
      <c r="E1019" s="11" t="s">
        <v>88</v>
      </c>
      <c r="F1019" s="11" t="s">
        <v>134</v>
      </c>
      <c r="G1019" s="11" t="s">
        <v>85</v>
      </c>
      <c r="H1019" s="8" t="n">
        <v>23607.65</v>
      </c>
      <c r="I1019" s="0" t="str">
        <f aca="false">TEXT(C1019,"YYYY-MM")</f>
        <v>2025-11</v>
      </c>
      <c r="J1019" s="0" t="str">
        <f aca="false">INDEX(Customers!$H:$H,MATCH(B1019,Customers!$A:$A,0))</f>
        <v>Organic Search</v>
      </c>
    </row>
    <row r="1020" customFormat="false" ht="15" hidden="false" customHeight="false" outlineLevel="0" collapsed="false">
      <c r="A1020" s="0" t="s">
        <v>1918</v>
      </c>
      <c r="B1020" s="0" t="s">
        <v>1903</v>
      </c>
      <c r="C1020" s="10" t="s">
        <v>1460</v>
      </c>
      <c r="D1020" s="11" t="s">
        <v>99</v>
      </c>
      <c r="E1020" s="11" t="s">
        <v>88</v>
      </c>
      <c r="F1020" s="11" t="s">
        <v>134</v>
      </c>
      <c r="G1020" s="11" t="s">
        <v>85</v>
      </c>
      <c r="H1020" s="8" t="n">
        <v>27021.5</v>
      </c>
      <c r="I1020" s="0" t="str">
        <f aca="false">TEXT(C1020,"YYYY-MM")</f>
        <v>2025-12</v>
      </c>
      <c r="J1020" s="0" t="str">
        <f aca="false">INDEX(Customers!$H:$H,MATCH(B1020,Customers!$A:$A,0))</f>
        <v>Organic Search</v>
      </c>
    </row>
    <row r="1021" customFormat="false" ht="15" hidden="false" customHeight="false" outlineLevel="0" collapsed="false">
      <c r="A1021" s="0" t="s">
        <v>1919</v>
      </c>
      <c r="B1021" s="0" t="s">
        <v>1903</v>
      </c>
      <c r="C1021" s="10" t="s">
        <v>1467</v>
      </c>
      <c r="D1021" s="11" t="s">
        <v>97</v>
      </c>
      <c r="E1021" s="11" t="s">
        <v>88</v>
      </c>
      <c r="F1021" s="11" t="s">
        <v>134</v>
      </c>
      <c r="G1021" s="11" t="s">
        <v>85</v>
      </c>
      <c r="H1021" s="8" t="n">
        <v>36323.1</v>
      </c>
      <c r="I1021" s="0" t="str">
        <f aca="false">TEXT(C1021,"YYYY-MM")</f>
        <v>2025-12</v>
      </c>
      <c r="J1021" s="0" t="str">
        <f aca="false">INDEX(Customers!$H:$H,MATCH(B1021,Customers!$A:$A,0))</f>
        <v>Organic Search</v>
      </c>
    </row>
    <row r="1022" customFormat="false" ht="15" hidden="false" customHeight="false" outlineLevel="0" collapsed="false">
      <c r="A1022" s="0" t="s">
        <v>1920</v>
      </c>
      <c r="B1022" s="0" t="s">
        <v>1921</v>
      </c>
      <c r="C1022" s="10" t="s">
        <v>1922</v>
      </c>
      <c r="D1022" s="11" t="s">
        <v>97</v>
      </c>
      <c r="E1022" s="11" t="s">
        <v>90</v>
      </c>
      <c r="F1022" s="11" t="s">
        <v>247</v>
      </c>
      <c r="G1022" s="11" t="s">
        <v>80</v>
      </c>
      <c r="H1022" s="8" t="n">
        <v>39813.6</v>
      </c>
      <c r="I1022" s="0" t="str">
        <f aca="false">TEXT(C1022,"YYYY-MM")</f>
        <v>2023-05</v>
      </c>
      <c r="J1022" s="0" t="str">
        <f aca="false">INDEX(Customers!$H:$H,MATCH(B1022,Customers!$A:$A,0))</f>
        <v>Paid Ads</v>
      </c>
    </row>
    <row r="1023" customFormat="false" ht="15" hidden="false" customHeight="false" outlineLevel="0" collapsed="false">
      <c r="A1023" s="0" t="s">
        <v>1923</v>
      </c>
      <c r="B1023" s="0" t="s">
        <v>1921</v>
      </c>
      <c r="C1023" s="10" t="s">
        <v>588</v>
      </c>
      <c r="D1023" s="11" t="s">
        <v>98</v>
      </c>
      <c r="E1023" s="11" t="s">
        <v>93</v>
      </c>
      <c r="F1023" s="11" t="s">
        <v>247</v>
      </c>
      <c r="G1023" s="11" t="s">
        <v>80</v>
      </c>
      <c r="H1023" s="8" t="n">
        <v>4638</v>
      </c>
      <c r="I1023" s="0" t="str">
        <f aca="false">TEXT(C1023,"YYYY-MM")</f>
        <v>2023-10</v>
      </c>
      <c r="J1023" s="0" t="str">
        <f aca="false">INDEX(Customers!$H:$H,MATCH(B1023,Customers!$A:$A,0))</f>
        <v>Paid Ads</v>
      </c>
    </row>
    <row r="1024" customFormat="false" ht="15" hidden="false" customHeight="false" outlineLevel="0" collapsed="false">
      <c r="A1024" s="0" t="s">
        <v>1924</v>
      </c>
      <c r="B1024" s="0" t="s">
        <v>1921</v>
      </c>
      <c r="C1024" s="10" t="s">
        <v>499</v>
      </c>
      <c r="D1024" s="11" t="s">
        <v>97</v>
      </c>
      <c r="E1024" s="11" t="s">
        <v>90</v>
      </c>
      <c r="F1024" s="11" t="s">
        <v>247</v>
      </c>
      <c r="G1024" s="11" t="s">
        <v>80</v>
      </c>
      <c r="H1024" s="8" t="n">
        <v>783.2</v>
      </c>
      <c r="I1024" s="0" t="str">
        <f aca="false">TEXT(C1024,"YYYY-MM")</f>
        <v>2023-11</v>
      </c>
      <c r="J1024" s="0" t="str">
        <f aca="false">INDEX(Customers!$H:$H,MATCH(B1024,Customers!$A:$A,0))</f>
        <v>Paid Ads</v>
      </c>
    </row>
    <row r="1025" customFormat="false" ht="15" hidden="false" customHeight="false" outlineLevel="0" collapsed="false">
      <c r="A1025" s="0" t="s">
        <v>1925</v>
      </c>
      <c r="B1025" s="0" t="s">
        <v>1921</v>
      </c>
      <c r="C1025" s="10" t="s">
        <v>382</v>
      </c>
      <c r="D1025" s="11" t="s">
        <v>97</v>
      </c>
      <c r="E1025" s="11" t="s">
        <v>88</v>
      </c>
      <c r="F1025" s="11" t="s">
        <v>247</v>
      </c>
      <c r="G1025" s="11" t="s">
        <v>80</v>
      </c>
      <c r="H1025" s="8" t="n">
        <v>3068.5</v>
      </c>
      <c r="I1025" s="0" t="str">
        <f aca="false">TEXT(C1025,"YYYY-MM")</f>
        <v>2024-09</v>
      </c>
      <c r="J1025" s="0" t="str">
        <f aca="false">INDEX(Customers!$H:$H,MATCH(B1025,Customers!$A:$A,0))</f>
        <v>Paid Ads</v>
      </c>
    </row>
    <row r="1026" customFormat="false" ht="15" hidden="false" customHeight="false" outlineLevel="0" collapsed="false">
      <c r="A1026" s="0" t="s">
        <v>1926</v>
      </c>
      <c r="B1026" s="0" t="s">
        <v>1921</v>
      </c>
      <c r="C1026" s="10" t="s">
        <v>752</v>
      </c>
      <c r="D1026" s="11" t="s">
        <v>99</v>
      </c>
      <c r="E1026" s="11" t="s">
        <v>89</v>
      </c>
      <c r="F1026" s="11" t="s">
        <v>247</v>
      </c>
      <c r="G1026" s="11" t="s">
        <v>80</v>
      </c>
      <c r="H1026" s="8" t="n">
        <v>1499.1</v>
      </c>
      <c r="I1026" s="0" t="str">
        <f aca="false">TEXT(C1026,"YYYY-MM")</f>
        <v>2024-11</v>
      </c>
      <c r="J1026" s="0" t="str">
        <f aca="false">INDEX(Customers!$H:$H,MATCH(B1026,Customers!$A:$A,0))</f>
        <v>Paid Ads</v>
      </c>
    </row>
    <row r="1027" customFormat="false" ht="15" hidden="false" customHeight="false" outlineLevel="0" collapsed="false">
      <c r="A1027" s="0" t="s">
        <v>1927</v>
      </c>
      <c r="B1027" s="0" t="s">
        <v>1921</v>
      </c>
      <c r="C1027" s="10" t="s">
        <v>375</v>
      </c>
      <c r="D1027" s="11" t="s">
        <v>97</v>
      </c>
      <c r="E1027" s="11" t="s">
        <v>90</v>
      </c>
      <c r="F1027" s="11" t="s">
        <v>247</v>
      </c>
      <c r="G1027" s="11" t="s">
        <v>80</v>
      </c>
      <c r="H1027" s="8" t="n">
        <v>10370</v>
      </c>
      <c r="I1027" s="0" t="str">
        <f aca="false">TEXT(C1027,"YYYY-MM")</f>
        <v>2024-11</v>
      </c>
      <c r="J1027" s="0" t="str">
        <f aca="false">INDEX(Customers!$H:$H,MATCH(B1027,Customers!$A:$A,0))</f>
        <v>Paid Ads</v>
      </c>
    </row>
    <row r="1028" customFormat="false" ht="15" hidden="false" customHeight="false" outlineLevel="0" collapsed="false">
      <c r="A1028" s="0" t="s">
        <v>1928</v>
      </c>
      <c r="B1028" s="0" t="s">
        <v>1921</v>
      </c>
      <c r="C1028" s="10" t="s">
        <v>1548</v>
      </c>
      <c r="D1028" s="11" t="s">
        <v>97</v>
      </c>
      <c r="E1028" s="11" t="s">
        <v>89</v>
      </c>
      <c r="F1028" s="11" t="s">
        <v>247</v>
      </c>
      <c r="G1028" s="11" t="s">
        <v>80</v>
      </c>
      <c r="H1028" s="8" t="n">
        <v>60479</v>
      </c>
      <c r="I1028" s="0" t="str">
        <f aca="false">TEXT(C1028,"YYYY-MM")</f>
        <v>2025-07</v>
      </c>
      <c r="J1028" s="0" t="str">
        <f aca="false">INDEX(Customers!$H:$H,MATCH(B1028,Customers!$A:$A,0))</f>
        <v>Paid Ads</v>
      </c>
    </row>
    <row r="1029" customFormat="false" ht="15" hidden="false" customHeight="false" outlineLevel="0" collapsed="false">
      <c r="A1029" s="0" t="s">
        <v>1929</v>
      </c>
      <c r="B1029" s="0" t="s">
        <v>1921</v>
      </c>
      <c r="C1029" s="10" t="s">
        <v>1550</v>
      </c>
      <c r="D1029" s="11" t="s">
        <v>97</v>
      </c>
      <c r="E1029" s="11" t="s">
        <v>90</v>
      </c>
      <c r="F1029" s="11" t="s">
        <v>247</v>
      </c>
      <c r="G1029" s="11" t="s">
        <v>80</v>
      </c>
      <c r="H1029" s="8" t="n">
        <v>5061.85</v>
      </c>
      <c r="I1029" s="0" t="str">
        <f aca="false">TEXT(C1029,"YYYY-MM")</f>
        <v>2025-08</v>
      </c>
      <c r="J1029" s="0" t="str">
        <f aca="false">INDEX(Customers!$H:$H,MATCH(B1029,Customers!$A:$A,0))</f>
        <v>Paid Ads</v>
      </c>
    </row>
    <row r="1030" customFormat="false" ht="15" hidden="false" customHeight="false" outlineLevel="0" collapsed="false">
      <c r="A1030" s="0" t="s">
        <v>1930</v>
      </c>
      <c r="B1030" s="0" t="s">
        <v>1931</v>
      </c>
      <c r="C1030" s="10" t="s">
        <v>283</v>
      </c>
      <c r="D1030" s="11" t="s">
        <v>97</v>
      </c>
      <c r="E1030" s="11" t="s">
        <v>89</v>
      </c>
      <c r="F1030" s="11" t="s">
        <v>76</v>
      </c>
      <c r="G1030" s="11" t="s">
        <v>76</v>
      </c>
      <c r="H1030" s="8" t="n">
        <v>3351.2</v>
      </c>
      <c r="I1030" s="0" t="str">
        <f aca="false">TEXT(C1030,"YYYY-MM")</f>
        <v>2025-10</v>
      </c>
      <c r="J1030" s="0" t="str">
        <f aca="false">INDEX(Customers!$H:$H,MATCH(B1030,Customers!$A:$A,0))</f>
        <v>Paid Ads</v>
      </c>
    </row>
    <row r="1031" customFormat="false" ht="15" hidden="false" customHeight="false" outlineLevel="0" collapsed="false">
      <c r="A1031" s="0" t="s">
        <v>1932</v>
      </c>
      <c r="B1031" s="0" t="s">
        <v>1933</v>
      </c>
      <c r="C1031" s="10" t="s">
        <v>738</v>
      </c>
      <c r="D1031" s="11" t="s">
        <v>97</v>
      </c>
      <c r="E1031" s="11" t="s">
        <v>88</v>
      </c>
      <c r="F1031" s="11" t="s">
        <v>138</v>
      </c>
      <c r="G1031" s="11" t="s">
        <v>74</v>
      </c>
      <c r="H1031" s="8" t="n">
        <v>7761.4</v>
      </c>
      <c r="I1031" s="0" t="str">
        <f aca="false">TEXT(C1031,"YYYY-MM")</f>
        <v>2025-08</v>
      </c>
      <c r="J1031" s="0" t="str">
        <f aca="false">INDEX(Customers!$H:$H,MATCH(B1031,Customers!$A:$A,0))</f>
        <v>Social Media</v>
      </c>
    </row>
    <row r="1032" customFormat="false" ht="15" hidden="false" customHeight="false" outlineLevel="0" collapsed="false">
      <c r="A1032" s="0" t="s">
        <v>1934</v>
      </c>
      <c r="B1032" s="0" t="s">
        <v>1933</v>
      </c>
      <c r="C1032" s="10" t="s">
        <v>826</v>
      </c>
      <c r="D1032" s="11" t="s">
        <v>97</v>
      </c>
      <c r="E1032" s="11" t="s">
        <v>91</v>
      </c>
      <c r="F1032" s="11" t="s">
        <v>138</v>
      </c>
      <c r="G1032" s="11" t="s">
        <v>74</v>
      </c>
      <c r="H1032" s="8" t="n">
        <v>33761.55</v>
      </c>
      <c r="I1032" s="0" t="str">
        <f aca="false">TEXT(C1032,"YYYY-MM")</f>
        <v>2025-10</v>
      </c>
      <c r="J1032" s="0" t="str">
        <f aca="false">INDEX(Customers!$H:$H,MATCH(B1032,Customers!$A:$A,0))</f>
        <v>Social Media</v>
      </c>
    </row>
    <row r="1033" customFormat="false" ht="15" hidden="false" customHeight="false" outlineLevel="0" collapsed="false">
      <c r="A1033" s="0" t="s">
        <v>1935</v>
      </c>
      <c r="B1033" s="0" t="s">
        <v>1933</v>
      </c>
      <c r="C1033" s="10" t="s">
        <v>429</v>
      </c>
      <c r="D1033" s="11" t="s">
        <v>97</v>
      </c>
      <c r="E1033" s="11" t="s">
        <v>89</v>
      </c>
      <c r="F1033" s="11" t="s">
        <v>138</v>
      </c>
      <c r="G1033" s="11" t="s">
        <v>74</v>
      </c>
      <c r="H1033" s="8" t="n">
        <v>10335.15</v>
      </c>
      <c r="I1033" s="0" t="str">
        <f aca="false">TEXT(C1033,"YYYY-MM")</f>
        <v>2025-10</v>
      </c>
      <c r="J1033" s="0" t="str">
        <f aca="false">INDEX(Customers!$H:$H,MATCH(B1033,Customers!$A:$A,0))</f>
        <v>Social Media</v>
      </c>
    </row>
    <row r="1034" customFormat="false" ht="15" hidden="false" customHeight="false" outlineLevel="0" collapsed="false">
      <c r="A1034" s="0" t="s">
        <v>1936</v>
      </c>
      <c r="B1034" s="0" t="s">
        <v>1937</v>
      </c>
      <c r="C1034" s="10" t="s">
        <v>348</v>
      </c>
      <c r="D1034" s="11" t="s">
        <v>97</v>
      </c>
      <c r="E1034" s="11" t="s">
        <v>92</v>
      </c>
      <c r="F1034" s="11" t="s">
        <v>423</v>
      </c>
      <c r="G1034" s="11" t="s">
        <v>79</v>
      </c>
      <c r="H1034" s="8" t="n">
        <v>30649</v>
      </c>
      <c r="I1034" s="0" t="str">
        <f aca="false">TEXT(C1034,"YYYY-MM")</f>
        <v>2024-11</v>
      </c>
      <c r="J1034" s="0" t="str">
        <f aca="false">INDEX(Customers!$H:$H,MATCH(B1034,Customers!$A:$A,0))</f>
        <v>Organic Search</v>
      </c>
    </row>
    <row r="1035" customFormat="false" ht="15" hidden="false" customHeight="false" outlineLevel="0" collapsed="false">
      <c r="A1035" s="0" t="s">
        <v>1938</v>
      </c>
      <c r="B1035" s="0" t="s">
        <v>1937</v>
      </c>
      <c r="C1035" s="10" t="s">
        <v>767</v>
      </c>
      <c r="D1035" s="11" t="s">
        <v>99</v>
      </c>
      <c r="E1035" s="11" t="s">
        <v>88</v>
      </c>
      <c r="F1035" s="11" t="s">
        <v>423</v>
      </c>
      <c r="G1035" s="11" t="s">
        <v>79</v>
      </c>
      <c r="H1035" s="8" t="n">
        <v>67721.3</v>
      </c>
      <c r="I1035" s="0" t="str">
        <f aca="false">TEXT(C1035,"YYYY-MM")</f>
        <v>2025-05</v>
      </c>
      <c r="J1035" s="0" t="str">
        <f aca="false">INDEX(Customers!$H:$H,MATCH(B1035,Customers!$A:$A,0))</f>
        <v>Organic Search</v>
      </c>
    </row>
    <row r="1036" customFormat="false" ht="15" hidden="false" customHeight="false" outlineLevel="0" collapsed="false">
      <c r="A1036" s="0" t="s">
        <v>1939</v>
      </c>
      <c r="B1036" s="0" t="s">
        <v>1937</v>
      </c>
      <c r="C1036" s="10" t="s">
        <v>1853</v>
      </c>
      <c r="D1036" s="11" t="s">
        <v>99</v>
      </c>
      <c r="E1036" s="11" t="s">
        <v>88</v>
      </c>
      <c r="F1036" s="11" t="s">
        <v>423</v>
      </c>
      <c r="G1036" s="11" t="s">
        <v>79</v>
      </c>
      <c r="H1036" s="8" t="n">
        <v>1471.55</v>
      </c>
      <c r="I1036" s="0" t="str">
        <f aca="false">TEXT(C1036,"YYYY-MM")</f>
        <v>2025-07</v>
      </c>
      <c r="J1036" s="0" t="str">
        <f aca="false">INDEX(Customers!$H:$H,MATCH(B1036,Customers!$A:$A,0))</f>
        <v>Organic Search</v>
      </c>
    </row>
    <row r="1037" customFormat="false" ht="15" hidden="false" customHeight="false" outlineLevel="0" collapsed="false">
      <c r="A1037" s="0" t="s">
        <v>1940</v>
      </c>
      <c r="B1037" s="0" t="s">
        <v>1937</v>
      </c>
      <c r="C1037" s="10" t="s">
        <v>771</v>
      </c>
      <c r="D1037" s="11" t="s">
        <v>99</v>
      </c>
      <c r="E1037" s="11" t="s">
        <v>88</v>
      </c>
      <c r="F1037" s="11" t="s">
        <v>423</v>
      </c>
      <c r="G1037" s="11" t="s">
        <v>79</v>
      </c>
      <c r="H1037" s="8" t="n">
        <v>3271.5</v>
      </c>
      <c r="I1037" s="0" t="str">
        <f aca="false">TEXT(C1037,"YYYY-MM")</f>
        <v>2025-08</v>
      </c>
      <c r="J1037" s="0" t="str">
        <f aca="false">INDEX(Customers!$H:$H,MATCH(B1037,Customers!$A:$A,0))</f>
        <v>Organic Search</v>
      </c>
    </row>
    <row r="1038" customFormat="false" ht="15" hidden="false" customHeight="false" outlineLevel="0" collapsed="false">
      <c r="A1038" s="0" t="s">
        <v>1941</v>
      </c>
      <c r="B1038" s="0" t="s">
        <v>1942</v>
      </c>
      <c r="C1038" s="10" t="s">
        <v>1420</v>
      </c>
      <c r="D1038" s="11" t="s">
        <v>97</v>
      </c>
      <c r="E1038" s="11" t="s">
        <v>89</v>
      </c>
      <c r="F1038" s="11" t="s">
        <v>346</v>
      </c>
      <c r="G1038" s="11" t="s">
        <v>84</v>
      </c>
      <c r="H1038" s="8" t="n">
        <v>9969</v>
      </c>
      <c r="I1038" s="0" t="str">
        <f aca="false">TEXT(C1038,"YYYY-MM")</f>
        <v>2025-10</v>
      </c>
      <c r="J1038" s="0" t="str">
        <f aca="false">INDEX(Customers!$H:$H,MATCH(B1038,Customers!$A:$A,0))</f>
        <v>App</v>
      </c>
    </row>
    <row r="1039" customFormat="false" ht="15" hidden="false" customHeight="false" outlineLevel="0" collapsed="false">
      <c r="A1039" s="0" t="s">
        <v>1943</v>
      </c>
      <c r="B1039" s="0" t="s">
        <v>1944</v>
      </c>
      <c r="C1039" s="10" t="s">
        <v>236</v>
      </c>
      <c r="D1039" s="11" t="s">
        <v>97</v>
      </c>
      <c r="E1039" s="11" t="s">
        <v>89</v>
      </c>
      <c r="F1039" s="11" t="s">
        <v>138</v>
      </c>
      <c r="G1039" s="11" t="s">
        <v>74</v>
      </c>
      <c r="H1039" s="8" t="n">
        <v>5145.8</v>
      </c>
      <c r="I1039" s="0" t="str">
        <f aca="false">TEXT(C1039,"YYYY-MM")</f>
        <v>2025-09</v>
      </c>
      <c r="J1039" s="0" t="str">
        <f aca="false">INDEX(Customers!$H:$H,MATCH(B1039,Customers!$A:$A,0))</f>
        <v>Social Media</v>
      </c>
    </row>
    <row r="1040" customFormat="false" ht="15" hidden="false" customHeight="false" outlineLevel="0" collapsed="false">
      <c r="A1040" s="0" t="s">
        <v>1945</v>
      </c>
      <c r="B1040" s="0" t="s">
        <v>1944</v>
      </c>
      <c r="C1040" s="10" t="s">
        <v>1946</v>
      </c>
      <c r="D1040" s="11" t="s">
        <v>97</v>
      </c>
      <c r="E1040" s="11" t="s">
        <v>88</v>
      </c>
      <c r="F1040" s="11" t="s">
        <v>138</v>
      </c>
      <c r="G1040" s="11" t="s">
        <v>74</v>
      </c>
      <c r="H1040" s="8" t="n">
        <v>44743.15</v>
      </c>
      <c r="I1040" s="0" t="str">
        <f aca="false">TEXT(C1040,"YYYY-MM")</f>
        <v>2025-09</v>
      </c>
      <c r="J1040" s="0" t="str">
        <f aca="false">INDEX(Customers!$H:$H,MATCH(B1040,Customers!$A:$A,0))</f>
        <v>Social Media</v>
      </c>
    </row>
    <row r="1041" customFormat="false" ht="15" hidden="false" customHeight="false" outlineLevel="0" collapsed="false">
      <c r="A1041" s="0" t="s">
        <v>1947</v>
      </c>
      <c r="B1041" s="0" t="s">
        <v>1944</v>
      </c>
      <c r="C1041" s="10" t="s">
        <v>885</v>
      </c>
      <c r="D1041" s="11" t="s">
        <v>97</v>
      </c>
      <c r="E1041" s="11" t="s">
        <v>89</v>
      </c>
      <c r="F1041" s="11" t="s">
        <v>138</v>
      </c>
      <c r="G1041" s="11" t="s">
        <v>74</v>
      </c>
      <c r="H1041" s="8" t="n">
        <v>57342.8</v>
      </c>
      <c r="I1041" s="0" t="str">
        <f aca="false">TEXT(C1041,"YYYY-MM")</f>
        <v>2025-10</v>
      </c>
      <c r="J1041" s="0" t="str">
        <f aca="false">INDEX(Customers!$H:$H,MATCH(B1041,Customers!$A:$A,0))</f>
        <v>Social Media</v>
      </c>
    </row>
    <row r="1042" customFormat="false" ht="15" hidden="false" customHeight="false" outlineLevel="0" collapsed="false">
      <c r="A1042" s="0" t="s">
        <v>1948</v>
      </c>
      <c r="B1042" s="0" t="s">
        <v>1944</v>
      </c>
      <c r="C1042" s="10" t="s">
        <v>173</v>
      </c>
      <c r="D1042" s="11" t="s">
        <v>97</v>
      </c>
      <c r="E1042" s="11" t="s">
        <v>91</v>
      </c>
      <c r="F1042" s="11" t="s">
        <v>138</v>
      </c>
      <c r="G1042" s="11" t="s">
        <v>74</v>
      </c>
      <c r="H1042" s="8" t="n">
        <v>9699.05</v>
      </c>
      <c r="I1042" s="0" t="str">
        <f aca="false">TEXT(C1042,"YYYY-MM")</f>
        <v>2025-10</v>
      </c>
      <c r="J1042" s="0" t="str">
        <f aca="false">INDEX(Customers!$H:$H,MATCH(B1042,Customers!$A:$A,0))</f>
        <v>Social Media</v>
      </c>
    </row>
    <row r="1043" customFormat="false" ht="15" hidden="false" customHeight="false" outlineLevel="0" collapsed="false">
      <c r="A1043" s="0" t="s">
        <v>1949</v>
      </c>
      <c r="B1043" s="0" t="s">
        <v>1944</v>
      </c>
      <c r="C1043" s="10" t="s">
        <v>1300</v>
      </c>
      <c r="D1043" s="11" t="s">
        <v>97</v>
      </c>
      <c r="E1043" s="11" t="s">
        <v>91</v>
      </c>
      <c r="F1043" s="11" t="s">
        <v>138</v>
      </c>
      <c r="G1043" s="11" t="s">
        <v>74</v>
      </c>
      <c r="H1043" s="8" t="n">
        <v>112270.3</v>
      </c>
      <c r="I1043" s="0" t="str">
        <f aca="false">TEXT(C1043,"YYYY-MM")</f>
        <v>2025-11</v>
      </c>
      <c r="J1043" s="0" t="str">
        <f aca="false">INDEX(Customers!$H:$H,MATCH(B1043,Customers!$A:$A,0))</f>
        <v>Social Media</v>
      </c>
    </row>
    <row r="1044" customFormat="false" ht="15" hidden="false" customHeight="false" outlineLevel="0" collapsed="false">
      <c r="A1044" s="0" t="s">
        <v>1950</v>
      </c>
      <c r="B1044" s="0" t="s">
        <v>1944</v>
      </c>
      <c r="C1044" s="10" t="s">
        <v>297</v>
      </c>
      <c r="D1044" s="11" t="s">
        <v>97</v>
      </c>
      <c r="E1044" s="11" t="s">
        <v>93</v>
      </c>
      <c r="F1044" s="11" t="s">
        <v>138</v>
      </c>
      <c r="G1044" s="11" t="s">
        <v>74</v>
      </c>
      <c r="H1044" s="8" t="n">
        <v>5670</v>
      </c>
      <c r="I1044" s="0" t="str">
        <f aca="false">TEXT(C1044,"YYYY-MM")</f>
        <v>2025-11</v>
      </c>
      <c r="J1044" s="0" t="str">
        <f aca="false">INDEX(Customers!$H:$H,MATCH(B1044,Customers!$A:$A,0))</f>
        <v>Social Media</v>
      </c>
    </row>
    <row r="1045" customFormat="false" ht="15" hidden="false" customHeight="false" outlineLevel="0" collapsed="false">
      <c r="A1045" s="0" t="s">
        <v>1951</v>
      </c>
      <c r="B1045" s="0" t="s">
        <v>1944</v>
      </c>
      <c r="C1045" s="10" t="s">
        <v>951</v>
      </c>
      <c r="D1045" s="11" t="s">
        <v>99</v>
      </c>
      <c r="E1045" s="11" t="s">
        <v>90</v>
      </c>
      <c r="F1045" s="11" t="s">
        <v>138</v>
      </c>
      <c r="G1045" s="11" t="s">
        <v>74</v>
      </c>
      <c r="H1045" s="8" t="n">
        <v>10943.1</v>
      </c>
      <c r="I1045" s="0" t="str">
        <f aca="false">TEXT(C1045,"YYYY-MM")</f>
        <v>2025-11</v>
      </c>
      <c r="J1045" s="0" t="str">
        <f aca="false">INDEX(Customers!$H:$H,MATCH(B1045,Customers!$A:$A,0))</f>
        <v>Social Media</v>
      </c>
    </row>
    <row r="1046" customFormat="false" ht="15" hidden="false" customHeight="false" outlineLevel="0" collapsed="false">
      <c r="A1046" s="0" t="s">
        <v>1952</v>
      </c>
      <c r="B1046" s="0" t="s">
        <v>1953</v>
      </c>
      <c r="C1046" s="10" t="s">
        <v>856</v>
      </c>
      <c r="D1046" s="11" t="s">
        <v>97</v>
      </c>
      <c r="E1046" s="11" t="s">
        <v>88</v>
      </c>
      <c r="F1046" s="11" t="s">
        <v>241</v>
      </c>
      <c r="G1046" s="11" t="s">
        <v>73</v>
      </c>
      <c r="H1046" s="8" t="n">
        <v>34734.35</v>
      </c>
      <c r="I1046" s="0" t="str">
        <f aca="false">TEXT(C1046,"YYYY-MM")</f>
        <v>2023-08</v>
      </c>
      <c r="J1046" s="0" t="str">
        <f aca="false">INDEX(Customers!$H:$H,MATCH(B1046,Customers!$A:$A,0))</f>
        <v>App</v>
      </c>
    </row>
    <row r="1047" customFormat="false" ht="15" hidden="false" customHeight="false" outlineLevel="0" collapsed="false">
      <c r="A1047" s="0" t="s">
        <v>1954</v>
      </c>
      <c r="B1047" s="0" t="s">
        <v>1955</v>
      </c>
      <c r="C1047" s="10" t="s">
        <v>1744</v>
      </c>
      <c r="D1047" s="11" t="s">
        <v>97</v>
      </c>
      <c r="E1047" s="11" t="s">
        <v>88</v>
      </c>
      <c r="F1047" s="11" t="s">
        <v>241</v>
      </c>
      <c r="G1047" s="11" t="s">
        <v>73</v>
      </c>
      <c r="H1047" s="8" t="n">
        <v>22294.65</v>
      </c>
      <c r="I1047" s="0" t="str">
        <f aca="false">TEXT(C1047,"YYYY-MM")</f>
        <v>2023-11</v>
      </c>
      <c r="J1047" s="0" t="str">
        <f aca="false">INDEX(Customers!$H:$H,MATCH(B1047,Customers!$A:$A,0))</f>
        <v>Organic Search</v>
      </c>
    </row>
    <row r="1048" customFormat="false" ht="15" hidden="false" customHeight="false" outlineLevel="0" collapsed="false">
      <c r="A1048" s="0" t="s">
        <v>1956</v>
      </c>
      <c r="B1048" s="0" t="s">
        <v>1955</v>
      </c>
      <c r="C1048" s="10" t="s">
        <v>1957</v>
      </c>
      <c r="D1048" s="11" t="s">
        <v>97</v>
      </c>
      <c r="E1048" s="11" t="s">
        <v>91</v>
      </c>
      <c r="F1048" s="11" t="s">
        <v>241</v>
      </c>
      <c r="G1048" s="11" t="s">
        <v>73</v>
      </c>
      <c r="H1048" s="8" t="n">
        <v>69755.15</v>
      </c>
      <c r="I1048" s="0" t="str">
        <f aca="false">TEXT(C1048,"YYYY-MM")</f>
        <v>2023-12</v>
      </c>
      <c r="J1048" s="0" t="str">
        <f aca="false">INDEX(Customers!$H:$H,MATCH(B1048,Customers!$A:$A,0))</f>
        <v>Organic Search</v>
      </c>
    </row>
    <row r="1049" customFormat="false" ht="15" hidden="false" customHeight="false" outlineLevel="0" collapsed="false">
      <c r="A1049" s="0" t="s">
        <v>1958</v>
      </c>
      <c r="B1049" s="0" t="s">
        <v>1955</v>
      </c>
      <c r="C1049" s="10" t="s">
        <v>151</v>
      </c>
      <c r="D1049" s="11" t="s">
        <v>98</v>
      </c>
      <c r="E1049" s="11" t="s">
        <v>93</v>
      </c>
      <c r="F1049" s="11" t="s">
        <v>241</v>
      </c>
      <c r="G1049" s="11" t="s">
        <v>73</v>
      </c>
      <c r="H1049" s="8" t="n">
        <v>5484.3</v>
      </c>
      <c r="I1049" s="0" t="str">
        <f aca="false">TEXT(C1049,"YYYY-MM")</f>
        <v>2023-12</v>
      </c>
      <c r="J1049" s="0" t="str">
        <f aca="false">INDEX(Customers!$H:$H,MATCH(B1049,Customers!$A:$A,0))</f>
        <v>Organic Search</v>
      </c>
    </row>
    <row r="1050" customFormat="false" ht="15" hidden="false" customHeight="false" outlineLevel="0" collapsed="false">
      <c r="A1050" s="0" t="s">
        <v>1959</v>
      </c>
      <c r="B1050" s="0" t="s">
        <v>1955</v>
      </c>
      <c r="C1050" s="10" t="s">
        <v>1960</v>
      </c>
      <c r="D1050" s="11" t="s">
        <v>97</v>
      </c>
      <c r="E1050" s="11" t="s">
        <v>89</v>
      </c>
      <c r="F1050" s="11" t="s">
        <v>241</v>
      </c>
      <c r="G1050" s="11" t="s">
        <v>73</v>
      </c>
      <c r="H1050" s="8" t="n">
        <v>44989.15</v>
      </c>
      <c r="I1050" s="0" t="str">
        <f aca="false">TEXT(C1050,"YYYY-MM")</f>
        <v>2024-01</v>
      </c>
      <c r="J1050" s="0" t="str">
        <f aca="false">INDEX(Customers!$H:$H,MATCH(B1050,Customers!$A:$A,0))</f>
        <v>Organic Search</v>
      </c>
    </row>
    <row r="1051" customFormat="false" ht="15" hidden="false" customHeight="false" outlineLevel="0" collapsed="false">
      <c r="A1051" s="0" t="s">
        <v>1961</v>
      </c>
      <c r="B1051" s="0" t="s">
        <v>1955</v>
      </c>
      <c r="C1051" s="10" t="s">
        <v>1210</v>
      </c>
      <c r="D1051" s="11" t="s">
        <v>97</v>
      </c>
      <c r="E1051" s="11" t="s">
        <v>91</v>
      </c>
      <c r="F1051" s="11" t="s">
        <v>241</v>
      </c>
      <c r="G1051" s="11" t="s">
        <v>73</v>
      </c>
      <c r="H1051" s="8" t="n">
        <v>6066.45</v>
      </c>
      <c r="I1051" s="0" t="str">
        <f aca="false">TEXT(C1051,"YYYY-MM")</f>
        <v>2024-03</v>
      </c>
      <c r="J1051" s="0" t="str">
        <f aca="false">INDEX(Customers!$H:$H,MATCH(B1051,Customers!$A:$A,0))</f>
        <v>Organic Search</v>
      </c>
    </row>
    <row r="1052" customFormat="false" ht="15" hidden="false" customHeight="false" outlineLevel="0" collapsed="false">
      <c r="A1052" s="0" t="s">
        <v>1962</v>
      </c>
      <c r="B1052" s="0" t="s">
        <v>1955</v>
      </c>
      <c r="C1052" s="10" t="s">
        <v>1317</v>
      </c>
      <c r="D1052" s="11" t="s">
        <v>97</v>
      </c>
      <c r="E1052" s="11" t="s">
        <v>90</v>
      </c>
      <c r="F1052" s="11" t="s">
        <v>241</v>
      </c>
      <c r="G1052" s="11" t="s">
        <v>73</v>
      </c>
      <c r="H1052" s="8" t="n">
        <v>18900</v>
      </c>
      <c r="I1052" s="0" t="str">
        <f aca="false">TEXT(C1052,"YYYY-MM")</f>
        <v>2024-05</v>
      </c>
      <c r="J1052" s="0" t="str">
        <f aca="false">INDEX(Customers!$H:$H,MATCH(B1052,Customers!$A:$A,0))</f>
        <v>Organic Search</v>
      </c>
    </row>
    <row r="1053" customFormat="false" ht="15" hidden="false" customHeight="false" outlineLevel="0" collapsed="false">
      <c r="A1053" s="0" t="s">
        <v>1963</v>
      </c>
      <c r="B1053" s="0" t="s">
        <v>1955</v>
      </c>
      <c r="C1053" s="10" t="s">
        <v>1964</v>
      </c>
      <c r="D1053" s="11" t="s">
        <v>97</v>
      </c>
      <c r="E1053" s="11" t="s">
        <v>92</v>
      </c>
      <c r="F1053" s="11" t="s">
        <v>241</v>
      </c>
      <c r="G1053" s="11" t="s">
        <v>73</v>
      </c>
      <c r="H1053" s="8" t="n">
        <v>3782.4</v>
      </c>
      <c r="I1053" s="0" t="str">
        <f aca="false">TEXT(C1053,"YYYY-MM")</f>
        <v>2024-07</v>
      </c>
      <c r="J1053" s="0" t="str">
        <f aca="false">INDEX(Customers!$H:$H,MATCH(B1053,Customers!$A:$A,0))</f>
        <v>Organic Search</v>
      </c>
    </row>
    <row r="1054" customFormat="false" ht="15" hidden="false" customHeight="false" outlineLevel="0" collapsed="false">
      <c r="A1054" s="0" t="s">
        <v>1965</v>
      </c>
      <c r="B1054" s="0" t="s">
        <v>1955</v>
      </c>
      <c r="C1054" s="10" t="s">
        <v>590</v>
      </c>
      <c r="D1054" s="11" t="s">
        <v>97</v>
      </c>
      <c r="E1054" s="11" t="s">
        <v>91</v>
      </c>
      <c r="F1054" s="11" t="s">
        <v>241</v>
      </c>
      <c r="G1054" s="11" t="s">
        <v>73</v>
      </c>
      <c r="H1054" s="8" t="n">
        <v>18360.3</v>
      </c>
      <c r="I1054" s="0" t="str">
        <f aca="false">TEXT(C1054,"YYYY-MM")</f>
        <v>2024-10</v>
      </c>
      <c r="J1054" s="0" t="str">
        <f aca="false">INDEX(Customers!$H:$H,MATCH(B1054,Customers!$A:$A,0))</f>
        <v>Organic Search</v>
      </c>
    </row>
    <row r="1055" customFormat="false" ht="15" hidden="false" customHeight="false" outlineLevel="0" collapsed="false">
      <c r="A1055" s="0" t="s">
        <v>1966</v>
      </c>
      <c r="B1055" s="0" t="s">
        <v>1955</v>
      </c>
      <c r="C1055" s="10" t="s">
        <v>475</v>
      </c>
      <c r="D1055" s="11" t="s">
        <v>97</v>
      </c>
      <c r="E1055" s="11" t="s">
        <v>91</v>
      </c>
      <c r="F1055" s="11" t="s">
        <v>241</v>
      </c>
      <c r="G1055" s="11" t="s">
        <v>73</v>
      </c>
      <c r="H1055" s="8" t="n">
        <v>16519</v>
      </c>
      <c r="I1055" s="0" t="str">
        <f aca="false">TEXT(C1055,"YYYY-MM")</f>
        <v>2024-10</v>
      </c>
      <c r="J1055" s="0" t="str">
        <f aca="false">INDEX(Customers!$H:$H,MATCH(B1055,Customers!$A:$A,0))</f>
        <v>Organic Search</v>
      </c>
    </row>
    <row r="1056" customFormat="false" ht="15" hidden="false" customHeight="false" outlineLevel="0" collapsed="false">
      <c r="A1056" s="0" t="s">
        <v>1967</v>
      </c>
      <c r="B1056" s="0" t="s">
        <v>1955</v>
      </c>
      <c r="C1056" s="10" t="s">
        <v>840</v>
      </c>
      <c r="D1056" s="11" t="s">
        <v>97</v>
      </c>
      <c r="E1056" s="11" t="s">
        <v>88</v>
      </c>
      <c r="F1056" s="11" t="s">
        <v>241</v>
      </c>
      <c r="G1056" s="11" t="s">
        <v>73</v>
      </c>
      <c r="H1056" s="8" t="n">
        <v>23461.35</v>
      </c>
      <c r="I1056" s="0" t="str">
        <f aca="false">TEXT(C1056,"YYYY-MM")</f>
        <v>2024-10</v>
      </c>
      <c r="J1056" s="0" t="str">
        <f aca="false">INDEX(Customers!$H:$H,MATCH(B1056,Customers!$A:$A,0))</f>
        <v>Organic Search</v>
      </c>
    </row>
    <row r="1057" customFormat="false" ht="15" hidden="false" customHeight="false" outlineLevel="0" collapsed="false">
      <c r="A1057" s="0" t="s">
        <v>1968</v>
      </c>
      <c r="B1057" s="0" t="s">
        <v>1955</v>
      </c>
      <c r="C1057" s="10" t="s">
        <v>437</v>
      </c>
      <c r="D1057" s="11" t="s">
        <v>97</v>
      </c>
      <c r="E1057" s="11" t="s">
        <v>92</v>
      </c>
      <c r="F1057" s="11" t="s">
        <v>241</v>
      </c>
      <c r="G1057" s="11" t="s">
        <v>73</v>
      </c>
      <c r="H1057" s="8" t="n">
        <v>62916.3</v>
      </c>
      <c r="I1057" s="0" t="str">
        <f aca="false">TEXT(C1057,"YYYY-MM")</f>
        <v>2025-01</v>
      </c>
      <c r="J1057" s="0" t="str">
        <f aca="false">INDEX(Customers!$H:$H,MATCH(B1057,Customers!$A:$A,0))</f>
        <v>Organic Search</v>
      </c>
    </row>
    <row r="1058" customFormat="false" ht="15" hidden="false" customHeight="false" outlineLevel="0" collapsed="false">
      <c r="A1058" s="0" t="s">
        <v>1969</v>
      </c>
      <c r="B1058" s="0" t="s">
        <v>1955</v>
      </c>
      <c r="C1058" s="10" t="s">
        <v>1970</v>
      </c>
      <c r="D1058" s="11" t="s">
        <v>99</v>
      </c>
      <c r="E1058" s="11" t="s">
        <v>88</v>
      </c>
      <c r="F1058" s="11" t="s">
        <v>241</v>
      </c>
      <c r="G1058" s="11" t="s">
        <v>73</v>
      </c>
      <c r="H1058" s="8" t="n">
        <v>2409</v>
      </c>
      <c r="I1058" s="0" t="str">
        <f aca="false">TEXT(C1058,"YYYY-MM")</f>
        <v>2025-06</v>
      </c>
      <c r="J1058" s="0" t="str">
        <f aca="false">INDEX(Customers!$H:$H,MATCH(B1058,Customers!$A:$A,0))</f>
        <v>Organic Search</v>
      </c>
    </row>
    <row r="1059" customFormat="false" ht="15" hidden="false" customHeight="false" outlineLevel="0" collapsed="false">
      <c r="A1059" s="0" t="s">
        <v>1971</v>
      </c>
      <c r="B1059" s="0" t="s">
        <v>1955</v>
      </c>
      <c r="C1059" s="10" t="s">
        <v>680</v>
      </c>
      <c r="D1059" s="11" t="s">
        <v>97</v>
      </c>
      <c r="E1059" s="11" t="s">
        <v>91</v>
      </c>
      <c r="F1059" s="11" t="s">
        <v>241</v>
      </c>
      <c r="G1059" s="11" t="s">
        <v>73</v>
      </c>
      <c r="H1059" s="8" t="n">
        <v>76284</v>
      </c>
      <c r="I1059" s="0" t="str">
        <f aca="false">TEXT(C1059,"YYYY-MM")</f>
        <v>2025-08</v>
      </c>
      <c r="J1059" s="0" t="str">
        <f aca="false">INDEX(Customers!$H:$H,MATCH(B1059,Customers!$A:$A,0))</f>
        <v>Organic Search</v>
      </c>
    </row>
    <row r="1060" customFormat="false" ht="15" hidden="false" customHeight="false" outlineLevel="0" collapsed="false">
      <c r="A1060" s="0" t="s">
        <v>1972</v>
      </c>
      <c r="B1060" s="0" t="s">
        <v>1973</v>
      </c>
      <c r="C1060" s="10" t="s">
        <v>1974</v>
      </c>
      <c r="D1060" s="11" t="s">
        <v>97</v>
      </c>
      <c r="E1060" s="11" t="s">
        <v>88</v>
      </c>
      <c r="F1060" s="11" t="s">
        <v>81</v>
      </c>
      <c r="G1060" s="11" t="s">
        <v>81</v>
      </c>
      <c r="H1060" s="8" t="n">
        <v>32458.95</v>
      </c>
      <c r="I1060" s="0" t="str">
        <f aca="false">TEXT(C1060,"YYYY-MM")</f>
        <v>2025-06</v>
      </c>
      <c r="J1060" s="0" t="str">
        <f aca="false">INDEX(Customers!$H:$H,MATCH(B1060,Customers!$A:$A,0))</f>
        <v>Referral</v>
      </c>
    </row>
    <row r="1061" customFormat="false" ht="15" hidden="false" customHeight="false" outlineLevel="0" collapsed="false">
      <c r="A1061" s="0" t="s">
        <v>1975</v>
      </c>
      <c r="B1061" s="0" t="s">
        <v>1973</v>
      </c>
      <c r="C1061" s="10" t="s">
        <v>1663</v>
      </c>
      <c r="D1061" s="11" t="s">
        <v>99</v>
      </c>
      <c r="E1061" s="11" t="s">
        <v>89</v>
      </c>
      <c r="F1061" s="11" t="s">
        <v>81</v>
      </c>
      <c r="G1061" s="11" t="s">
        <v>81</v>
      </c>
      <c r="H1061" s="8" t="n">
        <v>13479.3</v>
      </c>
      <c r="I1061" s="0" t="str">
        <f aca="false">TEXT(C1061,"YYYY-MM")</f>
        <v>2025-08</v>
      </c>
      <c r="J1061" s="0" t="str">
        <f aca="false">INDEX(Customers!$H:$H,MATCH(B1061,Customers!$A:$A,0))</f>
        <v>Referral</v>
      </c>
    </row>
    <row r="1062" customFormat="false" ht="15" hidden="false" customHeight="false" outlineLevel="0" collapsed="false">
      <c r="A1062" s="0" t="s">
        <v>1976</v>
      </c>
      <c r="B1062" s="0" t="s">
        <v>1973</v>
      </c>
      <c r="C1062" s="10" t="s">
        <v>411</v>
      </c>
      <c r="D1062" s="11" t="s">
        <v>97</v>
      </c>
      <c r="E1062" s="11" t="s">
        <v>88</v>
      </c>
      <c r="F1062" s="11" t="s">
        <v>81</v>
      </c>
      <c r="G1062" s="11" t="s">
        <v>81</v>
      </c>
      <c r="H1062" s="8" t="n">
        <v>8847</v>
      </c>
      <c r="I1062" s="0" t="str">
        <f aca="false">TEXT(C1062,"YYYY-MM")</f>
        <v>2025-09</v>
      </c>
      <c r="J1062" s="0" t="str">
        <f aca="false">INDEX(Customers!$H:$H,MATCH(B1062,Customers!$A:$A,0))</f>
        <v>Referral</v>
      </c>
    </row>
    <row r="1063" customFormat="false" ht="15" hidden="false" customHeight="false" outlineLevel="0" collapsed="false">
      <c r="A1063" s="0" t="s">
        <v>1977</v>
      </c>
      <c r="B1063" s="0" t="s">
        <v>1973</v>
      </c>
      <c r="C1063" s="10" t="s">
        <v>1467</v>
      </c>
      <c r="D1063" s="11" t="s">
        <v>97</v>
      </c>
      <c r="E1063" s="11" t="s">
        <v>90</v>
      </c>
      <c r="F1063" s="11" t="s">
        <v>81</v>
      </c>
      <c r="G1063" s="11" t="s">
        <v>81</v>
      </c>
      <c r="H1063" s="8" t="n">
        <v>24318</v>
      </c>
      <c r="I1063" s="0" t="str">
        <f aca="false">TEXT(C1063,"YYYY-MM")</f>
        <v>2025-12</v>
      </c>
      <c r="J1063" s="0" t="str">
        <f aca="false">INDEX(Customers!$H:$H,MATCH(B1063,Customers!$A:$A,0))</f>
        <v>Referral</v>
      </c>
    </row>
    <row r="1064" customFormat="false" ht="15" hidden="false" customHeight="false" outlineLevel="0" collapsed="false">
      <c r="A1064" s="0" t="s">
        <v>1978</v>
      </c>
      <c r="B1064" s="0" t="s">
        <v>1979</v>
      </c>
      <c r="C1064" s="10" t="s">
        <v>664</v>
      </c>
      <c r="D1064" s="11" t="s">
        <v>97</v>
      </c>
      <c r="E1064" s="11" t="s">
        <v>92</v>
      </c>
      <c r="F1064" s="11" t="s">
        <v>241</v>
      </c>
      <c r="G1064" s="11" t="s">
        <v>73</v>
      </c>
      <c r="H1064" s="8" t="n">
        <v>54030.3</v>
      </c>
      <c r="I1064" s="0" t="str">
        <f aca="false">TEXT(C1064,"YYYY-MM")</f>
        <v>2024-10</v>
      </c>
      <c r="J1064" s="0" t="str">
        <f aca="false">INDEX(Customers!$H:$H,MATCH(B1064,Customers!$A:$A,0))</f>
        <v>App</v>
      </c>
    </row>
    <row r="1065" customFormat="false" ht="15" hidden="false" customHeight="false" outlineLevel="0" collapsed="false">
      <c r="A1065" s="0" t="s">
        <v>1980</v>
      </c>
      <c r="B1065" s="0" t="s">
        <v>1979</v>
      </c>
      <c r="C1065" s="10" t="s">
        <v>397</v>
      </c>
      <c r="D1065" s="11" t="s">
        <v>97</v>
      </c>
      <c r="E1065" s="11" t="s">
        <v>89</v>
      </c>
      <c r="F1065" s="11" t="s">
        <v>241</v>
      </c>
      <c r="G1065" s="11" t="s">
        <v>73</v>
      </c>
      <c r="H1065" s="8" t="n">
        <v>53171.1</v>
      </c>
      <c r="I1065" s="0" t="str">
        <f aca="false">TEXT(C1065,"YYYY-MM")</f>
        <v>2025-05</v>
      </c>
      <c r="J1065" s="0" t="str">
        <f aca="false">INDEX(Customers!$H:$H,MATCH(B1065,Customers!$A:$A,0))</f>
        <v>App</v>
      </c>
    </row>
    <row r="1066" customFormat="false" ht="15" hidden="false" customHeight="false" outlineLevel="0" collapsed="false">
      <c r="A1066" s="0" t="s">
        <v>1981</v>
      </c>
      <c r="B1066" s="0" t="s">
        <v>1979</v>
      </c>
      <c r="C1066" s="10" t="s">
        <v>1258</v>
      </c>
      <c r="D1066" s="11" t="s">
        <v>99</v>
      </c>
      <c r="E1066" s="11" t="s">
        <v>88</v>
      </c>
      <c r="F1066" s="11" t="s">
        <v>241</v>
      </c>
      <c r="G1066" s="11" t="s">
        <v>73</v>
      </c>
      <c r="H1066" s="8" t="n">
        <v>8511.3</v>
      </c>
      <c r="I1066" s="0" t="str">
        <f aca="false">TEXT(C1066,"YYYY-MM")</f>
        <v>2025-06</v>
      </c>
      <c r="J1066" s="0" t="str">
        <f aca="false">INDEX(Customers!$H:$H,MATCH(B1066,Customers!$A:$A,0))</f>
        <v>App</v>
      </c>
    </row>
    <row r="1067" customFormat="false" ht="15" hidden="false" customHeight="false" outlineLevel="0" collapsed="false">
      <c r="A1067" s="0" t="s">
        <v>1982</v>
      </c>
      <c r="B1067" s="0" t="s">
        <v>1983</v>
      </c>
      <c r="C1067" s="10" t="s">
        <v>463</v>
      </c>
      <c r="D1067" s="11" t="s">
        <v>97</v>
      </c>
      <c r="E1067" s="11" t="s">
        <v>88</v>
      </c>
      <c r="F1067" s="11" t="s">
        <v>537</v>
      </c>
      <c r="G1067" s="11" t="s">
        <v>74</v>
      </c>
      <c r="H1067" s="8" t="n">
        <v>22138.2</v>
      </c>
      <c r="I1067" s="0" t="str">
        <f aca="false">TEXT(C1067,"YYYY-MM")</f>
        <v>2024-07</v>
      </c>
      <c r="J1067" s="0" t="str">
        <f aca="false">INDEX(Customers!$H:$H,MATCH(B1067,Customers!$A:$A,0))</f>
        <v>Paid Ads</v>
      </c>
    </row>
    <row r="1068" customFormat="false" ht="15" hidden="false" customHeight="false" outlineLevel="0" collapsed="false">
      <c r="A1068" s="0" t="s">
        <v>1984</v>
      </c>
      <c r="B1068" s="0" t="s">
        <v>1983</v>
      </c>
      <c r="C1068" s="10" t="s">
        <v>425</v>
      </c>
      <c r="D1068" s="11" t="s">
        <v>97</v>
      </c>
      <c r="E1068" s="11" t="s">
        <v>88</v>
      </c>
      <c r="F1068" s="11" t="s">
        <v>537</v>
      </c>
      <c r="G1068" s="11" t="s">
        <v>74</v>
      </c>
      <c r="H1068" s="8" t="n">
        <v>3191.05</v>
      </c>
      <c r="I1068" s="0" t="str">
        <f aca="false">TEXT(C1068,"YYYY-MM")</f>
        <v>2025-05</v>
      </c>
      <c r="J1068" s="0" t="str">
        <f aca="false">INDEX(Customers!$H:$H,MATCH(B1068,Customers!$A:$A,0))</f>
        <v>Paid Ads</v>
      </c>
    </row>
    <row r="1069" customFormat="false" ht="15" hidden="false" customHeight="false" outlineLevel="0" collapsed="false">
      <c r="A1069" s="0" t="s">
        <v>1985</v>
      </c>
      <c r="B1069" s="0" t="s">
        <v>1983</v>
      </c>
      <c r="C1069" s="10" t="s">
        <v>1292</v>
      </c>
      <c r="D1069" s="11" t="s">
        <v>97</v>
      </c>
      <c r="E1069" s="11" t="s">
        <v>93</v>
      </c>
      <c r="F1069" s="11" t="s">
        <v>537</v>
      </c>
      <c r="G1069" s="11" t="s">
        <v>74</v>
      </c>
      <c r="H1069" s="8" t="n">
        <v>2139</v>
      </c>
      <c r="I1069" s="0" t="str">
        <f aca="false">TEXT(C1069,"YYYY-MM")</f>
        <v>2025-09</v>
      </c>
      <c r="J1069" s="0" t="str">
        <f aca="false">INDEX(Customers!$H:$H,MATCH(B1069,Customers!$A:$A,0))</f>
        <v>Paid Ads</v>
      </c>
    </row>
    <row r="1070" customFormat="false" ht="15" hidden="false" customHeight="false" outlineLevel="0" collapsed="false">
      <c r="A1070" s="0" t="s">
        <v>1986</v>
      </c>
      <c r="B1070" s="0" t="s">
        <v>1983</v>
      </c>
      <c r="C1070" s="10" t="s">
        <v>1344</v>
      </c>
      <c r="D1070" s="11" t="s">
        <v>97</v>
      </c>
      <c r="E1070" s="11" t="s">
        <v>88</v>
      </c>
      <c r="F1070" s="11" t="s">
        <v>537</v>
      </c>
      <c r="G1070" s="11" t="s">
        <v>74</v>
      </c>
      <c r="H1070" s="8" t="n">
        <v>54043</v>
      </c>
      <c r="I1070" s="0" t="str">
        <f aca="false">TEXT(C1070,"YYYY-MM")</f>
        <v>2025-10</v>
      </c>
      <c r="J1070" s="0" t="str">
        <f aca="false">INDEX(Customers!$H:$H,MATCH(B1070,Customers!$A:$A,0))</f>
        <v>Paid Ads</v>
      </c>
    </row>
    <row r="1071" customFormat="false" ht="15" hidden="false" customHeight="false" outlineLevel="0" collapsed="false">
      <c r="A1071" s="0" t="s">
        <v>1987</v>
      </c>
      <c r="B1071" s="0" t="s">
        <v>1988</v>
      </c>
      <c r="C1071" s="10" t="s">
        <v>1734</v>
      </c>
      <c r="D1071" s="11" t="s">
        <v>97</v>
      </c>
      <c r="E1071" s="11" t="s">
        <v>89</v>
      </c>
      <c r="F1071" s="11" t="s">
        <v>81</v>
      </c>
      <c r="G1071" s="11" t="s">
        <v>81</v>
      </c>
      <c r="H1071" s="8" t="n">
        <v>7550.1</v>
      </c>
      <c r="I1071" s="0" t="str">
        <f aca="false">TEXT(C1071,"YYYY-MM")</f>
        <v>2024-09</v>
      </c>
      <c r="J1071" s="0" t="str">
        <f aca="false">INDEX(Customers!$H:$H,MATCH(B1071,Customers!$A:$A,0))</f>
        <v>Organic Search</v>
      </c>
    </row>
    <row r="1072" customFormat="false" ht="15" hidden="false" customHeight="false" outlineLevel="0" collapsed="false">
      <c r="A1072" s="0" t="s">
        <v>1989</v>
      </c>
      <c r="B1072" s="0" t="s">
        <v>1988</v>
      </c>
      <c r="C1072" s="10" t="s">
        <v>876</v>
      </c>
      <c r="D1072" s="11" t="s">
        <v>99</v>
      </c>
      <c r="E1072" s="11" t="s">
        <v>93</v>
      </c>
      <c r="F1072" s="11" t="s">
        <v>81</v>
      </c>
      <c r="G1072" s="11" t="s">
        <v>81</v>
      </c>
      <c r="H1072" s="8" t="n">
        <v>77939</v>
      </c>
      <c r="I1072" s="0" t="str">
        <f aca="false">TEXT(C1072,"YYYY-MM")</f>
        <v>2024-11</v>
      </c>
      <c r="J1072" s="0" t="str">
        <f aca="false">INDEX(Customers!$H:$H,MATCH(B1072,Customers!$A:$A,0))</f>
        <v>Organic Search</v>
      </c>
    </row>
    <row r="1073" customFormat="false" ht="15" hidden="false" customHeight="false" outlineLevel="0" collapsed="false">
      <c r="A1073" s="0" t="s">
        <v>1990</v>
      </c>
      <c r="B1073" s="0" t="s">
        <v>1988</v>
      </c>
      <c r="C1073" s="10" t="s">
        <v>1372</v>
      </c>
      <c r="D1073" s="11" t="s">
        <v>97</v>
      </c>
      <c r="E1073" s="11" t="s">
        <v>89</v>
      </c>
      <c r="F1073" s="11" t="s">
        <v>81</v>
      </c>
      <c r="G1073" s="11" t="s">
        <v>81</v>
      </c>
      <c r="H1073" s="8" t="n">
        <v>853.3</v>
      </c>
      <c r="I1073" s="0" t="str">
        <f aca="false">TEXT(C1073,"YYYY-MM")</f>
        <v>2024-11</v>
      </c>
      <c r="J1073" s="0" t="str">
        <f aca="false">INDEX(Customers!$H:$H,MATCH(B1073,Customers!$A:$A,0))</f>
        <v>Organic Search</v>
      </c>
    </row>
    <row r="1074" customFormat="false" ht="15" hidden="false" customHeight="false" outlineLevel="0" collapsed="false">
      <c r="A1074" s="0" t="s">
        <v>1991</v>
      </c>
      <c r="B1074" s="0" t="s">
        <v>1988</v>
      </c>
      <c r="C1074" s="10" t="s">
        <v>1992</v>
      </c>
      <c r="D1074" s="11" t="s">
        <v>98</v>
      </c>
      <c r="E1074" s="11" t="s">
        <v>93</v>
      </c>
      <c r="F1074" s="11" t="s">
        <v>81</v>
      </c>
      <c r="G1074" s="11" t="s">
        <v>81</v>
      </c>
      <c r="H1074" s="8" t="n">
        <v>36372.5</v>
      </c>
      <c r="I1074" s="0" t="str">
        <f aca="false">TEXT(C1074,"YYYY-MM")</f>
        <v>2025-02</v>
      </c>
      <c r="J1074" s="0" t="str">
        <f aca="false">INDEX(Customers!$H:$H,MATCH(B1074,Customers!$A:$A,0))</f>
        <v>Organic Search</v>
      </c>
    </row>
    <row r="1075" customFormat="false" ht="15" hidden="false" customHeight="false" outlineLevel="0" collapsed="false">
      <c r="A1075" s="0" t="s">
        <v>1993</v>
      </c>
      <c r="B1075" s="0" t="s">
        <v>1988</v>
      </c>
      <c r="C1075" s="10" t="s">
        <v>1994</v>
      </c>
      <c r="D1075" s="11" t="s">
        <v>97</v>
      </c>
      <c r="E1075" s="11" t="s">
        <v>88</v>
      </c>
      <c r="F1075" s="11" t="s">
        <v>81</v>
      </c>
      <c r="G1075" s="11" t="s">
        <v>81</v>
      </c>
      <c r="H1075" s="8" t="n">
        <v>42189.75</v>
      </c>
      <c r="I1075" s="0" t="str">
        <f aca="false">TEXT(C1075,"YYYY-MM")</f>
        <v>2025-06</v>
      </c>
      <c r="J1075" s="0" t="str">
        <f aca="false">INDEX(Customers!$H:$H,MATCH(B1075,Customers!$A:$A,0))</f>
        <v>Organic Search</v>
      </c>
    </row>
    <row r="1076" customFormat="false" ht="15" hidden="false" customHeight="false" outlineLevel="0" collapsed="false">
      <c r="A1076" s="0" t="s">
        <v>1995</v>
      </c>
      <c r="B1076" s="0" t="s">
        <v>1988</v>
      </c>
      <c r="C1076" s="10" t="s">
        <v>809</v>
      </c>
      <c r="D1076" s="11" t="s">
        <v>98</v>
      </c>
      <c r="E1076" s="11" t="s">
        <v>89</v>
      </c>
      <c r="F1076" s="11" t="s">
        <v>81</v>
      </c>
      <c r="G1076" s="11" t="s">
        <v>81</v>
      </c>
      <c r="H1076" s="8" t="n">
        <v>34395</v>
      </c>
      <c r="I1076" s="0" t="str">
        <f aca="false">TEXT(C1076,"YYYY-MM")</f>
        <v>2025-08</v>
      </c>
      <c r="J1076" s="0" t="str">
        <f aca="false">INDEX(Customers!$H:$H,MATCH(B1076,Customers!$A:$A,0))</f>
        <v>Organic Search</v>
      </c>
    </row>
    <row r="1077" customFormat="false" ht="15" hidden="false" customHeight="false" outlineLevel="0" collapsed="false">
      <c r="A1077" s="0" t="s">
        <v>1996</v>
      </c>
      <c r="B1077" s="0" t="s">
        <v>1988</v>
      </c>
      <c r="C1077" s="10" t="s">
        <v>1171</v>
      </c>
      <c r="D1077" s="11" t="s">
        <v>97</v>
      </c>
      <c r="E1077" s="11" t="s">
        <v>91</v>
      </c>
      <c r="F1077" s="11" t="s">
        <v>81</v>
      </c>
      <c r="G1077" s="11" t="s">
        <v>81</v>
      </c>
      <c r="H1077" s="8" t="n">
        <v>405</v>
      </c>
      <c r="I1077" s="0" t="str">
        <f aca="false">TEXT(C1077,"YYYY-MM")</f>
        <v>2025-09</v>
      </c>
      <c r="J1077" s="0" t="str">
        <f aca="false">INDEX(Customers!$H:$H,MATCH(B1077,Customers!$A:$A,0))</f>
        <v>Organic Search</v>
      </c>
    </row>
    <row r="1078" customFormat="false" ht="15" hidden="false" customHeight="false" outlineLevel="0" collapsed="false">
      <c r="A1078" s="0" t="s">
        <v>1997</v>
      </c>
      <c r="B1078" s="0" t="s">
        <v>1988</v>
      </c>
      <c r="C1078" s="10" t="s">
        <v>1420</v>
      </c>
      <c r="D1078" s="11" t="s">
        <v>97</v>
      </c>
      <c r="E1078" s="11" t="s">
        <v>88</v>
      </c>
      <c r="F1078" s="11" t="s">
        <v>81</v>
      </c>
      <c r="G1078" s="11" t="s">
        <v>81</v>
      </c>
      <c r="H1078" s="8" t="n">
        <v>2327.2</v>
      </c>
      <c r="I1078" s="0" t="str">
        <f aca="false">TEXT(C1078,"YYYY-MM")</f>
        <v>2025-10</v>
      </c>
      <c r="J1078" s="0" t="str">
        <f aca="false">INDEX(Customers!$H:$H,MATCH(B1078,Customers!$A:$A,0))</f>
        <v>Organic Search</v>
      </c>
    </row>
    <row r="1079" customFormat="false" ht="15" hidden="false" customHeight="false" outlineLevel="0" collapsed="false">
      <c r="A1079" s="0" t="s">
        <v>1998</v>
      </c>
      <c r="B1079" s="0" t="s">
        <v>1988</v>
      </c>
      <c r="C1079" s="10" t="s">
        <v>1717</v>
      </c>
      <c r="D1079" s="11" t="s">
        <v>97</v>
      </c>
      <c r="E1079" s="11" t="s">
        <v>90</v>
      </c>
      <c r="F1079" s="11" t="s">
        <v>81</v>
      </c>
      <c r="G1079" s="11" t="s">
        <v>81</v>
      </c>
      <c r="H1079" s="8" t="n">
        <v>260</v>
      </c>
      <c r="I1079" s="0" t="str">
        <f aca="false">TEXT(C1079,"YYYY-MM")</f>
        <v>2025-12</v>
      </c>
      <c r="J1079" s="0" t="str">
        <f aca="false">INDEX(Customers!$H:$H,MATCH(B1079,Customers!$A:$A,0))</f>
        <v>Organic Search</v>
      </c>
    </row>
    <row r="1080" customFormat="false" ht="15" hidden="false" customHeight="false" outlineLevel="0" collapsed="false">
      <c r="A1080" s="0" t="s">
        <v>1999</v>
      </c>
      <c r="B1080" s="0" t="s">
        <v>2000</v>
      </c>
      <c r="C1080" s="10" t="s">
        <v>2001</v>
      </c>
      <c r="D1080" s="11" t="s">
        <v>97</v>
      </c>
      <c r="E1080" s="11" t="s">
        <v>90</v>
      </c>
      <c r="F1080" s="11" t="s">
        <v>346</v>
      </c>
      <c r="G1080" s="11" t="s">
        <v>84</v>
      </c>
      <c r="H1080" s="8" t="n">
        <v>1918</v>
      </c>
      <c r="I1080" s="0" t="str">
        <f aca="false">TEXT(C1080,"YYYY-MM")</f>
        <v>2023-03</v>
      </c>
      <c r="J1080" s="0" t="str">
        <f aca="false">INDEX(Customers!$H:$H,MATCH(B1080,Customers!$A:$A,0))</f>
        <v>Social Media</v>
      </c>
    </row>
    <row r="1081" customFormat="false" ht="15" hidden="false" customHeight="false" outlineLevel="0" collapsed="false">
      <c r="A1081" s="0" t="s">
        <v>2002</v>
      </c>
      <c r="B1081" s="0" t="s">
        <v>2000</v>
      </c>
      <c r="C1081" s="10" t="s">
        <v>2003</v>
      </c>
      <c r="D1081" s="11" t="s">
        <v>97</v>
      </c>
      <c r="E1081" s="11" t="s">
        <v>88</v>
      </c>
      <c r="F1081" s="11" t="s">
        <v>346</v>
      </c>
      <c r="G1081" s="11" t="s">
        <v>84</v>
      </c>
      <c r="H1081" s="8" t="n">
        <v>19333.3</v>
      </c>
      <c r="I1081" s="0" t="str">
        <f aca="false">TEXT(C1081,"YYYY-MM")</f>
        <v>2024-02</v>
      </c>
      <c r="J1081" s="0" t="str">
        <f aca="false">INDEX(Customers!$H:$H,MATCH(B1081,Customers!$A:$A,0))</f>
        <v>Social Media</v>
      </c>
    </row>
    <row r="1082" customFormat="false" ht="15" hidden="false" customHeight="false" outlineLevel="0" collapsed="false">
      <c r="A1082" s="0" t="s">
        <v>2004</v>
      </c>
      <c r="B1082" s="0" t="s">
        <v>2000</v>
      </c>
      <c r="C1082" s="10" t="s">
        <v>1192</v>
      </c>
      <c r="D1082" s="11" t="s">
        <v>97</v>
      </c>
      <c r="E1082" s="11" t="s">
        <v>88</v>
      </c>
      <c r="F1082" s="11" t="s">
        <v>346</v>
      </c>
      <c r="G1082" s="11" t="s">
        <v>84</v>
      </c>
      <c r="H1082" s="8" t="n">
        <v>27214.65</v>
      </c>
      <c r="I1082" s="0" t="str">
        <f aca="false">TEXT(C1082,"YYYY-MM")</f>
        <v>2025-01</v>
      </c>
      <c r="J1082" s="0" t="str">
        <f aca="false">INDEX(Customers!$H:$H,MATCH(B1082,Customers!$A:$A,0))</f>
        <v>Social Media</v>
      </c>
    </row>
    <row r="1083" customFormat="false" ht="15" hidden="false" customHeight="false" outlineLevel="0" collapsed="false">
      <c r="A1083" s="0" t="s">
        <v>2005</v>
      </c>
      <c r="B1083" s="0" t="s">
        <v>2000</v>
      </c>
      <c r="C1083" s="10" t="s">
        <v>1265</v>
      </c>
      <c r="D1083" s="11" t="s">
        <v>97</v>
      </c>
      <c r="E1083" s="11" t="s">
        <v>91</v>
      </c>
      <c r="F1083" s="11" t="s">
        <v>346</v>
      </c>
      <c r="G1083" s="11" t="s">
        <v>84</v>
      </c>
      <c r="H1083" s="8" t="n">
        <v>12499.3</v>
      </c>
      <c r="I1083" s="0" t="str">
        <f aca="false">TEXT(C1083,"YYYY-MM")</f>
        <v>2025-09</v>
      </c>
      <c r="J1083" s="0" t="str">
        <f aca="false">INDEX(Customers!$H:$H,MATCH(B1083,Customers!$A:$A,0))</f>
        <v>Social Media</v>
      </c>
    </row>
    <row r="1084" customFormat="false" ht="15" hidden="false" customHeight="false" outlineLevel="0" collapsed="false">
      <c r="A1084" s="0" t="s">
        <v>2006</v>
      </c>
      <c r="B1084" s="0" t="s">
        <v>2007</v>
      </c>
      <c r="C1084" s="10" t="s">
        <v>554</v>
      </c>
      <c r="D1084" s="11" t="s">
        <v>98</v>
      </c>
      <c r="E1084" s="11" t="s">
        <v>88</v>
      </c>
      <c r="F1084" s="11" t="s">
        <v>76</v>
      </c>
      <c r="G1084" s="11" t="s">
        <v>76</v>
      </c>
      <c r="H1084" s="8" t="n">
        <v>88036.6</v>
      </c>
      <c r="I1084" s="0" t="str">
        <f aca="false">TEXT(C1084,"YYYY-MM")</f>
        <v>2025-10</v>
      </c>
      <c r="J1084" s="0" t="str">
        <f aca="false">INDEX(Customers!$H:$H,MATCH(B1084,Customers!$A:$A,0))</f>
        <v>Referral</v>
      </c>
    </row>
    <row r="1085" customFormat="false" ht="15" hidden="false" customHeight="false" outlineLevel="0" collapsed="false">
      <c r="A1085" s="0" t="s">
        <v>2008</v>
      </c>
      <c r="B1085" s="0" t="s">
        <v>2007</v>
      </c>
      <c r="C1085" s="10" t="s">
        <v>533</v>
      </c>
      <c r="D1085" s="11" t="s">
        <v>97</v>
      </c>
      <c r="E1085" s="11" t="s">
        <v>92</v>
      </c>
      <c r="F1085" s="11" t="s">
        <v>76</v>
      </c>
      <c r="G1085" s="11" t="s">
        <v>76</v>
      </c>
      <c r="H1085" s="8" t="n">
        <v>58099.2</v>
      </c>
      <c r="I1085" s="0" t="str">
        <f aca="false">TEXT(C1085,"YYYY-MM")</f>
        <v>2025-12</v>
      </c>
      <c r="J1085" s="0" t="str">
        <f aca="false">INDEX(Customers!$H:$H,MATCH(B1085,Customers!$A:$A,0))</f>
        <v>Referral</v>
      </c>
    </row>
    <row r="1086" customFormat="false" ht="15" hidden="false" customHeight="false" outlineLevel="0" collapsed="false">
      <c r="A1086" s="0" t="s">
        <v>2009</v>
      </c>
      <c r="B1086" s="0" t="s">
        <v>2010</v>
      </c>
      <c r="C1086" s="10" t="s">
        <v>2011</v>
      </c>
      <c r="D1086" s="11" t="s">
        <v>97</v>
      </c>
      <c r="E1086" s="11" t="s">
        <v>89</v>
      </c>
      <c r="F1086" s="11" t="s">
        <v>291</v>
      </c>
      <c r="G1086" s="11" t="s">
        <v>72</v>
      </c>
      <c r="H1086" s="8" t="n">
        <v>23659</v>
      </c>
      <c r="I1086" s="0" t="str">
        <f aca="false">TEXT(C1086,"YYYY-MM")</f>
        <v>2024-12</v>
      </c>
      <c r="J1086" s="0" t="str">
        <f aca="false">INDEX(Customers!$H:$H,MATCH(B1086,Customers!$A:$A,0))</f>
        <v>Social Media</v>
      </c>
    </row>
    <row r="1087" customFormat="false" ht="15" hidden="false" customHeight="false" outlineLevel="0" collapsed="false">
      <c r="A1087" s="0" t="s">
        <v>2012</v>
      </c>
      <c r="B1087" s="0" t="s">
        <v>2013</v>
      </c>
      <c r="C1087" s="10" t="s">
        <v>303</v>
      </c>
      <c r="D1087" s="11" t="s">
        <v>97</v>
      </c>
      <c r="E1087" s="11" t="s">
        <v>93</v>
      </c>
      <c r="F1087" s="11" t="s">
        <v>459</v>
      </c>
      <c r="G1087" s="11" t="s">
        <v>72</v>
      </c>
      <c r="H1087" s="8" t="n">
        <v>12998.4</v>
      </c>
      <c r="I1087" s="0" t="str">
        <f aca="false">TEXT(C1087,"YYYY-MM")</f>
        <v>2024-03</v>
      </c>
      <c r="J1087" s="0" t="str">
        <f aca="false">INDEX(Customers!$H:$H,MATCH(B1087,Customers!$A:$A,0))</f>
        <v>Social Media</v>
      </c>
    </row>
    <row r="1088" customFormat="false" ht="15" hidden="false" customHeight="false" outlineLevel="0" collapsed="false">
      <c r="A1088" s="0" t="s">
        <v>2014</v>
      </c>
      <c r="B1088" s="0" t="s">
        <v>2013</v>
      </c>
      <c r="C1088" s="10" t="s">
        <v>1010</v>
      </c>
      <c r="D1088" s="11" t="s">
        <v>97</v>
      </c>
      <c r="E1088" s="11" t="s">
        <v>93</v>
      </c>
      <c r="F1088" s="11" t="s">
        <v>459</v>
      </c>
      <c r="G1088" s="11" t="s">
        <v>72</v>
      </c>
      <c r="H1088" s="8" t="n">
        <v>1469.65</v>
      </c>
      <c r="I1088" s="0" t="str">
        <f aca="false">TEXT(C1088,"YYYY-MM")</f>
        <v>2024-11</v>
      </c>
      <c r="J1088" s="0" t="str">
        <f aca="false">INDEX(Customers!$H:$H,MATCH(B1088,Customers!$A:$A,0))</f>
        <v>Social Media</v>
      </c>
    </row>
    <row r="1089" customFormat="false" ht="15" hidden="false" customHeight="false" outlineLevel="0" collapsed="false">
      <c r="A1089" s="0" t="s">
        <v>2015</v>
      </c>
      <c r="B1089" s="0" t="s">
        <v>2013</v>
      </c>
      <c r="C1089" s="10" t="s">
        <v>1218</v>
      </c>
      <c r="D1089" s="11" t="s">
        <v>97</v>
      </c>
      <c r="E1089" s="11" t="s">
        <v>89</v>
      </c>
      <c r="F1089" s="11" t="s">
        <v>459</v>
      </c>
      <c r="G1089" s="11" t="s">
        <v>72</v>
      </c>
      <c r="H1089" s="8" t="n">
        <v>1738</v>
      </c>
      <c r="I1089" s="0" t="str">
        <f aca="false">TEXT(C1089,"YYYY-MM")</f>
        <v>2025-05</v>
      </c>
      <c r="J1089" s="0" t="str">
        <f aca="false">INDEX(Customers!$H:$H,MATCH(B1089,Customers!$A:$A,0))</f>
        <v>Social Media</v>
      </c>
    </row>
    <row r="1090" customFormat="false" ht="15" hidden="false" customHeight="false" outlineLevel="0" collapsed="false">
      <c r="A1090" s="0" t="s">
        <v>2016</v>
      </c>
      <c r="B1090" s="0" t="s">
        <v>2013</v>
      </c>
      <c r="C1090" s="10" t="s">
        <v>171</v>
      </c>
      <c r="D1090" s="11" t="s">
        <v>97</v>
      </c>
      <c r="E1090" s="11" t="s">
        <v>92</v>
      </c>
      <c r="F1090" s="11" t="s">
        <v>459</v>
      </c>
      <c r="G1090" s="11" t="s">
        <v>72</v>
      </c>
      <c r="H1090" s="8" t="n">
        <v>61638</v>
      </c>
      <c r="I1090" s="0" t="str">
        <f aca="false">TEXT(C1090,"YYYY-MM")</f>
        <v>2025-08</v>
      </c>
      <c r="J1090" s="0" t="str">
        <f aca="false">INDEX(Customers!$H:$H,MATCH(B1090,Customers!$A:$A,0))</f>
        <v>Social Media</v>
      </c>
    </row>
    <row r="1091" customFormat="false" ht="15" hidden="false" customHeight="false" outlineLevel="0" collapsed="false">
      <c r="A1091" s="0" t="s">
        <v>2017</v>
      </c>
      <c r="B1091" s="0" t="s">
        <v>2018</v>
      </c>
      <c r="C1091" s="10" t="s">
        <v>295</v>
      </c>
      <c r="D1091" s="11" t="s">
        <v>97</v>
      </c>
      <c r="E1091" s="11" t="s">
        <v>88</v>
      </c>
      <c r="F1091" s="11" t="s">
        <v>76</v>
      </c>
      <c r="G1091" s="11" t="s">
        <v>76</v>
      </c>
      <c r="H1091" s="8" t="n">
        <v>4758</v>
      </c>
      <c r="I1091" s="0" t="str">
        <f aca="false">TEXT(C1091,"YYYY-MM")</f>
        <v>2025-09</v>
      </c>
      <c r="J1091" s="0" t="str">
        <f aca="false">INDEX(Customers!$H:$H,MATCH(B1091,Customers!$A:$A,0))</f>
        <v>Organic Search</v>
      </c>
    </row>
    <row r="1092" customFormat="false" ht="15" hidden="false" customHeight="false" outlineLevel="0" collapsed="false">
      <c r="A1092" s="0" t="s">
        <v>2019</v>
      </c>
      <c r="B1092" s="0" t="s">
        <v>2020</v>
      </c>
      <c r="C1092" s="10" t="s">
        <v>2021</v>
      </c>
      <c r="D1092" s="11" t="s">
        <v>97</v>
      </c>
      <c r="E1092" s="11" t="s">
        <v>93</v>
      </c>
      <c r="F1092" s="11" t="s">
        <v>81</v>
      </c>
      <c r="G1092" s="11" t="s">
        <v>81</v>
      </c>
      <c r="H1092" s="8" t="n">
        <v>2327.2</v>
      </c>
      <c r="I1092" s="0" t="str">
        <f aca="false">TEXT(C1092,"YYYY-MM")</f>
        <v>2023-10</v>
      </c>
      <c r="J1092" s="0" t="str">
        <f aca="false">INDEX(Customers!$H:$H,MATCH(B1092,Customers!$A:$A,0))</f>
        <v>App</v>
      </c>
    </row>
    <row r="1093" customFormat="false" ht="15" hidden="false" customHeight="false" outlineLevel="0" collapsed="false">
      <c r="A1093" s="0" t="s">
        <v>2022</v>
      </c>
      <c r="B1093" s="0" t="s">
        <v>2020</v>
      </c>
      <c r="C1093" s="10" t="s">
        <v>2023</v>
      </c>
      <c r="D1093" s="11" t="s">
        <v>97</v>
      </c>
      <c r="E1093" s="11" t="s">
        <v>91</v>
      </c>
      <c r="F1093" s="11" t="s">
        <v>81</v>
      </c>
      <c r="G1093" s="11" t="s">
        <v>81</v>
      </c>
      <c r="H1093" s="8" t="n">
        <v>31819</v>
      </c>
      <c r="I1093" s="0" t="str">
        <f aca="false">TEXT(C1093,"YYYY-MM")</f>
        <v>2023-12</v>
      </c>
      <c r="J1093" s="0" t="str">
        <f aca="false">INDEX(Customers!$H:$H,MATCH(B1093,Customers!$A:$A,0))</f>
        <v>App</v>
      </c>
    </row>
    <row r="1094" customFormat="false" ht="15" hidden="false" customHeight="false" outlineLevel="0" collapsed="false">
      <c r="A1094" s="0" t="s">
        <v>2024</v>
      </c>
      <c r="B1094" s="0" t="s">
        <v>2020</v>
      </c>
      <c r="C1094" s="10" t="s">
        <v>2025</v>
      </c>
      <c r="D1094" s="11" t="s">
        <v>97</v>
      </c>
      <c r="E1094" s="11" t="s">
        <v>89</v>
      </c>
      <c r="F1094" s="11" t="s">
        <v>81</v>
      </c>
      <c r="G1094" s="11" t="s">
        <v>81</v>
      </c>
      <c r="H1094" s="8" t="n">
        <v>104715.65</v>
      </c>
      <c r="I1094" s="0" t="str">
        <f aca="false">TEXT(C1094,"YYYY-MM")</f>
        <v>2024-07</v>
      </c>
      <c r="J1094" s="0" t="str">
        <f aca="false">INDEX(Customers!$H:$H,MATCH(B1094,Customers!$A:$A,0))</f>
        <v>App</v>
      </c>
    </row>
    <row r="1095" customFormat="false" ht="15" hidden="false" customHeight="false" outlineLevel="0" collapsed="false">
      <c r="A1095" s="0" t="s">
        <v>2026</v>
      </c>
      <c r="B1095" s="0" t="s">
        <v>2020</v>
      </c>
      <c r="C1095" s="10" t="s">
        <v>275</v>
      </c>
      <c r="D1095" s="11" t="s">
        <v>97</v>
      </c>
      <c r="E1095" s="11" t="s">
        <v>88</v>
      </c>
      <c r="F1095" s="11" t="s">
        <v>81</v>
      </c>
      <c r="G1095" s="11" t="s">
        <v>81</v>
      </c>
      <c r="H1095" s="8" t="n">
        <v>35484.7</v>
      </c>
      <c r="I1095" s="0" t="str">
        <f aca="false">TEXT(C1095,"YYYY-MM")</f>
        <v>2025-03</v>
      </c>
      <c r="J1095" s="0" t="str">
        <f aca="false">INDEX(Customers!$H:$H,MATCH(B1095,Customers!$A:$A,0))</f>
        <v>App</v>
      </c>
    </row>
    <row r="1096" customFormat="false" ht="15" hidden="false" customHeight="false" outlineLevel="0" collapsed="false">
      <c r="A1096" s="0" t="s">
        <v>2027</v>
      </c>
      <c r="B1096" s="0" t="s">
        <v>2020</v>
      </c>
      <c r="C1096" s="10" t="s">
        <v>1463</v>
      </c>
      <c r="D1096" s="11" t="s">
        <v>97</v>
      </c>
      <c r="E1096" s="11" t="s">
        <v>91</v>
      </c>
      <c r="F1096" s="11" t="s">
        <v>81</v>
      </c>
      <c r="G1096" s="11" t="s">
        <v>81</v>
      </c>
      <c r="H1096" s="8" t="n">
        <v>29271.45</v>
      </c>
      <c r="I1096" s="0" t="str">
        <f aca="false">TEXT(C1096,"YYYY-MM")</f>
        <v>2025-05</v>
      </c>
      <c r="J1096" s="0" t="str">
        <f aca="false">INDEX(Customers!$H:$H,MATCH(B1096,Customers!$A:$A,0))</f>
        <v>App</v>
      </c>
    </row>
    <row r="1097" customFormat="false" ht="15" hidden="false" customHeight="false" outlineLevel="0" collapsed="false">
      <c r="A1097" s="0" t="s">
        <v>2028</v>
      </c>
      <c r="B1097" s="0" t="s">
        <v>2020</v>
      </c>
      <c r="C1097" s="10" t="s">
        <v>1021</v>
      </c>
      <c r="D1097" s="11" t="s">
        <v>97</v>
      </c>
      <c r="E1097" s="11" t="s">
        <v>88</v>
      </c>
      <c r="F1097" s="11" t="s">
        <v>81</v>
      </c>
      <c r="G1097" s="11" t="s">
        <v>81</v>
      </c>
      <c r="H1097" s="8" t="n">
        <v>24519.2</v>
      </c>
      <c r="I1097" s="0" t="str">
        <f aca="false">TEXT(C1097,"YYYY-MM")</f>
        <v>2025-06</v>
      </c>
      <c r="J1097" s="0" t="str">
        <f aca="false">INDEX(Customers!$H:$H,MATCH(B1097,Customers!$A:$A,0))</f>
        <v>App</v>
      </c>
    </row>
    <row r="1098" customFormat="false" ht="15" hidden="false" customHeight="false" outlineLevel="0" collapsed="false">
      <c r="A1098" s="0" t="s">
        <v>2029</v>
      </c>
      <c r="B1098" s="0" t="s">
        <v>2020</v>
      </c>
      <c r="C1098" s="10" t="s">
        <v>2030</v>
      </c>
      <c r="D1098" s="11" t="s">
        <v>97</v>
      </c>
      <c r="E1098" s="11" t="s">
        <v>93</v>
      </c>
      <c r="F1098" s="11" t="s">
        <v>81</v>
      </c>
      <c r="G1098" s="11" t="s">
        <v>81</v>
      </c>
      <c r="H1098" s="8" t="n">
        <v>34680.05</v>
      </c>
      <c r="I1098" s="0" t="str">
        <f aca="false">TEXT(C1098,"YYYY-MM")</f>
        <v>2025-07</v>
      </c>
      <c r="J1098" s="0" t="str">
        <f aca="false">INDEX(Customers!$H:$H,MATCH(B1098,Customers!$A:$A,0))</f>
        <v>App</v>
      </c>
    </row>
    <row r="1099" customFormat="false" ht="15" hidden="false" customHeight="false" outlineLevel="0" collapsed="false">
      <c r="A1099" s="0" t="s">
        <v>2031</v>
      </c>
      <c r="B1099" s="0" t="s">
        <v>2020</v>
      </c>
      <c r="C1099" s="10" t="s">
        <v>173</v>
      </c>
      <c r="D1099" s="11" t="s">
        <v>97</v>
      </c>
      <c r="E1099" s="11" t="s">
        <v>88</v>
      </c>
      <c r="F1099" s="11" t="s">
        <v>81</v>
      </c>
      <c r="G1099" s="11" t="s">
        <v>81</v>
      </c>
      <c r="H1099" s="8" t="n">
        <v>901.55</v>
      </c>
      <c r="I1099" s="0" t="str">
        <f aca="false">TEXT(C1099,"YYYY-MM")</f>
        <v>2025-10</v>
      </c>
      <c r="J1099" s="0" t="str">
        <f aca="false">INDEX(Customers!$H:$H,MATCH(B1099,Customers!$A:$A,0))</f>
        <v>App</v>
      </c>
    </row>
    <row r="1100" customFormat="false" ht="15" hidden="false" customHeight="false" outlineLevel="0" collapsed="false">
      <c r="A1100" s="0" t="s">
        <v>2032</v>
      </c>
      <c r="B1100" s="0" t="s">
        <v>2020</v>
      </c>
      <c r="C1100" s="10" t="s">
        <v>364</v>
      </c>
      <c r="D1100" s="11" t="s">
        <v>98</v>
      </c>
      <c r="E1100" s="11" t="s">
        <v>88</v>
      </c>
      <c r="F1100" s="11" t="s">
        <v>81</v>
      </c>
      <c r="G1100" s="11" t="s">
        <v>81</v>
      </c>
      <c r="H1100" s="8" t="n">
        <v>17576.1</v>
      </c>
      <c r="I1100" s="0" t="str">
        <f aca="false">TEXT(C1100,"YYYY-MM")</f>
        <v>2025-10</v>
      </c>
      <c r="J1100" s="0" t="str">
        <f aca="false">INDEX(Customers!$H:$H,MATCH(B1100,Customers!$A:$A,0))</f>
        <v>App</v>
      </c>
    </row>
    <row r="1101" customFormat="false" ht="15" hidden="false" customHeight="false" outlineLevel="0" collapsed="false">
      <c r="A1101" s="0" t="s">
        <v>2033</v>
      </c>
      <c r="B1101" s="0" t="s">
        <v>2034</v>
      </c>
      <c r="C1101" s="10" t="s">
        <v>2035</v>
      </c>
      <c r="D1101" s="11" t="s">
        <v>97</v>
      </c>
      <c r="E1101" s="11" t="s">
        <v>88</v>
      </c>
      <c r="F1101" s="11" t="s">
        <v>227</v>
      </c>
      <c r="G1101" s="11" t="s">
        <v>72</v>
      </c>
      <c r="H1101" s="8" t="n">
        <v>1196.1</v>
      </c>
      <c r="I1101" s="0" t="str">
        <f aca="false">TEXT(C1101,"YYYY-MM")</f>
        <v>2024-11</v>
      </c>
      <c r="J1101" s="0" t="str">
        <f aca="false">INDEX(Customers!$H:$H,MATCH(B1101,Customers!$A:$A,0))</f>
        <v>Organic Search</v>
      </c>
    </row>
    <row r="1102" customFormat="false" ht="15" hidden="false" customHeight="false" outlineLevel="0" collapsed="false">
      <c r="A1102" s="0" t="s">
        <v>2036</v>
      </c>
      <c r="B1102" s="0" t="s">
        <v>2034</v>
      </c>
      <c r="C1102" s="10" t="s">
        <v>1325</v>
      </c>
      <c r="D1102" s="11" t="s">
        <v>97</v>
      </c>
      <c r="E1102" s="11" t="s">
        <v>92</v>
      </c>
      <c r="F1102" s="11" t="s">
        <v>227</v>
      </c>
      <c r="G1102" s="11" t="s">
        <v>72</v>
      </c>
      <c r="H1102" s="8" t="n">
        <v>7545</v>
      </c>
      <c r="I1102" s="0" t="str">
        <f aca="false">TEXT(C1102,"YYYY-MM")</f>
        <v>2024-12</v>
      </c>
      <c r="J1102" s="0" t="str">
        <f aca="false">INDEX(Customers!$H:$H,MATCH(B1102,Customers!$A:$A,0))</f>
        <v>Organic Search</v>
      </c>
    </row>
    <row r="1103" customFormat="false" ht="15" hidden="false" customHeight="false" outlineLevel="0" collapsed="false">
      <c r="A1103" s="0" t="s">
        <v>2037</v>
      </c>
      <c r="B1103" s="0" t="s">
        <v>2038</v>
      </c>
      <c r="C1103" s="10" t="s">
        <v>331</v>
      </c>
      <c r="D1103" s="11" t="s">
        <v>97</v>
      </c>
      <c r="E1103" s="11" t="s">
        <v>91</v>
      </c>
      <c r="F1103" s="11" t="s">
        <v>190</v>
      </c>
      <c r="G1103" s="11" t="s">
        <v>77</v>
      </c>
      <c r="H1103" s="8" t="n">
        <v>11900.1</v>
      </c>
      <c r="I1103" s="0" t="str">
        <f aca="false">TEXT(C1103,"YYYY-MM")</f>
        <v>2025-11</v>
      </c>
      <c r="J1103" s="0" t="str">
        <f aca="false">INDEX(Customers!$H:$H,MATCH(B1103,Customers!$A:$A,0))</f>
        <v>App</v>
      </c>
    </row>
    <row r="1104" customFormat="false" ht="15" hidden="false" customHeight="false" outlineLevel="0" collapsed="false">
      <c r="A1104" s="0" t="s">
        <v>2039</v>
      </c>
      <c r="B1104" s="0" t="s">
        <v>2038</v>
      </c>
      <c r="C1104" s="10" t="s">
        <v>1334</v>
      </c>
      <c r="D1104" s="11" t="s">
        <v>97</v>
      </c>
      <c r="E1104" s="11" t="s">
        <v>88</v>
      </c>
      <c r="F1104" s="11" t="s">
        <v>190</v>
      </c>
      <c r="G1104" s="11" t="s">
        <v>77</v>
      </c>
      <c r="H1104" s="8" t="n">
        <v>1919.4</v>
      </c>
      <c r="I1104" s="0" t="str">
        <f aca="false">TEXT(C1104,"YYYY-MM")</f>
        <v>2025-12</v>
      </c>
      <c r="J1104" s="0" t="str">
        <f aca="false">INDEX(Customers!$H:$H,MATCH(B1104,Customers!$A:$A,0))</f>
        <v>App</v>
      </c>
    </row>
    <row r="1105" customFormat="false" ht="15" hidden="false" customHeight="false" outlineLevel="0" collapsed="false">
      <c r="A1105" s="0" t="s">
        <v>2040</v>
      </c>
      <c r="B1105" s="0" t="s">
        <v>2041</v>
      </c>
      <c r="C1105" s="10" t="s">
        <v>1717</v>
      </c>
      <c r="D1105" s="11" t="s">
        <v>97</v>
      </c>
      <c r="E1105" s="11" t="s">
        <v>89</v>
      </c>
      <c r="F1105" s="11" t="s">
        <v>423</v>
      </c>
      <c r="G1105" s="11" t="s">
        <v>79</v>
      </c>
      <c r="H1105" s="8" t="n">
        <v>8093.65</v>
      </c>
      <c r="I1105" s="0" t="str">
        <f aca="false">TEXT(C1105,"YYYY-MM")</f>
        <v>2025-12</v>
      </c>
      <c r="J1105" s="0" t="str">
        <f aca="false">INDEX(Customers!$H:$H,MATCH(B1105,Customers!$A:$A,0))</f>
        <v>App</v>
      </c>
    </row>
    <row r="1106" customFormat="false" ht="15" hidden="false" customHeight="false" outlineLevel="0" collapsed="false">
      <c r="A1106" s="0" t="s">
        <v>2042</v>
      </c>
      <c r="B1106" s="0" t="s">
        <v>2043</v>
      </c>
      <c r="C1106" s="10" t="s">
        <v>1300</v>
      </c>
      <c r="D1106" s="11" t="s">
        <v>97</v>
      </c>
      <c r="E1106" s="11" t="s">
        <v>89</v>
      </c>
      <c r="F1106" s="11" t="s">
        <v>247</v>
      </c>
      <c r="G1106" s="11" t="s">
        <v>80</v>
      </c>
      <c r="H1106" s="8" t="n">
        <v>34279.65</v>
      </c>
      <c r="I1106" s="0" t="str">
        <f aca="false">TEXT(C1106,"YYYY-MM")</f>
        <v>2025-11</v>
      </c>
      <c r="J1106" s="0" t="str">
        <f aca="false">INDEX(Customers!$H:$H,MATCH(B1106,Customers!$A:$A,0))</f>
        <v>Paid Ads</v>
      </c>
    </row>
    <row r="1107" customFormat="false" ht="15" hidden="false" customHeight="false" outlineLevel="0" collapsed="false">
      <c r="A1107" s="0" t="s">
        <v>2044</v>
      </c>
      <c r="B1107" s="0" t="s">
        <v>2045</v>
      </c>
      <c r="C1107" s="10" t="s">
        <v>213</v>
      </c>
      <c r="D1107" s="11" t="s">
        <v>99</v>
      </c>
      <c r="E1107" s="11" t="s">
        <v>89</v>
      </c>
      <c r="F1107" s="11" t="s">
        <v>443</v>
      </c>
      <c r="G1107" s="11" t="s">
        <v>78</v>
      </c>
      <c r="H1107" s="8" t="n">
        <v>424.15</v>
      </c>
      <c r="I1107" s="0" t="str">
        <f aca="false">TEXT(C1107,"YYYY-MM")</f>
        <v>2024-07</v>
      </c>
      <c r="J1107" s="0" t="str">
        <f aca="false">INDEX(Customers!$H:$H,MATCH(B1107,Customers!$A:$A,0))</f>
        <v>Email Campaign</v>
      </c>
    </row>
    <row r="1108" customFormat="false" ht="15" hidden="false" customHeight="false" outlineLevel="0" collapsed="false">
      <c r="A1108" s="0" t="s">
        <v>2046</v>
      </c>
      <c r="B1108" s="0" t="s">
        <v>2045</v>
      </c>
      <c r="C1108" s="10" t="s">
        <v>2047</v>
      </c>
      <c r="D1108" s="11" t="s">
        <v>97</v>
      </c>
      <c r="E1108" s="11" t="s">
        <v>90</v>
      </c>
      <c r="F1108" s="11" t="s">
        <v>443</v>
      </c>
      <c r="G1108" s="11" t="s">
        <v>78</v>
      </c>
      <c r="H1108" s="8" t="n">
        <v>30937.15</v>
      </c>
      <c r="I1108" s="0" t="str">
        <f aca="false">TEXT(C1108,"YYYY-MM")</f>
        <v>2024-08</v>
      </c>
      <c r="J1108" s="0" t="str">
        <f aca="false">INDEX(Customers!$H:$H,MATCH(B1108,Customers!$A:$A,0))</f>
        <v>Email Campaign</v>
      </c>
    </row>
    <row r="1109" customFormat="false" ht="15" hidden="false" customHeight="false" outlineLevel="0" collapsed="false">
      <c r="A1109" s="0" t="s">
        <v>2048</v>
      </c>
      <c r="B1109" s="0" t="s">
        <v>2045</v>
      </c>
      <c r="C1109" s="10" t="s">
        <v>215</v>
      </c>
      <c r="D1109" s="11" t="s">
        <v>97</v>
      </c>
      <c r="E1109" s="11" t="s">
        <v>93</v>
      </c>
      <c r="F1109" s="11" t="s">
        <v>443</v>
      </c>
      <c r="G1109" s="11" t="s">
        <v>78</v>
      </c>
      <c r="H1109" s="8" t="n">
        <v>4130.15</v>
      </c>
      <c r="I1109" s="0" t="str">
        <f aca="false">TEXT(C1109,"YYYY-MM")</f>
        <v>2024-10</v>
      </c>
      <c r="J1109" s="0" t="str">
        <f aca="false">INDEX(Customers!$H:$H,MATCH(B1109,Customers!$A:$A,0))</f>
        <v>Email Campaign</v>
      </c>
    </row>
    <row r="1110" customFormat="false" ht="15" hidden="false" customHeight="false" outlineLevel="0" collapsed="false">
      <c r="A1110" s="0" t="s">
        <v>2049</v>
      </c>
      <c r="B1110" s="0" t="s">
        <v>2045</v>
      </c>
      <c r="C1110" s="10" t="s">
        <v>2050</v>
      </c>
      <c r="D1110" s="11" t="s">
        <v>97</v>
      </c>
      <c r="E1110" s="11" t="s">
        <v>90</v>
      </c>
      <c r="F1110" s="11" t="s">
        <v>443</v>
      </c>
      <c r="G1110" s="11" t="s">
        <v>78</v>
      </c>
      <c r="H1110" s="8" t="n">
        <v>749.55</v>
      </c>
      <c r="I1110" s="0" t="str">
        <f aca="false">TEXT(C1110,"YYYY-MM")</f>
        <v>2025-01</v>
      </c>
      <c r="J1110" s="0" t="str">
        <f aca="false">INDEX(Customers!$H:$H,MATCH(B1110,Customers!$A:$A,0))</f>
        <v>Email Campaign</v>
      </c>
    </row>
    <row r="1111" customFormat="false" ht="15" hidden="false" customHeight="false" outlineLevel="0" collapsed="false">
      <c r="A1111" s="0" t="s">
        <v>2051</v>
      </c>
      <c r="B1111" s="0" t="s">
        <v>2045</v>
      </c>
      <c r="C1111" s="10" t="s">
        <v>612</v>
      </c>
      <c r="D1111" s="11" t="s">
        <v>97</v>
      </c>
      <c r="E1111" s="11" t="s">
        <v>88</v>
      </c>
      <c r="F1111" s="11" t="s">
        <v>443</v>
      </c>
      <c r="G1111" s="11" t="s">
        <v>78</v>
      </c>
      <c r="H1111" s="8" t="n">
        <v>9549</v>
      </c>
      <c r="I1111" s="0" t="str">
        <f aca="false">TEXT(C1111,"YYYY-MM")</f>
        <v>2025-04</v>
      </c>
      <c r="J1111" s="0" t="str">
        <f aca="false">INDEX(Customers!$H:$H,MATCH(B1111,Customers!$A:$A,0))</f>
        <v>Email Campaign</v>
      </c>
    </row>
    <row r="1112" customFormat="false" ht="15" hidden="false" customHeight="false" outlineLevel="0" collapsed="false">
      <c r="A1112" s="0" t="s">
        <v>2052</v>
      </c>
      <c r="B1112" s="0" t="s">
        <v>2045</v>
      </c>
      <c r="C1112" s="10" t="s">
        <v>169</v>
      </c>
      <c r="D1112" s="11" t="s">
        <v>98</v>
      </c>
      <c r="E1112" s="11" t="s">
        <v>92</v>
      </c>
      <c r="F1112" s="11" t="s">
        <v>443</v>
      </c>
      <c r="G1112" s="11" t="s">
        <v>78</v>
      </c>
      <c r="H1112" s="8" t="n">
        <v>17063.3</v>
      </c>
      <c r="I1112" s="0" t="str">
        <f aca="false">TEXT(C1112,"YYYY-MM")</f>
        <v>2025-06</v>
      </c>
      <c r="J1112" s="0" t="str">
        <f aca="false">INDEX(Customers!$H:$H,MATCH(B1112,Customers!$A:$A,0))</f>
        <v>Email Campaign</v>
      </c>
    </row>
    <row r="1113" customFormat="false" ht="15" hidden="false" customHeight="false" outlineLevel="0" collapsed="false">
      <c r="A1113" s="0" t="s">
        <v>2053</v>
      </c>
      <c r="B1113" s="0" t="s">
        <v>2045</v>
      </c>
      <c r="C1113" s="10" t="s">
        <v>351</v>
      </c>
      <c r="D1113" s="11" t="s">
        <v>97</v>
      </c>
      <c r="E1113" s="11" t="s">
        <v>88</v>
      </c>
      <c r="F1113" s="11" t="s">
        <v>443</v>
      </c>
      <c r="G1113" s="11" t="s">
        <v>78</v>
      </c>
      <c r="H1113" s="8" t="n">
        <v>6426</v>
      </c>
      <c r="I1113" s="0" t="str">
        <f aca="false">TEXT(C1113,"YYYY-MM")</f>
        <v>2025-07</v>
      </c>
      <c r="J1113" s="0" t="str">
        <f aca="false">INDEX(Customers!$H:$H,MATCH(B1113,Customers!$A:$A,0))</f>
        <v>Email Campaign</v>
      </c>
    </row>
    <row r="1114" customFormat="false" ht="15" hidden="false" customHeight="false" outlineLevel="0" collapsed="false">
      <c r="A1114" s="0" t="s">
        <v>2054</v>
      </c>
      <c r="B1114" s="0" t="s">
        <v>2045</v>
      </c>
      <c r="C1114" s="10" t="s">
        <v>1344</v>
      </c>
      <c r="D1114" s="11" t="s">
        <v>97</v>
      </c>
      <c r="E1114" s="11" t="s">
        <v>89</v>
      </c>
      <c r="F1114" s="11" t="s">
        <v>443</v>
      </c>
      <c r="G1114" s="11" t="s">
        <v>78</v>
      </c>
      <c r="H1114" s="8" t="n">
        <v>6199.1</v>
      </c>
      <c r="I1114" s="0" t="str">
        <f aca="false">TEXT(C1114,"YYYY-MM")</f>
        <v>2025-10</v>
      </c>
      <c r="J1114" s="0" t="str">
        <f aca="false">INDEX(Customers!$H:$H,MATCH(B1114,Customers!$A:$A,0))</f>
        <v>Email Campaign</v>
      </c>
    </row>
    <row r="1115" customFormat="false" ht="15" hidden="false" customHeight="false" outlineLevel="0" collapsed="false">
      <c r="A1115" s="0" t="s">
        <v>2055</v>
      </c>
      <c r="B1115" s="0" t="s">
        <v>2056</v>
      </c>
      <c r="C1115" s="10" t="s">
        <v>2057</v>
      </c>
      <c r="D1115" s="11" t="s">
        <v>97</v>
      </c>
      <c r="E1115" s="11" t="s">
        <v>93</v>
      </c>
      <c r="F1115" s="11" t="s">
        <v>346</v>
      </c>
      <c r="G1115" s="11" t="s">
        <v>84</v>
      </c>
      <c r="H1115" s="8" t="n">
        <v>1527</v>
      </c>
      <c r="I1115" s="0" t="str">
        <f aca="false">TEXT(C1115,"YYYY-MM")</f>
        <v>2024-05</v>
      </c>
      <c r="J1115" s="0" t="str">
        <f aca="false">INDEX(Customers!$H:$H,MATCH(B1115,Customers!$A:$A,0))</f>
        <v>Referral</v>
      </c>
    </row>
    <row r="1116" customFormat="false" ht="15" hidden="false" customHeight="false" outlineLevel="0" collapsed="false">
      <c r="A1116" s="0" t="s">
        <v>2058</v>
      </c>
      <c r="B1116" s="0" t="s">
        <v>2059</v>
      </c>
      <c r="C1116" s="10" t="s">
        <v>2060</v>
      </c>
      <c r="D1116" s="11" t="s">
        <v>97</v>
      </c>
      <c r="E1116" s="11" t="s">
        <v>92</v>
      </c>
      <c r="F1116" s="11" t="s">
        <v>613</v>
      </c>
      <c r="G1116" s="11" t="s">
        <v>73</v>
      </c>
      <c r="H1116" s="8" t="n">
        <v>647.1</v>
      </c>
      <c r="I1116" s="0" t="str">
        <f aca="false">TEXT(C1116,"YYYY-MM")</f>
        <v>2024-04</v>
      </c>
      <c r="J1116" s="0" t="str">
        <f aca="false">INDEX(Customers!$H:$H,MATCH(B1116,Customers!$A:$A,0))</f>
        <v>Paid Ads</v>
      </c>
    </row>
    <row r="1117" customFormat="false" ht="15" hidden="false" customHeight="false" outlineLevel="0" collapsed="false">
      <c r="A1117" s="0" t="s">
        <v>2061</v>
      </c>
      <c r="B1117" s="0" t="s">
        <v>2062</v>
      </c>
      <c r="C1117" s="10" t="s">
        <v>2063</v>
      </c>
      <c r="D1117" s="11" t="s">
        <v>97</v>
      </c>
      <c r="E1117" s="11" t="s">
        <v>91</v>
      </c>
      <c r="F1117" s="11" t="s">
        <v>209</v>
      </c>
      <c r="G1117" s="11" t="s">
        <v>83</v>
      </c>
      <c r="H1117" s="8" t="n">
        <v>22440.65</v>
      </c>
      <c r="I1117" s="0" t="str">
        <f aca="false">TEXT(C1117,"YYYY-MM")</f>
        <v>2025-08</v>
      </c>
      <c r="J1117" s="0" t="str">
        <f aca="false">INDEX(Customers!$H:$H,MATCH(B1117,Customers!$A:$A,0))</f>
        <v>Organic Search</v>
      </c>
    </row>
    <row r="1118" customFormat="false" ht="15" hidden="false" customHeight="false" outlineLevel="0" collapsed="false">
      <c r="A1118" s="0" t="s">
        <v>2064</v>
      </c>
      <c r="B1118" s="0" t="s">
        <v>2065</v>
      </c>
      <c r="C1118" s="10" t="s">
        <v>2066</v>
      </c>
      <c r="D1118" s="11" t="s">
        <v>97</v>
      </c>
      <c r="E1118" s="11" t="s">
        <v>93</v>
      </c>
      <c r="F1118" s="11" t="s">
        <v>291</v>
      </c>
      <c r="G1118" s="11" t="s">
        <v>72</v>
      </c>
      <c r="H1118" s="8" t="n">
        <v>15054.15</v>
      </c>
      <c r="I1118" s="0" t="str">
        <f aca="false">TEXT(C1118,"YYYY-MM")</f>
        <v>2023-03</v>
      </c>
      <c r="J1118" s="0" t="str">
        <f aca="false">INDEX(Customers!$H:$H,MATCH(B1118,Customers!$A:$A,0))</f>
        <v>Social Media</v>
      </c>
    </row>
    <row r="1119" customFormat="false" ht="15" hidden="false" customHeight="false" outlineLevel="0" collapsed="false">
      <c r="A1119" s="0" t="s">
        <v>2067</v>
      </c>
      <c r="B1119" s="0" t="s">
        <v>2065</v>
      </c>
      <c r="C1119" s="10" t="s">
        <v>2068</v>
      </c>
      <c r="D1119" s="11" t="s">
        <v>97</v>
      </c>
      <c r="E1119" s="11" t="s">
        <v>88</v>
      </c>
      <c r="F1119" s="11" t="s">
        <v>291</v>
      </c>
      <c r="G1119" s="11" t="s">
        <v>72</v>
      </c>
      <c r="H1119" s="8" t="n">
        <v>10816.2</v>
      </c>
      <c r="I1119" s="0" t="str">
        <f aca="false">TEXT(C1119,"YYYY-MM")</f>
        <v>2023-06</v>
      </c>
      <c r="J1119" s="0" t="str">
        <f aca="false">INDEX(Customers!$H:$H,MATCH(B1119,Customers!$A:$A,0))</f>
        <v>Social Media</v>
      </c>
    </row>
    <row r="1120" customFormat="false" ht="15" hidden="false" customHeight="false" outlineLevel="0" collapsed="false">
      <c r="A1120" s="0" t="s">
        <v>2069</v>
      </c>
      <c r="B1120" s="0" t="s">
        <v>2065</v>
      </c>
      <c r="C1120" s="10" t="s">
        <v>2070</v>
      </c>
      <c r="D1120" s="11" t="s">
        <v>97</v>
      </c>
      <c r="E1120" s="11" t="s">
        <v>89</v>
      </c>
      <c r="F1120" s="11" t="s">
        <v>291</v>
      </c>
      <c r="G1120" s="11" t="s">
        <v>72</v>
      </c>
      <c r="H1120" s="8" t="n">
        <v>6228</v>
      </c>
      <c r="I1120" s="0" t="str">
        <f aca="false">TEXT(C1120,"YYYY-MM")</f>
        <v>2023-09</v>
      </c>
      <c r="J1120" s="0" t="str">
        <f aca="false">INDEX(Customers!$H:$H,MATCH(B1120,Customers!$A:$A,0))</f>
        <v>Social Media</v>
      </c>
    </row>
    <row r="1121" customFormat="false" ht="15" hidden="false" customHeight="false" outlineLevel="0" collapsed="false">
      <c r="A1121" s="0" t="s">
        <v>2071</v>
      </c>
      <c r="B1121" s="0" t="s">
        <v>2065</v>
      </c>
      <c r="C1121" s="10" t="s">
        <v>2072</v>
      </c>
      <c r="D1121" s="11" t="s">
        <v>97</v>
      </c>
      <c r="E1121" s="11" t="s">
        <v>90</v>
      </c>
      <c r="F1121" s="11" t="s">
        <v>291</v>
      </c>
      <c r="G1121" s="11" t="s">
        <v>72</v>
      </c>
      <c r="H1121" s="8" t="n">
        <v>16194.2</v>
      </c>
      <c r="I1121" s="0" t="str">
        <f aca="false">TEXT(C1121,"YYYY-MM")</f>
        <v>2023-09</v>
      </c>
      <c r="J1121" s="0" t="str">
        <f aca="false">INDEX(Customers!$H:$H,MATCH(B1121,Customers!$A:$A,0))</f>
        <v>Social Media</v>
      </c>
    </row>
    <row r="1122" customFormat="false" ht="15" hidden="false" customHeight="false" outlineLevel="0" collapsed="false">
      <c r="A1122" s="0" t="s">
        <v>2073</v>
      </c>
      <c r="B1122" s="0" t="s">
        <v>2065</v>
      </c>
      <c r="C1122" s="10" t="s">
        <v>1059</v>
      </c>
      <c r="D1122" s="11" t="s">
        <v>97</v>
      </c>
      <c r="E1122" s="11" t="s">
        <v>90</v>
      </c>
      <c r="F1122" s="11" t="s">
        <v>291</v>
      </c>
      <c r="G1122" s="11" t="s">
        <v>72</v>
      </c>
      <c r="H1122" s="8" t="n">
        <v>14119</v>
      </c>
      <c r="I1122" s="0" t="str">
        <f aca="false">TEXT(C1122,"YYYY-MM")</f>
        <v>2023-10</v>
      </c>
      <c r="J1122" s="0" t="str">
        <f aca="false">INDEX(Customers!$H:$H,MATCH(B1122,Customers!$A:$A,0))</f>
        <v>Social Media</v>
      </c>
    </row>
    <row r="1123" customFormat="false" ht="15" hidden="false" customHeight="false" outlineLevel="0" collapsed="false">
      <c r="A1123" s="0" t="s">
        <v>2074</v>
      </c>
      <c r="B1123" s="0" t="s">
        <v>2065</v>
      </c>
      <c r="C1123" s="10" t="s">
        <v>2075</v>
      </c>
      <c r="D1123" s="11" t="s">
        <v>97</v>
      </c>
      <c r="E1123" s="11" t="s">
        <v>90</v>
      </c>
      <c r="F1123" s="11" t="s">
        <v>291</v>
      </c>
      <c r="G1123" s="11" t="s">
        <v>72</v>
      </c>
      <c r="H1123" s="8" t="n">
        <v>102224.85</v>
      </c>
      <c r="I1123" s="0" t="str">
        <f aca="false">TEXT(C1123,"YYYY-MM")</f>
        <v>2024-05</v>
      </c>
      <c r="J1123" s="0" t="str">
        <f aca="false">INDEX(Customers!$H:$H,MATCH(B1123,Customers!$A:$A,0))</f>
        <v>Social Media</v>
      </c>
    </row>
    <row r="1124" customFormat="false" ht="15" hidden="false" customHeight="false" outlineLevel="0" collapsed="false">
      <c r="A1124" s="0" t="s">
        <v>2076</v>
      </c>
      <c r="B1124" s="0" t="s">
        <v>2065</v>
      </c>
      <c r="C1124" s="10" t="s">
        <v>2077</v>
      </c>
      <c r="D1124" s="11" t="s">
        <v>97</v>
      </c>
      <c r="E1124" s="11" t="s">
        <v>90</v>
      </c>
      <c r="F1124" s="11" t="s">
        <v>291</v>
      </c>
      <c r="G1124" s="11" t="s">
        <v>72</v>
      </c>
      <c r="H1124" s="8" t="n">
        <v>21212.1</v>
      </c>
      <c r="I1124" s="0" t="str">
        <f aca="false">TEXT(C1124,"YYYY-MM")</f>
        <v>2024-05</v>
      </c>
      <c r="J1124" s="0" t="str">
        <f aca="false">INDEX(Customers!$H:$H,MATCH(B1124,Customers!$A:$A,0))</f>
        <v>Social Media</v>
      </c>
    </row>
    <row r="1125" customFormat="false" ht="15" hidden="false" customHeight="false" outlineLevel="0" collapsed="false">
      <c r="A1125" s="0" t="s">
        <v>2078</v>
      </c>
      <c r="B1125" s="0" t="s">
        <v>2065</v>
      </c>
      <c r="C1125" s="10" t="s">
        <v>2079</v>
      </c>
      <c r="D1125" s="11" t="s">
        <v>97</v>
      </c>
      <c r="E1125" s="11" t="s">
        <v>93</v>
      </c>
      <c r="F1125" s="11" t="s">
        <v>291</v>
      </c>
      <c r="G1125" s="11" t="s">
        <v>72</v>
      </c>
      <c r="H1125" s="8" t="n">
        <v>6724.8</v>
      </c>
      <c r="I1125" s="0" t="str">
        <f aca="false">TEXT(C1125,"YYYY-MM")</f>
        <v>2024-06</v>
      </c>
      <c r="J1125" s="0" t="str">
        <f aca="false">INDEX(Customers!$H:$H,MATCH(B1125,Customers!$A:$A,0))</f>
        <v>Social Media</v>
      </c>
    </row>
    <row r="1126" customFormat="false" ht="15" hidden="false" customHeight="false" outlineLevel="0" collapsed="false">
      <c r="A1126" s="0" t="s">
        <v>2080</v>
      </c>
      <c r="B1126" s="0" t="s">
        <v>2065</v>
      </c>
      <c r="C1126" s="10" t="s">
        <v>2081</v>
      </c>
      <c r="D1126" s="11" t="s">
        <v>97</v>
      </c>
      <c r="E1126" s="11" t="s">
        <v>89</v>
      </c>
      <c r="F1126" s="11" t="s">
        <v>291</v>
      </c>
      <c r="G1126" s="11" t="s">
        <v>72</v>
      </c>
      <c r="H1126" s="8" t="n">
        <v>184985.45</v>
      </c>
      <c r="I1126" s="0" t="str">
        <f aca="false">TEXT(C1126,"YYYY-MM")</f>
        <v>2024-07</v>
      </c>
      <c r="J1126" s="0" t="str">
        <f aca="false">INDEX(Customers!$H:$H,MATCH(B1126,Customers!$A:$A,0))</f>
        <v>Social Media</v>
      </c>
    </row>
    <row r="1127" customFormat="false" ht="15" hidden="false" customHeight="false" outlineLevel="0" collapsed="false">
      <c r="A1127" s="0" t="s">
        <v>2082</v>
      </c>
      <c r="B1127" s="0" t="s">
        <v>2065</v>
      </c>
      <c r="C1127" s="10" t="s">
        <v>706</v>
      </c>
      <c r="D1127" s="11" t="s">
        <v>97</v>
      </c>
      <c r="E1127" s="11" t="s">
        <v>93</v>
      </c>
      <c r="F1127" s="11" t="s">
        <v>291</v>
      </c>
      <c r="G1127" s="11" t="s">
        <v>72</v>
      </c>
      <c r="H1127" s="8" t="n">
        <v>8871.2</v>
      </c>
      <c r="I1127" s="0" t="str">
        <f aca="false">TEXT(C1127,"YYYY-MM")</f>
        <v>2024-10</v>
      </c>
      <c r="J1127" s="0" t="str">
        <f aca="false">INDEX(Customers!$H:$H,MATCH(B1127,Customers!$A:$A,0))</f>
        <v>Social Media</v>
      </c>
    </row>
    <row r="1128" customFormat="false" ht="15" hidden="false" customHeight="false" outlineLevel="0" collapsed="false">
      <c r="A1128" s="0" t="s">
        <v>2083</v>
      </c>
      <c r="B1128" s="0" t="s">
        <v>2065</v>
      </c>
      <c r="C1128" s="10" t="s">
        <v>1408</v>
      </c>
      <c r="D1128" s="11" t="s">
        <v>97</v>
      </c>
      <c r="E1128" s="11" t="s">
        <v>91</v>
      </c>
      <c r="F1128" s="11" t="s">
        <v>291</v>
      </c>
      <c r="G1128" s="11" t="s">
        <v>72</v>
      </c>
      <c r="H1128" s="8" t="n">
        <v>9060.2</v>
      </c>
      <c r="I1128" s="0" t="str">
        <f aca="false">TEXT(C1128,"YYYY-MM")</f>
        <v>2025-01</v>
      </c>
      <c r="J1128" s="0" t="str">
        <f aca="false">INDEX(Customers!$H:$H,MATCH(B1128,Customers!$A:$A,0))</f>
        <v>Social Media</v>
      </c>
    </row>
    <row r="1129" customFormat="false" ht="15" hidden="false" customHeight="false" outlineLevel="0" collapsed="false">
      <c r="A1129" s="0" t="s">
        <v>2084</v>
      </c>
      <c r="B1129" s="0" t="s">
        <v>2065</v>
      </c>
      <c r="C1129" s="10" t="s">
        <v>422</v>
      </c>
      <c r="D1129" s="11" t="s">
        <v>97</v>
      </c>
      <c r="E1129" s="11" t="s">
        <v>88</v>
      </c>
      <c r="F1129" s="11" t="s">
        <v>291</v>
      </c>
      <c r="G1129" s="11" t="s">
        <v>72</v>
      </c>
      <c r="H1129" s="8" t="n">
        <v>288</v>
      </c>
      <c r="I1129" s="0" t="str">
        <f aca="false">TEXT(C1129,"YYYY-MM")</f>
        <v>2025-04</v>
      </c>
      <c r="J1129" s="0" t="str">
        <f aca="false">INDEX(Customers!$H:$H,MATCH(B1129,Customers!$A:$A,0))</f>
        <v>Social Media</v>
      </c>
    </row>
    <row r="1130" customFormat="false" ht="15" hidden="false" customHeight="false" outlineLevel="0" collapsed="false">
      <c r="A1130" s="0" t="s">
        <v>2085</v>
      </c>
      <c r="B1130" s="0" t="s">
        <v>2065</v>
      </c>
      <c r="C1130" s="10" t="s">
        <v>1550</v>
      </c>
      <c r="D1130" s="11" t="s">
        <v>97</v>
      </c>
      <c r="E1130" s="11" t="s">
        <v>89</v>
      </c>
      <c r="F1130" s="11" t="s">
        <v>291</v>
      </c>
      <c r="G1130" s="11" t="s">
        <v>72</v>
      </c>
      <c r="H1130" s="8" t="n">
        <v>14609</v>
      </c>
      <c r="I1130" s="0" t="str">
        <f aca="false">TEXT(C1130,"YYYY-MM")</f>
        <v>2025-08</v>
      </c>
      <c r="J1130" s="0" t="str">
        <f aca="false">INDEX(Customers!$H:$H,MATCH(B1130,Customers!$A:$A,0))</f>
        <v>Social Media</v>
      </c>
    </row>
    <row r="1131" customFormat="false" ht="15" hidden="false" customHeight="false" outlineLevel="0" collapsed="false">
      <c r="A1131" s="0" t="s">
        <v>2086</v>
      </c>
      <c r="B1131" s="0" t="s">
        <v>2065</v>
      </c>
      <c r="C1131" s="10" t="s">
        <v>1453</v>
      </c>
      <c r="D1131" s="11" t="s">
        <v>97</v>
      </c>
      <c r="E1131" s="11" t="s">
        <v>90</v>
      </c>
      <c r="F1131" s="11" t="s">
        <v>291</v>
      </c>
      <c r="G1131" s="11" t="s">
        <v>72</v>
      </c>
      <c r="H1131" s="8" t="n">
        <v>3068.5</v>
      </c>
      <c r="I1131" s="0" t="str">
        <f aca="false">TEXT(C1131,"YYYY-MM")</f>
        <v>2025-10</v>
      </c>
      <c r="J1131" s="0" t="str">
        <f aca="false">INDEX(Customers!$H:$H,MATCH(B1131,Customers!$A:$A,0))</f>
        <v>Social Media</v>
      </c>
    </row>
    <row r="1132" customFormat="false" ht="15" hidden="false" customHeight="false" outlineLevel="0" collapsed="false">
      <c r="A1132" s="0" t="s">
        <v>2087</v>
      </c>
      <c r="B1132" s="0" t="s">
        <v>2065</v>
      </c>
      <c r="C1132" s="10" t="s">
        <v>364</v>
      </c>
      <c r="D1132" s="11" t="s">
        <v>97</v>
      </c>
      <c r="E1132" s="11" t="s">
        <v>88</v>
      </c>
      <c r="F1132" s="11" t="s">
        <v>291</v>
      </c>
      <c r="G1132" s="11" t="s">
        <v>72</v>
      </c>
      <c r="H1132" s="8" t="n">
        <v>1532.45</v>
      </c>
      <c r="I1132" s="0" t="str">
        <f aca="false">TEXT(C1132,"YYYY-MM")</f>
        <v>2025-10</v>
      </c>
      <c r="J1132" s="0" t="str">
        <f aca="false">INDEX(Customers!$H:$H,MATCH(B1132,Customers!$A:$A,0))</f>
        <v>Social Media</v>
      </c>
    </row>
    <row r="1133" customFormat="false" ht="15" hidden="false" customHeight="false" outlineLevel="0" collapsed="false">
      <c r="A1133" s="0" t="s">
        <v>2088</v>
      </c>
      <c r="B1133" s="0" t="s">
        <v>2065</v>
      </c>
      <c r="C1133" s="10" t="s">
        <v>285</v>
      </c>
      <c r="D1133" s="11" t="s">
        <v>97</v>
      </c>
      <c r="E1133" s="11" t="s">
        <v>90</v>
      </c>
      <c r="F1133" s="11" t="s">
        <v>291</v>
      </c>
      <c r="G1133" s="11" t="s">
        <v>72</v>
      </c>
      <c r="H1133" s="8" t="n">
        <v>13438.6</v>
      </c>
      <c r="I1133" s="0" t="str">
        <f aca="false">TEXT(C1133,"YYYY-MM")</f>
        <v>2025-10</v>
      </c>
      <c r="J1133" s="0" t="str">
        <f aca="false">INDEX(Customers!$H:$H,MATCH(B1133,Customers!$A:$A,0))</f>
        <v>Social Media</v>
      </c>
    </row>
    <row r="1134" customFormat="false" ht="15" hidden="false" customHeight="false" outlineLevel="0" collapsed="false">
      <c r="A1134" s="0" t="s">
        <v>2089</v>
      </c>
      <c r="B1134" s="0" t="s">
        <v>2065</v>
      </c>
      <c r="C1134" s="10" t="s">
        <v>1167</v>
      </c>
      <c r="D1134" s="11" t="s">
        <v>97</v>
      </c>
      <c r="E1134" s="11" t="s">
        <v>89</v>
      </c>
      <c r="F1134" s="11" t="s">
        <v>291</v>
      </c>
      <c r="G1134" s="11" t="s">
        <v>72</v>
      </c>
      <c r="H1134" s="8" t="n">
        <v>4248</v>
      </c>
      <c r="I1134" s="0" t="str">
        <f aca="false">TEXT(C1134,"YYYY-MM")</f>
        <v>2025-11</v>
      </c>
      <c r="J1134" s="0" t="str">
        <f aca="false">INDEX(Customers!$H:$H,MATCH(B1134,Customers!$A:$A,0))</f>
        <v>Social Media</v>
      </c>
    </row>
    <row r="1135" customFormat="false" ht="15" hidden="false" customHeight="false" outlineLevel="0" collapsed="false">
      <c r="A1135" s="0" t="s">
        <v>2090</v>
      </c>
      <c r="B1135" s="0" t="s">
        <v>2065</v>
      </c>
      <c r="C1135" s="10" t="s">
        <v>635</v>
      </c>
      <c r="D1135" s="11" t="s">
        <v>97</v>
      </c>
      <c r="E1135" s="11" t="s">
        <v>91</v>
      </c>
      <c r="F1135" s="11" t="s">
        <v>291</v>
      </c>
      <c r="G1135" s="11" t="s">
        <v>72</v>
      </c>
      <c r="H1135" s="8" t="n">
        <v>311.2</v>
      </c>
      <c r="I1135" s="0" t="str">
        <f aca="false">TEXT(C1135,"YYYY-MM")</f>
        <v>2025-11</v>
      </c>
      <c r="J1135" s="0" t="str">
        <f aca="false">INDEX(Customers!$H:$H,MATCH(B1135,Customers!$A:$A,0))</f>
        <v>Social Media</v>
      </c>
    </row>
    <row r="1136" customFormat="false" ht="15" hidden="false" customHeight="false" outlineLevel="0" collapsed="false">
      <c r="A1136" s="0" t="s">
        <v>2091</v>
      </c>
      <c r="B1136" s="0" t="s">
        <v>2092</v>
      </c>
      <c r="C1136" s="10" t="s">
        <v>348</v>
      </c>
      <c r="D1136" s="11" t="s">
        <v>97</v>
      </c>
      <c r="E1136" s="11" t="s">
        <v>92</v>
      </c>
      <c r="F1136" s="11" t="s">
        <v>190</v>
      </c>
      <c r="G1136" s="11" t="s">
        <v>77</v>
      </c>
      <c r="H1136" s="8" t="n">
        <v>9830</v>
      </c>
      <c r="I1136" s="0" t="str">
        <f aca="false">TEXT(C1136,"YYYY-MM")</f>
        <v>2024-11</v>
      </c>
      <c r="J1136" s="0" t="str">
        <f aca="false">INDEX(Customers!$H:$H,MATCH(B1136,Customers!$A:$A,0))</f>
        <v>Social Media</v>
      </c>
    </row>
    <row r="1137" customFormat="false" ht="15" hidden="false" customHeight="false" outlineLevel="0" collapsed="false">
      <c r="A1137" s="0" t="s">
        <v>2093</v>
      </c>
      <c r="B1137" s="0" t="s">
        <v>2092</v>
      </c>
      <c r="C1137" s="10" t="s">
        <v>2094</v>
      </c>
      <c r="D1137" s="11" t="s">
        <v>97</v>
      </c>
      <c r="E1137" s="11" t="s">
        <v>89</v>
      </c>
      <c r="F1137" s="11" t="s">
        <v>190</v>
      </c>
      <c r="G1137" s="11" t="s">
        <v>77</v>
      </c>
      <c r="H1137" s="8" t="n">
        <v>2260.05</v>
      </c>
      <c r="I1137" s="0" t="str">
        <f aca="false">TEXT(C1137,"YYYY-MM")</f>
        <v>2024-12</v>
      </c>
      <c r="J1137" s="0" t="str">
        <f aca="false">INDEX(Customers!$H:$H,MATCH(B1137,Customers!$A:$A,0))</f>
        <v>Social Media</v>
      </c>
    </row>
    <row r="1138" customFormat="false" ht="15" hidden="false" customHeight="false" outlineLevel="0" collapsed="false">
      <c r="A1138" s="0" t="s">
        <v>2095</v>
      </c>
      <c r="B1138" s="0" t="s">
        <v>2092</v>
      </c>
      <c r="C1138" s="10" t="s">
        <v>397</v>
      </c>
      <c r="D1138" s="11" t="s">
        <v>97</v>
      </c>
      <c r="E1138" s="11" t="s">
        <v>89</v>
      </c>
      <c r="F1138" s="11" t="s">
        <v>190</v>
      </c>
      <c r="G1138" s="11" t="s">
        <v>77</v>
      </c>
      <c r="H1138" s="8" t="n">
        <v>31632.15</v>
      </c>
      <c r="I1138" s="0" t="str">
        <f aca="false">TEXT(C1138,"YYYY-MM")</f>
        <v>2025-05</v>
      </c>
      <c r="J1138" s="0" t="str">
        <f aca="false">INDEX(Customers!$H:$H,MATCH(B1138,Customers!$A:$A,0))</f>
        <v>Social Media</v>
      </c>
    </row>
    <row r="1139" customFormat="false" ht="15" hidden="false" customHeight="false" outlineLevel="0" collapsed="false">
      <c r="A1139" s="0" t="s">
        <v>2096</v>
      </c>
      <c r="B1139" s="0" t="s">
        <v>2092</v>
      </c>
      <c r="C1139" s="10" t="s">
        <v>317</v>
      </c>
      <c r="D1139" s="11" t="s">
        <v>98</v>
      </c>
      <c r="E1139" s="11" t="s">
        <v>91</v>
      </c>
      <c r="F1139" s="11" t="s">
        <v>190</v>
      </c>
      <c r="G1139" s="11" t="s">
        <v>77</v>
      </c>
      <c r="H1139" s="8" t="n">
        <v>991.2</v>
      </c>
      <c r="I1139" s="0" t="str">
        <f aca="false">TEXT(C1139,"YYYY-MM")</f>
        <v>2025-09</v>
      </c>
      <c r="J1139" s="0" t="str">
        <f aca="false">INDEX(Customers!$H:$H,MATCH(B1139,Customers!$A:$A,0))</f>
        <v>Social Media</v>
      </c>
    </row>
    <row r="1140" customFormat="false" ht="15" hidden="false" customHeight="false" outlineLevel="0" collapsed="false">
      <c r="A1140" s="0" t="s">
        <v>2097</v>
      </c>
      <c r="B1140" s="0" t="s">
        <v>2092</v>
      </c>
      <c r="C1140" s="10" t="s">
        <v>342</v>
      </c>
      <c r="D1140" s="11" t="s">
        <v>97</v>
      </c>
      <c r="E1140" s="11" t="s">
        <v>89</v>
      </c>
      <c r="F1140" s="11" t="s">
        <v>190</v>
      </c>
      <c r="G1140" s="11" t="s">
        <v>77</v>
      </c>
      <c r="H1140" s="8" t="n">
        <v>669</v>
      </c>
      <c r="I1140" s="0" t="str">
        <f aca="false">TEXT(C1140,"YYYY-MM")</f>
        <v>2025-09</v>
      </c>
      <c r="J1140" s="0" t="str">
        <f aca="false">INDEX(Customers!$H:$H,MATCH(B1140,Customers!$A:$A,0))</f>
        <v>Social Media</v>
      </c>
    </row>
    <row r="1141" customFormat="false" ht="15" hidden="false" customHeight="false" outlineLevel="0" collapsed="false">
      <c r="A1141" s="0" t="s">
        <v>2098</v>
      </c>
      <c r="B1141" s="0" t="s">
        <v>2092</v>
      </c>
      <c r="C1141" s="10" t="s">
        <v>484</v>
      </c>
      <c r="D1141" s="11" t="s">
        <v>97</v>
      </c>
      <c r="E1141" s="11" t="s">
        <v>88</v>
      </c>
      <c r="F1141" s="11" t="s">
        <v>190</v>
      </c>
      <c r="G1141" s="11" t="s">
        <v>77</v>
      </c>
      <c r="H1141" s="8" t="n">
        <v>128127</v>
      </c>
      <c r="I1141" s="0" t="str">
        <f aca="false">TEXT(C1141,"YYYY-MM")</f>
        <v>2025-10</v>
      </c>
      <c r="J1141" s="0" t="str">
        <f aca="false">INDEX(Customers!$H:$H,MATCH(B1141,Customers!$A:$A,0))</f>
        <v>Social Media</v>
      </c>
    </row>
    <row r="1142" customFormat="false" ht="15" hidden="false" customHeight="false" outlineLevel="0" collapsed="false">
      <c r="A1142" s="0" t="s">
        <v>2099</v>
      </c>
      <c r="B1142" s="0" t="s">
        <v>2092</v>
      </c>
      <c r="C1142" s="10" t="s">
        <v>285</v>
      </c>
      <c r="D1142" s="11" t="s">
        <v>97</v>
      </c>
      <c r="E1142" s="11" t="s">
        <v>88</v>
      </c>
      <c r="F1142" s="11" t="s">
        <v>190</v>
      </c>
      <c r="G1142" s="11" t="s">
        <v>77</v>
      </c>
      <c r="H1142" s="8" t="n">
        <v>2329</v>
      </c>
      <c r="I1142" s="0" t="str">
        <f aca="false">TEXT(C1142,"YYYY-MM")</f>
        <v>2025-10</v>
      </c>
      <c r="J1142" s="0" t="str">
        <f aca="false">INDEX(Customers!$H:$H,MATCH(B1142,Customers!$A:$A,0))</f>
        <v>Social Media</v>
      </c>
    </row>
    <row r="1143" customFormat="false" ht="15" hidden="false" customHeight="false" outlineLevel="0" collapsed="false">
      <c r="A1143" s="0" t="s">
        <v>2100</v>
      </c>
      <c r="B1143" s="0" t="s">
        <v>2092</v>
      </c>
      <c r="C1143" s="10" t="s">
        <v>140</v>
      </c>
      <c r="D1143" s="11" t="s">
        <v>97</v>
      </c>
      <c r="E1143" s="11" t="s">
        <v>90</v>
      </c>
      <c r="F1143" s="11" t="s">
        <v>190</v>
      </c>
      <c r="G1143" s="11" t="s">
        <v>77</v>
      </c>
      <c r="H1143" s="8" t="n">
        <v>1536.3</v>
      </c>
      <c r="I1143" s="0" t="str">
        <f aca="false">TEXT(C1143,"YYYY-MM")</f>
        <v>2025-11</v>
      </c>
      <c r="J1143" s="0" t="str">
        <f aca="false">INDEX(Customers!$H:$H,MATCH(B1143,Customers!$A:$A,0))</f>
        <v>Social Media</v>
      </c>
    </row>
    <row r="1144" customFormat="false" ht="15" hidden="false" customHeight="false" outlineLevel="0" collapsed="false">
      <c r="A1144" s="0" t="s">
        <v>2101</v>
      </c>
      <c r="B1144" s="0" t="s">
        <v>2092</v>
      </c>
      <c r="C1144" s="10" t="s">
        <v>496</v>
      </c>
      <c r="D1144" s="11" t="s">
        <v>97</v>
      </c>
      <c r="E1144" s="11" t="s">
        <v>88</v>
      </c>
      <c r="F1144" s="11" t="s">
        <v>190</v>
      </c>
      <c r="G1144" s="11" t="s">
        <v>77</v>
      </c>
      <c r="H1144" s="8" t="n">
        <v>44420</v>
      </c>
      <c r="I1144" s="0" t="str">
        <f aca="false">TEXT(C1144,"YYYY-MM")</f>
        <v>2025-12</v>
      </c>
      <c r="J1144" s="0" t="str">
        <f aca="false">INDEX(Customers!$H:$H,MATCH(B1144,Customers!$A:$A,0))</f>
        <v>Social Media</v>
      </c>
    </row>
    <row r="1145" customFormat="false" ht="15" hidden="false" customHeight="false" outlineLevel="0" collapsed="false">
      <c r="A1145" s="0" t="s">
        <v>2102</v>
      </c>
      <c r="B1145" s="0" t="s">
        <v>2092</v>
      </c>
      <c r="C1145" s="10" t="s">
        <v>641</v>
      </c>
      <c r="D1145" s="11" t="s">
        <v>97</v>
      </c>
      <c r="E1145" s="11" t="s">
        <v>88</v>
      </c>
      <c r="F1145" s="11" t="s">
        <v>190</v>
      </c>
      <c r="G1145" s="11" t="s">
        <v>77</v>
      </c>
      <c r="H1145" s="8" t="n">
        <v>9806.3</v>
      </c>
      <c r="I1145" s="0" t="str">
        <f aca="false">TEXT(C1145,"YYYY-MM")</f>
        <v>2025-12</v>
      </c>
      <c r="J1145" s="0" t="str">
        <f aca="false">INDEX(Customers!$H:$H,MATCH(B1145,Customers!$A:$A,0))</f>
        <v>Social Media</v>
      </c>
    </row>
    <row r="1146" customFormat="false" ht="15" hidden="false" customHeight="false" outlineLevel="0" collapsed="false">
      <c r="A1146" s="0" t="s">
        <v>2103</v>
      </c>
      <c r="B1146" s="0" t="s">
        <v>2104</v>
      </c>
      <c r="C1146" s="10" t="s">
        <v>2105</v>
      </c>
      <c r="D1146" s="11" t="s">
        <v>97</v>
      </c>
      <c r="E1146" s="11" t="s">
        <v>89</v>
      </c>
      <c r="F1146" s="11" t="s">
        <v>241</v>
      </c>
      <c r="G1146" s="11" t="s">
        <v>73</v>
      </c>
      <c r="H1146" s="8" t="n">
        <v>35275</v>
      </c>
      <c r="I1146" s="0" t="str">
        <f aca="false">TEXT(C1146,"YYYY-MM")</f>
        <v>2025-04</v>
      </c>
      <c r="J1146" s="0" t="str">
        <f aca="false">INDEX(Customers!$H:$H,MATCH(B1146,Customers!$A:$A,0))</f>
        <v>Organic Search</v>
      </c>
    </row>
    <row r="1147" customFormat="false" ht="15" hidden="false" customHeight="false" outlineLevel="0" collapsed="false">
      <c r="A1147" s="0" t="s">
        <v>2106</v>
      </c>
      <c r="B1147" s="0" t="s">
        <v>2104</v>
      </c>
      <c r="C1147" s="10" t="s">
        <v>2107</v>
      </c>
      <c r="D1147" s="11" t="s">
        <v>97</v>
      </c>
      <c r="E1147" s="11" t="s">
        <v>90</v>
      </c>
      <c r="F1147" s="11" t="s">
        <v>241</v>
      </c>
      <c r="G1147" s="11" t="s">
        <v>73</v>
      </c>
      <c r="H1147" s="8" t="n">
        <v>8501</v>
      </c>
      <c r="I1147" s="0" t="str">
        <f aca="false">TEXT(C1147,"YYYY-MM")</f>
        <v>2025-06</v>
      </c>
      <c r="J1147" s="0" t="str">
        <f aca="false">INDEX(Customers!$H:$H,MATCH(B1147,Customers!$A:$A,0))</f>
        <v>Organic Search</v>
      </c>
    </row>
    <row r="1148" customFormat="false" ht="15" hidden="false" customHeight="false" outlineLevel="0" collapsed="false">
      <c r="A1148" s="0" t="s">
        <v>2108</v>
      </c>
      <c r="B1148" s="0" t="s">
        <v>2104</v>
      </c>
      <c r="C1148" s="10" t="s">
        <v>2109</v>
      </c>
      <c r="D1148" s="11" t="s">
        <v>97</v>
      </c>
      <c r="E1148" s="11" t="s">
        <v>88</v>
      </c>
      <c r="F1148" s="11" t="s">
        <v>241</v>
      </c>
      <c r="G1148" s="11" t="s">
        <v>73</v>
      </c>
      <c r="H1148" s="8" t="n">
        <v>12083.2</v>
      </c>
      <c r="I1148" s="0" t="str">
        <f aca="false">TEXT(C1148,"YYYY-MM")</f>
        <v>2025-07</v>
      </c>
      <c r="J1148" s="0" t="str">
        <f aca="false">INDEX(Customers!$H:$H,MATCH(B1148,Customers!$A:$A,0))</f>
        <v>Organic Search</v>
      </c>
    </row>
    <row r="1149" customFormat="false" ht="15" hidden="false" customHeight="false" outlineLevel="0" collapsed="false">
      <c r="A1149" s="0" t="s">
        <v>2110</v>
      </c>
      <c r="B1149" s="0" t="s">
        <v>2104</v>
      </c>
      <c r="C1149" s="10" t="s">
        <v>317</v>
      </c>
      <c r="D1149" s="11" t="s">
        <v>97</v>
      </c>
      <c r="E1149" s="11" t="s">
        <v>89</v>
      </c>
      <c r="F1149" s="11" t="s">
        <v>241</v>
      </c>
      <c r="G1149" s="11" t="s">
        <v>73</v>
      </c>
      <c r="H1149" s="8" t="n">
        <v>25432</v>
      </c>
      <c r="I1149" s="0" t="str">
        <f aca="false">TEXT(C1149,"YYYY-MM")</f>
        <v>2025-09</v>
      </c>
      <c r="J1149" s="0" t="str">
        <f aca="false">INDEX(Customers!$H:$H,MATCH(B1149,Customers!$A:$A,0))</f>
        <v>Organic Search</v>
      </c>
    </row>
    <row r="1150" customFormat="false" ht="15" hidden="false" customHeight="false" outlineLevel="0" collapsed="false">
      <c r="A1150" s="0" t="s">
        <v>2111</v>
      </c>
      <c r="B1150" s="0" t="s">
        <v>2112</v>
      </c>
      <c r="C1150" s="10" t="s">
        <v>1198</v>
      </c>
      <c r="D1150" s="11" t="s">
        <v>97</v>
      </c>
      <c r="E1150" s="11" t="s">
        <v>89</v>
      </c>
      <c r="F1150" s="11" t="s">
        <v>76</v>
      </c>
      <c r="G1150" s="11" t="s">
        <v>76</v>
      </c>
      <c r="H1150" s="8" t="n">
        <v>2943.2</v>
      </c>
      <c r="I1150" s="0" t="str">
        <f aca="false">TEXT(C1150,"YYYY-MM")</f>
        <v>2025-09</v>
      </c>
      <c r="J1150" s="0" t="str">
        <f aca="false">INDEX(Customers!$H:$H,MATCH(B1150,Customers!$A:$A,0))</f>
        <v>App</v>
      </c>
    </row>
    <row r="1151" customFormat="false" ht="15" hidden="false" customHeight="false" outlineLevel="0" collapsed="false">
      <c r="A1151" s="0" t="s">
        <v>2113</v>
      </c>
      <c r="B1151" s="0" t="s">
        <v>2114</v>
      </c>
      <c r="C1151" s="10" t="s">
        <v>133</v>
      </c>
      <c r="D1151" s="11" t="s">
        <v>97</v>
      </c>
      <c r="E1151" s="11" t="s">
        <v>91</v>
      </c>
      <c r="F1151" s="11" t="s">
        <v>134</v>
      </c>
      <c r="G1151" s="11" t="s">
        <v>85</v>
      </c>
      <c r="H1151" s="8" t="n">
        <v>59257.8</v>
      </c>
      <c r="I1151" s="0" t="str">
        <f aca="false">TEXT(C1151,"YYYY-MM")</f>
        <v>2024-10</v>
      </c>
      <c r="J1151" s="0" t="str">
        <f aca="false">INDEX(Customers!$H:$H,MATCH(B1151,Customers!$A:$A,0))</f>
        <v>App</v>
      </c>
    </row>
    <row r="1152" customFormat="false" ht="15" hidden="false" customHeight="false" outlineLevel="0" collapsed="false">
      <c r="A1152" s="0" t="s">
        <v>2115</v>
      </c>
      <c r="B1152" s="0" t="s">
        <v>2116</v>
      </c>
      <c r="C1152" s="10" t="s">
        <v>944</v>
      </c>
      <c r="D1152" s="11" t="s">
        <v>99</v>
      </c>
      <c r="E1152" s="11" t="s">
        <v>88</v>
      </c>
      <c r="F1152" s="11" t="s">
        <v>138</v>
      </c>
      <c r="G1152" s="11" t="s">
        <v>74</v>
      </c>
      <c r="H1152" s="8" t="n">
        <v>2715.1</v>
      </c>
      <c r="I1152" s="0" t="str">
        <f aca="false">TEXT(C1152,"YYYY-MM")</f>
        <v>2025-08</v>
      </c>
      <c r="J1152" s="0" t="str">
        <f aca="false">INDEX(Customers!$H:$H,MATCH(B1152,Customers!$A:$A,0))</f>
        <v>Paid Ads</v>
      </c>
    </row>
    <row r="1153" customFormat="false" ht="15" hidden="false" customHeight="false" outlineLevel="0" collapsed="false">
      <c r="A1153" s="0" t="s">
        <v>2117</v>
      </c>
      <c r="B1153" s="0" t="s">
        <v>2116</v>
      </c>
      <c r="C1153" s="10" t="s">
        <v>1550</v>
      </c>
      <c r="D1153" s="11" t="s">
        <v>98</v>
      </c>
      <c r="E1153" s="11" t="s">
        <v>89</v>
      </c>
      <c r="F1153" s="11" t="s">
        <v>138</v>
      </c>
      <c r="G1153" s="11" t="s">
        <v>74</v>
      </c>
      <c r="H1153" s="8" t="n">
        <v>42799.3</v>
      </c>
      <c r="I1153" s="0" t="str">
        <f aca="false">TEXT(C1153,"YYYY-MM")</f>
        <v>2025-08</v>
      </c>
      <c r="J1153" s="0" t="str">
        <f aca="false">INDEX(Customers!$H:$H,MATCH(B1153,Customers!$A:$A,0))</f>
        <v>Paid Ads</v>
      </c>
    </row>
    <row r="1154" customFormat="false" ht="15" hidden="false" customHeight="false" outlineLevel="0" collapsed="false">
      <c r="A1154" s="0" t="s">
        <v>2118</v>
      </c>
      <c r="B1154" s="0" t="s">
        <v>2116</v>
      </c>
      <c r="C1154" s="10" t="s">
        <v>1171</v>
      </c>
      <c r="D1154" s="11" t="s">
        <v>97</v>
      </c>
      <c r="E1154" s="11" t="s">
        <v>93</v>
      </c>
      <c r="F1154" s="11" t="s">
        <v>138</v>
      </c>
      <c r="G1154" s="11" t="s">
        <v>74</v>
      </c>
      <c r="H1154" s="8" t="n">
        <v>20044</v>
      </c>
      <c r="I1154" s="0" t="str">
        <f aca="false">TEXT(C1154,"YYYY-MM")</f>
        <v>2025-09</v>
      </c>
      <c r="J1154" s="0" t="str">
        <f aca="false">INDEX(Customers!$H:$H,MATCH(B1154,Customers!$A:$A,0))</f>
        <v>Paid Ads</v>
      </c>
    </row>
    <row r="1155" customFormat="false" ht="15" hidden="false" customHeight="false" outlineLevel="0" collapsed="false">
      <c r="A1155" s="0" t="s">
        <v>2119</v>
      </c>
      <c r="B1155" s="0" t="s">
        <v>2116</v>
      </c>
      <c r="C1155" s="10" t="s">
        <v>1618</v>
      </c>
      <c r="D1155" s="11" t="s">
        <v>97</v>
      </c>
      <c r="E1155" s="11" t="s">
        <v>91</v>
      </c>
      <c r="F1155" s="11" t="s">
        <v>138</v>
      </c>
      <c r="G1155" s="11" t="s">
        <v>74</v>
      </c>
      <c r="H1155" s="8" t="n">
        <v>1006.05</v>
      </c>
      <c r="I1155" s="0" t="str">
        <f aca="false">TEXT(C1155,"YYYY-MM")</f>
        <v>2025-09</v>
      </c>
      <c r="J1155" s="0" t="str">
        <f aca="false">INDEX(Customers!$H:$H,MATCH(B1155,Customers!$A:$A,0))</f>
        <v>Paid Ads</v>
      </c>
    </row>
    <row r="1156" customFormat="false" ht="15" hidden="false" customHeight="false" outlineLevel="0" collapsed="false">
      <c r="A1156" s="0" t="s">
        <v>2120</v>
      </c>
      <c r="B1156" s="0" t="s">
        <v>2116</v>
      </c>
      <c r="C1156" s="10" t="s">
        <v>484</v>
      </c>
      <c r="D1156" s="11" t="s">
        <v>97</v>
      </c>
      <c r="E1156" s="11" t="s">
        <v>88</v>
      </c>
      <c r="F1156" s="11" t="s">
        <v>138</v>
      </c>
      <c r="G1156" s="11" t="s">
        <v>74</v>
      </c>
      <c r="H1156" s="8" t="n">
        <v>14609</v>
      </c>
      <c r="I1156" s="0" t="str">
        <f aca="false">TEXT(C1156,"YYYY-MM")</f>
        <v>2025-10</v>
      </c>
      <c r="J1156" s="0" t="str">
        <f aca="false">INDEX(Customers!$H:$H,MATCH(B1156,Customers!$A:$A,0))</f>
        <v>Paid Ads</v>
      </c>
    </row>
    <row r="1157" customFormat="false" ht="15" hidden="false" customHeight="false" outlineLevel="0" collapsed="false">
      <c r="A1157" s="0" t="s">
        <v>2121</v>
      </c>
      <c r="B1157" s="0" t="s">
        <v>2116</v>
      </c>
      <c r="C1157" s="10" t="s">
        <v>826</v>
      </c>
      <c r="D1157" s="11" t="s">
        <v>99</v>
      </c>
      <c r="E1157" s="11" t="s">
        <v>91</v>
      </c>
      <c r="F1157" s="11" t="s">
        <v>138</v>
      </c>
      <c r="G1157" s="11" t="s">
        <v>74</v>
      </c>
      <c r="H1157" s="8" t="n">
        <v>21946.15</v>
      </c>
      <c r="I1157" s="0" t="str">
        <f aca="false">TEXT(C1157,"YYYY-MM")</f>
        <v>2025-10</v>
      </c>
      <c r="J1157" s="0" t="str">
        <f aca="false">INDEX(Customers!$H:$H,MATCH(B1157,Customers!$A:$A,0))</f>
        <v>Paid Ads</v>
      </c>
    </row>
    <row r="1158" customFormat="false" ht="15" hidden="false" customHeight="false" outlineLevel="0" collapsed="false">
      <c r="A1158" s="0" t="s">
        <v>2122</v>
      </c>
      <c r="B1158" s="0" t="s">
        <v>2116</v>
      </c>
      <c r="C1158" s="10" t="s">
        <v>1420</v>
      </c>
      <c r="D1158" s="11" t="s">
        <v>97</v>
      </c>
      <c r="E1158" s="11" t="s">
        <v>93</v>
      </c>
      <c r="F1158" s="11" t="s">
        <v>138</v>
      </c>
      <c r="G1158" s="11" t="s">
        <v>74</v>
      </c>
      <c r="H1158" s="8" t="n">
        <v>43197</v>
      </c>
      <c r="I1158" s="0" t="str">
        <f aca="false">TEXT(C1158,"YYYY-MM")</f>
        <v>2025-10</v>
      </c>
      <c r="J1158" s="0" t="str">
        <f aca="false">INDEX(Customers!$H:$H,MATCH(B1158,Customers!$A:$A,0))</f>
        <v>Paid Ads</v>
      </c>
    </row>
    <row r="1159" customFormat="false" ht="15" hidden="false" customHeight="false" outlineLevel="0" collapsed="false">
      <c r="A1159" s="0" t="s">
        <v>2123</v>
      </c>
      <c r="B1159" s="0" t="s">
        <v>2116</v>
      </c>
      <c r="C1159" s="10" t="s">
        <v>285</v>
      </c>
      <c r="D1159" s="11" t="s">
        <v>99</v>
      </c>
      <c r="E1159" s="11" t="s">
        <v>88</v>
      </c>
      <c r="F1159" s="11" t="s">
        <v>138</v>
      </c>
      <c r="G1159" s="11" t="s">
        <v>74</v>
      </c>
      <c r="H1159" s="8" t="n">
        <v>9830</v>
      </c>
      <c r="I1159" s="0" t="str">
        <f aca="false">TEXT(C1159,"YYYY-MM")</f>
        <v>2025-10</v>
      </c>
      <c r="J1159" s="0" t="str">
        <f aca="false">INDEX(Customers!$H:$H,MATCH(B1159,Customers!$A:$A,0))</f>
        <v>Paid Ads</v>
      </c>
    </row>
    <row r="1160" customFormat="false" ht="15" hidden="false" customHeight="false" outlineLevel="0" collapsed="false">
      <c r="A1160" s="0" t="s">
        <v>2124</v>
      </c>
      <c r="B1160" s="0" t="s">
        <v>2116</v>
      </c>
      <c r="C1160" s="10" t="s">
        <v>1917</v>
      </c>
      <c r="D1160" s="11" t="s">
        <v>97</v>
      </c>
      <c r="E1160" s="11" t="s">
        <v>93</v>
      </c>
      <c r="F1160" s="11" t="s">
        <v>138</v>
      </c>
      <c r="G1160" s="11" t="s">
        <v>74</v>
      </c>
      <c r="H1160" s="8" t="n">
        <v>35229</v>
      </c>
      <c r="I1160" s="0" t="str">
        <f aca="false">TEXT(C1160,"YYYY-MM")</f>
        <v>2025-11</v>
      </c>
      <c r="J1160" s="0" t="str">
        <f aca="false">INDEX(Customers!$H:$H,MATCH(B1160,Customers!$A:$A,0))</f>
        <v>Paid Ads</v>
      </c>
    </row>
    <row r="1161" customFormat="false" ht="15" hidden="false" customHeight="false" outlineLevel="0" collapsed="false">
      <c r="A1161" s="0" t="s">
        <v>2125</v>
      </c>
      <c r="B1161" s="0" t="s">
        <v>2126</v>
      </c>
      <c r="C1161" s="10" t="s">
        <v>307</v>
      </c>
      <c r="D1161" s="11" t="s">
        <v>97</v>
      </c>
      <c r="E1161" s="11" t="s">
        <v>91</v>
      </c>
      <c r="F1161" s="11" t="s">
        <v>190</v>
      </c>
      <c r="G1161" s="11" t="s">
        <v>77</v>
      </c>
      <c r="H1161" s="8" t="n">
        <v>23754.05</v>
      </c>
      <c r="I1161" s="0" t="str">
        <f aca="false">TEXT(C1161,"YYYY-MM")</f>
        <v>2024-09</v>
      </c>
      <c r="J1161" s="0" t="str">
        <f aca="false">INDEX(Customers!$H:$H,MATCH(B1161,Customers!$A:$A,0))</f>
        <v>App</v>
      </c>
    </row>
    <row r="1162" customFormat="false" ht="15" hidden="false" customHeight="false" outlineLevel="0" collapsed="false">
      <c r="A1162" s="0" t="s">
        <v>2127</v>
      </c>
      <c r="B1162" s="0" t="s">
        <v>2126</v>
      </c>
      <c r="C1162" s="10" t="s">
        <v>967</v>
      </c>
      <c r="D1162" s="11" t="s">
        <v>97</v>
      </c>
      <c r="E1162" s="11" t="s">
        <v>88</v>
      </c>
      <c r="F1162" s="11" t="s">
        <v>190</v>
      </c>
      <c r="G1162" s="11" t="s">
        <v>77</v>
      </c>
      <c r="H1162" s="8" t="n">
        <v>10648</v>
      </c>
      <c r="I1162" s="0" t="str">
        <f aca="false">TEXT(C1162,"YYYY-MM")</f>
        <v>2024-10</v>
      </c>
      <c r="J1162" s="0" t="str">
        <f aca="false">INDEX(Customers!$H:$H,MATCH(B1162,Customers!$A:$A,0))</f>
        <v>App</v>
      </c>
    </row>
    <row r="1163" customFormat="false" ht="15" hidden="false" customHeight="false" outlineLevel="0" collapsed="false">
      <c r="A1163" s="0" t="s">
        <v>2128</v>
      </c>
      <c r="B1163" s="0" t="s">
        <v>2126</v>
      </c>
      <c r="C1163" s="10" t="s">
        <v>1525</v>
      </c>
      <c r="D1163" s="11" t="s">
        <v>99</v>
      </c>
      <c r="E1163" s="11" t="s">
        <v>92</v>
      </c>
      <c r="F1163" s="11" t="s">
        <v>190</v>
      </c>
      <c r="G1163" s="11" t="s">
        <v>77</v>
      </c>
      <c r="H1163" s="8" t="n">
        <v>7618.3</v>
      </c>
      <c r="I1163" s="0" t="str">
        <f aca="false">TEXT(C1163,"YYYY-MM")</f>
        <v>2024-10</v>
      </c>
      <c r="J1163" s="0" t="str">
        <f aca="false">INDEX(Customers!$H:$H,MATCH(B1163,Customers!$A:$A,0))</f>
        <v>App</v>
      </c>
    </row>
    <row r="1164" customFormat="false" ht="15" hidden="false" customHeight="false" outlineLevel="0" collapsed="false">
      <c r="A1164" s="0" t="s">
        <v>2129</v>
      </c>
      <c r="B1164" s="0" t="s">
        <v>2126</v>
      </c>
      <c r="C1164" s="10" t="s">
        <v>803</v>
      </c>
      <c r="D1164" s="11" t="s">
        <v>97</v>
      </c>
      <c r="E1164" s="11" t="s">
        <v>92</v>
      </c>
      <c r="F1164" s="11" t="s">
        <v>190</v>
      </c>
      <c r="G1164" s="11" t="s">
        <v>77</v>
      </c>
      <c r="H1164" s="8" t="n">
        <v>133788.2</v>
      </c>
      <c r="I1164" s="0" t="str">
        <f aca="false">TEXT(C1164,"YYYY-MM")</f>
        <v>2025-10</v>
      </c>
      <c r="J1164" s="0" t="str">
        <f aca="false">INDEX(Customers!$H:$H,MATCH(B1164,Customers!$A:$A,0))</f>
        <v>App</v>
      </c>
    </row>
    <row r="1165" customFormat="false" ht="15" hidden="false" customHeight="false" outlineLevel="0" collapsed="false">
      <c r="A1165" s="0" t="s">
        <v>2130</v>
      </c>
      <c r="B1165" s="0" t="s">
        <v>2131</v>
      </c>
      <c r="C1165" s="10" t="s">
        <v>1300</v>
      </c>
      <c r="D1165" s="11" t="s">
        <v>97</v>
      </c>
      <c r="E1165" s="11" t="s">
        <v>90</v>
      </c>
      <c r="F1165" s="11" t="s">
        <v>134</v>
      </c>
      <c r="G1165" s="11" t="s">
        <v>85</v>
      </c>
      <c r="H1165" s="8" t="n">
        <v>42589</v>
      </c>
      <c r="I1165" s="0" t="str">
        <f aca="false">TEXT(C1165,"YYYY-MM")</f>
        <v>2025-11</v>
      </c>
      <c r="J1165" s="0" t="str">
        <f aca="false">INDEX(Customers!$H:$H,MATCH(B1165,Customers!$A:$A,0))</f>
        <v>App</v>
      </c>
    </row>
    <row r="1166" customFormat="false" ht="15" hidden="false" customHeight="false" outlineLevel="0" collapsed="false">
      <c r="A1166" s="0" t="s">
        <v>2132</v>
      </c>
      <c r="B1166" s="0" t="s">
        <v>2133</v>
      </c>
      <c r="C1166" s="10" t="s">
        <v>1251</v>
      </c>
      <c r="D1166" s="11" t="s">
        <v>97</v>
      </c>
      <c r="E1166" s="11" t="s">
        <v>88</v>
      </c>
      <c r="F1166" s="11" t="s">
        <v>209</v>
      </c>
      <c r="G1166" s="11" t="s">
        <v>83</v>
      </c>
      <c r="H1166" s="8" t="n">
        <v>1983.2</v>
      </c>
      <c r="I1166" s="0" t="str">
        <f aca="false">TEXT(C1166,"YYYY-MM")</f>
        <v>2025-09</v>
      </c>
      <c r="J1166" s="0" t="str">
        <f aca="false">INDEX(Customers!$H:$H,MATCH(B1166,Customers!$A:$A,0))</f>
        <v>Organic Search</v>
      </c>
    </row>
    <row r="1167" customFormat="false" ht="15" hidden="false" customHeight="false" outlineLevel="0" collapsed="false">
      <c r="A1167" s="0" t="s">
        <v>2134</v>
      </c>
      <c r="B1167" s="0" t="s">
        <v>2135</v>
      </c>
      <c r="C1167" s="10" t="s">
        <v>202</v>
      </c>
      <c r="D1167" s="11" t="s">
        <v>97</v>
      </c>
      <c r="E1167" s="11" t="s">
        <v>90</v>
      </c>
      <c r="F1167" s="11" t="s">
        <v>241</v>
      </c>
      <c r="G1167" s="11" t="s">
        <v>73</v>
      </c>
      <c r="H1167" s="8" t="n">
        <v>442</v>
      </c>
      <c r="I1167" s="0" t="str">
        <f aca="false">TEXT(C1167,"YYYY-MM")</f>
        <v>2025-08</v>
      </c>
      <c r="J1167" s="0" t="str">
        <f aca="false">INDEX(Customers!$H:$H,MATCH(B1167,Customers!$A:$A,0))</f>
        <v>Organic Search</v>
      </c>
    </row>
    <row r="1168" customFormat="false" ht="15" hidden="false" customHeight="false" outlineLevel="0" collapsed="false">
      <c r="A1168" s="0" t="s">
        <v>2136</v>
      </c>
      <c r="B1168" s="0" t="s">
        <v>2137</v>
      </c>
      <c r="C1168" s="10" t="s">
        <v>2138</v>
      </c>
      <c r="D1168" s="11" t="s">
        <v>97</v>
      </c>
      <c r="E1168" s="11" t="s">
        <v>88</v>
      </c>
      <c r="F1168" s="11" t="s">
        <v>81</v>
      </c>
      <c r="G1168" s="11" t="s">
        <v>81</v>
      </c>
      <c r="H1168" s="8" t="n">
        <v>42709</v>
      </c>
      <c r="I1168" s="0" t="str">
        <f aca="false">TEXT(C1168,"YYYY-MM")</f>
        <v>2024-12</v>
      </c>
      <c r="J1168" s="0" t="str">
        <f aca="false">INDEX(Customers!$H:$H,MATCH(B1168,Customers!$A:$A,0))</f>
        <v>Paid Ads</v>
      </c>
    </row>
    <row r="1169" customFormat="false" ht="15" hidden="false" customHeight="false" outlineLevel="0" collapsed="false">
      <c r="A1169" s="0" t="s">
        <v>2139</v>
      </c>
      <c r="B1169" s="0" t="s">
        <v>2137</v>
      </c>
      <c r="C1169" s="10" t="s">
        <v>2140</v>
      </c>
      <c r="D1169" s="11" t="s">
        <v>97</v>
      </c>
      <c r="E1169" s="11" t="s">
        <v>90</v>
      </c>
      <c r="F1169" s="11" t="s">
        <v>81</v>
      </c>
      <c r="G1169" s="11" t="s">
        <v>81</v>
      </c>
      <c r="H1169" s="8" t="n">
        <v>1309</v>
      </c>
      <c r="I1169" s="0" t="str">
        <f aca="false">TEXT(C1169,"YYYY-MM")</f>
        <v>2025-07</v>
      </c>
      <c r="J1169" s="0" t="str">
        <f aca="false">INDEX(Customers!$H:$H,MATCH(B1169,Customers!$A:$A,0))</f>
        <v>Paid Ads</v>
      </c>
    </row>
    <row r="1170" customFormat="false" ht="15" hidden="false" customHeight="false" outlineLevel="0" collapsed="false">
      <c r="A1170" s="0" t="s">
        <v>2141</v>
      </c>
      <c r="B1170" s="0" t="s">
        <v>2137</v>
      </c>
      <c r="C1170" s="10" t="s">
        <v>1420</v>
      </c>
      <c r="D1170" s="11" t="s">
        <v>99</v>
      </c>
      <c r="E1170" s="11" t="s">
        <v>91</v>
      </c>
      <c r="F1170" s="11" t="s">
        <v>81</v>
      </c>
      <c r="G1170" s="11" t="s">
        <v>81</v>
      </c>
      <c r="H1170" s="8" t="n">
        <v>11788.2</v>
      </c>
      <c r="I1170" s="0" t="str">
        <f aca="false">TEXT(C1170,"YYYY-MM")</f>
        <v>2025-10</v>
      </c>
      <c r="J1170" s="0" t="str">
        <f aca="false">INDEX(Customers!$H:$H,MATCH(B1170,Customers!$A:$A,0))</f>
        <v>Paid Ads</v>
      </c>
    </row>
    <row r="1171" customFormat="false" ht="15" hidden="false" customHeight="false" outlineLevel="0" collapsed="false">
      <c r="A1171" s="0" t="s">
        <v>2142</v>
      </c>
      <c r="B1171" s="0" t="s">
        <v>2143</v>
      </c>
      <c r="C1171" s="10" t="s">
        <v>293</v>
      </c>
      <c r="D1171" s="11" t="s">
        <v>97</v>
      </c>
      <c r="E1171" s="11" t="s">
        <v>88</v>
      </c>
      <c r="F1171" s="11" t="s">
        <v>489</v>
      </c>
      <c r="G1171" s="11" t="s">
        <v>73</v>
      </c>
      <c r="H1171" s="8" t="n">
        <v>68146.2</v>
      </c>
      <c r="I1171" s="0" t="str">
        <f aca="false">TEXT(C1171,"YYYY-MM")</f>
        <v>2025-07</v>
      </c>
      <c r="J1171" s="0" t="str">
        <f aca="false">INDEX(Customers!$H:$H,MATCH(B1171,Customers!$A:$A,0))</f>
        <v>Organic Search</v>
      </c>
    </row>
    <row r="1172" customFormat="false" ht="15" hidden="false" customHeight="false" outlineLevel="0" collapsed="false">
      <c r="A1172" s="0" t="s">
        <v>2144</v>
      </c>
      <c r="B1172" s="0" t="s">
        <v>2143</v>
      </c>
      <c r="C1172" s="10" t="s">
        <v>797</v>
      </c>
      <c r="D1172" s="11" t="s">
        <v>97</v>
      </c>
      <c r="E1172" s="11" t="s">
        <v>88</v>
      </c>
      <c r="F1172" s="11" t="s">
        <v>489</v>
      </c>
      <c r="G1172" s="11" t="s">
        <v>73</v>
      </c>
      <c r="H1172" s="8" t="n">
        <v>50944</v>
      </c>
      <c r="I1172" s="0" t="str">
        <f aca="false">TEXT(C1172,"YYYY-MM")</f>
        <v>2025-09</v>
      </c>
      <c r="J1172" s="0" t="str">
        <f aca="false">INDEX(Customers!$H:$H,MATCH(B1172,Customers!$A:$A,0))</f>
        <v>Organic Search</v>
      </c>
    </row>
    <row r="1173" customFormat="false" ht="15" hidden="false" customHeight="false" outlineLevel="0" collapsed="false">
      <c r="A1173" s="0" t="s">
        <v>2145</v>
      </c>
      <c r="B1173" s="0" t="s">
        <v>2143</v>
      </c>
      <c r="C1173" s="10" t="s">
        <v>885</v>
      </c>
      <c r="D1173" s="11" t="s">
        <v>97</v>
      </c>
      <c r="E1173" s="11" t="s">
        <v>88</v>
      </c>
      <c r="F1173" s="11" t="s">
        <v>489</v>
      </c>
      <c r="G1173" s="11" t="s">
        <v>73</v>
      </c>
      <c r="H1173" s="8" t="n">
        <v>2087.1</v>
      </c>
      <c r="I1173" s="0" t="str">
        <f aca="false">TEXT(C1173,"YYYY-MM")</f>
        <v>2025-10</v>
      </c>
      <c r="J1173" s="0" t="str">
        <f aca="false">INDEX(Customers!$H:$H,MATCH(B1173,Customers!$A:$A,0))</f>
        <v>Organic Search</v>
      </c>
    </row>
    <row r="1174" customFormat="false" ht="15" hidden="false" customHeight="false" outlineLevel="0" collapsed="false">
      <c r="A1174" s="0" t="s">
        <v>2146</v>
      </c>
      <c r="B1174" s="0" t="s">
        <v>2143</v>
      </c>
      <c r="C1174" s="10" t="s">
        <v>175</v>
      </c>
      <c r="D1174" s="11" t="s">
        <v>97</v>
      </c>
      <c r="E1174" s="11" t="s">
        <v>90</v>
      </c>
      <c r="F1174" s="11" t="s">
        <v>489</v>
      </c>
      <c r="G1174" s="11" t="s">
        <v>73</v>
      </c>
      <c r="H1174" s="8" t="n">
        <v>4771.65</v>
      </c>
      <c r="I1174" s="0" t="str">
        <f aca="false">TEXT(C1174,"YYYY-MM")</f>
        <v>2025-10</v>
      </c>
      <c r="J1174" s="0" t="str">
        <f aca="false">INDEX(Customers!$H:$H,MATCH(B1174,Customers!$A:$A,0))</f>
        <v>Organic Search</v>
      </c>
    </row>
    <row r="1175" customFormat="false" ht="15" hidden="false" customHeight="false" outlineLevel="0" collapsed="false">
      <c r="A1175" s="0" t="s">
        <v>2147</v>
      </c>
      <c r="B1175" s="0" t="s">
        <v>2143</v>
      </c>
      <c r="C1175" s="10" t="s">
        <v>327</v>
      </c>
      <c r="D1175" s="11" t="s">
        <v>97</v>
      </c>
      <c r="E1175" s="11" t="s">
        <v>88</v>
      </c>
      <c r="F1175" s="11" t="s">
        <v>489</v>
      </c>
      <c r="G1175" s="11" t="s">
        <v>73</v>
      </c>
      <c r="H1175" s="8" t="n">
        <v>50047</v>
      </c>
      <c r="I1175" s="0" t="str">
        <f aca="false">TEXT(C1175,"YYYY-MM")</f>
        <v>2025-10</v>
      </c>
      <c r="J1175" s="0" t="str">
        <f aca="false">INDEX(Customers!$H:$H,MATCH(B1175,Customers!$A:$A,0))</f>
        <v>Organic Search</v>
      </c>
    </row>
    <row r="1176" customFormat="false" ht="15" hidden="false" customHeight="false" outlineLevel="0" collapsed="false">
      <c r="A1176" s="0" t="s">
        <v>2148</v>
      </c>
      <c r="B1176" s="0" t="s">
        <v>2143</v>
      </c>
      <c r="C1176" s="10" t="s">
        <v>831</v>
      </c>
      <c r="D1176" s="11" t="s">
        <v>97</v>
      </c>
      <c r="E1176" s="11" t="s">
        <v>88</v>
      </c>
      <c r="F1176" s="11" t="s">
        <v>489</v>
      </c>
      <c r="G1176" s="11" t="s">
        <v>73</v>
      </c>
      <c r="H1176" s="8" t="n">
        <v>30819</v>
      </c>
      <c r="I1176" s="0" t="str">
        <f aca="false">TEXT(C1176,"YYYY-MM")</f>
        <v>2025-11</v>
      </c>
      <c r="J1176" s="0" t="str">
        <f aca="false">INDEX(Customers!$H:$H,MATCH(B1176,Customers!$A:$A,0))</f>
        <v>Organic Search</v>
      </c>
    </row>
    <row r="1177" customFormat="false" ht="15" hidden="false" customHeight="false" outlineLevel="0" collapsed="false">
      <c r="A1177" s="0" t="s">
        <v>2149</v>
      </c>
      <c r="B1177" s="0" t="s">
        <v>2143</v>
      </c>
      <c r="C1177" s="10" t="s">
        <v>953</v>
      </c>
      <c r="D1177" s="11" t="s">
        <v>97</v>
      </c>
      <c r="E1177" s="11" t="s">
        <v>90</v>
      </c>
      <c r="F1177" s="11" t="s">
        <v>489</v>
      </c>
      <c r="G1177" s="11" t="s">
        <v>73</v>
      </c>
      <c r="H1177" s="8" t="n">
        <v>1640</v>
      </c>
      <c r="I1177" s="0" t="str">
        <f aca="false">TEXT(C1177,"YYYY-MM")</f>
        <v>2025-11</v>
      </c>
      <c r="J1177" s="0" t="str">
        <f aca="false">INDEX(Customers!$H:$H,MATCH(B1177,Customers!$A:$A,0))</f>
        <v>Organic Search</v>
      </c>
    </row>
    <row r="1178" customFormat="false" ht="15" hidden="false" customHeight="false" outlineLevel="0" collapsed="false">
      <c r="A1178" s="0" t="s">
        <v>2150</v>
      </c>
      <c r="B1178" s="0" t="s">
        <v>2143</v>
      </c>
      <c r="C1178" s="10" t="s">
        <v>533</v>
      </c>
      <c r="D1178" s="11" t="s">
        <v>97</v>
      </c>
      <c r="E1178" s="11" t="s">
        <v>91</v>
      </c>
      <c r="F1178" s="11" t="s">
        <v>489</v>
      </c>
      <c r="G1178" s="11" t="s">
        <v>73</v>
      </c>
      <c r="H1178" s="8" t="n">
        <v>14147</v>
      </c>
      <c r="I1178" s="0" t="str">
        <f aca="false">TEXT(C1178,"YYYY-MM")</f>
        <v>2025-12</v>
      </c>
      <c r="J1178" s="0" t="str">
        <f aca="false">INDEX(Customers!$H:$H,MATCH(B1178,Customers!$A:$A,0))</f>
        <v>Organic Search</v>
      </c>
    </row>
    <row r="1179" customFormat="false" ht="15" hidden="false" customHeight="false" outlineLevel="0" collapsed="false">
      <c r="A1179" s="0" t="s">
        <v>2151</v>
      </c>
      <c r="B1179" s="0" t="s">
        <v>2143</v>
      </c>
      <c r="C1179" s="10" t="s">
        <v>786</v>
      </c>
      <c r="D1179" s="11" t="s">
        <v>97</v>
      </c>
      <c r="E1179" s="11" t="s">
        <v>92</v>
      </c>
      <c r="F1179" s="11" t="s">
        <v>489</v>
      </c>
      <c r="G1179" s="11" t="s">
        <v>73</v>
      </c>
      <c r="H1179" s="8" t="n">
        <v>15442.2</v>
      </c>
      <c r="I1179" s="0" t="str">
        <f aca="false">TEXT(C1179,"YYYY-MM")</f>
        <v>2025-12</v>
      </c>
      <c r="J1179" s="0" t="str">
        <f aca="false">INDEX(Customers!$H:$H,MATCH(B1179,Customers!$A:$A,0))</f>
        <v>Organic Search</v>
      </c>
    </row>
    <row r="1180" customFormat="false" ht="15" hidden="false" customHeight="false" outlineLevel="0" collapsed="false">
      <c r="A1180" s="0" t="s">
        <v>2152</v>
      </c>
      <c r="B1180" s="0" t="s">
        <v>2153</v>
      </c>
      <c r="C1180" s="10" t="s">
        <v>2154</v>
      </c>
      <c r="D1180" s="11" t="s">
        <v>99</v>
      </c>
      <c r="E1180" s="11" t="s">
        <v>88</v>
      </c>
      <c r="F1180" s="11" t="s">
        <v>489</v>
      </c>
      <c r="G1180" s="11" t="s">
        <v>73</v>
      </c>
      <c r="H1180" s="8" t="n">
        <v>78118.65</v>
      </c>
      <c r="I1180" s="0" t="str">
        <f aca="false">TEXT(C1180,"YYYY-MM")</f>
        <v>2023-04</v>
      </c>
      <c r="J1180" s="0" t="str">
        <f aca="false">INDEX(Customers!$H:$H,MATCH(B1180,Customers!$A:$A,0))</f>
        <v>Referral</v>
      </c>
    </row>
    <row r="1181" customFormat="false" ht="15" hidden="false" customHeight="false" outlineLevel="0" collapsed="false">
      <c r="A1181" s="0" t="s">
        <v>2155</v>
      </c>
      <c r="B1181" s="0" t="s">
        <v>2156</v>
      </c>
      <c r="C1181" s="10" t="s">
        <v>196</v>
      </c>
      <c r="D1181" s="11" t="s">
        <v>97</v>
      </c>
      <c r="E1181" s="11" t="s">
        <v>88</v>
      </c>
      <c r="F1181" s="11" t="s">
        <v>291</v>
      </c>
      <c r="G1181" s="11" t="s">
        <v>72</v>
      </c>
      <c r="H1181" s="8" t="n">
        <v>72592.2</v>
      </c>
      <c r="I1181" s="0" t="str">
        <f aca="false">TEXT(C1181,"YYYY-MM")</f>
        <v>2024-10</v>
      </c>
      <c r="J1181" s="0" t="str">
        <f aca="false">INDEX(Customers!$H:$H,MATCH(B1181,Customers!$A:$A,0))</f>
        <v>Organic Search</v>
      </c>
    </row>
    <row r="1182" customFormat="false" ht="15" hidden="false" customHeight="false" outlineLevel="0" collapsed="false">
      <c r="A1182" s="0" t="s">
        <v>2157</v>
      </c>
      <c r="B1182" s="0" t="s">
        <v>2158</v>
      </c>
      <c r="C1182" s="10" t="s">
        <v>340</v>
      </c>
      <c r="D1182" s="11" t="s">
        <v>97</v>
      </c>
      <c r="E1182" s="11" t="s">
        <v>90</v>
      </c>
      <c r="F1182" s="11" t="s">
        <v>190</v>
      </c>
      <c r="G1182" s="11" t="s">
        <v>77</v>
      </c>
      <c r="H1182" s="8" t="n">
        <v>1418</v>
      </c>
      <c r="I1182" s="0" t="str">
        <f aca="false">TEXT(C1182,"YYYY-MM")</f>
        <v>2024-09</v>
      </c>
      <c r="J1182" s="0" t="str">
        <f aca="false">INDEX(Customers!$H:$H,MATCH(B1182,Customers!$A:$A,0))</f>
        <v>Email Campaign</v>
      </c>
    </row>
    <row r="1183" customFormat="false" ht="15" hidden="false" customHeight="false" outlineLevel="0" collapsed="false">
      <c r="A1183" s="0" t="s">
        <v>2159</v>
      </c>
      <c r="B1183" s="0" t="s">
        <v>2160</v>
      </c>
      <c r="C1183" s="10" t="s">
        <v>2161</v>
      </c>
      <c r="D1183" s="11" t="s">
        <v>97</v>
      </c>
      <c r="E1183" s="11" t="s">
        <v>92</v>
      </c>
      <c r="F1183" s="11" t="s">
        <v>291</v>
      </c>
      <c r="G1183" s="11" t="s">
        <v>72</v>
      </c>
      <c r="H1183" s="8" t="n">
        <v>8117.1</v>
      </c>
      <c r="I1183" s="0" t="str">
        <f aca="false">TEXT(C1183,"YYYY-MM")</f>
        <v>2024-03</v>
      </c>
      <c r="J1183" s="0" t="str">
        <f aca="false">INDEX(Customers!$H:$H,MATCH(B1183,Customers!$A:$A,0))</f>
        <v>Referral</v>
      </c>
    </row>
    <row r="1184" customFormat="false" ht="15" hidden="false" customHeight="false" outlineLevel="0" collapsed="false">
      <c r="A1184" s="0" t="s">
        <v>2162</v>
      </c>
      <c r="B1184" s="0" t="s">
        <v>2160</v>
      </c>
      <c r="C1184" s="10" t="s">
        <v>1130</v>
      </c>
      <c r="D1184" s="11" t="s">
        <v>97</v>
      </c>
      <c r="E1184" s="11" t="s">
        <v>88</v>
      </c>
      <c r="F1184" s="11" t="s">
        <v>291</v>
      </c>
      <c r="G1184" s="11" t="s">
        <v>72</v>
      </c>
      <c r="H1184" s="8" t="n">
        <v>1357.9</v>
      </c>
      <c r="I1184" s="0" t="str">
        <f aca="false">TEXT(C1184,"YYYY-MM")</f>
        <v>2024-03</v>
      </c>
      <c r="J1184" s="0" t="str">
        <f aca="false">INDEX(Customers!$H:$H,MATCH(B1184,Customers!$A:$A,0))</f>
        <v>Referral</v>
      </c>
    </row>
    <row r="1185" customFormat="false" ht="15" hidden="false" customHeight="false" outlineLevel="0" collapsed="false">
      <c r="A1185" s="0" t="s">
        <v>2163</v>
      </c>
      <c r="B1185" s="0" t="s">
        <v>2160</v>
      </c>
      <c r="C1185" s="10" t="s">
        <v>2164</v>
      </c>
      <c r="D1185" s="11" t="s">
        <v>97</v>
      </c>
      <c r="E1185" s="11" t="s">
        <v>91</v>
      </c>
      <c r="F1185" s="11" t="s">
        <v>291</v>
      </c>
      <c r="G1185" s="11" t="s">
        <v>72</v>
      </c>
      <c r="H1185" s="8" t="n">
        <v>18269</v>
      </c>
      <c r="I1185" s="0" t="str">
        <f aca="false">TEXT(C1185,"YYYY-MM")</f>
        <v>2024-06</v>
      </c>
      <c r="J1185" s="0" t="str">
        <f aca="false">INDEX(Customers!$H:$H,MATCH(B1185,Customers!$A:$A,0))</f>
        <v>Referral</v>
      </c>
    </row>
    <row r="1186" customFormat="false" ht="15" hidden="false" customHeight="false" outlineLevel="0" collapsed="false">
      <c r="A1186" s="0" t="s">
        <v>2165</v>
      </c>
      <c r="B1186" s="0" t="s">
        <v>2160</v>
      </c>
      <c r="C1186" s="10" t="s">
        <v>1370</v>
      </c>
      <c r="D1186" s="11" t="s">
        <v>97</v>
      </c>
      <c r="E1186" s="11" t="s">
        <v>92</v>
      </c>
      <c r="F1186" s="11" t="s">
        <v>291</v>
      </c>
      <c r="G1186" s="11" t="s">
        <v>72</v>
      </c>
      <c r="H1186" s="8" t="n">
        <v>7140</v>
      </c>
      <c r="I1186" s="0" t="str">
        <f aca="false">TEXT(C1186,"YYYY-MM")</f>
        <v>2024-07</v>
      </c>
      <c r="J1186" s="0" t="str">
        <f aca="false">INDEX(Customers!$H:$H,MATCH(B1186,Customers!$A:$A,0))</f>
        <v>Referral</v>
      </c>
    </row>
    <row r="1187" customFormat="false" ht="15" hidden="false" customHeight="false" outlineLevel="0" collapsed="false">
      <c r="A1187" s="0" t="s">
        <v>2166</v>
      </c>
      <c r="B1187" s="0" t="s">
        <v>2160</v>
      </c>
      <c r="C1187" s="10" t="s">
        <v>2167</v>
      </c>
      <c r="D1187" s="11" t="s">
        <v>97</v>
      </c>
      <c r="E1187" s="11" t="s">
        <v>88</v>
      </c>
      <c r="F1187" s="11" t="s">
        <v>291</v>
      </c>
      <c r="G1187" s="11" t="s">
        <v>72</v>
      </c>
      <c r="H1187" s="8" t="n">
        <v>19339</v>
      </c>
      <c r="I1187" s="0" t="str">
        <f aca="false">TEXT(C1187,"YYYY-MM")</f>
        <v>2024-08</v>
      </c>
      <c r="J1187" s="0" t="str">
        <f aca="false">INDEX(Customers!$H:$H,MATCH(B1187,Customers!$A:$A,0))</f>
        <v>Referral</v>
      </c>
    </row>
    <row r="1188" customFormat="false" ht="15" hidden="false" customHeight="false" outlineLevel="0" collapsed="false">
      <c r="A1188" s="0" t="s">
        <v>2168</v>
      </c>
      <c r="B1188" s="0" t="s">
        <v>2160</v>
      </c>
      <c r="C1188" s="10" t="s">
        <v>1734</v>
      </c>
      <c r="D1188" s="11" t="s">
        <v>98</v>
      </c>
      <c r="E1188" s="11" t="s">
        <v>91</v>
      </c>
      <c r="F1188" s="11" t="s">
        <v>291</v>
      </c>
      <c r="G1188" s="11" t="s">
        <v>72</v>
      </c>
      <c r="H1188" s="8" t="n">
        <v>76582.1</v>
      </c>
      <c r="I1188" s="0" t="str">
        <f aca="false">TEXT(C1188,"YYYY-MM")</f>
        <v>2024-09</v>
      </c>
      <c r="J1188" s="0" t="str">
        <f aca="false">INDEX(Customers!$H:$H,MATCH(B1188,Customers!$A:$A,0))</f>
        <v>Referral</v>
      </c>
    </row>
    <row r="1189" customFormat="false" ht="15" hidden="false" customHeight="false" outlineLevel="0" collapsed="false">
      <c r="A1189" s="0" t="s">
        <v>2169</v>
      </c>
      <c r="B1189" s="0" t="s">
        <v>2160</v>
      </c>
      <c r="C1189" s="10" t="s">
        <v>653</v>
      </c>
      <c r="D1189" s="11" t="s">
        <v>97</v>
      </c>
      <c r="E1189" s="11" t="s">
        <v>90</v>
      </c>
      <c r="F1189" s="11" t="s">
        <v>291</v>
      </c>
      <c r="G1189" s="11" t="s">
        <v>72</v>
      </c>
      <c r="H1189" s="8" t="n">
        <v>47689.1</v>
      </c>
      <c r="I1189" s="0" t="str">
        <f aca="false">TEXT(C1189,"YYYY-MM")</f>
        <v>2025-01</v>
      </c>
      <c r="J1189" s="0" t="str">
        <f aca="false">INDEX(Customers!$H:$H,MATCH(B1189,Customers!$A:$A,0))</f>
        <v>Referral</v>
      </c>
    </row>
    <row r="1190" customFormat="false" ht="15" hidden="false" customHeight="false" outlineLevel="0" collapsed="false">
      <c r="A1190" s="0" t="s">
        <v>2170</v>
      </c>
      <c r="B1190" s="0" t="s">
        <v>2160</v>
      </c>
      <c r="C1190" s="10" t="s">
        <v>2171</v>
      </c>
      <c r="D1190" s="11" t="s">
        <v>97</v>
      </c>
      <c r="E1190" s="11" t="s">
        <v>90</v>
      </c>
      <c r="F1190" s="11" t="s">
        <v>291</v>
      </c>
      <c r="G1190" s="11" t="s">
        <v>72</v>
      </c>
      <c r="H1190" s="8" t="n">
        <v>9294.15</v>
      </c>
      <c r="I1190" s="0" t="str">
        <f aca="false">TEXT(C1190,"YYYY-MM")</f>
        <v>2025-02</v>
      </c>
      <c r="J1190" s="0" t="str">
        <f aca="false">INDEX(Customers!$H:$H,MATCH(B1190,Customers!$A:$A,0))</f>
        <v>Referral</v>
      </c>
    </row>
    <row r="1191" customFormat="false" ht="15" hidden="false" customHeight="false" outlineLevel="0" collapsed="false">
      <c r="A1191" s="0" t="s">
        <v>2172</v>
      </c>
      <c r="B1191" s="0" t="s">
        <v>2160</v>
      </c>
      <c r="C1191" s="10" t="s">
        <v>1255</v>
      </c>
      <c r="D1191" s="11" t="s">
        <v>97</v>
      </c>
      <c r="E1191" s="11" t="s">
        <v>89</v>
      </c>
      <c r="F1191" s="11" t="s">
        <v>291</v>
      </c>
      <c r="G1191" s="11" t="s">
        <v>72</v>
      </c>
      <c r="H1191" s="8" t="n">
        <v>4859</v>
      </c>
      <c r="I1191" s="0" t="str">
        <f aca="false">TEXT(C1191,"YYYY-MM")</f>
        <v>2025-04</v>
      </c>
      <c r="J1191" s="0" t="str">
        <f aca="false">INDEX(Customers!$H:$H,MATCH(B1191,Customers!$A:$A,0))</f>
        <v>Referral</v>
      </c>
    </row>
    <row r="1192" customFormat="false" ht="15" hidden="false" customHeight="false" outlineLevel="0" collapsed="false">
      <c r="A1192" s="0" t="s">
        <v>2173</v>
      </c>
      <c r="B1192" s="0" t="s">
        <v>2160</v>
      </c>
      <c r="C1192" s="10" t="s">
        <v>395</v>
      </c>
      <c r="D1192" s="11" t="s">
        <v>97</v>
      </c>
      <c r="E1192" s="11" t="s">
        <v>88</v>
      </c>
      <c r="F1192" s="11" t="s">
        <v>291</v>
      </c>
      <c r="G1192" s="11" t="s">
        <v>72</v>
      </c>
      <c r="H1192" s="8" t="n">
        <v>36479</v>
      </c>
      <c r="I1192" s="0" t="str">
        <f aca="false">TEXT(C1192,"YYYY-MM")</f>
        <v>2025-05</v>
      </c>
      <c r="J1192" s="0" t="str">
        <f aca="false">INDEX(Customers!$H:$H,MATCH(B1192,Customers!$A:$A,0))</f>
        <v>Referral</v>
      </c>
    </row>
    <row r="1193" customFormat="false" ht="15" hidden="false" customHeight="false" outlineLevel="0" collapsed="false">
      <c r="A1193" s="0" t="s">
        <v>2174</v>
      </c>
      <c r="B1193" s="0" t="s">
        <v>2160</v>
      </c>
      <c r="C1193" s="10" t="s">
        <v>1080</v>
      </c>
      <c r="D1193" s="11" t="s">
        <v>98</v>
      </c>
      <c r="E1193" s="11" t="s">
        <v>89</v>
      </c>
      <c r="F1193" s="11" t="s">
        <v>291</v>
      </c>
      <c r="G1193" s="11" t="s">
        <v>72</v>
      </c>
      <c r="H1193" s="8" t="n">
        <v>3729</v>
      </c>
      <c r="I1193" s="0" t="str">
        <f aca="false">TEXT(C1193,"YYYY-MM")</f>
        <v>2025-06</v>
      </c>
      <c r="J1193" s="0" t="str">
        <f aca="false">INDEX(Customers!$H:$H,MATCH(B1193,Customers!$A:$A,0))</f>
        <v>Referral</v>
      </c>
    </row>
    <row r="1194" customFormat="false" ht="15" hidden="false" customHeight="false" outlineLevel="0" collapsed="false">
      <c r="A1194" s="0" t="s">
        <v>2175</v>
      </c>
      <c r="B1194" s="0" t="s">
        <v>2160</v>
      </c>
      <c r="C1194" s="10" t="s">
        <v>2107</v>
      </c>
      <c r="D1194" s="11" t="s">
        <v>97</v>
      </c>
      <c r="E1194" s="11" t="s">
        <v>89</v>
      </c>
      <c r="F1194" s="11" t="s">
        <v>291</v>
      </c>
      <c r="G1194" s="11" t="s">
        <v>72</v>
      </c>
      <c r="H1194" s="8" t="n">
        <v>8977.5</v>
      </c>
      <c r="I1194" s="0" t="str">
        <f aca="false">TEXT(C1194,"YYYY-MM")</f>
        <v>2025-06</v>
      </c>
      <c r="J1194" s="0" t="str">
        <f aca="false">INDEX(Customers!$H:$H,MATCH(B1194,Customers!$A:$A,0))</f>
        <v>Referral</v>
      </c>
    </row>
    <row r="1195" customFormat="false" ht="15" hidden="false" customHeight="false" outlineLevel="0" collapsed="false">
      <c r="A1195" s="0" t="s">
        <v>2176</v>
      </c>
      <c r="B1195" s="0" t="s">
        <v>2160</v>
      </c>
      <c r="C1195" s="10" t="s">
        <v>429</v>
      </c>
      <c r="D1195" s="11" t="s">
        <v>97</v>
      </c>
      <c r="E1195" s="11" t="s">
        <v>93</v>
      </c>
      <c r="F1195" s="11" t="s">
        <v>291</v>
      </c>
      <c r="G1195" s="11" t="s">
        <v>72</v>
      </c>
      <c r="H1195" s="8" t="n">
        <v>43380</v>
      </c>
      <c r="I1195" s="0" t="str">
        <f aca="false">TEXT(C1195,"YYYY-MM")</f>
        <v>2025-10</v>
      </c>
      <c r="J1195" s="0" t="str">
        <f aca="false">INDEX(Customers!$H:$H,MATCH(B1195,Customers!$A:$A,0))</f>
        <v>Referral</v>
      </c>
    </row>
    <row r="1196" customFormat="false" ht="15" hidden="false" customHeight="false" outlineLevel="0" collapsed="false">
      <c r="A1196" s="0" t="s">
        <v>2177</v>
      </c>
      <c r="B1196" s="0" t="s">
        <v>2160</v>
      </c>
      <c r="C1196" s="10" t="s">
        <v>1556</v>
      </c>
      <c r="D1196" s="11" t="s">
        <v>99</v>
      </c>
      <c r="E1196" s="11" t="s">
        <v>89</v>
      </c>
      <c r="F1196" s="11" t="s">
        <v>291</v>
      </c>
      <c r="G1196" s="11" t="s">
        <v>72</v>
      </c>
      <c r="H1196" s="8" t="n">
        <v>27863.2</v>
      </c>
      <c r="I1196" s="0" t="str">
        <f aca="false">TEXT(C1196,"YYYY-MM")</f>
        <v>2025-11</v>
      </c>
      <c r="J1196" s="0" t="str">
        <f aca="false">INDEX(Customers!$H:$H,MATCH(B1196,Customers!$A:$A,0))</f>
        <v>Referral</v>
      </c>
    </row>
    <row r="1197" customFormat="false" ht="15" hidden="false" customHeight="false" outlineLevel="0" collapsed="false">
      <c r="A1197" s="0" t="s">
        <v>2178</v>
      </c>
      <c r="B1197" s="0" t="s">
        <v>2179</v>
      </c>
      <c r="C1197" s="10" t="s">
        <v>823</v>
      </c>
      <c r="D1197" s="11" t="s">
        <v>97</v>
      </c>
      <c r="E1197" s="11" t="s">
        <v>89</v>
      </c>
      <c r="F1197" s="11" t="s">
        <v>459</v>
      </c>
      <c r="G1197" s="11" t="s">
        <v>72</v>
      </c>
      <c r="H1197" s="8" t="n">
        <v>68802.1</v>
      </c>
      <c r="I1197" s="0" t="str">
        <f aca="false">TEXT(C1197,"YYYY-MM")</f>
        <v>2025-08</v>
      </c>
      <c r="J1197" s="0" t="str">
        <f aca="false">INDEX(Customers!$H:$H,MATCH(B1197,Customers!$A:$A,0))</f>
        <v>Unknown</v>
      </c>
    </row>
    <row r="1198" customFormat="false" ht="15" hidden="false" customHeight="false" outlineLevel="0" collapsed="false">
      <c r="A1198" s="0" t="s">
        <v>2180</v>
      </c>
      <c r="B1198" s="0" t="s">
        <v>2181</v>
      </c>
      <c r="C1198" s="10" t="s">
        <v>189</v>
      </c>
      <c r="D1198" s="11" t="s">
        <v>97</v>
      </c>
      <c r="E1198" s="11" t="s">
        <v>90</v>
      </c>
      <c r="F1198" s="11" t="s">
        <v>138</v>
      </c>
      <c r="G1198" s="11" t="s">
        <v>74</v>
      </c>
      <c r="H1198" s="8" t="n">
        <v>3819</v>
      </c>
      <c r="I1198" s="0" t="str">
        <f aca="false">TEXT(C1198,"YYYY-MM")</f>
        <v>2024-06</v>
      </c>
      <c r="J1198" s="0" t="str">
        <f aca="false">INDEX(Customers!$H:$H,MATCH(B1198,Customers!$A:$A,0))</f>
        <v>Referral</v>
      </c>
    </row>
    <row r="1199" customFormat="false" ht="15" hidden="false" customHeight="false" outlineLevel="0" collapsed="false">
      <c r="A1199" s="0" t="s">
        <v>2182</v>
      </c>
      <c r="B1199" s="0" t="s">
        <v>2181</v>
      </c>
      <c r="C1199" s="10" t="s">
        <v>1224</v>
      </c>
      <c r="D1199" s="11" t="s">
        <v>97</v>
      </c>
      <c r="E1199" s="11" t="s">
        <v>88</v>
      </c>
      <c r="F1199" s="11" t="s">
        <v>138</v>
      </c>
      <c r="G1199" s="11" t="s">
        <v>74</v>
      </c>
      <c r="H1199" s="8" t="n">
        <v>2295.2</v>
      </c>
      <c r="I1199" s="0" t="str">
        <f aca="false">TEXT(C1199,"YYYY-MM")</f>
        <v>2024-07</v>
      </c>
      <c r="J1199" s="0" t="str">
        <f aca="false">INDEX(Customers!$H:$H,MATCH(B1199,Customers!$A:$A,0))</f>
        <v>Referral</v>
      </c>
    </row>
    <row r="1200" customFormat="false" ht="15" hidden="false" customHeight="false" outlineLevel="0" collapsed="false">
      <c r="A1200" s="0" t="s">
        <v>2183</v>
      </c>
      <c r="B1200" s="0" t="s">
        <v>2181</v>
      </c>
      <c r="C1200" s="10" t="s">
        <v>933</v>
      </c>
      <c r="D1200" s="11" t="s">
        <v>99</v>
      </c>
      <c r="E1200" s="11" t="s">
        <v>93</v>
      </c>
      <c r="F1200" s="11" t="s">
        <v>138</v>
      </c>
      <c r="G1200" s="11" t="s">
        <v>74</v>
      </c>
      <c r="H1200" s="8" t="n">
        <v>1826.3</v>
      </c>
      <c r="I1200" s="0" t="str">
        <f aca="false">TEXT(C1200,"YYYY-MM")</f>
        <v>2024-08</v>
      </c>
      <c r="J1200" s="0" t="str">
        <f aca="false">INDEX(Customers!$H:$H,MATCH(B1200,Customers!$A:$A,0))</f>
        <v>Referral</v>
      </c>
    </row>
    <row r="1201" customFormat="false" ht="15" hidden="false" customHeight="false" outlineLevel="0" collapsed="false">
      <c r="A1201" s="0" t="s">
        <v>2184</v>
      </c>
      <c r="B1201" s="0" t="s">
        <v>2181</v>
      </c>
      <c r="C1201" s="10" t="s">
        <v>217</v>
      </c>
      <c r="D1201" s="11" t="s">
        <v>97</v>
      </c>
      <c r="E1201" s="11" t="s">
        <v>89</v>
      </c>
      <c r="F1201" s="11" t="s">
        <v>138</v>
      </c>
      <c r="G1201" s="11" t="s">
        <v>74</v>
      </c>
      <c r="H1201" s="8" t="n">
        <v>13127.75</v>
      </c>
      <c r="I1201" s="0" t="str">
        <f aca="false">TEXT(C1201,"YYYY-MM")</f>
        <v>2024-10</v>
      </c>
      <c r="J1201" s="0" t="str">
        <f aca="false">INDEX(Customers!$H:$H,MATCH(B1201,Customers!$A:$A,0))</f>
        <v>Referral</v>
      </c>
    </row>
    <row r="1202" customFormat="false" ht="15" hidden="false" customHeight="false" outlineLevel="0" collapsed="false">
      <c r="A1202" s="0" t="s">
        <v>2185</v>
      </c>
      <c r="B1202" s="0" t="s">
        <v>2181</v>
      </c>
      <c r="C1202" s="10" t="s">
        <v>2186</v>
      </c>
      <c r="D1202" s="11" t="s">
        <v>97</v>
      </c>
      <c r="E1202" s="11" t="s">
        <v>88</v>
      </c>
      <c r="F1202" s="11" t="s">
        <v>138</v>
      </c>
      <c r="G1202" s="11" t="s">
        <v>74</v>
      </c>
      <c r="H1202" s="8" t="n">
        <v>5691.65</v>
      </c>
      <c r="I1202" s="0" t="str">
        <f aca="false">TEXT(C1202,"YYYY-MM")</f>
        <v>2025-02</v>
      </c>
      <c r="J1202" s="0" t="str">
        <f aca="false">INDEX(Customers!$H:$H,MATCH(B1202,Customers!$A:$A,0))</f>
        <v>Referral</v>
      </c>
    </row>
    <row r="1203" customFormat="false" ht="15" hidden="false" customHeight="false" outlineLevel="0" collapsed="false">
      <c r="A1203" s="0" t="s">
        <v>2187</v>
      </c>
      <c r="B1203" s="0" t="s">
        <v>2181</v>
      </c>
      <c r="C1203" s="10" t="s">
        <v>2188</v>
      </c>
      <c r="D1203" s="11" t="s">
        <v>97</v>
      </c>
      <c r="E1203" s="11" t="s">
        <v>88</v>
      </c>
      <c r="F1203" s="11" t="s">
        <v>138</v>
      </c>
      <c r="G1203" s="11" t="s">
        <v>74</v>
      </c>
      <c r="H1203" s="8" t="n">
        <v>26310</v>
      </c>
      <c r="I1203" s="0" t="str">
        <f aca="false">TEXT(C1203,"YYYY-MM")</f>
        <v>2025-02</v>
      </c>
      <c r="J1203" s="0" t="str">
        <f aca="false">INDEX(Customers!$H:$H,MATCH(B1203,Customers!$A:$A,0))</f>
        <v>Referral</v>
      </c>
    </row>
    <row r="1204" customFormat="false" ht="15" hidden="false" customHeight="false" outlineLevel="0" collapsed="false">
      <c r="A1204" s="0" t="s">
        <v>2189</v>
      </c>
      <c r="B1204" s="0" t="s">
        <v>2181</v>
      </c>
      <c r="C1204" s="10" t="s">
        <v>524</v>
      </c>
      <c r="D1204" s="11" t="s">
        <v>97</v>
      </c>
      <c r="E1204" s="11" t="s">
        <v>89</v>
      </c>
      <c r="F1204" s="11" t="s">
        <v>138</v>
      </c>
      <c r="G1204" s="11" t="s">
        <v>74</v>
      </c>
      <c r="H1204" s="8" t="n">
        <v>90675.25</v>
      </c>
      <c r="I1204" s="0" t="str">
        <f aca="false">TEXT(C1204,"YYYY-MM")</f>
        <v>2025-07</v>
      </c>
      <c r="J1204" s="0" t="str">
        <f aca="false">INDEX(Customers!$H:$H,MATCH(B1204,Customers!$A:$A,0))</f>
        <v>Referral</v>
      </c>
    </row>
    <row r="1205" customFormat="false" ht="15" hidden="false" customHeight="false" outlineLevel="0" collapsed="false">
      <c r="A1205" s="0" t="s">
        <v>2190</v>
      </c>
      <c r="B1205" s="0" t="s">
        <v>2181</v>
      </c>
      <c r="C1205" s="10" t="s">
        <v>484</v>
      </c>
      <c r="D1205" s="11" t="s">
        <v>97</v>
      </c>
      <c r="E1205" s="11" t="s">
        <v>88</v>
      </c>
      <c r="F1205" s="11" t="s">
        <v>138</v>
      </c>
      <c r="G1205" s="11" t="s">
        <v>74</v>
      </c>
      <c r="H1205" s="8" t="n">
        <v>4210.65</v>
      </c>
      <c r="I1205" s="0" t="str">
        <f aca="false">TEXT(C1205,"YYYY-MM")</f>
        <v>2025-10</v>
      </c>
      <c r="J1205" s="0" t="str">
        <f aca="false">INDEX(Customers!$H:$H,MATCH(B1205,Customers!$A:$A,0))</f>
        <v>Referral</v>
      </c>
    </row>
    <row r="1206" customFormat="false" ht="15" hidden="false" customHeight="false" outlineLevel="0" collapsed="false">
      <c r="A1206" s="0" t="s">
        <v>2191</v>
      </c>
      <c r="B1206" s="0" t="s">
        <v>2192</v>
      </c>
      <c r="C1206" s="10" t="s">
        <v>151</v>
      </c>
      <c r="D1206" s="11" t="s">
        <v>97</v>
      </c>
      <c r="E1206" s="11" t="s">
        <v>91</v>
      </c>
      <c r="F1206" s="11" t="s">
        <v>134</v>
      </c>
      <c r="G1206" s="11" t="s">
        <v>85</v>
      </c>
      <c r="H1206" s="8" t="n">
        <v>57087.8</v>
      </c>
      <c r="I1206" s="0" t="str">
        <f aca="false">TEXT(C1206,"YYYY-MM")</f>
        <v>2023-12</v>
      </c>
      <c r="J1206" s="0" t="str">
        <f aca="false">INDEX(Customers!$H:$H,MATCH(B1206,Customers!$A:$A,0))</f>
        <v>Organic Search</v>
      </c>
    </row>
    <row r="1207" customFormat="false" ht="15" hidden="false" customHeight="false" outlineLevel="0" collapsed="false">
      <c r="A1207" s="0" t="s">
        <v>2193</v>
      </c>
      <c r="B1207" s="0" t="s">
        <v>2192</v>
      </c>
      <c r="C1207" s="10" t="s">
        <v>2194</v>
      </c>
      <c r="D1207" s="11" t="s">
        <v>97</v>
      </c>
      <c r="E1207" s="11" t="s">
        <v>90</v>
      </c>
      <c r="F1207" s="11" t="s">
        <v>134</v>
      </c>
      <c r="G1207" s="11" t="s">
        <v>85</v>
      </c>
      <c r="H1207" s="8" t="n">
        <v>29605.8</v>
      </c>
      <c r="I1207" s="0" t="str">
        <f aca="false">TEXT(C1207,"YYYY-MM")</f>
        <v>2024-09</v>
      </c>
      <c r="J1207" s="0" t="str">
        <f aca="false">INDEX(Customers!$H:$H,MATCH(B1207,Customers!$A:$A,0))</f>
        <v>Organic Search</v>
      </c>
    </row>
    <row r="1208" customFormat="false" ht="15" hidden="false" customHeight="false" outlineLevel="0" collapsed="false">
      <c r="A1208" s="0" t="s">
        <v>2195</v>
      </c>
      <c r="B1208" s="0" t="s">
        <v>2192</v>
      </c>
      <c r="C1208" s="10" t="s">
        <v>1323</v>
      </c>
      <c r="D1208" s="11" t="s">
        <v>97</v>
      </c>
      <c r="E1208" s="11" t="s">
        <v>90</v>
      </c>
      <c r="F1208" s="11" t="s">
        <v>134</v>
      </c>
      <c r="G1208" s="11" t="s">
        <v>85</v>
      </c>
      <c r="H1208" s="8" t="n">
        <v>31634.3</v>
      </c>
      <c r="I1208" s="0" t="str">
        <f aca="false">TEXT(C1208,"YYYY-MM")</f>
        <v>2024-10</v>
      </c>
      <c r="J1208" s="0" t="str">
        <f aca="false">INDEX(Customers!$H:$H,MATCH(B1208,Customers!$A:$A,0))</f>
        <v>Organic Search</v>
      </c>
    </row>
    <row r="1209" customFormat="false" ht="15" hidden="false" customHeight="false" outlineLevel="0" collapsed="false">
      <c r="A1209" s="0" t="s">
        <v>2196</v>
      </c>
      <c r="B1209" s="0" t="s">
        <v>2192</v>
      </c>
      <c r="C1209" s="10" t="s">
        <v>221</v>
      </c>
      <c r="D1209" s="11" t="s">
        <v>97</v>
      </c>
      <c r="E1209" s="11" t="s">
        <v>89</v>
      </c>
      <c r="F1209" s="11" t="s">
        <v>134</v>
      </c>
      <c r="G1209" s="11" t="s">
        <v>85</v>
      </c>
      <c r="H1209" s="8" t="n">
        <v>12248.3</v>
      </c>
      <c r="I1209" s="0" t="str">
        <f aca="false">TEXT(C1209,"YYYY-MM")</f>
        <v>2025-04</v>
      </c>
      <c r="J1209" s="0" t="str">
        <f aca="false">INDEX(Customers!$H:$H,MATCH(B1209,Customers!$A:$A,0))</f>
        <v>Organic Search</v>
      </c>
    </row>
    <row r="1210" customFormat="false" ht="15" hidden="false" customHeight="false" outlineLevel="0" collapsed="false">
      <c r="A1210" s="0" t="s">
        <v>2197</v>
      </c>
      <c r="B1210" s="0" t="s">
        <v>2198</v>
      </c>
      <c r="C1210" s="10" t="s">
        <v>667</v>
      </c>
      <c r="D1210" s="11" t="s">
        <v>97</v>
      </c>
      <c r="E1210" s="11" t="s">
        <v>90</v>
      </c>
      <c r="F1210" s="11" t="s">
        <v>291</v>
      </c>
      <c r="G1210" s="11" t="s">
        <v>72</v>
      </c>
      <c r="H1210" s="8" t="n">
        <v>4590.4</v>
      </c>
      <c r="I1210" s="0" t="str">
        <f aca="false">TEXT(C1210,"YYYY-MM")</f>
        <v>2023-08</v>
      </c>
      <c r="J1210" s="0" t="str">
        <f aca="false">INDEX(Customers!$H:$H,MATCH(B1210,Customers!$A:$A,0))</f>
        <v>Organic Search</v>
      </c>
    </row>
    <row r="1211" customFormat="false" ht="15" hidden="false" customHeight="false" outlineLevel="0" collapsed="false">
      <c r="A1211" s="0" t="s">
        <v>2199</v>
      </c>
      <c r="B1211" s="0" t="s">
        <v>2198</v>
      </c>
      <c r="C1211" s="10" t="s">
        <v>794</v>
      </c>
      <c r="D1211" s="11" t="s">
        <v>97</v>
      </c>
      <c r="E1211" s="11" t="s">
        <v>88</v>
      </c>
      <c r="F1211" s="11" t="s">
        <v>291</v>
      </c>
      <c r="G1211" s="11" t="s">
        <v>72</v>
      </c>
      <c r="H1211" s="8" t="n">
        <v>1330.2</v>
      </c>
      <c r="I1211" s="0" t="str">
        <f aca="false">TEXT(C1211,"YYYY-MM")</f>
        <v>2025-10</v>
      </c>
      <c r="J1211" s="0" t="str">
        <f aca="false">INDEX(Customers!$H:$H,MATCH(B1211,Customers!$A:$A,0))</f>
        <v>Organic Search</v>
      </c>
    </row>
    <row r="1212" customFormat="false" ht="15" hidden="false" customHeight="false" outlineLevel="0" collapsed="false">
      <c r="A1212" s="0" t="s">
        <v>2200</v>
      </c>
      <c r="B1212" s="0" t="s">
        <v>2201</v>
      </c>
      <c r="C1212" s="10" t="s">
        <v>171</v>
      </c>
      <c r="D1212" s="11" t="s">
        <v>97</v>
      </c>
      <c r="E1212" s="11" t="s">
        <v>89</v>
      </c>
      <c r="F1212" s="11" t="s">
        <v>76</v>
      </c>
      <c r="G1212" s="11" t="s">
        <v>76</v>
      </c>
      <c r="H1212" s="8" t="n">
        <v>9318</v>
      </c>
      <c r="I1212" s="0" t="str">
        <f aca="false">TEXT(C1212,"YYYY-MM")</f>
        <v>2025-08</v>
      </c>
      <c r="J1212" s="0" t="str">
        <f aca="false">INDEX(Customers!$H:$H,MATCH(B1212,Customers!$A:$A,0))</f>
        <v>Social Media</v>
      </c>
    </row>
    <row r="1213" customFormat="false" ht="15" hidden="false" customHeight="false" outlineLevel="0" collapsed="false">
      <c r="A1213" s="0" t="s">
        <v>2202</v>
      </c>
      <c r="B1213" s="0" t="s">
        <v>2203</v>
      </c>
      <c r="C1213" s="10" t="s">
        <v>173</v>
      </c>
      <c r="D1213" s="11" t="s">
        <v>97</v>
      </c>
      <c r="E1213" s="11" t="s">
        <v>90</v>
      </c>
      <c r="F1213" s="11" t="s">
        <v>443</v>
      </c>
      <c r="G1213" s="11" t="s">
        <v>78</v>
      </c>
      <c r="H1213" s="8" t="n">
        <v>58268.7</v>
      </c>
      <c r="I1213" s="0" t="str">
        <f aca="false">TEXT(C1213,"YYYY-MM")</f>
        <v>2025-10</v>
      </c>
      <c r="J1213" s="0" t="str">
        <f aca="false">INDEX(Customers!$H:$H,MATCH(B1213,Customers!$A:$A,0))</f>
        <v>Referral</v>
      </c>
    </row>
    <row r="1214" customFormat="false" ht="15" hidden="false" customHeight="false" outlineLevel="0" collapsed="false">
      <c r="A1214" s="0" t="s">
        <v>2204</v>
      </c>
      <c r="B1214" s="0" t="s">
        <v>2205</v>
      </c>
      <c r="C1214" s="10" t="s">
        <v>293</v>
      </c>
      <c r="D1214" s="11" t="s">
        <v>97</v>
      </c>
      <c r="E1214" s="11" t="s">
        <v>88</v>
      </c>
      <c r="F1214" s="11" t="s">
        <v>180</v>
      </c>
      <c r="G1214" s="11" t="s">
        <v>75</v>
      </c>
      <c r="H1214" s="8" t="n">
        <v>3819</v>
      </c>
      <c r="I1214" s="0" t="str">
        <f aca="false">TEXT(C1214,"YYYY-MM")</f>
        <v>2025-07</v>
      </c>
      <c r="J1214" s="0" t="str">
        <f aca="false">INDEX(Customers!$H:$H,MATCH(B1214,Customers!$A:$A,0))</f>
        <v>Social Media</v>
      </c>
    </row>
    <row r="1215" customFormat="false" ht="15" hidden="false" customHeight="false" outlineLevel="0" collapsed="false">
      <c r="A1215" s="0" t="s">
        <v>2206</v>
      </c>
      <c r="B1215" s="0" t="s">
        <v>2205</v>
      </c>
      <c r="C1215" s="10" t="s">
        <v>615</v>
      </c>
      <c r="D1215" s="11" t="s">
        <v>97</v>
      </c>
      <c r="E1215" s="11" t="s">
        <v>89</v>
      </c>
      <c r="F1215" s="11" t="s">
        <v>180</v>
      </c>
      <c r="G1215" s="11" t="s">
        <v>75</v>
      </c>
      <c r="H1215" s="8" t="n">
        <v>9412.6</v>
      </c>
      <c r="I1215" s="0" t="str">
        <f aca="false">TEXT(C1215,"YYYY-MM")</f>
        <v>2025-09</v>
      </c>
      <c r="J1215" s="0" t="str">
        <f aca="false">INDEX(Customers!$H:$H,MATCH(B1215,Customers!$A:$A,0))</f>
        <v>Social Media</v>
      </c>
    </row>
    <row r="1216" customFormat="false" ht="15" hidden="false" customHeight="false" outlineLevel="0" collapsed="false">
      <c r="A1216" s="0" t="s">
        <v>2207</v>
      </c>
      <c r="B1216" s="0" t="s">
        <v>2205</v>
      </c>
      <c r="C1216" s="10" t="s">
        <v>496</v>
      </c>
      <c r="D1216" s="11" t="s">
        <v>97</v>
      </c>
      <c r="E1216" s="11" t="s">
        <v>89</v>
      </c>
      <c r="F1216" s="11" t="s">
        <v>180</v>
      </c>
      <c r="G1216" s="11" t="s">
        <v>75</v>
      </c>
      <c r="H1216" s="8" t="n">
        <v>44636</v>
      </c>
      <c r="I1216" s="0" t="str">
        <f aca="false">TEXT(C1216,"YYYY-MM")</f>
        <v>2025-12</v>
      </c>
      <c r="J1216" s="0" t="str">
        <f aca="false">INDEX(Customers!$H:$H,MATCH(B1216,Customers!$A:$A,0))</f>
        <v>Social Media</v>
      </c>
    </row>
    <row r="1217" customFormat="false" ht="15" hidden="false" customHeight="false" outlineLevel="0" collapsed="false">
      <c r="A1217" s="0" t="s">
        <v>2208</v>
      </c>
      <c r="B1217" s="0" t="s">
        <v>2205</v>
      </c>
      <c r="C1217" s="10" t="s">
        <v>964</v>
      </c>
      <c r="D1217" s="11" t="s">
        <v>97</v>
      </c>
      <c r="E1217" s="11" t="s">
        <v>89</v>
      </c>
      <c r="F1217" s="11" t="s">
        <v>180</v>
      </c>
      <c r="G1217" s="11" t="s">
        <v>75</v>
      </c>
      <c r="H1217" s="8" t="n">
        <v>21689.6</v>
      </c>
      <c r="I1217" s="0" t="str">
        <f aca="false">TEXT(C1217,"YYYY-MM")</f>
        <v>2025-12</v>
      </c>
      <c r="J1217" s="0" t="str">
        <f aca="false">INDEX(Customers!$H:$H,MATCH(B1217,Customers!$A:$A,0))</f>
        <v>Social Media</v>
      </c>
    </row>
    <row r="1218" customFormat="false" ht="15" hidden="false" customHeight="false" outlineLevel="0" collapsed="false">
      <c r="A1218" s="0" t="s">
        <v>2209</v>
      </c>
      <c r="B1218" s="0" t="s">
        <v>2210</v>
      </c>
      <c r="C1218" s="10" t="s">
        <v>194</v>
      </c>
      <c r="D1218" s="11" t="s">
        <v>97</v>
      </c>
      <c r="E1218" s="11" t="s">
        <v>88</v>
      </c>
      <c r="F1218" s="11" t="s">
        <v>459</v>
      </c>
      <c r="G1218" s="11" t="s">
        <v>72</v>
      </c>
      <c r="H1218" s="8" t="n">
        <v>32010.3</v>
      </c>
      <c r="I1218" s="0" t="str">
        <f aca="false">TEXT(C1218,"YYYY-MM")</f>
        <v>2024-10</v>
      </c>
      <c r="J1218" s="0" t="str">
        <f aca="false">INDEX(Customers!$H:$H,MATCH(B1218,Customers!$A:$A,0))</f>
        <v>Paid Ads</v>
      </c>
    </row>
    <row r="1219" customFormat="false" ht="15" hidden="false" customHeight="false" outlineLevel="0" collapsed="false">
      <c r="A1219" s="0" t="s">
        <v>2211</v>
      </c>
      <c r="B1219" s="0" t="s">
        <v>2210</v>
      </c>
      <c r="C1219" s="10" t="s">
        <v>560</v>
      </c>
      <c r="D1219" s="11" t="s">
        <v>97</v>
      </c>
      <c r="E1219" s="11" t="s">
        <v>88</v>
      </c>
      <c r="F1219" s="11" t="s">
        <v>459</v>
      </c>
      <c r="G1219" s="11" t="s">
        <v>72</v>
      </c>
      <c r="H1219" s="8" t="n">
        <v>3960.15</v>
      </c>
      <c r="I1219" s="0" t="str">
        <f aca="false">TEXT(C1219,"YYYY-MM")</f>
        <v>2025-03</v>
      </c>
      <c r="J1219" s="0" t="str">
        <f aca="false">INDEX(Customers!$H:$H,MATCH(B1219,Customers!$A:$A,0))</f>
        <v>Paid Ads</v>
      </c>
    </row>
    <row r="1220" customFormat="false" ht="15" hidden="false" customHeight="false" outlineLevel="0" collapsed="false">
      <c r="A1220" s="0" t="s">
        <v>2212</v>
      </c>
      <c r="B1220" s="0" t="s">
        <v>2210</v>
      </c>
      <c r="C1220" s="10" t="s">
        <v>2213</v>
      </c>
      <c r="D1220" s="11" t="s">
        <v>97</v>
      </c>
      <c r="E1220" s="11" t="s">
        <v>88</v>
      </c>
      <c r="F1220" s="11" t="s">
        <v>459</v>
      </c>
      <c r="G1220" s="11" t="s">
        <v>72</v>
      </c>
      <c r="H1220" s="8" t="n">
        <v>2983.2</v>
      </c>
      <c r="I1220" s="0" t="str">
        <f aca="false">TEXT(C1220,"YYYY-MM")</f>
        <v>2025-03</v>
      </c>
      <c r="J1220" s="0" t="str">
        <f aca="false">INDEX(Customers!$H:$H,MATCH(B1220,Customers!$A:$A,0))</f>
        <v>Paid Ads</v>
      </c>
    </row>
    <row r="1221" customFormat="false" ht="15" hidden="false" customHeight="false" outlineLevel="0" collapsed="false">
      <c r="A1221" s="0" t="s">
        <v>2214</v>
      </c>
      <c r="B1221" s="0" t="s">
        <v>2210</v>
      </c>
      <c r="C1221" s="10" t="s">
        <v>944</v>
      </c>
      <c r="D1221" s="11" t="s">
        <v>97</v>
      </c>
      <c r="E1221" s="11" t="s">
        <v>88</v>
      </c>
      <c r="F1221" s="11" t="s">
        <v>459</v>
      </c>
      <c r="G1221" s="11" t="s">
        <v>72</v>
      </c>
      <c r="H1221" s="8" t="n">
        <v>26759.15</v>
      </c>
      <c r="I1221" s="0" t="str">
        <f aca="false">TEXT(C1221,"YYYY-MM")</f>
        <v>2025-08</v>
      </c>
      <c r="J1221" s="0" t="str">
        <f aca="false">INDEX(Customers!$H:$H,MATCH(B1221,Customers!$A:$A,0))</f>
        <v>Paid Ads</v>
      </c>
    </row>
    <row r="1222" customFormat="false" ht="15" hidden="false" customHeight="false" outlineLevel="0" collapsed="false">
      <c r="A1222" s="0" t="s">
        <v>2215</v>
      </c>
      <c r="B1222" s="0" t="s">
        <v>2210</v>
      </c>
      <c r="C1222" s="10" t="s">
        <v>1467</v>
      </c>
      <c r="D1222" s="11" t="s">
        <v>98</v>
      </c>
      <c r="E1222" s="11" t="s">
        <v>91</v>
      </c>
      <c r="F1222" s="11" t="s">
        <v>459</v>
      </c>
      <c r="G1222" s="11" t="s">
        <v>72</v>
      </c>
      <c r="H1222" s="8" t="n">
        <v>5319.85</v>
      </c>
      <c r="I1222" s="0" t="str">
        <f aca="false">TEXT(C1222,"YYYY-MM")</f>
        <v>2025-12</v>
      </c>
      <c r="J1222" s="0" t="str">
        <f aca="false">INDEX(Customers!$H:$H,MATCH(B1222,Customers!$A:$A,0))</f>
        <v>Paid Ads</v>
      </c>
    </row>
    <row r="1223" customFormat="false" ht="15" hidden="false" customHeight="false" outlineLevel="0" collapsed="false">
      <c r="A1223" s="0" t="s">
        <v>2216</v>
      </c>
      <c r="B1223" s="0" t="s">
        <v>2217</v>
      </c>
      <c r="C1223" s="10" t="s">
        <v>1251</v>
      </c>
      <c r="D1223" s="11" t="s">
        <v>97</v>
      </c>
      <c r="E1223" s="11" t="s">
        <v>89</v>
      </c>
      <c r="F1223" s="11" t="s">
        <v>613</v>
      </c>
      <c r="G1223" s="11" t="s">
        <v>73</v>
      </c>
      <c r="H1223" s="8" t="n">
        <v>2169</v>
      </c>
      <c r="I1223" s="0" t="str">
        <f aca="false">TEXT(C1223,"YYYY-MM")</f>
        <v>2025-09</v>
      </c>
      <c r="J1223" s="0" t="str">
        <f aca="false">INDEX(Customers!$H:$H,MATCH(B1223,Customers!$A:$A,0))</f>
        <v>Email Campaign</v>
      </c>
    </row>
    <row r="1224" customFormat="false" ht="15" hidden="false" customHeight="false" outlineLevel="0" collapsed="false">
      <c r="A1224" s="0" t="s">
        <v>2218</v>
      </c>
      <c r="B1224" s="0" t="s">
        <v>2217</v>
      </c>
      <c r="C1224" s="10" t="s">
        <v>297</v>
      </c>
      <c r="D1224" s="11" t="s">
        <v>97</v>
      </c>
      <c r="E1224" s="11" t="s">
        <v>91</v>
      </c>
      <c r="F1224" s="11" t="s">
        <v>613</v>
      </c>
      <c r="G1224" s="11" t="s">
        <v>73</v>
      </c>
      <c r="H1224" s="8" t="n">
        <v>90684.15</v>
      </c>
      <c r="I1224" s="0" t="str">
        <f aca="false">TEXT(C1224,"YYYY-MM")</f>
        <v>2025-11</v>
      </c>
      <c r="J1224" s="0" t="str">
        <f aca="false">INDEX(Customers!$H:$H,MATCH(B1224,Customers!$A:$A,0))</f>
        <v>Email Campaign</v>
      </c>
    </row>
    <row r="1225" customFormat="false" ht="15" hidden="false" customHeight="false" outlineLevel="0" collapsed="false">
      <c r="A1225" s="0" t="s">
        <v>2219</v>
      </c>
      <c r="B1225" s="0" t="s">
        <v>2217</v>
      </c>
      <c r="C1225" s="10" t="s">
        <v>335</v>
      </c>
      <c r="D1225" s="11" t="s">
        <v>97</v>
      </c>
      <c r="E1225" s="11" t="s">
        <v>88</v>
      </c>
      <c r="F1225" s="11" t="s">
        <v>613</v>
      </c>
      <c r="G1225" s="11" t="s">
        <v>73</v>
      </c>
      <c r="H1225" s="8" t="n">
        <v>1081.1</v>
      </c>
      <c r="I1225" s="0" t="str">
        <f aca="false">TEXT(C1225,"YYYY-MM")</f>
        <v>2025-12</v>
      </c>
      <c r="J1225" s="0" t="str">
        <f aca="false">INDEX(Customers!$H:$H,MATCH(B1225,Customers!$A:$A,0))</f>
        <v>Email Campaign</v>
      </c>
    </row>
    <row r="1226" customFormat="false" ht="15" hidden="false" customHeight="false" outlineLevel="0" collapsed="false">
      <c r="A1226" s="0" t="s">
        <v>2220</v>
      </c>
      <c r="B1226" s="0" t="s">
        <v>2221</v>
      </c>
      <c r="C1226" s="10" t="s">
        <v>1770</v>
      </c>
      <c r="D1226" s="11" t="s">
        <v>97</v>
      </c>
      <c r="E1226" s="11" t="s">
        <v>88</v>
      </c>
      <c r="F1226" s="11" t="s">
        <v>393</v>
      </c>
      <c r="G1226" s="11" t="s">
        <v>75</v>
      </c>
      <c r="H1226" s="8" t="n">
        <v>48251.05</v>
      </c>
      <c r="I1226" s="0" t="str">
        <f aca="false">TEXT(C1226,"YYYY-MM")</f>
        <v>2025-11</v>
      </c>
      <c r="J1226" s="0" t="str">
        <f aca="false">INDEX(Customers!$H:$H,MATCH(B1226,Customers!$A:$A,0))</f>
        <v>Referral</v>
      </c>
    </row>
    <row r="1227" customFormat="false" ht="15" hidden="false" customHeight="false" outlineLevel="0" collapsed="false">
      <c r="A1227" s="0" t="s">
        <v>2222</v>
      </c>
      <c r="B1227" s="0" t="s">
        <v>2221</v>
      </c>
      <c r="C1227" s="10" t="s">
        <v>529</v>
      </c>
      <c r="D1227" s="11" t="s">
        <v>97</v>
      </c>
      <c r="E1227" s="11" t="s">
        <v>91</v>
      </c>
      <c r="F1227" s="11" t="s">
        <v>393</v>
      </c>
      <c r="G1227" s="11" t="s">
        <v>75</v>
      </c>
      <c r="H1227" s="8" t="n">
        <v>11861.1</v>
      </c>
      <c r="I1227" s="0" t="str">
        <f aca="false">TEXT(C1227,"YYYY-MM")</f>
        <v>2025-11</v>
      </c>
      <c r="J1227" s="0" t="str">
        <f aca="false">INDEX(Customers!$H:$H,MATCH(B1227,Customers!$A:$A,0))</f>
        <v>Referral</v>
      </c>
    </row>
    <row r="1228" customFormat="false" ht="15" hidden="false" customHeight="false" outlineLevel="0" collapsed="false">
      <c r="A1228" s="0" t="s">
        <v>2223</v>
      </c>
      <c r="B1228" s="0" t="s">
        <v>2221</v>
      </c>
      <c r="C1228" s="10" t="s">
        <v>1031</v>
      </c>
      <c r="D1228" s="11" t="s">
        <v>97</v>
      </c>
      <c r="E1228" s="11" t="s">
        <v>92</v>
      </c>
      <c r="F1228" s="11" t="s">
        <v>393</v>
      </c>
      <c r="G1228" s="11" t="s">
        <v>75</v>
      </c>
      <c r="H1228" s="8" t="n">
        <v>3759</v>
      </c>
      <c r="I1228" s="0" t="str">
        <f aca="false">TEXT(C1228,"YYYY-MM")</f>
        <v>2025-11</v>
      </c>
      <c r="J1228" s="0" t="str">
        <f aca="false">INDEX(Customers!$H:$H,MATCH(B1228,Customers!$A:$A,0))</f>
        <v>Referral</v>
      </c>
    </row>
    <row r="1229" customFormat="false" ht="15" hidden="false" customHeight="false" outlineLevel="0" collapsed="false">
      <c r="A1229" s="0" t="s">
        <v>2224</v>
      </c>
      <c r="B1229" s="0" t="s">
        <v>2221</v>
      </c>
      <c r="C1229" s="10" t="s">
        <v>978</v>
      </c>
      <c r="D1229" s="11" t="s">
        <v>97</v>
      </c>
      <c r="E1229" s="11" t="s">
        <v>88</v>
      </c>
      <c r="F1229" s="11" t="s">
        <v>393</v>
      </c>
      <c r="G1229" s="11" t="s">
        <v>75</v>
      </c>
      <c r="H1229" s="8" t="n">
        <v>38118.2</v>
      </c>
      <c r="I1229" s="0" t="str">
        <f aca="false">TEXT(C1229,"YYYY-MM")</f>
        <v>2025-12</v>
      </c>
      <c r="J1229" s="0" t="str">
        <f aca="false">INDEX(Customers!$H:$H,MATCH(B1229,Customers!$A:$A,0))</f>
        <v>Referral</v>
      </c>
    </row>
    <row r="1230" customFormat="false" ht="15" hidden="false" customHeight="false" outlineLevel="0" collapsed="false">
      <c r="A1230" s="0" t="s">
        <v>2225</v>
      </c>
      <c r="B1230" s="0" t="s">
        <v>2226</v>
      </c>
      <c r="C1230" s="10" t="s">
        <v>261</v>
      </c>
      <c r="D1230" s="11" t="s">
        <v>97</v>
      </c>
      <c r="E1230" s="11" t="s">
        <v>90</v>
      </c>
      <c r="F1230" s="11" t="s">
        <v>241</v>
      </c>
      <c r="G1230" s="11" t="s">
        <v>73</v>
      </c>
      <c r="H1230" s="8" t="n">
        <v>80597</v>
      </c>
      <c r="I1230" s="0" t="str">
        <f aca="false">TEXT(C1230,"YYYY-MM")</f>
        <v>2024-10</v>
      </c>
      <c r="J1230" s="0" t="str">
        <f aca="false">INDEX(Customers!$H:$H,MATCH(B1230,Customers!$A:$A,0))</f>
        <v>Paid Ads</v>
      </c>
    </row>
    <row r="1231" customFormat="false" ht="15" hidden="false" customHeight="false" outlineLevel="0" collapsed="false">
      <c r="A1231" s="0" t="s">
        <v>2227</v>
      </c>
      <c r="B1231" s="0" t="s">
        <v>2228</v>
      </c>
      <c r="C1231" s="10" t="s">
        <v>1365</v>
      </c>
      <c r="D1231" s="11" t="s">
        <v>97</v>
      </c>
      <c r="E1231" s="11" t="s">
        <v>90</v>
      </c>
      <c r="F1231" s="11" t="s">
        <v>138</v>
      </c>
      <c r="G1231" s="11" t="s">
        <v>74</v>
      </c>
      <c r="H1231" s="8" t="n">
        <v>52103.3</v>
      </c>
      <c r="I1231" s="0" t="str">
        <f aca="false">TEXT(C1231,"YYYY-MM")</f>
        <v>2023-11</v>
      </c>
      <c r="J1231" s="0" t="str">
        <f aca="false">INDEX(Customers!$H:$H,MATCH(B1231,Customers!$A:$A,0))</f>
        <v>Organic Search</v>
      </c>
    </row>
    <row r="1232" customFormat="false" ht="15" hidden="false" customHeight="false" outlineLevel="0" collapsed="false">
      <c r="A1232" s="0" t="s">
        <v>2229</v>
      </c>
      <c r="B1232" s="0" t="s">
        <v>2228</v>
      </c>
      <c r="C1232" s="10" t="s">
        <v>2230</v>
      </c>
      <c r="D1232" s="11" t="s">
        <v>98</v>
      </c>
      <c r="E1232" s="11" t="s">
        <v>89</v>
      </c>
      <c r="F1232" s="11" t="s">
        <v>138</v>
      </c>
      <c r="G1232" s="11" t="s">
        <v>74</v>
      </c>
      <c r="H1232" s="8" t="n">
        <v>2479</v>
      </c>
      <c r="I1232" s="0" t="str">
        <f aca="false">TEXT(C1232,"YYYY-MM")</f>
        <v>2023-12</v>
      </c>
      <c r="J1232" s="0" t="str">
        <f aca="false">INDEX(Customers!$H:$H,MATCH(B1232,Customers!$A:$A,0))</f>
        <v>Organic Search</v>
      </c>
    </row>
    <row r="1233" customFormat="false" ht="15" hidden="false" customHeight="false" outlineLevel="0" collapsed="false">
      <c r="A1233" s="0" t="s">
        <v>2231</v>
      </c>
      <c r="B1233" s="0" t="s">
        <v>2228</v>
      </c>
      <c r="C1233" s="10" t="s">
        <v>2232</v>
      </c>
      <c r="D1233" s="11" t="s">
        <v>97</v>
      </c>
      <c r="E1233" s="11" t="s">
        <v>89</v>
      </c>
      <c r="F1233" s="11" t="s">
        <v>138</v>
      </c>
      <c r="G1233" s="11" t="s">
        <v>74</v>
      </c>
      <c r="H1233" s="8" t="n">
        <v>815.15</v>
      </c>
      <c r="I1233" s="0" t="str">
        <f aca="false">TEXT(C1233,"YYYY-MM")</f>
        <v>2024-06</v>
      </c>
      <c r="J1233" s="0" t="str">
        <f aca="false">INDEX(Customers!$H:$H,MATCH(B1233,Customers!$A:$A,0))</f>
        <v>Organic Search</v>
      </c>
    </row>
    <row r="1234" customFormat="false" ht="15" hidden="false" customHeight="false" outlineLevel="0" collapsed="false">
      <c r="A1234" s="0" t="s">
        <v>2233</v>
      </c>
      <c r="B1234" s="0" t="s">
        <v>2228</v>
      </c>
      <c r="C1234" s="10" t="s">
        <v>2234</v>
      </c>
      <c r="D1234" s="11" t="s">
        <v>98</v>
      </c>
      <c r="E1234" s="11" t="s">
        <v>88</v>
      </c>
      <c r="F1234" s="11" t="s">
        <v>138</v>
      </c>
      <c r="G1234" s="11" t="s">
        <v>74</v>
      </c>
      <c r="H1234" s="8" t="n">
        <v>11687.2</v>
      </c>
      <c r="I1234" s="0" t="str">
        <f aca="false">TEXT(C1234,"YYYY-MM")</f>
        <v>2024-09</v>
      </c>
      <c r="J1234" s="0" t="str">
        <f aca="false">INDEX(Customers!$H:$H,MATCH(B1234,Customers!$A:$A,0))</f>
        <v>Organic Search</v>
      </c>
    </row>
    <row r="1235" customFormat="false" ht="15" hidden="false" customHeight="false" outlineLevel="0" collapsed="false">
      <c r="A1235" s="0" t="s">
        <v>2235</v>
      </c>
      <c r="B1235" s="0" t="s">
        <v>2228</v>
      </c>
      <c r="C1235" s="10" t="s">
        <v>590</v>
      </c>
      <c r="D1235" s="11" t="s">
        <v>97</v>
      </c>
      <c r="E1235" s="11" t="s">
        <v>90</v>
      </c>
      <c r="F1235" s="11" t="s">
        <v>138</v>
      </c>
      <c r="G1235" s="11" t="s">
        <v>74</v>
      </c>
      <c r="H1235" s="8" t="n">
        <v>19529</v>
      </c>
      <c r="I1235" s="0" t="str">
        <f aca="false">TEXT(C1235,"YYYY-MM")</f>
        <v>2024-10</v>
      </c>
      <c r="J1235" s="0" t="str">
        <f aca="false">INDEX(Customers!$H:$H,MATCH(B1235,Customers!$A:$A,0))</f>
        <v>Organic Search</v>
      </c>
    </row>
    <row r="1236" customFormat="false" ht="15" hidden="false" customHeight="false" outlineLevel="0" collapsed="false">
      <c r="A1236" s="0" t="s">
        <v>2236</v>
      </c>
      <c r="B1236" s="0" t="s">
        <v>2228</v>
      </c>
      <c r="C1236" s="10" t="s">
        <v>2237</v>
      </c>
      <c r="D1236" s="11" t="s">
        <v>97</v>
      </c>
      <c r="E1236" s="11" t="s">
        <v>92</v>
      </c>
      <c r="F1236" s="11" t="s">
        <v>138</v>
      </c>
      <c r="G1236" s="11" t="s">
        <v>74</v>
      </c>
      <c r="H1236" s="8" t="n">
        <v>10121.15</v>
      </c>
      <c r="I1236" s="0" t="str">
        <f aca="false">TEXT(C1236,"YYYY-MM")</f>
        <v>2024-10</v>
      </c>
      <c r="J1236" s="0" t="str">
        <f aca="false">INDEX(Customers!$H:$H,MATCH(B1236,Customers!$A:$A,0))</f>
        <v>Organic Search</v>
      </c>
    </row>
    <row r="1237" customFormat="false" ht="15" hidden="false" customHeight="false" outlineLevel="0" collapsed="false">
      <c r="A1237" s="0" t="s">
        <v>2238</v>
      </c>
      <c r="B1237" s="0" t="s">
        <v>2228</v>
      </c>
      <c r="C1237" s="10" t="s">
        <v>2239</v>
      </c>
      <c r="D1237" s="11" t="s">
        <v>97</v>
      </c>
      <c r="E1237" s="11" t="s">
        <v>88</v>
      </c>
      <c r="F1237" s="11" t="s">
        <v>138</v>
      </c>
      <c r="G1237" s="11" t="s">
        <v>74</v>
      </c>
      <c r="H1237" s="8" t="n">
        <v>4674</v>
      </c>
      <c r="I1237" s="0" t="str">
        <f aca="false">TEXT(C1237,"YYYY-MM")</f>
        <v>2024-12</v>
      </c>
      <c r="J1237" s="0" t="str">
        <f aca="false">INDEX(Customers!$H:$H,MATCH(B1237,Customers!$A:$A,0))</f>
        <v>Organic Search</v>
      </c>
    </row>
    <row r="1238" customFormat="false" ht="15" hidden="false" customHeight="false" outlineLevel="0" collapsed="false">
      <c r="A1238" s="0" t="s">
        <v>2240</v>
      </c>
      <c r="B1238" s="0" t="s">
        <v>2228</v>
      </c>
      <c r="C1238" s="10" t="s">
        <v>2241</v>
      </c>
      <c r="D1238" s="11" t="s">
        <v>97</v>
      </c>
      <c r="E1238" s="11" t="s">
        <v>93</v>
      </c>
      <c r="F1238" s="11" t="s">
        <v>138</v>
      </c>
      <c r="G1238" s="11" t="s">
        <v>74</v>
      </c>
      <c r="H1238" s="8" t="n">
        <v>85435.15</v>
      </c>
      <c r="I1238" s="0" t="str">
        <f aca="false">TEXT(C1238,"YYYY-MM")</f>
        <v>2024-12</v>
      </c>
      <c r="J1238" s="0" t="str">
        <f aca="false">INDEX(Customers!$H:$H,MATCH(B1238,Customers!$A:$A,0))</f>
        <v>Organic Search</v>
      </c>
    </row>
    <row r="1239" customFormat="false" ht="15" hidden="false" customHeight="false" outlineLevel="0" collapsed="false">
      <c r="A1239" s="0" t="s">
        <v>2242</v>
      </c>
      <c r="B1239" s="0" t="s">
        <v>2228</v>
      </c>
      <c r="C1239" s="10" t="s">
        <v>1443</v>
      </c>
      <c r="D1239" s="11" t="s">
        <v>99</v>
      </c>
      <c r="E1239" s="11" t="s">
        <v>90</v>
      </c>
      <c r="F1239" s="11" t="s">
        <v>138</v>
      </c>
      <c r="G1239" s="11" t="s">
        <v>74</v>
      </c>
      <c r="H1239" s="8" t="n">
        <v>6739.65</v>
      </c>
      <c r="I1239" s="0" t="str">
        <f aca="false">TEXT(C1239,"YYYY-MM")</f>
        <v>2025-05</v>
      </c>
      <c r="J1239" s="0" t="str">
        <f aca="false">INDEX(Customers!$H:$H,MATCH(B1239,Customers!$A:$A,0))</f>
        <v>Organic Search</v>
      </c>
    </row>
    <row r="1240" customFormat="false" ht="15" hidden="false" customHeight="false" outlineLevel="0" collapsed="false">
      <c r="A1240" s="0" t="s">
        <v>2243</v>
      </c>
      <c r="B1240" s="0" t="s">
        <v>2228</v>
      </c>
      <c r="C1240" s="10" t="s">
        <v>1618</v>
      </c>
      <c r="D1240" s="11" t="s">
        <v>97</v>
      </c>
      <c r="E1240" s="11" t="s">
        <v>90</v>
      </c>
      <c r="F1240" s="11" t="s">
        <v>138</v>
      </c>
      <c r="G1240" s="11" t="s">
        <v>74</v>
      </c>
      <c r="H1240" s="8" t="n">
        <v>24699</v>
      </c>
      <c r="I1240" s="0" t="str">
        <f aca="false">TEXT(C1240,"YYYY-MM")</f>
        <v>2025-09</v>
      </c>
      <c r="J1240" s="0" t="str">
        <f aca="false">INDEX(Customers!$H:$H,MATCH(B1240,Customers!$A:$A,0))</f>
        <v>Organic Search</v>
      </c>
    </row>
    <row r="1241" customFormat="false" ht="15" hidden="false" customHeight="false" outlineLevel="0" collapsed="false">
      <c r="A1241" s="0" t="s">
        <v>2244</v>
      </c>
      <c r="B1241" s="0" t="s">
        <v>2228</v>
      </c>
      <c r="C1241" s="10" t="s">
        <v>1755</v>
      </c>
      <c r="D1241" s="11" t="s">
        <v>97</v>
      </c>
      <c r="E1241" s="11" t="s">
        <v>88</v>
      </c>
      <c r="F1241" s="11" t="s">
        <v>138</v>
      </c>
      <c r="G1241" s="11" t="s">
        <v>74</v>
      </c>
      <c r="H1241" s="8" t="n">
        <v>3164.1</v>
      </c>
      <c r="I1241" s="0" t="str">
        <f aca="false">TEXT(C1241,"YYYY-MM")</f>
        <v>2025-09</v>
      </c>
      <c r="J1241" s="0" t="str">
        <f aca="false">INDEX(Customers!$H:$H,MATCH(B1241,Customers!$A:$A,0))</f>
        <v>Organic Search</v>
      </c>
    </row>
    <row r="1242" customFormat="false" ht="15" hidden="false" customHeight="false" outlineLevel="0" collapsed="false">
      <c r="A1242" s="0" t="s">
        <v>2245</v>
      </c>
      <c r="B1242" s="0" t="s">
        <v>2228</v>
      </c>
      <c r="C1242" s="10" t="s">
        <v>327</v>
      </c>
      <c r="D1242" s="11" t="s">
        <v>98</v>
      </c>
      <c r="E1242" s="11" t="s">
        <v>88</v>
      </c>
      <c r="F1242" s="11" t="s">
        <v>138</v>
      </c>
      <c r="G1242" s="11" t="s">
        <v>74</v>
      </c>
      <c r="H1242" s="8" t="n">
        <v>36691.85</v>
      </c>
      <c r="I1242" s="0" t="str">
        <f aca="false">TEXT(C1242,"YYYY-MM")</f>
        <v>2025-10</v>
      </c>
      <c r="J1242" s="0" t="str">
        <f aca="false">INDEX(Customers!$H:$H,MATCH(B1242,Customers!$A:$A,0))</f>
        <v>Organic Search</v>
      </c>
    </row>
    <row r="1243" customFormat="false" ht="15" hidden="false" customHeight="false" outlineLevel="0" collapsed="false">
      <c r="A1243" s="0" t="s">
        <v>2246</v>
      </c>
      <c r="B1243" s="0" t="s">
        <v>2247</v>
      </c>
      <c r="C1243" s="10" t="s">
        <v>2248</v>
      </c>
      <c r="D1243" s="11" t="s">
        <v>97</v>
      </c>
      <c r="E1243" s="11" t="s">
        <v>91</v>
      </c>
      <c r="F1243" s="11" t="s">
        <v>352</v>
      </c>
      <c r="G1243" s="11" t="s">
        <v>82</v>
      </c>
      <c r="H1243" s="8" t="n">
        <v>33931.2</v>
      </c>
      <c r="I1243" s="0" t="str">
        <f aca="false">TEXT(C1243,"YYYY-MM")</f>
        <v>2025-04</v>
      </c>
      <c r="J1243" s="0" t="str">
        <f aca="false">INDEX(Customers!$H:$H,MATCH(B1243,Customers!$A:$A,0))</f>
        <v>App</v>
      </c>
    </row>
    <row r="1244" customFormat="false" ht="15" hidden="false" customHeight="false" outlineLevel="0" collapsed="false">
      <c r="A1244" s="0" t="s">
        <v>2249</v>
      </c>
      <c r="B1244" s="0" t="s">
        <v>2247</v>
      </c>
      <c r="C1244" s="10" t="s">
        <v>2105</v>
      </c>
      <c r="D1244" s="11" t="s">
        <v>99</v>
      </c>
      <c r="E1244" s="11" t="s">
        <v>88</v>
      </c>
      <c r="F1244" s="11" t="s">
        <v>352</v>
      </c>
      <c r="G1244" s="11" t="s">
        <v>82</v>
      </c>
      <c r="H1244" s="8" t="n">
        <v>40326.55</v>
      </c>
      <c r="I1244" s="0" t="str">
        <f aca="false">TEXT(C1244,"YYYY-MM")</f>
        <v>2025-04</v>
      </c>
      <c r="J1244" s="0" t="str">
        <f aca="false">INDEX(Customers!$H:$H,MATCH(B1244,Customers!$A:$A,0))</f>
        <v>App</v>
      </c>
    </row>
    <row r="1245" customFormat="false" ht="15" hidden="false" customHeight="false" outlineLevel="0" collapsed="false">
      <c r="A1245" s="0" t="s">
        <v>2250</v>
      </c>
      <c r="B1245" s="0" t="s">
        <v>2247</v>
      </c>
      <c r="C1245" s="10" t="s">
        <v>1154</v>
      </c>
      <c r="D1245" s="11" t="s">
        <v>97</v>
      </c>
      <c r="E1245" s="11" t="s">
        <v>93</v>
      </c>
      <c r="F1245" s="11" t="s">
        <v>352</v>
      </c>
      <c r="G1245" s="11" t="s">
        <v>82</v>
      </c>
      <c r="H1245" s="8" t="n">
        <v>42503</v>
      </c>
      <c r="I1245" s="0" t="str">
        <f aca="false">TEXT(C1245,"YYYY-MM")</f>
        <v>2025-07</v>
      </c>
      <c r="J1245" s="0" t="str">
        <f aca="false">INDEX(Customers!$H:$H,MATCH(B1245,Customers!$A:$A,0))</f>
        <v>App</v>
      </c>
    </row>
    <row r="1246" customFormat="false" ht="15" hidden="false" customHeight="false" outlineLevel="0" collapsed="false">
      <c r="A1246" s="0" t="s">
        <v>2251</v>
      </c>
      <c r="B1246" s="0" t="s">
        <v>2247</v>
      </c>
      <c r="C1246" s="10" t="s">
        <v>1038</v>
      </c>
      <c r="D1246" s="11" t="s">
        <v>97</v>
      </c>
      <c r="E1246" s="11" t="s">
        <v>90</v>
      </c>
      <c r="F1246" s="11" t="s">
        <v>352</v>
      </c>
      <c r="G1246" s="11" t="s">
        <v>82</v>
      </c>
      <c r="H1246" s="8" t="n">
        <v>36538</v>
      </c>
      <c r="I1246" s="0" t="str">
        <f aca="false">TEXT(C1246,"YYYY-MM")</f>
        <v>2025-08</v>
      </c>
      <c r="J1246" s="0" t="str">
        <f aca="false">INDEX(Customers!$H:$H,MATCH(B1246,Customers!$A:$A,0))</f>
        <v>App</v>
      </c>
    </row>
    <row r="1247" customFormat="false" ht="15" hidden="false" customHeight="false" outlineLevel="0" collapsed="false">
      <c r="A1247" s="0" t="s">
        <v>2252</v>
      </c>
      <c r="B1247" s="0" t="s">
        <v>2247</v>
      </c>
      <c r="C1247" s="10" t="s">
        <v>342</v>
      </c>
      <c r="D1247" s="11" t="s">
        <v>98</v>
      </c>
      <c r="E1247" s="11" t="s">
        <v>90</v>
      </c>
      <c r="F1247" s="11" t="s">
        <v>352</v>
      </c>
      <c r="G1247" s="11" t="s">
        <v>82</v>
      </c>
      <c r="H1247" s="8" t="n">
        <v>151867.85</v>
      </c>
      <c r="I1247" s="0" t="str">
        <f aca="false">TEXT(C1247,"YYYY-MM")</f>
        <v>2025-09</v>
      </c>
      <c r="J1247" s="0" t="str">
        <f aca="false">INDEX(Customers!$H:$H,MATCH(B1247,Customers!$A:$A,0))</f>
        <v>App</v>
      </c>
    </row>
    <row r="1248" customFormat="false" ht="15" hidden="false" customHeight="false" outlineLevel="0" collapsed="false">
      <c r="A1248" s="0" t="s">
        <v>2253</v>
      </c>
      <c r="B1248" s="0" t="s">
        <v>2247</v>
      </c>
      <c r="C1248" s="10" t="s">
        <v>551</v>
      </c>
      <c r="D1248" s="11" t="s">
        <v>97</v>
      </c>
      <c r="E1248" s="11" t="s">
        <v>90</v>
      </c>
      <c r="F1248" s="11" t="s">
        <v>352</v>
      </c>
      <c r="G1248" s="11" t="s">
        <v>82</v>
      </c>
      <c r="H1248" s="8" t="n">
        <v>30169.15</v>
      </c>
      <c r="I1248" s="0" t="str">
        <f aca="false">TEXT(C1248,"YYYY-MM")</f>
        <v>2025-10</v>
      </c>
      <c r="J1248" s="0" t="str">
        <f aca="false">INDEX(Customers!$H:$H,MATCH(B1248,Customers!$A:$A,0))</f>
        <v>App</v>
      </c>
    </row>
    <row r="1249" customFormat="false" ht="15" hidden="false" customHeight="false" outlineLevel="0" collapsed="false">
      <c r="A1249" s="0" t="s">
        <v>2254</v>
      </c>
      <c r="B1249" s="0" t="s">
        <v>2247</v>
      </c>
      <c r="C1249" s="10" t="s">
        <v>632</v>
      </c>
      <c r="D1249" s="11" t="s">
        <v>97</v>
      </c>
      <c r="E1249" s="11" t="s">
        <v>88</v>
      </c>
      <c r="F1249" s="11" t="s">
        <v>352</v>
      </c>
      <c r="G1249" s="11" t="s">
        <v>82</v>
      </c>
      <c r="H1249" s="8" t="n">
        <v>15552</v>
      </c>
      <c r="I1249" s="0" t="str">
        <f aca="false">TEXT(C1249,"YYYY-MM")</f>
        <v>2025-10</v>
      </c>
      <c r="J1249" s="0" t="str">
        <f aca="false">INDEX(Customers!$H:$H,MATCH(B1249,Customers!$A:$A,0))</f>
        <v>App</v>
      </c>
    </row>
    <row r="1250" customFormat="false" ht="15" hidden="false" customHeight="false" outlineLevel="0" collapsed="false">
      <c r="A1250" s="0" t="s">
        <v>2255</v>
      </c>
      <c r="B1250" s="0" t="s">
        <v>2247</v>
      </c>
      <c r="C1250" s="10" t="s">
        <v>333</v>
      </c>
      <c r="D1250" s="11" t="s">
        <v>98</v>
      </c>
      <c r="E1250" s="11" t="s">
        <v>89</v>
      </c>
      <c r="F1250" s="11" t="s">
        <v>352</v>
      </c>
      <c r="G1250" s="11" t="s">
        <v>82</v>
      </c>
      <c r="H1250" s="8" t="n">
        <v>3934.65</v>
      </c>
      <c r="I1250" s="0" t="str">
        <f aca="false">TEXT(C1250,"YYYY-MM")</f>
        <v>2025-11</v>
      </c>
      <c r="J1250" s="0" t="str">
        <f aca="false">INDEX(Customers!$H:$H,MATCH(B1250,Customers!$A:$A,0))</f>
        <v>App</v>
      </c>
    </row>
    <row r="1251" customFormat="false" ht="15" hidden="false" customHeight="false" outlineLevel="0" collapsed="false">
      <c r="A1251" s="0" t="s">
        <v>2256</v>
      </c>
      <c r="B1251" s="0" t="s">
        <v>2257</v>
      </c>
      <c r="C1251" s="10" t="s">
        <v>258</v>
      </c>
      <c r="D1251" s="11" t="s">
        <v>97</v>
      </c>
      <c r="E1251" s="11" t="s">
        <v>88</v>
      </c>
      <c r="F1251" s="11" t="s">
        <v>180</v>
      </c>
      <c r="G1251" s="11" t="s">
        <v>75</v>
      </c>
      <c r="H1251" s="8" t="n">
        <v>512.1</v>
      </c>
      <c r="I1251" s="0" t="str">
        <f aca="false">TEXT(C1251,"YYYY-MM")</f>
        <v>2025-11</v>
      </c>
      <c r="J1251" s="0" t="str">
        <f aca="false">INDEX(Customers!$H:$H,MATCH(B1251,Customers!$A:$A,0))</f>
        <v>Social Media</v>
      </c>
    </row>
    <row r="1252" customFormat="false" ht="15" hidden="false" customHeight="false" outlineLevel="0" collapsed="false">
      <c r="A1252" s="0" t="s">
        <v>2258</v>
      </c>
      <c r="B1252" s="0" t="s">
        <v>2259</v>
      </c>
      <c r="C1252" s="10" t="s">
        <v>894</v>
      </c>
      <c r="D1252" s="11" t="s">
        <v>97</v>
      </c>
      <c r="E1252" s="11" t="s">
        <v>91</v>
      </c>
      <c r="F1252" s="11" t="s">
        <v>393</v>
      </c>
      <c r="G1252" s="11" t="s">
        <v>75</v>
      </c>
      <c r="H1252" s="8" t="n">
        <v>10752.2</v>
      </c>
      <c r="I1252" s="0" t="str">
        <f aca="false">TEXT(C1252,"YYYY-MM")</f>
        <v>2023-10</v>
      </c>
      <c r="J1252" s="0" t="str">
        <f aca="false">INDEX(Customers!$H:$H,MATCH(B1252,Customers!$A:$A,0))</f>
        <v>Email Campaign</v>
      </c>
    </row>
    <row r="1253" customFormat="false" ht="15" hidden="false" customHeight="false" outlineLevel="0" collapsed="false">
      <c r="A1253" s="0" t="s">
        <v>2260</v>
      </c>
      <c r="B1253" s="0" t="s">
        <v>2259</v>
      </c>
      <c r="C1253" s="10" t="s">
        <v>2261</v>
      </c>
      <c r="D1253" s="11" t="s">
        <v>97</v>
      </c>
      <c r="E1253" s="11" t="s">
        <v>93</v>
      </c>
      <c r="F1253" s="11" t="s">
        <v>393</v>
      </c>
      <c r="G1253" s="11" t="s">
        <v>75</v>
      </c>
      <c r="H1253" s="8" t="n">
        <v>1925.1</v>
      </c>
      <c r="I1253" s="0" t="str">
        <f aca="false">TEXT(C1253,"YYYY-MM")</f>
        <v>2023-10</v>
      </c>
      <c r="J1253" s="0" t="str">
        <f aca="false">INDEX(Customers!$H:$H,MATCH(B1253,Customers!$A:$A,0))</f>
        <v>Email Campaign</v>
      </c>
    </row>
    <row r="1254" customFormat="false" ht="15" hidden="false" customHeight="false" outlineLevel="0" collapsed="false">
      <c r="A1254" s="0" t="s">
        <v>2262</v>
      </c>
      <c r="B1254" s="0" t="s">
        <v>2259</v>
      </c>
      <c r="C1254" s="10" t="s">
        <v>2263</v>
      </c>
      <c r="D1254" s="11" t="s">
        <v>97</v>
      </c>
      <c r="E1254" s="11" t="s">
        <v>91</v>
      </c>
      <c r="F1254" s="11" t="s">
        <v>393</v>
      </c>
      <c r="G1254" s="11" t="s">
        <v>75</v>
      </c>
      <c r="H1254" s="8" t="n">
        <v>7168.3</v>
      </c>
      <c r="I1254" s="0" t="str">
        <f aca="false">TEXT(C1254,"YYYY-MM")</f>
        <v>2023-10</v>
      </c>
      <c r="J1254" s="0" t="str">
        <f aca="false">INDEX(Customers!$H:$H,MATCH(B1254,Customers!$A:$A,0))</f>
        <v>Email Campaign</v>
      </c>
    </row>
    <row r="1255" customFormat="false" ht="15" hidden="false" customHeight="false" outlineLevel="0" collapsed="false">
      <c r="A1255" s="0" t="s">
        <v>2264</v>
      </c>
      <c r="B1255" s="0" t="s">
        <v>2259</v>
      </c>
      <c r="C1255" s="10" t="s">
        <v>1368</v>
      </c>
      <c r="D1255" s="11" t="s">
        <v>97</v>
      </c>
      <c r="E1255" s="11" t="s">
        <v>88</v>
      </c>
      <c r="F1255" s="11" t="s">
        <v>393</v>
      </c>
      <c r="G1255" s="11" t="s">
        <v>75</v>
      </c>
      <c r="H1255" s="8" t="n">
        <v>71150.65</v>
      </c>
      <c r="I1255" s="0" t="str">
        <f aca="false">TEXT(C1255,"YYYY-MM")</f>
        <v>2024-05</v>
      </c>
      <c r="J1255" s="0" t="str">
        <f aca="false">INDEX(Customers!$H:$H,MATCH(B1255,Customers!$A:$A,0))</f>
        <v>Email Campaign</v>
      </c>
    </row>
    <row r="1256" customFormat="false" ht="15" hidden="false" customHeight="false" outlineLevel="0" collapsed="false">
      <c r="A1256" s="0" t="s">
        <v>2265</v>
      </c>
      <c r="B1256" s="0" t="s">
        <v>2259</v>
      </c>
      <c r="C1256" s="10" t="s">
        <v>2266</v>
      </c>
      <c r="D1256" s="11" t="s">
        <v>97</v>
      </c>
      <c r="E1256" s="11" t="s">
        <v>88</v>
      </c>
      <c r="F1256" s="11" t="s">
        <v>393</v>
      </c>
      <c r="G1256" s="11" t="s">
        <v>75</v>
      </c>
      <c r="H1256" s="8" t="n">
        <v>7017.1</v>
      </c>
      <c r="I1256" s="0" t="str">
        <f aca="false">TEXT(C1256,"YYYY-MM")</f>
        <v>2024-05</v>
      </c>
      <c r="J1256" s="0" t="str">
        <f aca="false">INDEX(Customers!$H:$H,MATCH(B1256,Customers!$A:$A,0))</f>
        <v>Email Campaign</v>
      </c>
    </row>
    <row r="1257" customFormat="false" ht="15" hidden="false" customHeight="false" outlineLevel="0" collapsed="false">
      <c r="A1257" s="0" t="s">
        <v>2267</v>
      </c>
      <c r="B1257" s="0" t="s">
        <v>2259</v>
      </c>
      <c r="C1257" s="10" t="s">
        <v>958</v>
      </c>
      <c r="D1257" s="11" t="s">
        <v>97</v>
      </c>
      <c r="E1257" s="11" t="s">
        <v>89</v>
      </c>
      <c r="F1257" s="11" t="s">
        <v>393</v>
      </c>
      <c r="G1257" s="11" t="s">
        <v>75</v>
      </c>
      <c r="H1257" s="8" t="n">
        <v>78547.25</v>
      </c>
      <c r="I1257" s="0" t="str">
        <f aca="false">TEXT(C1257,"YYYY-MM")</f>
        <v>2024-05</v>
      </c>
      <c r="J1257" s="0" t="str">
        <f aca="false">INDEX(Customers!$H:$H,MATCH(B1257,Customers!$A:$A,0))</f>
        <v>Email Campaign</v>
      </c>
    </row>
    <row r="1258" customFormat="false" ht="15" hidden="false" customHeight="false" outlineLevel="0" collapsed="false">
      <c r="A1258" s="0" t="s">
        <v>2268</v>
      </c>
      <c r="B1258" s="0" t="s">
        <v>2259</v>
      </c>
      <c r="C1258" s="10" t="s">
        <v>182</v>
      </c>
      <c r="D1258" s="11" t="s">
        <v>97</v>
      </c>
      <c r="E1258" s="11" t="s">
        <v>90</v>
      </c>
      <c r="F1258" s="11" t="s">
        <v>393</v>
      </c>
      <c r="G1258" s="11" t="s">
        <v>75</v>
      </c>
      <c r="H1258" s="8" t="n">
        <v>9809</v>
      </c>
      <c r="I1258" s="0" t="str">
        <f aca="false">TEXT(C1258,"YYYY-MM")</f>
        <v>2024-07</v>
      </c>
      <c r="J1258" s="0" t="str">
        <f aca="false">INDEX(Customers!$H:$H,MATCH(B1258,Customers!$A:$A,0))</f>
        <v>Email Campaign</v>
      </c>
    </row>
    <row r="1259" customFormat="false" ht="15" hidden="false" customHeight="false" outlineLevel="0" collapsed="false">
      <c r="A1259" s="0" t="s">
        <v>2269</v>
      </c>
      <c r="B1259" s="0" t="s">
        <v>2259</v>
      </c>
      <c r="C1259" s="10" t="s">
        <v>756</v>
      </c>
      <c r="D1259" s="11" t="s">
        <v>97</v>
      </c>
      <c r="E1259" s="11" t="s">
        <v>91</v>
      </c>
      <c r="F1259" s="11" t="s">
        <v>393</v>
      </c>
      <c r="G1259" s="11" t="s">
        <v>75</v>
      </c>
      <c r="H1259" s="8" t="n">
        <v>1394</v>
      </c>
      <c r="I1259" s="0" t="str">
        <f aca="false">TEXT(C1259,"YYYY-MM")</f>
        <v>2024-07</v>
      </c>
      <c r="J1259" s="0" t="str">
        <f aca="false">INDEX(Customers!$H:$H,MATCH(B1259,Customers!$A:$A,0))</f>
        <v>Email Campaign</v>
      </c>
    </row>
    <row r="1260" customFormat="false" ht="15" hidden="false" customHeight="false" outlineLevel="0" collapsed="false">
      <c r="A1260" s="0" t="s">
        <v>2270</v>
      </c>
      <c r="B1260" s="0" t="s">
        <v>2259</v>
      </c>
      <c r="C1260" s="10" t="s">
        <v>1069</v>
      </c>
      <c r="D1260" s="11" t="s">
        <v>97</v>
      </c>
      <c r="E1260" s="11" t="s">
        <v>90</v>
      </c>
      <c r="F1260" s="11" t="s">
        <v>393</v>
      </c>
      <c r="G1260" s="11" t="s">
        <v>75</v>
      </c>
      <c r="H1260" s="8" t="n">
        <v>18389.85</v>
      </c>
      <c r="I1260" s="0" t="str">
        <f aca="false">TEXT(C1260,"YYYY-MM")</f>
        <v>2024-10</v>
      </c>
      <c r="J1260" s="0" t="str">
        <f aca="false">INDEX(Customers!$H:$H,MATCH(B1260,Customers!$A:$A,0))</f>
        <v>Email Campaign</v>
      </c>
    </row>
    <row r="1261" customFormat="false" ht="15" hidden="false" customHeight="false" outlineLevel="0" collapsed="false">
      <c r="A1261" s="0" t="s">
        <v>2271</v>
      </c>
      <c r="B1261" s="0" t="s">
        <v>2259</v>
      </c>
      <c r="C1261" s="10" t="s">
        <v>1323</v>
      </c>
      <c r="D1261" s="11" t="s">
        <v>97</v>
      </c>
      <c r="E1261" s="11" t="s">
        <v>90</v>
      </c>
      <c r="F1261" s="11" t="s">
        <v>393</v>
      </c>
      <c r="G1261" s="11" t="s">
        <v>75</v>
      </c>
      <c r="H1261" s="8" t="n">
        <v>979</v>
      </c>
      <c r="I1261" s="0" t="str">
        <f aca="false">TEXT(C1261,"YYYY-MM")</f>
        <v>2024-10</v>
      </c>
      <c r="J1261" s="0" t="str">
        <f aca="false">INDEX(Customers!$H:$H,MATCH(B1261,Customers!$A:$A,0))</f>
        <v>Email Campaign</v>
      </c>
    </row>
    <row r="1262" customFormat="false" ht="15" hidden="false" customHeight="false" outlineLevel="0" collapsed="false">
      <c r="A1262" s="0" t="s">
        <v>2272</v>
      </c>
      <c r="B1262" s="0" t="s">
        <v>2259</v>
      </c>
      <c r="C1262" s="10" t="s">
        <v>592</v>
      </c>
      <c r="D1262" s="11" t="s">
        <v>97</v>
      </c>
      <c r="E1262" s="11" t="s">
        <v>88</v>
      </c>
      <c r="F1262" s="11" t="s">
        <v>393</v>
      </c>
      <c r="G1262" s="11" t="s">
        <v>75</v>
      </c>
      <c r="H1262" s="8" t="n">
        <v>178516</v>
      </c>
      <c r="I1262" s="0" t="str">
        <f aca="false">TEXT(C1262,"YYYY-MM")</f>
        <v>2024-11</v>
      </c>
      <c r="J1262" s="0" t="str">
        <f aca="false">INDEX(Customers!$H:$H,MATCH(B1262,Customers!$A:$A,0))</f>
        <v>Email Campaign</v>
      </c>
    </row>
    <row r="1263" customFormat="false" ht="15" hidden="false" customHeight="false" outlineLevel="0" collapsed="false">
      <c r="A1263" s="0" t="s">
        <v>2273</v>
      </c>
      <c r="B1263" s="0" t="s">
        <v>2259</v>
      </c>
      <c r="C1263" s="10" t="s">
        <v>1658</v>
      </c>
      <c r="D1263" s="11" t="s">
        <v>97</v>
      </c>
      <c r="E1263" s="11" t="s">
        <v>88</v>
      </c>
      <c r="F1263" s="11" t="s">
        <v>393</v>
      </c>
      <c r="G1263" s="11" t="s">
        <v>75</v>
      </c>
      <c r="H1263" s="8" t="n">
        <v>13308.55</v>
      </c>
      <c r="I1263" s="0" t="str">
        <f aca="false">TEXT(C1263,"YYYY-MM")</f>
        <v>2024-11</v>
      </c>
      <c r="J1263" s="0" t="str">
        <f aca="false">INDEX(Customers!$H:$H,MATCH(B1263,Customers!$A:$A,0))</f>
        <v>Email Campaign</v>
      </c>
    </row>
    <row r="1264" customFormat="false" ht="15" hidden="false" customHeight="false" outlineLevel="0" collapsed="false">
      <c r="A1264" s="0" t="s">
        <v>2274</v>
      </c>
      <c r="B1264" s="0" t="s">
        <v>2259</v>
      </c>
      <c r="C1264" s="10" t="s">
        <v>2239</v>
      </c>
      <c r="D1264" s="11" t="s">
        <v>97</v>
      </c>
      <c r="E1264" s="11" t="s">
        <v>92</v>
      </c>
      <c r="F1264" s="11" t="s">
        <v>393</v>
      </c>
      <c r="G1264" s="11" t="s">
        <v>75</v>
      </c>
      <c r="H1264" s="8" t="n">
        <v>3717</v>
      </c>
      <c r="I1264" s="0" t="str">
        <f aca="false">TEXT(C1264,"YYYY-MM")</f>
        <v>2024-12</v>
      </c>
      <c r="J1264" s="0" t="str">
        <f aca="false">INDEX(Customers!$H:$H,MATCH(B1264,Customers!$A:$A,0))</f>
        <v>Email Campaign</v>
      </c>
    </row>
    <row r="1265" customFormat="false" ht="15" hidden="false" customHeight="false" outlineLevel="0" collapsed="false">
      <c r="A1265" s="0" t="s">
        <v>2275</v>
      </c>
      <c r="B1265" s="0" t="s">
        <v>2259</v>
      </c>
      <c r="C1265" s="10" t="s">
        <v>2276</v>
      </c>
      <c r="D1265" s="11" t="s">
        <v>97</v>
      </c>
      <c r="E1265" s="11" t="s">
        <v>88</v>
      </c>
      <c r="F1265" s="11" t="s">
        <v>393</v>
      </c>
      <c r="G1265" s="11" t="s">
        <v>75</v>
      </c>
      <c r="H1265" s="8" t="n">
        <v>5894.1</v>
      </c>
      <c r="I1265" s="0" t="str">
        <f aca="false">TEXT(C1265,"YYYY-MM")</f>
        <v>2025-01</v>
      </c>
      <c r="J1265" s="0" t="str">
        <f aca="false">INDEX(Customers!$H:$H,MATCH(B1265,Customers!$A:$A,0))</f>
        <v>Email Campaign</v>
      </c>
    </row>
    <row r="1266" customFormat="false" ht="15" hidden="false" customHeight="false" outlineLevel="0" collapsed="false">
      <c r="A1266" s="0" t="s">
        <v>2277</v>
      </c>
      <c r="B1266" s="0" t="s">
        <v>2259</v>
      </c>
      <c r="C1266" s="10" t="s">
        <v>1638</v>
      </c>
      <c r="D1266" s="11" t="s">
        <v>97</v>
      </c>
      <c r="E1266" s="11" t="s">
        <v>93</v>
      </c>
      <c r="F1266" s="11" t="s">
        <v>393</v>
      </c>
      <c r="G1266" s="11" t="s">
        <v>75</v>
      </c>
      <c r="H1266" s="8" t="n">
        <v>37859</v>
      </c>
      <c r="I1266" s="0" t="str">
        <f aca="false">TEXT(C1266,"YYYY-MM")</f>
        <v>2025-02</v>
      </c>
      <c r="J1266" s="0" t="str">
        <f aca="false">INDEX(Customers!$H:$H,MATCH(B1266,Customers!$A:$A,0))</f>
        <v>Email Campaign</v>
      </c>
    </row>
    <row r="1267" customFormat="false" ht="15" hidden="false" customHeight="false" outlineLevel="0" collapsed="false">
      <c r="A1267" s="0" t="s">
        <v>2278</v>
      </c>
      <c r="B1267" s="0" t="s">
        <v>2259</v>
      </c>
      <c r="C1267" s="10" t="s">
        <v>314</v>
      </c>
      <c r="D1267" s="11" t="s">
        <v>97</v>
      </c>
      <c r="E1267" s="11" t="s">
        <v>89</v>
      </c>
      <c r="F1267" s="11" t="s">
        <v>393</v>
      </c>
      <c r="G1267" s="11" t="s">
        <v>75</v>
      </c>
      <c r="H1267" s="8" t="n">
        <v>3930.15</v>
      </c>
      <c r="I1267" s="0" t="str">
        <f aca="false">TEXT(C1267,"YYYY-MM")</f>
        <v>2025-02</v>
      </c>
      <c r="J1267" s="0" t="str">
        <f aca="false">INDEX(Customers!$H:$H,MATCH(B1267,Customers!$A:$A,0))</f>
        <v>Email Campaign</v>
      </c>
    </row>
    <row r="1268" customFormat="false" ht="15" hidden="false" customHeight="false" outlineLevel="0" collapsed="false">
      <c r="A1268" s="0" t="s">
        <v>2279</v>
      </c>
      <c r="B1268" s="0" t="s">
        <v>2259</v>
      </c>
      <c r="C1268" s="10" t="s">
        <v>2280</v>
      </c>
      <c r="D1268" s="11" t="s">
        <v>97</v>
      </c>
      <c r="E1268" s="11" t="s">
        <v>88</v>
      </c>
      <c r="F1268" s="11" t="s">
        <v>393</v>
      </c>
      <c r="G1268" s="11" t="s">
        <v>75</v>
      </c>
      <c r="H1268" s="8" t="n">
        <v>12707.1</v>
      </c>
      <c r="I1268" s="0" t="str">
        <f aca="false">TEXT(C1268,"YYYY-MM")</f>
        <v>2025-02</v>
      </c>
      <c r="J1268" s="0" t="str">
        <f aca="false">INDEX(Customers!$H:$H,MATCH(B1268,Customers!$A:$A,0))</f>
        <v>Email Campaign</v>
      </c>
    </row>
    <row r="1269" customFormat="false" ht="15" hidden="false" customHeight="false" outlineLevel="0" collapsed="false">
      <c r="A1269" s="0" t="s">
        <v>2281</v>
      </c>
      <c r="B1269" s="0" t="s">
        <v>2259</v>
      </c>
      <c r="C1269" s="10" t="s">
        <v>2282</v>
      </c>
      <c r="D1269" s="11" t="s">
        <v>99</v>
      </c>
      <c r="E1269" s="11" t="s">
        <v>89</v>
      </c>
      <c r="F1269" s="11" t="s">
        <v>393</v>
      </c>
      <c r="G1269" s="11" t="s">
        <v>75</v>
      </c>
      <c r="H1269" s="8" t="n">
        <v>1889.55</v>
      </c>
      <c r="I1269" s="0" t="str">
        <f aca="false">TEXT(C1269,"YYYY-MM")</f>
        <v>2025-03</v>
      </c>
      <c r="J1269" s="0" t="str">
        <f aca="false">INDEX(Customers!$H:$H,MATCH(B1269,Customers!$A:$A,0))</f>
        <v>Email Campaign</v>
      </c>
    </row>
    <row r="1270" customFormat="false" ht="15" hidden="false" customHeight="false" outlineLevel="0" collapsed="false">
      <c r="A1270" s="0" t="s">
        <v>2283</v>
      </c>
      <c r="B1270" s="0" t="s">
        <v>2259</v>
      </c>
      <c r="C1270" s="10" t="s">
        <v>2284</v>
      </c>
      <c r="D1270" s="11" t="s">
        <v>97</v>
      </c>
      <c r="E1270" s="11" t="s">
        <v>91</v>
      </c>
      <c r="F1270" s="11" t="s">
        <v>393</v>
      </c>
      <c r="G1270" s="11" t="s">
        <v>75</v>
      </c>
      <c r="H1270" s="8" t="n">
        <v>42340.3</v>
      </c>
      <c r="I1270" s="0" t="str">
        <f aca="false">TEXT(C1270,"YYYY-MM")</f>
        <v>2025-04</v>
      </c>
      <c r="J1270" s="0" t="str">
        <f aca="false">INDEX(Customers!$H:$H,MATCH(B1270,Customers!$A:$A,0))</f>
        <v>Email Campaign</v>
      </c>
    </row>
    <row r="1271" customFormat="false" ht="15" hidden="false" customHeight="false" outlineLevel="0" collapsed="false">
      <c r="A1271" s="0" t="s">
        <v>2285</v>
      </c>
      <c r="B1271" s="0" t="s">
        <v>2259</v>
      </c>
      <c r="C1271" s="10" t="s">
        <v>408</v>
      </c>
      <c r="D1271" s="11" t="s">
        <v>97</v>
      </c>
      <c r="E1271" s="11" t="s">
        <v>90</v>
      </c>
      <c r="F1271" s="11" t="s">
        <v>393</v>
      </c>
      <c r="G1271" s="11" t="s">
        <v>75</v>
      </c>
      <c r="H1271" s="8" t="n">
        <v>77254</v>
      </c>
      <c r="I1271" s="0" t="str">
        <f aca="false">TEXT(C1271,"YYYY-MM")</f>
        <v>2025-08</v>
      </c>
      <c r="J1271" s="0" t="str">
        <f aca="false">INDEX(Customers!$H:$H,MATCH(B1271,Customers!$A:$A,0))</f>
        <v>Email Campaign</v>
      </c>
    </row>
    <row r="1272" customFormat="false" ht="15" hidden="false" customHeight="false" outlineLevel="0" collapsed="false">
      <c r="A1272" s="0" t="s">
        <v>2286</v>
      </c>
      <c r="B1272" s="0" t="s">
        <v>2259</v>
      </c>
      <c r="C1272" s="10" t="s">
        <v>1556</v>
      </c>
      <c r="D1272" s="11" t="s">
        <v>97</v>
      </c>
      <c r="E1272" s="11" t="s">
        <v>88</v>
      </c>
      <c r="F1272" s="11" t="s">
        <v>393</v>
      </c>
      <c r="G1272" s="11" t="s">
        <v>75</v>
      </c>
      <c r="H1272" s="8" t="n">
        <v>28095.05</v>
      </c>
      <c r="I1272" s="0" t="str">
        <f aca="false">TEXT(C1272,"YYYY-MM")</f>
        <v>2025-11</v>
      </c>
      <c r="J1272" s="0" t="str">
        <f aca="false">INDEX(Customers!$H:$H,MATCH(B1272,Customers!$A:$A,0))</f>
        <v>Email Campaign</v>
      </c>
    </row>
    <row r="1273" customFormat="false" ht="15" hidden="false" customHeight="false" outlineLevel="0" collapsed="false">
      <c r="A1273" s="0" t="s">
        <v>2287</v>
      </c>
      <c r="B1273" s="0" t="s">
        <v>2288</v>
      </c>
      <c r="C1273" s="10" t="s">
        <v>169</v>
      </c>
      <c r="D1273" s="11" t="s">
        <v>97</v>
      </c>
      <c r="E1273" s="11" t="s">
        <v>91</v>
      </c>
      <c r="F1273" s="11" t="s">
        <v>190</v>
      </c>
      <c r="G1273" s="11" t="s">
        <v>77</v>
      </c>
      <c r="H1273" s="8" t="n">
        <v>3383.1</v>
      </c>
      <c r="I1273" s="0" t="str">
        <f aca="false">TEXT(C1273,"YYYY-MM")</f>
        <v>2025-06</v>
      </c>
      <c r="J1273" s="0" t="str">
        <f aca="false">INDEX(Customers!$H:$H,MATCH(B1273,Customers!$A:$A,0))</f>
        <v>Paid Ads</v>
      </c>
    </row>
    <row r="1274" customFormat="false" ht="15" hidden="false" customHeight="false" outlineLevel="0" collapsed="false">
      <c r="A1274" s="0" t="s">
        <v>2289</v>
      </c>
      <c r="B1274" s="0" t="s">
        <v>2288</v>
      </c>
      <c r="C1274" s="10" t="s">
        <v>1173</v>
      </c>
      <c r="D1274" s="11" t="s">
        <v>97</v>
      </c>
      <c r="E1274" s="11" t="s">
        <v>91</v>
      </c>
      <c r="F1274" s="11" t="s">
        <v>190</v>
      </c>
      <c r="G1274" s="11" t="s">
        <v>77</v>
      </c>
      <c r="H1274" s="8" t="n">
        <v>13148.1</v>
      </c>
      <c r="I1274" s="0" t="str">
        <f aca="false">TEXT(C1274,"YYYY-MM")</f>
        <v>2025-09</v>
      </c>
      <c r="J1274" s="0" t="str">
        <f aca="false">INDEX(Customers!$H:$H,MATCH(B1274,Customers!$A:$A,0))</f>
        <v>Paid Ads</v>
      </c>
    </row>
    <row r="1275" customFormat="false" ht="15" hidden="false" customHeight="false" outlineLevel="0" collapsed="false">
      <c r="A1275" s="0" t="s">
        <v>2290</v>
      </c>
      <c r="B1275" s="0" t="s">
        <v>2288</v>
      </c>
      <c r="C1275" s="10" t="s">
        <v>388</v>
      </c>
      <c r="D1275" s="11" t="s">
        <v>97</v>
      </c>
      <c r="E1275" s="11" t="s">
        <v>90</v>
      </c>
      <c r="F1275" s="11" t="s">
        <v>190</v>
      </c>
      <c r="G1275" s="11" t="s">
        <v>77</v>
      </c>
      <c r="H1275" s="8" t="n">
        <v>52258</v>
      </c>
      <c r="I1275" s="0" t="str">
        <f aca="false">TEXT(C1275,"YYYY-MM")</f>
        <v>2025-10</v>
      </c>
      <c r="J1275" s="0" t="str">
        <f aca="false">INDEX(Customers!$H:$H,MATCH(B1275,Customers!$A:$A,0))</f>
        <v>Paid Ads</v>
      </c>
    </row>
    <row r="1276" customFormat="false" ht="15" hidden="false" customHeight="false" outlineLevel="0" collapsed="false">
      <c r="A1276" s="0" t="s">
        <v>2291</v>
      </c>
      <c r="B1276" s="0" t="s">
        <v>2292</v>
      </c>
      <c r="C1276" s="10" t="s">
        <v>1023</v>
      </c>
      <c r="D1276" s="11" t="s">
        <v>98</v>
      </c>
      <c r="E1276" s="11" t="s">
        <v>90</v>
      </c>
      <c r="F1276" s="11" t="s">
        <v>291</v>
      </c>
      <c r="G1276" s="11" t="s">
        <v>72</v>
      </c>
      <c r="H1276" s="8" t="n">
        <v>66693.45</v>
      </c>
      <c r="I1276" s="0" t="str">
        <f aca="false">TEXT(C1276,"YYYY-MM")</f>
        <v>2025-06</v>
      </c>
      <c r="J1276" s="0" t="str">
        <f aca="false">INDEX(Customers!$H:$H,MATCH(B1276,Customers!$A:$A,0))</f>
        <v>Email Campaign</v>
      </c>
    </row>
    <row r="1277" customFormat="false" ht="15" hidden="false" customHeight="false" outlineLevel="0" collapsed="false">
      <c r="A1277" s="0" t="s">
        <v>2293</v>
      </c>
      <c r="B1277" s="0" t="s">
        <v>2292</v>
      </c>
      <c r="C1277" s="10" t="s">
        <v>175</v>
      </c>
      <c r="D1277" s="11" t="s">
        <v>97</v>
      </c>
      <c r="E1277" s="11" t="s">
        <v>91</v>
      </c>
      <c r="F1277" s="11" t="s">
        <v>291</v>
      </c>
      <c r="G1277" s="11" t="s">
        <v>72</v>
      </c>
      <c r="H1277" s="8" t="n">
        <v>14040.05</v>
      </c>
      <c r="I1277" s="0" t="str">
        <f aca="false">TEXT(C1277,"YYYY-MM")</f>
        <v>2025-10</v>
      </c>
      <c r="J1277" s="0" t="str">
        <f aca="false">INDEX(Customers!$H:$H,MATCH(B1277,Customers!$A:$A,0))</f>
        <v>Email Campaign</v>
      </c>
    </row>
    <row r="1278" customFormat="false" ht="15" hidden="false" customHeight="false" outlineLevel="0" collapsed="false">
      <c r="A1278" s="0" t="s">
        <v>2294</v>
      </c>
      <c r="B1278" s="0" t="s">
        <v>2292</v>
      </c>
      <c r="C1278" s="10" t="s">
        <v>1200</v>
      </c>
      <c r="D1278" s="11" t="s">
        <v>97</v>
      </c>
      <c r="E1278" s="11" t="s">
        <v>90</v>
      </c>
      <c r="F1278" s="11" t="s">
        <v>291</v>
      </c>
      <c r="G1278" s="11" t="s">
        <v>72</v>
      </c>
      <c r="H1278" s="8" t="n">
        <v>2399</v>
      </c>
      <c r="I1278" s="0" t="str">
        <f aca="false">TEXT(C1278,"YYYY-MM")</f>
        <v>2025-11</v>
      </c>
      <c r="J1278" s="0" t="str">
        <f aca="false">INDEX(Customers!$H:$H,MATCH(B1278,Customers!$A:$A,0))</f>
        <v>Email Campaign</v>
      </c>
    </row>
    <row r="1279" customFormat="false" ht="15" hidden="false" customHeight="false" outlineLevel="0" collapsed="false">
      <c r="A1279" s="0" t="s">
        <v>2295</v>
      </c>
      <c r="B1279" s="0" t="s">
        <v>2296</v>
      </c>
      <c r="C1279" s="10" t="s">
        <v>697</v>
      </c>
      <c r="D1279" s="11" t="s">
        <v>97</v>
      </c>
      <c r="E1279" s="11" t="s">
        <v>88</v>
      </c>
      <c r="F1279" s="11" t="s">
        <v>346</v>
      </c>
      <c r="G1279" s="11" t="s">
        <v>84</v>
      </c>
      <c r="H1279" s="8" t="n">
        <v>22803.8</v>
      </c>
      <c r="I1279" s="0" t="str">
        <f aca="false">TEXT(C1279,"YYYY-MM")</f>
        <v>2023-11</v>
      </c>
      <c r="J1279" s="0" t="str">
        <f aca="false">INDEX(Customers!$H:$H,MATCH(B1279,Customers!$A:$A,0))</f>
        <v>Paid Ads</v>
      </c>
    </row>
    <row r="1280" customFormat="false" ht="15" hidden="false" customHeight="false" outlineLevel="0" collapsed="false">
      <c r="A1280" s="0" t="s">
        <v>2297</v>
      </c>
      <c r="B1280" s="0" t="s">
        <v>2296</v>
      </c>
      <c r="C1280" s="10" t="s">
        <v>303</v>
      </c>
      <c r="D1280" s="11" t="s">
        <v>97</v>
      </c>
      <c r="E1280" s="11" t="s">
        <v>88</v>
      </c>
      <c r="F1280" s="11" t="s">
        <v>346</v>
      </c>
      <c r="G1280" s="11" t="s">
        <v>84</v>
      </c>
      <c r="H1280" s="8" t="n">
        <v>23899.75</v>
      </c>
      <c r="I1280" s="0" t="str">
        <f aca="false">TEXT(C1280,"YYYY-MM")</f>
        <v>2024-03</v>
      </c>
      <c r="J1280" s="0" t="str">
        <f aca="false">INDEX(Customers!$H:$H,MATCH(B1280,Customers!$A:$A,0))</f>
        <v>Paid Ads</v>
      </c>
    </row>
    <row r="1281" customFormat="false" ht="15" hidden="false" customHeight="false" outlineLevel="0" collapsed="false">
      <c r="A1281" s="0" t="s">
        <v>2298</v>
      </c>
      <c r="B1281" s="0" t="s">
        <v>2296</v>
      </c>
      <c r="C1281" s="10" t="s">
        <v>2299</v>
      </c>
      <c r="D1281" s="11" t="s">
        <v>97</v>
      </c>
      <c r="E1281" s="11" t="s">
        <v>89</v>
      </c>
      <c r="F1281" s="11" t="s">
        <v>346</v>
      </c>
      <c r="G1281" s="11" t="s">
        <v>84</v>
      </c>
      <c r="H1281" s="8" t="n">
        <v>6740</v>
      </c>
      <c r="I1281" s="0" t="str">
        <f aca="false">TEXT(C1281,"YYYY-MM")</f>
        <v>2024-04</v>
      </c>
      <c r="J1281" s="0" t="str">
        <f aca="false">INDEX(Customers!$H:$H,MATCH(B1281,Customers!$A:$A,0))</f>
        <v>Paid Ads</v>
      </c>
    </row>
    <row r="1282" customFormat="false" ht="15" hidden="false" customHeight="false" outlineLevel="0" collapsed="false">
      <c r="A1282" s="0" t="s">
        <v>2300</v>
      </c>
      <c r="B1282" s="0" t="s">
        <v>2296</v>
      </c>
      <c r="C1282" s="10" t="s">
        <v>2301</v>
      </c>
      <c r="D1282" s="11" t="s">
        <v>97</v>
      </c>
      <c r="E1282" s="11" t="s">
        <v>91</v>
      </c>
      <c r="F1282" s="11" t="s">
        <v>346</v>
      </c>
      <c r="G1282" s="11" t="s">
        <v>84</v>
      </c>
      <c r="H1282" s="8" t="n">
        <v>949</v>
      </c>
      <c r="I1282" s="0" t="str">
        <f aca="false">TEXT(C1282,"YYYY-MM")</f>
        <v>2024-05</v>
      </c>
      <c r="J1282" s="0" t="str">
        <f aca="false">INDEX(Customers!$H:$H,MATCH(B1282,Customers!$A:$A,0))</f>
        <v>Paid Ads</v>
      </c>
    </row>
    <row r="1283" customFormat="false" ht="15" hidden="false" customHeight="false" outlineLevel="0" collapsed="false">
      <c r="A1283" s="0" t="s">
        <v>2302</v>
      </c>
      <c r="B1283" s="0" t="s">
        <v>2296</v>
      </c>
      <c r="C1283" s="10" t="s">
        <v>551</v>
      </c>
      <c r="D1283" s="11" t="s">
        <v>97</v>
      </c>
      <c r="E1283" s="11" t="s">
        <v>89</v>
      </c>
      <c r="F1283" s="11" t="s">
        <v>346</v>
      </c>
      <c r="G1283" s="11" t="s">
        <v>84</v>
      </c>
      <c r="H1283" s="8" t="n">
        <v>49816.2</v>
      </c>
      <c r="I1283" s="0" t="str">
        <f aca="false">TEXT(C1283,"YYYY-MM")</f>
        <v>2025-10</v>
      </c>
      <c r="J1283" s="0" t="str">
        <f aca="false">INDEX(Customers!$H:$H,MATCH(B1283,Customers!$A:$A,0))</f>
        <v>Paid Ads</v>
      </c>
    </row>
    <row r="1284" customFormat="false" ht="15" hidden="false" customHeight="false" outlineLevel="0" collapsed="false">
      <c r="A1284" s="0" t="s">
        <v>2303</v>
      </c>
      <c r="B1284" s="0" t="s">
        <v>2296</v>
      </c>
      <c r="C1284" s="10" t="s">
        <v>140</v>
      </c>
      <c r="D1284" s="11" t="s">
        <v>97</v>
      </c>
      <c r="E1284" s="11" t="s">
        <v>88</v>
      </c>
      <c r="F1284" s="11" t="s">
        <v>346</v>
      </c>
      <c r="G1284" s="11" t="s">
        <v>84</v>
      </c>
      <c r="H1284" s="8" t="n">
        <v>2118</v>
      </c>
      <c r="I1284" s="0" t="str">
        <f aca="false">TEXT(C1284,"YYYY-MM")</f>
        <v>2025-11</v>
      </c>
      <c r="J1284" s="0" t="str">
        <f aca="false">INDEX(Customers!$H:$H,MATCH(B1284,Customers!$A:$A,0))</f>
        <v>Paid Ads</v>
      </c>
    </row>
    <row r="1285" customFormat="false" ht="15" hidden="false" customHeight="false" outlineLevel="0" collapsed="false">
      <c r="A1285" s="0" t="s">
        <v>2304</v>
      </c>
      <c r="B1285" s="0" t="s">
        <v>2296</v>
      </c>
      <c r="C1285" s="10" t="s">
        <v>1779</v>
      </c>
      <c r="D1285" s="11" t="s">
        <v>97</v>
      </c>
      <c r="E1285" s="11" t="s">
        <v>90</v>
      </c>
      <c r="F1285" s="11" t="s">
        <v>346</v>
      </c>
      <c r="G1285" s="11" t="s">
        <v>84</v>
      </c>
      <c r="H1285" s="8" t="n">
        <v>6737</v>
      </c>
      <c r="I1285" s="0" t="str">
        <f aca="false">TEXT(C1285,"YYYY-MM")</f>
        <v>2025-12</v>
      </c>
      <c r="J1285" s="0" t="str">
        <f aca="false">INDEX(Customers!$H:$H,MATCH(B1285,Customers!$A:$A,0))</f>
        <v>Paid Ads</v>
      </c>
    </row>
    <row r="1286" customFormat="false" ht="15" hidden="false" customHeight="false" outlineLevel="0" collapsed="false">
      <c r="A1286" s="0" t="s">
        <v>2305</v>
      </c>
      <c r="B1286" s="0" t="s">
        <v>2306</v>
      </c>
      <c r="C1286" s="10" t="s">
        <v>1258</v>
      </c>
      <c r="D1286" s="11" t="s">
        <v>97</v>
      </c>
      <c r="E1286" s="11" t="s">
        <v>88</v>
      </c>
      <c r="F1286" s="11" t="s">
        <v>227</v>
      </c>
      <c r="G1286" s="11" t="s">
        <v>72</v>
      </c>
      <c r="H1286" s="8" t="n">
        <v>468</v>
      </c>
      <c r="I1286" s="0" t="str">
        <f aca="false">TEXT(C1286,"YYYY-MM")</f>
        <v>2025-06</v>
      </c>
      <c r="J1286" s="0" t="str">
        <f aca="false">INDEX(Customers!$H:$H,MATCH(B1286,Customers!$A:$A,0))</f>
        <v>App</v>
      </c>
    </row>
    <row r="1287" customFormat="false" ht="15" hidden="false" customHeight="false" outlineLevel="0" collapsed="false">
      <c r="A1287" s="0" t="s">
        <v>2307</v>
      </c>
      <c r="B1287" s="0" t="s">
        <v>2306</v>
      </c>
      <c r="C1287" s="10" t="s">
        <v>1738</v>
      </c>
      <c r="D1287" s="11" t="s">
        <v>98</v>
      </c>
      <c r="E1287" s="11" t="s">
        <v>90</v>
      </c>
      <c r="F1287" s="11" t="s">
        <v>227</v>
      </c>
      <c r="G1287" s="11" t="s">
        <v>72</v>
      </c>
      <c r="H1287" s="8" t="n">
        <v>3960.15</v>
      </c>
      <c r="I1287" s="0" t="str">
        <f aca="false">TEXT(C1287,"YYYY-MM")</f>
        <v>2025-07</v>
      </c>
      <c r="J1287" s="0" t="str">
        <f aca="false">INDEX(Customers!$H:$H,MATCH(B1287,Customers!$A:$A,0))</f>
        <v>App</v>
      </c>
    </row>
    <row r="1288" customFormat="false" ht="15" hidden="false" customHeight="false" outlineLevel="0" collapsed="false">
      <c r="A1288" s="0" t="s">
        <v>2308</v>
      </c>
      <c r="B1288" s="0" t="s">
        <v>2306</v>
      </c>
      <c r="C1288" s="10" t="s">
        <v>175</v>
      </c>
      <c r="D1288" s="11" t="s">
        <v>97</v>
      </c>
      <c r="E1288" s="11" t="s">
        <v>91</v>
      </c>
      <c r="F1288" s="11" t="s">
        <v>227</v>
      </c>
      <c r="G1288" s="11" t="s">
        <v>72</v>
      </c>
      <c r="H1288" s="8" t="n">
        <v>14704.1</v>
      </c>
      <c r="I1288" s="0" t="str">
        <f aca="false">TEXT(C1288,"YYYY-MM")</f>
        <v>2025-10</v>
      </c>
      <c r="J1288" s="0" t="str">
        <f aca="false">INDEX(Customers!$H:$H,MATCH(B1288,Customers!$A:$A,0))</f>
        <v>App</v>
      </c>
    </row>
    <row r="1289" customFormat="false" ht="15" hidden="false" customHeight="false" outlineLevel="0" collapsed="false">
      <c r="A1289" s="0" t="s">
        <v>2309</v>
      </c>
      <c r="B1289" s="0" t="s">
        <v>2306</v>
      </c>
      <c r="C1289" s="10" t="s">
        <v>1344</v>
      </c>
      <c r="D1289" s="11" t="s">
        <v>97</v>
      </c>
      <c r="E1289" s="11" t="s">
        <v>92</v>
      </c>
      <c r="F1289" s="11" t="s">
        <v>227</v>
      </c>
      <c r="G1289" s="11" t="s">
        <v>72</v>
      </c>
      <c r="H1289" s="8" t="n">
        <v>41051.4</v>
      </c>
      <c r="I1289" s="0" t="str">
        <f aca="false">TEXT(C1289,"YYYY-MM")</f>
        <v>2025-10</v>
      </c>
      <c r="J1289" s="0" t="str">
        <f aca="false">INDEX(Customers!$H:$H,MATCH(B1289,Customers!$A:$A,0))</f>
        <v>App</v>
      </c>
    </row>
    <row r="1290" customFormat="false" ht="15" hidden="false" customHeight="false" outlineLevel="0" collapsed="false">
      <c r="A1290" s="0" t="s">
        <v>2310</v>
      </c>
      <c r="B1290" s="0" t="s">
        <v>2306</v>
      </c>
      <c r="C1290" s="10" t="s">
        <v>1018</v>
      </c>
      <c r="D1290" s="11" t="s">
        <v>97</v>
      </c>
      <c r="E1290" s="11" t="s">
        <v>88</v>
      </c>
      <c r="F1290" s="11" t="s">
        <v>227</v>
      </c>
      <c r="G1290" s="11" t="s">
        <v>72</v>
      </c>
      <c r="H1290" s="8" t="n">
        <v>7844.65</v>
      </c>
      <c r="I1290" s="0" t="str">
        <f aca="false">TEXT(C1290,"YYYY-MM")</f>
        <v>2025-12</v>
      </c>
      <c r="J1290" s="0" t="str">
        <f aca="false">INDEX(Customers!$H:$H,MATCH(B1290,Customers!$A:$A,0))</f>
        <v>App</v>
      </c>
    </row>
    <row r="1291" customFormat="false" ht="15" hidden="false" customHeight="false" outlineLevel="0" collapsed="false">
      <c r="A1291" s="0" t="s">
        <v>2311</v>
      </c>
      <c r="B1291" s="0" t="s">
        <v>2312</v>
      </c>
      <c r="C1291" s="10" t="s">
        <v>2313</v>
      </c>
      <c r="D1291" s="11" t="s">
        <v>97</v>
      </c>
      <c r="E1291" s="11" t="s">
        <v>90</v>
      </c>
      <c r="F1291" s="11" t="s">
        <v>537</v>
      </c>
      <c r="G1291" s="11" t="s">
        <v>74</v>
      </c>
      <c r="H1291" s="8" t="n">
        <v>37197.6</v>
      </c>
      <c r="I1291" s="0" t="str">
        <f aca="false">TEXT(C1291,"YYYY-MM")</f>
        <v>2023-09</v>
      </c>
      <c r="J1291" s="0" t="str">
        <f aca="false">INDEX(Customers!$H:$H,MATCH(B1291,Customers!$A:$A,0))</f>
        <v>Email Campaign</v>
      </c>
    </row>
    <row r="1292" customFormat="false" ht="15" hidden="false" customHeight="false" outlineLevel="0" collapsed="false">
      <c r="A1292" s="0" t="s">
        <v>2314</v>
      </c>
      <c r="B1292" s="0" t="s">
        <v>2312</v>
      </c>
      <c r="C1292" s="10" t="s">
        <v>1537</v>
      </c>
      <c r="D1292" s="11" t="s">
        <v>97</v>
      </c>
      <c r="E1292" s="11" t="s">
        <v>91</v>
      </c>
      <c r="F1292" s="11" t="s">
        <v>537</v>
      </c>
      <c r="G1292" s="11" t="s">
        <v>74</v>
      </c>
      <c r="H1292" s="8" t="n">
        <v>20389.2</v>
      </c>
      <c r="I1292" s="0" t="str">
        <f aca="false">TEXT(C1292,"YYYY-MM")</f>
        <v>2023-11</v>
      </c>
      <c r="J1292" s="0" t="str">
        <f aca="false">INDEX(Customers!$H:$H,MATCH(B1292,Customers!$A:$A,0))</f>
        <v>Email Campaign</v>
      </c>
    </row>
    <row r="1293" customFormat="false" ht="15" hidden="false" customHeight="false" outlineLevel="0" collapsed="false">
      <c r="A1293" s="0" t="s">
        <v>2315</v>
      </c>
      <c r="B1293" s="0" t="s">
        <v>2312</v>
      </c>
      <c r="C1293" s="10" t="s">
        <v>2316</v>
      </c>
      <c r="D1293" s="11" t="s">
        <v>97</v>
      </c>
      <c r="E1293" s="11" t="s">
        <v>90</v>
      </c>
      <c r="F1293" s="11" t="s">
        <v>537</v>
      </c>
      <c r="G1293" s="11" t="s">
        <v>74</v>
      </c>
      <c r="H1293" s="8" t="n">
        <v>42018.1</v>
      </c>
      <c r="I1293" s="0" t="str">
        <f aca="false">TEXT(C1293,"YYYY-MM")</f>
        <v>2024-11</v>
      </c>
      <c r="J1293" s="0" t="str">
        <f aca="false">INDEX(Customers!$H:$H,MATCH(B1293,Customers!$A:$A,0))</f>
        <v>Email Campaign</v>
      </c>
    </row>
    <row r="1294" customFormat="false" ht="15" hidden="false" customHeight="false" outlineLevel="0" collapsed="false">
      <c r="A1294" s="0" t="s">
        <v>2317</v>
      </c>
      <c r="B1294" s="0" t="s">
        <v>2312</v>
      </c>
      <c r="C1294" s="10" t="s">
        <v>243</v>
      </c>
      <c r="D1294" s="11" t="s">
        <v>97</v>
      </c>
      <c r="E1294" s="11" t="s">
        <v>90</v>
      </c>
      <c r="F1294" s="11" t="s">
        <v>537</v>
      </c>
      <c r="G1294" s="11" t="s">
        <v>74</v>
      </c>
      <c r="H1294" s="8" t="n">
        <v>34829</v>
      </c>
      <c r="I1294" s="0" t="str">
        <f aca="false">TEXT(C1294,"YYYY-MM")</f>
        <v>2025-08</v>
      </c>
      <c r="J1294" s="0" t="str">
        <f aca="false">INDEX(Customers!$H:$H,MATCH(B1294,Customers!$A:$A,0))</f>
        <v>Email Campaign</v>
      </c>
    </row>
    <row r="1295" customFormat="false" ht="15" hidden="false" customHeight="false" outlineLevel="0" collapsed="false">
      <c r="A1295" s="0" t="s">
        <v>2318</v>
      </c>
      <c r="B1295" s="0" t="s">
        <v>2319</v>
      </c>
      <c r="C1295" s="10" t="s">
        <v>2320</v>
      </c>
      <c r="D1295" s="11" t="s">
        <v>97</v>
      </c>
      <c r="E1295" s="11" t="s">
        <v>88</v>
      </c>
      <c r="F1295" s="11" t="s">
        <v>443</v>
      </c>
      <c r="G1295" s="11" t="s">
        <v>78</v>
      </c>
      <c r="H1295" s="8" t="n">
        <v>78500.25</v>
      </c>
      <c r="I1295" s="0" t="str">
        <f aca="false">TEXT(C1295,"YYYY-MM")</f>
        <v>2024-02</v>
      </c>
      <c r="J1295" s="0" t="str">
        <f aca="false">INDEX(Customers!$H:$H,MATCH(B1295,Customers!$A:$A,0))</f>
        <v>Referral</v>
      </c>
    </row>
    <row r="1296" customFormat="false" ht="15" hidden="false" customHeight="false" outlineLevel="0" collapsed="false">
      <c r="A1296" s="0" t="s">
        <v>2321</v>
      </c>
      <c r="B1296" s="0" t="s">
        <v>2322</v>
      </c>
      <c r="C1296" s="10" t="s">
        <v>2050</v>
      </c>
      <c r="D1296" s="11" t="s">
        <v>97</v>
      </c>
      <c r="E1296" s="11" t="s">
        <v>88</v>
      </c>
      <c r="F1296" s="11" t="s">
        <v>81</v>
      </c>
      <c r="G1296" s="11" t="s">
        <v>81</v>
      </c>
      <c r="H1296" s="8" t="n">
        <v>949</v>
      </c>
      <c r="I1296" s="0" t="str">
        <f aca="false">TEXT(C1296,"YYYY-MM")</f>
        <v>2025-01</v>
      </c>
      <c r="J1296" s="0" t="str">
        <f aca="false">INDEX(Customers!$H:$H,MATCH(B1296,Customers!$A:$A,0))</f>
        <v>Social Media</v>
      </c>
    </row>
    <row r="1297" customFormat="false" ht="15" hidden="false" customHeight="false" outlineLevel="0" collapsed="false">
      <c r="A1297" s="0" t="s">
        <v>2323</v>
      </c>
      <c r="B1297" s="0" t="s">
        <v>2324</v>
      </c>
      <c r="C1297" s="10" t="s">
        <v>909</v>
      </c>
      <c r="D1297" s="11" t="s">
        <v>97</v>
      </c>
      <c r="E1297" s="11" t="s">
        <v>90</v>
      </c>
      <c r="F1297" s="11" t="s">
        <v>190</v>
      </c>
      <c r="G1297" s="11" t="s">
        <v>77</v>
      </c>
      <c r="H1297" s="8" t="n">
        <v>13236.3</v>
      </c>
      <c r="I1297" s="0" t="str">
        <f aca="false">TEXT(C1297,"YYYY-MM")</f>
        <v>2023-10</v>
      </c>
      <c r="J1297" s="0" t="str">
        <f aca="false">INDEX(Customers!$H:$H,MATCH(B1297,Customers!$A:$A,0))</f>
        <v>Paid Ads</v>
      </c>
    </row>
    <row r="1298" customFormat="false" ht="15" hidden="false" customHeight="false" outlineLevel="0" collapsed="false">
      <c r="A1298" s="0" t="s">
        <v>2325</v>
      </c>
      <c r="B1298" s="0" t="s">
        <v>2324</v>
      </c>
      <c r="C1298" s="10" t="s">
        <v>2326</v>
      </c>
      <c r="D1298" s="11" t="s">
        <v>97</v>
      </c>
      <c r="E1298" s="11" t="s">
        <v>88</v>
      </c>
      <c r="F1298" s="11" t="s">
        <v>190</v>
      </c>
      <c r="G1298" s="11" t="s">
        <v>77</v>
      </c>
      <c r="H1298" s="8" t="n">
        <v>37335.75</v>
      </c>
      <c r="I1298" s="0" t="str">
        <f aca="false">TEXT(C1298,"YYYY-MM")</f>
        <v>2023-10</v>
      </c>
      <c r="J1298" s="0" t="str">
        <f aca="false">INDEX(Customers!$H:$H,MATCH(B1298,Customers!$A:$A,0))</f>
        <v>Paid Ads</v>
      </c>
    </row>
    <row r="1299" customFormat="false" ht="15" hidden="false" customHeight="false" outlineLevel="0" collapsed="false">
      <c r="A1299" s="0" t="s">
        <v>2327</v>
      </c>
      <c r="B1299" s="0" t="s">
        <v>2324</v>
      </c>
      <c r="C1299" s="10" t="s">
        <v>860</v>
      </c>
      <c r="D1299" s="11" t="s">
        <v>98</v>
      </c>
      <c r="E1299" s="11" t="s">
        <v>89</v>
      </c>
      <c r="F1299" s="11" t="s">
        <v>190</v>
      </c>
      <c r="G1299" s="11" t="s">
        <v>77</v>
      </c>
      <c r="H1299" s="8" t="n">
        <v>31007.15</v>
      </c>
      <c r="I1299" s="0" t="str">
        <f aca="false">TEXT(C1299,"YYYY-MM")</f>
        <v>2023-10</v>
      </c>
      <c r="J1299" s="0" t="str">
        <f aca="false">INDEX(Customers!$H:$H,MATCH(B1299,Customers!$A:$A,0))</f>
        <v>Paid Ads</v>
      </c>
    </row>
    <row r="1300" customFormat="false" ht="15" hidden="false" customHeight="false" outlineLevel="0" collapsed="false">
      <c r="A1300" s="0" t="s">
        <v>2328</v>
      </c>
      <c r="B1300" s="0" t="s">
        <v>2324</v>
      </c>
      <c r="C1300" s="10" t="s">
        <v>2329</v>
      </c>
      <c r="D1300" s="11" t="s">
        <v>97</v>
      </c>
      <c r="E1300" s="11" t="s">
        <v>88</v>
      </c>
      <c r="F1300" s="11" t="s">
        <v>190</v>
      </c>
      <c r="G1300" s="11" t="s">
        <v>77</v>
      </c>
      <c r="H1300" s="8" t="n">
        <v>24165.65</v>
      </c>
      <c r="I1300" s="0" t="str">
        <f aca="false">TEXT(C1300,"YYYY-MM")</f>
        <v>2024-02</v>
      </c>
      <c r="J1300" s="0" t="str">
        <f aca="false">INDEX(Customers!$H:$H,MATCH(B1300,Customers!$A:$A,0))</f>
        <v>Paid Ads</v>
      </c>
    </row>
    <row r="1301" customFormat="false" ht="15" hidden="false" customHeight="false" outlineLevel="0" collapsed="false">
      <c r="A1301" s="0" t="s">
        <v>2330</v>
      </c>
      <c r="B1301" s="0" t="s">
        <v>2324</v>
      </c>
      <c r="C1301" s="10" t="s">
        <v>2331</v>
      </c>
      <c r="D1301" s="11" t="s">
        <v>97</v>
      </c>
      <c r="E1301" s="11" t="s">
        <v>88</v>
      </c>
      <c r="F1301" s="11" t="s">
        <v>190</v>
      </c>
      <c r="G1301" s="11" t="s">
        <v>77</v>
      </c>
      <c r="H1301" s="8" t="n">
        <v>21896.55</v>
      </c>
      <c r="I1301" s="0" t="str">
        <f aca="false">TEXT(C1301,"YYYY-MM")</f>
        <v>2024-03</v>
      </c>
      <c r="J1301" s="0" t="str">
        <f aca="false">INDEX(Customers!$H:$H,MATCH(B1301,Customers!$A:$A,0))</f>
        <v>Paid Ads</v>
      </c>
    </row>
    <row r="1302" customFormat="false" ht="15" hidden="false" customHeight="false" outlineLevel="0" collapsed="false">
      <c r="A1302" s="0" t="s">
        <v>2332</v>
      </c>
      <c r="B1302" s="0" t="s">
        <v>2324</v>
      </c>
      <c r="C1302" s="10" t="s">
        <v>467</v>
      </c>
      <c r="D1302" s="11" t="s">
        <v>97</v>
      </c>
      <c r="E1302" s="11" t="s">
        <v>88</v>
      </c>
      <c r="F1302" s="11" t="s">
        <v>190</v>
      </c>
      <c r="G1302" s="11" t="s">
        <v>77</v>
      </c>
      <c r="H1302" s="8" t="n">
        <v>22831</v>
      </c>
      <c r="I1302" s="0" t="str">
        <f aca="false">TEXT(C1302,"YYYY-MM")</f>
        <v>2024-08</v>
      </c>
      <c r="J1302" s="0" t="str">
        <f aca="false">INDEX(Customers!$H:$H,MATCH(B1302,Customers!$A:$A,0))</f>
        <v>Paid Ads</v>
      </c>
    </row>
    <row r="1303" customFormat="false" ht="15" hidden="false" customHeight="false" outlineLevel="0" collapsed="false">
      <c r="A1303" s="0" t="s">
        <v>2333</v>
      </c>
      <c r="B1303" s="0" t="s">
        <v>2324</v>
      </c>
      <c r="C1303" s="10" t="s">
        <v>837</v>
      </c>
      <c r="D1303" s="11" t="s">
        <v>97</v>
      </c>
      <c r="E1303" s="11" t="s">
        <v>89</v>
      </c>
      <c r="F1303" s="11" t="s">
        <v>190</v>
      </c>
      <c r="G1303" s="11" t="s">
        <v>77</v>
      </c>
      <c r="H1303" s="8" t="n">
        <v>32930.1</v>
      </c>
      <c r="I1303" s="0" t="str">
        <f aca="false">TEXT(C1303,"YYYY-MM")</f>
        <v>2024-08</v>
      </c>
      <c r="J1303" s="0" t="str">
        <f aca="false">INDEX(Customers!$H:$H,MATCH(B1303,Customers!$A:$A,0))</f>
        <v>Paid Ads</v>
      </c>
    </row>
    <row r="1304" customFormat="false" ht="15" hidden="false" customHeight="false" outlineLevel="0" collapsed="false">
      <c r="A1304" s="0" t="s">
        <v>2334</v>
      </c>
      <c r="B1304" s="0" t="s">
        <v>2324</v>
      </c>
      <c r="C1304" s="10" t="s">
        <v>1069</v>
      </c>
      <c r="D1304" s="11" t="s">
        <v>97</v>
      </c>
      <c r="E1304" s="11" t="s">
        <v>91</v>
      </c>
      <c r="F1304" s="11" t="s">
        <v>190</v>
      </c>
      <c r="G1304" s="11" t="s">
        <v>77</v>
      </c>
      <c r="H1304" s="8" t="n">
        <v>102407.9</v>
      </c>
      <c r="I1304" s="0" t="str">
        <f aca="false">TEXT(C1304,"YYYY-MM")</f>
        <v>2024-10</v>
      </c>
      <c r="J1304" s="0" t="str">
        <f aca="false">INDEX(Customers!$H:$H,MATCH(B1304,Customers!$A:$A,0))</f>
        <v>Paid Ads</v>
      </c>
    </row>
    <row r="1305" customFormat="false" ht="15" hidden="false" customHeight="false" outlineLevel="0" collapsed="false">
      <c r="A1305" s="0" t="s">
        <v>2335</v>
      </c>
      <c r="B1305" s="0" t="s">
        <v>2324</v>
      </c>
      <c r="C1305" s="10" t="s">
        <v>2336</v>
      </c>
      <c r="D1305" s="11" t="s">
        <v>97</v>
      </c>
      <c r="E1305" s="11" t="s">
        <v>91</v>
      </c>
      <c r="F1305" s="11" t="s">
        <v>190</v>
      </c>
      <c r="G1305" s="11" t="s">
        <v>77</v>
      </c>
      <c r="H1305" s="8" t="n">
        <v>11089</v>
      </c>
      <c r="I1305" s="0" t="str">
        <f aca="false">TEXT(C1305,"YYYY-MM")</f>
        <v>2024-12</v>
      </c>
      <c r="J1305" s="0" t="str">
        <f aca="false">INDEX(Customers!$H:$H,MATCH(B1305,Customers!$A:$A,0))</f>
        <v>Paid Ads</v>
      </c>
    </row>
    <row r="1306" customFormat="false" ht="15" hidden="false" customHeight="false" outlineLevel="0" collapsed="false">
      <c r="A1306" s="0" t="s">
        <v>2337</v>
      </c>
      <c r="B1306" s="0" t="s">
        <v>2324</v>
      </c>
      <c r="C1306" s="10" t="s">
        <v>678</v>
      </c>
      <c r="D1306" s="11" t="s">
        <v>97</v>
      </c>
      <c r="E1306" s="11" t="s">
        <v>88</v>
      </c>
      <c r="F1306" s="11" t="s">
        <v>190</v>
      </c>
      <c r="G1306" s="11" t="s">
        <v>77</v>
      </c>
      <c r="H1306" s="8" t="n">
        <v>63222.15</v>
      </c>
      <c r="I1306" s="0" t="str">
        <f aca="false">TEXT(C1306,"YYYY-MM")</f>
        <v>2025-01</v>
      </c>
      <c r="J1306" s="0" t="str">
        <f aca="false">INDEX(Customers!$H:$H,MATCH(B1306,Customers!$A:$A,0))</f>
        <v>Paid Ads</v>
      </c>
    </row>
    <row r="1307" customFormat="false" ht="15" hidden="false" customHeight="false" outlineLevel="0" collapsed="false">
      <c r="A1307" s="0" t="s">
        <v>2338</v>
      </c>
      <c r="B1307" s="0" t="s">
        <v>2324</v>
      </c>
      <c r="C1307" s="10" t="s">
        <v>2339</v>
      </c>
      <c r="D1307" s="11" t="s">
        <v>98</v>
      </c>
      <c r="E1307" s="11" t="s">
        <v>90</v>
      </c>
      <c r="F1307" s="11" t="s">
        <v>190</v>
      </c>
      <c r="G1307" s="11" t="s">
        <v>77</v>
      </c>
      <c r="H1307" s="8" t="n">
        <v>35157</v>
      </c>
      <c r="I1307" s="0" t="str">
        <f aca="false">TEXT(C1307,"YYYY-MM")</f>
        <v>2025-03</v>
      </c>
      <c r="J1307" s="0" t="str">
        <f aca="false">INDEX(Customers!$H:$H,MATCH(B1307,Customers!$A:$A,0))</f>
        <v>Paid Ads</v>
      </c>
    </row>
    <row r="1308" customFormat="false" ht="15" hidden="false" customHeight="false" outlineLevel="0" collapsed="false">
      <c r="A1308" s="0" t="s">
        <v>2340</v>
      </c>
      <c r="B1308" s="0" t="s">
        <v>2324</v>
      </c>
      <c r="C1308" s="10" t="s">
        <v>2341</v>
      </c>
      <c r="D1308" s="11" t="s">
        <v>97</v>
      </c>
      <c r="E1308" s="11" t="s">
        <v>92</v>
      </c>
      <c r="F1308" s="11" t="s">
        <v>190</v>
      </c>
      <c r="G1308" s="11" t="s">
        <v>77</v>
      </c>
      <c r="H1308" s="8" t="n">
        <v>24170.3</v>
      </c>
      <c r="I1308" s="0" t="str">
        <f aca="false">TEXT(C1308,"YYYY-MM")</f>
        <v>2025-03</v>
      </c>
      <c r="J1308" s="0" t="str">
        <f aca="false">INDEX(Customers!$H:$H,MATCH(B1308,Customers!$A:$A,0))</f>
        <v>Paid Ads</v>
      </c>
    </row>
    <row r="1309" customFormat="false" ht="15" hidden="false" customHeight="false" outlineLevel="0" collapsed="false">
      <c r="A1309" s="0" t="s">
        <v>2342</v>
      </c>
      <c r="B1309" s="0" t="s">
        <v>2324</v>
      </c>
      <c r="C1309" s="10" t="s">
        <v>2343</v>
      </c>
      <c r="D1309" s="11" t="s">
        <v>97</v>
      </c>
      <c r="E1309" s="11" t="s">
        <v>92</v>
      </c>
      <c r="F1309" s="11" t="s">
        <v>190</v>
      </c>
      <c r="G1309" s="11" t="s">
        <v>77</v>
      </c>
      <c r="H1309" s="8" t="n">
        <v>16013.7</v>
      </c>
      <c r="I1309" s="0" t="str">
        <f aca="false">TEXT(C1309,"YYYY-MM")</f>
        <v>2025-04</v>
      </c>
      <c r="J1309" s="0" t="str">
        <f aca="false">INDEX(Customers!$H:$H,MATCH(B1309,Customers!$A:$A,0))</f>
        <v>Paid Ads</v>
      </c>
    </row>
    <row r="1310" customFormat="false" ht="15" hidden="false" customHeight="false" outlineLevel="0" collapsed="false">
      <c r="A1310" s="0" t="s">
        <v>2344</v>
      </c>
      <c r="B1310" s="0" t="s">
        <v>2324</v>
      </c>
      <c r="C1310" s="10" t="s">
        <v>629</v>
      </c>
      <c r="D1310" s="11" t="s">
        <v>99</v>
      </c>
      <c r="E1310" s="11" t="s">
        <v>91</v>
      </c>
      <c r="F1310" s="11" t="s">
        <v>190</v>
      </c>
      <c r="G1310" s="11" t="s">
        <v>77</v>
      </c>
      <c r="H1310" s="8" t="n">
        <v>1222.3</v>
      </c>
      <c r="I1310" s="0" t="str">
        <f aca="false">TEXT(C1310,"YYYY-MM")</f>
        <v>2025-10</v>
      </c>
      <c r="J1310" s="0" t="str">
        <f aca="false">INDEX(Customers!$H:$H,MATCH(B1310,Customers!$A:$A,0))</f>
        <v>Paid Ads</v>
      </c>
    </row>
    <row r="1311" customFormat="false" ht="15" hidden="false" customHeight="false" outlineLevel="0" collapsed="false">
      <c r="A1311" s="0" t="s">
        <v>2345</v>
      </c>
      <c r="B1311" s="0" t="s">
        <v>2324</v>
      </c>
      <c r="C1311" s="10" t="s">
        <v>372</v>
      </c>
      <c r="D1311" s="11" t="s">
        <v>97</v>
      </c>
      <c r="E1311" s="11" t="s">
        <v>88</v>
      </c>
      <c r="F1311" s="11" t="s">
        <v>190</v>
      </c>
      <c r="G1311" s="11" t="s">
        <v>77</v>
      </c>
      <c r="H1311" s="8" t="n">
        <v>12324.15</v>
      </c>
      <c r="I1311" s="0" t="str">
        <f aca="false">TEXT(C1311,"YYYY-MM")</f>
        <v>2025-10</v>
      </c>
      <c r="J1311" s="0" t="str">
        <f aca="false">INDEX(Customers!$H:$H,MATCH(B1311,Customers!$A:$A,0))</f>
        <v>Paid Ads</v>
      </c>
    </row>
    <row r="1312" customFormat="false" ht="15" hidden="false" customHeight="false" outlineLevel="0" collapsed="false">
      <c r="A1312" s="0" t="s">
        <v>2346</v>
      </c>
      <c r="B1312" s="0" t="s">
        <v>2324</v>
      </c>
      <c r="C1312" s="10" t="s">
        <v>635</v>
      </c>
      <c r="D1312" s="11" t="s">
        <v>97</v>
      </c>
      <c r="E1312" s="11" t="s">
        <v>88</v>
      </c>
      <c r="F1312" s="11" t="s">
        <v>190</v>
      </c>
      <c r="G1312" s="11" t="s">
        <v>77</v>
      </c>
      <c r="H1312" s="8" t="n">
        <v>4526.05</v>
      </c>
      <c r="I1312" s="0" t="str">
        <f aca="false">TEXT(C1312,"YYYY-MM")</f>
        <v>2025-11</v>
      </c>
      <c r="J1312" s="0" t="str">
        <f aca="false">INDEX(Customers!$H:$H,MATCH(B1312,Customers!$A:$A,0))</f>
        <v>Paid Ads</v>
      </c>
    </row>
    <row r="1313" customFormat="false" ht="15" hidden="false" customHeight="false" outlineLevel="0" collapsed="false">
      <c r="A1313" s="0" t="s">
        <v>2347</v>
      </c>
      <c r="B1313" s="0" t="s">
        <v>2324</v>
      </c>
      <c r="C1313" s="10" t="s">
        <v>531</v>
      </c>
      <c r="D1313" s="11" t="s">
        <v>97</v>
      </c>
      <c r="E1313" s="11" t="s">
        <v>91</v>
      </c>
      <c r="F1313" s="11" t="s">
        <v>190</v>
      </c>
      <c r="G1313" s="11" t="s">
        <v>77</v>
      </c>
      <c r="H1313" s="8" t="n">
        <v>3571.05</v>
      </c>
      <c r="I1313" s="0" t="str">
        <f aca="false">TEXT(C1313,"YYYY-MM")</f>
        <v>2025-11</v>
      </c>
      <c r="J1313" s="0" t="str">
        <f aca="false">INDEX(Customers!$H:$H,MATCH(B1313,Customers!$A:$A,0))</f>
        <v>Paid Ads</v>
      </c>
    </row>
    <row r="1314" customFormat="false" ht="15" hidden="false" customHeight="false" outlineLevel="0" collapsed="false">
      <c r="A1314" s="0" t="s">
        <v>2348</v>
      </c>
      <c r="B1314" s="0" t="s">
        <v>2324</v>
      </c>
      <c r="C1314" s="10" t="s">
        <v>258</v>
      </c>
      <c r="D1314" s="11" t="s">
        <v>99</v>
      </c>
      <c r="E1314" s="11" t="s">
        <v>88</v>
      </c>
      <c r="F1314" s="11" t="s">
        <v>190</v>
      </c>
      <c r="G1314" s="11" t="s">
        <v>77</v>
      </c>
      <c r="H1314" s="8" t="n">
        <v>41988.65</v>
      </c>
      <c r="I1314" s="0" t="str">
        <f aca="false">TEXT(C1314,"YYYY-MM")</f>
        <v>2025-11</v>
      </c>
      <c r="J1314" s="0" t="str">
        <f aca="false">INDEX(Customers!$H:$H,MATCH(B1314,Customers!$A:$A,0))</f>
        <v>Paid Ads</v>
      </c>
    </row>
    <row r="1315" customFormat="false" ht="15" hidden="false" customHeight="false" outlineLevel="0" collapsed="false">
      <c r="A1315" s="0" t="s">
        <v>2349</v>
      </c>
      <c r="B1315" s="0" t="s">
        <v>2350</v>
      </c>
      <c r="C1315" s="10" t="s">
        <v>653</v>
      </c>
      <c r="D1315" s="11" t="s">
        <v>98</v>
      </c>
      <c r="E1315" s="11" t="s">
        <v>92</v>
      </c>
      <c r="F1315" s="11" t="s">
        <v>393</v>
      </c>
      <c r="G1315" s="11" t="s">
        <v>75</v>
      </c>
      <c r="H1315" s="8" t="n">
        <v>23179.05</v>
      </c>
      <c r="I1315" s="0" t="str">
        <f aca="false">TEXT(C1315,"YYYY-MM")</f>
        <v>2025-01</v>
      </c>
      <c r="J1315" s="0" t="str">
        <f aca="false">INDEX(Customers!$H:$H,MATCH(B1315,Customers!$A:$A,0))</f>
        <v>Social Media</v>
      </c>
    </row>
    <row r="1316" customFormat="false" ht="15" hidden="false" customHeight="false" outlineLevel="0" collapsed="false">
      <c r="A1316" s="0" t="s">
        <v>2351</v>
      </c>
      <c r="B1316" s="0" t="s">
        <v>2352</v>
      </c>
      <c r="C1316" s="10" t="s">
        <v>333</v>
      </c>
      <c r="D1316" s="11" t="s">
        <v>97</v>
      </c>
      <c r="E1316" s="11" t="s">
        <v>88</v>
      </c>
      <c r="F1316" s="11" t="s">
        <v>81</v>
      </c>
      <c r="G1316" s="11" t="s">
        <v>81</v>
      </c>
      <c r="H1316" s="8" t="n">
        <v>24655.2</v>
      </c>
      <c r="I1316" s="0" t="str">
        <f aca="false">TEXT(C1316,"YYYY-MM")</f>
        <v>2025-11</v>
      </c>
      <c r="J1316" s="0" t="str">
        <f aca="false">INDEX(Customers!$H:$H,MATCH(B1316,Customers!$A:$A,0))</f>
        <v>Organic Search</v>
      </c>
    </row>
    <row r="1317" customFormat="false" ht="15" hidden="false" customHeight="false" outlineLevel="0" collapsed="false">
      <c r="A1317" s="0" t="s">
        <v>2353</v>
      </c>
      <c r="B1317" s="0" t="s">
        <v>2352</v>
      </c>
      <c r="C1317" s="10" t="s">
        <v>496</v>
      </c>
      <c r="D1317" s="11" t="s">
        <v>97</v>
      </c>
      <c r="E1317" s="11" t="s">
        <v>88</v>
      </c>
      <c r="F1317" s="11" t="s">
        <v>81</v>
      </c>
      <c r="G1317" s="11" t="s">
        <v>81</v>
      </c>
      <c r="H1317" s="8" t="n">
        <v>37811.75</v>
      </c>
      <c r="I1317" s="0" t="str">
        <f aca="false">TEXT(C1317,"YYYY-MM")</f>
        <v>2025-12</v>
      </c>
      <c r="J1317" s="0" t="str">
        <f aca="false">INDEX(Customers!$H:$H,MATCH(B1317,Customers!$A:$A,0))</f>
        <v>Organic Search</v>
      </c>
    </row>
    <row r="1318" customFormat="false" ht="15" hidden="false" customHeight="false" outlineLevel="0" collapsed="false">
      <c r="A1318" s="0" t="s">
        <v>2354</v>
      </c>
      <c r="B1318" s="0" t="s">
        <v>2352</v>
      </c>
      <c r="C1318" s="10" t="s">
        <v>414</v>
      </c>
      <c r="D1318" s="11" t="s">
        <v>97</v>
      </c>
      <c r="E1318" s="11" t="s">
        <v>88</v>
      </c>
      <c r="F1318" s="11" t="s">
        <v>81</v>
      </c>
      <c r="G1318" s="11" t="s">
        <v>81</v>
      </c>
      <c r="H1318" s="8" t="n">
        <v>32050.35</v>
      </c>
      <c r="I1318" s="0" t="str">
        <f aca="false">TEXT(C1318,"YYYY-MM")</f>
        <v>2025-12</v>
      </c>
      <c r="J1318" s="0" t="str">
        <f aca="false">INDEX(Customers!$H:$H,MATCH(B1318,Customers!$A:$A,0))</f>
        <v>Organic Search</v>
      </c>
    </row>
    <row r="1319" customFormat="false" ht="15" hidden="false" customHeight="false" outlineLevel="0" collapsed="false">
      <c r="A1319" s="0" t="s">
        <v>2355</v>
      </c>
      <c r="B1319" s="0" t="s">
        <v>2352</v>
      </c>
      <c r="C1319" s="10" t="s">
        <v>1848</v>
      </c>
      <c r="D1319" s="11" t="s">
        <v>97</v>
      </c>
      <c r="E1319" s="11" t="s">
        <v>88</v>
      </c>
      <c r="F1319" s="11" t="s">
        <v>81</v>
      </c>
      <c r="G1319" s="11" t="s">
        <v>81</v>
      </c>
      <c r="H1319" s="8" t="n">
        <v>190</v>
      </c>
      <c r="I1319" s="0" t="str">
        <f aca="false">TEXT(C1319,"YYYY-MM")</f>
        <v>2025-12</v>
      </c>
      <c r="J1319" s="0" t="str">
        <f aca="false">INDEX(Customers!$H:$H,MATCH(B1319,Customers!$A:$A,0))</f>
        <v>Organic Search</v>
      </c>
    </row>
    <row r="1320" customFormat="false" ht="15" hidden="false" customHeight="false" outlineLevel="0" collapsed="false">
      <c r="A1320" s="0" t="s">
        <v>2356</v>
      </c>
      <c r="B1320" s="0" t="s">
        <v>2357</v>
      </c>
      <c r="C1320" s="10" t="s">
        <v>2023</v>
      </c>
      <c r="D1320" s="11" t="s">
        <v>97</v>
      </c>
      <c r="E1320" s="11" t="s">
        <v>88</v>
      </c>
      <c r="F1320" s="11" t="s">
        <v>537</v>
      </c>
      <c r="G1320" s="11" t="s">
        <v>74</v>
      </c>
      <c r="H1320" s="8" t="n">
        <v>270</v>
      </c>
      <c r="I1320" s="0" t="str">
        <f aca="false">TEXT(C1320,"YYYY-MM")</f>
        <v>2023-12</v>
      </c>
      <c r="J1320" s="0" t="str">
        <f aca="false">INDEX(Customers!$H:$H,MATCH(B1320,Customers!$A:$A,0))</f>
        <v>Paid Ads</v>
      </c>
    </row>
    <row r="1321" customFormat="false" ht="15" hidden="false" customHeight="false" outlineLevel="0" collapsed="false">
      <c r="A1321" s="0" t="s">
        <v>2358</v>
      </c>
      <c r="B1321" s="0" t="s">
        <v>2357</v>
      </c>
      <c r="C1321" s="10" t="s">
        <v>2359</v>
      </c>
      <c r="D1321" s="11" t="s">
        <v>97</v>
      </c>
      <c r="E1321" s="11" t="s">
        <v>92</v>
      </c>
      <c r="F1321" s="11" t="s">
        <v>537</v>
      </c>
      <c r="G1321" s="11" t="s">
        <v>74</v>
      </c>
      <c r="H1321" s="8" t="n">
        <v>1786</v>
      </c>
      <c r="I1321" s="0" t="str">
        <f aca="false">TEXT(C1321,"YYYY-MM")</f>
        <v>2024-09</v>
      </c>
      <c r="J1321" s="0" t="str">
        <f aca="false">INDEX(Customers!$H:$H,MATCH(B1321,Customers!$A:$A,0))</f>
        <v>Paid Ads</v>
      </c>
    </row>
    <row r="1322" customFormat="false" ht="15" hidden="false" customHeight="false" outlineLevel="0" collapsed="false">
      <c r="A1322" s="0" t="s">
        <v>2360</v>
      </c>
      <c r="B1322" s="0" t="s">
        <v>2361</v>
      </c>
      <c r="C1322" s="10" t="s">
        <v>2362</v>
      </c>
      <c r="D1322" s="11" t="s">
        <v>97</v>
      </c>
      <c r="E1322" s="11" t="s">
        <v>93</v>
      </c>
      <c r="F1322" s="11" t="s">
        <v>190</v>
      </c>
      <c r="G1322" s="11" t="s">
        <v>77</v>
      </c>
      <c r="H1322" s="8" t="n">
        <v>432.65</v>
      </c>
      <c r="I1322" s="0" t="str">
        <f aca="false">TEXT(C1322,"YYYY-MM")</f>
        <v>2023-09</v>
      </c>
      <c r="J1322" s="0" t="str">
        <f aca="false">INDEX(Customers!$H:$H,MATCH(B1322,Customers!$A:$A,0))</f>
        <v>Referral</v>
      </c>
    </row>
    <row r="1323" customFormat="false" ht="15" hidden="false" customHeight="false" outlineLevel="0" collapsed="false">
      <c r="A1323" s="0" t="s">
        <v>2363</v>
      </c>
      <c r="B1323" s="0" t="s">
        <v>2361</v>
      </c>
      <c r="C1323" s="10" t="s">
        <v>243</v>
      </c>
      <c r="D1323" s="11" t="s">
        <v>97</v>
      </c>
      <c r="E1323" s="11" t="s">
        <v>91</v>
      </c>
      <c r="F1323" s="11" t="s">
        <v>190</v>
      </c>
      <c r="G1323" s="11" t="s">
        <v>77</v>
      </c>
      <c r="H1323" s="8" t="n">
        <v>153980</v>
      </c>
      <c r="I1323" s="0" t="str">
        <f aca="false">TEXT(C1323,"YYYY-MM")</f>
        <v>2025-08</v>
      </c>
      <c r="J1323" s="0" t="str">
        <f aca="false">INDEX(Customers!$H:$H,MATCH(B1323,Customers!$A:$A,0))</f>
        <v>Referral</v>
      </c>
    </row>
    <row r="1324" customFormat="false" ht="15" hidden="false" customHeight="false" outlineLevel="0" collapsed="false">
      <c r="A1324" s="0" t="s">
        <v>2364</v>
      </c>
      <c r="B1324" s="0" t="s">
        <v>2365</v>
      </c>
      <c r="C1324" s="10" t="s">
        <v>1281</v>
      </c>
      <c r="D1324" s="11" t="s">
        <v>99</v>
      </c>
      <c r="E1324" s="11" t="s">
        <v>88</v>
      </c>
      <c r="F1324" s="11" t="s">
        <v>352</v>
      </c>
      <c r="G1324" s="11" t="s">
        <v>82</v>
      </c>
      <c r="H1324" s="8" t="n">
        <v>61592</v>
      </c>
      <c r="I1324" s="0" t="str">
        <f aca="false">TEXT(C1324,"YYYY-MM")</f>
        <v>2025-05</v>
      </c>
      <c r="J1324" s="0" t="str">
        <f aca="false">INDEX(Customers!$H:$H,MATCH(B1324,Customers!$A:$A,0))</f>
        <v>Email Campaign</v>
      </c>
    </row>
    <row r="1325" customFormat="false" ht="15" hidden="false" customHeight="false" outlineLevel="0" collapsed="false">
      <c r="A1325" s="0" t="s">
        <v>2366</v>
      </c>
      <c r="B1325" s="0" t="s">
        <v>2365</v>
      </c>
      <c r="C1325" s="10" t="s">
        <v>510</v>
      </c>
      <c r="D1325" s="11" t="s">
        <v>97</v>
      </c>
      <c r="E1325" s="11" t="s">
        <v>89</v>
      </c>
      <c r="F1325" s="11" t="s">
        <v>352</v>
      </c>
      <c r="G1325" s="11" t="s">
        <v>82</v>
      </c>
      <c r="H1325" s="8" t="n">
        <v>40900.75</v>
      </c>
      <c r="I1325" s="0" t="str">
        <f aca="false">TEXT(C1325,"YYYY-MM")</f>
        <v>2025-09</v>
      </c>
      <c r="J1325" s="0" t="str">
        <f aca="false">INDEX(Customers!$H:$H,MATCH(B1325,Customers!$A:$A,0))</f>
        <v>Email Campaign</v>
      </c>
    </row>
    <row r="1326" customFormat="false" ht="15" hidden="false" customHeight="false" outlineLevel="0" collapsed="false">
      <c r="A1326" s="0" t="s">
        <v>2367</v>
      </c>
      <c r="B1326" s="0" t="s">
        <v>2368</v>
      </c>
      <c r="C1326" s="10" t="s">
        <v>2369</v>
      </c>
      <c r="D1326" s="11" t="s">
        <v>97</v>
      </c>
      <c r="E1326" s="11" t="s">
        <v>91</v>
      </c>
      <c r="F1326" s="11" t="s">
        <v>459</v>
      </c>
      <c r="G1326" s="11" t="s">
        <v>72</v>
      </c>
      <c r="H1326" s="8" t="n">
        <v>846</v>
      </c>
      <c r="I1326" s="0" t="str">
        <f aca="false">TEXT(C1326,"YYYY-MM")</f>
        <v>2024-07</v>
      </c>
      <c r="J1326" s="0" t="str">
        <f aca="false">INDEX(Customers!$H:$H,MATCH(B1326,Customers!$A:$A,0))</f>
        <v>Organic Search</v>
      </c>
    </row>
    <row r="1327" customFormat="false" ht="15" hidden="false" customHeight="false" outlineLevel="0" collapsed="false">
      <c r="A1327" s="0" t="s">
        <v>2370</v>
      </c>
      <c r="B1327" s="0" t="s">
        <v>2368</v>
      </c>
      <c r="C1327" s="10" t="s">
        <v>2371</v>
      </c>
      <c r="D1327" s="11" t="s">
        <v>97</v>
      </c>
      <c r="E1327" s="11" t="s">
        <v>91</v>
      </c>
      <c r="F1327" s="11" t="s">
        <v>459</v>
      </c>
      <c r="G1327" s="11" t="s">
        <v>72</v>
      </c>
      <c r="H1327" s="8" t="n">
        <v>5471.3</v>
      </c>
      <c r="I1327" s="0" t="str">
        <f aca="false">TEXT(C1327,"YYYY-MM")</f>
        <v>2024-07</v>
      </c>
      <c r="J1327" s="0" t="str">
        <f aca="false">INDEX(Customers!$H:$H,MATCH(B1327,Customers!$A:$A,0))</f>
        <v>Organic Search</v>
      </c>
    </row>
    <row r="1328" customFormat="false" ht="15" hidden="false" customHeight="false" outlineLevel="0" collapsed="false">
      <c r="A1328" s="0" t="s">
        <v>2372</v>
      </c>
      <c r="B1328" s="0" t="s">
        <v>2368</v>
      </c>
      <c r="C1328" s="10" t="s">
        <v>933</v>
      </c>
      <c r="D1328" s="11" t="s">
        <v>97</v>
      </c>
      <c r="E1328" s="11" t="s">
        <v>90</v>
      </c>
      <c r="F1328" s="11" t="s">
        <v>459</v>
      </c>
      <c r="G1328" s="11" t="s">
        <v>72</v>
      </c>
      <c r="H1328" s="8" t="n">
        <v>3195.15</v>
      </c>
      <c r="I1328" s="0" t="str">
        <f aca="false">TEXT(C1328,"YYYY-MM")</f>
        <v>2024-08</v>
      </c>
      <c r="J1328" s="0" t="str">
        <f aca="false">INDEX(Customers!$H:$H,MATCH(B1328,Customers!$A:$A,0))</f>
        <v>Organic Search</v>
      </c>
    </row>
    <row r="1329" customFormat="false" ht="15" hidden="false" customHeight="false" outlineLevel="0" collapsed="false">
      <c r="A1329" s="0" t="s">
        <v>2373</v>
      </c>
      <c r="B1329" s="0" t="s">
        <v>2368</v>
      </c>
      <c r="C1329" s="10" t="s">
        <v>1073</v>
      </c>
      <c r="D1329" s="11" t="s">
        <v>97</v>
      </c>
      <c r="E1329" s="11" t="s">
        <v>89</v>
      </c>
      <c r="F1329" s="11" t="s">
        <v>459</v>
      </c>
      <c r="G1329" s="11" t="s">
        <v>72</v>
      </c>
      <c r="H1329" s="8" t="n">
        <v>24237</v>
      </c>
      <c r="I1329" s="0" t="str">
        <f aca="false">TEXT(C1329,"YYYY-MM")</f>
        <v>2024-10</v>
      </c>
      <c r="J1329" s="0" t="str">
        <f aca="false">INDEX(Customers!$H:$H,MATCH(B1329,Customers!$A:$A,0))</f>
        <v>Organic Search</v>
      </c>
    </row>
    <row r="1330" customFormat="false" ht="15" hidden="false" customHeight="false" outlineLevel="0" collapsed="false">
      <c r="A1330" s="0" t="s">
        <v>2374</v>
      </c>
      <c r="B1330" s="0" t="s">
        <v>2368</v>
      </c>
      <c r="C1330" s="10" t="s">
        <v>1525</v>
      </c>
      <c r="D1330" s="11" t="s">
        <v>97</v>
      </c>
      <c r="E1330" s="11" t="s">
        <v>88</v>
      </c>
      <c r="F1330" s="11" t="s">
        <v>459</v>
      </c>
      <c r="G1330" s="11" t="s">
        <v>72</v>
      </c>
      <c r="H1330" s="8" t="n">
        <v>26229</v>
      </c>
      <c r="I1330" s="0" t="str">
        <f aca="false">TEXT(C1330,"YYYY-MM")</f>
        <v>2024-10</v>
      </c>
      <c r="J1330" s="0" t="str">
        <f aca="false">INDEX(Customers!$H:$H,MATCH(B1330,Customers!$A:$A,0))</f>
        <v>Organic Search</v>
      </c>
    </row>
    <row r="1331" customFormat="false" ht="15" hidden="false" customHeight="false" outlineLevel="0" collapsed="false">
      <c r="A1331" s="0" t="s">
        <v>2375</v>
      </c>
      <c r="B1331" s="0" t="s">
        <v>2368</v>
      </c>
      <c r="C1331" s="10" t="s">
        <v>596</v>
      </c>
      <c r="D1331" s="11" t="s">
        <v>97</v>
      </c>
      <c r="E1331" s="11" t="s">
        <v>88</v>
      </c>
      <c r="F1331" s="11" t="s">
        <v>459</v>
      </c>
      <c r="G1331" s="11" t="s">
        <v>72</v>
      </c>
      <c r="H1331" s="8" t="n">
        <v>1329</v>
      </c>
      <c r="I1331" s="0" t="str">
        <f aca="false">TEXT(C1331,"YYYY-MM")</f>
        <v>2024-11</v>
      </c>
      <c r="J1331" s="0" t="str">
        <f aca="false">INDEX(Customers!$H:$H,MATCH(B1331,Customers!$A:$A,0))</f>
        <v>Organic Search</v>
      </c>
    </row>
    <row r="1332" customFormat="false" ht="15" hidden="false" customHeight="false" outlineLevel="0" collapsed="false">
      <c r="A1332" s="0" t="s">
        <v>2376</v>
      </c>
      <c r="B1332" s="0" t="s">
        <v>2368</v>
      </c>
      <c r="C1332" s="10" t="s">
        <v>560</v>
      </c>
      <c r="D1332" s="11" t="s">
        <v>97</v>
      </c>
      <c r="E1332" s="11" t="s">
        <v>89</v>
      </c>
      <c r="F1332" s="11" t="s">
        <v>459</v>
      </c>
      <c r="G1332" s="11" t="s">
        <v>72</v>
      </c>
      <c r="H1332" s="8" t="n">
        <v>3528.65</v>
      </c>
      <c r="I1332" s="0" t="str">
        <f aca="false">TEXT(C1332,"YYYY-MM")</f>
        <v>2025-03</v>
      </c>
      <c r="J1332" s="0" t="str">
        <f aca="false">INDEX(Customers!$H:$H,MATCH(B1332,Customers!$A:$A,0))</f>
        <v>Organic Search</v>
      </c>
    </row>
    <row r="1333" customFormat="false" ht="15" hidden="false" customHeight="false" outlineLevel="0" collapsed="false">
      <c r="A1333" s="0" t="s">
        <v>2377</v>
      </c>
      <c r="B1333" s="0" t="s">
        <v>2368</v>
      </c>
      <c r="C1333" s="10" t="s">
        <v>1437</v>
      </c>
      <c r="D1333" s="11" t="s">
        <v>97</v>
      </c>
      <c r="E1333" s="11" t="s">
        <v>93</v>
      </c>
      <c r="F1333" s="11" t="s">
        <v>459</v>
      </c>
      <c r="G1333" s="11" t="s">
        <v>72</v>
      </c>
      <c r="H1333" s="8" t="n">
        <v>1253.2</v>
      </c>
      <c r="I1333" s="0" t="str">
        <f aca="false">TEXT(C1333,"YYYY-MM")</f>
        <v>2025-03</v>
      </c>
      <c r="J1333" s="0" t="str">
        <f aca="false">INDEX(Customers!$H:$H,MATCH(B1333,Customers!$A:$A,0))</f>
        <v>Organic Search</v>
      </c>
    </row>
    <row r="1334" customFormat="false" ht="15" hidden="false" customHeight="false" outlineLevel="0" collapsed="false">
      <c r="A1334" s="0" t="s">
        <v>2378</v>
      </c>
      <c r="B1334" s="0" t="s">
        <v>2368</v>
      </c>
      <c r="C1334" s="10" t="s">
        <v>290</v>
      </c>
      <c r="D1334" s="11" t="s">
        <v>97</v>
      </c>
      <c r="E1334" s="11" t="s">
        <v>88</v>
      </c>
      <c r="F1334" s="11" t="s">
        <v>459</v>
      </c>
      <c r="G1334" s="11" t="s">
        <v>72</v>
      </c>
      <c r="H1334" s="8" t="n">
        <v>709</v>
      </c>
      <c r="I1334" s="0" t="str">
        <f aca="false">TEXT(C1334,"YYYY-MM")</f>
        <v>2025-04</v>
      </c>
      <c r="J1334" s="0" t="str">
        <f aca="false">INDEX(Customers!$H:$H,MATCH(B1334,Customers!$A:$A,0))</f>
        <v>Organic Search</v>
      </c>
    </row>
    <row r="1335" customFormat="false" ht="15" hidden="false" customHeight="false" outlineLevel="0" collapsed="false">
      <c r="A1335" s="0" t="s">
        <v>2379</v>
      </c>
      <c r="B1335" s="0" t="s">
        <v>2368</v>
      </c>
      <c r="C1335" s="10" t="s">
        <v>2109</v>
      </c>
      <c r="D1335" s="11" t="s">
        <v>97</v>
      </c>
      <c r="E1335" s="11" t="s">
        <v>88</v>
      </c>
      <c r="F1335" s="11" t="s">
        <v>459</v>
      </c>
      <c r="G1335" s="11" t="s">
        <v>72</v>
      </c>
      <c r="H1335" s="8" t="n">
        <v>7856.1</v>
      </c>
      <c r="I1335" s="0" t="str">
        <f aca="false">TEXT(C1335,"YYYY-MM")</f>
        <v>2025-07</v>
      </c>
      <c r="J1335" s="0" t="str">
        <f aca="false">INDEX(Customers!$H:$H,MATCH(B1335,Customers!$A:$A,0))</f>
        <v>Organic Search</v>
      </c>
    </row>
    <row r="1336" customFormat="false" ht="15" hidden="false" customHeight="false" outlineLevel="0" collapsed="false">
      <c r="A1336" s="0" t="s">
        <v>2380</v>
      </c>
      <c r="B1336" s="0" t="s">
        <v>2368</v>
      </c>
      <c r="C1336" s="10" t="s">
        <v>1229</v>
      </c>
      <c r="D1336" s="11" t="s">
        <v>97</v>
      </c>
      <c r="E1336" s="11" t="s">
        <v>92</v>
      </c>
      <c r="F1336" s="11" t="s">
        <v>459</v>
      </c>
      <c r="G1336" s="11" t="s">
        <v>72</v>
      </c>
      <c r="H1336" s="8" t="n">
        <v>2049</v>
      </c>
      <c r="I1336" s="0" t="str">
        <f aca="false">TEXT(C1336,"YYYY-MM")</f>
        <v>2025-09</v>
      </c>
      <c r="J1336" s="0" t="str">
        <f aca="false">INDEX(Customers!$H:$H,MATCH(B1336,Customers!$A:$A,0))</f>
        <v>Organic Search</v>
      </c>
    </row>
    <row r="1337" customFormat="false" ht="15" hidden="false" customHeight="false" outlineLevel="0" collapsed="false">
      <c r="A1337" s="0" t="s">
        <v>2381</v>
      </c>
      <c r="B1337" s="0" t="s">
        <v>2368</v>
      </c>
      <c r="C1337" s="10" t="s">
        <v>803</v>
      </c>
      <c r="D1337" s="11" t="s">
        <v>99</v>
      </c>
      <c r="E1337" s="11" t="s">
        <v>90</v>
      </c>
      <c r="F1337" s="11" t="s">
        <v>459</v>
      </c>
      <c r="G1337" s="11" t="s">
        <v>72</v>
      </c>
      <c r="H1337" s="8" t="n">
        <v>1564.2</v>
      </c>
      <c r="I1337" s="0" t="str">
        <f aca="false">TEXT(C1337,"YYYY-MM")</f>
        <v>2025-10</v>
      </c>
      <c r="J1337" s="0" t="str">
        <f aca="false">INDEX(Customers!$H:$H,MATCH(B1337,Customers!$A:$A,0))</f>
        <v>Organic Search</v>
      </c>
    </row>
    <row r="1338" customFormat="false" ht="15" hidden="false" customHeight="false" outlineLevel="0" collapsed="false">
      <c r="A1338" s="0" t="s">
        <v>2382</v>
      </c>
      <c r="B1338" s="0" t="s">
        <v>2368</v>
      </c>
      <c r="C1338" s="10" t="s">
        <v>327</v>
      </c>
      <c r="D1338" s="11" t="s">
        <v>97</v>
      </c>
      <c r="E1338" s="11" t="s">
        <v>88</v>
      </c>
      <c r="F1338" s="11" t="s">
        <v>459</v>
      </c>
      <c r="G1338" s="11" t="s">
        <v>72</v>
      </c>
      <c r="H1338" s="8" t="n">
        <v>44608</v>
      </c>
      <c r="I1338" s="0" t="str">
        <f aca="false">TEXT(C1338,"YYYY-MM")</f>
        <v>2025-10</v>
      </c>
      <c r="J1338" s="0" t="str">
        <f aca="false">INDEX(Customers!$H:$H,MATCH(B1338,Customers!$A:$A,0))</f>
        <v>Organic Search</v>
      </c>
    </row>
    <row r="1339" customFormat="false" ht="15" hidden="false" customHeight="false" outlineLevel="0" collapsed="false">
      <c r="A1339" s="0" t="s">
        <v>2383</v>
      </c>
      <c r="B1339" s="0" t="s">
        <v>2384</v>
      </c>
      <c r="C1339" s="10" t="s">
        <v>826</v>
      </c>
      <c r="D1339" s="11" t="s">
        <v>97</v>
      </c>
      <c r="E1339" s="11" t="s">
        <v>88</v>
      </c>
      <c r="F1339" s="11" t="s">
        <v>209</v>
      </c>
      <c r="G1339" s="11" t="s">
        <v>83</v>
      </c>
      <c r="H1339" s="8" t="n">
        <v>869</v>
      </c>
      <c r="I1339" s="0" t="str">
        <f aca="false">TEXT(C1339,"YYYY-MM")</f>
        <v>2025-10</v>
      </c>
      <c r="J1339" s="0" t="str">
        <f aca="false">INDEX(Customers!$H:$H,MATCH(B1339,Customers!$A:$A,0))</f>
        <v>Paid Ads</v>
      </c>
    </row>
    <row r="1340" customFormat="false" ht="15" hidden="false" customHeight="false" outlineLevel="0" collapsed="false">
      <c r="A1340" s="0" t="s">
        <v>2385</v>
      </c>
      <c r="B1340" s="0" t="s">
        <v>2386</v>
      </c>
      <c r="C1340" s="10" t="s">
        <v>2387</v>
      </c>
      <c r="D1340" s="11" t="s">
        <v>97</v>
      </c>
      <c r="E1340" s="11" t="s">
        <v>90</v>
      </c>
      <c r="F1340" s="11" t="s">
        <v>423</v>
      </c>
      <c r="G1340" s="11" t="s">
        <v>79</v>
      </c>
      <c r="H1340" s="8" t="n">
        <v>44624.25</v>
      </c>
      <c r="I1340" s="0" t="str">
        <f aca="false">TEXT(C1340,"YYYY-MM")</f>
        <v>2025-10</v>
      </c>
      <c r="J1340" s="0" t="str">
        <f aca="false">INDEX(Customers!$H:$H,MATCH(B1340,Customers!$A:$A,0))</f>
        <v>Organic Search</v>
      </c>
    </row>
    <row r="1341" customFormat="false" ht="15" hidden="false" customHeight="false" outlineLevel="0" collapsed="false">
      <c r="A1341" s="0" t="s">
        <v>2388</v>
      </c>
      <c r="B1341" s="0" t="s">
        <v>2389</v>
      </c>
      <c r="C1341" s="10" t="s">
        <v>964</v>
      </c>
      <c r="D1341" s="11" t="s">
        <v>97</v>
      </c>
      <c r="E1341" s="11" t="s">
        <v>89</v>
      </c>
      <c r="F1341" s="11" t="s">
        <v>613</v>
      </c>
      <c r="G1341" s="11" t="s">
        <v>73</v>
      </c>
      <c r="H1341" s="8" t="n">
        <v>23239.3</v>
      </c>
      <c r="I1341" s="0" t="str">
        <f aca="false">TEXT(C1341,"YYYY-MM")</f>
        <v>2025-12</v>
      </c>
      <c r="J1341" s="0" t="str">
        <f aca="false">INDEX(Customers!$H:$H,MATCH(B1341,Customers!$A:$A,0))</f>
        <v>Paid Ads</v>
      </c>
    </row>
    <row r="1342" customFormat="false" ht="15" hidden="false" customHeight="false" outlineLevel="0" collapsed="false">
      <c r="A1342" s="0" t="s">
        <v>2390</v>
      </c>
      <c r="B1342" s="0" t="s">
        <v>2391</v>
      </c>
      <c r="C1342" s="10" t="s">
        <v>2392</v>
      </c>
      <c r="D1342" s="11" t="s">
        <v>97</v>
      </c>
      <c r="E1342" s="11" t="s">
        <v>91</v>
      </c>
      <c r="F1342" s="11" t="s">
        <v>241</v>
      </c>
      <c r="G1342" s="11" t="s">
        <v>73</v>
      </c>
      <c r="H1342" s="8" t="n">
        <v>5071.95</v>
      </c>
      <c r="I1342" s="0" t="str">
        <f aca="false">TEXT(C1342,"YYYY-MM")</f>
        <v>2023-11</v>
      </c>
      <c r="J1342" s="0" t="str">
        <f aca="false">INDEX(Customers!$H:$H,MATCH(B1342,Customers!$A:$A,0))</f>
        <v>Paid Ads</v>
      </c>
    </row>
    <row r="1343" customFormat="false" ht="15" hidden="false" customHeight="false" outlineLevel="0" collapsed="false">
      <c r="A1343" s="0" t="s">
        <v>2393</v>
      </c>
      <c r="B1343" s="0" t="s">
        <v>2391</v>
      </c>
      <c r="C1343" s="10" t="s">
        <v>1868</v>
      </c>
      <c r="D1343" s="11" t="s">
        <v>97</v>
      </c>
      <c r="E1343" s="11" t="s">
        <v>92</v>
      </c>
      <c r="F1343" s="11" t="s">
        <v>241</v>
      </c>
      <c r="G1343" s="11" t="s">
        <v>73</v>
      </c>
      <c r="H1343" s="8" t="n">
        <v>534.65</v>
      </c>
      <c r="I1343" s="0" t="str">
        <f aca="false">TEXT(C1343,"YYYY-MM")</f>
        <v>2023-12</v>
      </c>
      <c r="J1343" s="0" t="str">
        <f aca="false">INDEX(Customers!$H:$H,MATCH(B1343,Customers!$A:$A,0))</f>
        <v>Paid Ads</v>
      </c>
    </row>
    <row r="1344" customFormat="false" ht="15" hidden="false" customHeight="false" outlineLevel="0" collapsed="false">
      <c r="A1344" s="0" t="s">
        <v>2394</v>
      </c>
      <c r="B1344" s="0" t="s">
        <v>2391</v>
      </c>
      <c r="C1344" s="10" t="s">
        <v>2395</v>
      </c>
      <c r="D1344" s="11" t="s">
        <v>97</v>
      </c>
      <c r="E1344" s="11" t="s">
        <v>88</v>
      </c>
      <c r="F1344" s="11" t="s">
        <v>241</v>
      </c>
      <c r="G1344" s="11" t="s">
        <v>73</v>
      </c>
      <c r="H1344" s="8" t="n">
        <v>11899.15</v>
      </c>
      <c r="I1344" s="0" t="str">
        <f aca="false">TEXT(C1344,"YYYY-MM")</f>
        <v>2024-06</v>
      </c>
      <c r="J1344" s="0" t="str">
        <f aca="false">INDEX(Customers!$H:$H,MATCH(B1344,Customers!$A:$A,0))</f>
        <v>Paid Ads</v>
      </c>
    </row>
    <row r="1345" customFormat="false" ht="15" hidden="false" customHeight="false" outlineLevel="0" collapsed="false">
      <c r="A1345" s="0" t="s">
        <v>2396</v>
      </c>
      <c r="B1345" s="0" t="s">
        <v>2391</v>
      </c>
      <c r="C1345" s="10" t="s">
        <v>375</v>
      </c>
      <c r="D1345" s="11" t="s">
        <v>97</v>
      </c>
      <c r="E1345" s="11" t="s">
        <v>89</v>
      </c>
      <c r="F1345" s="11" t="s">
        <v>241</v>
      </c>
      <c r="G1345" s="11" t="s">
        <v>73</v>
      </c>
      <c r="H1345" s="8" t="n">
        <v>11206.75</v>
      </c>
      <c r="I1345" s="0" t="str">
        <f aca="false">TEXT(C1345,"YYYY-MM")</f>
        <v>2024-11</v>
      </c>
      <c r="J1345" s="0" t="str">
        <f aca="false">INDEX(Customers!$H:$H,MATCH(B1345,Customers!$A:$A,0))</f>
        <v>Paid Ads</v>
      </c>
    </row>
    <row r="1346" customFormat="false" ht="15" hidden="false" customHeight="false" outlineLevel="0" collapsed="false">
      <c r="A1346" s="0" t="s">
        <v>2397</v>
      </c>
      <c r="B1346" s="0" t="s">
        <v>2391</v>
      </c>
      <c r="C1346" s="10" t="s">
        <v>1435</v>
      </c>
      <c r="D1346" s="11" t="s">
        <v>97</v>
      </c>
      <c r="E1346" s="11" t="s">
        <v>92</v>
      </c>
      <c r="F1346" s="11" t="s">
        <v>241</v>
      </c>
      <c r="G1346" s="11" t="s">
        <v>73</v>
      </c>
      <c r="H1346" s="8" t="n">
        <v>1863.2</v>
      </c>
      <c r="I1346" s="0" t="str">
        <f aca="false">TEXT(C1346,"YYYY-MM")</f>
        <v>2025-02</v>
      </c>
      <c r="J1346" s="0" t="str">
        <f aca="false">INDEX(Customers!$H:$H,MATCH(B1346,Customers!$A:$A,0))</f>
        <v>Paid Ads</v>
      </c>
    </row>
    <row r="1347" customFormat="false" ht="15" hidden="false" customHeight="false" outlineLevel="0" collapsed="false">
      <c r="A1347" s="0" t="s">
        <v>2398</v>
      </c>
      <c r="B1347" s="0" t="s">
        <v>2391</v>
      </c>
      <c r="C1347" s="10" t="s">
        <v>1420</v>
      </c>
      <c r="D1347" s="11" t="s">
        <v>97</v>
      </c>
      <c r="E1347" s="11" t="s">
        <v>88</v>
      </c>
      <c r="F1347" s="11" t="s">
        <v>241</v>
      </c>
      <c r="G1347" s="11" t="s">
        <v>73</v>
      </c>
      <c r="H1347" s="8" t="n">
        <v>1966.3</v>
      </c>
      <c r="I1347" s="0" t="str">
        <f aca="false">TEXT(C1347,"YYYY-MM")</f>
        <v>2025-10</v>
      </c>
      <c r="J1347" s="0" t="str">
        <f aca="false">INDEX(Customers!$H:$H,MATCH(B1347,Customers!$A:$A,0))</f>
        <v>Paid Ads</v>
      </c>
    </row>
    <row r="1348" customFormat="false" ht="15" hidden="false" customHeight="false" outlineLevel="0" collapsed="false">
      <c r="A1348" s="0" t="s">
        <v>2399</v>
      </c>
      <c r="B1348" s="0" t="s">
        <v>2391</v>
      </c>
      <c r="C1348" s="10" t="s">
        <v>716</v>
      </c>
      <c r="D1348" s="11" t="s">
        <v>97</v>
      </c>
      <c r="E1348" s="11" t="s">
        <v>90</v>
      </c>
      <c r="F1348" s="11" t="s">
        <v>241</v>
      </c>
      <c r="G1348" s="11" t="s">
        <v>73</v>
      </c>
      <c r="H1348" s="8" t="n">
        <v>11803.95</v>
      </c>
      <c r="I1348" s="0" t="str">
        <f aca="false">TEXT(C1348,"YYYY-MM")</f>
        <v>2025-11</v>
      </c>
      <c r="J1348" s="0" t="str">
        <f aca="false">INDEX(Customers!$H:$H,MATCH(B1348,Customers!$A:$A,0))</f>
        <v>Paid Ads</v>
      </c>
    </row>
    <row r="1349" customFormat="false" ht="15" hidden="false" customHeight="false" outlineLevel="0" collapsed="false">
      <c r="A1349" s="0" t="s">
        <v>2400</v>
      </c>
      <c r="B1349" s="0" t="s">
        <v>2391</v>
      </c>
      <c r="C1349" s="10" t="s">
        <v>494</v>
      </c>
      <c r="D1349" s="11" t="s">
        <v>97</v>
      </c>
      <c r="E1349" s="11" t="s">
        <v>89</v>
      </c>
      <c r="F1349" s="11" t="s">
        <v>241</v>
      </c>
      <c r="G1349" s="11" t="s">
        <v>73</v>
      </c>
      <c r="H1349" s="8" t="n">
        <v>278.1</v>
      </c>
      <c r="I1349" s="0" t="str">
        <f aca="false">TEXT(C1349,"YYYY-MM")</f>
        <v>2025-12</v>
      </c>
      <c r="J1349" s="0" t="str">
        <f aca="false">INDEX(Customers!$H:$H,MATCH(B1349,Customers!$A:$A,0))</f>
        <v>Paid Ads</v>
      </c>
    </row>
    <row r="1350" customFormat="false" ht="15" hidden="false" customHeight="false" outlineLevel="0" collapsed="false">
      <c r="A1350" s="0" t="s">
        <v>2401</v>
      </c>
      <c r="B1350" s="0" t="s">
        <v>2391</v>
      </c>
      <c r="C1350" s="10" t="s">
        <v>1855</v>
      </c>
      <c r="D1350" s="11" t="s">
        <v>99</v>
      </c>
      <c r="E1350" s="11" t="s">
        <v>89</v>
      </c>
      <c r="F1350" s="11" t="s">
        <v>241</v>
      </c>
      <c r="G1350" s="11" t="s">
        <v>73</v>
      </c>
      <c r="H1350" s="8" t="n">
        <v>12281.4</v>
      </c>
      <c r="I1350" s="0" t="str">
        <f aca="false">TEXT(C1350,"YYYY-MM")</f>
        <v>2025-12</v>
      </c>
      <c r="J1350" s="0" t="str">
        <f aca="false">INDEX(Customers!$H:$H,MATCH(B1350,Customers!$A:$A,0))</f>
        <v>Paid Ads</v>
      </c>
    </row>
    <row r="1351" customFormat="false" ht="15" hidden="false" customHeight="false" outlineLevel="0" collapsed="false">
      <c r="A1351" s="0" t="s">
        <v>2402</v>
      </c>
      <c r="B1351" s="0" t="s">
        <v>2403</v>
      </c>
      <c r="C1351" s="10" t="s">
        <v>2404</v>
      </c>
      <c r="D1351" s="11" t="s">
        <v>97</v>
      </c>
      <c r="E1351" s="11" t="s">
        <v>91</v>
      </c>
      <c r="F1351" s="11" t="s">
        <v>227</v>
      </c>
      <c r="G1351" s="11" t="s">
        <v>72</v>
      </c>
      <c r="H1351" s="8" t="n">
        <v>18829.55</v>
      </c>
      <c r="I1351" s="0" t="str">
        <f aca="false">TEXT(C1351,"YYYY-MM")</f>
        <v>2023-06</v>
      </c>
      <c r="J1351" s="0" t="str">
        <f aca="false">INDEX(Customers!$H:$H,MATCH(B1351,Customers!$A:$A,0))</f>
        <v>Organic Search</v>
      </c>
    </row>
    <row r="1352" customFormat="false" ht="15" hidden="false" customHeight="false" outlineLevel="0" collapsed="false">
      <c r="A1352" s="0" t="s">
        <v>2405</v>
      </c>
      <c r="B1352" s="0" t="s">
        <v>2403</v>
      </c>
      <c r="C1352" s="10" t="s">
        <v>2167</v>
      </c>
      <c r="D1352" s="11" t="s">
        <v>97</v>
      </c>
      <c r="E1352" s="11" t="s">
        <v>92</v>
      </c>
      <c r="F1352" s="11" t="s">
        <v>227</v>
      </c>
      <c r="G1352" s="11" t="s">
        <v>72</v>
      </c>
      <c r="H1352" s="8" t="n">
        <v>12299</v>
      </c>
      <c r="I1352" s="0" t="str">
        <f aca="false">TEXT(C1352,"YYYY-MM")</f>
        <v>2024-08</v>
      </c>
      <c r="J1352" s="0" t="str">
        <f aca="false">INDEX(Customers!$H:$H,MATCH(B1352,Customers!$A:$A,0))</f>
        <v>Organic Search</v>
      </c>
    </row>
    <row r="1353" customFormat="false" ht="15" hidden="false" customHeight="false" outlineLevel="0" collapsed="false">
      <c r="A1353" s="0" t="s">
        <v>2406</v>
      </c>
      <c r="B1353" s="0" t="s">
        <v>2407</v>
      </c>
      <c r="C1353" s="10" t="s">
        <v>1841</v>
      </c>
      <c r="D1353" s="11" t="s">
        <v>99</v>
      </c>
      <c r="E1353" s="11" t="s">
        <v>88</v>
      </c>
      <c r="F1353" s="11" t="s">
        <v>459</v>
      </c>
      <c r="G1353" s="11" t="s">
        <v>72</v>
      </c>
      <c r="H1353" s="8" t="n">
        <v>30819</v>
      </c>
      <c r="I1353" s="0" t="str">
        <f aca="false">TEXT(C1353,"YYYY-MM")</f>
        <v>2025-08</v>
      </c>
      <c r="J1353" s="0" t="str">
        <f aca="false">INDEX(Customers!$H:$H,MATCH(B1353,Customers!$A:$A,0))</f>
        <v>Organic Search</v>
      </c>
    </row>
    <row r="1354" customFormat="false" ht="15" hidden="false" customHeight="false" outlineLevel="0" collapsed="false">
      <c r="A1354" s="0" t="s">
        <v>2408</v>
      </c>
      <c r="B1354" s="0" t="s">
        <v>2409</v>
      </c>
      <c r="C1354" s="10" t="s">
        <v>2030</v>
      </c>
      <c r="D1354" s="11" t="s">
        <v>97</v>
      </c>
      <c r="E1354" s="11" t="s">
        <v>88</v>
      </c>
      <c r="F1354" s="11" t="s">
        <v>393</v>
      </c>
      <c r="G1354" s="11" t="s">
        <v>75</v>
      </c>
      <c r="H1354" s="8" t="n">
        <v>8337.65</v>
      </c>
      <c r="I1354" s="0" t="str">
        <f aca="false">TEXT(C1354,"YYYY-MM")</f>
        <v>2025-07</v>
      </c>
      <c r="J1354" s="0" t="str">
        <f aca="false">INDEX(Customers!$H:$H,MATCH(B1354,Customers!$A:$A,0))</f>
        <v>Paid Ads</v>
      </c>
    </row>
    <row r="1355" customFormat="false" ht="15" hidden="false" customHeight="false" outlineLevel="0" collapsed="false">
      <c r="A1355" s="0" t="s">
        <v>2410</v>
      </c>
      <c r="B1355" s="0" t="s">
        <v>2409</v>
      </c>
      <c r="C1355" s="10" t="s">
        <v>1330</v>
      </c>
      <c r="D1355" s="11" t="s">
        <v>97</v>
      </c>
      <c r="E1355" s="11" t="s">
        <v>89</v>
      </c>
      <c r="F1355" s="11" t="s">
        <v>393</v>
      </c>
      <c r="G1355" s="11" t="s">
        <v>75</v>
      </c>
      <c r="H1355" s="8" t="n">
        <v>85911.3</v>
      </c>
      <c r="I1355" s="0" t="str">
        <f aca="false">TEXT(C1355,"YYYY-MM")</f>
        <v>2025-08</v>
      </c>
      <c r="J1355" s="0" t="str">
        <f aca="false">INDEX(Customers!$H:$H,MATCH(B1355,Customers!$A:$A,0))</f>
        <v>Paid Ads</v>
      </c>
    </row>
    <row r="1356" customFormat="false" ht="15" hidden="false" customHeight="false" outlineLevel="0" collapsed="false">
      <c r="A1356" s="0" t="s">
        <v>2411</v>
      </c>
      <c r="B1356" s="0" t="s">
        <v>2409</v>
      </c>
      <c r="C1356" s="10" t="s">
        <v>1714</v>
      </c>
      <c r="D1356" s="11" t="s">
        <v>97</v>
      </c>
      <c r="E1356" s="11" t="s">
        <v>88</v>
      </c>
      <c r="F1356" s="11" t="s">
        <v>393</v>
      </c>
      <c r="G1356" s="11" t="s">
        <v>75</v>
      </c>
      <c r="H1356" s="8" t="n">
        <v>8400</v>
      </c>
      <c r="I1356" s="0" t="str">
        <f aca="false">TEXT(C1356,"YYYY-MM")</f>
        <v>2025-09</v>
      </c>
      <c r="J1356" s="0" t="str">
        <f aca="false">INDEX(Customers!$H:$H,MATCH(B1356,Customers!$A:$A,0))</f>
        <v>Paid Ads</v>
      </c>
    </row>
    <row r="1357" customFormat="false" ht="15" hidden="false" customHeight="false" outlineLevel="0" collapsed="false">
      <c r="A1357" s="0" t="s">
        <v>2412</v>
      </c>
      <c r="B1357" s="0" t="s">
        <v>2409</v>
      </c>
      <c r="C1357" s="10" t="s">
        <v>283</v>
      </c>
      <c r="D1357" s="11" t="s">
        <v>99</v>
      </c>
      <c r="E1357" s="11" t="s">
        <v>88</v>
      </c>
      <c r="F1357" s="11" t="s">
        <v>393</v>
      </c>
      <c r="G1357" s="11" t="s">
        <v>75</v>
      </c>
      <c r="H1357" s="8" t="n">
        <v>27182.5</v>
      </c>
      <c r="I1357" s="0" t="str">
        <f aca="false">TEXT(C1357,"YYYY-MM")</f>
        <v>2025-10</v>
      </c>
      <c r="J1357" s="0" t="str">
        <f aca="false">INDEX(Customers!$H:$H,MATCH(B1357,Customers!$A:$A,0))</f>
        <v>Paid Ads</v>
      </c>
    </row>
    <row r="1358" customFormat="false" ht="15" hidden="false" customHeight="false" outlineLevel="0" collapsed="false">
      <c r="A1358" s="0" t="s">
        <v>2413</v>
      </c>
      <c r="B1358" s="0" t="s">
        <v>2409</v>
      </c>
      <c r="C1358" s="10" t="s">
        <v>632</v>
      </c>
      <c r="D1358" s="11" t="s">
        <v>97</v>
      </c>
      <c r="E1358" s="11" t="s">
        <v>91</v>
      </c>
      <c r="F1358" s="11" t="s">
        <v>393</v>
      </c>
      <c r="G1358" s="11" t="s">
        <v>75</v>
      </c>
      <c r="H1358" s="8" t="n">
        <v>76125.2</v>
      </c>
      <c r="I1358" s="0" t="str">
        <f aca="false">TEXT(C1358,"YYYY-MM")</f>
        <v>2025-10</v>
      </c>
      <c r="J1358" s="0" t="str">
        <f aca="false">INDEX(Customers!$H:$H,MATCH(B1358,Customers!$A:$A,0))</f>
        <v>Paid Ads</v>
      </c>
    </row>
    <row r="1359" customFormat="false" ht="15" hidden="false" customHeight="false" outlineLevel="0" collapsed="false">
      <c r="A1359" s="0" t="s">
        <v>2414</v>
      </c>
      <c r="B1359" s="0" t="s">
        <v>2409</v>
      </c>
      <c r="C1359" s="10" t="s">
        <v>372</v>
      </c>
      <c r="D1359" s="11" t="s">
        <v>97</v>
      </c>
      <c r="E1359" s="11" t="s">
        <v>88</v>
      </c>
      <c r="F1359" s="11" t="s">
        <v>393</v>
      </c>
      <c r="G1359" s="11" t="s">
        <v>75</v>
      </c>
      <c r="H1359" s="8" t="n">
        <v>34989.2</v>
      </c>
      <c r="I1359" s="0" t="str">
        <f aca="false">TEXT(C1359,"YYYY-MM")</f>
        <v>2025-10</v>
      </c>
      <c r="J1359" s="0" t="str">
        <f aca="false">INDEX(Customers!$H:$H,MATCH(B1359,Customers!$A:$A,0))</f>
        <v>Paid Ads</v>
      </c>
    </row>
    <row r="1360" customFormat="false" ht="15" hidden="false" customHeight="false" outlineLevel="0" collapsed="false">
      <c r="A1360" s="0" t="s">
        <v>2415</v>
      </c>
      <c r="B1360" s="0" t="s">
        <v>2409</v>
      </c>
      <c r="C1360" s="10" t="s">
        <v>1420</v>
      </c>
      <c r="D1360" s="11" t="s">
        <v>97</v>
      </c>
      <c r="E1360" s="11" t="s">
        <v>89</v>
      </c>
      <c r="F1360" s="11" t="s">
        <v>393</v>
      </c>
      <c r="G1360" s="11" t="s">
        <v>75</v>
      </c>
      <c r="H1360" s="8" t="n">
        <v>2889</v>
      </c>
      <c r="I1360" s="0" t="str">
        <f aca="false">TEXT(C1360,"YYYY-MM")</f>
        <v>2025-10</v>
      </c>
      <c r="J1360" s="0" t="str">
        <f aca="false">INDEX(Customers!$H:$H,MATCH(B1360,Customers!$A:$A,0))</f>
        <v>Paid Ads</v>
      </c>
    </row>
    <row r="1361" customFormat="false" ht="15" hidden="false" customHeight="false" outlineLevel="0" collapsed="false">
      <c r="A1361" s="0" t="s">
        <v>2416</v>
      </c>
      <c r="B1361" s="0" t="s">
        <v>2409</v>
      </c>
      <c r="C1361" s="10" t="s">
        <v>177</v>
      </c>
      <c r="D1361" s="11" t="s">
        <v>97</v>
      </c>
      <c r="E1361" s="11" t="s">
        <v>89</v>
      </c>
      <c r="F1361" s="11" t="s">
        <v>393</v>
      </c>
      <c r="G1361" s="11" t="s">
        <v>75</v>
      </c>
      <c r="H1361" s="8" t="n">
        <v>360</v>
      </c>
      <c r="I1361" s="0" t="str">
        <f aca="false">TEXT(C1361,"YYYY-MM")</f>
        <v>2025-10</v>
      </c>
      <c r="J1361" s="0" t="str">
        <f aca="false">INDEX(Customers!$H:$H,MATCH(B1361,Customers!$A:$A,0))</f>
        <v>Paid Ads</v>
      </c>
    </row>
    <row r="1362" customFormat="false" ht="15" hidden="false" customHeight="false" outlineLevel="0" collapsed="false">
      <c r="A1362" s="0" t="s">
        <v>2417</v>
      </c>
      <c r="B1362" s="0" t="s">
        <v>2409</v>
      </c>
      <c r="C1362" s="10" t="s">
        <v>716</v>
      </c>
      <c r="D1362" s="11" t="s">
        <v>97</v>
      </c>
      <c r="E1362" s="11" t="s">
        <v>88</v>
      </c>
      <c r="F1362" s="11" t="s">
        <v>393</v>
      </c>
      <c r="G1362" s="11" t="s">
        <v>75</v>
      </c>
      <c r="H1362" s="8" t="n">
        <v>9852.1</v>
      </c>
      <c r="I1362" s="0" t="str">
        <f aca="false">TEXT(C1362,"YYYY-MM")</f>
        <v>2025-11</v>
      </c>
      <c r="J1362" s="0" t="str">
        <f aca="false">INDEX(Customers!$H:$H,MATCH(B1362,Customers!$A:$A,0))</f>
        <v>Paid Ads</v>
      </c>
    </row>
    <row r="1363" customFormat="false" ht="15" hidden="false" customHeight="false" outlineLevel="0" collapsed="false">
      <c r="A1363" s="0" t="s">
        <v>2418</v>
      </c>
      <c r="B1363" s="0" t="s">
        <v>2409</v>
      </c>
      <c r="C1363" s="10" t="s">
        <v>1018</v>
      </c>
      <c r="D1363" s="11" t="s">
        <v>97</v>
      </c>
      <c r="E1363" s="11" t="s">
        <v>90</v>
      </c>
      <c r="F1363" s="11" t="s">
        <v>393</v>
      </c>
      <c r="G1363" s="11" t="s">
        <v>75</v>
      </c>
      <c r="H1363" s="8" t="n">
        <v>4834.95</v>
      </c>
      <c r="I1363" s="0" t="str">
        <f aca="false">TEXT(C1363,"YYYY-MM")</f>
        <v>2025-12</v>
      </c>
      <c r="J1363" s="0" t="str">
        <f aca="false">INDEX(Customers!$H:$H,MATCH(B1363,Customers!$A:$A,0))</f>
        <v>Paid Ads</v>
      </c>
    </row>
    <row r="1364" customFormat="false" ht="15" hidden="false" customHeight="false" outlineLevel="0" collapsed="false">
      <c r="A1364" s="0" t="s">
        <v>2419</v>
      </c>
      <c r="B1364" s="0" t="s">
        <v>2420</v>
      </c>
      <c r="C1364" s="10" t="s">
        <v>2421</v>
      </c>
      <c r="D1364" s="11" t="s">
        <v>97</v>
      </c>
      <c r="E1364" s="11" t="s">
        <v>90</v>
      </c>
      <c r="F1364" s="11" t="s">
        <v>489</v>
      </c>
      <c r="G1364" s="11" t="s">
        <v>73</v>
      </c>
      <c r="H1364" s="8" t="n">
        <v>32263.2</v>
      </c>
      <c r="I1364" s="0" t="str">
        <f aca="false">TEXT(C1364,"YYYY-MM")</f>
        <v>2024-12</v>
      </c>
      <c r="J1364" s="0" t="str">
        <f aca="false">INDEX(Customers!$H:$H,MATCH(B1364,Customers!$A:$A,0))</f>
        <v>Paid Ads</v>
      </c>
    </row>
    <row r="1365" customFormat="false" ht="15" hidden="false" customHeight="false" outlineLevel="0" collapsed="false">
      <c r="A1365" s="0" t="s">
        <v>2422</v>
      </c>
      <c r="B1365" s="0" t="s">
        <v>2420</v>
      </c>
      <c r="C1365" s="10" t="s">
        <v>1014</v>
      </c>
      <c r="D1365" s="11" t="s">
        <v>97</v>
      </c>
      <c r="E1365" s="11" t="s">
        <v>88</v>
      </c>
      <c r="F1365" s="11" t="s">
        <v>489</v>
      </c>
      <c r="G1365" s="11" t="s">
        <v>73</v>
      </c>
      <c r="H1365" s="8" t="n">
        <v>7107.1</v>
      </c>
      <c r="I1365" s="0" t="str">
        <f aca="false">TEXT(C1365,"YYYY-MM")</f>
        <v>2024-12</v>
      </c>
      <c r="J1365" s="0" t="str">
        <f aca="false">INDEX(Customers!$H:$H,MATCH(B1365,Customers!$A:$A,0))</f>
        <v>Paid Ads</v>
      </c>
    </row>
    <row r="1366" customFormat="false" ht="15" hidden="false" customHeight="false" outlineLevel="0" collapsed="false">
      <c r="A1366" s="0" t="s">
        <v>2423</v>
      </c>
      <c r="B1366" s="0" t="s">
        <v>2420</v>
      </c>
      <c r="C1366" s="10" t="s">
        <v>2188</v>
      </c>
      <c r="D1366" s="11" t="s">
        <v>97</v>
      </c>
      <c r="E1366" s="11" t="s">
        <v>88</v>
      </c>
      <c r="F1366" s="11" t="s">
        <v>489</v>
      </c>
      <c r="G1366" s="11" t="s">
        <v>73</v>
      </c>
      <c r="H1366" s="8" t="n">
        <v>85269</v>
      </c>
      <c r="I1366" s="0" t="str">
        <f aca="false">TEXT(C1366,"YYYY-MM")</f>
        <v>2025-02</v>
      </c>
      <c r="J1366" s="0" t="str">
        <f aca="false">INDEX(Customers!$H:$H,MATCH(B1366,Customers!$A:$A,0))</f>
        <v>Paid Ads</v>
      </c>
    </row>
    <row r="1367" customFormat="false" ht="15" hidden="false" customHeight="false" outlineLevel="0" collapsed="false">
      <c r="A1367" s="0" t="s">
        <v>2424</v>
      </c>
      <c r="B1367" s="0" t="s">
        <v>2420</v>
      </c>
      <c r="C1367" s="10" t="s">
        <v>549</v>
      </c>
      <c r="D1367" s="11" t="s">
        <v>97</v>
      </c>
      <c r="E1367" s="11" t="s">
        <v>91</v>
      </c>
      <c r="F1367" s="11" t="s">
        <v>489</v>
      </c>
      <c r="G1367" s="11" t="s">
        <v>73</v>
      </c>
      <c r="H1367" s="8" t="n">
        <v>14808.15</v>
      </c>
      <c r="I1367" s="0" t="str">
        <f aca="false">TEXT(C1367,"YYYY-MM")</f>
        <v>2025-06</v>
      </c>
      <c r="J1367" s="0" t="str">
        <f aca="false">INDEX(Customers!$H:$H,MATCH(B1367,Customers!$A:$A,0))</f>
        <v>Paid Ads</v>
      </c>
    </row>
    <row r="1368" customFormat="false" ht="15" hidden="false" customHeight="false" outlineLevel="0" collapsed="false">
      <c r="A1368" s="0" t="s">
        <v>2425</v>
      </c>
      <c r="B1368" s="0" t="s">
        <v>2420</v>
      </c>
      <c r="C1368" s="10" t="s">
        <v>1249</v>
      </c>
      <c r="D1368" s="11" t="s">
        <v>97</v>
      </c>
      <c r="E1368" s="11" t="s">
        <v>88</v>
      </c>
      <c r="F1368" s="11" t="s">
        <v>489</v>
      </c>
      <c r="G1368" s="11" t="s">
        <v>73</v>
      </c>
      <c r="H1368" s="8" t="n">
        <v>31164.3</v>
      </c>
      <c r="I1368" s="0" t="str">
        <f aca="false">TEXT(C1368,"YYYY-MM")</f>
        <v>2025-09</v>
      </c>
      <c r="J1368" s="0" t="str">
        <f aca="false">INDEX(Customers!$H:$H,MATCH(B1368,Customers!$A:$A,0))</f>
        <v>Paid Ads</v>
      </c>
    </row>
    <row r="1369" customFormat="false" ht="15" hidden="false" customHeight="false" outlineLevel="0" collapsed="false">
      <c r="A1369" s="0" t="s">
        <v>2426</v>
      </c>
      <c r="B1369" s="0" t="s">
        <v>2420</v>
      </c>
      <c r="C1369" s="10" t="s">
        <v>175</v>
      </c>
      <c r="D1369" s="11" t="s">
        <v>97</v>
      </c>
      <c r="E1369" s="11" t="s">
        <v>88</v>
      </c>
      <c r="F1369" s="11" t="s">
        <v>489</v>
      </c>
      <c r="G1369" s="11" t="s">
        <v>73</v>
      </c>
      <c r="H1369" s="8" t="n">
        <v>12498.3</v>
      </c>
      <c r="I1369" s="0" t="str">
        <f aca="false">TEXT(C1369,"YYYY-MM")</f>
        <v>2025-10</v>
      </c>
      <c r="J1369" s="0" t="str">
        <f aca="false">INDEX(Customers!$H:$H,MATCH(B1369,Customers!$A:$A,0))</f>
        <v>Paid Ads</v>
      </c>
    </row>
    <row r="1370" customFormat="false" ht="15" hidden="false" customHeight="false" outlineLevel="0" collapsed="false">
      <c r="A1370" s="0" t="s">
        <v>2427</v>
      </c>
      <c r="B1370" s="0" t="s">
        <v>2420</v>
      </c>
      <c r="C1370" s="10" t="s">
        <v>554</v>
      </c>
      <c r="D1370" s="11" t="s">
        <v>99</v>
      </c>
      <c r="E1370" s="11" t="s">
        <v>92</v>
      </c>
      <c r="F1370" s="11" t="s">
        <v>489</v>
      </c>
      <c r="G1370" s="11" t="s">
        <v>73</v>
      </c>
      <c r="H1370" s="8" t="n">
        <v>117510</v>
      </c>
      <c r="I1370" s="0" t="str">
        <f aca="false">TEXT(C1370,"YYYY-MM")</f>
        <v>2025-10</v>
      </c>
      <c r="J1370" s="0" t="str">
        <f aca="false">INDEX(Customers!$H:$H,MATCH(B1370,Customers!$A:$A,0))</f>
        <v>Paid Ads</v>
      </c>
    </row>
    <row r="1371" customFormat="false" ht="15" hidden="false" customHeight="false" outlineLevel="0" collapsed="false">
      <c r="A1371" s="0" t="s">
        <v>2428</v>
      </c>
      <c r="B1371" s="0" t="s">
        <v>2420</v>
      </c>
      <c r="C1371" s="10" t="s">
        <v>635</v>
      </c>
      <c r="D1371" s="11" t="s">
        <v>99</v>
      </c>
      <c r="E1371" s="11" t="s">
        <v>90</v>
      </c>
      <c r="F1371" s="11" t="s">
        <v>489</v>
      </c>
      <c r="G1371" s="11" t="s">
        <v>73</v>
      </c>
      <c r="H1371" s="8" t="n">
        <v>749.55</v>
      </c>
      <c r="I1371" s="0" t="str">
        <f aca="false">TEXT(C1371,"YYYY-MM")</f>
        <v>2025-11</v>
      </c>
      <c r="J1371" s="0" t="str">
        <f aca="false">INDEX(Customers!$H:$H,MATCH(B1371,Customers!$A:$A,0))</f>
        <v>Paid Ads</v>
      </c>
    </row>
    <row r="1372" customFormat="false" ht="15" hidden="false" customHeight="false" outlineLevel="0" collapsed="false">
      <c r="A1372" s="0" t="s">
        <v>2429</v>
      </c>
      <c r="B1372" s="0" t="s">
        <v>2430</v>
      </c>
      <c r="C1372" s="10" t="s">
        <v>375</v>
      </c>
      <c r="D1372" s="11" t="s">
        <v>99</v>
      </c>
      <c r="E1372" s="11" t="s">
        <v>88</v>
      </c>
      <c r="F1372" s="11" t="s">
        <v>247</v>
      </c>
      <c r="G1372" s="11" t="s">
        <v>80</v>
      </c>
      <c r="H1372" s="8" t="n">
        <v>13685.6</v>
      </c>
      <c r="I1372" s="0" t="str">
        <f aca="false">TEXT(C1372,"YYYY-MM")</f>
        <v>2024-11</v>
      </c>
      <c r="J1372" s="0" t="str">
        <f aca="false">INDEX(Customers!$H:$H,MATCH(B1372,Customers!$A:$A,0))</f>
        <v>Organic Search</v>
      </c>
    </row>
    <row r="1373" customFormat="false" ht="15" hidden="false" customHeight="false" outlineLevel="0" collapsed="false">
      <c r="A1373" s="0" t="s">
        <v>2431</v>
      </c>
      <c r="B1373" s="0" t="s">
        <v>2430</v>
      </c>
      <c r="C1373" s="10" t="s">
        <v>609</v>
      </c>
      <c r="D1373" s="11" t="s">
        <v>97</v>
      </c>
      <c r="E1373" s="11" t="s">
        <v>88</v>
      </c>
      <c r="F1373" s="11" t="s">
        <v>247</v>
      </c>
      <c r="G1373" s="11" t="s">
        <v>80</v>
      </c>
      <c r="H1373" s="8" t="n">
        <v>1927.2</v>
      </c>
      <c r="I1373" s="0" t="str">
        <f aca="false">TEXT(C1373,"YYYY-MM")</f>
        <v>2024-12</v>
      </c>
      <c r="J1373" s="0" t="str">
        <f aca="false">INDEX(Customers!$H:$H,MATCH(B1373,Customers!$A:$A,0))</f>
        <v>Organic Search</v>
      </c>
    </row>
    <row r="1374" customFormat="false" ht="15" hidden="false" customHeight="false" outlineLevel="0" collapsed="false">
      <c r="A1374" s="0" t="s">
        <v>2432</v>
      </c>
      <c r="B1374" s="0" t="s">
        <v>2430</v>
      </c>
      <c r="C1374" s="10" t="s">
        <v>2433</v>
      </c>
      <c r="D1374" s="11" t="s">
        <v>97</v>
      </c>
      <c r="E1374" s="11" t="s">
        <v>88</v>
      </c>
      <c r="F1374" s="11" t="s">
        <v>247</v>
      </c>
      <c r="G1374" s="11" t="s">
        <v>80</v>
      </c>
      <c r="H1374" s="8" t="n">
        <v>33144.2</v>
      </c>
      <c r="I1374" s="0" t="str">
        <f aca="false">TEXT(C1374,"YYYY-MM")</f>
        <v>2025-03</v>
      </c>
      <c r="J1374" s="0" t="str">
        <f aca="false">INDEX(Customers!$H:$H,MATCH(B1374,Customers!$A:$A,0))</f>
        <v>Organic Search</v>
      </c>
    </row>
    <row r="1375" customFormat="false" ht="15" hidden="false" customHeight="false" outlineLevel="0" collapsed="false">
      <c r="A1375" s="0" t="s">
        <v>2434</v>
      </c>
      <c r="B1375" s="0" t="s">
        <v>2430</v>
      </c>
      <c r="C1375" s="10" t="s">
        <v>1344</v>
      </c>
      <c r="D1375" s="11" t="s">
        <v>97</v>
      </c>
      <c r="E1375" s="11" t="s">
        <v>89</v>
      </c>
      <c r="F1375" s="11" t="s">
        <v>247</v>
      </c>
      <c r="G1375" s="11" t="s">
        <v>80</v>
      </c>
      <c r="H1375" s="8" t="n">
        <v>2525.1</v>
      </c>
      <c r="I1375" s="0" t="str">
        <f aca="false">TEXT(C1375,"YYYY-MM")</f>
        <v>2025-10</v>
      </c>
      <c r="J1375" s="0" t="str">
        <f aca="false">INDEX(Customers!$H:$H,MATCH(B1375,Customers!$A:$A,0))</f>
        <v>Organic Search</v>
      </c>
    </row>
    <row r="1376" customFormat="false" ht="15" hidden="false" customHeight="false" outlineLevel="0" collapsed="false">
      <c r="A1376" s="0" t="s">
        <v>2435</v>
      </c>
      <c r="B1376" s="0" t="s">
        <v>2430</v>
      </c>
      <c r="C1376" s="10" t="s">
        <v>716</v>
      </c>
      <c r="D1376" s="11" t="s">
        <v>97</v>
      </c>
      <c r="E1376" s="11" t="s">
        <v>88</v>
      </c>
      <c r="F1376" s="11" t="s">
        <v>247</v>
      </c>
      <c r="G1376" s="11" t="s">
        <v>80</v>
      </c>
      <c r="H1376" s="8" t="n">
        <v>80192.1</v>
      </c>
      <c r="I1376" s="0" t="str">
        <f aca="false">TEXT(C1376,"YYYY-MM")</f>
        <v>2025-11</v>
      </c>
      <c r="J1376" s="0" t="str">
        <f aca="false">INDEX(Customers!$H:$H,MATCH(B1376,Customers!$A:$A,0))</f>
        <v>Organic Search</v>
      </c>
    </row>
    <row r="1377" customFormat="false" ht="15" hidden="false" customHeight="false" outlineLevel="0" collapsed="false">
      <c r="A1377" s="0" t="s">
        <v>2436</v>
      </c>
      <c r="B1377" s="0" t="s">
        <v>2437</v>
      </c>
      <c r="C1377" s="10" t="s">
        <v>2438</v>
      </c>
      <c r="D1377" s="11" t="s">
        <v>97</v>
      </c>
      <c r="E1377" s="11" t="s">
        <v>88</v>
      </c>
      <c r="F1377" s="11" t="s">
        <v>346</v>
      </c>
      <c r="G1377" s="11" t="s">
        <v>84</v>
      </c>
      <c r="H1377" s="8" t="n">
        <v>63581.05</v>
      </c>
      <c r="I1377" s="0" t="str">
        <f aca="false">TEXT(C1377,"YYYY-MM")</f>
        <v>2023-07</v>
      </c>
      <c r="J1377" s="0" t="str">
        <f aca="false">INDEX(Customers!$H:$H,MATCH(B1377,Customers!$A:$A,0))</f>
        <v>Organic Search</v>
      </c>
    </row>
    <row r="1378" customFormat="false" ht="15" hidden="false" customHeight="false" outlineLevel="0" collapsed="false">
      <c r="A1378" s="0" t="s">
        <v>2439</v>
      </c>
      <c r="B1378" s="0" t="s">
        <v>2437</v>
      </c>
      <c r="C1378" s="10" t="s">
        <v>2440</v>
      </c>
      <c r="D1378" s="11" t="s">
        <v>98</v>
      </c>
      <c r="E1378" s="11" t="s">
        <v>88</v>
      </c>
      <c r="F1378" s="11" t="s">
        <v>346</v>
      </c>
      <c r="G1378" s="11" t="s">
        <v>84</v>
      </c>
      <c r="H1378" s="8" t="n">
        <v>135.2</v>
      </c>
      <c r="I1378" s="0" t="str">
        <f aca="false">TEXT(C1378,"YYYY-MM")</f>
        <v>2023-09</v>
      </c>
      <c r="J1378" s="0" t="str">
        <f aca="false">INDEX(Customers!$H:$H,MATCH(B1378,Customers!$A:$A,0))</f>
        <v>Organic Search</v>
      </c>
    </row>
    <row r="1379" customFormat="false" ht="15" hidden="false" customHeight="false" outlineLevel="0" collapsed="false">
      <c r="A1379" s="0" t="s">
        <v>2441</v>
      </c>
      <c r="B1379" s="0" t="s">
        <v>2437</v>
      </c>
      <c r="C1379" s="10" t="s">
        <v>2442</v>
      </c>
      <c r="D1379" s="11" t="s">
        <v>97</v>
      </c>
      <c r="E1379" s="11" t="s">
        <v>88</v>
      </c>
      <c r="F1379" s="11" t="s">
        <v>346</v>
      </c>
      <c r="G1379" s="11" t="s">
        <v>84</v>
      </c>
      <c r="H1379" s="8" t="n">
        <v>60195.3</v>
      </c>
      <c r="I1379" s="0" t="str">
        <f aca="false">TEXT(C1379,"YYYY-MM")</f>
        <v>2023-10</v>
      </c>
      <c r="J1379" s="0" t="str">
        <f aca="false">INDEX(Customers!$H:$H,MATCH(B1379,Customers!$A:$A,0))</f>
        <v>Organic Search</v>
      </c>
    </row>
    <row r="1380" customFormat="false" ht="15" hidden="false" customHeight="false" outlineLevel="0" collapsed="false">
      <c r="A1380" s="0" t="s">
        <v>2443</v>
      </c>
      <c r="B1380" s="0" t="s">
        <v>2437</v>
      </c>
      <c r="C1380" s="10" t="s">
        <v>2444</v>
      </c>
      <c r="D1380" s="11" t="s">
        <v>97</v>
      </c>
      <c r="E1380" s="11" t="s">
        <v>92</v>
      </c>
      <c r="F1380" s="11" t="s">
        <v>346</v>
      </c>
      <c r="G1380" s="11" t="s">
        <v>84</v>
      </c>
      <c r="H1380" s="8" t="n">
        <v>1484.1</v>
      </c>
      <c r="I1380" s="0" t="str">
        <f aca="false">TEXT(C1380,"YYYY-MM")</f>
        <v>2023-10</v>
      </c>
      <c r="J1380" s="0" t="str">
        <f aca="false">INDEX(Customers!$H:$H,MATCH(B1380,Customers!$A:$A,0))</f>
        <v>Organic Search</v>
      </c>
    </row>
    <row r="1381" customFormat="false" ht="15" hidden="false" customHeight="false" outlineLevel="0" collapsed="false">
      <c r="A1381" s="0" t="s">
        <v>2445</v>
      </c>
      <c r="B1381" s="0" t="s">
        <v>2437</v>
      </c>
      <c r="C1381" s="10" t="s">
        <v>1059</v>
      </c>
      <c r="D1381" s="11" t="s">
        <v>98</v>
      </c>
      <c r="E1381" s="11" t="s">
        <v>91</v>
      </c>
      <c r="F1381" s="11" t="s">
        <v>346</v>
      </c>
      <c r="G1381" s="11" t="s">
        <v>84</v>
      </c>
      <c r="H1381" s="8" t="n">
        <v>85772.65</v>
      </c>
      <c r="I1381" s="0" t="str">
        <f aca="false">TEXT(C1381,"YYYY-MM")</f>
        <v>2023-10</v>
      </c>
      <c r="J1381" s="0" t="str">
        <f aca="false">INDEX(Customers!$H:$H,MATCH(B1381,Customers!$A:$A,0))</f>
        <v>Organic Search</v>
      </c>
    </row>
    <row r="1382" customFormat="false" ht="15" hidden="false" customHeight="false" outlineLevel="0" collapsed="false">
      <c r="A1382" s="0" t="s">
        <v>2446</v>
      </c>
      <c r="B1382" s="0" t="s">
        <v>2437</v>
      </c>
      <c r="C1382" s="10" t="s">
        <v>2447</v>
      </c>
      <c r="D1382" s="11" t="s">
        <v>97</v>
      </c>
      <c r="E1382" s="11" t="s">
        <v>90</v>
      </c>
      <c r="F1382" s="11" t="s">
        <v>346</v>
      </c>
      <c r="G1382" s="11" t="s">
        <v>84</v>
      </c>
      <c r="H1382" s="8" t="n">
        <v>245992.65</v>
      </c>
      <c r="I1382" s="0" t="str">
        <f aca="false">TEXT(C1382,"YYYY-MM")</f>
        <v>2023-11</v>
      </c>
      <c r="J1382" s="0" t="str">
        <f aca="false">INDEX(Customers!$H:$H,MATCH(B1382,Customers!$A:$A,0))</f>
        <v>Organic Search</v>
      </c>
    </row>
    <row r="1383" customFormat="false" ht="15" hidden="false" customHeight="false" outlineLevel="0" collapsed="false">
      <c r="A1383" s="0" t="s">
        <v>2448</v>
      </c>
      <c r="B1383" s="0" t="s">
        <v>2437</v>
      </c>
      <c r="C1383" s="10" t="s">
        <v>2449</v>
      </c>
      <c r="D1383" s="11" t="s">
        <v>97</v>
      </c>
      <c r="E1383" s="11" t="s">
        <v>89</v>
      </c>
      <c r="F1383" s="11" t="s">
        <v>346</v>
      </c>
      <c r="G1383" s="11" t="s">
        <v>84</v>
      </c>
      <c r="H1383" s="8" t="n">
        <v>21151.1</v>
      </c>
      <c r="I1383" s="0" t="str">
        <f aca="false">TEXT(C1383,"YYYY-MM")</f>
        <v>2024-01</v>
      </c>
      <c r="J1383" s="0" t="str">
        <f aca="false">INDEX(Customers!$H:$H,MATCH(B1383,Customers!$A:$A,0))</f>
        <v>Organic Search</v>
      </c>
    </row>
    <row r="1384" customFormat="false" ht="15" hidden="false" customHeight="false" outlineLevel="0" collapsed="false">
      <c r="A1384" s="0" t="s">
        <v>2450</v>
      </c>
      <c r="B1384" s="0" t="s">
        <v>2437</v>
      </c>
      <c r="C1384" s="10" t="s">
        <v>2451</v>
      </c>
      <c r="D1384" s="11" t="s">
        <v>97</v>
      </c>
      <c r="E1384" s="11" t="s">
        <v>89</v>
      </c>
      <c r="F1384" s="11" t="s">
        <v>346</v>
      </c>
      <c r="G1384" s="11" t="s">
        <v>84</v>
      </c>
      <c r="H1384" s="8" t="n">
        <v>29597.45</v>
      </c>
      <c r="I1384" s="0" t="str">
        <f aca="false">TEXT(C1384,"YYYY-MM")</f>
        <v>2024-06</v>
      </c>
      <c r="J1384" s="0" t="str">
        <f aca="false">INDEX(Customers!$H:$H,MATCH(B1384,Customers!$A:$A,0))</f>
        <v>Organic Search</v>
      </c>
    </row>
    <row r="1385" customFormat="false" ht="15" hidden="false" customHeight="false" outlineLevel="0" collapsed="false">
      <c r="A1385" s="0" t="s">
        <v>2452</v>
      </c>
      <c r="B1385" s="0" t="s">
        <v>2437</v>
      </c>
      <c r="C1385" s="10" t="s">
        <v>765</v>
      </c>
      <c r="D1385" s="11" t="s">
        <v>97</v>
      </c>
      <c r="E1385" s="11" t="s">
        <v>92</v>
      </c>
      <c r="F1385" s="11" t="s">
        <v>346</v>
      </c>
      <c r="G1385" s="11" t="s">
        <v>84</v>
      </c>
      <c r="H1385" s="8" t="n">
        <v>42709</v>
      </c>
      <c r="I1385" s="0" t="str">
        <f aca="false">TEXT(C1385,"YYYY-MM")</f>
        <v>2025-03</v>
      </c>
      <c r="J1385" s="0" t="str">
        <f aca="false">INDEX(Customers!$H:$H,MATCH(B1385,Customers!$A:$A,0))</f>
        <v>Organic Search</v>
      </c>
    </row>
    <row r="1386" customFormat="false" ht="15" hidden="false" customHeight="false" outlineLevel="0" collapsed="false">
      <c r="A1386" s="0" t="s">
        <v>2453</v>
      </c>
      <c r="B1386" s="0" t="s">
        <v>2437</v>
      </c>
      <c r="C1386" s="10" t="s">
        <v>2454</v>
      </c>
      <c r="D1386" s="11" t="s">
        <v>97</v>
      </c>
      <c r="E1386" s="11" t="s">
        <v>90</v>
      </c>
      <c r="F1386" s="11" t="s">
        <v>346</v>
      </c>
      <c r="G1386" s="11" t="s">
        <v>84</v>
      </c>
      <c r="H1386" s="8" t="n">
        <v>43655.1</v>
      </c>
      <c r="I1386" s="0" t="str">
        <f aca="false">TEXT(C1386,"YYYY-MM")</f>
        <v>2025-03</v>
      </c>
      <c r="J1386" s="0" t="str">
        <f aca="false">INDEX(Customers!$H:$H,MATCH(B1386,Customers!$A:$A,0))</f>
        <v>Organic Search</v>
      </c>
    </row>
    <row r="1387" customFormat="false" ht="15" hidden="false" customHeight="false" outlineLevel="0" collapsed="false">
      <c r="A1387" s="0" t="s">
        <v>2455</v>
      </c>
      <c r="B1387" s="0" t="s">
        <v>2437</v>
      </c>
      <c r="C1387" s="10" t="s">
        <v>2456</v>
      </c>
      <c r="D1387" s="11" t="s">
        <v>97</v>
      </c>
      <c r="E1387" s="11" t="s">
        <v>88</v>
      </c>
      <c r="F1387" s="11" t="s">
        <v>346</v>
      </c>
      <c r="G1387" s="11" t="s">
        <v>84</v>
      </c>
      <c r="H1387" s="8" t="n">
        <v>20573.2</v>
      </c>
      <c r="I1387" s="0" t="str">
        <f aca="false">TEXT(C1387,"YYYY-MM")</f>
        <v>2025-04</v>
      </c>
      <c r="J1387" s="0" t="str">
        <f aca="false">INDEX(Customers!$H:$H,MATCH(B1387,Customers!$A:$A,0))</f>
        <v>Organic Search</v>
      </c>
    </row>
    <row r="1388" customFormat="false" ht="15" hidden="false" customHeight="false" outlineLevel="0" collapsed="false">
      <c r="A1388" s="0" t="s">
        <v>2457</v>
      </c>
      <c r="B1388" s="0" t="s">
        <v>2458</v>
      </c>
      <c r="C1388" s="10" t="s">
        <v>1631</v>
      </c>
      <c r="D1388" s="11" t="s">
        <v>97</v>
      </c>
      <c r="E1388" s="11" t="s">
        <v>88</v>
      </c>
      <c r="F1388" s="11" t="s">
        <v>489</v>
      </c>
      <c r="G1388" s="11" t="s">
        <v>73</v>
      </c>
      <c r="H1388" s="8" t="n">
        <v>16022.45</v>
      </c>
      <c r="I1388" s="0" t="str">
        <f aca="false">TEXT(C1388,"YYYY-MM")</f>
        <v>2025-07</v>
      </c>
      <c r="J1388" s="0" t="str">
        <f aca="false">INDEX(Customers!$H:$H,MATCH(B1388,Customers!$A:$A,0))</f>
        <v>Paid Ads</v>
      </c>
    </row>
    <row r="1389" customFormat="false" ht="15" hidden="false" customHeight="false" outlineLevel="0" collapsed="false">
      <c r="A1389" s="0" t="s">
        <v>2459</v>
      </c>
      <c r="B1389" s="0" t="s">
        <v>2460</v>
      </c>
      <c r="C1389" s="10" t="s">
        <v>1344</v>
      </c>
      <c r="D1389" s="11" t="s">
        <v>97</v>
      </c>
      <c r="E1389" s="11" t="s">
        <v>90</v>
      </c>
      <c r="F1389" s="11" t="s">
        <v>134</v>
      </c>
      <c r="G1389" s="11" t="s">
        <v>85</v>
      </c>
      <c r="H1389" s="8" t="n">
        <v>11739</v>
      </c>
      <c r="I1389" s="0" t="str">
        <f aca="false">TEXT(C1389,"YYYY-MM")</f>
        <v>2025-10</v>
      </c>
      <c r="J1389" s="0" t="str">
        <f aca="false">INDEX(Customers!$H:$H,MATCH(B1389,Customers!$A:$A,0))</f>
        <v>Referral</v>
      </c>
    </row>
    <row r="1390" customFormat="false" ht="15" hidden="false" customHeight="false" outlineLevel="0" collapsed="false">
      <c r="A1390" s="0" t="s">
        <v>2461</v>
      </c>
      <c r="B1390" s="0" t="s">
        <v>2460</v>
      </c>
      <c r="C1390" s="10" t="s">
        <v>721</v>
      </c>
      <c r="D1390" s="11" t="s">
        <v>97</v>
      </c>
      <c r="E1390" s="11" t="s">
        <v>88</v>
      </c>
      <c r="F1390" s="11" t="s">
        <v>134</v>
      </c>
      <c r="G1390" s="11" t="s">
        <v>85</v>
      </c>
      <c r="H1390" s="8" t="n">
        <v>61591.55</v>
      </c>
      <c r="I1390" s="0" t="str">
        <f aca="false">TEXT(C1390,"YYYY-MM")</f>
        <v>2025-10</v>
      </c>
      <c r="J1390" s="0" t="str">
        <f aca="false">INDEX(Customers!$H:$H,MATCH(B1390,Customers!$A:$A,0))</f>
        <v>Referral</v>
      </c>
    </row>
    <row r="1391" customFormat="false" ht="15" hidden="false" customHeight="false" outlineLevel="0" collapsed="false">
      <c r="A1391" s="0" t="s">
        <v>2462</v>
      </c>
      <c r="B1391" s="0" t="s">
        <v>2460</v>
      </c>
      <c r="C1391" s="10" t="s">
        <v>2387</v>
      </c>
      <c r="D1391" s="11" t="s">
        <v>97</v>
      </c>
      <c r="E1391" s="11" t="s">
        <v>90</v>
      </c>
      <c r="F1391" s="11" t="s">
        <v>134</v>
      </c>
      <c r="G1391" s="11" t="s">
        <v>85</v>
      </c>
      <c r="H1391" s="8" t="n">
        <v>17694</v>
      </c>
      <c r="I1391" s="0" t="str">
        <f aca="false">TEXT(C1391,"YYYY-MM")</f>
        <v>2025-10</v>
      </c>
      <c r="J1391" s="0" t="str">
        <f aca="false">INDEX(Customers!$H:$H,MATCH(B1391,Customers!$A:$A,0))</f>
        <v>Referral</v>
      </c>
    </row>
    <row r="1392" customFormat="false" ht="15" hidden="false" customHeight="false" outlineLevel="0" collapsed="false">
      <c r="A1392" s="0" t="s">
        <v>2463</v>
      </c>
      <c r="B1392" s="0" t="s">
        <v>2460</v>
      </c>
      <c r="C1392" s="10" t="s">
        <v>1346</v>
      </c>
      <c r="D1392" s="11" t="s">
        <v>97</v>
      </c>
      <c r="E1392" s="11" t="s">
        <v>90</v>
      </c>
      <c r="F1392" s="11" t="s">
        <v>134</v>
      </c>
      <c r="G1392" s="11" t="s">
        <v>85</v>
      </c>
      <c r="H1392" s="8" t="n">
        <v>19205.65</v>
      </c>
      <c r="I1392" s="0" t="str">
        <f aca="false">TEXT(C1392,"YYYY-MM")</f>
        <v>2025-10</v>
      </c>
      <c r="J1392" s="0" t="str">
        <f aca="false">INDEX(Customers!$H:$H,MATCH(B1392,Customers!$A:$A,0))</f>
        <v>Referral</v>
      </c>
    </row>
    <row r="1393" customFormat="false" ht="15" hidden="false" customHeight="false" outlineLevel="0" collapsed="false">
      <c r="A1393" s="0" t="s">
        <v>2464</v>
      </c>
      <c r="B1393" s="0" t="s">
        <v>2460</v>
      </c>
      <c r="C1393" s="10" t="s">
        <v>287</v>
      </c>
      <c r="D1393" s="11" t="s">
        <v>97</v>
      </c>
      <c r="E1393" s="11" t="s">
        <v>88</v>
      </c>
      <c r="F1393" s="11" t="s">
        <v>134</v>
      </c>
      <c r="G1393" s="11" t="s">
        <v>85</v>
      </c>
      <c r="H1393" s="8" t="n">
        <v>19098</v>
      </c>
      <c r="I1393" s="0" t="str">
        <f aca="false">TEXT(C1393,"YYYY-MM")</f>
        <v>2025-11</v>
      </c>
      <c r="J1393" s="0" t="str">
        <f aca="false">INDEX(Customers!$H:$H,MATCH(B1393,Customers!$A:$A,0))</f>
        <v>Referral</v>
      </c>
    </row>
    <row r="1394" customFormat="false" ht="15" hidden="false" customHeight="false" outlineLevel="0" collapsed="false">
      <c r="A1394" s="0" t="s">
        <v>2465</v>
      </c>
      <c r="B1394" s="0" t="s">
        <v>2460</v>
      </c>
      <c r="C1394" s="10" t="s">
        <v>403</v>
      </c>
      <c r="D1394" s="11" t="s">
        <v>97</v>
      </c>
      <c r="E1394" s="11" t="s">
        <v>90</v>
      </c>
      <c r="F1394" s="11" t="s">
        <v>134</v>
      </c>
      <c r="G1394" s="11" t="s">
        <v>85</v>
      </c>
      <c r="H1394" s="8" t="n">
        <v>21408.3</v>
      </c>
      <c r="I1394" s="0" t="str">
        <f aca="false">TEXT(C1394,"YYYY-MM")</f>
        <v>2025-11</v>
      </c>
      <c r="J1394" s="0" t="str">
        <f aca="false">INDEX(Customers!$H:$H,MATCH(B1394,Customers!$A:$A,0))</f>
        <v>Referral</v>
      </c>
    </row>
    <row r="1395" customFormat="false" ht="15" hidden="false" customHeight="false" outlineLevel="0" collapsed="false">
      <c r="A1395" s="0" t="s">
        <v>2466</v>
      </c>
      <c r="B1395" s="0" t="s">
        <v>2460</v>
      </c>
      <c r="C1395" s="10" t="s">
        <v>1165</v>
      </c>
      <c r="D1395" s="11" t="s">
        <v>99</v>
      </c>
      <c r="E1395" s="11" t="s">
        <v>88</v>
      </c>
      <c r="F1395" s="11" t="s">
        <v>134</v>
      </c>
      <c r="G1395" s="11" t="s">
        <v>85</v>
      </c>
      <c r="H1395" s="8" t="n">
        <v>44261.1</v>
      </c>
      <c r="I1395" s="0" t="str">
        <f aca="false">TEXT(C1395,"YYYY-MM")</f>
        <v>2025-11</v>
      </c>
      <c r="J1395" s="0" t="str">
        <f aca="false">INDEX(Customers!$H:$H,MATCH(B1395,Customers!$A:$A,0))</f>
        <v>Referral</v>
      </c>
    </row>
    <row r="1396" customFormat="false" ht="15" hidden="false" customHeight="false" outlineLevel="0" collapsed="false">
      <c r="A1396" s="0" t="s">
        <v>2467</v>
      </c>
      <c r="B1396" s="0" t="s">
        <v>2460</v>
      </c>
      <c r="C1396" s="10" t="s">
        <v>297</v>
      </c>
      <c r="D1396" s="11" t="s">
        <v>97</v>
      </c>
      <c r="E1396" s="11" t="s">
        <v>89</v>
      </c>
      <c r="F1396" s="11" t="s">
        <v>134</v>
      </c>
      <c r="G1396" s="11" t="s">
        <v>85</v>
      </c>
      <c r="H1396" s="8" t="n">
        <v>975.2</v>
      </c>
      <c r="I1396" s="0" t="str">
        <f aca="false">TEXT(C1396,"YYYY-MM")</f>
        <v>2025-11</v>
      </c>
      <c r="J1396" s="0" t="str">
        <f aca="false">INDEX(Customers!$H:$H,MATCH(B1396,Customers!$A:$A,0))</f>
        <v>Referral</v>
      </c>
    </row>
    <row r="1397" customFormat="false" ht="15" hidden="false" customHeight="false" outlineLevel="0" collapsed="false">
      <c r="A1397" s="0" t="s">
        <v>2468</v>
      </c>
      <c r="B1397" s="0" t="s">
        <v>2460</v>
      </c>
      <c r="C1397" s="10" t="s">
        <v>531</v>
      </c>
      <c r="D1397" s="11" t="s">
        <v>97</v>
      </c>
      <c r="E1397" s="11" t="s">
        <v>88</v>
      </c>
      <c r="F1397" s="11" t="s">
        <v>134</v>
      </c>
      <c r="G1397" s="11" t="s">
        <v>85</v>
      </c>
      <c r="H1397" s="8" t="n">
        <v>8781.3</v>
      </c>
      <c r="I1397" s="0" t="str">
        <f aca="false">TEXT(C1397,"YYYY-MM")</f>
        <v>2025-11</v>
      </c>
      <c r="J1397" s="0" t="str">
        <f aca="false">INDEX(Customers!$H:$H,MATCH(B1397,Customers!$A:$A,0))</f>
        <v>Referral</v>
      </c>
    </row>
    <row r="1398" customFormat="false" ht="15" hidden="false" customHeight="false" outlineLevel="0" collapsed="false">
      <c r="A1398" s="0" t="s">
        <v>2469</v>
      </c>
      <c r="B1398" s="0" t="s">
        <v>2460</v>
      </c>
      <c r="C1398" s="10" t="s">
        <v>953</v>
      </c>
      <c r="D1398" s="11" t="s">
        <v>97</v>
      </c>
      <c r="E1398" s="11" t="s">
        <v>91</v>
      </c>
      <c r="F1398" s="11" t="s">
        <v>134</v>
      </c>
      <c r="G1398" s="11" t="s">
        <v>85</v>
      </c>
      <c r="H1398" s="8" t="n">
        <v>12707.1</v>
      </c>
      <c r="I1398" s="0" t="str">
        <f aca="false">TEXT(C1398,"YYYY-MM")</f>
        <v>2025-11</v>
      </c>
      <c r="J1398" s="0" t="str">
        <f aca="false">INDEX(Customers!$H:$H,MATCH(B1398,Customers!$A:$A,0))</f>
        <v>Referral</v>
      </c>
    </row>
    <row r="1399" customFormat="false" ht="15" hidden="false" customHeight="false" outlineLevel="0" collapsed="false">
      <c r="A1399" s="0" t="s">
        <v>2470</v>
      </c>
      <c r="B1399" s="0" t="s">
        <v>2471</v>
      </c>
      <c r="C1399" s="10" t="s">
        <v>1080</v>
      </c>
      <c r="D1399" s="11" t="s">
        <v>99</v>
      </c>
      <c r="E1399" s="11" t="s">
        <v>88</v>
      </c>
      <c r="F1399" s="11" t="s">
        <v>423</v>
      </c>
      <c r="G1399" s="11" t="s">
        <v>79</v>
      </c>
      <c r="H1399" s="8" t="n">
        <v>17435.1</v>
      </c>
      <c r="I1399" s="0" t="str">
        <f aca="false">TEXT(C1399,"YYYY-MM")</f>
        <v>2025-06</v>
      </c>
      <c r="J1399" s="0" t="str">
        <f aca="false">INDEX(Customers!$H:$H,MATCH(B1399,Customers!$A:$A,0))</f>
        <v>Social Media</v>
      </c>
    </row>
    <row r="1400" customFormat="false" ht="15" hidden="false" customHeight="false" outlineLevel="0" collapsed="false">
      <c r="A1400" s="0" t="s">
        <v>2472</v>
      </c>
      <c r="B1400" s="0" t="s">
        <v>2471</v>
      </c>
      <c r="C1400" s="10" t="s">
        <v>812</v>
      </c>
      <c r="D1400" s="11" t="s">
        <v>97</v>
      </c>
      <c r="E1400" s="11" t="s">
        <v>88</v>
      </c>
      <c r="F1400" s="11" t="s">
        <v>423</v>
      </c>
      <c r="G1400" s="11" t="s">
        <v>79</v>
      </c>
      <c r="H1400" s="8" t="n">
        <v>39307.25</v>
      </c>
      <c r="I1400" s="0" t="str">
        <f aca="false">TEXT(C1400,"YYYY-MM")</f>
        <v>2025-10</v>
      </c>
      <c r="J1400" s="0" t="str">
        <f aca="false">INDEX(Customers!$H:$H,MATCH(B1400,Customers!$A:$A,0))</f>
        <v>Social Media</v>
      </c>
    </row>
    <row r="1401" customFormat="false" ht="15" hidden="false" customHeight="false" outlineLevel="0" collapsed="false">
      <c r="A1401" s="0" t="s">
        <v>2473</v>
      </c>
      <c r="B1401" s="0" t="s">
        <v>2474</v>
      </c>
      <c r="C1401" s="10" t="s">
        <v>2475</v>
      </c>
      <c r="D1401" s="11" t="s">
        <v>97</v>
      </c>
      <c r="E1401" s="11" t="s">
        <v>91</v>
      </c>
      <c r="F1401" s="11" t="s">
        <v>291</v>
      </c>
      <c r="G1401" s="11" t="s">
        <v>72</v>
      </c>
      <c r="H1401" s="8" t="n">
        <v>44945.05</v>
      </c>
      <c r="I1401" s="0" t="str">
        <f aca="false">TEXT(C1401,"YYYY-MM")</f>
        <v>2023-08</v>
      </c>
      <c r="J1401" s="0" t="str">
        <f aca="false">INDEX(Customers!$H:$H,MATCH(B1401,Customers!$A:$A,0))</f>
        <v>Paid Ads</v>
      </c>
    </row>
    <row r="1402" customFormat="false" ht="15" hidden="false" customHeight="false" outlineLevel="0" collapsed="false">
      <c r="A1402" s="0" t="s">
        <v>2476</v>
      </c>
      <c r="B1402" s="0" t="s">
        <v>2474</v>
      </c>
      <c r="C1402" s="10" t="s">
        <v>2477</v>
      </c>
      <c r="D1402" s="11" t="s">
        <v>97</v>
      </c>
      <c r="E1402" s="11" t="s">
        <v>88</v>
      </c>
      <c r="F1402" s="11" t="s">
        <v>291</v>
      </c>
      <c r="G1402" s="11" t="s">
        <v>72</v>
      </c>
      <c r="H1402" s="8" t="n">
        <v>31819</v>
      </c>
      <c r="I1402" s="0" t="str">
        <f aca="false">TEXT(C1402,"YYYY-MM")</f>
        <v>2023-10</v>
      </c>
      <c r="J1402" s="0" t="str">
        <f aca="false">INDEX(Customers!$H:$H,MATCH(B1402,Customers!$A:$A,0))</f>
        <v>Paid Ads</v>
      </c>
    </row>
    <row r="1403" customFormat="false" ht="15" hidden="false" customHeight="false" outlineLevel="0" collapsed="false">
      <c r="A1403" s="0" t="s">
        <v>2478</v>
      </c>
      <c r="B1403" s="0" t="s">
        <v>2474</v>
      </c>
      <c r="C1403" s="10" t="s">
        <v>536</v>
      </c>
      <c r="D1403" s="11" t="s">
        <v>97</v>
      </c>
      <c r="E1403" s="11" t="s">
        <v>93</v>
      </c>
      <c r="F1403" s="11" t="s">
        <v>291</v>
      </c>
      <c r="G1403" s="11" t="s">
        <v>72</v>
      </c>
      <c r="H1403" s="8" t="n">
        <v>3311.1</v>
      </c>
      <c r="I1403" s="0" t="str">
        <f aca="false">TEXT(C1403,"YYYY-MM")</f>
        <v>2023-10</v>
      </c>
      <c r="J1403" s="0" t="str">
        <f aca="false">INDEX(Customers!$H:$H,MATCH(B1403,Customers!$A:$A,0))</f>
        <v>Paid Ads</v>
      </c>
    </row>
    <row r="1404" customFormat="false" ht="15" hidden="false" customHeight="false" outlineLevel="0" collapsed="false">
      <c r="A1404" s="0" t="s">
        <v>2479</v>
      </c>
      <c r="B1404" s="0" t="s">
        <v>2474</v>
      </c>
      <c r="C1404" s="10" t="s">
        <v>435</v>
      </c>
      <c r="D1404" s="11" t="s">
        <v>97</v>
      </c>
      <c r="E1404" s="11" t="s">
        <v>90</v>
      </c>
      <c r="F1404" s="11" t="s">
        <v>291</v>
      </c>
      <c r="G1404" s="11" t="s">
        <v>72</v>
      </c>
      <c r="H1404" s="8" t="n">
        <v>36323.1</v>
      </c>
      <c r="I1404" s="0" t="str">
        <f aca="false">TEXT(C1404,"YYYY-MM")</f>
        <v>2024-01</v>
      </c>
      <c r="J1404" s="0" t="str">
        <f aca="false">INDEX(Customers!$H:$H,MATCH(B1404,Customers!$A:$A,0))</f>
        <v>Paid Ads</v>
      </c>
    </row>
    <row r="1405" customFormat="false" ht="15" hidden="false" customHeight="false" outlineLevel="0" collapsed="false">
      <c r="A1405" s="0" t="s">
        <v>2480</v>
      </c>
      <c r="B1405" s="0" t="s">
        <v>2474</v>
      </c>
      <c r="C1405" s="10" t="s">
        <v>2481</v>
      </c>
      <c r="D1405" s="11" t="s">
        <v>97</v>
      </c>
      <c r="E1405" s="11" t="s">
        <v>88</v>
      </c>
      <c r="F1405" s="11" t="s">
        <v>291</v>
      </c>
      <c r="G1405" s="11" t="s">
        <v>72</v>
      </c>
      <c r="H1405" s="8" t="n">
        <v>29002.25</v>
      </c>
      <c r="I1405" s="0" t="str">
        <f aca="false">TEXT(C1405,"YYYY-MM")</f>
        <v>2024-02</v>
      </c>
      <c r="J1405" s="0" t="str">
        <f aca="false">INDEX(Customers!$H:$H,MATCH(B1405,Customers!$A:$A,0))</f>
        <v>Paid Ads</v>
      </c>
    </row>
    <row r="1406" customFormat="false" ht="15" hidden="false" customHeight="false" outlineLevel="0" collapsed="false">
      <c r="A1406" s="0" t="s">
        <v>2482</v>
      </c>
      <c r="B1406" s="0" t="s">
        <v>2474</v>
      </c>
      <c r="C1406" s="10" t="s">
        <v>2483</v>
      </c>
      <c r="D1406" s="11" t="s">
        <v>97</v>
      </c>
      <c r="E1406" s="11" t="s">
        <v>88</v>
      </c>
      <c r="F1406" s="11" t="s">
        <v>291</v>
      </c>
      <c r="G1406" s="11" t="s">
        <v>72</v>
      </c>
      <c r="H1406" s="8" t="n">
        <v>49699</v>
      </c>
      <c r="I1406" s="0" t="str">
        <f aca="false">TEXT(C1406,"YYYY-MM")</f>
        <v>2024-02</v>
      </c>
      <c r="J1406" s="0" t="str">
        <f aca="false">INDEX(Customers!$H:$H,MATCH(B1406,Customers!$A:$A,0))</f>
        <v>Paid Ads</v>
      </c>
    </row>
    <row r="1407" customFormat="false" ht="15" hidden="false" customHeight="false" outlineLevel="0" collapsed="false">
      <c r="A1407" s="0" t="s">
        <v>2484</v>
      </c>
      <c r="B1407" s="0" t="s">
        <v>2474</v>
      </c>
      <c r="C1407" s="10" t="s">
        <v>2167</v>
      </c>
      <c r="D1407" s="11" t="s">
        <v>97</v>
      </c>
      <c r="E1407" s="11" t="s">
        <v>89</v>
      </c>
      <c r="F1407" s="11" t="s">
        <v>291</v>
      </c>
      <c r="G1407" s="11" t="s">
        <v>72</v>
      </c>
      <c r="H1407" s="8" t="n">
        <v>8974</v>
      </c>
      <c r="I1407" s="0" t="str">
        <f aca="false">TEXT(C1407,"YYYY-MM")</f>
        <v>2024-08</v>
      </c>
      <c r="J1407" s="0" t="str">
        <f aca="false">INDEX(Customers!$H:$H,MATCH(B1407,Customers!$A:$A,0))</f>
        <v>Paid Ads</v>
      </c>
    </row>
    <row r="1408" customFormat="false" ht="15" hidden="false" customHeight="false" outlineLevel="0" collapsed="false">
      <c r="A1408" s="0" t="s">
        <v>2485</v>
      </c>
      <c r="B1408" s="0" t="s">
        <v>2474</v>
      </c>
      <c r="C1408" s="10" t="s">
        <v>2486</v>
      </c>
      <c r="D1408" s="11" t="s">
        <v>97</v>
      </c>
      <c r="E1408" s="11" t="s">
        <v>91</v>
      </c>
      <c r="F1408" s="11" t="s">
        <v>291</v>
      </c>
      <c r="G1408" s="11" t="s">
        <v>72</v>
      </c>
      <c r="H1408" s="8" t="n">
        <v>43176.3</v>
      </c>
      <c r="I1408" s="0" t="str">
        <f aca="false">TEXT(C1408,"YYYY-MM")</f>
        <v>2025-01</v>
      </c>
      <c r="J1408" s="0" t="str">
        <f aca="false">INDEX(Customers!$H:$H,MATCH(B1408,Customers!$A:$A,0))</f>
        <v>Paid Ads</v>
      </c>
    </row>
    <row r="1409" customFormat="false" ht="15" hidden="false" customHeight="false" outlineLevel="0" collapsed="false">
      <c r="A1409" s="0" t="s">
        <v>2487</v>
      </c>
      <c r="B1409" s="0" t="s">
        <v>2474</v>
      </c>
      <c r="C1409" s="10" t="s">
        <v>1260</v>
      </c>
      <c r="D1409" s="11" t="s">
        <v>97</v>
      </c>
      <c r="E1409" s="11" t="s">
        <v>90</v>
      </c>
      <c r="F1409" s="11" t="s">
        <v>291</v>
      </c>
      <c r="G1409" s="11" t="s">
        <v>72</v>
      </c>
      <c r="H1409" s="8" t="n">
        <v>10943.1</v>
      </c>
      <c r="I1409" s="0" t="str">
        <f aca="false">TEXT(C1409,"YYYY-MM")</f>
        <v>2025-07</v>
      </c>
      <c r="J1409" s="0" t="str">
        <f aca="false">INDEX(Customers!$H:$H,MATCH(B1409,Customers!$A:$A,0))</f>
        <v>Paid Ads</v>
      </c>
    </row>
    <row r="1410" customFormat="false" ht="15" hidden="false" customHeight="false" outlineLevel="0" collapsed="false">
      <c r="A1410" s="0" t="s">
        <v>2488</v>
      </c>
      <c r="B1410" s="0" t="s">
        <v>2474</v>
      </c>
      <c r="C1410" s="10" t="s">
        <v>486</v>
      </c>
      <c r="D1410" s="11" t="s">
        <v>98</v>
      </c>
      <c r="E1410" s="11" t="s">
        <v>88</v>
      </c>
      <c r="F1410" s="11" t="s">
        <v>291</v>
      </c>
      <c r="G1410" s="11" t="s">
        <v>72</v>
      </c>
      <c r="H1410" s="8" t="n">
        <v>13099.55</v>
      </c>
      <c r="I1410" s="0" t="str">
        <f aca="false">TEXT(C1410,"YYYY-MM")</f>
        <v>2025-10</v>
      </c>
      <c r="J1410" s="0" t="str">
        <f aca="false">INDEX(Customers!$H:$H,MATCH(B1410,Customers!$A:$A,0))</f>
        <v>Paid Ads</v>
      </c>
    </row>
    <row r="1411" customFormat="false" ht="15" hidden="false" customHeight="false" outlineLevel="0" collapsed="false">
      <c r="A1411" s="0" t="s">
        <v>2489</v>
      </c>
      <c r="B1411" s="0" t="s">
        <v>2490</v>
      </c>
      <c r="C1411" s="10" t="s">
        <v>691</v>
      </c>
      <c r="D1411" s="11" t="s">
        <v>97</v>
      </c>
      <c r="E1411" s="11" t="s">
        <v>88</v>
      </c>
      <c r="F1411" s="11" t="s">
        <v>76</v>
      </c>
      <c r="G1411" s="11" t="s">
        <v>76</v>
      </c>
      <c r="H1411" s="8" t="n">
        <v>6355</v>
      </c>
      <c r="I1411" s="0" t="str">
        <f aca="false">TEXT(C1411,"YYYY-MM")</f>
        <v>2023-08</v>
      </c>
      <c r="J1411" s="0" t="str">
        <f aca="false">INDEX(Customers!$H:$H,MATCH(B1411,Customers!$A:$A,0))</f>
        <v>Paid Ads</v>
      </c>
    </row>
    <row r="1412" customFormat="false" ht="15" hidden="false" customHeight="false" outlineLevel="0" collapsed="false">
      <c r="A1412" s="0" t="s">
        <v>2491</v>
      </c>
      <c r="B1412" s="0" t="s">
        <v>2490</v>
      </c>
      <c r="C1412" s="10" t="s">
        <v>2492</v>
      </c>
      <c r="D1412" s="11" t="s">
        <v>97</v>
      </c>
      <c r="E1412" s="11" t="s">
        <v>88</v>
      </c>
      <c r="F1412" s="11" t="s">
        <v>76</v>
      </c>
      <c r="G1412" s="11" t="s">
        <v>76</v>
      </c>
      <c r="H1412" s="8" t="n">
        <v>424.15</v>
      </c>
      <c r="I1412" s="0" t="str">
        <f aca="false">TEXT(C1412,"YYYY-MM")</f>
        <v>2023-09</v>
      </c>
      <c r="J1412" s="0" t="str">
        <f aca="false">INDEX(Customers!$H:$H,MATCH(B1412,Customers!$A:$A,0))</f>
        <v>Paid Ads</v>
      </c>
    </row>
    <row r="1413" customFormat="false" ht="15" hidden="false" customHeight="false" outlineLevel="0" collapsed="false">
      <c r="A1413" s="0" t="s">
        <v>2493</v>
      </c>
      <c r="B1413" s="0" t="s">
        <v>2490</v>
      </c>
      <c r="C1413" s="10" t="s">
        <v>2494</v>
      </c>
      <c r="D1413" s="11" t="s">
        <v>97</v>
      </c>
      <c r="E1413" s="11" t="s">
        <v>88</v>
      </c>
      <c r="F1413" s="11" t="s">
        <v>76</v>
      </c>
      <c r="G1413" s="11" t="s">
        <v>76</v>
      </c>
      <c r="H1413" s="8" t="n">
        <v>18845.1</v>
      </c>
      <c r="I1413" s="0" t="str">
        <f aca="false">TEXT(C1413,"YYYY-MM")</f>
        <v>2023-10</v>
      </c>
      <c r="J1413" s="0" t="str">
        <f aca="false">INDEX(Customers!$H:$H,MATCH(B1413,Customers!$A:$A,0))</f>
        <v>Paid Ads</v>
      </c>
    </row>
    <row r="1414" customFormat="false" ht="15" hidden="false" customHeight="false" outlineLevel="0" collapsed="false">
      <c r="A1414" s="0" t="s">
        <v>2495</v>
      </c>
      <c r="B1414" s="0" t="s">
        <v>2490</v>
      </c>
      <c r="C1414" s="10" t="s">
        <v>2496</v>
      </c>
      <c r="D1414" s="11" t="s">
        <v>97</v>
      </c>
      <c r="E1414" s="11" t="s">
        <v>92</v>
      </c>
      <c r="F1414" s="11" t="s">
        <v>76</v>
      </c>
      <c r="G1414" s="11" t="s">
        <v>76</v>
      </c>
      <c r="H1414" s="8" t="n">
        <v>54822.45</v>
      </c>
      <c r="I1414" s="0" t="str">
        <f aca="false">TEXT(C1414,"YYYY-MM")</f>
        <v>2023-11</v>
      </c>
      <c r="J1414" s="0" t="str">
        <f aca="false">INDEX(Customers!$H:$H,MATCH(B1414,Customers!$A:$A,0))</f>
        <v>Paid Ads</v>
      </c>
    </row>
    <row r="1415" customFormat="false" ht="15" hidden="false" customHeight="false" outlineLevel="0" collapsed="false">
      <c r="A1415" s="0" t="s">
        <v>2497</v>
      </c>
      <c r="B1415" s="0" t="s">
        <v>2490</v>
      </c>
      <c r="C1415" s="10" t="s">
        <v>1746</v>
      </c>
      <c r="D1415" s="11" t="s">
        <v>97</v>
      </c>
      <c r="E1415" s="11" t="s">
        <v>92</v>
      </c>
      <c r="F1415" s="11" t="s">
        <v>76</v>
      </c>
      <c r="G1415" s="11" t="s">
        <v>76</v>
      </c>
      <c r="H1415" s="8" t="n">
        <v>71535.2</v>
      </c>
      <c r="I1415" s="0" t="str">
        <f aca="false">TEXT(C1415,"YYYY-MM")</f>
        <v>2023-12</v>
      </c>
      <c r="J1415" s="0" t="str">
        <f aca="false">INDEX(Customers!$H:$H,MATCH(B1415,Customers!$A:$A,0))</f>
        <v>Paid Ads</v>
      </c>
    </row>
    <row r="1416" customFormat="false" ht="15" hidden="false" customHeight="false" outlineLevel="0" collapsed="false">
      <c r="A1416" s="0" t="s">
        <v>2498</v>
      </c>
      <c r="B1416" s="0" t="s">
        <v>2490</v>
      </c>
      <c r="C1416" s="10" t="s">
        <v>2499</v>
      </c>
      <c r="D1416" s="11" t="s">
        <v>97</v>
      </c>
      <c r="E1416" s="11" t="s">
        <v>88</v>
      </c>
      <c r="F1416" s="11" t="s">
        <v>76</v>
      </c>
      <c r="G1416" s="11" t="s">
        <v>76</v>
      </c>
      <c r="H1416" s="8" t="n">
        <v>81005.55</v>
      </c>
      <c r="I1416" s="0" t="str">
        <f aca="false">TEXT(C1416,"YYYY-MM")</f>
        <v>2024-01</v>
      </c>
      <c r="J1416" s="0" t="str">
        <f aca="false">INDEX(Customers!$H:$H,MATCH(B1416,Customers!$A:$A,0))</f>
        <v>Paid Ads</v>
      </c>
    </row>
    <row r="1417" customFormat="false" ht="15" hidden="false" customHeight="false" outlineLevel="0" collapsed="false">
      <c r="A1417" s="0" t="s">
        <v>2500</v>
      </c>
      <c r="B1417" s="0" t="s">
        <v>2490</v>
      </c>
      <c r="C1417" s="10" t="s">
        <v>2339</v>
      </c>
      <c r="D1417" s="11" t="s">
        <v>97</v>
      </c>
      <c r="E1417" s="11" t="s">
        <v>92</v>
      </c>
      <c r="F1417" s="11" t="s">
        <v>76</v>
      </c>
      <c r="G1417" s="11" t="s">
        <v>76</v>
      </c>
      <c r="H1417" s="8" t="n">
        <v>2295</v>
      </c>
      <c r="I1417" s="0" t="str">
        <f aca="false">TEXT(C1417,"YYYY-MM")</f>
        <v>2025-03</v>
      </c>
      <c r="J1417" s="0" t="str">
        <f aca="false">INDEX(Customers!$H:$H,MATCH(B1417,Customers!$A:$A,0))</f>
        <v>Paid Ads</v>
      </c>
    </row>
    <row r="1418" customFormat="false" ht="15" hidden="false" customHeight="false" outlineLevel="0" collapsed="false">
      <c r="A1418" s="0" t="s">
        <v>2501</v>
      </c>
      <c r="B1418" s="0" t="s">
        <v>2490</v>
      </c>
      <c r="C1418" s="10" t="s">
        <v>1574</v>
      </c>
      <c r="D1418" s="11" t="s">
        <v>98</v>
      </c>
      <c r="E1418" s="11" t="s">
        <v>91</v>
      </c>
      <c r="F1418" s="11" t="s">
        <v>76</v>
      </c>
      <c r="G1418" s="11" t="s">
        <v>76</v>
      </c>
      <c r="H1418" s="8" t="n">
        <v>58980.45</v>
      </c>
      <c r="I1418" s="0" t="str">
        <f aca="false">TEXT(C1418,"YYYY-MM")</f>
        <v>2025-10</v>
      </c>
      <c r="J1418" s="0" t="str">
        <f aca="false">INDEX(Customers!$H:$H,MATCH(B1418,Customers!$A:$A,0))</f>
        <v>Paid Ads</v>
      </c>
    </row>
    <row r="1419" customFormat="false" ht="15" hidden="false" customHeight="false" outlineLevel="0" collapsed="false">
      <c r="A1419" s="0" t="s">
        <v>2502</v>
      </c>
      <c r="B1419" s="0" t="s">
        <v>2503</v>
      </c>
      <c r="C1419" s="10" t="s">
        <v>325</v>
      </c>
      <c r="D1419" s="11" t="s">
        <v>97</v>
      </c>
      <c r="E1419" s="11" t="s">
        <v>91</v>
      </c>
      <c r="F1419" s="11" t="s">
        <v>443</v>
      </c>
      <c r="G1419" s="11" t="s">
        <v>78</v>
      </c>
      <c r="H1419" s="8" t="n">
        <v>41212.6</v>
      </c>
      <c r="I1419" s="0" t="str">
        <f aca="false">TEXT(C1419,"YYYY-MM")</f>
        <v>2025-05</v>
      </c>
      <c r="J1419" s="0" t="str">
        <f aca="false">INDEX(Customers!$H:$H,MATCH(B1419,Customers!$A:$A,0))</f>
        <v>Social Media</v>
      </c>
    </row>
    <row r="1420" customFormat="false" ht="15" hidden="false" customHeight="false" outlineLevel="0" collapsed="false">
      <c r="A1420" s="0" t="s">
        <v>2504</v>
      </c>
      <c r="B1420" s="0" t="s">
        <v>2503</v>
      </c>
      <c r="C1420" s="10" t="s">
        <v>1853</v>
      </c>
      <c r="D1420" s="11" t="s">
        <v>97</v>
      </c>
      <c r="E1420" s="11" t="s">
        <v>90</v>
      </c>
      <c r="F1420" s="11" t="s">
        <v>443</v>
      </c>
      <c r="G1420" s="11" t="s">
        <v>78</v>
      </c>
      <c r="H1420" s="8" t="n">
        <v>2039.2</v>
      </c>
      <c r="I1420" s="0" t="str">
        <f aca="false">TEXT(C1420,"YYYY-MM")</f>
        <v>2025-07</v>
      </c>
      <c r="J1420" s="0" t="str">
        <f aca="false">INDEX(Customers!$H:$H,MATCH(B1420,Customers!$A:$A,0))</f>
        <v>Social Media</v>
      </c>
    </row>
    <row r="1421" customFormat="false" ht="15" hidden="false" customHeight="false" outlineLevel="0" collapsed="false">
      <c r="A1421" s="0" t="s">
        <v>2505</v>
      </c>
      <c r="B1421" s="0" t="s">
        <v>2503</v>
      </c>
      <c r="C1421" s="10" t="s">
        <v>2109</v>
      </c>
      <c r="D1421" s="11" t="s">
        <v>98</v>
      </c>
      <c r="E1421" s="11" t="s">
        <v>88</v>
      </c>
      <c r="F1421" s="11" t="s">
        <v>443</v>
      </c>
      <c r="G1421" s="11" t="s">
        <v>78</v>
      </c>
      <c r="H1421" s="8" t="n">
        <v>41661.2</v>
      </c>
      <c r="I1421" s="0" t="str">
        <f aca="false">TEXT(C1421,"YYYY-MM")</f>
        <v>2025-07</v>
      </c>
      <c r="J1421" s="0" t="str">
        <f aca="false">INDEX(Customers!$H:$H,MATCH(B1421,Customers!$A:$A,0))</f>
        <v>Social Media</v>
      </c>
    </row>
    <row r="1422" customFormat="false" ht="15" hidden="false" customHeight="false" outlineLevel="0" collapsed="false">
      <c r="A1422" s="0" t="s">
        <v>2506</v>
      </c>
      <c r="B1422" s="0" t="s">
        <v>2503</v>
      </c>
      <c r="C1422" s="10" t="s">
        <v>2063</v>
      </c>
      <c r="D1422" s="11" t="s">
        <v>97</v>
      </c>
      <c r="E1422" s="11" t="s">
        <v>90</v>
      </c>
      <c r="F1422" s="11" t="s">
        <v>443</v>
      </c>
      <c r="G1422" s="11" t="s">
        <v>78</v>
      </c>
      <c r="H1422" s="8" t="n">
        <v>57251.25</v>
      </c>
      <c r="I1422" s="0" t="str">
        <f aca="false">TEXT(C1422,"YYYY-MM")</f>
        <v>2025-08</v>
      </c>
      <c r="J1422" s="0" t="str">
        <f aca="false">INDEX(Customers!$H:$H,MATCH(B1422,Customers!$A:$A,0))</f>
        <v>Social Media</v>
      </c>
    </row>
    <row r="1423" customFormat="false" ht="15" hidden="false" customHeight="false" outlineLevel="0" collapsed="false">
      <c r="A1423" s="0" t="s">
        <v>2507</v>
      </c>
      <c r="B1423" s="0" t="s">
        <v>2503</v>
      </c>
      <c r="C1423" s="10" t="s">
        <v>1249</v>
      </c>
      <c r="D1423" s="11" t="s">
        <v>97</v>
      </c>
      <c r="E1423" s="11" t="s">
        <v>89</v>
      </c>
      <c r="F1423" s="11" t="s">
        <v>443</v>
      </c>
      <c r="G1423" s="11" t="s">
        <v>78</v>
      </c>
      <c r="H1423" s="8" t="n">
        <v>20655.2</v>
      </c>
      <c r="I1423" s="0" t="str">
        <f aca="false">TEXT(C1423,"YYYY-MM")</f>
        <v>2025-09</v>
      </c>
      <c r="J1423" s="0" t="str">
        <f aca="false">INDEX(Customers!$H:$H,MATCH(B1423,Customers!$A:$A,0))</f>
        <v>Social Media</v>
      </c>
    </row>
    <row r="1424" customFormat="false" ht="15" hidden="false" customHeight="false" outlineLevel="0" collapsed="false">
      <c r="A1424" s="0" t="s">
        <v>2508</v>
      </c>
      <c r="B1424" s="0" t="s">
        <v>2503</v>
      </c>
      <c r="C1424" s="10" t="s">
        <v>370</v>
      </c>
      <c r="D1424" s="11" t="s">
        <v>97</v>
      </c>
      <c r="E1424" s="11" t="s">
        <v>91</v>
      </c>
      <c r="F1424" s="11" t="s">
        <v>443</v>
      </c>
      <c r="G1424" s="11" t="s">
        <v>78</v>
      </c>
      <c r="H1424" s="8" t="n">
        <v>2810</v>
      </c>
      <c r="I1424" s="0" t="str">
        <f aca="false">TEXT(C1424,"YYYY-MM")</f>
        <v>2025-09</v>
      </c>
      <c r="J1424" s="0" t="str">
        <f aca="false">INDEX(Customers!$H:$H,MATCH(B1424,Customers!$A:$A,0))</f>
        <v>Social Media</v>
      </c>
    </row>
    <row r="1425" customFormat="false" ht="15" hidden="false" customHeight="false" outlineLevel="0" collapsed="false">
      <c r="A1425" s="0" t="s">
        <v>2509</v>
      </c>
      <c r="B1425" s="0" t="s">
        <v>2503</v>
      </c>
      <c r="C1425" s="10" t="s">
        <v>551</v>
      </c>
      <c r="D1425" s="11" t="s">
        <v>97</v>
      </c>
      <c r="E1425" s="11" t="s">
        <v>88</v>
      </c>
      <c r="F1425" s="11" t="s">
        <v>443</v>
      </c>
      <c r="G1425" s="11" t="s">
        <v>78</v>
      </c>
      <c r="H1425" s="8" t="n">
        <v>28240</v>
      </c>
      <c r="I1425" s="0" t="str">
        <f aca="false">TEXT(C1425,"YYYY-MM")</f>
        <v>2025-10</v>
      </c>
      <c r="J1425" s="0" t="str">
        <f aca="false">INDEX(Customers!$H:$H,MATCH(B1425,Customers!$A:$A,0))</f>
        <v>Social Media</v>
      </c>
    </row>
    <row r="1426" customFormat="false" ht="15" hidden="false" customHeight="false" outlineLevel="0" collapsed="false">
      <c r="A1426" s="0" t="s">
        <v>2510</v>
      </c>
      <c r="B1426" s="0" t="s">
        <v>2503</v>
      </c>
      <c r="C1426" s="10" t="s">
        <v>1031</v>
      </c>
      <c r="D1426" s="11" t="s">
        <v>97</v>
      </c>
      <c r="E1426" s="11" t="s">
        <v>89</v>
      </c>
      <c r="F1426" s="11" t="s">
        <v>443</v>
      </c>
      <c r="G1426" s="11" t="s">
        <v>78</v>
      </c>
      <c r="H1426" s="8" t="n">
        <v>16442.1</v>
      </c>
      <c r="I1426" s="0" t="str">
        <f aca="false">TEXT(C1426,"YYYY-MM")</f>
        <v>2025-11</v>
      </c>
      <c r="J1426" s="0" t="str">
        <f aca="false">INDEX(Customers!$H:$H,MATCH(B1426,Customers!$A:$A,0))</f>
        <v>Social Media</v>
      </c>
    </row>
    <row r="1427" customFormat="false" ht="15" hidden="false" customHeight="false" outlineLevel="0" collapsed="false">
      <c r="A1427" s="0" t="s">
        <v>2511</v>
      </c>
      <c r="B1427" s="0" t="s">
        <v>2503</v>
      </c>
      <c r="C1427" s="10" t="s">
        <v>953</v>
      </c>
      <c r="D1427" s="11" t="s">
        <v>97</v>
      </c>
      <c r="E1427" s="11" t="s">
        <v>88</v>
      </c>
      <c r="F1427" s="11" t="s">
        <v>443</v>
      </c>
      <c r="G1427" s="11" t="s">
        <v>78</v>
      </c>
      <c r="H1427" s="8" t="n">
        <v>50098.15</v>
      </c>
      <c r="I1427" s="0" t="str">
        <f aca="false">TEXT(C1427,"YYYY-MM")</f>
        <v>2025-11</v>
      </c>
      <c r="J1427" s="0" t="str">
        <f aca="false">INDEX(Customers!$H:$H,MATCH(B1427,Customers!$A:$A,0))</f>
        <v>Social Media</v>
      </c>
    </row>
    <row r="1428" customFormat="false" ht="15" hidden="false" customHeight="false" outlineLevel="0" collapsed="false">
      <c r="A1428" s="0" t="s">
        <v>2512</v>
      </c>
      <c r="B1428" s="0" t="s">
        <v>2513</v>
      </c>
      <c r="C1428" s="10" t="s">
        <v>2514</v>
      </c>
      <c r="D1428" s="11" t="s">
        <v>99</v>
      </c>
      <c r="E1428" s="11" t="s">
        <v>88</v>
      </c>
      <c r="F1428" s="11" t="s">
        <v>393</v>
      </c>
      <c r="G1428" s="11" t="s">
        <v>75</v>
      </c>
      <c r="H1428" s="8" t="n">
        <v>9379</v>
      </c>
      <c r="I1428" s="0" t="str">
        <f aca="false">TEXT(C1428,"YYYY-MM")</f>
        <v>2023-10</v>
      </c>
      <c r="J1428" s="0" t="str">
        <f aca="false">INDEX(Customers!$H:$H,MATCH(B1428,Customers!$A:$A,0))</f>
        <v>Paid Ads</v>
      </c>
    </row>
    <row r="1429" customFormat="false" ht="15" hidden="false" customHeight="false" outlineLevel="0" collapsed="false">
      <c r="A1429" s="0" t="s">
        <v>2515</v>
      </c>
      <c r="B1429" s="0" t="s">
        <v>2513</v>
      </c>
      <c r="C1429" s="10" t="s">
        <v>2516</v>
      </c>
      <c r="D1429" s="11" t="s">
        <v>97</v>
      </c>
      <c r="E1429" s="11" t="s">
        <v>88</v>
      </c>
      <c r="F1429" s="11" t="s">
        <v>393</v>
      </c>
      <c r="G1429" s="11" t="s">
        <v>75</v>
      </c>
      <c r="H1429" s="8" t="n">
        <v>22668.3</v>
      </c>
      <c r="I1429" s="0" t="str">
        <f aca="false">TEXT(C1429,"YYYY-MM")</f>
        <v>2025-05</v>
      </c>
      <c r="J1429" s="0" t="str">
        <f aca="false">INDEX(Customers!$H:$H,MATCH(B1429,Customers!$A:$A,0))</f>
        <v>Paid Ads</v>
      </c>
    </row>
    <row r="1430" customFormat="false" ht="15" hidden="false" customHeight="false" outlineLevel="0" collapsed="false">
      <c r="A1430" s="0" t="s">
        <v>2517</v>
      </c>
      <c r="B1430" s="0" t="s">
        <v>2513</v>
      </c>
      <c r="C1430" s="10" t="s">
        <v>432</v>
      </c>
      <c r="D1430" s="11" t="s">
        <v>97</v>
      </c>
      <c r="E1430" s="11" t="s">
        <v>88</v>
      </c>
      <c r="F1430" s="11" t="s">
        <v>393</v>
      </c>
      <c r="G1430" s="11" t="s">
        <v>75</v>
      </c>
      <c r="H1430" s="8" t="n">
        <v>104487</v>
      </c>
      <c r="I1430" s="0" t="str">
        <f aca="false">TEXT(C1430,"YYYY-MM")</f>
        <v>2025-05</v>
      </c>
      <c r="J1430" s="0" t="str">
        <f aca="false">INDEX(Customers!$H:$H,MATCH(B1430,Customers!$A:$A,0))</f>
        <v>Paid Ads</v>
      </c>
    </row>
    <row r="1431" customFormat="false" ht="15" hidden="false" customHeight="false" outlineLevel="0" collapsed="false">
      <c r="A1431" s="0" t="s">
        <v>2518</v>
      </c>
      <c r="B1431" s="0" t="s">
        <v>2519</v>
      </c>
      <c r="C1431" s="10" t="s">
        <v>783</v>
      </c>
      <c r="D1431" s="11" t="s">
        <v>97</v>
      </c>
      <c r="E1431" s="11" t="s">
        <v>91</v>
      </c>
      <c r="F1431" s="11" t="s">
        <v>227</v>
      </c>
      <c r="G1431" s="11" t="s">
        <v>72</v>
      </c>
      <c r="H1431" s="8" t="n">
        <v>42861.35</v>
      </c>
      <c r="I1431" s="0" t="str">
        <f aca="false">TEXT(C1431,"YYYY-MM")</f>
        <v>2025-11</v>
      </c>
      <c r="J1431" s="0" t="str">
        <f aca="false">INDEX(Customers!$H:$H,MATCH(B1431,Customers!$A:$A,0))</f>
        <v>Email Campaign</v>
      </c>
    </row>
    <row r="1432" customFormat="false" ht="15" hidden="false" customHeight="false" outlineLevel="0" collapsed="false">
      <c r="A1432" s="0" t="s">
        <v>2520</v>
      </c>
      <c r="B1432" s="0" t="s">
        <v>2521</v>
      </c>
      <c r="C1432" s="10" t="s">
        <v>2522</v>
      </c>
      <c r="D1432" s="11" t="s">
        <v>97</v>
      </c>
      <c r="E1432" s="11" t="s">
        <v>91</v>
      </c>
      <c r="F1432" s="11" t="s">
        <v>81</v>
      </c>
      <c r="G1432" s="11" t="s">
        <v>81</v>
      </c>
      <c r="H1432" s="8" t="n">
        <v>8117.1</v>
      </c>
      <c r="I1432" s="0" t="str">
        <f aca="false">TEXT(C1432,"YYYY-MM")</f>
        <v>2025-06</v>
      </c>
      <c r="J1432" s="0" t="str">
        <f aca="false">INDEX(Customers!$H:$H,MATCH(B1432,Customers!$A:$A,0))</f>
        <v>Email Campaign</v>
      </c>
    </row>
    <row r="1433" customFormat="false" ht="15" hidden="false" customHeight="false" outlineLevel="0" collapsed="false">
      <c r="A1433" s="0" t="s">
        <v>2523</v>
      </c>
      <c r="B1433" s="0" t="s">
        <v>2521</v>
      </c>
      <c r="C1433" s="10" t="s">
        <v>372</v>
      </c>
      <c r="D1433" s="11" t="s">
        <v>97</v>
      </c>
      <c r="E1433" s="11" t="s">
        <v>91</v>
      </c>
      <c r="F1433" s="11" t="s">
        <v>81</v>
      </c>
      <c r="G1433" s="11" t="s">
        <v>81</v>
      </c>
      <c r="H1433" s="8" t="n">
        <v>4135.75</v>
      </c>
      <c r="I1433" s="0" t="str">
        <f aca="false">TEXT(C1433,"YYYY-MM")</f>
        <v>2025-10</v>
      </c>
      <c r="J1433" s="0" t="str">
        <f aca="false">INDEX(Customers!$H:$H,MATCH(B1433,Customers!$A:$A,0))</f>
        <v>Email Campaign</v>
      </c>
    </row>
    <row r="1434" customFormat="false" ht="15" hidden="false" customHeight="false" outlineLevel="0" collapsed="false">
      <c r="A1434" s="0" t="s">
        <v>2524</v>
      </c>
      <c r="B1434" s="0" t="s">
        <v>2521</v>
      </c>
      <c r="C1434" s="10" t="s">
        <v>287</v>
      </c>
      <c r="D1434" s="11" t="s">
        <v>97</v>
      </c>
      <c r="E1434" s="11" t="s">
        <v>90</v>
      </c>
      <c r="F1434" s="11" t="s">
        <v>81</v>
      </c>
      <c r="G1434" s="11" t="s">
        <v>81</v>
      </c>
      <c r="H1434" s="8" t="n">
        <v>12159</v>
      </c>
      <c r="I1434" s="0" t="str">
        <f aca="false">TEXT(C1434,"YYYY-MM")</f>
        <v>2025-11</v>
      </c>
      <c r="J1434" s="0" t="str">
        <f aca="false">INDEX(Customers!$H:$H,MATCH(B1434,Customers!$A:$A,0))</f>
        <v>Email Campaign</v>
      </c>
    </row>
    <row r="1435" customFormat="false" ht="15" hidden="false" customHeight="false" outlineLevel="0" collapsed="false">
      <c r="A1435" s="0" t="s">
        <v>2525</v>
      </c>
      <c r="B1435" s="0" t="s">
        <v>2526</v>
      </c>
      <c r="C1435" s="10" t="s">
        <v>2284</v>
      </c>
      <c r="D1435" s="11" t="s">
        <v>97</v>
      </c>
      <c r="E1435" s="11" t="s">
        <v>92</v>
      </c>
      <c r="F1435" s="11" t="s">
        <v>291</v>
      </c>
      <c r="G1435" s="11" t="s">
        <v>72</v>
      </c>
      <c r="H1435" s="8" t="n">
        <v>10981.65</v>
      </c>
      <c r="I1435" s="0" t="str">
        <f aca="false">TEXT(C1435,"YYYY-MM")</f>
        <v>2025-04</v>
      </c>
      <c r="J1435" s="0" t="str">
        <f aca="false">INDEX(Customers!$H:$H,MATCH(B1435,Customers!$A:$A,0))</f>
        <v>Social Media</v>
      </c>
    </row>
    <row r="1436" customFormat="false" ht="15" hidden="false" customHeight="false" outlineLevel="0" collapsed="false">
      <c r="A1436" s="0" t="s">
        <v>2527</v>
      </c>
      <c r="B1436" s="0" t="s">
        <v>2526</v>
      </c>
      <c r="C1436" s="10" t="s">
        <v>425</v>
      </c>
      <c r="D1436" s="11" t="s">
        <v>97</v>
      </c>
      <c r="E1436" s="11" t="s">
        <v>88</v>
      </c>
      <c r="F1436" s="11" t="s">
        <v>291</v>
      </c>
      <c r="G1436" s="11" t="s">
        <v>72</v>
      </c>
      <c r="H1436" s="8" t="n">
        <v>810</v>
      </c>
      <c r="I1436" s="0" t="str">
        <f aca="false">TEXT(C1436,"YYYY-MM")</f>
        <v>2025-05</v>
      </c>
      <c r="J1436" s="0" t="str">
        <f aca="false">INDEX(Customers!$H:$H,MATCH(B1436,Customers!$A:$A,0))</f>
        <v>Social Media</v>
      </c>
    </row>
    <row r="1437" customFormat="false" ht="15" hidden="false" customHeight="false" outlineLevel="0" collapsed="false">
      <c r="A1437" s="0" t="s">
        <v>2528</v>
      </c>
      <c r="B1437" s="0" t="s">
        <v>2526</v>
      </c>
      <c r="C1437" s="10" t="s">
        <v>1281</v>
      </c>
      <c r="D1437" s="11" t="s">
        <v>99</v>
      </c>
      <c r="E1437" s="11" t="s">
        <v>90</v>
      </c>
      <c r="F1437" s="11" t="s">
        <v>291</v>
      </c>
      <c r="G1437" s="11" t="s">
        <v>72</v>
      </c>
      <c r="H1437" s="8" t="n">
        <v>10470</v>
      </c>
      <c r="I1437" s="0" t="str">
        <f aca="false">TEXT(C1437,"YYYY-MM")</f>
        <v>2025-05</v>
      </c>
      <c r="J1437" s="0" t="str">
        <f aca="false">INDEX(Customers!$H:$H,MATCH(B1437,Customers!$A:$A,0))</f>
        <v>Social Media</v>
      </c>
    </row>
    <row r="1438" customFormat="false" ht="15" hidden="false" customHeight="false" outlineLevel="0" collapsed="false">
      <c r="A1438" s="0" t="s">
        <v>2529</v>
      </c>
      <c r="B1438" s="0" t="s">
        <v>2526</v>
      </c>
      <c r="C1438" s="10" t="s">
        <v>1080</v>
      </c>
      <c r="D1438" s="11" t="s">
        <v>97</v>
      </c>
      <c r="E1438" s="11" t="s">
        <v>92</v>
      </c>
      <c r="F1438" s="11" t="s">
        <v>291</v>
      </c>
      <c r="G1438" s="11" t="s">
        <v>72</v>
      </c>
      <c r="H1438" s="8" t="n">
        <v>12261.55</v>
      </c>
      <c r="I1438" s="0" t="str">
        <f aca="false">TEXT(C1438,"YYYY-MM")</f>
        <v>2025-06</v>
      </c>
      <c r="J1438" s="0" t="str">
        <f aca="false">INDEX(Customers!$H:$H,MATCH(B1438,Customers!$A:$A,0))</f>
        <v>Social Media</v>
      </c>
    </row>
    <row r="1439" customFormat="false" ht="15" hidden="false" customHeight="false" outlineLevel="0" collapsed="false">
      <c r="A1439" s="0" t="s">
        <v>2530</v>
      </c>
      <c r="B1439" s="0" t="s">
        <v>2526</v>
      </c>
      <c r="C1439" s="10" t="s">
        <v>549</v>
      </c>
      <c r="D1439" s="11" t="s">
        <v>97</v>
      </c>
      <c r="E1439" s="11" t="s">
        <v>91</v>
      </c>
      <c r="F1439" s="11" t="s">
        <v>291</v>
      </c>
      <c r="G1439" s="11" t="s">
        <v>72</v>
      </c>
      <c r="H1439" s="8" t="n">
        <v>59688.3</v>
      </c>
      <c r="I1439" s="0" t="str">
        <f aca="false">TEXT(C1439,"YYYY-MM")</f>
        <v>2025-06</v>
      </c>
      <c r="J1439" s="0" t="str">
        <f aca="false">INDEX(Customers!$H:$H,MATCH(B1439,Customers!$A:$A,0))</f>
        <v>Social Media</v>
      </c>
    </row>
    <row r="1440" customFormat="false" ht="15" hidden="false" customHeight="false" outlineLevel="0" collapsed="false">
      <c r="A1440" s="0" t="s">
        <v>2531</v>
      </c>
      <c r="B1440" s="0" t="s">
        <v>2526</v>
      </c>
      <c r="C1440" s="10" t="s">
        <v>2522</v>
      </c>
      <c r="D1440" s="11" t="s">
        <v>97</v>
      </c>
      <c r="E1440" s="11" t="s">
        <v>89</v>
      </c>
      <c r="F1440" s="11" t="s">
        <v>291</v>
      </c>
      <c r="G1440" s="11" t="s">
        <v>72</v>
      </c>
      <c r="H1440" s="8" t="n">
        <v>253445.6</v>
      </c>
      <c r="I1440" s="0" t="str">
        <f aca="false">TEXT(C1440,"YYYY-MM")</f>
        <v>2025-06</v>
      </c>
      <c r="J1440" s="0" t="str">
        <f aca="false">INDEX(Customers!$H:$H,MATCH(B1440,Customers!$A:$A,0))</f>
        <v>Social Media</v>
      </c>
    </row>
    <row r="1441" customFormat="false" ht="15" hidden="false" customHeight="false" outlineLevel="0" collapsed="false">
      <c r="A1441" s="0" t="s">
        <v>2532</v>
      </c>
      <c r="B1441" s="0" t="s">
        <v>2526</v>
      </c>
      <c r="C1441" s="10" t="s">
        <v>1738</v>
      </c>
      <c r="D1441" s="11" t="s">
        <v>97</v>
      </c>
      <c r="E1441" s="11" t="s">
        <v>89</v>
      </c>
      <c r="F1441" s="11" t="s">
        <v>291</v>
      </c>
      <c r="G1441" s="11" t="s">
        <v>72</v>
      </c>
      <c r="H1441" s="8" t="n">
        <v>27022.4</v>
      </c>
      <c r="I1441" s="0" t="str">
        <f aca="false">TEXT(C1441,"YYYY-MM")</f>
        <v>2025-07</v>
      </c>
      <c r="J1441" s="0" t="str">
        <f aca="false">INDEX(Customers!$H:$H,MATCH(B1441,Customers!$A:$A,0))</f>
        <v>Social Media</v>
      </c>
    </row>
    <row r="1442" customFormat="false" ht="15" hidden="false" customHeight="false" outlineLevel="0" collapsed="false">
      <c r="A1442" s="0" t="s">
        <v>2533</v>
      </c>
      <c r="B1442" s="0" t="s">
        <v>2526</v>
      </c>
      <c r="C1442" s="10" t="s">
        <v>2109</v>
      </c>
      <c r="D1442" s="11" t="s">
        <v>97</v>
      </c>
      <c r="E1442" s="11" t="s">
        <v>89</v>
      </c>
      <c r="F1442" s="11" t="s">
        <v>291</v>
      </c>
      <c r="G1442" s="11" t="s">
        <v>72</v>
      </c>
      <c r="H1442" s="8" t="n">
        <v>3246.15</v>
      </c>
      <c r="I1442" s="0" t="str">
        <f aca="false">TEXT(C1442,"YYYY-MM")</f>
        <v>2025-07</v>
      </c>
      <c r="J1442" s="0" t="str">
        <f aca="false">INDEX(Customers!$H:$H,MATCH(B1442,Customers!$A:$A,0))</f>
        <v>Social Media</v>
      </c>
    </row>
    <row r="1443" customFormat="false" ht="15" hidden="false" customHeight="false" outlineLevel="0" collapsed="false">
      <c r="A1443" s="0" t="s">
        <v>2534</v>
      </c>
      <c r="B1443" s="0" t="s">
        <v>2526</v>
      </c>
      <c r="C1443" s="10" t="s">
        <v>1038</v>
      </c>
      <c r="D1443" s="11" t="s">
        <v>97</v>
      </c>
      <c r="E1443" s="11" t="s">
        <v>91</v>
      </c>
      <c r="F1443" s="11" t="s">
        <v>291</v>
      </c>
      <c r="G1443" s="11" t="s">
        <v>72</v>
      </c>
      <c r="H1443" s="8" t="n">
        <v>1556.1</v>
      </c>
      <c r="I1443" s="0" t="str">
        <f aca="false">TEXT(C1443,"YYYY-MM")</f>
        <v>2025-08</v>
      </c>
      <c r="J1443" s="0" t="str">
        <f aca="false">INDEX(Customers!$H:$H,MATCH(B1443,Customers!$A:$A,0))</f>
        <v>Social Media</v>
      </c>
    </row>
    <row r="1444" customFormat="false" ht="15" hidden="false" customHeight="false" outlineLevel="0" collapsed="false">
      <c r="A1444" s="0" t="s">
        <v>2535</v>
      </c>
      <c r="B1444" s="0" t="s">
        <v>2526</v>
      </c>
      <c r="C1444" s="10" t="s">
        <v>944</v>
      </c>
      <c r="D1444" s="11" t="s">
        <v>97</v>
      </c>
      <c r="E1444" s="11" t="s">
        <v>90</v>
      </c>
      <c r="F1444" s="11" t="s">
        <v>291</v>
      </c>
      <c r="G1444" s="11" t="s">
        <v>72</v>
      </c>
      <c r="H1444" s="8" t="n">
        <v>10870.2</v>
      </c>
      <c r="I1444" s="0" t="str">
        <f aca="false">TEXT(C1444,"YYYY-MM")</f>
        <v>2025-08</v>
      </c>
      <c r="J1444" s="0" t="str">
        <f aca="false">INDEX(Customers!$H:$H,MATCH(B1444,Customers!$A:$A,0))</f>
        <v>Social Media</v>
      </c>
    </row>
    <row r="1445" customFormat="false" ht="15" hidden="false" customHeight="false" outlineLevel="0" collapsed="false">
      <c r="A1445" s="0" t="s">
        <v>2536</v>
      </c>
      <c r="B1445" s="0" t="s">
        <v>2526</v>
      </c>
      <c r="C1445" s="10" t="s">
        <v>186</v>
      </c>
      <c r="D1445" s="11" t="s">
        <v>97</v>
      </c>
      <c r="E1445" s="11" t="s">
        <v>88</v>
      </c>
      <c r="F1445" s="11" t="s">
        <v>291</v>
      </c>
      <c r="G1445" s="11" t="s">
        <v>72</v>
      </c>
      <c r="H1445" s="8" t="n">
        <v>15332.3</v>
      </c>
      <c r="I1445" s="0" t="str">
        <f aca="false">TEXT(C1445,"YYYY-MM")</f>
        <v>2025-08</v>
      </c>
      <c r="J1445" s="0" t="str">
        <f aca="false">INDEX(Customers!$H:$H,MATCH(B1445,Customers!$A:$A,0))</f>
        <v>Social Media</v>
      </c>
    </row>
    <row r="1446" customFormat="false" ht="15" hidden="false" customHeight="false" outlineLevel="0" collapsed="false">
      <c r="A1446" s="0" t="s">
        <v>2537</v>
      </c>
      <c r="B1446" s="0" t="s">
        <v>2526</v>
      </c>
      <c r="C1446" s="10" t="s">
        <v>615</v>
      </c>
      <c r="D1446" s="11" t="s">
        <v>97</v>
      </c>
      <c r="E1446" s="11" t="s">
        <v>92</v>
      </c>
      <c r="F1446" s="11" t="s">
        <v>291</v>
      </c>
      <c r="G1446" s="11" t="s">
        <v>72</v>
      </c>
      <c r="H1446" s="8" t="n">
        <v>103156</v>
      </c>
      <c r="I1446" s="0" t="str">
        <f aca="false">TEXT(C1446,"YYYY-MM")</f>
        <v>2025-09</v>
      </c>
      <c r="J1446" s="0" t="str">
        <f aca="false">INDEX(Customers!$H:$H,MATCH(B1446,Customers!$A:$A,0))</f>
        <v>Social Media</v>
      </c>
    </row>
    <row r="1447" customFormat="false" ht="15" hidden="false" customHeight="false" outlineLevel="0" collapsed="false">
      <c r="A1447" s="0" t="s">
        <v>2538</v>
      </c>
      <c r="B1447" s="0" t="s">
        <v>2526</v>
      </c>
      <c r="C1447" s="10" t="s">
        <v>1574</v>
      </c>
      <c r="D1447" s="11" t="s">
        <v>97</v>
      </c>
      <c r="E1447" s="11" t="s">
        <v>93</v>
      </c>
      <c r="F1447" s="11" t="s">
        <v>291</v>
      </c>
      <c r="G1447" s="11" t="s">
        <v>72</v>
      </c>
      <c r="H1447" s="8" t="n">
        <v>59326.2</v>
      </c>
      <c r="I1447" s="0" t="str">
        <f aca="false">TEXT(C1447,"YYYY-MM")</f>
        <v>2025-10</v>
      </c>
      <c r="J1447" s="0" t="str">
        <f aca="false">INDEX(Customers!$H:$H,MATCH(B1447,Customers!$A:$A,0))</f>
        <v>Social Media</v>
      </c>
    </row>
    <row r="1448" customFormat="false" ht="15" hidden="false" customHeight="false" outlineLevel="0" collapsed="false">
      <c r="A1448" s="0" t="s">
        <v>2539</v>
      </c>
      <c r="B1448" s="0" t="s">
        <v>2526</v>
      </c>
      <c r="C1448" s="10" t="s">
        <v>283</v>
      </c>
      <c r="D1448" s="11" t="s">
        <v>98</v>
      </c>
      <c r="E1448" s="11" t="s">
        <v>88</v>
      </c>
      <c r="F1448" s="11" t="s">
        <v>291</v>
      </c>
      <c r="G1448" s="11" t="s">
        <v>72</v>
      </c>
      <c r="H1448" s="8" t="n">
        <v>799.55</v>
      </c>
      <c r="I1448" s="0" t="str">
        <f aca="false">TEXT(C1448,"YYYY-MM")</f>
        <v>2025-10</v>
      </c>
      <c r="J1448" s="0" t="str">
        <f aca="false">INDEX(Customers!$H:$H,MATCH(B1448,Customers!$A:$A,0))</f>
        <v>Social Media</v>
      </c>
    </row>
    <row r="1449" customFormat="false" ht="15" hidden="false" customHeight="false" outlineLevel="0" collapsed="false">
      <c r="A1449" s="0" t="s">
        <v>2540</v>
      </c>
      <c r="B1449" s="0" t="s">
        <v>2526</v>
      </c>
      <c r="C1449" s="10" t="s">
        <v>812</v>
      </c>
      <c r="D1449" s="11" t="s">
        <v>97</v>
      </c>
      <c r="E1449" s="11" t="s">
        <v>89</v>
      </c>
      <c r="F1449" s="11" t="s">
        <v>291</v>
      </c>
      <c r="G1449" s="11" t="s">
        <v>72</v>
      </c>
      <c r="H1449" s="8" t="n">
        <v>1512.7</v>
      </c>
      <c r="I1449" s="0" t="str">
        <f aca="false">TEXT(C1449,"YYYY-MM")</f>
        <v>2025-10</v>
      </c>
      <c r="J1449" s="0" t="str">
        <f aca="false">INDEX(Customers!$H:$H,MATCH(B1449,Customers!$A:$A,0))</f>
        <v>Social Media</v>
      </c>
    </row>
    <row r="1450" customFormat="false" ht="15" hidden="false" customHeight="false" outlineLevel="0" collapsed="false">
      <c r="A1450" s="0" t="s">
        <v>2541</v>
      </c>
      <c r="B1450" s="0" t="s">
        <v>2526</v>
      </c>
      <c r="C1450" s="10" t="s">
        <v>1344</v>
      </c>
      <c r="D1450" s="11" t="s">
        <v>97</v>
      </c>
      <c r="E1450" s="11" t="s">
        <v>91</v>
      </c>
      <c r="F1450" s="11" t="s">
        <v>291</v>
      </c>
      <c r="G1450" s="11" t="s">
        <v>72</v>
      </c>
      <c r="H1450" s="8" t="n">
        <v>56121.1</v>
      </c>
      <c r="I1450" s="0" t="str">
        <f aca="false">TEXT(C1450,"YYYY-MM")</f>
        <v>2025-10</v>
      </c>
      <c r="J1450" s="0" t="str">
        <f aca="false">INDEX(Customers!$H:$H,MATCH(B1450,Customers!$A:$A,0))</f>
        <v>Social Media</v>
      </c>
    </row>
    <row r="1451" customFormat="false" ht="15" hidden="false" customHeight="false" outlineLevel="0" collapsed="false">
      <c r="A1451" s="0" t="s">
        <v>2542</v>
      </c>
      <c r="B1451" s="0" t="s">
        <v>2526</v>
      </c>
      <c r="C1451" s="10" t="s">
        <v>554</v>
      </c>
      <c r="D1451" s="11" t="s">
        <v>97</v>
      </c>
      <c r="E1451" s="11" t="s">
        <v>88</v>
      </c>
      <c r="F1451" s="11" t="s">
        <v>291</v>
      </c>
      <c r="G1451" s="11" t="s">
        <v>72</v>
      </c>
      <c r="H1451" s="8" t="n">
        <v>5227.2</v>
      </c>
      <c r="I1451" s="0" t="str">
        <f aca="false">TEXT(C1451,"YYYY-MM")</f>
        <v>2025-10</v>
      </c>
      <c r="J1451" s="0" t="str">
        <f aca="false">INDEX(Customers!$H:$H,MATCH(B1451,Customers!$A:$A,0))</f>
        <v>Social Media</v>
      </c>
    </row>
    <row r="1452" customFormat="false" ht="15" hidden="false" customHeight="false" outlineLevel="0" collapsed="false">
      <c r="A1452" s="0" t="s">
        <v>2543</v>
      </c>
      <c r="B1452" s="0" t="s">
        <v>2526</v>
      </c>
      <c r="C1452" s="10" t="s">
        <v>287</v>
      </c>
      <c r="D1452" s="11" t="s">
        <v>97</v>
      </c>
      <c r="E1452" s="11" t="s">
        <v>88</v>
      </c>
      <c r="F1452" s="11" t="s">
        <v>291</v>
      </c>
      <c r="G1452" s="11" t="s">
        <v>72</v>
      </c>
      <c r="H1452" s="8" t="n">
        <v>19846</v>
      </c>
      <c r="I1452" s="0" t="str">
        <f aca="false">TEXT(C1452,"YYYY-MM")</f>
        <v>2025-11</v>
      </c>
      <c r="J1452" s="0" t="str">
        <f aca="false">INDEX(Customers!$H:$H,MATCH(B1452,Customers!$A:$A,0))</f>
        <v>Social Media</v>
      </c>
    </row>
    <row r="1453" customFormat="false" ht="15" hidden="false" customHeight="false" outlineLevel="0" collapsed="false">
      <c r="A1453" s="0" t="s">
        <v>2544</v>
      </c>
      <c r="B1453" s="0" t="s">
        <v>2526</v>
      </c>
      <c r="C1453" s="10" t="s">
        <v>1300</v>
      </c>
      <c r="D1453" s="11" t="s">
        <v>99</v>
      </c>
      <c r="E1453" s="11" t="s">
        <v>89</v>
      </c>
      <c r="F1453" s="11" t="s">
        <v>291</v>
      </c>
      <c r="G1453" s="11" t="s">
        <v>72</v>
      </c>
      <c r="H1453" s="8" t="n">
        <v>278.1</v>
      </c>
      <c r="I1453" s="0" t="str">
        <f aca="false">TEXT(C1453,"YYYY-MM")</f>
        <v>2025-11</v>
      </c>
      <c r="J1453" s="0" t="str">
        <f aca="false">INDEX(Customers!$H:$H,MATCH(B1453,Customers!$A:$A,0))</f>
        <v>Social Media</v>
      </c>
    </row>
    <row r="1454" customFormat="false" ht="15" hidden="false" customHeight="false" outlineLevel="0" collapsed="false">
      <c r="A1454" s="0" t="s">
        <v>2545</v>
      </c>
      <c r="B1454" s="0" t="s">
        <v>2526</v>
      </c>
      <c r="C1454" s="10" t="s">
        <v>494</v>
      </c>
      <c r="D1454" s="11" t="s">
        <v>98</v>
      </c>
      <c r="E1454" s="11" t="s">
        <v>88</v>
      </c>
      <c r="F1454" s="11" t="s">
        <v>291</v>
      </c>
      <c r="G1454" s="11" t="s">
        <v>72</v>
      </c>
      <c r="H1454" s="8" t="n">
        <v>23159.95</v>
      </c>
      <c r="I1454" s="0" t="str">
        <f aca="false">TEXT(C1454,"YYYY-MM")</f>
        <v>2025-12</v>
      </c>
      <c r="J1454" s="0" t="str">
        <f aca="false">INDEX(Customers!$H:$H,MATCH(B1454,Customers!$A:$A,0))</f>
        <v>Social Media</v>
      </c>
    </row>
    <row r="1455" customFormat="false" ht="15" hidden="false" customHeight="false" outlineLevel="0" collapsed="false">
      <c r="A1455" s="0" t="s">
        <v>2546</v>
      </c>
      <c r="B1455" s="0" t="s">
        <v>2547</v>
      </c>
      <c r="C1455" s="10" t="s">
        <v>2138</v>
      </c>
      <c r="D1455" s="11" t="s">
        <v>97</v>
      </c>
      <c r="E1455" s="11" t="s">
        <v>92</v>
      </c>
      <c r="F1455" s="11" t="s">
        <v>346</v>
      </c>
      <c r="G1455" s="11" t="s">
        <v>84</v>
      </c>
      <c r="H1455" s="8" t="n">
        <v>7973.1</v>
      </c>
      <c r="I1455" s="0" t="str">
        <f aca="false">TEXT(C1455,"YYYY-MM")</f>
        <v>2024-12</v>
      </c>
      <c r="J1455" s="0" t="str">
        <f aca="false">INDEX(Customers!$H:$H,MATCH(B1455,Customers!$A:$A,0))</f>
        <v>Organic Search</v>
      </c>
    </row>
    <row r="1456" customFormat="false" ht="15" hidden="false" customHeight="false" outlineLevel="0" collapsed="false">
      <c r="A1456" s="0" t="s">
        <v>2548</v>
      </c>
      <c r="B1456" s="0" t="s">
        <v>2547</v>
      </c>
      <c r="C1456" s="10" t="s">
        <v>609</v>
      </c>
      <c r="D1456" s="11" t="s">
        <v>97</v>
      </c>
      <c r="E1456" s="11" t="s">
        <v>88</v>
      </c>
      <c r="F1456" s="11" t="s">
        <v>346</v>
      </c>
      <c r="G1456" s="11" t="s">
        <v>84</v>
      </c>
      <c r="H1456" s="8" t="n">
        <v>3479</v>
      </c>
      <c r="I1456" s="0" t="str">
        <f aca="false">TEXT(C1456,"YYYY-MM")</f>
        <v>2024-12</v>
      </c>
      <c r="J1456" s="0" t="str">
        <f aca="false">INDEX(Customers!$H:$H,MATCH(B1456,Customers!$A:$A,0))</f>
        <v>Organic Search</v>
      </c>
    </row>
    <row r="1457" customFormat="false" ht="15" hidden="false" customHeight="false" outlineLevel="0" collapsed="false">
      <c r="A1457" s="0" t="s">
        <v>2549</v>
      </c>
      <c r="B1457" s="0" t="s">
        <v>2547</v>
      </c>
      <c r="C1457" s="10" t="s">
        <v>1483</v>
      </c>
      <c r="D1457" s="11" t="s">
        <v>97</v>
      </c>
      <c r="E1457" s="11" t="s">
        <v>89</v>
      </c>
      <c r="F1457" s="11" t="s">
        <v>346</v>
      </c>
      <c r="G1457" s="11" t="s">
        <v>84</v>
      </c>
      <c r="H1457" s="8" t="n">
        <v>69432.15</v>
      </c>
      <c r="I1457" s="0" t="str">
        <f aca="false">TEXT(C1457,"YYYY-MM")</f>
        <v>2025-01</v>
      </c>
      <c r="J1457" s="0" t="str">
        <f aca="false">INDEX(Customers!$H:$H,MATCH(B1457,Customers!$A:$A,0))</f>
        <v>Organic Search</v>
      </c>
    </row>
    <row r="1458" customFormat="false" ht="15" hidden="false" customHeight="false" outlineLevel="0" collapsed="false">
      <c r="A1458" s="0" t="s">
        <v>2550</v>
      </c>
      <c r="B1458" s="0" t="s">
        <v>2547</v>
      </c>
      <c r="C1458" s="10" t="s">
        <v>678</v>
      </c>
      <c r="D1458" s="11" t="s">
        <v>97</v>
      </c>
      <c r="E1458" s="11" t="s">
        <v>90</v>
      </c>
      <c r="F1458" s="11" t="s">
        <v>346</v>
      </c>
      <c r="G1458" s="11" t="s">
        <v>84</v>
      </c>
      <c r="H1458" s="8" t="n">
        <v>474.05</v>
      </c>
      <c r="I1458" s="0" t="str">
        <f aca="false">TEXT(C1458,"YYYY-MM")</f>
        <v>2025-01</v>
      </c>
      <c r="J1458" s="0" t="str">
        <f aca="false">INDEX(Customers!$H:$H,MATCH(B1458,Customers!$A:$A,0))</f>
        <v>Organic Search</v>
      </c>
    </row>
    <row r="1459" customFormat="false" ht="15" hidden="false" customHeight="false" outlineLevel="0" collapsed="false">
      <c r="A1459" s="0" t="s">
        <v>2551</v>
      </c>
      <c r="B1459" s="0" t="s">
        <v>2547</v>
      </c>
      <c r="C1459" s="10" t="s">
        <v>1203</v>
      </c>
      <c r="D1459" s="11" t="s">
        <v>97</v>
      </c>
      <c r="E1459" s="11" t="s">
        <v>89</v>
      </c>
      <c r="F1459" s="11" t="s">
        <v>346</v>
      </c>
      <c r="G1459" s="11" t="s">
        <v>84</v>
      </c>
      <c r="H1459" s="8" t="n">
        <v>36134</v>
      </c>
      <c r="I1459" s="0" t="str">
        <f aca="false">TEXT(C1459,"YYYY-MM")</f>
        <v>2025-02</v>
      </c>
      <c r="J1459" s="0" t="str">
        <f aca="false">INDEX(Customers!$H:$H,MATCH(B1459,Customers!$A:$A,0))</f>
        <v>Organic Search</v>
      </c>
    </row>
    <row r="1460" customFormat="false" ht="15" hidden="false" customHeight="false" outlineLevel="0" collapsed="false">
      <c r="A1460" s="0" t="s">
        <v>2552</v>
      </c>
      <c r="B1460" s="0" t="s">
        <v>2547</v>
      </c>
      <c r="C1460" s="10" t="s">
        <v>1660</v>
      </c>
      <c r="D1460" s="11" t="s">
        <v>97</v>
      </c>
      <c r="E1460" s="11" t="s">
        <v>88</v>
      </c>
      <c r="F1460" s="11" t="s">
        <v>346</v>
      </c>
      <c r="G1460" s="11" t="s">
        <v>84</v>
      </c>
      <c r="H1460" s="8" t="n">
        <v>33959.2</v>
      </c>
      <c r="I1460" s="0" t="str">
        <f aca="false">TEXT(C1460,"YYYY-MM")</f>
        <v>2025-02</v>
      </c>
      <c r="J1460" s="0" t="str">
        <f aca="false">INDEX(Customers!$H:$H,MATCH(B1460,Customers!$A:$A,0))</f>
        <v>Organic Search</v>
      </c>
    </row>
    <row r="1461" customFormat="false" ht="15" hidden="false" customHeight="false" outlineLevel="0" collapsed="false">
      <c r="A1461" s="0" t="s">
        <v>2553</v>
      </c>
      <c r="B1461" s="0" t="s">
        <v>2547</v>
      </c>
      <c r="C1461" s="10" t="s">
        <v>1531</v>
      </c>
      <c r="D1461" s="11" t="s">
        <v>97</v>
      </c>
      <c r="E1461" s="11" t="s">
        <v>90</v>
      </c>
      <c r="F1461" s="11" t="s">
        <v>346</v>
      </c>
      <c r="G1461" s="11" t="s">
        <v>84</v>
      </c>
      <c r="H1461" s="8" t="n">
        <v>2139</v>
      </c>
      <c r="I1461" s="0" t="str">
        <f aca="false">TEXT(C1461,"YYYY-MM")</f>
        <v>2025-02</v>
      </c>
      <c r="J1461" s="0" t="str">
        <f aca="false">INDEX(Customers!$H:$H,MATCH(B1461,Customers!$A:$A,0))</f>
        <v>Organic Search</v>
      </c>
    </row>
    <row r="1462" customFormat="false" ht="15" hidden="false" customHeight="false" outlineLevel="0" collapsed="false">
      <c r="A1462" s="0" t="s">
        <v>2554</v>
      </c>
      <c r="B1462" s="0" t="s">
        <v>2547</v>
      </c>
      <c r="C1462" s="10" t="s">
        <v>198</v>
      </c>
      <c r="D1462" s="11" t="s">
        <v>97</v>
      </c>
      <c r="E1462" s="11" t="s">
        <v>93</v>
      </c>
      <c r="F1462" s="11" t="s">
        <v>346</v>
      </c>
      <c r="G1462" s="11" t="s">
        <v>84</v>
      </c>
      <c r="H1462" s="8" t="n">
        <v>10335.05</v>
      </c>
      <c r="I1462" s="0" t="str">
        <f aca="false">TEXT(C1462,"YYYY-MM")</f>
        <v>2025-02</v>
      </c>
      <c r="J1462" s="0" t="str">
        <f aca="false">INDEX(Customers!$H:$H,MATCH(B1462,Customers!$A:$A,0))</f>
        <v>Organic Search</v>
      </c>
    </row>
    <row r="1463" customFormat="false" ht="15" hidden="false" customHeight="false" outlineLevel="0" collapsed="false">
      <c r="A1463" s="0" t="s">
        <v>2555</v>
      </c>
      <c r="B1463" s="0" t="s">
        <v>2547</v>
      </c>
      <c r="C1463" s="10" t="s">
        <v>2213</v>
      </c>
      <c r="D1463" s="11" t="s">
        <v>97</v>
      </c>
      <c r="E1463" s="11" t="s">
        <v>91</v>
      </c>
      <c r="F1463" s="11" t="s">
        <v>346</v>
      </c>
      <c r="G1463" s="11" t="s">
        <v>84</v>
      </c>
      <c r="H1463" s="8" t="n">
        <v>2047.65</v>
      </c>
      <c r="I1463" s="0" t="str">
        <f aca="false">TEXT(C1463,"YYYY-MM")</f>
        <v>2025-03</v>
      </c>
      <c r="J1463" s="0" t="str">
        <f aca="false">INDEX(Customers!$H:$H,MATCH(B1463,Customers!$A:$A,0))</f>
        <v>Organic Search</v>
      </c>
    </row>
    <row r="1464" customFormat="false" ht="15" hidden="false" customHeight="false" outlineLevel="0" collapsed="false">
      <c r="A1464" s="0" t="s">
        <v>2556</v>
      </c>
      <c r="B1464" s="0" t="s">
        <v>2547</v>
      </c>
      <c r="C1464" s="10" t="s">
        <v>2557</v>
      </c>
      <c r="D1464" s="11" t="s">
        <v>97</v>
      </c>
      <c r="E1464" s="11" t="s">
        <v>88</v>
      </c>
      <c r="F1464" s="11" t="s">
        <v>346</v>
      </c>
      <c r="G1464" s="11" t="s">
        <v>84</v>
      </c>
      <c r="H1464" s="8" t="n">
        <v>4799</v>
      </c>
      <c r="I1464" s="0" t="str">
        <f aca="false">TEXT(C1464,"YYYY-MM")</f>
        <v>2025-04</v>
      </c>
      <c r="J1464" s="0" t="str">
        <f aca="false">INDEX(Customers!$H:$H,MATCH(B1464,Customers!$A:$A,0))</f>
        <v>Organic Search</v>
      </c>
    </row>
    <row r="1465" customFormat="false" ht="15" hidden="false" customHeight="false" outlineLevel="0" collapsed="false">
      <c r="A1465" s="0" t="s">
        <v>2558</v>
      </c>
      <c r="B1465" s="0" t="s">
        <v>2547</v>
      </c>
      <c r="C1465" s="10" t="s">
        <v>243</v>
      </c>
      <c r="D1465" s="11" t="s">
        <v>97</v>
      </c>
      <c r="E1465" s="11" t="s">
        <v>89</v>
      </c>
      <c r="F1465" s="11" t="s">
        <v>346</v>
      </c>
      <c r="G1465" s="11" t="s">
        <v>84</v>
      </c>
      <c r="H1465" s="8" t="n">
        <v>2329</v>
      </c>
      <c r="I1465" s="0" t="str">
        <f aca="false">TEXT(C1465,"YYYY-MM")</f>
        <v>2025-08</v>
      </c>
      <c r="J1465" s="0" t="str">
        <f aca="false">INDEX(Customers!$H:$H,MATCH(B1465,Customers!$A:$A,0))</f>
        <v>Organic Search</v>
      </c>
    </row>
    <row r="1466" customFormat="false" ht="15" hidden="false" customHeight="false" outlineLevel="0" collapsed="false">
      <c r="A1466" s="0" t="s">
        <v>2559</v>
      </c>
      <c r="B1466" s="0" t="s">
        <v>2547</v>
      </c>
      <c r="C1466" s="10" t="s">
        <v>738</v>
      </c>
      <c r="D1466" s="11" t="s">
        <v>97</v>
      </c>
      <c r="E1466" s="11" t="s">
        <v>90</v>
      </c>
      <c r="F1466" s="11" t="s">
        <v>346</v>
      </c>
      <c r="G1466" s="11" t="s">
        <v>84</v>
      </c>
      <c r="H1466" s="8" t="n">
        <v>30633.85</v>
      </c>
      <c r="I1466" s="0" t="str">
        <f aca="false">TEXT(C1466,"YYYY-MM")</f>
        <v>2025-08</v>
      </c>
      <c r="J1466" s="0" t="str">
        <f aca="false">INDEX(Customers!$H:$H,MATCH(B1466,Customers!$A:$A,0))</f>
        <v>Organic Search</v>
      </c>
    </row>
    <row r="1467" customFormat="false" ht="15" hidden="false" customHeight="false" outlineLevel="0" collapsed="false">
      <c r="A1467" s="0" t="s">
        <v>2560</v>
      </c>
      <c r="B1467" s="0" t="s">
        <v>2547</v>
      </c>
      <c r="C1467" s="10" t="s">
        <v>1247</v>
      </c>
      <c r="D1467" s="11" t="s">
        <v>97</v>
      </c>
      <c r="E1467" s="11" t="s">
        <v>91</v>
      </c>
      <c r="F1467" s="11" t="s">
        <v>346</v>
      </c>
      <c r="G1467" s="11" t="s">
        <v>84</v>
      </c>
      <c r="H1467" s="8" t="n">
        <v>42449</v>
      </c>
      <c r="I1467" s="0" t="str">
        <f aca="false">TEXT(C1467,"YYYY-MM")</f>
        <v>2025-08</v>
      </c>
      <c r="J1467" s="0" t="str">
        <f aca="false">INDEX(Customers!$H:$H,MATCH(B1467,Customers!$A:$A,0))</f>
        <v>Organic Search</v>
      </c>
    </row>
    <row r="1468" customFormat="false" ht="15" hidden="false" customHeight="false" outlineLevel="0" collapsed="false">
      <c r="A1468" s="0" t="s">
        <v>2561</v>
      </c>
      <c r="B1468" s="0" t="s">
        <v>2547</v>
      </c>
      <c r="C1468" s="10" t="s">
        <v>364</v>
      </c>
      <c r="D1468" s="11" t="s">
        <v>97</v>
      </c>
      <c r="E1468" s="11" t="s">
        <v>88</v>
      </c>
      <c r="F1468" s="11" t="s">
        <v>346</v>
      </c>
      <c r="G1468" s="11" t="s">
        <v>84</v>
      </c>
      <c r="H1468" s="8" t="n">
        <v>43549.45</v>
      </c>
      <c r="I1468" s="0" t="str">
        <f aca="false">TEXT(C1468,"YYYY-MM")</f>
        <v>2025-10</v>
      </c>
      <c r="J1468" s="0" t="str">
        <f aca="false">INDEX(Customers!$H:$H,MATCH(B1468,Customers!$A:$A,0))</f>
        <v>Organic Search</v>
      </c>
    </row>
    <row r="1469" customFormat="false" ht="15" hidden="false" customHeight="false" outlineLevel="0" collapsed="false">
      <c r="A1469" s="0" t="s">
        <v>2562</v>
      </c>
      <c r="B1469" s="0" t="s">
        <v>2547</v>
      </c>
      <c r="C1469" s="10" t="s">
        <v>177</v>
      </c>
      <c r="D1469" s="11" t="s">
        <v>97</v>
      </c>
      <c r="E1469" s="11" t="s">
        <v>91</v>
      </c>
      <c r="F1469" s="11" t="s">
        <v>346</v>
      </c>
      <c r="G1469" s="11" t="s">
        <v>84</v>
      </c>
      <c r="H1469" s="8" t="n">
        <v>12481.1</v>
      </c>
      <c r="I1469" s="0" t="str">
        <f aca="false">TEXT(C1469,"YYYY-MM")</f>
        <v>2025-10</v>
      </c>
      <c r="J1469" s="0" t="str">
        <f aca="false">INDEX(Customers!$H:$H,MATCH(B1469,Customers!$A:$A,0))</f>
        <v>Organic Search</v>
      </c>
    </row>
    <row r="1470" customFormat="false" ht="15" hidden="false" customHeight="false" outlineLevel="0" collapsed="false">
      <c r="A1470" s="0" t="s">
        <v>2563</v>
      </c>
      <c r="B1470" s="0" t="s">
        <v>2547</v>
      </c>
      <c r="C1470" s="10" t="s">
        <v>403</v>
      </c>
      <c r="D1470" s="11" t="s">
        <v>97</v>
      </c>
      <c r="E1470" s="11" t="s">
        <v>88</v>
      </c>
      <c r="F1470" s="11" t="s">
        <v>346</v>
      </c>
      <c r="G1470" s="11" t="s">
        <v>84</v>
      </c>
      <c r="H1470" s="8" t="n">
        <v>13007</v>
      </c>
      <c r="I1470" s="0" t="str">
        <f aca="false">TEXT(C1470,"YYYY-MM")</f>
        <v>2025-11</v>
      </c>
      <c r="J1470" s="0" t="str">
        <f aca="false">INDEX(Customers!$H:$H,MATCH(B1470,Customers!$A:$A,0))</f>
        <v>Organic Search</v>
      </c>
    </row>
    <row r="1471" customFormat="false" ht="15" hidden="false" customHeight="false" outlineLevel="0" collapsed="false">
      <c r="A1471" s="0" t="s">
        <v>2564</v>
      </c>
      <c r="B1471" s="0" t="s">
        <v>2547</v>
      </c>
      <c r="C1471" s="10" t="s">
        <v>529</v>
      </c>
      <c r="D1471" s="11" t="s">
        <v>97</v>
      </c>
      <c r="E1471" s="11" t="s">
        <v>88</v>
      </c>
      <c r="F1471" s="11" t="s">
        <v>346</v>
      </c>
      <c r="G1471" s="11" t="s">
        <v>84</v>
      </c>
      <c r="H1471" s="8" t="n">
        <v>50931.2</v>
      </c>
      <c r="I1471" s="0" t="str">
        <f aca="false">TEXT(C1471,"YYYY-MM")</f>
        <v>2025-11</v>
      </c>
      <c r="J1471" s="0" t="str">
        <f aca="false">INDEX(Customers!$H:$H,MATCH(B1471,Customers!$A:$A,0))</f>
        <v>Organic Search</v>
      </c>
    </row>
    <row r="1472" customFormat="false" ht="15" hidden="false" customHeight="false" outlineLevel="0" collapsed="false">
      <c r="A1472" s="0" t="s">
        <v>2565</v>
      </c>
      <c r="B1472" s="0" t="s">
        <v>2547</v>
      </c>
      <c r="C1472" s="10" t="s">
        <v>1779</v>
      </c>
      <c r="D1472" s="11" t="s">
        <v>97</v>
      </c>
      <c r="E1472" s="11" t="s">
        <v>88</v>
      </c>
      <c r="F1472" s="11" t="s">
        <v>346</v>
      </c>
      <c r="G1472" s="11" t="s">
        <v>84</v>
      </c>
      <c r="H1472" s="8" t="n">
        <v>33002.2</v>
      </c>
      <c r="I1472" s="0" t="str">
        <f aca="false">TEXT(C1472,"YYYY-MM")</f>
        <v>2025-12</v>
      </c>
      <c r="J1472" s="0" t="str">
        <f aca="false">INDEX(Customers!$H:$H,MATCH(B1472,Customers!$A:$A,0))</f>
        <v>Organic Search</v>
      </c>
    </row>
    <row r="1473" customFormat="false" ht="15" hidden="false" customHeight="false" outlineLevel="0" collapsed="false">
      <c r="A1473" s="0" t="s">
        <v>2566</v>
      </c>
      <c r="B1473" s="0" t="s">
        <v>2567</v>
      </c>
      <c r="C1473" s="10" t="s">
        <v>962</v>
      </c>
      <c r="D1473" s="11" t="s">
        <v>97</v>
      </c>
      <c r="E1473" s="11" t="s">
        <v>90</v>
      </c>
      <c r="F1473" s="11" t="s">
        <v>423</v>
      </c>
      <c r="G1473" s="11" t="s">
        <v>79</v>
      </c>
      <c r="H1473" s="8" t="n">
        <v>6445</v>
      </c>
      <c r="I1473" s="0" t="str">
        <f aca="false">TEXT(C1473,"YYYY-MM")</f>
        <v>2025-11</v>
      </c>
      <c r="J1473" s="0" t="str">
        <f aca="false">INDEX(Customers!$H:$H,MATCH(B1473,Customers!$A:$A,0))</f>
        <v>Social Media</v>
      </c>
    </row>
    <row r="1474" customFormat="false" ht="15" hidden="false" customHeight="false" outlineLevel="0" collapsed="false">
      <c r="A1474" s="0" t="s">
        <v>2568</v>
      </c>
      <c r="B1474" s="0" t="s">
        <v>2569</v>
      </c>
      <c r="C1474" s="10" t="s">
        <v>1574</v>
      </c>
      <c r="D1474" s="11" t="s">
        <v>97</v>
      </c>
      <c r="E1474" s="11" t="s">
        <v>93</v>
      </c>
      <c r="F1474" s="11" t="s">
        <v>180</v>
      </c>
      <c r="G1474" s="11" t="s">
        <v>75</v>
      </c>
      <c r="H1474" s="8" t="n">
        <v>79527.8</v>
      </c>
      <c r="I1474" s="0" t="str">
        <f aca="false">TEXT(C1474,"YYYY-MM")</f>
        <v>2025-10</v>
      </c>
      <c r="J1474" s="0" t="str">
        <f aca="false">INDEX(Customers!$H:$H,MATCH(B1474,Customers!$A:$A,0))</f>
        <v>Paid Ads</v>
      </c>
    </row>
    <row r="1475" customFormat="false" ht="15" hidden="false" customHeight="false" outlineLevel="0" collapsed="false">
      <c r="A1475" s="0" t="s">
        <v>2570</v>
      </c>
      <c r="B1475" s="0" t="s">
        <v>2571</v>
      </c>
      <c r="C1475" s="10" t="s">
        <v>403</v>
      </c>
      <c r="D1475" s="11" t="s">
        <v>97</v>
      </c>
      <c r="E1475" s="11" t="s">
        <v>90</v>
      </c>
      <c r="F1475" s="11" t="s">
        <v>138</v>
      </c>
      <c r="G1475" s="11" t="s">
        <v>74</v>
      </c>
      <c r="H1475" s="8" t="n">
        <v>1262.4</v>
      </c>
      <c r="I1475" s="0" t="str">
        <f aca="false">TEXT(C1475,"YYYY-MM")</f>
        <v>2025-11</v>
      </c>
      <c r="J1475" s="0" t="str">
        <f aca="false">INDEX(Customers!$H:$H,MATCH(B1475,Customers!$A:$A,0))</f>
        <v>Organic Search</v>
      </c>
    </row>
    <row r="1476" customFormat="false" ht="15" hidden="false" customHeight="false" outlineLevel="0" collapsed="false">
      <c r="A1476" s="0" t="s">
        <v>2572</v>
      </c>
      <c r="B1476" s="0" t="s">
        <v>2573</v>
      </c>
      <c r="C1476" s="10" t="s">
        <v>1063</v>
      </c>
      <c r="D1476" s="11" t="s">
        <v>98</v>
      </c>
      <c r="E1476" s="11" t="s">
        <v>88</v>
      </c>
      <c r="F1476" s="11" t="s">
        <v>489</v>
      </c>
      <c r="G1476" s="11" t="s">
        <v>73</v>
      </c>
      <c r="H1476" s="8" t="n">
        <v>81005.55</v>
      </c>
      <c r="I1476" s="0" t="str">
        <f aca="false">TEXT(C1476,"YYYY-MM")</f>
        <v>2023-11</v>
      </c>
      <c r="J1476" s="0" t="str">
        <f aca="false">INDEX(Customers!$H:$H,MATCH(B1476,Customers!$A:$A,0))</f>
        <v>Referral</v>
      </c>
    </row>
    <row r="1477" customFormat="false" ht="15" hidden="false" customHeight="false" outlineLevel="0" collapsed="false">
      <c r="A1477" s="0" t="s">
        <v>2574</v>
      </c>
      <c r="B1477" s="0" t="s">
        <v>2573</v>
      </c>
      <c r="C1477" s="10" t="s">
        <v>2575</v>
      </c>
      <c r="D1477" s="11" t="s">
        <v>97</v>
      </c>
      <c r="E1477" s="11" t="s">
        <v>88</v>
      </c>
      <c r="F1477" s="11" t="s">
        <v>489</v>
      </c>
      <c r="G1477" s="11" t="s">
        <v>73</v>
      </c>
      <c r="H1477" s="8" t="n">
        <v>14622.1</v>
      </c>
      <c r="I1477" s="0" t="str">
        <f aca="false">TEXT(C1477,"YYYY-MM")</f>
        <v>2024-08</v>
      </c>
      <c r="J1477" s="0" t="str">
        <f aca="false">INDEX(Customers!$H:$H,MATCH(B1477,Customers!$A:$A,0))</f>
        <v>Referral</v>
      </c>
    </row>
    <row r="1478" customFormat="false" ht="15" hidden="false" customHeight="false" outlineLevel="0" collapsed="false">
      <c r="A1478" s="0" t="s">
        <v>2576</v>
      </c>
      <c r="B1478" s="0" t="s">
        <v>2573</v>
      </c>
      <c r="C1478" s="10" t="s">
        <v>2577</v>
      </c>
      <c r="D1478" s="11" t="s">
        <v>97</v>
      </c>
      <c r="E1478" s="11" t="s">
        <v>91</v>
      </c>
      <c r="F1478" s="11" t="s">
        <v>489</v>
      </c>
      <c r="G1478" s="11" t="s">
        <v>73</v>
      </c>
      <c r="H1478" s="8" t="n">
        <v>32237</v>
      </c>
      <c r="I1478" s="0" t="str">
        <f aca="false">TEXT(C1478,"YYYY-MM")</f>
        <v>2024-08</v>
      </c>
      <c r="J1478" s="0" t="str">
        <f aca="false">INDEX(Customers!$H:$H,MATCH(B1478,Customers!$A:$A,0))</f>
        <v>Referral</v>
      </c>
    </row>
    <row r="1479" customFormat="false" ht="15" hidden="false" customHeight="false" outlineLevel="0" collapsed="false">
      <c r="A1479" s="0" t="s">
        <v>2578</v>
      </c>
      <c r="B1479" s="0" t="s">
        <v>2573</v>
      </c>
      <c r="C1479" s="10" t="s">
        <v>1732</v>
      </c>
      <c r="D1479" s="11" t="s">
        <v>99</v>
      </c>
      <c r="E1479" s="11" t="s">
        <v>93</v>
      </c>
      <c r="F1479" s="11" t="s">
        <v>489</v>
      </c>
      <c r="G1479" s="11" t="s">
        <v>73</v>
      </c>
      <c r="H1479" s="8" t="n">
        <v>11487.65</v>
      </c>
      <c r="I1479" s="0" t="str">
        <f aca="false">TEXT(C1479,"YYYY-MM")</f>
        <v>2024-09</v>
      </c>
      <c r="J1479" s="0" t="str">
        <f aca="false">INDEX(Customers!$H:$H,MATCH(B1479,Customers!$A:$A,0))</f>
        <v>Referral</v>
      </c>
    </row>
    <row r="1480" customFormat="false" ht="15" hidden="false" customHeight="false" outlineLevel="0" collapsed="false">
      <c r="A1480" s="0" t="s">
        <v>2579</v>
      </c>
      <c r="B1480" s="0" t="s">
        <v>2573</v>
      </c>
      <c r="C1480" s="10" t="s">
        <v>312</v>
      </c>
      <c r="D1480" s="11" t="s">
        <v>97</v>
      </c>
      <c r="E1480" s="11" t="s">
        <v>89</v>
      </c>
      <c r="F1480" s="11" t="s">
        <v>489</v>
      </c>
      <c r="G1480" s="11" t="s">
        <v>73</v>
      </c>
      <c r="H1480" s="8" t="n">
        <v>24280.6</v>
      </c>
      <c r="I1480" s="0" t="str">
        <f aca="false">TEXT(C1480,"YYYY-MM")</f>
        <v>2025-01</v>
      </c>
      <c r="J1480" s="0" t="str">
        <f aca="false">INDEX(Customers!$H:$H,MATCH(B1480,Customers!$A:$A,0))</f>
        <v>Referral</v>
      </c>
    </row>
    <row r="1481" customFormat="false" ht="15" hidden="false" customHeight="false" outlineLevel="0" collapsed="false">
      <c r="A1481" s="0" t="s">
        <v>2580</v>
      </c>
      <c r="B1481" s="0" t="s">
        <v>2573</v>
      </c>
      <c r="C1481" s="10" t="s">
        <v>2171</v>
      </c>
      <c r="D1481" s="11" t="s">
        <v>97</v>
      </c>
      <c r="E1481" s="11" t="s">
        <v>91</v>
      </c>
      <c r="F1481" s="11" t="s">
        <v>489</v>
      </c>
      <c r="G1481" s="11" t="s">
        <v>73</v>
      </c>
      <c r="H1481" s="8" t="n">
        <v>9163.2</v>
      </c>
      <c r="I1481" s="0" t="str">
        <f aca="false">TEXT(C1481,"YYYY-MM")</f>
        <v>2025-02</v>
      </c>
      <c r="J1481" s="0" t="str">
        <f aca="false">INDEX(Customers!$H:$H,MATCH(B1481,Customers!$A:$A,0))</f>
        <v>Referral</v>
      </c>
    </row>
    <row r="1482" customFormat="false" ht="15" hidden="false" customHeight="false" outlineLevel="0" collapsed="false">
      <c r="A1482" s="0" t="s">
        <v>2581</v>
      </c>
      <c r="B1482" s="0" t="s">
        <v>2573</v>
      </c>
      <c r="C1482" s="10" t="s">
        <v>2582</v>
      </c>
      <c r="D1482" s="11" t="s">
        <v>97</v>
      </c>
      <c r="E1482" s="11" t="s">
        <v>91</v>
      </c>
      <c r="F1482" s="11" t="s">
        <v>489</v>
      </c>
      <c r="G1482" s="11" t="s">
        <v>73</v>
      </c>
      <c r="H1482" s="8" t="n">
        <v>2610.3</v>
      </c>
      <c r="I1482" s="0" t="str">
        <f aca="false">TEXT(C1482,"YYYY-MM")</f>
        <v>2025-04</v>
      </c>
      <c r="J1482" s="0" t="str">
        <f aca="false">INDEX(Customers!$H:$H,MATCH(B1482,Customers!$A:$A,0))</f>
        <v>Referral</v>
      </c>
    </row>
    <row r="1483" customFormat="false" ht="15" hidden="false" customHeight="false" outlineLevel="0" collapsed="false">
      <c r="A1483" s="0" t="s">
        <v>2583</v>
      </c>
      <c r="B1483" s="0" t="s">
        <v>2573</v>
      </c>
      <c r="C1483" s="10" t="s">
        <v>325</v>
      </c>
      <c r="D1483" s="11" t="s">
        <v>97</v>
      </c>
      <c r="E1483" s="11" t="s">
        <v>88</v>
      </c>
      <c r="F1483" s="11" t="s">
        <v>489</v>
      </c>
      <c r="G1483" s="11" t="s">
        <v>73</v>
      </c>
      <c r="H1483" s="8" t="n">
        <v>1574.1</v>
      </c>
      <c r="I1483" s="0" t="str">
        <f aca="false">TEXT(C1483,"YYYY-MM")</f>
        <v>2025-05</v>
      </c>
      <c r="J1483" s="0" t="str">
        <f aca="false">INDEX(Customers!$H:$H,MATCH(B1483,Customers!$A:$A,0))</f>
        <v>Referral</v>
      </c>
    </row>
    <row r="1484" customFormat="false" ht="15" hidden="false" customHeight="false" outlineLevel="0" collapsed="false">
      <c r="A1484" s="0" t="s">
        <v>2584</v>
      </c>
      <c r="B1484" s="0" t="s">
        <v>2573</v>
      </c>
      <c r="C1484" s="10" t="s">
        <v>283</v>
      </c>
      <c r="D1484" s="11" t="s">
        <v>97</v>
      </c>
      <c r="E1484" s="11" t="s">
        <v>91</v>
      </c>
      <c r="F1484" s="11" t="s">
        <v>489</v>
      </c>
      <c r="G1484" s="11" t="s">
        <v>73</v>
      </c>
      <c r="H1484" s="8" t="n">
        <v>25800.3</v>
      </c>
      <c r="I1484" s="0" t="str">
        <f aca="false">TEXT(C1484,"YYYY-MM")</f>
        <v>2025-10</v>
      </c>
      <c r="J1484" s="0" t="str">
        <f aca="false">INDEX(Customers!$H:$H,MATCH(B1484,Customers!$A:$A,0))</f>
        <v>Referral</v>
      </c>
    </row>
    <row r="1485" customFormat="false" ht="15" hidden="false" customHeight="false" outlineLevel="0" collapsed="false">
      <c r="A1485" s="0" t="s">
        <v>2585</v>
      </c>
      <c r="B1485" s="0" t="s">
        <v>2573</v>
      </c>
      <c r="C1485" s="10" t="s">
        <v>635</v>
      </c>
      <c r="D1485" s="11" t="s">
        <v>99</v>
      </c>
      <c r="E1485" s="11" t="s">
        <v>90</v>
      </c>
      <c r="F1485" s="11" t="s">
        <v>489</v>
      </c>
      <c r="G1485" s="11" t="s">
        <v>73</v>
      </c>
      <c r="H1485" s="8" t="n">
        <v>24774.15</v>
      </c>
      <c r="I1485" s="0" t="str">
        <f aca="false">TEXT(C1485,"YYYY-MM")</f>
        <v>2025-11</v>
      </c>
      <c r="J1485" s="0" t="str">
        <f aca="false">INDEX(Customers!$H:$H,MATCH(B1485,Customers!$A:$A,0))</f>
        <v>Referral</v>
      </c>
    </row>
    <row r="1486" customFormat="false" ht="15" hidden="false" customHeight="false" outlineLevel="0" collapsed="false">
      <c r="A1486" s="0" t="s">
        <v>2586</v>
      </c>
      <c r="B1486" s="0" t="s">
        <v>2587</v>
      </c>
      <c r="C1486" s="10" t="s">
        <v>1420</v>
      </c>
      <c r="D1486" s="11" t="s">
        <v>97</v>
      </c>
      <c r="E1486" s="11" t="s">
        <v>91</v>
      </c>
      <c r="F1486" s="11" t="s">
        <v>443</v>
      </c>
      <c r="G1486" s="11" t="s">
        <v>78</v>
      </c>
      <c r="H1486" s="8" t="n">
        <v>11519.2</v>
      </c>
      <c r="I1486" s="0" t="str">
        <f aca="false">TEXT(C1486,"YYYY-MM")</f>
        <v>2025-10</v>
      </c>
      <c r="J1486" s="0" t="str">
        <f aca="false">INDEX(Customers!$H:$H,MATCH(B1486,Customers!$A:$A,0))</f>
        <v>Paid Ads</v>
      </c>
    </row>
    <row r="1487" customFormat="false" ht="15" hidden="false" customHeight="false" outlineLevel="0" collapsed="false">
      <c r="A1487" s="0" t="s">
        <v>2588</v>
      </c>
      <c r="B1487" s="0" t="s">
        <v>2587</v>
      </c>
      <c r="C1487" s="10" t="s">
        <v>721</v>
      </c>
      <c r="D1487" s="11" t="s">
        <v>97</v>
      </c>
      <c r="E1487" s="11" t="s">
        <v>88</v>
      </c>
      <c r="F1487" s="11" t="s">
        <v>443</v>
      </c>
      <c r="G1487" s="11" t="s">
        <v>78</v>
      </c>
      <c r="H1487" s="8" t="n">
        <v>1056.3</v>
      </c>
      <c r="I1487" s="0" t="str">
        <f aca="false">TEXT(C1487,"YYYY-MM")</f>
        <v>2025-10</v>
      </c>
      <c r="J1487" s="0" t="str">
        <f aca="false">INDEX(Customers!$H:$H,MATCH(B1487,Customers!$A:$A,0))</f>
        <v>Paid Ads</v>
      </c>
    </row>
    <row r="1488" customFormat="false" ht="15" hidden="false" customHeight="false" outlineLevel="0" collapsed="false">
      <c r="A1488" s="0" t="s">
        <v>2589</v>
      </c>
      <c r="B1488" s="0" t="s">
        <v>2587</v>
      </c>
      <c r="C1488" s="10" t="s">
        <v>331</v>
      </c>
      <c r="D1488" s="11" t="s">
        <v>97</v>
      </c>
      <c r="E1488" s="11" t="s">
        <v>91</v>
      </c>
      <c r="F1488" s="11" t="s">
        <v>443</v>
      </c>
      <c r="G1488" s="11" t="s">
        <v>78</v>
      </c>
      <c r="H1488" s="8" t="n">
        <v>18855.2</v>
      </c>
      <c r="I1488" s="0" t="str">
        <f aca="false">TEXT(C1488,"YYYY-MM")</f>
        <v>2025-11</v>
      </c>
      <c r="J1488" s="0" t="str">
        <f aca="false">INDEX(Customers!$H:$H,MATCH(B1488,Customers!$A:$A,0))</f>
        <v>Paid Ads</v>
      </c>
    </row>
    <row r="1489" customFormat="false" ht="15" hidden="false" customHeight="false" outlineLevel="0" collapsed="false">
      <c r="A1489" s="0" t="s">
        <v>2590</v>
      </c>
      <c r="B1489" s="0" t="s">
        <v>2587</v>
      </c>
      <c r="C1489" s="10" t="s">
        <v>1167</v>
      </c>
      <c r="D1489" s="11" t="s">
        <v>97</v>
      </c>
      <c r="E1489" s="11" t="s">
        <v>89</v>
      </c>
      <c r="F1489" s="11" t="s">
        <v>443</v>
      </c>
      <c r="G1489" s="11" t="s">
        <v>78</v>
      </c>
      <c r="H1489" s="8" t="n">
        <v>7127.1</v>
      </c>
      <c r="I1489" s="0" t="str">
        <f aca="false">TEXT(C1489,"YYYY-MM")</f>
        <v>2025-11</v>
      </c>
      <c r="J1489" s="0" t="str">
        <f aca="false">INDEX(Customers!$H:$H,MATCH(B1489,Customers!$A:$A,0))</f>
        <v>Paid Ads</v>
      </c>
    </row>
    <row r="1490" customFormat="false" ht="15" hidden="false" customHeight="false" outlineLevel="0" collapsed="false">
      <c r="A1490" s="0" t="s">
        <v>2591</v>
      </c>
      <c r="B1490" s="0" t="s">
        <v>2587</v>
      </c>
      <c r="C1490" s="10" t="s">
        <v>1031</v>
      </c>
      <c r="D1490" s="11" t="s">
        <v>97</v>
      </c>
      <c r="E1490" s="11" t="s">
        <v>89</v>
      </c>
      <c r="F1490" s="11" t="s">
        <v>443</v>
      </c>
      <c r="G1490" s="11" t="s">
        <v>78</v>
      </c>
      <c r="H1490" s="8" t="n">
        <v>949</v>
      </c>
      <c r="I1490" s="0" t="str">
        <f aca="false">TEXT(C1490,"YYYY-MM")</f>
        <v>2025-11</v>
      </c>
      <c r="J1490" s="0" t="str">
        <f aca="false">INDEX(Customers!$H:$H,MATCH(B1490,Customers!$A:$A,0))</f>
        <v>Paid Ads</v>
      </c>
    </row>
    <row r="1491" customFormat="false" ht="15" hidden="false" customHeight="false" outlineLevel="0" collapsed="false">
      <c r="A1491" s="0" t="s">
        <v>2592</v>
      </c>
      <c r="B1491" s="0" t="s">
        <v>2587</v>
      </c>
      <c r="C1491" s="10" t="s">
        <v>639</v>
      </c>
      <c r="D1491" s="11" t="s">
        <v>97</v>
      </c>
      <c r="E1491" s="11" t="s">
        <v>92</v>
      </c>
      <c r="F1491" s="11" t="s">
        <v>443</v>
      </c>
      <c r="G1491" s="11" t="s">
        <v>78</v>
      </c>
      <c r="H1491" s="8" t="n">
        <v>165004.85</v>
      </c>
      <c r="I1491" s="0" t="str">
        <f aca="false">TEXT(C1491,"YYYY-MM")</f>
        <v>2025-12</v>
      </c>
      <c r="J1491" s="0" t="str">
        <f aca="false">INDEX(Customers!$H:$H,MATCH(B1491,Customers!$A:$A,0))</f>
        <v>Paid Ads</v>
      </c>
    </row>
    <row r="1492" customFormat="false" ht="15" hidden="false" customHeight="false" outlineLevel="0" collapsed="false">
      <c r="A1492" s="0" t="s">
        <v>2593</v>
      </c>
      <c r="B1492" s="0" t="s">
        <v>2587</v>
      </c>
      <c r="C1492" s="10" t="s">
        <v>1233</v>
      </c>
      <c r="D1492" s="11" t="s">
        <v>97</v>
      </c>
      <c r="E1492" s="11" t="s">
        <v>88</v>
      </c>
      <c r="F1492" s="11" t="s">
        <v>443</v>
      </c>
      <c r="G1492" s="11" t="s">
        <v>78</v>
      </c>
      <c r="H1492" s="8" t="n">
        <v>67391.1</v>
      </c>
      <c r="I1492" s="0" t="str">
        <f aca="false">TEXT(C1492,"YYYY-MM")</f>
        <v>2025-12</v>
      </c>
      <c r="J1492" s="0" t="str">
        <f aca="false">INDEX(Customers!$H:$H,MATCH(B1492,Customers!$A:$A,0))</f>
        <v>Paid Ads</v>
      </c>
    </row>
    <row r="1493" customFormat="false" ht="15" hidden="false" customHeight="false" outlineLevel="0" collapsed="false">
      <c r="A1493" s="0" t="s">
        <v>2594</v>
      </c>
      <c r="B1493" s="0" t="s">
        <v>2587</v>
      </c>
      <c r="C1493" s="10" t="s">
        <v>1717</v>
      </c>
      <c r="D1493" s="11" t="s">
        <v>97</v>
      </c>
      <c r="E1493" s="11" t="s">
        <v>93</v>
      </c>
      <c r="F1493" s="11" t="s">
        <v>443</v>
      </c>
      <c r="G1493" s="11" t="s">
        <v>78</v>
      </c>
      <c r="H1493" s="8" t="n">
        <v>12562.15</v>
      </c>
      <c r="I1493" s="0" t="str">
        <f aca="false">TEXT(C1493,"YYYY-MM")</f>
        <v>2025-12</v>
      </c>
      <c r="J1493" s="0" t="str">
        <f aca="false">INDEX(Customers!$H:$H,MATCH(B1493,Customers!$A:$A,0))</f>
        <v>Paid Ads</v>
      </c>
    </row>
    <row r="1494" customFormat="false" ht="15" hidden="false" customHeight="false" outlineLevel="0" collapsed="false">
      <c r="A1494" s="0" t="s">
        <v>2595</v>
      </c>
      <c r="B1494" s="0" t="s">
        <v>2596</v>
      </c>
      <c r="C1494" s="10" t="s">
        <v>2237</v>
      </c>
      <c r="D1494" s="11" t="s">
        <v>97</v>
      </c>
      <c r="E1494" s="11" t="s">
        <v>92</v>
      </c>
      <c r="F1494" s="11" t="s">
        <v>352</v>
      </c>
      <c r="G1494" s="11" t="s">
        <v>82</v>
      </c>
      <c r="H1494" s="8" t="n">
        <v>710.1</v>
      </c>
      <c r="I1494" s="0" t="str">
        <f aca="false">TEXT(C1494,"YYYY-MM")</f>
        <v>2024-10</v>
      </c>
      <c r="J1494" s="0" t="str">
        <f aca="false">INDEX(Customers!$H:$H,MATCH(B1494,Customers!$A:$A,0))</f>
        <v>Email Campaign</v>
      </c>
    </row>
    <row r="1495" customFormat="false" ht="15" hidden="false" customHeight="false" outlineLevel="0" collapsed="false">
      <c r="A1495" s="0" t="s">
        <v>2597</v>
      </c>
      <c r="B1495" s="0" t="s">
        <v>2598</v>
      </c>
      <c r="C1495" s="10" t="s">
        <v>823</v>
      </c>
      <c r="D1495" s="11" t="s">
        <v>97</v>
      </c>
      <c r="E1495" s="11" t="s">
        <v>93</v>
      </c>
      <c r="F1495" s="11" t="s">
        <v>227</v>
      </c>
      <c r="G1495" s="11" t="s">
        <v>72</v>
      </c>
      <c r="H1495" s="8" t="n">
        <v>24478.3</v>
      </c>
      <c r="I1495" s="0" t="str">
        <f aca="false">TEXT(C1495,"YYYY-MM")</f>
        <v>2025-08</v>
      </c>
      <c r="J1495" s="0" t="str">
        <f aca="false">INDEX(Customers!$H:$H,MATCH(B1495,Customers!$A:$A,0))</f>
        <v>Organic Search</v>
      </c>
    </row>
    <row r="1496" customFormat="false" ht="15" hidden="false" customHeight="false" outlineLevel="0" collapsed="false">
      <c r="A1496" s="0" t="s">
        <v>2599</v>
      </c>
      <c r="B1496" s="0" t="s">
        <v>2598</v>
      </c>
      <c r="C1496" s="10" t="s">
        <v>809</v>
      </c>
      <c r="D1496" s="11" t="s">
        <v>97</v>
      </c>
      <c r="E1496" s="11" t="s">
        <v>88</v>
      </c>
      <c r="F1496" s="11" t="s">
        <v>227</v>
      </c>
      <c r="G1496" s="11" t="s">
        <v>72</v>
      </c>
      <c r="H1496" s="8" t="n">
        <v>14152.5</v>
      </c>
      <c r="I1496" s="0" t="str">
        <f aca="false">TEXT(C1496,"YYYY-MM")</f>
        <v>2025-08</v>
      </c>
      <c r="J1496" s="0" t="str">
        <f aca="false">INDEX(Customers!$H:$H,MATCH(B1496,Customers!$A:$A,0))</f>
        <v>Organic Search</v>
      </c>
    </row>
    <row r="1497" customFormat="false" ht="15" hidden="false" customHeight="false" outlineLevel="0" collapsed="false">
      <c r="A1497" s="0" t="s">
        <v>2600</v>
      </c>
      <c r="B1497" s="0" t="s">
        <v>2598</v>
      </c>
      <c r="C1497" s="10" t="s">
        <v>171</v>
      </c>
      <c r="D1497" s="11" t="s">
        <v>97</v>
      </c>
      <c r="E1497" s="11" t="s">
        <v>89</v>
      </c>
      <c r="F1497" s="11" t="s">
        <v>227</v>
      </c>
      <c r="G1497" s="11" t="s">
        <v>72</v>
      </c>
      <c r="H1497" s="8" t="n">
        <v>7478</v>
      </c>
      <c r="I1497" s="0" t="str">
        <f aca="false">TEXT(C1497,"YYYY-MM")</f>
        <v>2025-08</v>
      </c>
      <c r="J1497" s="0" t="str">
        <f aca="false">INDEX(Customers!$H:$H,MATCH(B1497,Customers!$A:$A,0))</f>
        <v>Organic Search</v>
      </c>
    </row>
    <row r="1498" customFormat="false" ht="15" hidden="false" customHeight="false" outlineLevel="0" collapsed="false">
      <c r="A1498" s="0" t="s">
        <v>2601</v>
      </c>
      <c r="B1498" s="0" t="s">
        <v>2598</v>
      </c>
      <c r="C1498" s="10" t="s">
        <v>494</v>
      </c>
      <c r="D1498" s="11" t="s">
        <v>97</v>
      </c>
      <c r="E1498" s="11" t="s">
        <v>91</v>
      </c>
      <c r="F1498" s="11" t="s">
        <v>227</v>
      </c>
      <c r="G1498" s="11" t="s">
        <v>72</v>
      </c>
      <c r="H1498" s="8" t="n">
        <v>185731.1</v>
      </c>
      <c r="I1498" s="0" t="str">
        <f aca="false">TEXT(C1498,"YYYY-MM")</f>
        <v>2025-12</v>
      </c>
      <c r="J1498" s="0" t="str">
        <f aca="false">INDEX(Customers!$H:$H,MATCH(B1498,Customers!$A:$A,0))</f>
        <v>Organic Search</v>
      </c>
    </row>
    <row r="1499" customFormat="false" ht="15" hidden="false" customHeight="false" outlineLevel="0" collapsed="false">
      <c r="A1499" s="0" t="s">
        <v>2602</v>
      </c>
      <c r="B1499" s="0" t="s">
        <v>2603</v>
      </c>
      <c r="C1499" s="10" t="s">
        <v>2604</v>
      </c>
      <c r="D1499" s="11" t="s">
        <v>97</v>
      </c>
      <c r="E1499" s="11" t="s">
        <v>88</v>
      </c>
      <c r="F1499" s="11" t="s">
        <v>241</v>
      </c>
      <c r="G1499" s="11" t="s">
        <v>73</v>
      </c>
      <c r="H1499" s="8" t="n">
        <v>24846</v>
      </c>
      <c r="I1499" s="0" t="str">
        <f aca="false">TEXT(C1499,"YYYY-MM")</f>
        <v>2024-09</v>
      </c>
      <c r="J1499" s="0" t="str">
        <f aca="false">INDEX(Customers!$H:$H,MATCH(B1499,Customers!$A:$A,0))</f>
        <v>Social Media</v>
      </c>
    </row>
    <row r="1500" customFormat="false" ht="15" hidden="false" customHeight="false" outlineLevel="0" collapsed="false">
      <c r="A1500" s="0" t="s">
        <v>2605</v>
      </c>
      <c r="B1500" s="0" t="s">
        <v>2603</v>
      </c>
      <c r="C1500" s="10" t="s">
        <v>2241</v>
      </c>
      <c r="D1500" s="11" t="s">
        <v>97</v>
      </c>
      <c r="E1500" s="11" t="s">
        <v>88</v>
      </c>
      <c r="F1500" s="11" t="s">
        <v>241</v>
      </c>
      <c r="G1500" s="11" t="s">
        <v>73</v>
      </c>
      <c r="H1500" s="8" t="n">
        <v>14639</v>
      </c>
      <c r="I1500" s="0" t="str">
        <f aca="false">TEXT(C1500,"YYYY-MM")</f>
        <v>2024-12</v>
      </c>
      <c r="J1500" s="0" t="str">
        <f aca="false">INDEX(Customers!$H:$H,MATCH(B1500,Customers!$A:$A,0))</f>
        <v>Social Media</v>
      </c>
    </row>
    <row r="1501" customFormat="false" ht="15" hidden="false" customHeight="false" outlineLevel="0" collapsed="false">
      <c r="A1501" s="0" t="s">
        <v>2606</v>
      </c>
      <c r="B1501" s="0" t="s">
        <v>2603</v>
      </c>
      <c r="C1501" s="10" t="s">
        <v>1192</v>
      </c>
      <c r="D1501" s="11" t="s">
        <v>97</v>
      </c>
      <c r="E1501" s="11" t="s">
        <v>91</v>
      </c>
      <c r="F1501" s="11" t="s">
        <v>241</v>
      </c>
      <c r="G1501" s="11" t="s">
        <v>73</v>
      </c>
      <c r="H1501" s="8" t="n">
        <v>65939.25</v>
      </c>
      <c r="I1501" s="0" t="str">
        <f aca="false">TEXT(C1501,"YYYY-MM")</f>
        <v>2025-01</v>
      </c>
      <c r="J1501" s="0" t="str">
        <f aca="false">INDEX(Customers!$H:$H,MATCH(B1501,Customers!$A:$A,0))</f>
        <v>Social Media</v>
      </c>
    </row>
    <row r="1502" customFormat="false" ht="15" hidden="false" customHeight="false" outlineLevel="0" collapsed="false">
      <c r="A1502" s="0" t="s">
        <v>2607</v>
      </c>
      <c r="B1502" s="0" t="s">
        <v>2603</v>
      </c>
      <c r="C1502" s="10" t="s">
        <v>2454</v>
      </c>
      <c r="D1502" s="11" t="s">
        <v>99</v>
      </c>
      <c r="E1502" s="11" t="s">
        <v>91</v>
      </c>
      <c r="F1502" s="11" t="s">
        <v>241</v>
      </c>
      <c r="G1502" s="11" t="s">
        <v>73</v>
      </c>
      <c r="H1502" s="8" t="n">
        <v>45127.55</v>
      </c>
      <c r="I1502" s="0" t="str">
        <f aca="false">TEXT(C1502,"YYYY-MM")</f>
        <v>2025-03</v>
      </c>
      <c r="J1502" s="0" t="str">
        <f aca="false">INDEX(Customers!$H:$H,MATCH(B1502,Customers!$A:$A,0))</f>
        <v>Social Media</v>
      </c>
    </row>
    <row r="1503" customFormat="false" ht="15" hidden="false" customHeight="false" outlineLevel="0" collapsed="false">
      <c r="A1503" s="0" t="s">
        <v>2608</v>
      </c>
      <c r="B1503" s="0" t="s">
        <v>2603</v>
      </c>
      <c r="C1503" s="10" t="s">
        <v>1255</v>
      </c>
      <c r="D1503" s="11" t="s">
        <v>98</v>
      </c>
      <c r="E1503" s="11" t="s">
        <v>90</v>
      </c>
      <c r="F1503" s="11" t="s">
        <v>241</v>
      </c>
      <c r="G1503" s="11" t="s">
        <v>73</v>
      </c>
      <c r="H1503" s="8" t="n">
        <v>21938.6</v>
      </c>
      <c r="I1503" s="0" t="str">
        <f aca="false">TEXT(C1503,"YYYY-MM")</f>
        <v>2025-04</v>
      </c>
      <c r="J1503" s="0" t="str">
        <f aca="false">INDEX(Customers!$H:$H,MATCH(B1503,Customers!$A:$A,0))</f>
        <v>Social Media</v>
      </c>
    </row>
    <row r="1504" customFormat="false" ht="15" hidden="false" customHeight="false" outlineLevel="0" collapsed="false">
      <c r="A1504" s="0" t="s">
        <v>2609</v>
      </c>
      <c r="B1504" s="0" t="s">
        <v>2603</v>
      </c>
      <c r="C1504" s="10" t="s">
        <v>240</v>
      </c>
      <c r="D1504" s="11" t="s">
        <v>97</v>
      </c>
      <c r="E1504" s="11" t="s">
        <v>89</v>
      </c>
      <c r="F1504" s="11" t="s">
        <v>241</v>
      </c>
      <c r="G1504" s="11" t="s">
        <v>73</v>
      </c>
      <c r="H1504" s="8" t="n">
        <v>9019</v>
      </c>
      <c r="I1504" s="0" t="str">
        <f aca="false">TEXT(C1504,"YYYY-MM")</f>
        <v>2025-04</v>
      </c>
      <c r="J1504" s="0" t="str">
        <f aca="false">INDEX(Customers!$H:$H,MATCH(B1504,Customers!$A:$A,0))</f>
        <v>Social Media</v>
      </c>
    </row>
    <row r="1505" customFormat="false" ht="15" hidden="false" customHeight="false" outlineLevel="0" collapsed="false">
      <c r="A1505" s="0" t="s">
        <v>2610</v>
      </c>
      <c r="B1505" s="0" t="s">
        <v>2603</v>
      </c>
      <c r="C1505" s="10" t="s">
        <v>480</v>
      </c>
      <c r="D1505" s="11" t="s">
        <v>97</v>
      </c>
      <c r="E1505" s="11" t="s">
        <v>89</v>
      </c>
      <c r="F1505" s="11" t="s">
        <v>241</v>
      </c>
      <c r="G1505" s="11" t="s">
        <v>73</v>
      </c>
      <c r="H1505" s="8" t="n">
        <v>72700.1</v>
      </c>
      <c r="I1505" s="0" t="str">
        <f aca="false">TEXT(C1505,"YYYY-MM")</f>
        <v>2025-08</v>
      </c>
      <c r="J1505" s="0" t="str">
        <f aca="false">INDEX(Customers!$H:$H,MATCH(B1505,Customers!$A:$A,0))</f>
        <v>Social Media</v>
      </c>
    </row>
    <row r="1506" customFormat="false" ht="15" hidden="false" customHeight="false" outlineLevel="0" collapsed="false">
      <c r="A1506" s="0" t="s">
        <v>2611</v>
      </c>
      <c r="B1506" s="0" t="s">
        <v>2603</v>
      </c>
      <c r="C1506" s="10" t="s">
        <v>944</v>
      </c>
      <c r="D1506" s="11" t="s">
        <v>97</v>
      </c>
      <c r="E1506" s="11" t="s">
        <v>88</v>
      </c>
      <c r="F1506" s="11" t="s">
        <v>241</v>
      </c>
      <c r="G1506" s="11" t="s">
        <v>73</v>
      </c>
      <c r="H1506" s="8" t="n">
        <v>10958</v>
      </c>
      <c r="I1506" s="0" t="str">
        <f aca="false">TEXT(C1506,"YYYY-MM")</f>
        <v>2025-08</v>
      </c>
      <c r="J1506" s="0" t="str">
        <f aca="false">INDEX(Customers!$H:$H,MATCH(B1506,Customers!$A:$A,0))</f>
        <v>Social Media</v>
      </c>
    </row>
    <row r="1507" customFormat="false" ht="15" hidden="false" customHeight="false" outlineLevel="0" collapsed="false">
      <c r="A1507" s="0" t="s">
        <v>2612</v>
      </c>
      <c r="B1507" s="0" t="s">
        <v>2613</v>
      </c>
      <c r="C1507" s="10" t="s">
        <v>967</v>
      </c>
      <c r="D1507" s="11" t="s">
        <v>97</v>
      </c>
      <c r="E1507" s="11" t="s">
        <v>88</v>
      </c>
      <c r="F1507" s="11" t="s">
        <v>81</v>
      </c>
      <c r="G1507" s="11" t="s">
        <v>81</v>
      </c>
      <c r="H1507" s="8" t="n">
        <v>37058.2</v>
      </c>
      <c r="I1507" s="0" t="str">
        <f aca="false">TEXT(C1507,"YYYY-MM")</f>
        <v>2024-10</v>
      </c>
      <c r="J1507" s="0" t="str">
        <f aca="false">INDEX(Customers!$H:$H,MATCH(B1507,Customers!$A:$A,0))</f>
        <v>Paid Ads</v>
      </c>
    </row>
    <row r="1508" customFormat="false" ht="15" hidden="false" customHeight="false" outlineLevel="0" collapsed="false">
      <c r="A1508" s="0" t="s">
        <v>2614</v>
      </c>
      <c r="B1508" s="0" t="s">
        <v>2613</v>
      </c>
      <c r="C1508" s="10" t="s">
        <v>592</v>
      </c>
      <c r="D1508" s="11" t="s">
        <v>98</v>
      </c>
      <c r="E1508" s="11" t="s">
        <v>90</v>
      </c>
      <c r="F1508" s="11" t="s">
        <v>81</v>
      </c>
      <c r="G1508" s="11" t="s">
        <v>81</v>
      </c>
      <c r="H1508" s="8" t="n">
        <v>9232.1</v>
      </c>
      <c r="I1508" s="0" t="str">
        <f aca="false">TEXT(C1508,"YYYY-MM")</f>
        <v>2024-11</v>
      </c>
      <c r="J1508" s="0" t="str">
        <f aca="false">INDEX(Customers!$H:$H,MATCH(B1508,Customers!$A:$A,0))</f>
        <v>Paid Ads</v>
      </c>
    </row>
    <row r="1509" customFormat="false" ht="15" hidden="false" customHeight="false" outlineLevel="0" collapsed="false">
      <c r="A1509" s="0" t="s">
        <v>2615</v>
      </c>
      <c r="B1509" s="0" t="s">
        <v>2613</v>
      </c>
      <c r="C1509" s="10" t="s">
        <v>609</v>
      </c>
      <c r="D1509" s="11" t="s">
        <v>97</v>
      </c>
      <c r="E1509" s="11" t="s">
        <v>93</v>
      </c>
      <c r="F1509" s="11" t="s">
        <v>81</v>
      </c>
      <c r="G1509" s="11" t="s">
        <v>81</v>
      </c>
      <c r="H1509" s="8" t="n">
        <v>81405.6</v>
      </c>
      <c r="I1509" s="0" t="str">
        <f aca="false">TEXT(C1509,"YYYY-MM")</f>
        <v>2024-12</v>
      </c>
      <c r="J1509" s="0" t="str">
        <f aca="false">INDEX(Customers!$H:$H,MATCH(B1509,Customers!$A:$A,0))</f>
        <v>Paid Ads</v>
      </c>
    </row>
    <row r="1510" customFormat="false" ht="15" hidden="false" customHeight="false" outlineLevel="0" collapsed="false">
      <c r="A1510" s="0" t="s">
        <v>2616</v>
      </c>
      <c r="B1510" s="0" t="s">
        <v>2613</v>
      </c>
      <c r="C1510" s="10" t="s">
        <v>2050</v>
      </c>
      <c r="D1510" s="11" t="s">
        <v>97</v>
      </c>
      <c r="E1510" s="11" t="s">
        <v>93</v>
      </c>
      <c r="F1510" s="11" t="s">
        <v>81</v>
      </c>
      <c r="G1510" s="11" t="s">
        <v>81</v>
      </c>
      <c r="H1510" s="8" t="n">
        <v>566.1</v>
      </c>
      <c r="I1510" s="0" t="str">
        <f aca="false">TEXT(C1510,"YYYY-MM")</f>
        <v>2025-01</v>
      </c>
      <c r="J1510" s="0" t="str">
        <f aca="false">INDEX(Customers!$H:$H,MATCH(B1510,Customers!$A:$A,0))</f>
        <v>Paid Ads</v>
      </c>
    </row>
    <row r="1511" customFormat="false" ht="15" hidden="false" customHeight="false" outlineLevel="0" collapsed="false">
      <c r="A1511" s="0" t="s">
        <v>2617</v>
      </c>
      <c r="B1511" s="0" t="s">
        <v>2613</v>
      </c>
      <c r="C1511" s="10" t="s">
        <v>2618</v>
      </c>
      <c r="D1511" s="11" t="s">
        <v>99</v>
      </c>
      <c r="E1511" s="11" t="s">
        <v>90</v>
      </c>
      <c r="F1511" s="11" t="s">
        <v>81</v>
      </c>
      <c r="G1511" s="11" t="s">
        <v>81</v>
      </c>
      <c r="H1511" s="8" t="n">
        <v>20983.2</v>
      </c>
      <c r="I1511" s="0" t="str">
        <f aca="false">TEXT(C1511,"YYYY-MM")</f>
        <v>2025-02</v>
      </c>
      <c r="J1511" s="0" t="str">
        <f aca="false">INDEX(Customers!$H:$H,MATCH(B1511,Customers!$A:$A,0))</f>
        <v>Paid Ads</v>
      </c>
    </row>
    <row r="1512" customFormat="false" ht="15" hidden="false" customHeight="false" outlineLevel="0" collapsed="false">
      <c r="A1512" s="0" t="s">
        <v>2619</v>
      </c>
      <c r="B1512" s="0" t="s">
        <v>2613</v>
      </c>
      <c r="C1512" s="10" t="s">
        <v>2433</v>
      </c>
      <c r="D1512" s="11" t="s">
        <v>97</v>
      </c>
      <c r="E1512" s="11" t="s">
        <v>88</v>
      </c>
      <c r="F1512" s="11" t="s">
        <v>81</v>
      </c>
      <c r="G1512" s="11" t="s">
        <v>81</v>
      </c>
      <c r="H1512" s="8" t="n">
        <v>23338</v>
      </c>
      <c r="I1512" s="0" t="str">
        <f aca="false">TEXT(C1512,"YYYY-MM")</f>
        <v>2025-03</v>
      </c>
      <c r="J1512" s="0" t="str">
        <f aca="false">INDEX(Customers!$H:$H,MATCH(B1512,Customers!$A:$A,0))</f>
        <v>Paid Ads</v>
      </c>
    </row>
    <row r="1513" customFormat="false" ht="15" hidden="false" customHeight="false" outlineLevel="0" collapsed="false">
      <c r="A1513" s="0" t="s">
        <v>2620</v>
      </c>
      <c r="B1513" s="0" t="s">
        <v>2613</v>
      </c>
      <c r="C1513" s="10" t="s">
        <v>999</v>
      </c>
      <c r="D1513" s="11" t="s">
        <v>97</v>
      </c>
      <c r="E1513" s="11" t="s">
        <v>88</v>
      </c>
      <c r="F1513" s="11" t="s">
        <v>81</v>
      </c>
      <c r="G1513" s="11" t="s">
        <v>81</v>
      </c>
      <c r="H1513" s="8" t="n">
        <v>12443.1</v>
      </c>
      <c r="I1513" s="0" t="str">
        <f aca="false">TEXT(C1513,"YYYY-MM")</f>
        <v>2025-08</v>
      </c>
      <c r="J1513" s="0" t="str">
        <f aca="false">INDEX(Customers!$H:$H,MATCH(B1513,Customers!$A:$A,0))</f>
        <v>Paid Ads</v>
      </c>
    </row>
    <row r="1514" customFormat="false" ht="15" hidden="false" customHeight="false" outlineLevel="0" collapsed="false">
      <c r="A1514" s="0" t="s">
        <v>2621</v>
      </c>
      <c r="B1514" s="0" t="s">
        <v>2613</v>
      </c>
      <c r="C1514" s="10" t="s">
        <v>1550</v>
      </c>
      <c r="D1514" s="11" t="s">
        <v>97</v>
      </c>
      <c r="E1514" s="11" t="s">
        <v>88</v>
      </c>
      <c r="F1514" s="11" t="s">
        <v>81</v>
      </c>
      <c r="G1514" s="11" t="s">
        <v>81</v>
      </c>
      <c r="H1514" s="8" t="n">
        <v>12562.15</v>
      </c>
      <c r="I1514" s="0" t="str">
        <f aca="false">TEXT(C1514,"YYYY-MM")</f>
        <v>2025-08</v>
      </c>
      <c r="J1514" s="0" t="str">
        <f aca="false">INDEX(Customers!$H:$H,MATCH(B1514,Customers!$A:$A,0))</f>
        <v>Paid Ads</v>
      </c>
    </row>
    <row r="1515" customFormat="false" ht="15" hidden="false" customHeight="false" outlineLevel="0" collapsed="false">
      <c r="A1515" s="0" t="s">
        <v>2622</v>
      </c>
      <c r="B1515" s="0" t="s">
        <v>2613</v>
      </c>
      <c r="C1515" s="10" t="s">
        <v>283</v>
      </c>
      <c r="D1515" s="11" t="s">
        <v>97</v>
      </c>
      <c r="E1515" s="11" t="s">
        <v>91</v>
      </c>
      <c r="F1515" s="11" t="s">
        <v>81</v>
      </c>
      <c r="G1515" s="11" t="s">
        <v>81</v>
      </c>
      <c r="H1515" s="8" t="n">
        <v>127091.4</v>
      </c>
      <c r="I1515" s="0" t="str">
        <f aca="false">TEXT(C1515,"YYYY-MM")</f>
        <v>2025-10</v>
      </c>
      <c r="J1515" s="0" t="str">
        <f aca="false">INDEX(Customers!$H:$H,MATCH(B1515,Customers!$A:$A,0))</f>
        <v>Paid Ads</v>
      </c>
    </row>
    <row r="1516" customFormat="false" ht="15" hidden="false" customHeight="false" outlineLevel="0" collapsed="false">
      <c r="A1516" s="0" t="s">
        <v>2623</v>
      </c>
      <c r="B1516" s="0" t="s">
        <v>2624</v>
      </c>
      <c r="C1516" s="10" t="s">
        <v>171</v>
      </c>
      <c r="D1516" s="11" t="s">
        <v>97</v>
      </c>
      <c r="E1516" s="11" t="s">
        <v>89</v>
      </c>
      <c r="F1516" s="11" t="s">
        <v>76</v>
      </c>
      <c r="G1516" s="11" t="s">
        <v>76</v>
      </c>
      <c r="H1516" s="8" t="n">
        <v>44097.45</v>
      </c>
      <c r="I1516" s="0" t="str">
        <f aca="false">TEXT(C1516,"YYYY-MM")</f>
        <v>2025-08</v>
      </c>
      <c r="J1516" s="0" t="str">
        <f aca="false">INDEX(Customers!$H:$H,MATCH(B1516,Customers!$A:$A,0))</f>
        <v>Email Campaign</v>
      </c>
    </row>
    <row r="1517" customFormat="false" ht="15" hidden="false" customHeight="false" outlineLevel="0" collapsed="false">
      <c r="A1517" s="0" t="s">
        <v>2625</v>
      </c>
      <c r="B1517" s="0" t="s">
        <v>2624</v>
      </c>
      <c r="C1517" s="10" t="s">
        <v>175</v>
      </c>
      <c r="D1517" s="11" t="s">
        <v>97</v>
      </c>
      <c r="E1517" s="11" t="s">
        <v>91</v>
      </c>
      <c r="F1517" s="11" t="s">
        <v>76</v>
      </c>
      <c r="G1517" s="11" t="s">
        <v>76</v>
      </c>
      <c r="H1517" s="8" t="n">
        <v>27410.5</v>
      </c>
      <c r="I1517" s="0" t="str">
        <f aca="false">TEXT(C1517,"YYYY-MM")</f>
        <v>2025-10</v>
      </c>
      <c r="J1517" s="0" t="str">
        <f aca="false">INDEX(Customers!$H:$H,MATCH(B1517,Customers!$A:$A,0))</f>
        <v>Email Campaign</v>
      </c>
    </row>
    <row r="1518" customFormat="false" ht="15" hidden="false" customHeight="false" outlineLevel="0" collapsed="false">
      <c r="A1518" s="0" t="s">
        <v>2626</v>
      </c>
      <c r="B1518" s="0" t="s">
        <v>2627</v>
      </c>
      <c r="C1518" s="10" t="s">
        <v>1200</v>
      </c>
      <c r="D1518" s="11" t="s">
        <v>97</v>
      </c>
      <c r="E1518" s="11" t="s">
        <v>88</v>
      </c>
      <c r="F1518" s="11" t="s">
        <v>443</v>
      </c>
      <c r="G1518" s="11" t="s">
        <v>78</v>
      </c>
      <c r="H1518" s="8" t="n">
        <v>29079.75</v>
      </c>
      <c r="I1518" s="0" t="str">
        <f aca="false">TEXT(C1518,"YYYY-MM")</f>
        <v>2025-11</v>
      </c>
      <c r="J1518" s="0" t="str">
        <f aca="false">INDEX(Customers!$H:$H,MATCH(B1518,Customers!$A:$A,0))</f>
        <v>Paid Ads</v>
      </c>
    </row>
    <row r="1519" customFormat="false" ht="15" hidden="false" customHeight="false" outlineLevel="0" collapsed="false">
      <c r="A1519" s="0" t="s">
        <v>2628</v>
      </c>
      <c r="B1519" s="0" t="s">
        <v>2627</v>
      </c>
      <c r="C1519" s="10" t="s">
        <v>1167</v>
      </c>
      <c r="D1519" s="11" t="s">
        <v>97</v>
      </c>
      <c r="E1519" s="11" t="s">
        <v>91</v>
      </c>
      <c r="F1519" s="11" t="s">
        <v>443</v>
      </c>
      <c r="G1519" s="11" t="s">
        <v>78</v>
      </c>
      <c r="H1519" s="8" t="n">
        <v>50007.05</v>
      </c>
      <c r="I1519" s="0" t="str">
        <f aca="false">TEXT(C1519,"YYYY-MM")</f>
        <v>2025-11</v>
      </c>
      <c r="J1519" s="0" t="str">
        <f aca="false">INDEX(Customers!$H:$H,MATCH(B1519,Customers!$A:$A,0))</f>
        <v>Paid Ads</v>
      </c>
    </row>
    <row r="1520" customFormat="false" ht="15" hidden="false" customHeight="false" outlineLevel="0" collapsed="false">
      <c r="A1520" s="0" t="s">
        <v>2629</v>
      </c>
      <c r="B1520" s="0" t="s">
        <v>2627</v>
      </c>
      <c r="C1520" s="10" t="s">
        <v>333</v>
      </c>
      <c r="D1520" s="11" t="s">
        <v>97</v>
      </c>
      <c r="E1520" s="11" t="s">
        <v>91</v>
      </c>
      <c r="F1520" s="11" t="s">
        <v>443</v>
      </c>
      <c r="G1520" s="11" t="s">
        <v>78</v>
      </c>
      <c r="H1520" s="8" t="n">
        <v>1821.55</v>
      </c>
      <c r="I1520" s="0" t="str">
        <f aca="false">TEXT(C1520,"YYYY-MM")</f>
        <v>2025-11</v>
      </c>
      <c r="J1520" s="0" t="str">
        <f aca="false">INDEX(Customers!$H:$H,MATCH(B1520,Customers!$A:$A,0))</f>
        <v>Paid Ads</v>
      </c>
    </row>
    <row r="1521" customFormat="false" ht="15" hidden="false" customHeight="false" outlineLevel="0" collapsed="false">
      <c r="A1521" s="0" t="s">
        <v>2630</v>
      </c>
      <c r="B1521" s="0" t="s">
        <v>2631</v>
      </c>
      <c r="C1521" s="10" t="s">
        <v>851</v>
      </c>
      <c r="D1521" s="11" t="s">
        <v>97</v>
      </c>
      <c r="E1521" s="11" t="s">
        <v>93</v>
      </c>
      <c r="F1521" s="11" t="s">
        <v>352</v>
      </c>
      <c r="G1521" s="11" t="s">
        <v>82</v>
      </c>
      <c r="H1521" s="8" t="n">
        <v>8116.65</v>
      </c>
      <c r="I1521" s="0" t="str">
        <f aca="false">TEXT(C1521,"YYYY-MM")</f>
        <v>2025-08</v>
      </c>
      <c r="J1521" s="0" t="str">
        <f aca="false">INDEX(Customers!$H:$H,MATCH(B1521,Customers!$A:$A,0))</f>
        <v>App</v>
      </c>
    </row>
    <row r="1522" customFormat="false" ht="15" hidden="false" customHeight="false" outlineLevel="0" collapsed="false">
      <c r="A1522" s="0" t="s">
        <v>2632</v>
      </c>
      <c r="B1522" s="0" t="s">
        <v>2631</v>
      </c>
      <c r="C1522" s="10" t="s">
        <v>721</v>
      </c>
      <c r="D1522" s="11" t="s">
        <v>97</v>
      </c>
      <c r="E1522" s="11" t="s">
        <v>89</v>
      </c>
      <c r="F1522" s="11" t="s">
        <v>352</v>
      </c>
      <c r="G1522" s="11" t="s">
        <v>82</v>
      </c>
      <c r="H1522" s="8" t="n">
        <v>4490.1</v>
      </c>
      <c r="I1522" s="0" t="str">
        <f aca="false">TEXT(C1522,"YYYY-MM")</f>
        <v>2025-10</v>
      </c>
      <c r="J1522" s="0" t="str">
        <f aca="false">INDEX(Customers!$H:$H,MATCH(B1522,Customers!$A:$A,0))</f>
        <v>App</v>
      </c>
    </row>
    <row r="1523" customFormat="false" ht="15" hidden="false" customHeight="false" outlineLevel="0" collapsed="false">
      <c r="A1523" s="0" t="s">
        <v>2633</v>
      </c>
      <c r="B1523" s="0" t="s">
        <v>2634</v>
      </c>
      <c r="C1523" s="10" t="s">
        <v>425</v>
      </c>
      <c r="D1523" s="11" t="s">
        <v>97</v>
      </c>
      <c r="E1523" s="11" t="s">
        <v>88</v>
      </c>
      <c r="F1523" s="11" t="s">
        <v>352</v>
      </c>
      <c r="G1523" s="11" t="s">
        <v>82</v>
      </c>
      <c r="H1523" s="8" t="n">
        <v>27737.1</v>
      </c>
      <c r="I1523" s="0" t="str">
        <f aca="false">TEXT(C1523,"YYYY-MM")</f>
        <v>2025-05</v>
      </c>
      <c r="J1523" s="0" t="str">
        <f aca="false">INDEX(Customers!$H:$H,MATCH(B1523,Customers!$A:$A,0))</f>
        <v>Social Media</v>
      </c>
    </row>
    <row r="1524" customFormat="false" ht="15" hidden="false" customHeight="false" outlineLevel="0" collapsed="false">
      <c r="A1524" s="0" t="s">
        <v>2635</v>
      </c>
      <c r="B1524" s="0" t="s">
        <v>2636</v>
      </c>
      <c r="C1524" s="10" t="s">
        <v>2263</v>
      </c>
      <c r="D1524" s="11" t="s">
        <v>99</v>
      </c>
      <c r="E1524" s="11" t="s">
        <v>92</v>
      </c>
      <c r="F1524" s="11" t="s">
        <v>180</v>
      </c>
      <c r="G1524" s="11" t="s">
        <v>75</v>
      </c>
      <c r="H1524" s="8" t="n">
        <v>10703</v>
      </c>
      <c r="I1524" s="0" t="str">
        <f aca="false">TEXT(C1524,"YYYY-MM")</f>
        <v>2023-10</v>
      </c>
      <c r="J1524" s="0" t="str">
        <f aca="false">INDEX(Customers!$H:$H,MATCH(B1524,Customers!$A:$A,0))</f>
        <v>Paid Ads</v>
      </c>
    </row>
    <row r="1525" customFormat="false" ht="15" hidden="false" customHeight="false" outlineLevel="0" collapsed="false">
      <c r="A1525" s="0" t="s">
        <v>2637</v>
      </c>
      <c r="B1525" s="0" t="s">
        <v>2636</v>
      </c>
      <c r="C1525" s="10" t="s">
        <v>2638</v>
      </c>
      <c r="D1525" s="11" t="s">
        <v>97</v>
      </c>
      <c r="E1525" s="11" t="s">
        <v>90</v>
      </c>
      <c r="F1525" s="11" t="s">
        <v>180</v>
      </c>
      <c r="G1525" s="11" t="s">
        <v>75</v>
      </c>
      <c r="H1525" s="8" t="n">
        <v>2618.1</v>
      </c>
      <c r="I1525" s="0" t="str">
        <f aca="false">TEXT(C1525,"YYYY-MM")</f>
        <v>2024-05</v>
      </c>
      <c r="J1525" s="0" t="str">
        <f aca="false">INDEX(Customers!$H:$H,MATCH(B1525,Customers!$A:$A,0))</f>
        <v>Paid Ads</v>
      </c>
    </row>
    <row r="1526" customFormat="false" ht="15" hidden="false" customHeight="false" outlineLevel="0" collapsed="false">
      <c r="A1526" s="0" t="s">
        <v>2639</v>
      </c>
      <c r="B1526" s="0" t="s">
        <v>2640</v>
      </c>
      <c r="C1526" s="10" t="s">
        <v>1031</v>
      </c>
      <c r="D1526" s="11" t="s">
        <v>97</v>
      </c>
      <c r="E1526" s="11" t="s">
        <v>91</v>
      </c>
      <c r="F1526" s="11" t="s">
        <v>227</v>
      </c>
      <c r="G1526" s="11" t="s">
        <v>72</v>
      </c>
      <c r="H1526" s="8" t="n">
        <v>47.5</v>
      </c>
      <c r="I1526" s="0" t="str">
        <f aca="false">TEXT(C1526,"YYYY-MM")</f>
        <v>2025-11</v>
      </c>
      <c r="J1526" s="0" t="str">
        <f aca="false">INDEX(Customers!$H:$H,MATCH(B1526,Customers!$A:$A,0))</f>
        <v>Social Media</v>
      </c>
    </row>
    <row r="1527" customFormat="false" ht="15" hidden="false" customHeight="false" outlineLevel="0" collapsed="false">
      <c r="A1527" s="0" t="s">
        <v>2641</v>
      </c>
      <c r="B1527" s="0" t="s">
        <v>2640</v>
      </c>
      <c r="C1527" s="10" t="s">
        <v>953</v>
      </c>
      <c r="D1527" s="11" t="s">
        <v>97</v>
      </c>
      <c r="E1527" s="11" t="s">
        <v>88</v>
      </c>
      <c r="F1527" s="11" t="s">
        <v>227</v>
      </c>
      <c r="G1527" s="11" t="s">
        <v>72</v>
      </c>
      <c r="H1527" s="8" t="n">
        <v>9749</v>
      </c>
      <c r="I1527" s="0" t="str">
        <f aca="false">TEXT(C1527,"YYYY-MM")</f>
        <v>2025-11</v>
      </c>
      <c r="J1527" s="0" t="str">
        <f aca="false">INDEX(Customers!$H:$H,MATCH(B1527,Customers!$A:$A,0))</f>
        <v>Social Media</v>
      </c>
    </row>
    <row r="1528" customFormat="false" ht="15" hidden="false" customHeight="false" outlineLevel="0" collapsed="false">
      <c r="A1528" s="0" t="s">
        <v>2642</v>
      </c>
      <c r="B1528" s="0" t="s">
        <v>2643</v>
      </c>
      <c r="C1528" s="10" t="s">
        <v>1663</v>
      </c>
      <c r="D1528" s="11" t="s">
        <v>97</v>
      </c>
      <c r="E1528" s="11" t="s">
        <v>89</v>
      </c>
      <c r="F1528" s="11" t="s">
        <v>76</v>
      </c>
      <c r="G1528" s="11" t="s">
        <v>76</v>
      </c>
      <c r="H1528" s="8" t="n">
        <v>47356.15</v>
      </c>
      <c r="I1528" s="0" t="str">
        <f aca="false">TEXT(C1528,"YYYY-MM")</f>
        <v>2025-08</v>
      </c>
      <c r="J1528" s="0" t="str">
        <f aca="false">INDEX(Customers!$H:$H,MATCH(B1528,Customers!$A:$A,0))</f>
        <v>App</v>
      </c>
    </row>
    <row r="1529" customFormat="false" ht="15" hidden="false" customHeight="false" outlineLevel="0" collapsed="false">
      <c r="A1529" s="0" t="s">
        <v>2644</v>
      </c>
      <c r="B1529" s="0" t="s">
        <v>2643</v>
      </c>
      <c r="C1529" s="10" t="s">
        <v>1618</v>
      </c>
      <c r="D1529" s="11" t="s">
        <v>97</v>
      </c>
      <c r="E1529" s="11" t="s">
        <v>92</v>
      </c>
      <c r="F1529" s="11" t="s">
        <v>76</v>
      </c>
      <c r="G1529" s="11" t="s">
        <v>76</v>
      </c>
      <c r="H1529" s="8" t="n">
        <v>12894.3</v>
      </c>
      <c r="I1529" s="0" t="str">
        <f aca="false">TEXT(C1529,"YYYY-MM")</f>
        <v>2025-09</v>
      </c>
      <c r="J1529" s="0" t="str">
        <f aca="false">INDEX(Customers!$H:$H,MATCH(B1529,Customers!$A:$A,0))</f>
        <v>App</v>
      </c>
    </row>
    <row r="1530" customFormat="false" ht="15" hidden="false" customHeight="false" outlineLevel="0" collapsed="false">
      <c r="A1530" s="0" t="s">
        <v>2645</v>
      </c>
      <c r="B1530" s="0" t="s">
        <v>2643</v>
      </c>
      <c r="C1530" s="10" t="s">
        <v>283</v>
      </c>
      <c r="D1530" s="11" t="s">
        <v>97</v>
      </c>
      <c r="E1530" s="11" t="s">
        <v>89</v>
      </c>
      <c r="F1530" s="11" t="s">
        <v>76</v>
      </c>
      <c r="G1530" s="11" t="s">
        <v>76</v>
      </c>
      <c r="H1530" s="8" t="n">
        <v>10868</v>
      </c>
      <c r="I1530" s="0" t="str">
        <f aca="false">TEXT(C1530,"YYYY-MM")</f>
        <v>2025-10</v>
      </c>
      <c r="J1530" s="0" t="str">
        <f aca="false">INDEX(Customers!$H:$H,MATCH(B1530,Customers!$A:$A,0))</f>
        <v>App</v>
      </c>
    </row>
    <row r="1531" customFormat="false" ht="15" hidden="false" customHeight="false" outlineLevel="0" collapsed="false">
      <c r="A1531" s="0" t="s">
        <v>2646</v>
      </c>
      <c r="B1531" s="0" t="s">
        <v>2643</v>
      </c>
      <c r="C1531" s="10" t="s">
        <v>794</v>
      </c>
      <c r="D1531" s="11" t="s">
        <v>97</v>
      </c>
      <c r="E1531" s="11" t="s">
        <v>91</v>
      </c>
      <c r="F1531" s="11" t="s">
        <v>76</v>
      </c>
      <c r="G1531" s="11" t="s">
        <v>76</v>
      </c>
      <c r="H1531" s="8" t="n">
        <v>89491.05</v>
      </c>
      <c r="I1531" s="0" t="str">
        <f aca="false">TEXT(C1531,"YYYY-MM")</f>
        <v>2025-10</v>
      </c>
      <c r="J1531" s="0" t="str">
        <f aca="false">INDEX(Customers!$H:$H,MATCH(B1531,Customers!$A:$A,0))</f>
        <v>App</v>
      </c>
    </row>
    <row r="1532" customFormat="false" ht="15" hidden="false" customHeight="false" outlineLevel="0" collapsed="false">
      <c r="A1532" s="0" t="s">
        <v>2647</v>
      </c>
      <c r="B1532" s="0" t="s">
        <v>2643</v>
      </c>
      <c r="C1532" s="10" t="s">
        <v>716</v>
      </c>
      <c r="D1532" s="11" t="s">
        <v>97</v>
      </c>
      <c r="E1532" s="11" t="s">
        <v>91</v>
      </c>
      <c r="F1532" s="11" t="s">
        <v>76</v>
      </c>
      <c r="G1532" s="11" t="s">
        <v>76</v>
      </c>
      <c r="H1532" s="8" t="n">
        <v>55698.75</v>
      </c>
      <c r="I1532" s="0" t="str">
        <f aca="false">TEXT(C1532,"YYYY-MM")</f>
        <v>2025-11</v>
      </c>
      <c r="J1532" s="0" t="str">
        <f aca="false">INDEX(Customers!$H:$H,MATCH(B1532,Customers!$A:$A,0))</f>
        <v>App</v>
      </c>
    </row>
    <row r="1533" customFormat="false" ht="15" hidden="false" customHeight="false" outlineLevel="0" collapsed="false">
      <c r="A1533" s="0" t="s">
        <v>2648</v>
      </c>
      <c r="B1533" s="0" t="s">
        <v>2643</v>
      </c>
      <c r="C1533" s="10" t="s">
        <v>1917</v>
      </c>
      <c r="D1533" s="11" t="s">
        <v>97</v>
      </c>
      <c r="E1533" s="11" t="s">
        <v>91</v>
      </c>
      <c r="F1533" s="11" t="s">
        <v>76</v>
      </c>
      <c r="G1533" s="11" t="s">
        <v>76</v>
      </c>
      <c r="H1533" s="8" t="n">
        <v>1927.2</v>
      </c>
      <c r="I1533" s="0" t="str">
        <f aca="false">TEXT(C1533,"YYYY-MM")</f>
        <v>2025-11</v>
      </c>
      <c r="J1533" s="0" t="str">
        <f aca="false">INDEX(Customers!$H:$H,MATCH(B1533,Customers!$A:$A,0))</f>
        <v>App</v>
      </c>
    </row>
    <row r="1534" customFormat="false" ht="15" hidden="false" customHeight="false" outlineLevel="0" collapsed="false">
      <c r="A1534" s="0" t="s">
        <v>2649</v>
      </c>
      <c r="B1534" s="0" t="s">
        <v>2643</v>
      </c>
      <c r="C1534" s="10" t="s">
        <v>496</v>
      </c>
      <c r="D1534" s="11" t="s">
        <v>97</v>
      </c>
      <c r="E1534" s="11" t="s">
        <v>90</v>
      </c>
      <c r="F1534" s="11" t="s">
        <v>76</v>
      </c>
      <c r="G1534" s="11" t="s">
        <v>76</v>
      </c>
      <c r="H1534" s="8" t="n">
        <v>17850</v>
      </c>
      <c r="I1534" s="0" t="str">
        <f aca="false">TEXT(C1534,"YYYY-MM")</f>
        <v>2025-12</v>
      </c>
      <c r="J1534" s="0" t="str">
        <f aca="false">INDEX(Customers!$H:$H,MATCH(B1534,Customers!$A:$A,0))</f>
        <v>App</v>
      </c>
    </row>
    <row r="1535" customFormat="false" ht="15" hidden="false" customHeight="false" outlineLevel="0" collapsed="false">
      <c r="A1535" s="0" t="s">
        <v>2650</v>
      </c>
      <c r="B1535" s="0" t="s">
        <v>2651</v>
      </c>
      <c r="C1535" s="10" t="s">
        <v>1031</v>
      </c>
      <c r="D1535" s="11" t="s">
        <v>97</v>
      </c>
      <c r="E1535" s="11" t="s">
        <v>91</v>
      </c>
      <c r="F1535" s="11" t="s">
        <v>180</v>
      </c>
      <c r="G1535" s="11" t="s">
        <v>75</v>
      </c>
      <c r="H1535" s="8" t="n">
        <v>1877.65</v>
      </c>
      <c r="I1535" s="0" t="str">
        <f aca="false">TEXT(C1535,"YYYY-MM")</f>
        <v>2025-11</v>
      </c>
      <c r="J1535" s="0" t="str">
        <f aca="false">INDEX(Customers!$H:$H,MATCH(B1535,Customers!$A:$A,0))</f>
        <v>Paid Ads</v>
      </c>
    </row>
    <row r="1536" customFormat="false" ht="15" hidden="false" customHeight="false" outlineLevel="0" collapsed="false">
      <c r="A1536" s="0" t="s">
        <v>2652</v>
      </c>
      <c r="B1536" s="0" t="s">
        <v>2651</v>
      </c>
      <c r="C1536" s="10" t="s">
        <v>601</v>
      </c>
      <c r="D1536" s="11" t="s">
        <v>97</v>
      </c>
      <c r="E1536" s="11" t="s">
        <v>92</v>
      </c>
      <c r="F1536" s="11" t="s">
        <v>180</v>
      </c>
      <c r="G1536" s="11" t="s">
        <v>75</v>
      </c>
      <c r="H1536" s="8" t="n">
        <v>12608.1</v>
      </c>
      <c r="I1536" s="0" t="str">
        <f aca="false">TEXT(C1536,"YYYY-MM")</f>
        <v>2025-12</v>
      </c>
      <c r="J1536" s="0" t="str">
        <f aca="false">INDEX(Customers!$H:$H,MATCH(B1536,Customers!$A:$A,0))</f>
        <v>Paid Ads</v>
      </c>
    </row>
    <row r="1537" customFormat="false" ht="15" hidden="false" customHeight="false" outlineLevel="0" collapsed="false">
      <c r="A1537" s="0" t="s">
        <v>2653</v>
      </c>
      <c r="B1537" s="0" t="s">
        <v>2654</v>
      </c>
      <c r="C1537" s="10" t="s">
        <v>422</v>
      </c>
      <c r="D1537" s="11" t="s">
        <v>97</v>
      </c>
      <c r="E1537" s="11" t="s">
        <v>92</v>
      </c>
      <c r="F1537" s="11" t="s">
        <v>247</v>
      </c>
      <c r="G1537" s="11" t="s">
        <v>80</v>
      </c>
      <c r="H1537" s="8" t="n">
        <v>88602.2</v>
      </c>
      <c r="I1537" s="0" t="str">
        <f aca="false">TEXT(C1537,"YYYY-MM")</f>
        <v>2025-04</v>
      </c>
      <c r="J1537" s="0" t="str">
        <f aca="false">INDEX(Customers!$H:$H,MATCH(B1537,Customers!$A:$A,0))</f>
        <v>Referral</v>
      </c>
    </row>
    <row r="1538" customFormat="false" ht="15" hidden="false" customHeight="false" outlineLevel="0" collapsed="false">
      <c r="A1538" s="0" t="s">
        <v>2655</v>
      </c>
      <c r="B1538" s="0" t="s">
        <v>2654</v>
      </c>
      <c r="C1538" s="10" t="s">
        <v>1853</v>
      </c>
      <c r="D1538" s="11" t="s">
        <v>97</v>
      </c>
      <c r="E1538" s="11" t="s">
        <v>88</v>
      </c>
      <c r="F1538" s="11" t="s">
        <v>247</v>
      </c>
      <c r="G1538" s="11" t="s">
        <v>80</v>
      </c>
      <c r="H1538" s="8" t="n">
        <v>16855.85</v>
      </c>
      <c r="I1538" s="0" t="str">
        <f aca="false">TEXT(C1538,"YYYY-MM")</f>
        <v>2025-07</v>
      </c>
      <c r="J1538" s="0" t="str">
        <f aca="false">INDEX(Customers!$H:$H,MATCH(B1538,Customers!$A:$A,0))</f>
        <v>Referral</v>
      </c>
    </row>
    <row r="1539" customFormat="false" ht="15" hidden="false" customHeight="false" outlineLevel="0" collapsed="false">
      <c r="A1539" s="0" t="s">
        <v>2656</v>
      </c>
      <c r="B1539" s="0" t="s">
        <v>2654</v>
      </c>
      <c r="C1539" s="10" t="s">
        <v>1247</v>
      </c>
      <c r="D1539" s="11" t="s">
        <v>97</v>
      </c>
      <c r="E1539" s="11" t="s">
        <v>88</v>
      </c>
      <c r="F1539" s="11" t="s">
        <v>247</v>
      </c>
      <c r="G1539" s="11" t="s">
        <v>80</v>
      </c>
      <c r="H1539" s="8" t="n">
        <v>50007.05</v>
      </c>
      <c r="I1539" s="0" t="str">
        <f aca="false">TEXT(C1539,"YYYY-MM")</f>
        <v>2025-08</v>
      </c>
      <c r="J1539" s="0" t="str">
        <f aca="false">INDEX(Customers!$H:$H,MATCH(B1539,Customers!$A:$A,0))</f>
        <v>Referral</v>
      </c>
    </row>
    <row r="1540" customFormat="false" ht="15" hidden="false" customHeight="false" outlineLevel="0" collapsed="false">
      <c r="A1540" s="0" t="s">
        <v>2657</v>
      </c>
      <c r="B1540" s="0" t="s">
        <v>2654</v>
      </c>
      <c r="C1540" s="10" t="s">
        <v>2658</v>
      </c>
      <c r="D1540" s="11" t="s">
        <v>97</v>
      </c>
      <c r="E1540" s="11" t="s">
        <v>88</v>
      </c>
      <c r="F1540" s="11" t="s">
        <v>247</v>
      </c>
      <c r="G1540" s="11" t="s">
        <v>80</v>
      </c>
      <c r="H1540" s="8" t="n">
        <v>22726.15</v>
      </c>
      <c r="I1540" s="0" t="str">
        <f aca="false">TEXT(C1540,"YYYY-MM")</f>
        <v>2025-09</v>
      </c>
      <c r="J1540" s="0" t="str">
        <f aca="false">INDEX(Customers!$H:$H,MATCH(B1540,Customers!$A:$A,0))</f>
        <v>Referral</v>
      </c>
    </row>
    <row r="1541" customFormat="false" ht="15" hidden="false" customHeight="false" outlineLevel="0" collapsed="false">
      <c r="A1541" s="0" t="s">
        <v>2659</v>
      </c>
      <c r="B1541" s="0" t="s">
        <v>2654</v>
      </c>
      <c r="C1541" s="10" t="s">
        <v>831</v>
      </c>
      <c r="D1541" s="11" t="s">
        <v>97</v>
      </c>
      <c r="E1541" s="11" t="s">
        <v>89</v>
      </c>
      <c r="F1541" s="11" t="s">
        <v>247</v>
      </c>
      <c r="G1541" s="11" t="s">
        <v>80</v>
      </c>
      <c r="H1541" s="8" t="n">
        <v>8481.4</v>
      </c>
      <c r="I1541" s="0" t="str">
        <f aca="false">TEXT(C1541,"YYYY-MM")</f>
        <v>2025-11</v>
      </c>
      <c r="J1541" s="0" t="str">
        <f aca="false">INDEX(Customers!$H:$H,MATCH(B1541,Customers!$A:$A,0))</f>
        <v>Referral</v>
      </c>
    </row>
    <row r="1542" customFormat="false" ht="15" hidden="false" customHeight="false" outlineLevel="0" collapsed="false">
      <c r="A1542" s="0" t="s">
        <v>2660</v>
      </c>
      <c r="B1542" s="0" t="s">
        <v>2654</v>
      </c>
      <c r="C1542" s="10" t="s">
        <v>492</v>
      </c>
      <c r="D1542" s="11" t="s">
        <v>97</v>
      </c>
      <c r="E1542" s="11" t="s">
        <v>88</v>
      </c>
      <c r="F1542" s="11" t="s">
        <v>247</v>
      </c>
      <c r="G1542" s="11" t="s">
        <v>80</v>
      </c>
      <c r="H1542" s="8" t="n">
        <v>55690.3</v>
      </c>
      <c r="I1542" s="0" t="str">
        <f aca="false">TEXT(C1542,"YYYY-MM")</f>
        <v>2025-11</v>
      </c>
      <c r="J1542" s="0" t="str">
        <f aca="false">INDEX(Customers!$H:$H,MATCH(B1542,Customers!$A:$A,0))</f>
        <v>Referral</v>
      </c>
    </row>
    <row r="1543" customFormat="false" ht="15" hidden="false" customHeight="false" outlineLevel="0" collapsed="false">
      <c r="A1543" s="0" t="s">
        <v>2661</v>
      </c>
      <c r="B1543" s="0" t="s">
        <v>2662</v>
      </c>
      <c r="C1543" s="10" t="s">
        <v>2663</v>
      </c>
      <c r="D1543" s="11" t="s">
        <v>97</v>
      </c>
      <c r="E1543" s="11" t="s">
        <v>93</v>
      </c>
      <c r="F1543" s="11" t="s">
        <v>459</v>
      </c>
      <c r="G1543" s="11" t="s">
        <v>72</v>
      </c>
      <c r="H1543" s="8" t="n">
        <v>2127</v>
      </c>
      <c r="I1543" s="0" t="str">
        <f aca="false">TEXT(C1543,"YYYY-MM")</f>
        <v>2024-11</v>
      </c>
      <c r="J1543" s="0" t="str">
        <f aca="false">INDEX(Customers!$H:$H,MATCH(B1543,Customers!$A:$A,0))</f>
        <v>Organic Search</v>
      </c>
    </row>
    <row r="1544" customFormat="false" ht="15" hidden="false" customHeight="false" outlineLevel="0" collapsed="false">
      <c r="A1544" s="0" t="s">
        <v>2664</v>
      </c>
      <c r="B1544" s="0" t="s">
        <v>2665</v>
      </c>
      <c r="C1544" s="10" t="s">
        <v>215</v>
      </c>
      <c r="D1544" s="11" t="s">
        <v>97</v>
      </c>
      <c r="E1544" s="11" t="s">
        <v>92</v>
      </c>
      <c r="F1544" s="11" t="s">
        <v>134</v>
      </c>
      <c r="G1544" s="11" t="s">
        <v>85</v>
      </c>
      <c r="H1544" s="8" t="n">
        <v>9450</v>
      </c>
      <c r="I1544" s="0" t="str">
        <f aca="false">TEXT(C1544,"YYYY-MM")</f>
        <v>2024-10</v>
      </c>
      <c r="J1544" s="0" t="str">
        <f aca="false">INDEX(Customers!$H:$H,MATCH(B1544,Customers!$A:$A,0))</f>
        <v>Organic Search</v>
      </c>
    </row>
    <row r="1545" customFormat="false" ht="15" hidden="false" customHeight="false" outlineLevel="0" collapsed="false">
      <c r="A1545" s="0" t="s">
        <v>2666</v>
      </c>
      <c r="B1545" s="0" t="s">
        <v>2665</v>
      </c>
      <c r="C1545" s="10" t="s">
        <v>706</v>
      </c>
      <c r="D1545" s="11" t="s">
        <v>97</v>
      </c>
      <c r="E1545" s="11" t="s">
        <v>89</v>
      </c>
      <c r="F1545" s="11" t="s">
        <v>134</v>
      </c>
      <c r="G1545" s="11" t="s">
        <v>85</v>
      </c>
      <c r="H1545" s="8" t="n">
        <v>25996.25</v>
      </c>
      <c r="I1545" s="0" t="str">
        <f aca="false">TEXT(C1545,"YYYY-MM")</f>
        <v>2024-10</v>
      </c>
      <c r="J1545" s="0" t="str">
        <f aca="false">INDEX(Customers!$H:$H,MATCH(B1545,Customers!$A:$A,0))</f>
        <v>Organic Search</v>
      </c>
    </row>
    <row r="1546" customFormat="false" ht="15" hidden="false" customHeight="false" outlineLevel="0" collapsed="false">
      <c r="A1546" s="0" t="s">
        <v>2667</v>
      </c>
      <c r="B1546" s="0" t="s">
        <v>2665</v>
      </c>
      <c r="C1546" s="10" t="s">
        <v>2668</v>
      </c>
      <c r="D1546" s="11" t="s">
        <v>99</v>
      </c>
      <c r="E1546" s="11" t="s">
        <v>93</v>
      </c>
      <c r="F1546" s="11" t="s">
        <v>134</v>
      </c>
      <c r="G1546" s="11" t="s">
        <v>85</v>
      </c>
      <c r="H1546" s="8" t="n">
        <v>4868.1</v>
      </c>
      <c r="I1546" s="0" t="str">
        <f aca="false">TEXT(C1546,"YYYY-MM")</f>
        <v>2025-03</v>
      </c>
      <c r="J1546" s="0" t="str">
        <f aca="false">INDEX(Customers!$H:$H,MATCH(B1546,Customers!$A:$A,0))</f>
        <v>Organic Search</v>
      </c>
    </row>
    <row r="1547" customFormat="false" ht="15" hidden="false" customHeight="false" outlineLevel="0" collapsed="false">
      <c r="A1547" s="0" t="s">
        <v>2669</v>
      </c>
      <c r="B1547" s="0" t="s">
        <v>2665</v>
      </c>
      <c r="C1547" s="10" t="s">
        <v>1453</v>
      </c>
      <c r="D1547" s="11" t="s">
        <v>97</v>
      </c>
      <c r="E1547" s="11" t="s">
        <v>88</v>
      </c>
      <c r="F1547" s="11" t="s">
        <v>134</v>
      </c>
      <c r="G1547" s="11" t="s">
        <v>85</v>
      </c>
      <c r="H1547" s="8" t="n">
        <v>260</v>
      </c>
      <c r="I1547" s="0" t="str">
        <f aca="false">TEXT(C1547,"YYYY-MM")</f>
        <v>2025-10</v>
      </c>
      <c r="J1547" s="0" t="str">
        <f aca="false">INDEX(Customers!$H:$H,MATCH(B1547,Customers!$A:$A,0))</f>
        <v>Organic Search</v>
      </c>
    </row>
    <row r="1548" customFormat="false" ht="15" hidden="false" customHeight="false" outlineLevel="0" collapsed="false">
      <c r="A1548" s="0" t="s">
        <v>2670</v>
      </c>
      <c r="B1548" s="0" t="s">
        <v>2671</v>
      </c>
      <c r="C1548" s="10" t="s">
        <v>287</v>
      </c>
      <c r="D1548" s="11" t="s">
        <v>98</v>
      </c>
      <c r="E1548" s="11" t="s">
        <v>88</v>
      </c>
      <c r="F1548" s="11" t="s">
        <v>459</v>
      </c>
      <c r="G1548" s="11" t="s">
        <v>72</v>
      </c>
      <c r="H1548" s="8" t="n">
        <v>9779</v>
      </c>
      <c r="I1548" s="0" t="str">
        <f aca="false">TEXT(C1548,"YYYY-MM")</f>
        <v>2025-11</v>
      </c>
      <c r="J1548" s="0" t="str">
        <f aca="false">INDEX(Customers!$H:$H,MATCH(B1548,Customers!$A:$A,0))</f>
        <v>Organic Search</v>
      </c>
    </row>
    <row r="1549" customFormat="false" ht="15" hidden="false" customHeight="false" outlineLevel="0" collapsed="false">
      <c r="A1549" s="0" t="s">
        <v>2672</v>
      </c>
      <c r="B1549" s="0" t="s">
        <v>2673</v>
      </c>
      <c r="C1549" s="10" t="s">
        <v>1102</v>
      </c>
      <c r="D1549" s="11" t="s">
        <v>97</v>
      </c>
      <c r="E1549" s="11" t="s">
        <v>88</v>
      </c>
      <c r="F1549" s="11" t="s">
        <v>138</v>
      </c>
      <c r="G1549" s="11" t="s">
        <v>74</v>
      </c>
      <c r="H1549" s="8" t="n">
        <v>3298</v>
      </c>
      <c r="I1549" s="0" t="str">
        <f aca="false">TEXT(C1549,"YYYY-MM")</f>
        <v>2025-03</v>
      </c>
      <c r="J1549" s="0" t="str">
        <f aca="false">INDEX(Customers!$H:$H,MATCH(B1549,Customers!$A:$A,0))</f>
        <v>App</v>
      </c>
    </row>
    <row r="1550" customFormat="false" ht="15" hidden="false" customHeight="false" outlineLevel="0" collapsed="false">
      <c r="A1550" s="0" t="s">
        <v>2674</v>
      </c>
      <c r="B1550" s="0" t="s">
        <v>2675</v>
      </c>
      <c r="C1550" s="10" t="s">
        <v>2477</v>
      </c>
      <c r="D1550" s="11" t="s">
        <v>97</v>
      </c>
      <c r="E1550" s="11" t="s">
        <v>88</v>
      </c>
      <c r="F1550" s="11" t="s">
        <v>346</v>
      </c>
      <c r="G1550" s="11" t="s">
        <v>84</v>
      </c>
      <c r="H1550" s="8" t="n">
        <v>2558</v>
      </c>
      <c r="I1550" s="0" t="str">
        <f aca="false">TEXT(C1550,"YYYY-MM")</f>
        <v>2023-10</v>
      </c>
      <c r="J1550" s="0" t="str">
        <f aca="false">INDEX(Customers!$H:$H,MATCH(B1550,Customers!$A:$A,0))</f>
        <v>Paid Ads</v>
      </c>
    </row>
    <row r="1551" customFormat="false" ht="15" hidden="false" customHeight="false" outlineLevel="0" collapsed="false">
      <c r="A1551" s="0" t="s">
        <v>2676</v>
      </c>
      <c r="B1551" s="0" t="s">
        <v>2675</v>
      </c>
      <c r="C1551" s="10" t="s">
        <v>2677</v>
      </c>
      <c r="D1551" s="11" t="s">
        <v>97</v>
      </c>
      <c r="E1551" s="11" t="s">
        <v>88</v>
      </c>
      <c r="F1551" s="11" t="s">
        <v>346</v>
      </c>
      <c r="G1551" s="11" t="s">
        <v>84</v>
      </c>
      <c r="H1551" s="8" t="n">
        <v>22385.8</v>
      </c>
      <c r="I1551" s="0" t="str">
        <f aca="false">TEXT(C1551,"YYYY-MM")</f>
        <v>2024-04</v>
      </c>
      <c r="J1551" s="0" t="str">
        <f aca="false">INDEX(Customers!$H:$H,MATCH(B1551,Customers!$A:$A,0))</f>
        <v>Paid Ads</v>
      </c>
    </row>
    <row r="1552" customFormat="false" ht="15" hidden="false" customHeight="false" outlineLevel="0" collapsed="false">
      <c r="A1552" s="0" t="s">
        <v>2678</v>
      </c>
      <c r="B1552" s="0" t="s">
        <v>2675</v>
      </c>
      <c r="C1552" s="10" t="s">
        <v>2299</v>
      </c>
      <c r="D1552" s="11" t="s">
        <v>97</v>
      </c>
      <c r="E1552" s="11" t="s">
        <v>89</v>
      </c>
      <c r="F1552" s="11" t="s">
        <v>346</v>
      </c>
      <c r="G1552" s="11" t="s">
        <v>84</v>
      </c>
      <c r="H1552" s="8" t="n">
        <v>200</v>
      </c>
      <c r="I1552" s="0" t="str">
        <f aca="false">TEXT(C1552,"YYYY-MM")</f>
        <v>2024-04</v>
      </c>
      <c r="J1552" s="0" t="str">
        <f aca="false">INDEX(Customers!$H:$H,MATCH(B1552,Customers!$A:$A,0))</f>
        <v>Paid Ads</v>
      </c>
    </row>
    <row r="1553" customFormat="false" ht="15" hidden="false" customHeight="false" outlineLevel="0" collapsed="false">
      <c r="A1553" s="0" t="s">
        <v>2679</v>
      </c>
      <c r="B1553" s="0" t="s">
        <v>2675</v>
      </c>
      <c r="C1553" s="10" t="s">
        <v>2079</v>
      </c>
      <c r="D1553" s="11" t="s">
        <v>97</v>
      </c>
      <c r="E1553" s="11" t="s">
        <v>93</v>
      </c>
      <c r="F1553" s="11" t="s">
        <v>346</v>
      </c>
      <c r="G1553" s="11" t="s">
        <v>84</v>
      </c>
      <c r="H1553" s="8" t="n">
        <v>16233.3</v>
      </c>
      <c r="I1553" s="0" t="str">
        <f aca="false">TEXT(C1553,"YYYY-MM")</f>
        <v>2024-06</v>
      </c>
      <c r="J1553" s="0" t="str">
        <f aca="false">INDEX(Customers!$H:$H,MATCH(B1553,Customers!$A:$A,0))</f>
        <v>Paid Ads</v>
      </c>
    </row>
    <row r="1554" customFormat="false" ht="15" hidden="false" customHeight="false" outlineLevel="0" collapsed="false">
      <c r="A1554" s="0" t="s">
        <v>2680</v>
      </c>
      <c r="B1554" s="0" t="s">
        <v>2675</v>
      </c>
      <c r="C1554" s="10" t="s">
        <v>249</v>
      </c>
      <c r="D1554" s="11" t="s">
        <v>97</v>
      </c>
      <c r="E1554" s="11" t="s">
        <v>89</v>
      </c>
      <c r="F1554" s="11" t="s">
        <v>346</v>
      </c>
      <c r="G1554" s="11" t="s">
        <v>84</v>
      </c>
      <c r="H1554" s="8" t="n">
        <v>400</v>
      </c>
      <c r="I1554" s="0" t="str">
        <f aca="false">TEXT(C1554,"YYYY-MM")</f>
        <v>2024-10</v>
      </c>
      <c r="J1554" s="0" t="str">
        <f aca="false">INDEX(Customers!$H:$H,MATCH(B1554,Customers!$A:$A,0))</f>
        <v>Paid Ads</v>
      </c>
    </row>
    <row r="1555" customFormat="false" ht="15" hidden="false" customHeight="false" outlineLevel="0" collapsed="false">
      <c r="A1555" s="0" t="s">
        <v>2681</v>
      </c>
      <c r="B1555" s="0" t="s">
        <v>2675</v>
      </c>
      <c r="C1555" s="10" t="s">
        <v>993</v>
      </c>
      <c r="D1555" s="11" t="s">
        <v>97</v>
      </c>
      <c r="E1555" s="11" t="s">
        <v>91</v>
      </c>
      <c r="F1555" s="11" t="s">
        <v>346</v>
      </c>
      <c r="G1555" s="11" t="s">
        <v>84</v>
      </c>
      <c r="H1555" s="8" t="n">
        <v>27815.55</v>
      </c>
      <c r="I1555" s="0" t="str">
        <f aca="false">TEXT(C1555,"YYYY-MM")</f>
        <v>2025-05</v>
      </c>
      <c r="J1555" s="0" t="str">
        <f aca="false">INDEX(Customers!$H:$H,MATCH(B1555,Customers!$A:$A,0))</f>
        <v>Paid Ads</v>
      </c>
    </row>
    <row r="1556" customFormat="false" ht="15" hidden="false" customHeight="false" outlineLevel="0" collapsed="false">
      <c r="A1556" s="0" t="s">
        <v>2682</v>
      </c>
      <c r="B1556" s="0" t="s">
        <v>2675</v>
      </c>
      <c r="C1556" s="10" t="s">
        <v>1090</v>
      </c>
      <c r="D1556" s="11" t="s">
        <v>97</v>
      </c>
      <c r="E1556" s="11" t="s">
        <v>91</v>
      </c>
      <c r="F1556" s="11" t="s">
        <v>346</v>
      </c>
      <c r="G1556" s="11" t="s">
        <v>84</v>
      </c>
      <c r="H1556" s="8" t="n">
        <v>96145.1</v>
      </c>
      <c r="I1556" s="0" t="str">
        <f aca="false">TEXT(C1556,"YYYY-MM")</f>
        <v>2025-05</v>
      </c>
      <c r="J1556" s="0" t="str">
        <f aca="false">INDEX(Customers!$H:$H,MATCH(B1556,Customers!$A:$A,0))</f>
        <v>Paid Ads</v>
      </c>
    </row>
    <row r="1557" customFormat="false" ht="15" hidden="false" customHeight="false" outlineLevel="0" collapsed="false">
      <c r="A1557" s="0" t="s">
        <v>2683</v>
      </c>
      <c r="B1557" s="0" t="s">
        <v>2684</v>
      </c>
      <c r="C1557" s="10" t="s">
        <v>435</v>
      </c>
      <c r="D1557" s="11" t="s">
        <v>97</v>
      </c>
      <c r="E1557" s="11" t="s">
        <v>89</v>
      </c>
      <c r="F1557" s="11" t="s">
        <v>346</v>
      </c>
      <c r="G1557" s="11" t="s">
        <v>84</v>
      </c>
      <c r="H1557" s="8" t="n">
        <v>739</v>
      </c>
      <c r="I1557" s="0" t="str">
        <f aca="false">TEXT(C1557,"YYYY-MM")</f>
        <v>2024-01</v>
      </c>
      <c r="J1557" s="0" t="str">
        <f aca="false">INDEX(Customers!$H:$H,MATCH(B1557,Customers!$A:$A,0))</f>
        <v>Social Media</v>
      </c>
    </row>
    <row r="1558" customFormat="false" ht="15" hidden="false" customHeight="false" outlineLevel="0" collapsed="false">
      <c r="A1558" s="0" t="s">
        <v>2685</v>
      </c>
      <c r="B1558" s="0" t="s">
        <v>2684</v>
      </c>
      <c r="C1558" s="10" t="s">
        <v>2686</v>
      </c>
      <c r="D1558" s="11" t="s">
        <v>97</v>
      </c>
      <c r="E1558" s="11" t="s">
        <v>91</v>
      </c>
      <c r="F1558" s="11" t="s">
        <v>346</v>
      </c>
      <c r="G1558" s="11" t="s">
        <v>84</v>
      </c>
      <c r="H1558" s="8" t="n">
        <v>3590.55</v>
      </c>
      <c r="I1558" s="0" t="str">
        <f aca="false">TEXT(C1558,"YYYY-MM")</f>
        <v>2024-02</v>
      </c>
      <c r="J1558" s="0" t="str">
        <f aca="false">INDEX(Customers!$H:$H,MATCH(B1558,Customers!$A:$A,0))</f>
        <v>Social Media</v>
      </c>
    </row>
    <row r="1559" customFormat="false" ht="15" hidden="false" customHeight="false" outlineLevel="0" collapsed="false">
      <c r="A1559" s="0" t="s">
        <v>2687</v>
      </c>
      <c r="B1559" s="0" t="s">
        <v>2684</v>
      </c>
      <c r="C1559" s="10" t="s">
        <v>1214</v>
      </c>
      <c r="D1559" s="11" t="s">
        <v>97</v>
      </c>
      <c r="E1559" s="11" t="s">
        <v>88</v>
      </c>
      <c r="F1559" s="11" t="s">
        <v>346</v>
      </c>
      <c r="G1559" s="11" t="s">
        <v>84</v>
      </c>
      <c r="H1559" s="8" t="n">
        <v>4166.1</v>
      </c>
      <c r="I1559" s="0" t="str">
        <f aca="false">TEXT(C1559,"YYYY-MM")</f>
        <v>2024-09</v>
      </c>
      <c r="J1559" s="0" t="str">
        <f aca="false">INDEX(Customers!$H:$H,MATCH(B1559,Customers!$A:$A,0))</f>
        <v>Social Media</v>
      </c>
    </row>
    <row r="1560" customFormat="false" ht="15" hidden="false" customHeight="false" outlineLevel="0" collapsed="false">
      <c r="A1560" s="0" t="s">
        <v>2688</v>
      </c>
      <c r="B1560" s="0" t="s">
        <v>2684</v>
      </c>
      <c r="C1560" s="10" t="s">
        <v>819</v>
      </c>
      <c r="D1560" s="11" t="s">
        <v>97</v>
      </c>
      <c r="E1560" s="11" t="s">
        <v>88</v>
      </c>
      <c r="F1560" s="11" t="s">
        <v>346</v>
      </c>
      <c r="G1560" s="11" t="s">
        <v>84</v>
      </c>
      <c r="H1560" s="8" t="n">
        <v>25539.1</v>
      </c>
      <c r="I1560" s="0" t="str">
        <f aca="false">TEXT(C1560,"YYYY-MM")</f>
        <v>2024-10</v>
      </c>
      <c r="J1560" s="0" t="str">
        <f aca="false">INDEX(Customers!$H:$H,MATCH(B1560,Customers!$A:$A,0))</f>
        <v>Social Media</v>
      </c>
    </row>
    <row r="1561" customFormat="false" ht="15" hidden="false" customHeight="false" outlineLevel="0" collapsed="false">
      <c r="A1561" s="0" t="s">
        <v>2689</v>
      </c>
      <c r="B1561" s="0" t="s">
        <v>2684</v>
      </c>
      <c r="C1561" s="10" t="s">
        <v>2690</v>
      </c>
      <c r="D1561" s="11" t="s">
        <v>97</v>
      </c>
      <c r="E1561" s="11" t="s">
        <v>88</v>
      </c>
      <c r="F1561" s="11" t="s">
        <v>346</v>
      </c>
      <c r="G1561" s="11" t="s">
        <v>84</v>
      </c>
      <c r="H1561" s="8" t="n">
        <v>2349.6</v>
      </c>
      <c r="I1561" s="0" t="str">
        <f aca="false">TEXT(C1561,"YYYY-MM")</f>
        <v>2024-10</v>
      </c>
      <c r="J1561" s="0" t="str">
        <f aca="false">INDEX(Customers!$H:$H,MATCH(B1561,Customers!$A:$A,0))</f>
        <v>Social Media</v>
      </c>
    </row>
    <row r="1562" customFormat="false" ht="15" hidden="false" customHeight="false" outlineLevel="0" collapsed="false">
      <c r="A1562" s="0" t="s">
        <v>2691</v>
      </c>
      <c r="B1562" s="0" t="s">
        <v>2684</v>
      </c>
      <c r="C1562" s="10" t="s">
        <v>651</v>
      </c>
      <c r="D1562" s="11" t="s">
        <v>99</v>
      </c>
      <c r="E1562" s="11" t="s">
        <v>89</v>
      </c>
      <c r="F1562" s="11" t="s">
        <v>346</v>
      </c>
      <c r="G1562" s="11" t="s">
        <v>84</v>
      </c>
      <c r="H1562" s="8" t="n">
        <v>3460</v>
      </c>
      <c r="I1562" s="0" t="str">
        <f aca="false">TEXT(C1562,"YYYY-MM")</f>
        <v>2024-10</v>
      </c>
      <c r="J1562" s="0" t="str">
        <f aca="false">INDEX(Customers!$H:$H,MATCH(B1562,Customers!$A:$A,0))</f>
        <v>Social Media</v>
      </c>
    </row>
    <row r="1563" customFormat="false" ht="15" hidden="false" customHeight="false" outlineLevel="0" collapsed="false">
      <c r="A1563" s="0" t="s">
        <v>2692</v>
      </c>
      <c r="B1563" s="0" t="s">
        <v>2684</v>
      </c>
      <c r="C1563" s="10" t="s">
        <v>752</v>
      </c>
      <c r="D1563" s="11" t="s">
        <v>97</v>
      </c>
      <c r="E1563" s="11" t="s">
        <v>89</v>
      </c>
      <c r="F1563" s="11" t="s">
        <v>346</v>
      </c>
      <c r="G1563" s="11" t="s">
        <v>84</v>
      </c>
      <c r="H1563" s="8" t="n">
        <v>587.1</v>
      </c>
      <c r="I1563" s="0" t="str">
        <f aca="false">TEXT(C1563,"YYYY-MM")</f>
        <v>2024-11</v>
      </c>
      <c r="J1563" s="0" t="str">
        <f aca="false">INDEX(Customers!$H:$H,MATCH(B1563,Customers!$A:$A,0))</f>
        <v>Social Media</v>
      </c>
    </row>
    <row r="1564" customFormat="false" ht="15" hidden="false" customHeight="false" outlineLevel="0" collapsed="false">
      <c r="A1564" s="0" t="s">
        <v>2693</v>
      </c>
      <c r="B1564" s="0" t="s">
        <v>2684</v>
      </c>
      <c r="C1564" s="10" t="s">
        <v>320</v>
      </c>
      <c r="D1564" s="11" t="s">
        <v>97</v>
      </c>
      <c r="E1564" s="11" t="s">
        <v>91</v>
      </c>
      <c r="F1564" s="11" t="s">
        <v>346</v>
      </c>
      <c r="G1564" s="11" t="s">
        <v>84</v>
      </c>
      <c r="H1564" s="8" t="n">
        <v>9450</v>
      </c>
      <c r="I1564" s="0" t="str">
        <f aca="false">TEXT(C1564,"YYYY-MM")</f>
        <v>2024-11</v>
      </c>
      <c r="J1564" s="0" t="str">
        <f aca="false">INDEX(Customers!$H:$H,MATCH(B1564,Customers!$A:$A,0))</f>
        <v>Social Media</v>
      </c>
    </row>
    <row r="1565" customFormat="false" ht="15" hidden="false" customHeight="false" outlineLevel="0" collapsed="false">
      <c r="A1565" s="0" t="s">
        <v>2694</v>
      </c>
      <c r="B1565" s="0" t="s">
        <v>2684</v>
      </c>
      <c r="C1565" s="10" t="s">
        <v>2138</v>
      </c>
      <c r="D1565" s="11" t="s">
        <v>98</v>
      </c>
      <c r="E1565" s="11" t="s">
        <v>89</v>
      </c>
      <c r="F1565" s="11" t="s">
        <v>346</v>
      </c>
      <c r="G1565" s="11" t="s">
        <v>84</v>
      </c>
      <c r="H1565" s="8" t="n">
        <v>36268.4</v>
      </c>
      <c r="I1565" s="0" t="str">
        <f aca="false">TEXT(C1565,"YYYY-MM")</f>
        <v>2024-12</v>
      </c>
      <c r="J1565" s="0" t="str">
        <f aca="false">INDEX(Customers!$H:$H,MATCH(B1565,Customers!$A:$A,0))</f>
        <v>Social Media</v>
      </c>
    </row>
    <row r="1566" customFormat="false" ht="15" hidden="false" customHeight="false" outlineLevel="0" collapsed="false">
      <c r="A1566" s="0" t="s">
        <v>2695</v>
      </c>
      <c r="B1566" s="0" t="s">
        <v>2684</v>
      </c>
      <c r="C1566" s="10" t="s">
        <v>2696</v>
      </c>
      <c r="D1566" s="11" t="s">
        <v>97</v>
      </c>
      <c r="E1566" s="11" t="s">
        <v>91</v>
      </c>
      <c r="F1566" s="11" t="s">
        <v>346</v>
      </c>
      <c r="G1566" s="11" t="s">
        <v>84</v>
      </c>
      <c r="H1566" s="8" t="n">
        <v>13399</v>
      </c>
      <c r="I1566" s="0" t="str">
        <f aca="false">TEXT(C1566,"YYYY-MM")</f>
        <v>2025-01</v>
      </c>
      <c r="J1566" s="0" t="str">
        <f aca="false">INDEX(Customers!$H:$H,MATCH(B1566,Customers!$A:$A,0))</f>
        <v>Social Media</v>
      </c>
    </row>
    <row r="1567" customFormat="false" ht="15" hidden="false" customHeight="false" outlineLevel="0" collapsed="false">
      <c r="A1567" s="0" t="s">
        <v>2697</v>
      </c>
      <c r="B1567" s="0" t="s">
        <v>2684</v>
      </c>
      <c r="C1567" s="10" t="s">
        <v>165</v>
      </c>
      <c r="D1567" s="11" t="s">
        <v>97</v>
      </c>
      <c r="E1567" s="11" t="s">
        <v>90</v>
      </c>
      <c r="F1567" s="11" t="s">
        <v>346</v>
      </c>
      <c r="G1567" s="11" t="s">
        <v>84</v>
      </c>
      <c r="H1567" s="8" t="n">
        <v>13570.85</v>
      </c>
      <c r="I1567" s="0" t="str">
        <f aca="false">TEXT(C1567,"YYYY-MM")</f>
        <v>2025-02</v>
      </c>
      <c r="J1567" s="0" t="str">
        <f aca="false">INDEX(Customers!$H:$H,MATCH(B1567,Customers!$A:$A,0))</f>
        <v>Social Media</v>
      </c>
    </row>
    <row r="1568" customFormat="false" ht="15" hidden="false" customHeight="false" outlineLevel="0" collapsed="false">
      <c r="A1568" s="0" t="s">
        <v>2698</v>
      </c>
      <c r="B1568" s="0" t="s">
        <v>2684</v>
      </c>
      <c r="C1568" s="10" t="s">
        <v>290</v>
      </c>
      <c r="D1568" s="11" t="s">
        <v>99</v>
      </c>
      <c r="E1568" s="11" t="s">
        <v>88</v>
      </c>
      <c r="F1568" s="11" t="s">
        <v>346</v>
      </c>
      <c r="G1568" s="11" t="s">
        <v>84</v>
      </c>
      <c r="H1568" s="8" t="n">
        <v>9470.55</v>
      </c>
      <c r="I1568" s="0" t="str">
        <f aca="false">TEXT(C1568,"YYYY-MM")</f>
        <v>2025-04</v>
      </c>
      <c r="J1568" s="0" t="str">
        <f aca="false">INDEX(Customers!$H:$H,MATCH(B1568,Customers!$A:$A,0))</f>
        <v>Social Media</v>
      </c>
    </row>
    <row r="1569" customFormat="false" ht="15" hidden="false" customHeight="false" outlineLevel="0" collapsed="false">
      <c r="A1569" s="0" t="s">
        <v>2699</v>
      </c>
      <c r="B1569" s="0" t="s">
        <v>2684</v>
      </c>
      <c r="C1569" s="10" t="s">
        <v>223</v>
      </c>
      <c r="D1569" s="11" t="s">
        <v>99</v>
      </c>
      <c r="E1569" s="11" t="s">
        <v>91</v>
      </c>
      <c r="F1569" s="11" t="s">
        <v>346</v>
      </c>
      <c r="G1569" s="11" t="s">
        <v>84</v>
      </c>
      <c r="H1569" s="8" t="n">
        <v>1148.55</v>
      </c>
      <c r="I1569" s="0" t="str">
        <f aca="false">TEXT(C1569,"YYYY-MM")</f>
        <v>2025-06</v>
      </c>
      <c r="J1569" s="0" t="str">
        <f aca="false">INDEX(Customers!$H:$H,MATCH(B1569,Customers!$A:$A,0))</f>
        <v>Social Media</v>
      </c>
    </row>
    <row r="1570" customFormat="false" ht="15" hidden="false" customHeight="false" outlineLevel="0" collapsed="false">
      <c r="A1570" s="0" t="s">
        <v>2700</v>
      </c>
      <c r="B1570" s="0" t="s">
        <v>2684</v>
      </c>
      <c r="C1570" s="10" t="s">
        <v>1035</v>
      </c>
      <c r="D1570" s="11" t="s">
        <v>97</v>
      </c>
      <c r="E1570" s="11" t="s">
        <v>89</v>
      </c>
      <c r="F1570" s="11" t="s">
        <v>346</v>
      </c>
      <c r="G1570" s="11" t="s">
        <v>84</v>
      </c>
      <c r="H1570" s="8" t="n">
        <v>14119</v>
      </c>
      <c r="I1570" s="0" t="str">
        <f aca="false">TEXT(C1570,"YYYY-MM")</f>
        <v>2025-08</v>
      </c>
      <c r="J1570" s="0" t="str">
        <f aca="false">INDEX(Customers!$H:$H,MATCH(B1570,Customers!$A:$A,0))</f>
        <v>Social Media</v>
      </c>
    </row>
    <row r="1571" customFormat="false" ht="15" hidden="false" customHeight="false" outlineLevel="0" collapsed="false">
      <c r="A1571" s="0" t="s">
        <v>2701</v>
      </c>
      <c r="B1571" s="0" t="s">
        <v>2684</v>
      </c>
      <c r="C1571" s="10" t="s">
        <v>408</v>
      </c>
      <c r="D1571" s="11" t="s">
        <v>99</v>
      </c>
      <c r="E1571" s="11" t="s">
        <v>91</v>
      </c>
      <c r="F1571" s="11" t="s">
        <v>346</v>
      </c>
      <c r="G1571" s="11" t="s">
        <v>84</v>
      </c>
      <c r="H1571" s="8" t="n">
        <v>109415.3</v>
      </c>
      <c r="I1571" s="0" t="str">
        <f aca="false">TEXT(C1571,"YYYY-MM")</f>
        <v>2025-08</v>
      </c>
      <c r="J1571" s="0" t="str">
        <f aca="false">INDEX(Customers!$H:$H,MATCH(B1571,Customers!$A:$A,0))</f>
        <v>Social Media</v>
      </c>
    </row>
    <row r="1572" customFormat="false" ht="15" hidden="false" customHeight="false" outlineLevel="0" collapsed="false">
      <c r="A1572" s="0" t="s">
        <v>2702</v>
      </c>
      <c r="B1572" s="0" t="s">
        <v>2684</v>
      </c>
      <c r="C1572" s="10" t="s">
        <v>1550</v>
      </c>
      <c r="D1572" s="11" t="s">
        <v>97</v>
      </c>
      <c r="E1572" s="11" t="s">
        <v>88</v>
      </c>
      <c r="F1572" s="11" t="s">
        <v>346</v>
      </c>
      <c r="G1572" s="11" t="s">
        <v>84</v>
      </c>
      <c r="H1572" s="8" t="n">
        <v>306</v>
      </c>
      <c r="I1572" s="0" t="str">
        <f aca="false">TEXT(C1572,"YYYY-MM")</f>
        <v>2025-08</v>
      </c>
      <c r="J1572" s="0" t="str">
        <f aca="false">INDEX(Customers!$H:$H,MATCH(B1572,Customers!$A:$A,0))</f>
        <v>Social Media</v>
      </c>
    </row>
    <row r="1573" customFormat="false" ht="15" hidden="false" customHeight="false" outlineLevel="0" collapsed="false">
      <c r="A1573" s="0" t="s">
        <v>2703</v>
      </c>
      <c r="B1573" s="0" t="s">
        <v>2684</v>
      </c>
      <c r="C1573" s="10" t="s">
        <v>1247</v>
      </c>
      <c r="D1573" s="11" t="s">
        <v>97</v>
      </c>
      <c r="E1573" s="11" t="s">
        <v>88</v>
      </c>
      <c r="F1573" s="11" t="s">
        <v>346</v>
      </c>
      <c r="G1573" s="11" t="s">
        <v>84</v>
      </c>
      <c r="H1573" s="8" t="n">
        <v>15499</v>
      </c>
      <c r="I1573" s="0" t="str">
        <f aca="false">TEXT(C1573,"YYYY-MM")</f>
        <v>2025-08</v>
      </c>
      <c r="J1573" s="0" t="str">
        <f aca="false">INDEX(Customers!$H:$H,MATCH(B1573,Customers!$A:$A,0))</f>
        <v>Social Media</v>
      </c>
    </row>
    <row r="1574" customFormat="false" ht="15" hidden="false" customHeight="false" outlineLevel="0" collapsed="false">
      <c r="A1574" s="0" t="s">
        <v>2704</v>
      </c>
      <c r="B1574" s="0" t="s">
        <v>2684</v>
      </c>
      <c r="C1574" s="10" t="s">
        <v>173</v>
      </c>
      <c r="D1574" s="11" t="s">
        <v>97</v>
      </c>
      <c r="E1574" s="11" t="s">
        <v>88</v>
      </c>
      <c r="F1574" s="11" t="s">
        <v>346</v>
      </c>
      <c r="G1574" s="11" t="s">
        <v>84</v>
      </c>
      <c r="H1574" s="8" t="n">
        <v>42.5</v>
      </c>
      <c r="I1574" s="0" t="str">
        <f aca="false">TEXT(C1574,"YYYY-MM")</f>
        <v>2025-10</v>
      </c>
      <c r="J1574" s="0" t="str">
        <f aca="false">INDEX(Customers!$H:$H,MATCH(B1574,Customers!$A:$A,0))</f>
        <v>Social Media</v>
      </c>
    </row>
    <row r="1575" customFormat="false" ht="15" hidden="false" customHeight="false" outlineLevel="0" collapsed="false">
      <c r="A1575" s="0" t="s">
        <v>2705</v>
      </c>
      <c r="B1575" s="0" t="s">
        <v>2684</v>
      </c>
      <c r="C1575" s="10" t="s">
        <v>1453</v>
      </c>
      <c r="D1575" s="11" t="s">
        <v>97</v>
      </c>
      <c r="E1575" s="11" t="s">
        <v>88</v>
      </c>
      <c r="F1575" s="11" t="s">
        <v>346</v>
      </c>
      <c r="G1575" s="11" t="s">
        <v>84</v>
      </c>
      <c r="H1575" s="8" t="n">
        <v>1925.1</v>
      </c>
      <c r="I1575" s="0" t="str">
        <f aca="false">TEXT(C1575,"YYYY-MM")</f>
        <v>2025-10</v>
      </c>
      <c r="J1575" s="0" t="str">
        <f aca="false">INDEX(Customers!$H:$H,MATCH(B1575,Customers!$A:$A,0))</f>
        <v>Social Media</v>
      </c>
    </row>
    <row r="1576" customFormat="false" ht="15" hidden="false" customHeight="false" outlineLevel="0" collapsed="false">
      <c r="A1576" s="0" t="s">
        <v>2706</v>
      </c>
      <c r="B1576" s="0" t="s">
        <v>2707</v>
      </c>
      <c r="C1576" s="10" t="s">
        <v>1453</v>
      </c>
      <c r="D1576" s="11" t="s">
        <v>97</v>
      </c>
      <c r="E1576" s="11" t="s">
        <v>88</v>
      </c>
      <c r="F1576" s="11" t="s">
        <v>180</v>
      </c>
      <c r="G1576" s="11" t="s">
        <v>75</v>
      </c>
      <c r="H1576" s="8" t="n">
        <v>3542.55</v>
      </c>
      <c r="I1576" s="0" t="str">
        <f aca="false">TEXT(C1576,"YYYY-MM")</f>
        <v>2025-10</v>
      </c>
      <c r="J1576" s="0" t="str">
        <f aca="false">INDEX(Customers!$H:$H,MATCH(B1576,Customers!$A:$A,0))</f>
        <v>Social Media</v>
      </c>
    </row>
    <row r="1577" customFormat="false" ht="15" hidden="false" customHeight="false" outlineLevel="0" collapsed="false">
      <c r="A1577" s="0" t="s">
        <v>2708</v>
      </c>
      <c r="B1577" s="0" t="s">
        <v>2709</v>
      </c>
      <c r="C1577" s="10" t="s">
        <v>196</v>
      </c>
      <c r="D1577" s="11" t="s">
        <v>97</v>
      </c>
      <c r="E1577" s="11" t="s">
        <v>90</v>
      </c>
      <c r="F1577" s="11" t="s">
        <v>613</v>
      </c>
      <c r="G1577" s="11" t="s">
        <v>73</v>
      </c>
      <c r="H1577" s="8" t="n">
        <v>31185.95</v>
      </c>
      <c r="I1577" s="0" t="str">
        <f aca="false">TEXT(C1577,"YYYY-MM")</f>
        <v>2024-10</v>
      </c>
      <c r="J1577" s="0" t="str">
        <f aca="false">INDEX(Customers!$H:$H,MATCH(B1577,Customers!$A:$A,0))</f>
        <v>Organic Search</v>
      </c>
    </row>
    <row r="1578" customFormat="false" ht="15" hidden="false" customHeight="false" outlineLevel="0" collapsed="false">
      <c r="A1578" s="0" t="s">
        <v>2710</v>
      </c>
      <c r="B1578" s="0" t="s">
        <v>2709</v>
      </c>
      <c r="C1578" s="10" t="s">
        <v>375</v>
      </c>
      <c r="D1578" s="11" t="s">
        <v>97</v>
      </c>
      <c r="E1578" s="11" t="s">
        <v>91</v>
      </c>
      <c r="F1578" s="11" t="s">
        <v>613</v>
      </c>
      <c r="G1578" s="11" t="s">
        <v>73</v>
      </c>
      <c r="H1578" s="8" t="n">
        <v>46474.2</v>
      </c>
      <c r="I1578" s="0" t="str">
        <f aca="false">TEXT(C1578,"YYYY-MM")</f>
        <v>2024-11</v>
      </c>
      <c r="J1578" s="0" t="str">
        <f aca="false">INDEX(Customers!$H:$H,MATCH(B1578,Customers!$A:$A,0))</f>
        <v>Organic Search</v>
      </c>
    </row>
    <row r="1579" customFormat="false" ht="15" hidden="false" customHeight="false" outlineLevel="0" collapsed="false">
      <c r="A1579" s="0" t="s">
        <v>2711</v>
      </c>
      <c r="B1579" s="0" t="s">
        <v>2709</v>
      </c>
      <c r="C1579" s="10" t="s">
        <v>1229</v>
      </c>
      <c r="D1579" s="11" t="s">
        <v>97</v>
      </c>
      <c r="E1579" s="11" t="s">
        <v>89</v>
      </c>
      <c r="F1579" s="11" t="s">
        <v>613</v>
      </c>
      <c r="G1579" s="11" t="s">
        <v>73</v>
      </c>
      <c r="H1579" s="8" t="n">
        <v>2821</v>
      </c>
      <c r="I1579" s="0" t="str">
        <f aca="false">TEXT(C1579,"YYYY-MM")</f>
        <v>2025-09</v>
      </c>
      <c r="J1579" s="0" t="str">
        <f aca="false">INDEX(Customers!$H:$H,MATCH(B1579,Customers!$A:$A,0))</f>
        <v>Organic Search</v>
      </c>
    </row>
    <row r="1580" customFormat="false" ht="15" hidden="false" customHeight="false" outlineLevel="0" collapsed="false">
      <c r="A1580" s="0" t="s">
        <v>2712</v>
      </c>
      <c r="B1580" s="0" t="s">
        <v>2713</v>
      </c>
      <c r="C1580" s="10" t="s">
        <v>429</v>
      </c>
      <c r="D1580" s="11" t="s">
        <v>99</v>
      </c>
      <c r="E1580" s="11" t="s">
        <v>91</v>
      </c>
      <c r="F1580" s="11" t="s">
        <v>489</v>
      </c>
      <c r="G1580" s="11" t="s">
        <v>73</v>
      </c>
      <c r="H1580" s="8" t="n">
        <v>309</v>
      </c>
      <c r="I1580" s="0" t="str">
        <f aca="false">TEXT(C1580,"YYYY-MM")</f>
        <v>2025-10</v>
      </c>
      <c r="J1580" s="0" t="str">
        <f aca="false">INDEX(Customers!$H:$H,MATCH(B1580,Customers!$A:$A,0))</f>
        <v>Organic Search</v>
      </c>
    </row>
    <row r="1581" customFormat="false" ht="15" hidden="false" customHeight="false" outlineLevel="0" collapsed="false">
      <c r="A1581" s="0" t="s">
        <v>2714</v>
      </c>
      <c r="B1581" s="0" t="s">
        <v>2713</v>
      </c>
      <c r="C1581" s="10" t="s">
        <v>529</v>
      </c>
      <c r="D1581" s="11" t="s">
        <v>97</v>
      </c>
      <c r="E1581" s="11" t="s">
        <v>92</v>
      </c>
      <c r="F1581" s="11" t="s">
        <v>489</v>
      </c>
      <c r="G1581" s="11" t="s">
        <v>73</v>
      </c>
      <c r="H1581" s="8" t="n">
        <v>710.1</v>
      </c>
      <c r="I1581" s="0" t="str">
        <f aca="false">TEXT(C1581,"YYYY-MM")</f>
        <v>2025-11</v>
      </c>
      <c r="J1581" s="0" t="str">
        <f aca="false">INDEX(Customers!$H:$H,MATCH(B1581,Customers!$A:$A,0))</f>
        <v>Organic Search</v>
      </c>
    </row>
    <row r="1582" customFormat="false" ht="15" hidden="false" customHeight="false" outlineLevel="0" collapsed="false">
      <c r="A1582" s="0" t="s">
        <v>2715</v>
      </c>
      <c r="B1582" s="0" t="s">
        <v>2713</v>
      </c>
      <c r="C1582" s="10" t="s">
        <v>1031</v>
      </c>
      <c r="D1582" s="11" t="s">
        <v>97</v>
      </c>
      <c r="E1582" s="11" t="s">
        <v>89</v>
      </c>
      <c r="F1582" s="11" t="s">
        <v>489</v>
      </c>
      <c r="G1582" s="11" t="s">
        <v>73</v>
      </c>
      <c r="H1582" s="8" t="n">
        <v>18269</v>
      </c>
      <c r="I1582" s="0" t="str">
        <f aca="false">TEXT(C1582,"YYYY-MM")</f>
        <v>2025-11</v>
      </c>
      <c r="J1582" s="0" t="str">
        <f aca="false">INDEX(Customers!$H:$H,MATCH(B1582,Customers!$A:$A,0))</f>
        <v>Organic Search</v>
      </c>
    </row>
    <row r="1583" customFormat="false" ht="15" hidden="false" customHeight="false" outlineLevel="0" collapsed="false">
      <c r="A1583" s="0" t="s">
        <v>2716</v>
      </c>
      <c r="B1583" s="0" t="s">
        <v>2713</v>
      </c>
      <c r="C1583" s="10" t="s">
        <v>531</v>
      </c>
      <c r="D1583" s="11" t="s">
        <v>99</v>
      </c>
      <c r="E1583" s="11" t="s">
        <v>89</v>
      </c>
      <c r="F1583" s="11" t="s">
        <v>489</v>
      </c>
      <c r="G1583" s="11" t="s">
        <v>73</v>
      </c>
      <c r="H1583" s="8" t="n">
        <v>439</v>
      </c>
      <c r="I1583" s="0" t="str">
        <f aca="false">TEXT(C1583,"YYYY-MM")</f>
        <v>2025-11</v>
      </c>
      <c r="J1583" s="0" t="str">
        <f aca="false">INDEX(Customers!$H:$H,MATCH(B1583,Customers!$A:$A,0))</f>
        <v>Organic Search</v>
      </c>
    </row>
    <row r="1584" customFormat="false" ht="15" hidden="false" customHeight="false" outlineLevel="0" collapsed="false">
      <c r="A1584" s="0" t="s">
        <v>2717</v>
      </c>
      <c r="B1584" s="0" t="s">
        <v>2713</v>
      </c>
      <c r="C1584" s="10" t="s">
        <v>1045</v>
      </c>
      <c r="D1584" s="11" t="s">
        <v>97</v>
      </c>
      <c r="E1584" s="11" t="s">
        <v>90</v>
      </c>
      <c r="F1584" s="11" t="s">
        <v>489</v>
      </c>
      <c r="G1584" s="11" t="s">
        <v>73</v>
      </c>
      <c r="H1584" s="8" t="n">
        <v>3258</v>
      </c>
      <c r="I1584" s="0" t="str">
        <f aca="false">TEXT(C1584,"YYYY-MM")</f>
        <v>2025-11</v>
      </c>
      <c r="J1584" s="0" t="str">
        <f aca="false">INDEX(Customers!$H:$H,MATCH(B1584,Customers!$A:$A,0))</f>
        <v>Organic Search</v>
      </c>
    </row>
    <row r="1585" customFormat="false" ht="15" hidden="false" customHeight="false" outlineLevel="0" collapsed="false">
      <c r="A1585" s="0" t="s">
        <v>2718</v>
      </c>
      <c r="B1585" s="0" t="s">
        <v>2713</v>
      </c>
      <c r="C1585" s="10" t="s">
        <v>494</v>
      </c>
      <c r="D1585" s="11" t="s">
        <v>97</v>
      </c>
      <c r="E1585" s="11" t="s">
        <v>91</v>
      </c>
      <c r="F1585" s="11" t="s">
        <v>489</v>
      </c>
      <c r="G1585" s="11" t="s">
        <v>73</v>
      </c>
      <c r="H1585" s="8" t="n">
        <v>48798</v>
      </c>
      <c r="I1585" s="0" t="str">
        <f aca="false">TEXT(C1585,"YYYY-MM")</f>
        <v>2025-12</v>
      </c>
      <c r="J1585" s="0" t="str">
        <f aca="false">INDEX(Customers!$H:$H,MATCH(B1585,Customers!$A:$A,0))</f>
        <v>Organic Search</v>
      </c>
    </row>
    <row r="1586" customFormat="false" ht="15" hidden="false" customHeight="false" outlineLevel="0" collapsed="false">
      <c r="A1586" s="0" t="s">
        <v>2719</v>
      </c>
      <c r="B1586" s="0" t="s">
        <v>2713</v>
      </c>
      <c r="C1586" s="10" t="s">
        <v>414</v>
      </c>
      <c r="D1586" s="11" t="s">
        <v>97</v>
      </c>
      <c r="E1586" s="11" t="s">
        <v>93</v>
      </c>
      <c r="F1586" s="11" t="s">
        <v>489</v>
      </c>
      <c r="G1586" s="11" t="s">
        <v>73</v>
      </c>
      <c r="H1586" s="8" t="n">
        <v>47427.2</v>
      </c>
      <c r="I1586" s="0" t="str">
        <f aca="false">TEXT(C1586,"YYYY-MM")</f>
        <v>2025-12</v>
      </c>
      <c r="J1586" s="0" t="str">
        <f aca="false">INDEX(Customers!$H:$H,MATCH(B1586,Customers!$A:$A,0))</f>
        <v>Organic Search</v>
      </c>
    </row>
    <row r="1587" customFormat="false" ht="15" hidden="false" customHeight="false" outlineLevel="0" collapsed="false">
      <c r="A1587" s="0" t="s">
        <v>2720</v>
      </c>
      <c r="B1587" s="0" t="s">
        <v>2713</v>
      </c>
      <c r="C1587" s="10" t="s">
        <v>604</v>
      </c>
      <c r="D1587" s="11" t="s">
        <v>97</v>
      </c>
      <c r="E1587" s="11" t="s">
        <v>88</v>
      </c>
      <c r="F1587" s="11" t="s">
        <v>489</v>
      </c>
      <c r="G1587" s="11" t="s">
        <v>73</v>
      </c>
      <c r="H1587" s="8" t="n">
        <v>46428</v>
      </c>
      <c r="I1587" s="0" t="str">
        <f aca="false">TEXT(C1587,"YYYY-MM")</f>
        <v>2025-12</v>
      </c>
      <c r="J1587" s="0" t="str">
        <f aca="false">INDEX(Customers!$H:$H,MATCH(B1587,Customers!$A:$A,0))</f>
        <v>Organic Search</v>
      </c>
    </row>
    <row r="1588" customFormat="false" ht="15" hidden="false" customHeight="false" outlineLevel="0" collapsed="false">
      <c r="A1588" s="0" t="s">
        <v>2721</v>
      </c>
      <c r="B1588" s="0" t="s">
        <v>2722</v>
      </c>
      <c r="C1588" s="10" t="s">
        <v>342</v>
      </c>
      <c r="D1588" s="11" t="s">
        <v>97</v>
      </c>
      <c r="E1588" s="11" t="s">
        <v>93</v>
      </c>
      <c r="F1588" s="11" t="s">
        <v>138</v>
      </c>
      <c r="G1588" s="11" t="s">
        <v>74</v>
      </c>
      <c r="H1588" s="8" t="n">
        <v>16593.3</v>
      </c>
      <c r="I1588" s="0" t="str">
        <f aca="false">TEXT(C1588,"YYYY-MM")</f>
        <v>2025-09</v>
      </c>
      <c r="J1588" s="0" t="str">
        <f aca="false">INDEX(Customers!$H:$H,MATCH(B1588,Customers!$A:$A,0))</f>
        <v>Paid Ads</v>
      </c>
    </row>
    <row r="1589" customFormat="false" ht="15" hidden="false" customHeight="false" outlineLevel="0" collapsed="false">
      <c r="A1589" s="0" t="s">
        <v>2723</v>
      </c>
      <c r="B1589" s="0" t="s">
        <v>2724</v>
      </c>
      <c r="C1589" s="10" t="s">
        <v>544</v>
      </c>
      <c r="D1589" s="11" t="s">
        <v>97</v>
      </c>
      <c r="E1589" s="11" t="s">
        <v>88</v>
      </c>
      <c r="F1589" s="11" t="s">
        <v>134</v>
      </c>
      <c r="G1589" s="11" t="s">
        <v>85</v>
      </c>
      <c r="H1589" s="8" t="n">
        <v>1731.65</v>
      </c>
      <c r="I1589" s="0" t="str">
        <f aca="false">TEXT(C1589,"YYYY-MM")</f>
        <v>2024-12</v>
      </c>
      <c r="J1589" s="0" t="str">
        <f aca="false">INDEX(Customers!$H:$H,MATCH(B1589,Customers!$A:$A,0))</f>
        <v>Email Campaign</v>
      </c>
    </row>
    <row r="1590" customFormat="false" ht="15" hidden="false" customHeight="false" outlineLevel="0" collapsed="false">
      <c r="A1590" s="0" t="s">
        <v>2725</v>
      </c>
      <c r="B1590" s="0" t="s">
        <v>2724</v>
      </c>
      <c r="C1590" s="10" t="s">
        <v>2726</v>
      </c>
      <c r="D1590" s="11" t="s">
        <v>97</v>
      </c>
      <c r="E1590" s="11" t="s">
        <v>88</v>
      </c>
      <c r="F1590" s="11" t="s">
        <v>134</v>
      </c>
      <c r="G1590" s="11" t="s">
        <v>85</v>
      </c>
      <c r="H1590" s="8" t="n">
        <v>119814.3</v>
      </c>
      <c r="I1590" s="0" t="str">
        <f aca="false">TEXT(C1590,"YYYY-MM")</f>
        <v>2025-01</v>
      </c>
      <c r="J1590" s="0" t="str">
        <f aca="false">INDEX(Customers!$H:$H,MATCH(B1590,Customers!$A:$A,0))</f>
        <v>Email Campaign</v>
      </c>
    </row>
    <row r="1591" customFormat="false" ht="15" hidden="false" customHeight="false" outlineLevel="0" collapsed="false">
      <c r="A1591" s="0" t="s">
        <v>2727</v>
      </c>
      <c r="B1591" s="0" t="s">
        <v>2724</v>
      </c>
      <c r="C1591" s="10" t="s">
        <v>219</v>
      </c>
      <c r="D1591" s="11" t="s">
        <v>97</v>
      </c>
      <c r="E1591" s="11" t="s">
        <v>92</v>
      </c>
      <c r="F1591" s="11" t="s">
        <v>134</v>
      </c>
      <c r="G1591" s="11" t="s">
        <v>85</v>
      </c>
      <c r="H1591" s="8" t="n">
        <v>14801.3</v>
      </c>
      <c r="I1591" s="0" t="str">
        <f aca="false">TEXT(C1591,"YYYY-MM")</f>
        <v>2025-03</v>
      </c>
      <c r="J1591" s="0" t="str">
        <f aca="false">INDEX(Customers!$H:$H,MATCH(B1591,Customers!$A:$A,0))</f>
        <v>Email Campaign</v>
      </c>
    </row>
    <row r="1592" customFormat="false" ht="15" hidden="false" customHeight="false" outlineLevel="0" collapsed="false">
      <c r="A1592" s="0" t="s">
        <v>2728</v>
      </c>
      <c r="B1592" s="0" t="s">
        <v>2724</v>
      </c>
      <c r="C1592" s="10" t="s">
        <v>2729</v>
      </c>
      <c r="D1592" s="11" t="s">
        <v>97</v>
      </c>
      <c r="E1592" s="11" t="s">
        <v>88</v>
      </c>
      <c r="F1592" s="11" t="s">
        <v>134</v>
      </c>
      <c r="G1592" s="11" t="s">
        <v>85</v>
      </c>
      <c r="H1592" s="8" t="n">
        <v>34844.15</v>
      </c>
      <c r="I1592" s="0" t="str">
        <f aca="false">TEXT(C1592,"YYYY-MM")</f>
        <v>2025-06</v>
      </c>
      <c r="J1592" s="0" t="str">
        <f aca="false">INDEX(Customers!$H:$H,MATCH(B1592,Customers!$A:$A,0))</f>
        <v>Email Campaign</v>
      </c>
    </row>
    <row r="1593" customFormat="false" ht="15" hidden="false" customHeight="false" outlineLevel="0" collapsed="false">
      <c r="A1593" s="0" t="s">
        <v>2730</v>
      </c>
      <c r="B1593" s="0" t="s">
        <v>2731</v>
      </c>
      <c r="C1593" s="10" t="s">
        <v>938</v>
      </c>
      <c r="D1593" s="11" t="s">
        <v>97</v>
      </c>
      <c r="E1593" s="11" t="s">
        <v>91</v>
      </c>
      <c r="F1593" s="11" t="s">
        <v>459</v>
      </c>
      <c r="G1593" s="11" t="s">
        <v>72</v>
      </c>
      <c r="H1593" s="8" t="n">
        <v>9258</v>
      </c>
      <c r="I1593" s="0" t="str">
        <f aca="false">TEXT(C1593,"YYYY-MM")</f>
        <v>2025-03</v>
      </c>
      <c r="J1593" s="0" t="str">
        <f aca="false">INDEX(Customers!$H:$H,MATCH(B1593,Customers!$A:$A,0))</f>
        <v>Organic Search</v>
      </c>
    </row>
    <row r="1594" customFormat="false" ht="15" hidden="false" customHeight="false" outlineLevel="0" collapsed="false">
      <c r="A1594" s="0" t="s">
        <v>2732</v>
      </c>
      <c r="B1594" s="0" t="s">
        <v>2731</v>
      </c>
      <c r="C1594" s="10" t="s">
        <v>880</v>
      </c>
      <c r="D1594" s="11" t="s">
        <v>97</v>
      </c>
      <c r="E1594" s="11" t="s">
        <v>91</v>
      </c>
      <c r="F1594" s="11" t="s">
        <v>459</v>
      </c>
      <c r="G1594" s="11" t="s">
        <v>72</v>
      </c>
      <c r="H1594" s="8" t="n">
        <v>84870.3</v>
      </c>
      <c r="I1594" s="0" t="str">
        <f aca="false">TEXT(C1594,"YYYY-MM")</f>
        <v>2025-04</v>
      </c>
      <c r="J1594" s="0" t="str">
        <f aca="false">INDEX(Customers!$H:$H,MATCH(B1594,Customers!$A:$A,0))</f>
        <v>Organic Search</v>
      </c>
    </row>
    <row r="1595" customFormat="false" ht="15" hidden="false" customHeight="false" outlineLevel="0" collapsed="false">
      <c r="A1595" s="0" t="s">
        <v>2733</v>
      </c>
      <c r="B1595" s="0" t="s">
        <v>2731</v>
      </c>
      <c r="C1595" s="10" t="s">
        <v>564</v>
      </c>
      <c r="D1595" s="11" t="s">
        <v>97</v>
      </c>
      <c r="E1595" s="11" t="s">
        <v>92</v>
      </c>
      <c r="F1595" s="11" t="s">
        <v>459</v>
      </c>
      <c r="G1595" s="11" t="s">
        <v>72</v>
      </c>
      <c r="H1595" s="8" t="n">
        <v>2169</v>
      </c>
      <c r="I1595" s="0" t="str">
        <f aca="false">TEXT(C1595,"YYYY-MM")</f>
        <v>2025-05</v>
      </c>
      <c r="J1595" s="0" t="str">
        <f aca="false">INDEX(Customers!$H:$H,MATCH(B1595,Customers!$A:$A,0))</f>
        <v>Organic Search</v>
      </c>
    </row>
    <row r="1596" customFormat="false" ht="15" hidden="false" customHeight="false" outlineLevel="0" collapsed="false">
      <c r="A1596" s="0" t="s">
        <v>2734</v>
      </c>
      <c r="B1596" s="0" t="s">
        <v>2731</v>
      </c>
      <c r="C1596" s="10" t="s">
        <v>255</v>
      </c>
      <c r="D1596" s="11" t="s">
        <v>97</v>
      </c>
      <c r="E1596" s="11" t="s">
        <v>90</v>
      </c>
      <c r="F1596" s="11" t="s">
        <v>459</v>
      </c>
      <c r="G1596" s="11" t="s">
        <v>72</v>
      </c>
      <c r="H1596" s="8" t="n">
        <v>26348.3</v>
      </c>
      <c r="I1596" s="0" t="str">
        <f aca="false">TEXT(C1596,"YYYY-MM")</f>
        <v>2025-06</v>
      </c>
      <c r="J1596" s="0" t="str">
        <f aca="false">INDEX(Customers!$H:$H,MATCH(B1596,Customers!$A:$A,0))</f>
        <v>Organic Search</v>
      </c>
    </row>
    <row r="1597" customFormat="false" ht="15" hidden="false" customHeight="false" outlineLevel="0" collapsed="false">
      <c r="A1597" s="0" t="s">
        <v>2735</v>
      </c>
      <c r="B1597" s="0" t="s">
        <v>2731</v>
      </c>
      <c r="C1597" s="10" t="s">
        <v>1946</v>
      </c>
      <c r="D1597" s="11" t="s">
        <v>99</v>
      </c>
      <c r="E1597" s="11" t="s">
        <v>89</v>
      </c>
      <c r="F1597" s="11" t="s">
        <v>459</v>
      </c>
      <c r="G1597" s="11" t="s">
        <v>72</v>
      </c>
      <c r="H1597" s="8" t="n">
        <v>10919</v>
      </c>
      <c r="I1597" s="0" t="str">
        <f aca="false">TEXT(C1597,"YYYY-MM")</f>
        <v>2025-09</v>
      </c>
      <c r="J1597" s="0" t="str">
        <f aca="false">INDEX(Customers!$H:$H,MATCH(B1597,Customers!$A:$A,0))</f>
        <v>Organic Search</v>
      </c>
    </row>
    <row r="1598" customFormat="false" ht="15" hidden="false" customHeight="false" outlineLevel="0" collapsed="false">
      <c r="A1598" s="0" t="s">
        <v>2736</v>
      </c>
      <c r="B1598" s="0" t="s">
        <v>2731</v>
      </c>
      <c r="C1598" s="10" t="s">
        <v>1198</v>
      </c>
      <c r="D1598" s="11" t="s">
        <v>98</v>
      </c>
      <c r="E1598" s="11" t="s">
        <v>91</v>
      </c>
      <c r="F1598" s="11" t="s">
        <v>459</v>
      </c>
      <c r="G1598" s="11" t="s">
        <v>72</v>
      </c>
      <c r="H1598" s="8" t="n">
        <v>20355</v>
      </c>
      <c r="I1598" s="0" t="str">
        <f aca="false">TEXT(C1598,"YYYY-MM")</f>
        <v>2025-09</v>
      </c>
      <c r="J1598" s="0" t="str">
        <f aca="false">INDEX(Customers!$H:$H,MATCH(B1598,Customers!$A:$A,0))</f>
        <v>Organic Search</v>
      </c>
    </row>
    <row r="1599" customFormat="false" ht="15" hidden="false" customHeight="false" outlineLevel="0" collapsed="false">
      <c r="A1599" s="0" t="s">
        <v>2737</v>
      </c>
      <c r="B1599" s="0" t="s">
        <v>2731</v>
      </c>
      <c r="C1599" s="10" t="s">
        <v>283</v>
      </c>
      <c r="D1599" s="11" t="s">
        <v>97</v>
      </c>
      <c r="E1599" s="11" t="s">
        <v>88</v>
      </c>
      <c r="F1599" s="11" t="s">
        <v>459</v>
      </c>
      <c r="G1599" s="11" t="s">
        <v>72</v>
      </c>
      <c r="H1599" s="8" t="n">
        <v>1591.2</v>
      </c>
      <c r="I1599" s="0" t="str">
        <f aca="false">TEXT(C1599,"YYYY-MM")</f>
        <v>2025-10</v>
      </c>
      <c r="J1599" s="0" t="str">
        <f aca="false">INDEX(Customers!$H:$H,MATCH(B1599,Customers!$A:$A,0))</f>
        <v>Organic Search</v>
      </c>
    </row>
    <row r="1600" customFormat="false" ht="15" hidden="false" customHeight="false" outlineLevel="0" collapsed="false">
      <c r="A1600" s="0" t="s">
        <v>2738</v>
      </c>
      <c r="B1600" s="0" t="s">
        <v>2731</v>
      </c>
      <c r="C1600" s="10" t="s">
        <v>551</v>
      </c>
      <c r="D1600" s="11" t="s">
        <v>97</v>
      </c>
      <c r="E1600" s="11" t="s">
        <v>88</v>
      </c>
      <c r="F1600" s="11" t="s">
        <v>459</v>
      </c>
      <c r="G1600" s="11" t="s">
        <v>72</v>
      </c>
      <c r="H1600" s="8" t="n">
        <v>8312.15</v>
      </c>
      <c r="I1600" s="0" t="str">
        <f aca="false">TEXT(C1600,"YYYY-MM")</f>
        <v>2025-10</v>
      </c>
      <c r="J1600" s="0" t="str">
        <f aca="false">INDEX(Customers!$H:$H,MATCH(B1600,Customers!$A:$A,0))</f>
        <v>Organic Search</v>
      </c>
    </row>
    <row r="1601" customFormat="false" ht="15" hidden="false" customHeight="false" outlineLevel="0" collapsed="false">
      <c r="A1601" s="0" t="s">
        <v>2739</v>
      </c>
      <c r="B1601" s="0" t="s">
        <v>2731</v>
      </c>
      <c r="C1601" s="10" t="s">
        <v>1453</v>
      </c>
      <c r="D1601" s="11" t="s">
        <v>97</v>
      </c>
      <c r="E1601" s="11" t="s">
        <v>91</v>
      </c>
      <c r="F1601" s="11" t="s">
        <v>459</v>
      </c>
      <c r="G1601" s="11" t="s">
        <v>72</v>
      </c>
      <c r="H1601" s="8" t="n">
        <v>2169</v>
      </c>
      <c r="I1601" s="0" t="str">
        <f aca="false">TEXT(C1601,"YYYY-MM")</f>
        <v>2025-10</v>
      </c>
      <c r="J1601" s="0" t="str">
        <f aca="false">INDEX(Customers!$H:$H,MATCH(B1601,Customers!$A:$A,0))</f>
        <v>Organic Search</v>
      </c>
    </row>
    <row r="1602" customFormat="false" ht="15" hidden="false" customHeight="false" outlineLevel="0" collapsed="false">
      <c r="A1602" s="0" t="s">
        <v>2740</v>
      </c>
      <c r="B1602" s="0" t="s">
        <v>2731</v>
      </c>
      <c r="C1602" s="10" t="s">
        <v>569</v>
      </c>
      <c r="D1602" s="11" t="s">
        <v>97</v>
      </c>
      <c r="E1602" s="11" t="s">
        <v>92</v>
      </c>
      <c r="F1602" s="11" t="s">
        <v>459</v>
      </c>
      <c r="G1602" s="11" t="s">
        <v>72</v>
      </c>
      <c r="H1602" s="8" t="n">
        <v>16267.1</v>
      </c>
      <c r="I1602" s="0" t="str">
        <f aca="false">TEXT(C1602,"YYYY-MM")</f>
        <v>2025-10</v>
      </c>
      <c r="J1602" s="0" t="str">
        <f aca="false">INDEX(Customers!$H:$H,MATCH(B1602,Customers!$A:$A,0))</f>
        <v>Organic Search</v>
      </c>
    </row>
    <row r="1603" customFormat="false" ht="15" hidden="false" customHeight="false" outlineLevel="0" collapsed="false">
      <c r="A1603" s="0" t="s">
        <v>2741</v>
      </c>
      <c r="B1603" s="0" t="s">
        <v>2742</v>
      </c>
      <c r="C1603" s="10" t="s">
        <v>851</v>
      </c>
      <c r="D1603" s="11" t="s">
        <v>99</v>
      </c>
      <c r="E1603" s="11" t="s">
        <v>88</v>
      </c>
      <c r="F1603" s="11" t="s">
        <v>423</v>
      </c>
      <c r="G1603" s="11" t="s">
        <v>79</v>
      </c>
      <c r="H1603" s="8" t="n">
        <v>14882.65</v>
      </c>
      <c r="I1603" s="0" t="str">
        <f aca="false">TEXT(C1603,"YYYY-MM")</f>
        <v>2025-08</v>
      </c>
      <c r="J1603" s="0" t="str">
        <f aca="false">INDEX(Customers!$H:$H,MATCH(B1603,Customers!$A:$A,0))</f>
        <v>Organic Search</v>
      </c>
    </row>
    <row r="1604" customFormat="false" ht="15" hidden="false" customHeight="false" outlineLevel="0" collapsed="false">
      <c r="A1604" s="0" t="s">
        <v>2743</v>
      </c>
      <c r="B1604" s="0" t="s">
        <v>2742</v>
      </c>
      <c r="C1604" s="10" t="s">
        <v>783</v>
      </c>
      <c r="D1604" s="11" t="s">
        <v>97</v>
      </c>
      <c r="E1604" s="11" t="s">
        <v>89</v>
      </c>
      <c r="F1604" s="11" t="s">
        <v>423</v>
      </c>
      <c r="G1604" s="11" t="s">
        <v>79</v>
      </c>
      <c r="H1604" s="8" t="n">
        <v>2311.2</v>
      </c>
      <c r="I1604" s="0" t="str">
        <f aca="false">TEXT(C1604,"YYYY-MM")</f>
        <v>2025-11</v>
      </c>
      <c r="J1604" s="0" t="str">
        <f aca="false">INDEX(Customers!$H:$H,MATCH(B1604,Customers!$A:$A,0))</f>
        <v>Organic Search</v>
      </c>
    </row>
    <row r="1605" customFormat="false" ht="15" hidden="false" customHeight="false" outlineLevel="0" collapsed="false">
      <c r="A1605" s="0" t="s">
        <v>2744</v>
      </c>
      <c r="B1605" s="0" t="s">
        <v>2742</v>
      </c>
      <c r="C1605" s="10" t="s">
        <v>635</v>
      </c>
      <c r="D1605" s="11" t="s">
        <v>98</v>
      </c>
      <c r="E1605" s="11" t="s">
        <v>93</v>
      </c>
      <c r="F1605" s="11" t="s">
        <v>423</v>
      </c>
      <c r="G1605" s="11" t="s">
        <v>79</v>
      </c>
      <c r="H1605" s="8" t="n">
        <v>1578</v>
      </c>
      <c r="I1605" s="0" t="str">
        <f aca="false">TEXT(C1605,"YYYY-MM")</f>
        <v>2025-11</v>
      </c>
      <c r="J1605" s="0" t="str">
        <f aca="false">INDEX(Customers!$H:$H,MATCH(B1605,Customers!$A:$A,0))</f>
        <v>Organic Search</v>
      </c>
    </row>
    <row r="1606" customFormat="false" ht="15" hidden="false" customHeight="false" outlineLevel="0" collapsed="false">
      <c r="A1606" s="0" t="s">
        <v>2745</v>
      </c>
      <c r="B1606" s="0" t="s">
        <v>2746</v>
      </c>
      <c r="C1606" s="10" t="s">
        <v>482</v>
      </c>
      <c r="D1606" s="11" t="s">
        <v>97</v>
      </c>
      <c r="E1606" s="11" t="s">
        <v>89</v>
      </c>
      <c r="F1606" s="11" t="s">
        <v>81</v>
      </c>
      <c r="G1606" s="11" t="s">
        <v>81</v>
      </c>
      <c r="H1606" s="8" t="n">
        <v>930.05</v>
      </c>
      <c r="I1606" s="0" t="str">
        <f aca="false">TEXT(C1606,"YYYY-MM")</f>
        <v>2025-09</v>
      </c>
      <c r="J1606" s="0" t="str">
        <f aca="false">INDEX(Customers!$H:$H,MATCH(B1606,Customers!$A:$A,0))</f>
        <v>Social Media</v>
      </c>
    </row>
    <row r="1607" customFormat="false" ht="15" hidden="false" customHeight="false" outlineLevel="0" collapsed="false">
      <c r="A1607" s="0" t="s">
        <v>2747</v>
      </c>
      <c r="B1607" s="0" t="s">
        <v>2748</v>
      </c>
      <c r="C1607" s="10" t="s">
        <v>263</v>
      </c>
      <c r="D1607" s="11" t="s">
        <v>98</v>
      </c>
      <c r="E1607" s="11" t="s">
        <v>88</v>
      </c>
      <c r="F1607" s="11" t="s">
        <v>241</v>
      </c>
      <c r="G1607" s="11" t="s">
        <v>73</v>
      </c>
      <c r="H1607" s="8" t="n">
        <v>13879.15</v>
      </c>
      <c r="I1607" s="0" t="str">
        <f aca="false">TEXT(C1607,"YYYY-MM")</f>
        <v>2024-11</v>
      </c>
      <c r="J1607" s="0" t="str">
        <f aca="false">INDEX(Customers!$H:$H,MATCH(B1607,Customers!$A:$A,0))</f>
        <v>Paid Ads</v>
      </c>
    </row>
    <row r="1608" customFormat="false" ht="15" hidden="false" customHeight="false" outlineLevel="0" collapsed="false">
      <c r="A1608" s="0" t="s">
        <v>2749</v>
      </c>
      <c r="B1608" s="0" t="s">
        <v>2748</v>
      </c>
      <c r="C1608" s="10" t="s">
        <v>1974</v>
      </c>
      <c r="D1608" s="11" t="s">
        <v>97</v>
      </c>
      <c r="E1608" s="11" t="s">
        <v>90</v>
      </c>
      <c r="F1608" s="11" t="s">
        <v>241</v>
      </c>
      <c r="G1608" s="11" t="s">
        <v>73</v>
      </c>
      <c r="H1608" s="8" t="n">
        <v>2565.3</v>
      </c>
      <c r="I1608" s="0" t="str">
        <f aca="false">TEXT(C1608,"YYYY-MM")</f>
        <v>2025-06</v>
      </c>
      <c r="J1608" s="0" t="str">
        <f aca="false">INDEX(Customers!$H:$H,MATCH(B1608,Customers!$A:$A,0))</f>
        <v>Paid Ads</v>
      </c>
    </row>
    <row r="1609" customFormat="false" ht="15" hidden="false" customHeight="false" outlineLevel="0" collapsed="false">
      <c r="A1609" s="0" t="s">
        <v>2750</v>
      </c>
      <c r="B1609" s="0" t="s">
        <v>2751</v>
      </c>
      <c r="C1609" s="10" t="s">
        <v>1236</v>
      </c>
      <c r="D1609" s="11" t="s">
        <v>97</v>
      </c>
      <c r="E1609" s="11" t="s">
        <v>91</v>
      </c>
      <c r="F1609" s="11" t="s">
        <v>537</v>
      </c>
      <c r="G1609" s="11" t="s">
        <v>74</v>
      </c>
      <c r="H1609" s="8" t="n">
        <v>11069.1</v>
      </c>
      <c r="I1609" s="0" t="str">
        <f aca="false">TEXT(C1609,"YYYY-MM")</f>
        <v>2025-03</v>
      </c>
      <c r="J1609" s="0" t="str">
        <f aca="false">INDEX(Customers!$H:$H,MATCH(B1609,Customers!$A:$A,0))</f>
        <v>Social Media</v>
      </c>
    </row>
    <row r="1610" customFormat="false" ht="15" hidden="false" customHeight="false" outlineLevel="0" collapsed="false">
      <c r="A1610" s="0" t="s">
        <v>2752</v>
      </c>
      <c r="B1610" s="0" t="s">
        <v>2751</v>
      </c>
      <c r="C1610" s="10" t="s">
        <v>1216</v>
      </c>
      <c r="D1610" s="11" t="s">
        <v>97</v>
      </c>
      <c r="E1610" s="11" t="s">
        <v>90</v>
      </c>
      <c r="F1610" s="11" t="s">
        <v>537</v>
      </c>
      <c r="G1610" s="11" t="s">
        <v>74</v>
      </c>
      <c r="H1610" s="8" t="n">
        <v>18221.15</v>
      </c>
      <c r="I1610" s="0" t="str">
        <f aca="false">TEXT(C1610,"YYYY-MM")</f>
        <v>2025-04</v>
      </c>
      <c r="J1610" s="0" t="str">
        <f aca="false">INDEX(Customers!$H:$H,MATCH(B1610,Customers!$A:$A,0))</f>
        <v>Social Media</v>
      </c>
    </row>
    <row r="1611" customFormat="false" ht="15" hidden="false" customHeight="false" outlineLevel="0" collapsed="false">
      <c r="A1611" s="0" t="s">
        <v>2753</v>
      </c>
      <c r="B1611" s="0" t="s">
        <v>2751</v>
      </c>
      <c r="C1611" s="10" t="s">
        <v>2109</v>
      </c>
      <c r="D1611" s="11" t="s">
        <v>97</v>
      </c>
      <c r="E1611" s="11" t="s">
        <v>89</v>
      </c>
      <c r="F1611" s="11" t="s">
        <v>537</v>
      </c>
      <c r="G1611" s="11" t="s">
        <v>74</v>
      </c>
      <c r="H1611" s="8" t="n">
        <v>1658</v>
      </c>
      <c r="I1611" s="0" t="str">
        <f aca="false">TEXT(C1611,"YYYY-MM")</f>
        <v>2025-07</v>
      </c>
      <c r="J1611" s="0" t="str">
        <f aca="false">INDEX(Customers!$H:$H,MATCH(B1611,Customers!$A:$A,0))</f>
        <v>Social Media</v>
      </c>
    </row>
    <row r="1612" customFormat="false" ht="15" hidden="false" customHeight="false" outlineLevel="0" collapsed="false">
      <c r="A1612" s="0" t="s">
        <v>2754</v>
      </c>
      <c r="B1612" s="0" t="s">
        <v>2751</v>
      </c>
      <c r="C1612" s="10" t="s">
        <v>1171</v>
      </c>
      <c r="D1612" s="11" t="s">
        <v>97</v>
      </c>
      <c r="E1612" s="11" t="s">
        <v>93</v>
      </c>
      <c r="F1612" s="11" t="s">
        <v>537</v>
      </c>
      <c r="G1612" s="11" t="s">
        <v>74</v>
      </c>
      <c r="H1612" s="8" t="n">
        <v>389</v>
      </c>
      <c r="I1612" s="0" t="str">
        <f aca="false">TEXT(C1612,"YYYY-MM")</f>
        <v>2025-09</v>
      </c>
      <c r="J1612" s="0" t="str">
        <f aca="false">INDEX(Customers!$H:$H,MATCH(B1612,Customers!$A:$A,0))</f>
        <v>Social Media</v>
      </c>
    </row>
    <row r="1613" customFormat="false" ht="15" hidden="false" customHeight="false" outlineLevel="0" collapsed="false">
      <c r="A1613" s="0" t="s">
        <v>2755</v>
      </c>
      <c r="B1613" s="0" t="s">
        <v>2751</v>
      </c>
      <c r="C1613" s="10" t="s">
        <v>484</v>
      </c>
      <c r="D1613" s="11" t="s">
        <v>97</v>
      </c>
      <c r="E1613" s="11" t="s">
        <v>91</v>
      </c>
      <c r="F1613" s="11" t="s">
        <v>537</v>
      </c>
      <c r="G1613" s="11" t="s">
        <v>74</v>
      </c>
      <c r="H1613" s="8" t="n">
        <v>25001.3</v>
      </c>
      <c r="I1613" s="0" t="str">
        <f aca="false">TEXT(C1613,"YYYY-MM")</f>
        <v>2025-10</v>
      </c>
      <c r="J1613" s="0" t="str">
        <f aca="false">INDEX(Customers!$H:$H,MATCH(B1613,Customers!$A:$A,0))</f>
        <v>Social Media</v>
      </c>
    </row>
    <row r="1614" customFormat="false" ht="15" hidden="false" customHeight="false" outlineLevel="0" collapsed="false">
      <c r="A1614" s="0" t="s">
        <v>2756</v>
      </c>
      <c r="B1614" s="0" t="s">
        <v>2751</v>
      </c>
      <c r="C1614" s="10" t="s">
        <v>2387</v>
      </c>
      <c r="D1614" s="11" t="s">
        <v>97</v>
      </c>
      <c r="E1614" s="11" t="s">
        <v>89</v>
      </c>
      <c r="F1614" s="11" t="s">
        <v>537</v>
      </c>
      <c r="G1614" s="11" t="s">
        <v>74</v>
      </c>
      <c r="H1614" s="8" t="n">
        <v>6710.1</v>
      </c>
      <c r="I1614" s="0" t="str">
        <f aca="false">TEXT(C1614,"YYYY-MM")</f>
        <v>2025-10</v>
      </c>
      <c r="J1614" s="0" t="str">
        <f aca="false">INDEX(Customers!$H:$H,MATCH(B1614,Customers!$A:$A,0))</f>
        <v>Social Media</v>
      </c>
    </row>
    <row r="1615" customFormat="false" ht="15" hidden="false" customHeight="false" outlineLevel="0" collapsed="false">
      <c r="A1615" s="0" t="s">
        <v>2757</v>
      </c>
      <c r="B1615" s="0" t="s">
        <v>2758</v>
      </c>
      <c r="C1615" s="10" t="s">
        <v>771</v>
      </c>
      <c r="D1615" s="11" t="s">
        <v>97</v>
      </c>
      <c r="E1615" s="11" t="s">
        <v>91</v>
      </c>
      <c r="F1615" s="11" t="s">
        <v>352</v>
      </c>
      <c r="G1615" s="11" t="s">
        <v>82</v>
      </c>
      <c r="H1615" s="8" t="n">
        <v>50735</v>
      </c>
      <c r="I1615" s="0" t="str">
        <f aca="false">TEXT(C1615,"YYYY-MM")</f>
        <v>2025-08</v>
      </c>
      <c r="J1615" s="0" t="str">
        <f aca="false">INDEX(Customers!$H:$H,MATCH(B1615,Customers!$A:$A,0))</f>
        <v>Referral</v>
      </c>
    </row>
    <row r="1616" customFormat="false" ht="15" hidden="false" customHeight="false" outlineLevel="0" collapsed="false">
      <c r="A1616" s="0" t="s">
        <v>2759</v>
      </c>
      <c r="B1616" s="0" t="s">
        <v>2758</v>
      </c>
      <c r="C1616" s="10" t="s">
        <v>740</v>
      </c>
      <c r="D1616" s="11" t="s">
        <v>97</v>
      </c>
      <c r="E1616" s="11" t="s">
        <v>91</v>
      </c>
      <c r="F1616" s="11" t="s">
        <v>352</v>
      </c>
      <c r="G1616" s="11" t="s">
        <v>82</v>
      </c>
      <c r="H1616" s="8" t="n">
        <v>63580</v>
      </c>
      <c r="I1616" s="0" t="str">
        <f aca="false">TEXT(C1616,"YYYY-MM")</f>
        <v>2025-09</v>
      </c>
      <c r="J1616" s="0" t="str">
        <f aca="false">INDEX(Customers!$H:$H,MATCH(B1616,Customers!$A:$A,0))</f>
        <v>Referral</v>
      </c>
    </row>
    <row r="1617" customFormat="false" ht="15" hidden="false" customHeight="false" outlineLevel="0" collapsed="false">
      <c r="A1617" s="0" t="s">
        <v>2760</v>
      </c>
      <c r="B1617" s="0" t="s">
        <v>2761</v>
      </c>
      <c r="C1617" s="10" t="s">
        <v>1200</v>
      </c>
      <c r="D1617" s="11" t="s">
        <v>97</v>
      </c>
      <c r="E1617" s="11" t="s">
        <v>88</v>
      </c>
      <c r="F1617" s="11" t="s">
        <v>346</v>
      </c>
      <c r="G1617" s="11" t="s">
        <v>84</v>
      </c>
      <c r="H1617" s="8" t="n">
        <v>50868</v>
      </c>
      <c r="I1617" s="0" t="str">
        <f aca="false">TEXT(C1617,"YYYY-MM")</f>
        <v>2025-11</v>
      </c>
      <c r="J1617" s="0" t="str">
        <f aca="false">INDEX(Customers!$H:$H,MATCH(B1617,Customers!$A:$A,0))</f>
        <v>Email Campaign</v>
      </c>
    </row>
    <row r="1618" customFormat="false" ht="15" hidden="false" customHeight="false" outlineLevel="0" collapsed="false">
      <c r="A1618" s="0" t="s">
        <v>2762</v>
      </c>
      <c r="B1618" s="0" t="s">
        <v>2763</v>
      </c>
      <c r="C1618" s="10" t="s">
        <v>475</v>
      </c>
      <c r="D1618" s="11" t="s">
        <v>97</v>
      </c>
      <c r="E1618" s="11" t="s">
        <v>88</v>
      </c>
      <c r="F1618" s="11" t="s">
        <v>459</v>
      </c>
      <c r="G1618" s="11" t="s">
        <v>72</v>
      </c>
      <c r="H1618" s="8" t="n">
        <v>35300</v>
      </c>
      <c r="I1618" s="0" t="str">
        <f aca="false">TEXT(C1618,"YYYY-MM")</f>
        <v>2024-10</v>
      </c>
      <c r="J1618" s="0" t="str">
        <f aca="false">INDEX(Customers!$H:$H,MATCH(B1618,Customers!$A:$A,0))</f>
        <v>Organic Search</v>
      </c>
    </row>
    <row r="1619" customFormat="false" ht="15" hidden="false" customHeight="false" outlineLevel="0" collapsed="false">
      <c r="A1619" s="0" t="s">
        <v>2764</v>
      </c>
      <c r="B1619" s="0" t="s">
        <v>2763</v>
      </c>
      <c r="C1619" s="10" t="s">
        <v>919</v>
      </c>
      <c r="D1619" s="11" t="s">
        <v>97</v>
      </c>
      <c r="E1619" s="11" t="s">
        <v>88</v>
      </c>
      <c r="F1619" s="11" t="s">
        <v>459</v>
      </c>
      <c r="G1619" s="11" t="s">
        <v>72</v>
      </c>
      <c r="H1619" s="8" t="n">
        <v>94701.5</v>
      </c>
      <c r="I1619" s="0" t="str">
        <f aca="false">TEXT(C1619,"YYYY-MM")</f>
        <v>2025-01</v>
      </c>
      <c r="J1619" s="0" t="str">
        <f aca="false">INDEX(Customers!$H:$H,MATCH(B1619,Customers!$A:$A,0))</f>
        <v>Organic Search</v>
      </c>
    </row>
    <row r="1620" customFormat="false" ht="15" hidden="false" customHeight="false" outlineLevel="0" collapsed="false">
      <c r="A1620" s="0" t="s">
        <v>2765</v>
      </c>
      <c r="B1620" s="0" t="s">
        <v>2763</v>
      </c>
      <c r="C1620" s="10" t="s">
        <v>653</v>
      </c>
      <c r="D1620" s="11" t="s">
        <v>97</v>
      </c>
      <c r="E1620" s="11" t="s">
        <v>88</v>
      </c>
      <c r="F1620" s="11" t="s">
        <v>459</v>
      </c>
      <c r="G1620" s="11" t="s">
        <v>72</v>
      </c>
      <c r="H1620" s="8" t="n">
        <v>631.2</v>
      </c>
      <c r="I1620" s="0" t="str">
        <f aca="false">TEXT(C1620,"YYYY-MM")</f>
        <v>2025-01</v>
      </c>
      <c r="J1620" s="0" t="str">
        <f aca="false">INDEX(Customers!$H:$H,MATCH(B1620,Customers!$A:$A,0))</f>
        <v>Organic Search</v>
      </c>
    </row>
    <row r="1621" customFormat="false" ht="15" hidden="false" customHeight="false" outlineLevel="0" collapsed="false">
      <c r="A1621" s="0" t="s">
        <v>2766</v>
      </c>
      <c r="B1621" s="0" t="s">
        <v>2763</v>
      </c>
      <c r="C1621" s="10" t="s">
        <v>2171</v>
      </c>
      <c r="D1621" s="11" t="s">
        <v>97</v>
      </c>
      <c r="E1621" s="11" t="s">
        <v>88</v>
      </c>
      <c r="F1621" s="11" t="s">
        <v>459</v>
      </c>
      <c r="G1621" s="11" t="s">
        <v>72</v>
      </c>
      <c r="H1621" s="8" t="n">
        <v>42720.2</v>
      </c>
      <c r="I1621" s="0" t="str">
        <f aca="false">TEXT(C1621,"YYYY-MM")</f>
        <v>2025-02</v>
      </c>
      <c r="J1621" s="0" t="str">
        <f aca="false">INDEX(Customers!$H:$H,MATCH(B1621,Customers!$A:$A,0))</f>
        <v>Organic Search</v>
      </c>
    </row>
    <row r="1622" customFormat="false" ht="15" hidden="false" customHeight="false" outlineLevel="0" collapsed="false">
      <c r="A1622" s="0" t="s">
        <v>2767</v>
      </c>
      <c r="B1622" s="0" t="s">
        <v>2763</v>
      </c>
      <c r="C1622" s="10" t="s">
        <v>533</v>
      </c>
      <c r="D1622" s="11" t="s">
        <v>97</v>
      </c>
      <c r="E1622" s="11" t="s">
        <v>88</v>
      </c>
      <c r="F1622" s="11" t="s">
        <v>459</v>
      </c>
      <c r="G1622" s="11" t="s">
        <v>72</v>
      </c>
      <c r="H1622" s="8" t="n">
        <v>26645.3</v>
      </c>
      <c r="I1622" s="0" t="str">
        <f aca="false">TEXT(C1622,"YYYY-MM")</f>
        <v>2025-12</v>
      </c>
      <c r="J1622" s="0" t="str">
        <f aca="false">INDEX(Customers!$H:$H,MATCH(B1622,Customers!$A:$A,0))</f>
        <v>Organic Search</v>
      </c>
    </row>
    <row r="1623" customFormat="false" ht="15" hidden="false" customHeight="false" outlineLevel="0" collapsed="false">
      <c r="A1623" s="0" t="s">
        <v>2768</v>
      </c>
      <c r="B1623" s="0" t="s">
        <v>2769</v>
      </c>
      <c r="C1623" s="10" t="s">
        <v>2770</v>
      </c>
      <c r="D1623" s="11" t="s">
        <v>97</v>
      </c>
      <c r="E1623" s="11" t="s">
        <v>89</v>
      </c>
      <c r="F1623" s="11" t="s">
        <v>537</v>
      </c>
      <c r="G1623" s="11" t="s">
        <v>74</v>
      </c>
      <c r="H1623" s="8" t="n">
        <v>14040.05</v>
      </c>
      <c r="I1623" s="0" t="str">
        <f aca="false">TEXT(C1623,"YYYY-MM")</f>
        <v>2024-05</v>
      </c>
      <c r="J1623" s="0" t="str">
        <f aca="false">INDEX(Customers!$H:$H,MATCH(B1623,Customers!$A:$A,0))</f>
        <v>Referral</v>
      </c>
    </row>
    <row r="1624" customFormat="false" ht="15" hidden="false" customHeight="false" outlineLevel="0" collapsed="false">
      <c r="A1624" s="0" t="s">
        <v>2771</v>
      </c>
      <c r="B1624" s="0" t="s">
        <v>2772</v>
      </c>
      <c r="C1624" s="10" t="s">
        <v>1734</v>
      </c>
      <c r="D1624" s="11" t="s">
        <v>97</v>
      </c>
      <c r="E1624" s="11" t="s">
        <v>90</v>
      </c>
      <c r="F1624" s="11" t="s">
        <v>180</v>
      </c>
      <c r="G1624" s="11" t="s">
        <v>75</v>
      </c>
      <c r="H1624" s="8" t="n">
        <v>23854.4</v>
      </c>
      <c r="I1624" s="0" t="str">
        <f aca="false">TEXT(C1624,"YYYY-MM")</f>
        <v>2024-09</v>
      </c>
      <c r="J1624" s="0" t="str">
        <f aca="false">INDEX(Customers!$H:$H,MATCH(B1624,Customers!$A:$A,0))</f>
        <v>Organic Search</v>
      </c>
    </row>
    <row r="1625" customFormat="false" ht="15" hidden="false" customHeight="false" outlineLevel="0" collapsed="false">
      <c r="A1625" s="0" t="s">
        <v>2773</v>
      </c>
      <c r="B1625" s="0" t="s">
        <v>2772</v>
      </c>
      <c r="C1625" s="10" t="s">
        <v>590</v>
      </c>
      <c r="D1625" s="11" t="s">
        <v>97</v>
      </c>
      <c r="E1625" s="11" t="s">
        <v>89</v>
      </c>
      <c r="F1625" s="11" t="s">
        <v>180</v>
      </c>
      <c r="G1625" s="11" t="s">
        <v>75</v>
      </c>
      <c r="H1625" s="8" t="n">
        <v>948.1</v>
      </c>
      <c r="I1625" s="0" t="str">
        <f aca="false">TEXT(C1625,"YYYY-MM")</f>
        <v>2024-10</v>
      </c>
      <c r="J1625" s="0" t="str">
        <f aca="false">INDEX(Customers!$H:$H,MATCH(B1625,Customers!$A:$A,0))</f>
        <v>Organic Search</v>
      </c>
    </row>
    <row r="1626" customFormat="false" ht="15" hidden="false" customHeight="false" outlineLevel="0" collapsed="false">
      <c r="A1626" s="0" t="s">
        <v>2774</v>
      </c>
      <c r="B1626" s="0" t="s">
        <v>2772</v>
      </c>
      <c r="C1626" s="10" t="s">
        <v>1828</v>
      </c>
      <c r="D1626" s="11" t="s">
        <v>97</v>
      </c>
      <c r="E1626" s="11" t="s">
        <v>88</v>
      </c>
      <c r="F1626" s="11" t="s">
        <v>180</v>
      </c>
      <c r="G1626" s="11" t="s">
        <v>75</v>
      </c>
      <c r="H1626" s="8" t="n">
        <v>5566.65</v>
      </c>
      <c r="I1626" s="0" t="str">
        <f aca="false">TEXT(C1626,"YYYY-MM")</f>
        <v>2025-01</v>
      </c>
      <c r="J1626" s="0" t="str">
        <f aca="false">INDEX(Customers!$H:$H,MATCH(B1626,Customers!$A:$A,0))</f>
        <v>Organic Search</v>
      </c>
    </row>
    <row r="1627" customFormat="false" ht="15" hidden="false" customHeight="false" outlineLevel="0" collapsed="false">
      <c r="A1627" s="0" t="s">
        <v>2775</v>
      </c>
      <c r="B1627" s="0" t="s">
        <v>2772</v>
      </c>
      <c r="C1627" s="10" t="s">
        <v>2776</v>
      </c>
      <c r="D1627" s="11" t="s">
        <v>97</v>
      </c>
      <c r="E1627" s="11" t="s">
        <v>88</v>
      </c>
      <c r="F1627" s="11" t="s">
        <v>180</v>
      </c>
      <c r="G1627" s="11" t="s">
        <v>75</v>
      </c>
      <c r="H1627" s="8" t="n">
        <v>38160.55</v>
      </c>
      <c r="I1627" s="0" t="str">
        <f aca="false">TEXT(C1627,"YYYY-MM")</f>
        <v>2025-03</v>
      </c>
      <c r="J1627" s="0" t="str">
        <f aca="false">INDEX(Customers!$H:$H,MATCH(B1627,Customers!$A:$A,0))</f>
        <v>Organic Search</v>
      </c>
    </row>
    <row r="1628" customFormat="false" ht="15" hidden="false" customHeight="false" outlineLevel="0" collapsed="false">
      <c r="A1628" s="0" t="s">
        <v>2777</v>
      </c>
      <c r="B1628" s="0" t="s">
        <v>2772</v>
      </c>
      <c r="C1628" s="10" t="s">
        <v>993</v>
      </c>
      <c r="D1628" s="11" t="s">
        <v>97</v>
      </c>
      <c r="E1628" s="11" t="s">
        <v>93</v>
      </c>
      <c r="F1628" s="11" t="s">
        <v>180</v>
      </c>
      <c r="G1628" s="11" t="s">
        <v>75</v>
      </c>
      <c r="H1628" s="8" t="n">
        <v>10500</v>
      </c>
      <c r="I1628" s="0" t="str">
        <f aca="false">TEXT(C1628,"YYYY-MM")</f>
        <v>2025-05</v>
      </c>
      <c r="J1628" s="0" t="str">
        <f aca="false">INDEX(Customers!$H:$H,MATCH(B1628,Customers!$A:$A,0))</f>
        <v>Organic Search</v>
      </c>
    </row>
    <row r="1629" customFormat="false" ht="15" hidden="false" customHeight="false" outlineLevel="0" collapsed="false">
      <c r="A1629" s="0" t="s">
        <v>2778</v>
      </c>
      <c r="B1629" s="0" t="s">
        <v>2772</v>
      </c>
      <c r="C1629" s="10" t="s">
        <v>1249</v>
      </c>
      <c r="D1629" s="11" t="s">
        <v>97</v>
      </c>
      <c r="E1629" s="11" t="s">
        <v>88</v>
      </c>
      <c r="F1629" s="11" t="s">
        <v>180</v>
      </c>
      <c r="G1629" s="11" t="s">
        <v>75</v>
      </c>
      <c r="H1629" s="8" t="n">
        <v>10052.2</v>
      </c>
      <c r="I1629" s="0" t="str">
        <f aca="false">TEXT(C1629,"YYYY-MM")</f>
        <v>2025-09</v>
      </c>
      <c r="J1629" s="0" t="str">
        <f aca="false">INDEX(Customers!$H:$H,MATCH(B1629,Customers!$A:$A,0))</f>
        <v>Organic Search</v>
      </c>
    </row>
    <row r="1630" customFormat="false" ht="15" hidden="false" customHeight="false" outlineLevel="0" collapsed="false">
      <c r="A1630" s="0" t="s">
        <v>2779</v>
      </c>
      <c r="B1630" s="0" t="s">
        <v>2772</v>
      </c>
      <c r="C1630" s="10" t="s">
        <v>1574</v>
      </c>
      <c r="D1630" s="11" t="s">
        <v>97</v>
      </c>
      <c r="E1630" s="11" t="s">
        <v>90</v>
      </c>
      <c r="F1630" s="11" t="s">
        <v>180</v>
      </c>
      <c r="G1630" s="11" t="s">
        <v>75</v>
      </c>
      <c r="H1630" s="8" t="n">
        <v>846</v>
      </c>
      <c r="I1630" s="0" t="str">
        <f aca="false">TEXT(C1630,"YYYY-MM")</f>
        <v>2025-10</v>
      </c>
      <c r="J1630" s="0" t="str">
        <f aca="false">INDEX(Customers!$H:$H,MATCH(B1630,Customers!$A:$A,0))</f>
        <v>Organic Search</v>
      </c>
    </row>
    <row r="1631" customFormat="false" ht="15" hidden="false" customHeight="false" outlineLevel="0" collapsed="false">
      <c r="A1631" s="0" t="s">
        <v>2780</v>
      </c>
      <c r="B1631" s="0" t="s">
        <v>2772</v>
      </c>
      <c r="C1631" s="10" t="s">
        <v>173</v>
      </c>
      <c r="D1631" s="11" t="s">
        <v>97</v>
      </c>
      <c r="E1631" s="11" t="s">
        <v>88</v>
      </c>
      <c r="F1631" s="11" t="s">
        <v>180</v>
      </c>
      <c r="G1631" s="11" t="s">
        <v>75</v>
      </c>
      <c r="H1631" s="8" t="n">
        <v>2609</v>
      </c>
      <c r="I1631" s="0" t="str">
        <f aca="false">TEXT(C1631,"YYYY-MM")</f>
        <v>2025-10</v>
      </c>
      <c r="J1631" s="0" t="str">
        <f aca="false">INDEX(Customers!$H:$H,MATCH(B1631,Customers!$A:$A,0))</f>
        <v>Organic Search</v>
      </c>
    </row>
    <row r="1632" customFormat="false" ht="15" hidden="false" customHeight="false" outlineLevel="0" collapsed="false">
      <c r="A1632" s="0" t="s">
        <v>2781</v>
      </c>
      <c r="B1632" s="0" t="s">
        <v>2772</v>
      </c>
      <c r="C1632" s="10" t="s">
        <v>794</v>
      </c>
      <c r="D1632" s="11" t="s">
        <v>99</v>
      </c>
      <c r="E1632" s="11" t="s">
        <v>89</v>
      </c>
      <c r="F1632" s="11" t="s">
        <v>180</v>
      </c>
      <c r="G1632" s="11" t="s">
        <v>75</v>
      </c>
      <c r="H1632" s="8" t="n">
        <v>1551.9</v>
      </c>
      <c r="I1632" s="0" t="str">
        <f aca="false">TEXT(C1632,"YYYY-MM")</f>
        <v>2025-10</v>
      </c>
      <c r="J1632" s="0" t="str">
        <f aca="false">INDEX(Customers!$H:$H,MATCH(B1632,Customers!$A:$A,0))</f>
        <v>Organic Search</v>
      </c>
    </row>
    <row r="1633" customFormat="false" ht="15" hidden="false" customHeight="false" outlineLevel="0" collapsed="false">
      <c r="A1633" s="0" t="s">
        <v>2782</v>
      </c>
      <c r="B1633" s="0" t="s">
        <v>2772</v>
      </c>
      <c r="C1633" s="10" t="s">
        <v>496</v>
      </c>
      <c r="D1633" s="11" t="s">
        <v>97</v>
      </c>
      <c r="E1633" s="11" t="s">
        <v>88</v>
      </c>
      <c r="F1633" s="11" t="s">
        <v>180</v>
      </c>
      <c r="G1633" s="11" t="s">
        <v>75</v>
      </c>
      <c r="H1633" s="8" t="n">
        <v>1219</v>
      </c>
      <c r="I1633" s="0" t="str">
        <f aca="false">TEXT(C1633,"YYYY-MM")</f>
        <v>2025-12</v>
      </c>
      <c r="J1633" s="0" t="str">
        <f aca="false">INDEX(Customers!$H:$H,MATCH(B1633,Customers!$A:$A,0))</f>
        <v>Organic Search</v>
      </c>
    </row>
    <row r="1634" customFormat="false" ht="15" hidden="false" customHeight="false" outlineLevel="0" collapsed="false">
      <c r="A1634" s="0" t="s">
        <v>2783</v>
      </c>
      <c r="B1634" s="0" t="s">
        <v>2784</v>
      </c>
      <c r="C1634" s="10" t="s">
        <v>492</v>
      </c>
      <c r="D1634" s="11" t="s">
        <v>97</v>
      </c>
      <c r="E1634" s="11" t="s">
        <v>88</v>
      </c>
      <c r="F1634" s="11" t="s">
        <v>423</v>
      </c>
      <c r="G1634" s="11" t="s">
        <v>79</v>
      </c>
      <c r="H1634" s="8" t="n">
        <v>5044.5</v>
      </c>
      <c r="I1634" s="0" t="str">
        <f aca="false">TEXT(C1634,"YYYY-MM")</f>
        <v>2025-11</v>
      </c>
      <c r="J1634" s="0" t="str">
        <f aca="false">INDEX(Customers!$H:$H,MATCH(B1634,Customers!$A:$A,0))</f>
        <v>App</v>
      </c>
    </row>
    <row r="1635" customFormat="false" ht="15" hidden="false" customHeight="false" outlineLevel="0" collapsed="false">
      <c r="A1635" s="0" t="s">
        <v>2785</v>
      </c>
      <c r="B1635" s="0" t="s">
        <v>2786</v>
      </c>
      <c r="C1635" s="10" t="s">
        <v>2787</v>
      </c>
      <c r="D1635" s="11" t="s">
        <v>97</v>
      </c>
      <c r="E1635" s="11" t="s">
        <v>91</v>
      </c>
      <c r="F1635" s="11" t="s">
        <v>138</v>
      </c>
      <c r="G1635" s="11" t="s">
        <v>74</v>
      </c>
      <c r="H1635" s="8" t="n">
        <v>32831.1</v>
      </c>
      <c r="I1635" s="0" t="str">
        <f aca="false">TEXT(C1635,"YYYY-MM")</f>
        <v>2023-08</v>
      </c>
      <c r="J1635" s="0" t="str">
        <f aca="false">INDEX(Customers!$H:$H,MATCH(B1635,Customers!$A:$A,0))</f>
        <v>App</v>
      </c>
    </row>
    <row r="1636" customFormat="false" ht="15" hidden="false" customHeight="false" outlineLevel="0" collapsed="false">
      <c r="A1636" s="0" t="s">
        <v>2788</v>
      </c>
      <c r="B1636" s="0" t="s">
        <v>2786</v>
      </c>
      <c r="C1636" s="10" t="s">
        <v>2789</v>
      </c>
      <c r="D1636" s="11" t="s">
        <v>97</v>
      </c>
      <c r="E1636" s="11" t="s">
        <v>93</v>
      </c>
      <c r="F1636" s="11" t="s">
        <v>138</v>
      </c>
      <c r="G1636" s="11" t="s">
        <v>74</v>
      </c>
      <c r="H1636" s="8" t="n">
        <v>7210.35</v>
      </c>
      <c r="I1636" s="0" t="str">
        <f aca="false">TEXT(C1636,"YYYY-MM")</f>
        <v>2023-08</v>
      </c>
      <c r="J1636" s="0" t="str">
        <f aca="false">INDEX(Customers!$H:$H,MATCH(B1636,Customers!$A:$A,0))</f>
        <v>App</v>
      </c>
    </row>
    <row r="1637" customFormat="false" ht="15" hidden="false" customHeight="false" outlineLevel="0" collapsed="false">
      <c r="A1637" s="0" t="s">
        <v>2790</v>
      </c>
      <c r="B1637" s="0" t="s">
        <v>2786</v>
      </c>
      <c r="C1637" s="10" t="s">
        <v>147</v>
      </c>
      <c r="D1637" s="11" t="s">
        <v>99</v>
      </c>
      <c r="E1637" s="11" t="s">
        <v>93</v>
      </c>
      <c r="F1637" s="11" t="s">
        <v>138</v>
      </c>
      <c r="G1637" s="11" t="s">
        <v>74</v>
      </c>
      <c r="H1637" s="8" t="n">
        <v>32319.65</v>
      </c>
      <c r="I1637" s="0" t="str">
        <f aca="false">TEXT(C1637,"YYYY-MM")</f>
        <v>2023-11</v>
      </c>
      <c r="J1637" s="0" t="str">
        <f aca="false">INDEX(Customers!$H:$H,MATCH(B1637,Customers!$A:$A,0))</f>
        <v>App</v>
      </c>
    </row>
    <row r="1638" customFormat="false" ht="15" hidden="false" customHeight="false" outlineLevel="0" collapsed="false">
      <c r="A1638" s="0" t="s">
        <v>2791</v>
      </c>
      <c r="B1638" s="0" t="s">
        <v>2786</v>
      </c>
      <c r="C1638" s="10" t="s">
        <v>2792</v>
      </c>
      <c r="D1638" s="11" t="s">
        <v>97</v>
      </c>
      <c r="E1638" s="11" t="s">
        <v>89</v>
      </c>
      <c r="F1638" s="11" t="s">
        <v>138</v>
      </c>
      <c r="G1638" s="11" t="s">
        <v>74</v>
      </c>
      <c r="H1638" s="8" t="n">
        <v>14499</v>
      </c>
      <c r="I1638" s="0" t="str">
        <f aca="false">TEXT(C1638,"YYYY-MM")</f>
        <v>2024-01</v>
      </c>
      <c r="J1638" s="0" t="str">
        <f aca="false">INDEX(Customers!$H:$H,MATCH(B1638,Customers!$A:$A,0))</f>
        <v>App</v>
      </c>
    </row>
    <row r="1639" customFormat="false" ht="15" hidden="false" customHeight="false" outlineLevel="0" collapsed="false">
      <c r="A1639" s="0" t="s">
        <v>2793</v>
      </c>
      <c r="B1639" s="0" t="s">
        <v>2786</v>
      </c>
      <c r="C1639" s="10" t="s">
        <v>458</v>
      </c>
      <c r="D1639" s="11" t="s">
        <v>97</v>
      </c>
      <c r="E1639" s="11" t="s">
        <v>88</v>
      </c>
      <c r="F1639" s="11" t="s">
        <v>138</v>
      </c>
      <c r="G1639" s="11" t="s">
        <v>74</v>
      </c>
      <c r="H1639" s="8" t="n">
        <v>93924.25</v>
      </c>
      <c r="I1639" s="0" t="str">
        <f aca="false">TEXT(C1639,"YYYY-MM")</f>
        <v>2024-04</v>
      </c>
      <c r="J1639" s="0" t="str">
        <f aca="false">INDEX(Customers!$H:$H,MATCH(B1639,Customers!$A:$A,0))</f>
        <v>App</v>
      </c>
    </row>
    <row r="1640" customFormat="false" ht="15" hidden="false" customHeight="false" outlineLevel="0" collapsed="false">
      <c r="A1640" s="0" t="s">
        <v>2794</v>
      </c>
      <c r="B1640" s="0" t="s">
        <v>2786</v>
      </c>
      <c r="C1640" s="10" t="s">
        <v>1368</v>
      </c>
      <c r="D1640" s="11" t="s">
        <v>97</v>
      </c>
      <c r="E1640" s="11" t="s">
        <v>89</v>
      </c>
      <c r="F1640" s="11" t="s">
        <v>138</v>
      </c>
      <c r="G1640" s="11" t="s">
        <v>74</v>
      </c>
      <c r="H1640" s="8" t="n">
        <v>30005</v>
      </c>
      <c r="I1640" s="0" t="str">
        <f aca="false">TEXT(C1640,"YYYY-MM")</f>
        <v>2024-05</v>
      </c>
      <c r="J1640" s="0" t="str">
        <f aca="false">INDEX(Customers!$H:$H,MATCH(B1640,Customers!$A:$A,0))</f>
        <v>App</v>
      </c>
    </row>
    <row r="1641" customFormat="false" ht="15" hidden="false" customHeight="false" outlineLevel="0" collapsed="false">
      <c r="A1641" s="0" t="s">
        <v>2795</v>
      </c>
      <c r="B1641" s="0" t="s">
        <v>2786</v>
      </c>
      <c r="C1641" s="10" t="s">
        <v>2796</v>
      </c>
      <c r="D1641" s="11" t="s">
        <v>97</v>
      </c>
      <c r="E1641" s="11" t="s">
        <v>89</v>
      </c>
      <c r="F1641" s="11" t="s">
        <v>138</v>
      </c>
      <c r="G1641" s="11" t="s">
        <v>74</v>
      </c>
      <c r="H1641" s="8" t="n">
        <v>2110.1</v>
      </c>
      <c r="I1641" s="0" t="str">
        <f aca="false">TEXT(C1641,"YYYY-MM")</f>
        <v>2024-05</v>
      </c>
      <c r="J1641" s="0" t="str">
        <f aca="false">INDEX(Customers!$H:$H,MATCH(B1641,Customers!$A:$A,0))</f>
        <v>App</v>
      </c>
    </row>
    <row r="1642" customFormat="false" ht="15" hidden="false" customHeight="false" outlineLevel="0" collapsed="false">
      <c r="A1642" s="0" t="s">
        <v>2797</v>
      </c>
      <c r="B1642" s="0" t="s">
        <v>2786</v>
      </c>
      <c r="C1642" s="10" t="s">
        <v>1658</v>
      </c>
      <c r="D1642" s="11" t="s">
        <v>97</v>
      </c>
      <c r="E1642" s="11" t="s">
        <v>92</v>
      </c>
      <c r="F1642" s="11" t="s">
        <v>138</v>
      </c>
      <c r="G1642" s="11" t="s">
        <v>74</v>
      </c>
      <c r="H1642" s="8" t="n">
        <v>32665</v>
      </c>
      <c r="I1642" s="0" t="str">
        <f aca="false">TEXT(C1642,"YYYY-MM")</f>
        <v>2024-11</v>
      </c>
      <c r="J1642" s="0" t="str">
        <f aca="false">INDEX(Customers!$H:$H,MATCH(B1642,Customers!$A:$A,0))</f>
        <v>App</v>
      </c>
    </row>
    <row r="1643" customFormat="false" ht="15" hidden="false" customHeight="false" outlineLevel="0" collapsed="false">
      <c r="A1643" s="0" t="s">
        <v>2798</v>
      </c>
      <c r="B1643" s="0" t="s">
        <v>2786</v>
      </c>
      <c r="C1643" s="10" t="s">
        <v>2726</v>
      </c>
      <c r="D1643" s="11" t="s">
        <v>97</v>
      </c>
      <c r="E1643" s="11" t="s">
        <v>91</v>
      </c>
      <c r="F1643" s="11" t="s">
        <v>138</v>
      </c>
      <c r="G1643" s="11" t="s">
        <v>74</v>
      </c>
      <c r="H1643" s="8" t="n">
        <v>25669.35</v>
      </c>
      <c r="I1643" s="0" t="str">
        <f aca="false">TEXT(C1643,"YYYY-MM")</f>
        <v>2025-01</v>
      </c>
      <c r="J1643" s="0" t="str">
        <f aca="false">INDEX(Customers!$H:$H,MATCH(B1643,Customers!$A:$A,0))</f>
        <v>App</v>
      </c>
    </row>
    <row r="1644" customFormat="false" ht="15" hidden="false" customHeight="false" outlineLevel="0" collapsed="false">
      <c r="A1644" s="0" t="s">
        <v>2799</v>
      </c>
      <c r="B1644" s="0" t="s">
        <v>2786</v>
      </c>
      <c r="C1644" s="10" t="s">
        <v>1216</v>
      </c>
      <c r="D1644" s="11" t="s">
        <v>97</v>
      </c>
      <c r="E1644" s="11" t="s">
        <v>90</v>
      </c>
      <c r="F1644" s="11" t="s">
        <v>138</v>
      </c>
      <c r="G1644" s="11" t="s">
        <v>74</v>
      </c>
      <c r="H1644" s="8" t="n">
        <v>1433.55</v>
      </c>
      <c r="I1644" s="0" t="str">
        <f aca="false">TEXT(C1644,"YYYY-MM")</f>
        <v>2025-04</v>
      </c>
      <c r="J1644" s="0" t="str">
        <f aca="false">INDEX(Customers!$H:$H,MATCH(B1644,Customers!$A:$A,0))</f>
        <v>App</v>
      </c>
    </row>
    <row r="1645" customFormat="false" ht="15" hidden="false" customHeight="false" outlineLevel="0" collapsed="false">
      <c r="A1645" s="0" t="s">
        <v>2800</v>
      </c>
      <c r="B1645" s="0" t="s">
        <v>2786</v>
      </c>
      <c r="C1645" s="10" t="s">
        <v>1485</v>
      </c>
      <c r="D1645" s="11" t="s">
        <v>97</v>
      </c>
      <c r="E1645" s="11" t="s">
        <v>88</v>
      </c>
      <c r="F1645" s="11" t="s">
        <v>138</v>
      </c>
      <c r="G1645" s="11" t="s">
        <v>74</v>
      </c>
      <c r="H1645" s="8" t="n">
        <v>1469.65</v>
      </c>
      <c r="I1645" s="0" t="str">
        <f aca="false">TEXT(C1645,"YYYY-MM")</f>
        <v>2025-05</v>
      </c>
      <c r="J1645" s="0" t="str">
        <f aca="false">INDEX(Customers!$H:$H,MATCH(B1645,Customers!$A:$A,0))</f>
        <v>App</v>
      </c>
    </row>
    <row r="1646" customFormat="false" ht="15" hidden="false" customHeight="false" outlineLevel="0" collapsed="false">
      <c r="A1646" s="0" t="s">
        <v>2801</v>
      </c>
      <c r="B1646" s="0" t="s">
        <v>2786</v>
      </c>
      <c r="C1646" s="10" t="s">
        <v>480</v>
      </c>
      <c r="D1646" s="11" t="s">
        <v>97</v>
      </c>
      <c r="E1646" s="11" t="s">
        <v>89</v>
      </c>
      <c r="F1646" s="11" t="s">
        <v>138</v>
      </c>
      <c r="G1646" s="11" t="s">
        <v>74</v>
      </c>
      <c r="H1646" s="8" t="n">
        <v>91114.5</v>
      </c>
      <c r="I1646" s="0" t="str">
        <f aca="false">TEXT(C1646,"YYYY-MM")</f>
        <v>2025-08</v>
      </c>
      <c r="J1646" s="0" t="str">
        <f aca="false">INDEX(Customers!$H:$H,MATCH(B1646,Customers!$A:$A,0))</f>
        <v>App</v>
      </c>
    </row>
    <row r="1647" customFormat="false" ht="15" hidden="false" customHeight="false" outlineLevel="0" collapsed="false">
      <c r="A1647" s="0" t="s">
        <v>2802</v>
      </c>
      <c r="B1647" s="0" t="s">
        <v>2786</v>
      </c>
      <c r="C1647" s="10" t="s">
        <v>1171</v>
      </c>
      <c r="D1647" s="11" t="s">
        <v>97</v>
      </c>
      <c r="E1647" s="11" t="s">
        <v>88</v>
      </c>
      <c r="F1647" s="11" t="s">
        <v>138</v>
      </c>
      <c r="G1647" s="11" t="s">
        <v>74</v>
      </c>
      <c r="H1647" s="8" t="n">
        <v>14263.2</v>
      </c>
      <c r="I1647" s="0" t="str">
        <f aca="false">TEXT(C1647,"YYYY-MM")</f>
        <v>2025-09</v>
      </c>
      <c r="J1647" s="0" t="str">
        <f aca="false">INDEX(Customers!$H:$H,MATCH(B1647,Customers!$A:$A,0))</f>
        <v>App</v>
      </c>
    </row>
    <row r="1648" customFormat="false" ht="15" hidden="false" customHeight="false" outlineLevel="0" collapsed="false">
      <c r="A1648" s="0" t="s">
        <v>2803</v>
      </c>
      <c r="B1648" s="0" t="s">
        <v>2786</v>
      </c>
      <c r="C1648" s="10" t="s">
        <v>342</v>
      </c>
      <c r="D1648" s="11" t="s">
        <v>97</v>
      </c>
      <c r="E1648" s="11" t="s">
        <v>91</v>
      </c>
      <c r="F1648" s="11" t="s">
        <v>138</v>
      </c>
      <c r="G1648" s="11" t="s">
        <v>74</v>
      </c>
      <c r="H1648" s="8" t="n">
        <v>8928.85</v>
      </c>
      <c r="I1648" s="0" t="str">
        <f aca="false">TEXT(C1648,"YYYY-MM")</f>
        <v>2025-09</v>
      </c>
      <c r="J1648" s="0" t="str">
        <f aca="false">INDEX(Customers!$H:$H,MATCH(B1648,Customers!$A:$A,0))</f>
        <v>App</v>
      </c>
    </row>
    <row r="1649" customFormat="false" ht="15" hidden="false" customHeight="false" outlineLevel="0" collapsed="false">
      <c r="A1649" s="0" t="s">
        <v>2804</v>
      </c>
      <c r="B1649" s="0" t="s">
        <v>2786</v>
      </c>
      <c r="C1649" s="10" t="s">
        <v>283</v>
      </c>
      <c r="D1649" s="11" t="s">
        <v>97</v>
      </c>
      <c r="E1649" s="11" t="s">
        <v>93</v>
      </c>
      <c r="F1649" s="11" t="s">
        <v>138</v>
      </c>
      <c r="G1649" s="11" t="s">
        <v>74</v>
      </c>
      <c r="H1649" s="8" t="n">
        <v>1640</v>
      </c>
      <c r="I1649" s="0" t="str">
        <f aca="false">TEXT(C1649,"YYYY-MM")</f>
        <v>2025-10</v>
      </c>
      <c r="J1649" s="0" t="str">
        <f aca="false">INDEX(Customers!$H:$H,MATCH(B1649,Customers!$A:$A,0))</f>
        <v>App</v>
      </c>
    </row>
    <row r="1650" customFormat="false" ht="15" hidden="false" customHeight="false" outlineLevel="0" collapsed="false">
      <c r="A1650" s="0" t="s">
        <v>2805</v>
      </c>
      <c r="B1650" s="0" t="s">
        <v>2786</v>
      </c>
      <c r="C1650" s="10" t="s">
        <v>177</v>
      </c>
      <c r="D1650" s="11" t="s">
        <v>97</v>
      </c>
      <c r="E1650" s="11" t="s">
        <v>89</v>
      </c>
      <c r="F1650" s="11" t="s">
        <v>138</v>
      </c>
      <c r="G1650" s="11" t="s">
        <v>74</v>
      </c>
      <c r="H1650" s="8" t="n">
        <v>48695.85</v>
      </c>
      <c r="I1650" s="0" t="str">
        <f aca="false">TEXT(C1650,"YYYY-MM")</f>
        <v>2025-10</v>
      </c>
      <c r="J1650" s="0" t="str">
        <f aca="false">INDEX(Customers!$H:$H,MATCH(B1650,Customers!$A:$A,0))</f>
        <v>App</v>
      </c>
    </row>
    <row r="1651" customFormat="false" ht="15" hidden="false" customHeight="false" outlineLevel="0" collapsed="false">
      <c r="A1651" s="0" t="s">
        <v>2806</v>
      </c>
      <c r="B1651" s="0" t="s">
        <v>2786</v>
      </c>
      <c r="C1651" s="10" t="s">
        <v>492</v>
      </c>
      <c r="D1651" s="11" t="s">
        <v>97</v>
      </c>
      <c r="E1651" s="11" t="s">
        <v>88</v>
      </c>
      <c r="F1651" s="11" t="s">
        <v>138</v>
      </c>
      <c r="G1651" s="11" t="s">
        <v>74</v>
      </c>
      <c r="H1651" s="8" t="n">
        <v>27473.85</v>
      </c>
      <c r="I1651" s="0" t="str">
        <f aca="false">TEXT(C1651,"YYYY-MM")</f>
        <v>2025-11</v>
      </c>
      <c r="J1651" s="0" t="str">
        <f aca="false">INDEX(Customers!$H:$H,MATCH(B1651,Customers!$A:$A,0))</f>
        <v>App</v>
      </c>
    </row>
    <row r="1652" customFormat="false" ht="15" hidden="false" customHeight="false" outlineLevel="0" collapsed="false">
      <c r="A1652" s="0" t="s">
        <v>2807</v>
      </c>
      <c r="B1652" s="0" t="s">
        <v>2808</v>
      </c>
      <c r="C1652" s="10" t="s">
        <v>2809</v>
      </c>
      <c r="D1652" s="11" t="s">
        <v>97</v>
      </c>
      <c r="E1652" s="11" t="s">
        <v>91</v>
      </c>
      <c r="F1652" s="11" t="s">
        <v>291</v>
      </c>
      <c r="G1652" s="11" t="s">
        <v>72</v>
      </c>
      <c r="H1652" s="8" t="n">
        <v>160566</v>
      </c>
      <c r="I1652" s="0" t="str">
        <f aca="false">TEXT(C1652,"YYYY-MM")</f>
        <v>2025-04</v>
      </c>
      <c r="J1652" s="0" t="str">
        <f aca="false">INDEX(Customers!$H:$H,MATCH(B1652,Customers!$A:$A,0))</f>
        <v>App</v>
      </c>
    </row>
    <row r="1653" customFormat="false" ht="15" hidden="false" customHeight="false" outlineLevel="0" collapsed="false">
      <c r="A1653" s="0" t="s">
        <v>2810</v>
      </c>
      <c r="B1653" s="0" t="s">
        <v>2808</v>
      </c>
      <c r="C1653" s="10" t="s">
        <v>1171</v>
      </c>
      <c r="D1653" s="11" t="s">
        <v>97</v>
      </c>
      <c r="E1653" s="11" t="s">
        <v>91</v>
      </c>
      <c r="F1653" s="11" t="s">
        <v>291</v>
      </c>
      <c r="G1653" s="11" t="s">
        <v>72</v>
      </c>
      <c r="H1653" s="8" t="n">
        <v>103601.25</v>
      </c>
      <c r="I1653" s="0" t="str">
        <f aca="false">TEXT(C1653,"YYYY-MM")</f>
        <v>2025-09</v>
      </c>
      <c r="J1653" s="0" t="str">
        <f aca="false">INDEX(Customers!$H:$H,MATCH(B1653,Customers!$A:$A,0))</f>
        <v>App</v>
      </c>
    </row>
    <row r="1654" customFormat="false" ht="15" hidden="false" customHeight="false" outlineLevel="0" collapsed="false">
      <c r="A1654" s="0" t="s">
        <v>2811</v>
      </c>
      <c r="B1654" s="0" t="s">
        <v>2808</v>
      </c>
      <c r="C1654" s="10" t="s">
        <v>295</v>
      </c>
      <c r="D1654" s="11" t="s">
        <v>97</v>
      </c>
      <c r="E1654" s="11" t="s">
        <v>93</v>
      </c>
      <c r="F1654" s="11" t="s">
        <v>291</v>
      </c>
      <c r="G1654" s="11" t="s">
        <v>72</v>
      </c>
      <c r="H1654" s="8" t="n">
        <v>105711.85</v>
      </c>
      <c r="I1654" s="0" t="str">
        <f aca="false">TEXT(C1654,"YYYY-MM")</f>
        <v>2025-09</v>
      </c>
      <c r="J1654" s="0" t="str">
        <f aca="false">INDEX(Customers!$H:$H,MATCH(B1654,Customers!$A:$A,0))</f>
        <v>App</v>
      </c>
    </row>
    <row r="1655" customFormat="false" ht="15" hidden="false" customHeight="false" outlineLevel="0" collapsed="false">
      <c r="A1655" s="0" t="s">
        <v>2812</v>
      </c>
      <c r="B1655" s="0" t="s">
        <v>2808</v>
      </c>
      <c r="C1655" s="10" t="s">
        <v>177</v>
      </c>
      <c r="D1655" s="11" t="s">
        <v>97</v>
      </c>
      <c r="E1655" s="11" t="s">
        <v>91</v>
      </c>
      <c r="F1655" s="11" t="s">
        <v>291</v>
      </c>
      <c r="G1655" s="11" t="s">
        <v>72</v>
      </c>
      <c r="H1655" s="8" t="n">
        <v>48986.1</v>
      </c>
      <c r="I1655" s="0" t="str">
        <f aca="false">TEXT(C1655,"YYYY-MM")</f>
        <v>2025-10</v>
      </c>
      <c r="J1655" s="0" t="str">
        <f aca="false">INDEX(Customers!$H:$H,MATCH(B1655,Customers!$A:$A,0))</f>
        <v>App</v>
      </c>
    </row>
    <row r="1656" customFormat="false" ht="15" hidden="false" customHeight="false" outlineLevel="0" collapsed="false">
      <c r="A1656" s="0" t="s">
        <v>2813</v>
      </c>
      <c r="B1656" s="0" t="s">
        <v>2814</v>
      </c>
      <c r="C1656" s="10" t="s">
        <v>496</v>
      </c>
      <c r="D1656" s="11" t="s">
        <v>97</v>
      </c>
      <c r="E1656" s="11" t="s">
        <v>88</v>
      </c>
      <c r="F1656" s="11" t="s">
        <v>393</v>
      </c>
      <c r="G1656" s="11" t="s">
        <v>75</v>
      </c>
      <c r="H1656" s="8" t="n">
        <v>9969</v>
      </c>
      <c r="I1656" s="0" t="str">
        <f aca="false">TEXT(C1656,"YYYY-MM")</f>
        <v>2025-12</v>
      </c>
      <c r="J1656" s="0" t="str">
        <f aca="false">INDEX(Customers!$H:$H,MATCH(B1656,Customers!$A:$A,0))</f>
        <v>Social Media</v>
      </c>
    </row>
    <row r="1657" customFormat="false" ht="15" hidden="false" customHeight="false" outlineLevel="0" collapsed="false">
      <c r="A1657" s="0" t="s">
        <v>2815</v>
      </c>
      <c r="B1657" s="0" t="s">
        <v>2816</v>
      </c>
      <c r="C1657" s="10" t="s">
        <v>862</v>
      </c>
      <c r="D1657" s="11" t="s">
        <v>97</v>
      </c>
      <c r="E1657" s="11" t="s">
        <v>90</v>
      </c>
      <c r="F1657" s="11" t="s">
        <v>291</v>
      </c>
      <c r="G1657" s="11" t="s">
        <v>72</v>
      </c>
      <c r="H1657" s="8" t="n">
        <v>14639</v>
      </c>
      <c r="I1657" s="0" t="str">
        <f aca="false">TEXT(C1657,"YYYY-MM")</f>
        <v>2023-10</v>
      </c>
      <c r="J1657" s="0" t="str">
        <f aca="false">INDEX(Customers!$H:$H,MATCH(B1657,Customers!$A:$A,0))</f>
        <v>Paid Ads</v>
      </c>
    </row>
    <row r="1658" customFormat="false" ht="15" hidden="false" customHeight="false" outlineLevel="0" collapsed="false">
      <c r="A1658" s="0" t="s">
        <v>2817</v>
      </c>
      <c r="B1658" s="0" t="s">
        <v>2818</v>
      </c>
      <c r="C1658" s="10" t="s">
        <v>2819</v>
      </c>
      <c r="D1658" s="11" t="s">
        <v>99</v>
      </c>
      <c r="E1658" s="11" t="s">
        <v>91</v>
      </c>
      <c r="F1658" s="11" t="s">
        <v>613</v>
      </c>
      <c r="G1658" s="11" t="s">
        <v>73</v>
      </c>
      <c r="H1658" s="8" t="n">
        <v>14878</v>
      </c>
      <c r="I1658" s="0" t="str">
        <f aca="false">TEXT(C1658,"YYYY-MM")</f>
        <v>2024-06</v>
      </c>
      <c r="J1658" s="0" t="str">
        <f aca="false">INDEX(Customers!$H:$H,MATCH(B1658,Customers!$A:$A,0))</f>
        <v>Email Campaign</v>
      </c>
    </row>
    <row r="1659" customFormat="false" ht="15" hidden="false" customHeight="false" outlineLevel="0" collapsed="false">
      <c r="A1659" s="0" t="s">
        <v>2820</v>
      </c>
      <c r="B1659" s="0" t="s">
        <v>2821</v>
      </c>
      <c r="C1659" s="10" t="s">
        <v>2822</v>
      </c>
      <c r="D1659" s="11" t="s">
        <v>97</v>
      </c>
      <c r="E1659" s="11" t="s">
        <v>90</v>
      </c>
      <c r="F1659" s="11" t="s">
        <v>227</v>
      </c>
      <c r="G1659" s="11" t="s">
        <v>72</v>
      </c>
      <c r="H1659" s="8" t="n">
        <v>15294</v>
      </c>
      <c r="I1659" s="0" t="str">
        <f aca="false">TEXT(C1659,"YYYY-MM")</f>
        <v>2023-10</v>
      </c>
      <c r="J1659" s="0" t="str">
        <f aca="false">INDEX(Customers!$H:$H,MATCH(B1659,Customers!$A:$A,0))</f>
        <v>Organic Search</v>
      </c>
    </row>
    <row r="1660" customFormat="false" ht="15" hidden="false" customHeight="false" outlineLevel="0" collapsed="false">
      <c r="A1660" s="0" t="s">
        <v>2823</v>
      </c>
      <c r="B1660" s="0" t="s">
        <v>2821</v>
      </c>
      <c r="C1660" s="10" t="s">
        <v>2824</v>
      </c>
      <c r="D1660" s="11" t="s">
        <v>97</v>
      </c>
      <c r="E1660" s="11" t="s">
        <v>88</v>
      </c>
      <c r="F1660" s="11" t="s">
        <v>227</v>
      </c>
      <c r="G1660" s="11" t="s">
        <v>72</v>
      </c>
      <c r="H1660" s="8" t="n">
        <v>221</v>
      </c>
      <c r="I1660" s="0" t="str">
        <f aca="false">TEXT(C1660,"YYYY-MM")</f>
        <v>2024-01</v>
      </c>
      <c r="J1660" s="0" t="str">
        <f aca="false">INDEX(Customers!$H:$H,MATCH(B1660,Customers!$A:$A,0))</f>
        <v>Organic Search</v>
      </c>
    </row>
    <row r="1661" customFormat="false" ht="15" hidden="false" customHeight="false" outlineLevel="0" collapsed="false">
      <c r="A1661" s="0" t="s">
        <v>2825</v>
      </c>
      <c r="B1661" s="0" t="s">
        <v>2821</v>
      </c>
      <c r="C1661" s="10" t="s">
        <v>752</v>
      </c>
      <c r="D1661" s="11" t="s">
        <v>97</v>
      </c>
      <c r="E1661" s="11" t="s">
        <v>89</v>
      </c>
      <c r="F1661" s="11" t="s">
        <v>227</v>
      </c>
      <c r="G1661" s="11" t="s">
        <v>72</v>
      </c>
      <c r="H1661" s="8" t="n">
        <v>6642.75</v>
      </c>
      <c r="I1661" s="0" t="str">
        <f aca="false">TEXT(C1661,"YYYY-MM")</f>
        <v>2024-11</v>
      </c>
      <c r="J1661" s="0" t="str">
        <f aca="false">INDEX(Customers!$H:$H,MATCH(B1661,Customers!$A:$A,0))</f>
        <v>Organic Search</v>
      </c>
    </row>
    <row r="1662" customFormat="false" ht="15" hidden="false" customHeight="false" outlineLevel="0" collapsed="false">
      <c r="A1662" s="0" t="s">
        <v>2826</v>
      </c>
      <c r="B1662" s="0" t="s">
        <v>2821</v>
      </c>
      <c r="C1662" s="10" t="s">
        <v>585</v>
      </c>
      <c r="D1662" s="11" t="s">
        <v>97</v>
      </c>
      <c r="E1662" s="11" t="s">
        <v>88</v>
      </c>
      <c r="F1662" s="11" t="s">
        <v>227</v>
      </c>
      <c r="G1662" s="11" t="s">
        <v>72</v>
      </c>
      <c r="H1662" s="8" t="n">
        <v>17188.2</v>
      </c>
      <c r="I1662" s="0" t="str">
        <f aca="false">TEXT(C1662,"YYYY-MM")</f>
        <v>2024-11</v>
      </c>
      <c r="J1662" s="0" t="str">
        <f aca="false">INDEX(Customers!$H:$H,MATCH(B1662,Customers!$A:$A,0))</f>
        <v>Organic Search</v>
      </c>
    </row>
    <row r="1663" customFormat="false" ht="15" hidden="false" customHeight="false" outlineLevel="0" collapsed="false">
      <c r="A1663" s="0" t="s">
        <v>2827</v>
      </c>
      <c r="B1663" s="0" t="s">
        <v>2821</v>
      </c>
      <c r="C1663" s="10" t="s">
        <v>653</v>
      </c>
      <c r="D1663" s="11" t="s">
        <v>97</v>
      </c>
      <c r="E1663" s="11" t="s">
        <v>88</v>
      </c>
      <c r="F1663" s="11" t="s">
        <v>227</v>
      </c>
      <c r="G1663" s="11" t="s">
        <v>72</v>
      </c>
      <c r="H1663" s="8" t="n">
        <v>2983.2</v>
      </c>
      <c r="I1663" s="0" t="str">
        <f aca="false">TEXT(C1663,"YYYY-MM")</f>
        <v>2025-01</v>
      </c>
      <c r="J1663" s="0" t="str">
        <f aca="false">INDEX(Customers!$H:$H,MATCH(B1663,Customers!$A:$A,0))</f>
        <v>Organic Search</v>
      </c>
    </row>
    <row r="1664" customFormat="false" ht="15" hidden="false" customHeight="false" outlineLevel="0" collapsed="false">
      <c r="A1664" s="0" t="s">
        <v>2828</v>
      </c>
      <c r="B1664" s="0" t="s">
        <v>2821</v>
      </c>
      <c r="C1664" s="10" t="s">
        <v>171</v>
      </c>
      <c r="D1664" s="11" t="s">
        <v>97</v>
      </c>
      <c r="E1664" s="11" t="s">
        <v>89</v>
      </c>
      <c r="F1664" s="11" t="s">
        <v>227</v>
      </c>
      <c r="G1664" s="11" t="s">
        <v>72</v>
      </c>
      <c r="H1664" s="8" t="n">
        <v>3997</v>
      </c>
      <c r="I1664" s="0" t="str">
        <f aca="false">TEXT(C1664,"YYYY-MM")</f>
        <v>2025-08</v>
      </c>
      <c r="J1664" s="0" t="str">
        <f aca="false">INDEX(Customers!$H:$H,MATCH(B1664,Customers!$A:$A,0))</f>
        <v>Organic Search</v>
      </c>
    </row>
    <row r="1665" customFormat="false" ht="15" hidden="false" customHeight="false" outlineLevel="0" collapsed="false">
      <c r="A1665" s="0" t="s">
        <v>2829</v>
      </c>
      <c r="B1665" s="0" t="s">
        <v>2830</v>
      </c>
      <c r="C1665" s="10" t="s">
        <v>408</v>
      </c>
      <c r="D1665" s="11" t="s">
        <v>97</v>
      </c>
      <c r="E1665" s="11" t="s">
        <v>88</v>
      </c>
      <c r="F1665" s="11" t="s">
        <v>537</v>
      </c>
      <c r="G1665" s="11" t="s">
        <v>74</v>
      </c>
      <c r="H1665" s="8" t="n">
        <v>17042</v>
      </c>
      <c r="I1665" s="0" t="str">
        <f aca="false">TEXT(C1665,"YYYY-MM")</f>
        <v>2025-08</v>
      </c>
      <c r="J1665" s="0" t="str">
        <f aca="false">INDEX(Customers!$H:$H,MATCH(B1665,Customers!$A:$A,0))</f>
        <v>Paid Ads</v>
      </c>
    </row>
    <row r="1666" customFormat="false" ht="15" hidden="false" customHeight="false" outlineLevel="0" collapsed="false">
      <c r="A1666" s="0" t="s">
        <v>2831</v>
      </c>
      <c r="B1666" s="0" t="s">
        <v>2830</v>
      </c>
      <c r="C1666" s="10" t="s">
        <v>999</v>
      </c>
      <c r="D1666" s="11" t="s">
        <v>97</v>
      </c>
      <c r="E1666" s="11" t="s">
        <v>90</v>
      </c>
      <c r="F1666" s="11" t="s">
        <v>537</v>
      </c>
      <c r="G1666" s="11" t="s">
        <v>74</v>
      </c>
      <c r="H1666" s="8" t="n">
        <v>40329</v>
      </c>
      <c r="I1666" s="0" t="str">
        <f aca="false">TEXT(C1666,"YYYY-MM")</f>
        <v>2025-08</v>
      </c>
      <c r="J1666" s="0" t="str">
        <f aca="false">INDEX(Customers!$H:$H,MATCH(B1666,Customers!$A:$A,0))</f>
        <v>Paid Ads</v>
      </c>
    </row>
    <row r="1667" customFormat="false" ht="15" hidden="false" customHeight="false" outlineLevel="0" collapsed="false">
      <c r="A1667" s="0" t="s">
        <v>2832</v>
      </c>
      <c r="B1667" s="0" t="s">
        <v>2830</v>
      </c>
      <c r="C1667" s="10" t="s">
        <v>738</v>
      </c>
      <c r="D1667" s="11" t="s">
        <v>97</v>
      </c>
      <c r="E1667" s="11" t="s">
        <v>88</v>
      </c>
      <c r="F1667" s="11" t="s">
        <v>537</v>
      </c>
      <c r="G1667" s="11" t="s">
        <v>74</v>
      </c>
      <c r="H1667" s="8" t="n">
        <v>34653.15</v>
      </c>
      <c r="I1667" s="0" t="str">
        <f aca="false">TEXT(C1667,"YYYY-MM")</f>
        <v>2025-08</v>
      </c>
      <c r="J1667" s="0" t="str">
        <f aca="false">INDEX(Customers!$H:$H,MATCH(B1667,Customers!$A:$A,0))</f>
        <v>Paid Ads</v>
      </c>
    </row>
    <row r="1668" customFormat="false" ht="15" hidden="false" customHeight="false" outlineLevel="0" collapsed="false">
      <c r="A1668" s="0" t="s">
        <v>2833</v>
      </c>
      <c r="B1668" s="0" t="s">
        <v>2830</v>
      </c>
      <c r="C1668" s="10" t="s">
        <v>777</v>
      </c>
      <c r="D1668" s="11" t="s">
        <v>97</v>
      </c>
      <c r="E1668" s="11" t="s">
        <v>89</v>
      </c>
      <c r="F1668" s="11" t="s">
        <v>537</v>
      </c>
      <c r="G1668" s="11" t="s">
        <v>74</v>
      </c>
      <c r="H1668" s="8" t="n">
        <v>4659</v>
      </c>
      <c r="I1668" s="0" t="str">
        <f aca="false">TEXT(C1668,"YYYY-MM")</f>
        <v>2025-09</v>
      </c>
      <c r="J1668" s="0" t="str">
        <f aca="false">INDEX(Customers!$H:$H,MATCH(B1668,Customers!$A:$A,0))</f>
        <v>Paid Ads</v>
      </c>
    </row>
    <row r="1669" customFormat="false" ht="15" hidden="false" customHeight="false" outlineLevel="0" collapsed="false">
      <c r="A1669" s="0" t="s">
        <v>2834</v>
      </c>
      <c r="B1669" s="0" t="s">
        <v>2830</v>
      </c>
      <c r="C1669" s="10" t="s">
        <v>1618</v>
      </c>
      <c r="D1669" s="11" t="s">
        <v>97</v>
      </c>
      <c r="E1669" s="11" t="s">
        <v>91</v>
      </c>
      <c r="F1669" s="11" t="s">
        <v>537</v>
      </c>
      <c r="G1669" s="11" t="s">
        <v>74</v>
      </c>
      <c r="H1669" s="8" t="n">
        <v>17944.2</v>
      </c>
      <c r="I1669" s="0" t="str">
        <f aca="false">TEXT(C1669,"YYYY-MM")</f>
        <v>2025-09</v>
      </c>
      <c r="J1669" s="0" t="str">
        <f aca="false">INDEX(Customers!$H:$H,MATCH(B1669,Customers!$A:$A,0))</f>
        <v>Paid Ads</v>
      </c>
    </row>
    <row r="1670" customFormat="false" ht="15" hidden="false" customHeight="false" outlineLevel="0" collapsed="false">
      <c r="A1670" s="0" t="s">
        <v>2835</v>
      </c>
      <c r="B1670" s="0" t="s">
        <v>2830</v>
      </c>
      <c r="C1670" s="10" t="s">
        <v>632</v>
      </c>
      <c r="D1670" s="11" t="s">
        <v>97</v>
      </c>
      <c r="E1670" s="11" t="s">
        <v>89</v>
      </c>
      <c r="F1670" s="11" t="s">
        <v>537</v>
      </c>
      <c r="G1670" s="11" t="s">
        <v>74</v>
      </c>
      <c r="H1670" s="8" t="n">
        <v>6221.55</v>
      </c>
      <c r="I1670" s="0" t="str">
        <f aca="false">TEXT(C1670,"YYYY-MM")</f>
        <v>2025-10</v>
      </c>
      <c r="J1670" s="0" t="str">
        <f aca="false">INDEX(Customers!$H:$H,MATCH(B1670,Customers!$A:$A,0))</f>
        <v>Paid Ads</v>
      </c>
    </row>
    <row r="1671" customFormat="false" ht="15" hidden="false" customHeight="false" outlineLevel="0" collapsed="false">
      <c r="A1671" s="0" t="s">
        <v>2836</v>
      </c>
      <c r="B1671" s="0" t="s">
        <v>2830</v>
      </c>
      <c r="C1671" s="10" t="s">
        <v>812</v>
      </c>
      <c r="D1671" s="11" t="s">
        <v>99</v>
      </c>
      <c r="E1671" s="11" t="s">
        <v>89</v>
      </c>
      <c r="F1671" s="11" t="s">
        <v>537</v>
      </c>
      <c r="G1671" s="11" t="s">
        <v>74</v>
      </c>
      <c r="H1671" s="8" t="n">
        <v>911.05</v>
      </c>
      <c r="I1671" s="0" t="str">
        <f aca="false">TEXT(C1671,"YYYY-MM")</f>
        <v>2025-10</v>
      </c>
      <c r="J1671" s="0" t="str">
        <f aca="false">INDEX(Customers!$H:$H,MATCH(B1671,Customers!$A:$A,0))</f>
        <v>Paid Ads</v>
      </c>
    </row>
    <row r="1672" customFormat="false" ht="15" hidden="false" customHeight="false" outlineLevel="0" collapsed="false">
      <c r="A1672" s="0" t="s">
        <v>2837</v>
      </c>
      <c r="B1672" s="0" t="s">
        <v>2830</v>
      </c>
      <c r="C1672" s="10" t="s">
        <v>1453</v>
      </c>
      <c r="D1672" s="11" t="s">
        <v>97</v>
      </c>
      <c r="E1672" s="11" t="s">
        <v>88</v>
      </c>
      <c r="F1672" s="11" t="s">
        <v>537</v>
      </c>
      <c r="G1672" s="11" t="s">
        <v>74</v>
      </c>
      <c r="H1672" s="8" t="n">
        <v>1316.65</v>
      </c>
      <c r="I1672" s="0" t="str">
        <f aca="false">TEXT(C1672,"YYYY-MM")</f>
        <v>2025-10</v>
      </c>
      <c r="J1672" s="0" t="str">
        <f aca="false">INDEX(Customers!$H:$H,MATCH(B1672,Customers!$A:$A,0))</f>
        <v>Paid Ads</v>
      </c>
    </row>
    <row r="1673" customFormat="false" ht="15" hidden="false" customHeight="false" outlineLevel="0" collapsed="false">
      <c r="A1673" s="0" t="s">
        <v>2838</v>
      </c>
      <c r="B1673" s="0" t="s">
        <v>2830</v>
      </c>
      <c r="C1673" s="10" t="s">
        <v>486</v>
      </c>
      <c r="D1673" s="11" t="s">
        <v>97</v>
      </c>
      <c r="E1673" s="11" t="s">
        <v>89</v>
      </c>
      <c r="F1673" s="11" t="s">
        <v>537</v>
      </c>
      <c r="G1673" s="11" t="s">
        <v>74</v>
      </c>
      <c r="H1673" s="8" t="n">
        <v>32808.3</v>
      </c>
      <c r="I1673" s="0" t="str">
        <f aca="false">TEXT(C1673,"YYYY-MM")</f>
        <v>2025-10</v>
      </c>
      <c r="J1673" s="0" t="str">
        <f aca="false">INDEX(Customers!$H:$H,MATCH(B1673,Customers!$A:$A,0))</f>
        <v>Paid Ads</v>
      </c>
    </row>
    <row r="1674" customFormat="false" ht="15" hidden="false" customHeight="false" outlineLevel="0" collapsed="false">
      <c r="A1674" s="0" t="s">
        <v>2839</v>
      </c>
      <c r="B1674" s="0" t="s">
        <v>2830</v>
      </c>
      <c r="C1674" s="10" t="s">
        <v>1420</v>
      </c>
      <c r="D1674" s="11" t="s">
        <v>99</v>
      </c>
      <c r="E1674" s="11" t="s">
        <v>89</v>
      </c>
      <c r="F1674" s="11" t="s">
        <v>537</v>
      </c>
      <c r="G1674" s="11" t="s">
        <v>74</v>
      </c>
      <c r="H1674" s="8" t="n">
        <v>27168.2</v>
      </c>
      <c r="I1674" s="0" t="str">
        <f aca="false">TEXT(C1674,"YYYY-MM")</f>
        <v>2025-10</v>
      </c>
      <c r="J1674" s="0" t="str">
        <f aca="false">INDEX(Customers!$H:$H,MATCH(B1674,Customers!$A:$A,0))</f>
        <v>Paid Ads</v>
      </c>
    </row>
    <row r="1675" customFormat="false" ht="15" hidden="false" customHeight="false" outlineLevel="0" collapsed="false">
      <c r="A1675" s="0" t="s">
        <v>2840</v>
      </c>
      <c r="B1675" s="0" t="s">
        <v>2830</v>
      </c>
      <c r="C1675" s="10" t="s">
        <v>1346</v>
      </c>
      <c r="D1675" s="11" t="s">
        <v>97</v>
      </c>
      <c r="E1675" s="11" t="s">
        <v>93</v>
      </c>
      <c r="F1675" s="11" t="s">
        <v>537</v>
      </c>
      <c r="G1675" s="11" t="s">
        <v>74</v>
      </c>
      <c r="H1675" s="8" t="n">
        <v>17576.1</v>
      </c>
      <c r="I1675" s="0" t="str">
        <f aca="false">TEXT(C1675,"YYYY-MM")</f>
        <v>2025-10</v>
      </c>
      <c r="J1675" s="0" t="str">
        <f aca="false">INDEX(Customers!$H:$H,MATCH(B1675,Customers!$A:$A,0))</f>
        <v>Paid Ads</v>
      </c>
    </row>
    <row r="1676" customFormat="false" ht="15" hidden="false" customHeight="false" outlineLevel="0" collapsed="false">
      <c r="A1676" s="0" t="s">
        <v>2841</v>
      </c>
      <c r="B1676" s="0" t="s">
        <v>2830</v>
      </c>
      <c r="C1676" s="10" t="s">
        <v>1917</v>
      </c>
      <c r="D1676" s="11" t="s">
        <v>97</v>
      </c>
      <c r="E1676" s="11" t="s">
        <v>88</v>
      </c>
      <c r="F1676" s="11" t="s">
        <v>537</v>
      </c>
      <c r="G1676" s="11" t="s">
        <v>74</v>
      </c>
      <c r="H1676" s="8" t="n">
        <v>33086</v>
      </c>
      <c r="I1676" s="0" t="str">
        <f aca="false">TEXT(C1676,"YYYY-MM")</f>
        <v>2025-11</v>
      </c>
      <c r="J1676" s="0" t="str">
        <f aca="false">INDEX(Customers!$H:$H,MATCH(B1676,Customers!$A:$A,0))</f>
        <v>Paid Ads</v>
      </c>
    </row>
    <row r="1677" customFormat="false" ht="15" hidden="false" customHeight="false" outlineLevel="0" collapsed="false">
      <c r="A1677" s="0" t="s">
        <v>2842</v>
      </c>
      <c r="B1677" s="0" t="s">
        <v>2830</v>
      </c>
      <c r="C1677" s="10" t="s">
        <v>1167</v>
      </c>
      <c r="D1677" s="11" t="s">
        <v>97</v>
      </c>
      <c r="E1677" s="11" t="s">
        <v>88</v>
      </c>
      <c r="F1677" s="11" t="s">
        <v>537</v>
      </c>
      <c r="G1677" s="11" t="s">
        <v>74</v>
      </c>
      <c r="H1677" s="8" t="n">
        <v>26310</v>
      </c>
      <c r="I1677" s="0" t="str">
        <f aca="false">TEXT(C1677,"YYYY-MM")</f>
        <v>2025-11</v>
      </c>
      <c r="J1677" s="0" t="str">
        <f aca="false">INDEX(Customers!$H:$H,MATCH(B1677,Customers!$A:$A,0))</f>
        <v>Paid Ads</v>
      </c>
    </row>
    <row r="1678" customFormat="false" ht="15" hidden="false" customHeight="false" outlineLevel="0" collapsed="false">
      <c r="A1678" s="0" t="s">
        <v>2843</v>
      </c>
      <c r="B1678" s="0" t="s">
        <v>2830</v>
      </c>
      <c r="C1678" s="10" t="s">
        <v>531</v>
      </c>
      <c r="D1678" s="11" t="s">
        <v>97</v>
      </c>
      <c r="E1678" s="11" t="s">
        <v>88</v>
      </c>
      <c r="F1678" s="11" t="s">
        <v>537</v>
      </c>
      <c r="G1678" s="11" t="s">
        <v>74</v>
      </c>
      <c r="H1678" s="8" t="n">
        <v>3169.1</v>
      </c>
      <c r="I1678" s="0" t="str">
        <f aca="false">TEXT(C1678,"YYYY-MM")</f>
        <v>2025-11</v>
      </c>
      <c r="J1678" s="0" t="str">
        <f aca="false">INDEX(Customers!$H:$H,MATCH(B1678,Customers!$A:$A,0))</f>
        <v>Paid Ads</v>
      </c>
    </row>
    <row r="1679" customFormat="false" ht="15" hidden="false" customHeight="false" outlineLevel="0" collapsed="false">
      <c r="A1679" s="0" t="s">
        <v>2844</v>
      </c>
      <c r="B1679" s="0" t="s">
        <v>2830</v>
      </c>
      <c r="C1679" s="10" t="s">
        <v>978</v>
      </c>
      <c r="D1679" s="11" t="s">
        <v>98</v>
      </c>
      <c r="E1679" s="11" t="s">
        <v>89</v>
      </c>
      <c r="F1679" s="11" t="s">
        <v>537</v>
      </c>
      <c r="G1679" s="11" t="s">
        <v>74</v>
      </c>
      <c r="H1679" s="8" t="n">
        <v>22680.65</v>
      </c>
      <c r="I1679" s="0" t="str">
        <f aca="false">TEXT(C1679,"YYYY-MM")</f>
        <v>2025-12</v>
      </c>
      <c r="J1679" s="0" t="str">
        <f aca="false">INDEX(Customers!$H:$H,MATCH(B1679,Customers!$A:$A,0))</f>
        <v>Paid Ads</v>
      </c>
    </row>
    <row r="1680" customFormat="false" ht="15" hidden="false" customHeight="false" outlineLevel="0" collapsed="false">
      <c r="A1680" s="0" t="s">
        <v>2845</v>
      </c>
      <c r="B1680" s="0" t="s">
        <v>2830</v>
      </c>
      <c r="C1680" s="10" t="s">
        <v>2846</v>
      </c>
      <c r="D1680" s="11" t="s">
        <v>97</v>
      </c>
      <c r="E1680" s="11" t="s">
        <v>91</v>
      </c>
      <c r="F1680" s="11" t="s">
        <v>537</v>
      </c>
      <c r="G1680" s="11" t="s">
        <v>74</v>
      </c>
      <c r="H1680" s="8" t="n">
        <v>34876.4</v>
      </c>
      <c r="I1680" s="0" t="str">
        <f aca="false">TEXT(C1680,"YYYY-MM")</f>
        <v>2025-12</v>
      </c>
      <c r="J1680" s="0" t="str">
        <f aca="false">INDEX(Customers!$H:$H,MATCH(B1680,Customers!$A:$A,0))</f>
        <v>Paid Ads</v>
      </c>
    </row>
    <row r="1681" customFormat="false" ht="15" hidden="false" customHeight="false" outlineLevel="0" collapsed="false">
      <c r="A1681" s="0" t="s">
        <v>2847</v>
      </c>
      <c r="B1681" s="0" t="s">
        <v>2830</v>
      </c>
      <c r="C1681" s="10" t="s">
        <v>1233</v>
      </c>
      <c r="D1681" s="11" t="s">
        <v>99</v>
      </c>
      <c r="E1681" s="11" t="s">
        <v>89</v>
      </c>
      <c r="F1681" s="11" t="s">
        <v>537</v>
      </c>
      <c r="G1681" s="11" t="s">
        <v>74</v>
      </c>
      <c r="H1681" s="8" t="n">
        <v>20153.5</v>
      </c>
      <c r="I1681" s="0" t="str">
        <f aca="false">TEXT(C1681,"YYYY-MM")</f>
        <v>2025-12</v>
      </c>
      <c r="J1681" s="0" t="str">
        <f aca="false">INDEX(Customers!$H:$H,MATCH(B1681,Customers!$A:$A,0))</f>
        <v>Paid Ads</v>
      </c>
    </row>
    <row r="1682" customFormat="false" ht="15" hidden="false" customHeight="false" outlineLevel="0" collapsed="false">
      <c r="A1682" s="0" t="s">
        <v>2848</v>
      </c>
      <c r="B1682" s="0" t="s">
        <v>2849</v>
      </c>
      <c r="C1682" s="10" t="s">
        <v>2850</v>
      </c>
      <c r="D1682" s="11" t="s">
        <v>97</v>
      </c>
      <c r="E1682" s="11" t="s">
        <v>93</v>
      </c>
      <c r="F1682" s="11" t="s">
        <v>613</v>
      </c>
      <c r="G1682" s="11" t="s">
        <v>73</v>
      </c>
      <c r="H1682" s="8" t="n">
        <v>3788.1</v>
      </c>
      <c r="I1682" s="0" t="str">
        <f aca="false">TEXT(C1682,"YYYY-MM")</f>
        <v>2023-08</v>
      </c>
      <c r="J1682" s="0" t="str">
        <f aca="false">INDEX(Customers!$H:$H,MATCH(B1682,Customers!$A:$A,0))</f>
        <v>Organic Search</v>
      </c>
    </row>
    <row r="1683" customFormat="false" ht="15" hidden="false" customHeight="false" outlineLevel="0" collapsed="false">
      <c r="A1683" s="0" t="s">
        <v>2851</v>
      </c>
      <c r="B1683" s="0" t="s">
        <v>2849</v>
      </c>
      <c r="C1683" s="10" t="s">
        <v>2852</v>
      </c>
      <c r="D1683" s="11" t="s">
        <v>97</v>
      </c>
      <c r="E1683" s="11" t="s">
        <v>91</v>
      </c>
      <c r="F1683" s="11" t="s">
        <v>613</v>
      </c>
      <c r="G1683" s="11" t="s">
        <v>73</v>
      </c>
      <c r="H1683" s="8" t="n">
        <v>7266.3</v>
      </c>
      <c r="I1683" s="0" t="str">
        <f aca="false">TEXT(C1683,"YYYY-MM")</f>
        <v>2023-11</v>
      </c>
      <c r="J1683" s="0" t="str">
        <f aca="false">INDEX(Customers!$H:$H,MATCH(B1683,Customers!$A:$A,0))</f>
        <v>Organic Search</v>
      </c>
    </row>
    <row r="1684" customFormat="false" ht="15" hidden="false" customHeight="false" outlineLevel="0" collapsed="false">
      <c r="A1684" s="0" t="s">
        <v>2853</v>
      </c>
      <c r="B1684" s="0" t="s">
        <v>2849</v>
      </c>
      <c r="C1684" s="10" t="s">
        <v>155</v>
      </c>
      <c r="D1684" s="11" t="s">
        <v>97</v>
      </c>
      <c r="E1684" s="11" t="s">
        <v>88</v>
      </c>
      <c r="F1684" s="11" t="s">
        <v>613</v>
      </c>
      <c r="G1684" s="11" t="s">
        <v>73</v>
      </c>
      <c r="H1684" s="8" t="n">
        <v>8441.1</v>
      </c>
      <c r="I1684" s="0" t="str">
        <f aca="false">TEXT(C1684,"YYYY-MM")</f>
        <v>2024-04</v>
      </c>
      <c r="J1684" s="0" t="str">
        <f aca="false">INDEX(Customers!$H:$H,MATCH(B1684,Customers!$A:$A,0))</f>
        <v>Organic Search</v>
      </c>
    </row>
    <row r="1685" customFormat="false" ht="15" hidden="false" customHeight="false" outlineLevel="0" collapsed="false">
      <c r="A1685" s="0" t="s">
        <v>2854</v>
      </c>
      <c r="B1685" s="0" t="s">
        <v>2849</v>
      </c>
      <c r="C1685" s="10" t="s">
        <v>2516</v>
      </c>
      <c r="D1685" s="11" t="s">
        <v>97</v>
      </c>
      <c r="E1685" s="11" t="s">
        <v>89</v>
      </c>
      <c r="F1685" s="11" t="s">
        <v>613</v>
      </c>
      <c r="G1685" s="11" t="s">
        <v>73</v>
      </c>
      <c r="H1685" s="8" t="n">
        <v>93936.4</v>
      </c>
      <c r="I1685" s="0" t="str">
        <f aca="false">TEXT(C1685,"YYYY-MM")</f>
        <v>2025-05</v>
      </c>
      <c r="J1685" s="0" t="str">
        <f aca="false">INDEX(Customers!$H:$H,MATCH(B1685,Customers!$A:$A,0))</f>
        <v>Organic Search</v>
      </c>
    </row>
    <row r="1686" customFormat="false" ht="15" hidden="false" customHeight="false" outlineLevel="0" collapsed="false">
      <c r="A1686" s="0" t="s">
        <v>2855</v>
      </c>
      <c r="B1686" s="0" t="s">
        <v>2856</v>
      </c>
      <c r="C1686" s="10" t="s">
        <v>2857</v>
      </c>
      <c r="D1686" s="11" t="s">
        <v>97</v>
      </c>
      <c r="E1686" s="11" t="s">
        <v>88</v>
      </c>
      <c r="F1686" s="11" t="s">
        <v>138</v>
      </c>
      <c r="G1686" s="11" t="s">
        <v>74</v>
      </c>
      <c r="H1686" s="8" t="n">
        <v>11089</v>
      </c>
      <c r="I1686" s="0" t="str">
        <f aca="false">TEXT(C1686,"YYYY-MM")</f>
        <v>2023-08</v>
      </c>
      <c r="J1686" s="0" t="str">
        <f aca="false">INDEX(Customers!$H:$H,MATCH(B1686,Customers!$A:$A,0))</f>
        <v>Referral</v>
      </c>
    </row>
    <row r="1687" customFormat="false" ht="15" hidden="false" customHeight="false" outlineLevel="0" collapsed="false">
      <c r="A1687" s="0" t="s">
        <v>2858</v>
      </c>
      <c r="B1687" s="0" t="s">
        <v>2856</v>
      </c>
      <c r="C1687" s="10" t="s">
        <v>2859</v>
      </c>
      <c r="D1687" s="11" t="s">
        <v>97</v>
      </c>
      <c r="E1687" s="11" t="s">
        <v>91</v>
      </c>
      <c r="F1687" s="11" t="s">
        <v>138</v>
      </c>
      <c r="G1687" s="11" t="s">
        <v>74</v>
      </c>
      <c r="H1687" s="8" t="n">
        <v>14263.05</v>
      </c>
      <c r="I1687" s="0" t="str">
        <f aca="false">TEXT(C1687,"YYYY-MM")</f>
        <v>2024-02</v>
      </c>
      <c r="J1687" s="0" t="str">
        <f aca="false">INDEX(Customers!$H:$H,MATCH(B1687,Customers!$A:$A,0))</f>
        <v>Referral</v>
      </c>
    </row>
    <row r="1688" customFormat="false" ht="15" hidden="false" customHeight="false" outlineLevel="0" collapsed="false">
      <c r="A1688" s="0" t="s">
        <v>2860</v>
      </c>
      <c r="B1688" s="0" t="s">
        <v>2861</v>
      </c>
      <c r="C1688" s="10" t="s">
        <v>697</v>
      </c>
      <c r="D1688" s="11" t="s">
        <v>97</v>
      </c>
      <c r="E1688" s="11" t="s">
        <v>88</v>
      </c>
      <c r="F1688" s="11" t="s">
        <v>291</v>
      </c>
      <c r="G1688" s="11" t="s">
        <v>72</v>
      </c>
      <c r="H1688" s="8" t="n">
        <v>18007.1</v>
      </c>
      <c r="I1688" s="0" t="str">
        <f aca="false">TEXT(C1688,"YYYY-MM")</f>
        <v>2023-11</v>
      </c>
      <c r="J1688" s="0" t="str">
        <f aca="false">INDEX(Customers!$H:$H,MATCH(B1688,Customers!$A:$A,0))</f>
        <v>Organic Search</v>
      </c>
    </row>
    <row r="1689" customFormat="false" ht="15" hidden="false" customHeight="false" outlineLevel="0" collapsed="false">
      <c r="A1689" s="0" t="s">
        <v>2862</v>
      </c>
      <c r="B1689" s="0" t="s">
        <v>2861</v>
      </c>
      <c r="C1689" s="10" t="s">
        <v>1061</v>
      </c>
      <c r="D1689" s="11" t="s">
        <v>97</v>
      </c>
      <c r="E1689" s="11" t="s">
        <v>92</v>
      </c>
      <c r="F1689" s="11" t="s">
        <v>291</v>
      </c>
      <c r="G1689" s="11" t="s">
        <v>72</v>
      </c>
      <c r="H1689" s="8" t="n">
        <v>74305</v>
      </c>
      <c r="I1689" s="0" t="str">
        <f aca="false">TEXT(C1689,"YYYY-MM")</f>
        <v>2023-11</v>
      </c>
      <c r="J1689" s="0" t="str">
        <f aca="false">INDEX(Customers!$H:$H,MATCH(B1689,Customers!$A:$A,0))</f>
        <v>Organic Search</v>
      </c>
    </row>
    <row r="1690" customFormat="false" ht="15" hidden="false" customHeight="false" outlineLevel="0" collapsed="false">
      <c r="A1690" s="0" t="s">
        <v>2863</v>
      </c>
      <c r="B1690" s="0" t="s">
        <v>2861</v>
      </c>
      <c r="C1690" s="10" t="s">
        <v>2864</v>
      </c>
      <c r="D1690" s="11" t="s">
        <v>97</v>
      </c>
      <c r="E1690" s="11" t="s">
        <v>93</v>
      </c>
      <c r="F1690" s="11" t="s">
        <v>291</v>
      </c>
      <c r="G1690" s="11" t="s">
        <v>72</v>
      </c>
      <c r="H1690" s="8" t="n">
        <v>51172.45</v>
      </c>
      <c r="I1690" s="0" t="str">
        <f aca="false">TEXT(C1690,"YYYY-MM")</f>
        <v>2024-03</v>
      </c>
      <c r="J1690" s="0" t="str">
        <f aca="false">INDEX(Customers!$H:$H,MATCH(B1690,Customers!$A:$A,0))</f>
        <v>Organic Search</v>
      </c>
    </row>
    <row r="1691" customFormat="false" ht="15" hidden="false" customHeight="false" outlineLevel="0" collapsed="false">
      <c r="A1691" s="0" t="s">
        <v>2865</v>
      </c>
      <c r="B1691" s="0" t="s">
        <v>2861</v>
      </c>
      <c r="C1691" s="10" t="s">
        <v>704</v>
      </c>
      <c r="D1691" s="11" t="s">
        <v>97</v>
      </c>
      <c r="E1691" s="11" t="s">
        <v>88</v>
      </c>
      <c r="F1691" s="11" t="s">
        <v>291</v>
      </c>
      <c r="G1691" s="11" t="s">
        <v>72</v>
      </c>
      <c r="H1691" s="8" t="n">
        <v>116696.2</v>
      </c>
      <c r="I1691" s="0" t="str">
        <f aca="false">TEXT(C1691,"YYYY-MM")</f>
        <v>2024-04</v>
      </c>
      <c r="J1691" s="0" t="str">
        <f aca="false">INDEX(Customers!$H:$H,MATCH(B1691,Customers!$A:$A,0))</f>
        <v>Organic Search</v>
      </c>
    </row>
    <row r="1692" customFormat="false" ht="15" hidden="false" customHeight="false" outlineLevel="0" collapsed="false">
      <c r="A1692" s="0" t="s">
        <v>2866</v>
      </c>
      <c r="B1692" s="0" t="s">
        <v>2861</v>
      </c>
      <c r="C1692" s="10" t="s">
        <v>664</v>
      </c>
      <c r="D1692" s="11" t="s">
        <v>97</v>
      </c>
      <c r="E1692" s="11" t="s">
        <v>90</v>
      </c>
      <c r="F1692" s="11" t="s">
        <v>291</v>
      </c>
      <c r="G1692" s="11" t="s">
        <v>72</v>
      </c>
      <c r="H1692" s="8" t="n">
        <v>26474.4</v>
      </c>
      <c r="I1692" s="0" t="str">
        <f aca="false">TEXT(C1692,"YYYY-MM")</f>
        <v>2024-10</v>
      </c>
      <c r="J1692" s="0" t="str">
        <f aca="false">INDEX(Customers!$H:$H,MATCH(B1692,Customers!$A:$A,0))</f>
        <v>Organic Search</v>
      </c>
    </row>
    <row r="1693" customFormat="false" ht="15" hidden="false" customHeight="false" outlineLevel="0" collapsed="false">
      <c r="A1693" s="0" t="s">
        <v>2867</v>
      </c>
      <c r="B1693" s="0" t="s">
        <v>2861</v>
      </c>
      <c r="C1693" s="10" t="s">
        <v>165</v>
      </c>
      <c r="D1693" s="11" t="s">
        <v>97</v>
      </c>
      <c r="E1693" s="11" t="s">
        <v>90</v>
      </c>
      <c r="F1693" s="11" t="s">
        <v>291</v>
      </c>
      <c r="G1693" s="11" t="s">
        <v>72</v>
      </c>
      <c r="H1693" s="8" t="n">
        <v>3608.1</v>
      </c>
      <c r="I1693" s="0" t="str">
        <f aca="false">TEXT(C1693,"YYYY-MM")</f>
        <v>2025-02</v>
      </c>
      <c r="J1693" s="0" t="str">
        <f aca="false">INDEX(Customers!$H:$H,MATCH(B1693,Customers!$A:$A,0))</f>
        <v>Organic Search</v>
      </c>
    </row>
    <row r="1694" customFormat="false" ht="15" hidden="false" customHeight="false" outlineLevel="0" collapsed="false">
      <c r="A1694" s="0" t="s">
        <v>2868</v>
      </c>
      <c r="B1694" s="0" t="s">
        <v>2861</v>
      </c>
      <c r="C1694" s="10" t="s">
        <v>2869</v>
      </c>
      <c r="D1694" s="11" t="s">
        <v>97</v>
      </c>
      <c r="E1694" s="11" t="s">
        <v>88</v>
      </c>
      <c r="F1694" s="11" t="s">
        <v>291</v>
      </c>
      <c r="G1694" s="11" t="s">
        <v>72</v>
      </c>
      <c r="H1694" s="8" t="n">
        <v>10565.1</v>
      </c>
      <c r="I1694" s="0" t="str">
        <f aca="false">TEXT(C1694,"YYYY-MM")</f>
        <v>2025-05</v>
      </c>
      <c r="J1694" s="0" t="str">
        <f aca="false">INDEX(Customers!$H:$H,MATCH(B1694,Customers!$A:$A,0))</f>
        <v>Organic Search</v>
      </c>
    </row>
    <row r="1695" customFormat="false" ht="15" hidden="false" customHeight="false" outlineLevel="0" collapsed="false">
      <c r="A1695" s="0" t="s">
        <v>2870</v>
      </c>
      <c r="B1695" s="0" t="s">
        <v>2861</v>
      </c>
      <c r="C1695" s="10" t="s">
        <v>399</v>
      </c>
      <c r="D1695" s="11" t="s">
        <v>97</v>
      </c>
      <c r="E1695" s="11" t="s">
        <v>90</v>
      </c>
      <c r="F1695" s="11" t="s">
        <v>291</v>
      </c>
      <c r="G1695" s="11" t="s">
        <v>72</v>
      </c>
      <c r="H1695" s="8" t="n">
        <v>43839.4</v>
      </c>
      <c r="I1695" s="0" t="str">
        <f aca="false">TEXT(C1695,"YYYY-MM")</f>
        <v>2025-07</v>
      </c>
      <c r="J1695" s="0" t="str">
        <f aca="false">INDEX(Customers!$H:$H,MATCH(B1695,Customers!$A:$A,0))</f>
        <v>Organic Search</v>
      </c>
    </row>
    <row r="1696" customFormat="false" ht="15" hidden="false" customHeight="false" outlineLevel="0" collapsed="false">
      <c r="A1696" s="0" t="s">
        <v>2871</v>
      </c>
      <c r="B1696" s="0" t="s">
        <v>2861</v>
      </c>
      <c r="C1696" s="10" t="s">
        <v>2872</v>
      </c>
      <c r="D1696" s="11" t="s">
        <v>97</v>
      </c>
      <c r="E1696" s="11" t="s">
        <v>89</v>
      </c>
      <c r="F1696" s="11" t="s">
        <v>291</v>
      </c>
      <c r="G1696" s="11" t="s">
        <v>72</v>
      </c>
      <c r="H1696" s="8" t="n">
        <v>74983.5</v>
      </c>
      <c r="I1696" s="0" t="str">
        <f aca="false">TEXT(C1696,"YYYY-MM")</f>
        <v>2025-08</v>
      </c>
      <c r="J1696" s="0" t="str">
        <f aca="false">INDEX(Customers!$H:$H,MATCH(B1696,Customers!$A:$A,0))</f>
        <v>Organic Search</v>
      </c>
    </row>
    <row r="1697" customFormat="false" ht="15" hidden="false" customHeight="false" outlineLevel="0" collapsed="false">
      <c r="A1697" s="0" t="s">
        <v>2873</v>
      </c>
      <c r="B1697" s="0" t="s">
        <v>2861</v>
      </c>
      <c r="C1697" s="10" t="s">
        <v>786</v>
      </c>
      <c r="D1697" s="11" t="s">
        <v>97</v>
      </c>
      <c r="E1697" s="11" t="s">
        <v>88</v>
      </c>
      <c r="F1697" s="11" t="s">
        <v>291</v>
      </c>
      <c r="G1697" s="11" t="s">
        <v>72</v>
      </c>
      <c r="H1697" s="8" t="n">
        <v>14119</v>
      </c>
      <c r="I1697" s="0" t="str">
        <f aca="false">TEXT(C1697,"YYYY-MM")</f>
        <v>2025-12</v>
      </c>
      <c r="J1697" s="0" t="str">
        <f aca="false">INDEX(Customers!$H:$H,MATCH(B1697,Customers!$A:$A,0))</f>
        <v>Organic Search</v>
      </c>
    </row>
    <row r="1698" customFormat="false" ht="15" hidden="false" customHeight="false" outlineLevel="0" collapsed="false">
      <c r="A1698" s="0" t="s">
        <v>2874</v>
      </c>
      <c r="B1698" s="0" t="s">
        <v>2875</v>
      </c>
      <c r="C1698" s="10" t="s">
        <v>2876</v>
      </c>
      <c r="D1698" s="11" t="s">
        <v>97</v>
      </c>
      <c r="E1698" s="11" t="s">
        <v>88</v>
      </c>
      <c r="F1698" s="11" t="s">
        <v>393</v>
      </c>
      <c r="G1698" s="11" t="s">
        <v>75</v>
      </c>
      <c r="H1698" s="8" t="n">
        <v>45307.85</v>
      </c>
      <c r="I1698" s="0" t="str">
        <f aca="false">TEXT(C1698,"YYYY-MM")</f>
        <v>2023-08</v>
      </c>
      <c r="J1698" s="0" t="str">
        <f aca="false">INDEX(Customers!$H:$H,MATCH(B1698,Customers!$A:$A,0))</f>
        <v>Organic Search</v>
      </c>
    </row>
    <row r="1699" customFormat="false" ht="15" hidden="false" customHeight="false" outlineLevel="0" collapsed="false">
      <c r="A1699" s="0" t="s">
        <v>2877</v>
      </c>
      <c r="B1699" s="0" t="s">
        <v>2875</v>
      </c>
      <c r="C1699" s="10" t="s">
        <v>215</v>
      </c>
      <c r="D1699" s="11" t="s">
        <v>99</v>
      </c>
      <c r="E1699" s="11" t="s">
        <v>91</v>
      </c>
      <c r="F1699" s="11" t="s">
        <v>393</v>
      </c>
      <c r="G1699" s="11" t="s">
        <v>75</v>
      </c>
      <c r="H1699" s="8" t="n">
        <v>23659</v>
      </c>
      <c r="I1699" s="0" t="str">
        <f aca="false">TEXT(C1699,"YYYY-MM")</f>
        <v>2024-10</v>
      </c>
      <c r="J1699" s="0" t="str">
        <f aca="false">INDEX(Customers!$H:$H,MATCH(B1699,Customers!$A:$A,0))</f>
        <v>Organic Search</v>
      </c>
    </row>
    <row r="1700" customFormat="false" ht="15" hidden="false" customHeight="false" outlineLevel="0" collapsed="false">
      <c r="A1700" s="0" t="s">
        <v>2878</v>
      </c>
      <c r="B1700" s="0" t="s">
        <v>2875</v>
      </c>
      <c r="C1700" s="10" t="s">
        <v>2241</v>
      </c>
      <c r="D1700" s="11" t="s">
        <v>97</v>
      </c>
      <c r="E1700" s="11" t="s">
        <v>93</v>
      </c>
      <c r="F1700" s="11" t="s">
        <v>393</v>
      </c>
      <c r="G1700" s="11" t="s">
        <v>75</v>
      </c>
      <c r="H1700" s="8" t="n">
        <v>2186.1</v>
      </c>
      <c r="I1700" s="0" t="str">
        <f aca="false">TEXT(C1700,"YYYY-MM")</f>
        <v>2024-12</v>
      </c>
      <c r="J1700" s="0" t="str">
        <f aca="false">INDEX(Customers!$H:$H,MATCH(B1700,Customers!$A:$A,0))</f>
        <v>Organic Search</v>
      </c>
    </row>
    <row r="1701" customFormat="false" ht="15" hidden="false" customHeight="false" outlineLevel="0" collapsed="false">
      <c r="A1701" s="0" t="s">
        <v>2879</v>
      </c>
      <c r="B1701" s="0" t="s">
        <v>2875</v>
      </c>
      <c r="C1701" s="10" t="s">
        <v>1080</v>
      </c>
      <c r="D1701" s="11" t="s">
        <v>97</v>
      </c>
      <c r="E1701" s="11" t="s">
        <v>92</v>
      </c>
      <c r="F1701" s="11" t="s">
        <v>393</v>
      </c>
      <c r="G1701" s="11" t="s">
        <v>75</v>
      </c>
      <c r="H1701" s="8" t="n">
        <v>117101.95</v>
      </c>
      <c r="I1701" s="0" t="str">
        <f aca="false">TEXT(C1701,"YYYY-MM")</f>
        <v>2025-06</v>
      </c>
      <c r="J1701" s="0" t="str">
        <f aca="false">INDEX(Customers!$H:$H,MATCH(B1701,Customers!$A:$A,0))</f>
        <v>Organic Search</v>
      </c>
    </row>
    <row r="1702" customFormat="false" ht="15" hidden="false" customHeight="false" outlineLevel="0" collapsed="false">
      <c r="A1702" s="0" t="s">
        <v>2880</v>
      </c>
      <c r="B1702" s="0" t="s">
        <v>2875</v>
      </c>
      <c r="C1702" s="10" t="s">
        <v>632</v>
      </c>
      <c r="D1702" s="11" t="s">
        <v>97</v>
      </c>
      <c r="E1702" s="11" t="s">
        <v>90</v>
      </c>
      <c r="F1702" s="11" t="s">
        <v>393</v>
      </c>
      <c r="G1702" s="11" t="s">
        <v>75</v>
      </c>
      <c r="H1702" s="8" t="n">
        <v>23392.15</v>
      </c>
      <c r="I1702" s="0" t="str">
        <f aca="false">TEXT(C1702,"YYYY-MM")</f>
        <v>2025-10</v>
      </c>
      <c r="J1702" s="0" t="str">
        <f aca="false">INDEX(Customers!$H:$H,MATCH(B1702,Customers!$A:$A,0))</f>
        <v>Organic Search</v>
      </c>
    </row>
    <row r="1703" customFormat="false" ht="15" hidden="false" customHeight="false" outlineLevel="0" collapsed="false">
      <c r="A1703" s="0" t="s">
        <v>2881</v>
      </c>
      <c r="B1703" s="0" t="s">
        <v>2882</v>
      </c>
      <c r="C1703" s="10" t="s">
        <v>531</v>
      </c>
      <c r="D1703" s="11" t="s">
        <v>97</v>
      </c>
      <c r="E1703" s="11" t="s">
        <v>89</v>
      </c>
      <c r="F1703" s="11" t="s">
        <v>537</v>
      </c>
      <c r="G1703" s="11" t="s">
        <v>74</v>
      </c>
      <c r="H1703" s="8" t="n">
        <v>69157.75</v>
      </c>
      <c r="I1703" s="0" t="str">
        <f aca="false">TEXT(C1703,"YYYY-MM")</f>
        <v>2025-11</v>
      </c>
      <c r="J1703" s="0" t="str">
        <f aca="false">INDEX(Customers!$H:$H,MATCH(B1703,Customers!$A:$A,0))</f>
        <v>Social Media</v>
      </c>
    </row>
    <row r="1704" customFormat="false" ht="15" hidden="false" customHeight="false" outlineLevel="0" collapsed="false">
      <c r="A1704" s="0" t="s">
        <v>2883</v>
      </c>
      <c r="B1704" s="0" t="s">
        <v>2882</v>
      </c>
      <c r="C1704" s="10" t="s">
        <v>492</v>
      </c>
      <c r="D1704" s="11" t="s">
        <v>97</v>
      </c>
      <c r="E1704" s="11" t="s">
        <v>90</v>
      </c>
      <c r="F1704" s="11" t="s">
        <v>537</v>
      </c>
      <c r="G1704" s="11" t="s">
        <v>74</v>
      </c>
      <c r="H1704" s="8" t="n">
        <v>17528.3</v>
      </c>
      <c r="I1704" s="0" t="str">
        <f aca="false">TEXT(C1704,"YYYY-MM")</f>
        <v>2025-11</v>
      </c>
      <c r="J1704" s="0" t="str">
        <f aca="false">INDEX(Customers!$H:$H,MATCH(B1704,Customers!$A:$A,0))</f>
        <v>Social Media</v>
      </c>
    </row>
    <row r="1705" customFormat="false" ht="15" hidden="false" customHeight="false" outlineLevel="0" collapsed="false">
      <c r="A1705" s="0" t="s">
        <v>2884</v>
      </c>
      <c r="B1705" s="0" t="s">
        <v>2882</v>
      </c>
      <c r="C1705" s="10" t="s">
        <v>1779</v>
      </c>
      <c r="D1705" s="11" t="s">
        <v>97</v>
      </c>
      <c r="E1705" s="11" t="s">
        <v>92</v>
      </c>
      <c r="F1705" s="11" t="s">
        <v>537</v>
      </c>
      <c r="G1705" s="11" t="s">
        <v>74</v>
      </c>
      <c r="H1705" s="8" t="n">
        <v>35086.15</v>
      </c>
      <c r="I1705" s="0" t="str">
        <f aca="false">TEXT(C1705,"YYYY-MM")</f>
        <v>2025-12</v>
      </c>
      <c r="J1705" s="0" t="str">
        <f aca="false">INDEX(Customers!$H:$H,MATCH(B1705,Customers!$A:$A,0))</f>
        <v>Social Media</v>
      </c>
    </row>
    <row r="1706" customFormat="false" ht="15" hidden="false" customHeight="false" outlineLevel="0" collapsed="false">
      <c r="A1706" s="0" t="s">
        <v>2885</v>
      </c>
      <c r="B1706" s="0" t="s">
        <v>2882</v>
      </c>
      <c r="C1706" s="10" t="s">
        <v>1654</v>
      </c>
      <c r="D1706" s="11" t="s">
        <v>99</v>
      </c>
      <c r="E1706" s="11" t="s">
        <v>88</v>
      </c>
      <c r="F1706" s="11" t="s">
        <v>537</v>
      </c>
      <c r="G1706" s="11" t="s">
        <v>74</v>
      </c>
      <c r="H1706" s="8" t="n">
        <v>1080</v>
      </c>
      <c r="I1706" s="0" t="str">
        <f aca="false">TEXT(C1706,"YYYY-MM")</f>
        <v>2025-12</v>
      </c>
      <c r="J1706" s="0" t="str">
        <f aca="false">INDEX(Customers!$H:$H,MATCH(B1706,Customers!$A:$A,0))</f>
        <v>Social Media</v>
      </c>
    </row>
    <row r="1707" customFormat="false" ht="15" hidden="false" customHeight="false" outlineLevel="0" collapsed="false">
      <c r="A1707" s="0" t="s">
        <v>2886</v>
      </c>
      <c r="B1707" s="0" t="s">
        <v>2887</v>
      </c>
      <c r="C1707" s="10" t="s">
        <v>169</v>
      </c>
      <c r="D1707" s="11" t="s">
        <v>97</v>
      </c>
      <c r="E1707" s="11" t="s">
        <v>92</v>
      </c>
      <c r="F1707" s="11" t="s">
        <v>138</v>
      </c>
      <c r="G1707" s="11" t="s">
        <v>74</v>
      </c>
      <c r="H1707" s="8" t="n">
        <v>1029</v>
      </c>
      <c r="I1707" s="0" t="str">
        <f aca="false">TEXT(C1707,"YYYY-MM")</f>
        <v>2025-06</v>
      </c>
      <c r="J1707" s="0" t="str">
        <f aca="false">INDEX(Customers!$H:$H,MATCH(B1707,Customers!$A:$A,0))</f>
        <v>Organic Search</v>
      </c>
    </row>
    <row r="1708" customFormat="false" ht="15" hidden="false" customHeight="false" outlineLevel="0" collapsed="false">
      <c r="A1708" s="0" t="s">
        <v>2888</v>
      </c>
      <c r="B1708" s="0" t="s">
        <v>2887</v>
      </c>
      <c r="C1708" s="10" t="s">
        <v>342</v>
      </c>
      <c r="D1708" s="11" t="s">
        <v>98</v>
      </c>
      <c r="E1708" s="11" t="s">
        <v>88</v>
      </c>
      <c r="F1708" s="11" t="s">
        <v>138</v>
      </c>
      <c r="G1708" s="11" t="s">
        <v>74</v>
      </c>
      <c r="H1708" s="8" t="n">
        <v>81677.25</v>
      </c>
      <c r="I1708" s="0" t="str">
        <f aca="false">TEXT(C1708,"YYYY-MM")</f>
        <v>2025-09</v>
      </c>
      <c r="J1708" s="0" t="str">
        <f aca="false">INDEX(Customers!$H:$H,MATCH(B1708,Customers!$A:$A,0))</f>
        <v>Organic Search</v>
      </c>
    </row>
    <row r="1709" customFormat="false" ht="15" hidden="false" customHeight="false" outlineLevel="0" collapsed="false">
      <c r="A1709" s="0" t="s">
        <v>2889</v>
      </c>
      <c r="B1709" s="0" t="s">
        <v>2887</v>
      </c>
      <c r="C1709" s="10" t="s">
        <v>812</v>
      </c>
      <c r="D1709" s="11" t="s">
        <v>97</v>
      </c>
      <c r="E1709" s="11" t="s">
        <v>89</v>
      </c>
      <c r="F1709" s="11" t="s">
        <v>138</v>
      </c>
      <c r="G1709" s="11" t="s">
        <v>74</v>
      </c>
      <c r="H1709" s="8" t="n">
        <v>59796.65</v>
      </c>
      <c r="I1709" s="0" t="str">
        <f aca="false">TEXT(C1709,"YYYY-MM")</f>
        <v>2025-10</v>
      </c>
      <c r="J1709" s="0" t="str">
        <f aca="false">INDEX(Customers!$H:$H,MATCH(B1709,Customers!$A:$A,0))</f>
        <v>Organic Search</v>
      </c>
    </row>
    <row r="1710" customFormat="false" ht="15" hidden="false" customHeight="false" outlineLevel="0" collapsed="false">
      <c r="A1710" s="0" t="s">
        <v>2890</v>
      </c>
      <c r="B1710" s="0" t="s">
        <v>2887</v>
      </c>
      <c r="C1710" s="10" t="s">
        <v>327</v>
      </c>
      <c r="D1710" s="11" t="s">
        <v>97</v>
      </c>
      <c r="E1710" s="11" t="s">
        <v>88</v>
      </c>
      <c r="F1710" s="11" t="s">
        <v>138</v>
      </c>
      <c r="G1710" s="11" t="s">
        <v>74</v>
      </c>
      <c r="H1710" s="8" t="n">
        <v>2455.65</v>
      </c>
      <c r="I1710" s="0" t="str">
        <f aca="false">TEXT(C1710,"YYYY-MM")</f>
        <v>2025-10</v>
      </c>
      <c r="J1710" s="0" t="str">
        <f aca="false">INDEX(Customers!$H:$H,MATCH(B1710,Customers!$A:$A,0))</f>
        <v>Organic Search</v>
      </c>
    </row>
    <row r="1711" customFormat="false" ht="15" hidden="false" customHeight="false" outlineLevel="0" collapsed="false">
      <c r="A1711" s="0" t="s">
        <v>2891</v>
      </c>
      <c r="B1711" s="0" t="s">
        <v>2892</v>
      </c>
      <c r="C1711" s="10" t="s">
        <v>2893</v>
      </c>
      <c r="D1711" s="11" t="s">
        <v>97</v>
      </c>
      <c r="E1711" s="11" t="s">
        <v>88</v>
      </c>
      <c r="F1711" s="11" t="s">
        <v>81</v>
      </c>
      <c r="G1711" s="11" t="s">
        <v>81</v>
      </c>
      <c r="H1711" s="8" t="n">
        <v>130424.1</v>
      </c>
      <c r="I1711" s="0" t="str">
        <f aca="false">TEXT(C1711,"YYYY-MM")</f>
        <v>2025-05</v>
      </c>
      <c r="J1711" s="0" t="str">
        <f aca="false">INDEX(Customers!$H:$H,MATCH(B1711,Customers!$A:$A,0))</f>
        <v>Organic Search</v>
      </c>
    </row>
    <row r="1712" customFormat="false" ht="15" hidden="false" customHeight="false" outlineLevel="0" collapsed="false">
      <c r="A1712" s="0" t="s">
        <v>2894</v>
      </c>
      <c r="B1712" s="0" t="s">
        <v>2892</v>
      </c>
      <c r="C1712" s="10" t="s">
        <v>767</v>
      </c>
      <c r="D1712" s="11" t="s">
        <v>97</v>
      </c>
      <c r="E1712" s="11" t="s">
        <v>89</v>
      </c>
      <c r="F1712" s="11" t="s">
        <v>81</v>
      </c>
      <c r="G1712" s="11" t="s">
        <v>81</v>
      </c>
      <c r="H1712" s="8" t="n">
        <v>3358.6</v>
      </c>
      <c r="I1712" s="0" t="str">
        <f aca="false">TEXT(C1712,"YYYY-MM")</f>
        <v>2025-05</v>
      </c>
      <c r="J1712" s="0" t="str">
        <f aca="false">INDEX(Customers!$H:$H,MATCH(B1712,Customers!$A:$A,0))</f>
        <v>Organic Search</v>
      </c>
    </row>
    <row r="1713" customFormat="false" ht="15" hidden="false" customHeight="false" outlineLevel="0" collapsed="false">
      <c r="A1713" s="0" t="s">
        <v>2895</v>
      </c>
      <c r="B1713" s="0" t="s">
        <v>2892</v>
      </c>
      <c r="C1713" s="10" t="s">
        <v>1841</v>
      </c>
      <c r="D1713" s="11" t="s">
        <v>97</v>
      </c>
      <c r="E1713" s="11" t="s">
        <v>88</v>
      </c>
      <c r="F1713" s="11" t="s">
        <v>81</v>
      </c>
      <c r="G1713" s="11" t="s">
        <v>81</v>
      </c>
      <c r="H1713" s="8" t="n">
        <v>3326.95</v>
      </c>
      <c r="I1713" s="0" t="str">
        <f aca="false">TEXT(C1713,"YYYY-MM")</f>
        <v>2025-08</v>
      </c>
      <c r="J1713" s="0" t="str">
        <f aca="false">INDEX(Customers!$H:$H,MATCH(B1713,Customers!$A:$A,0))</f>
        <v>Organic Search</v>
      </c>
    </row>
    <row r="1714" customFormat="false" ht="15" hidden="false" customHeight="false" outlineLevel="0" collapsed="false">
      <c r="A1714" s="0" t="s">
        <v>2896</v>
      </c>
      <c r="B1714" s="0" t="s">
        <v>2897</v>
      </c>
      <c r="C1714" s="10" t="s">
        <v>2898</v>
      </c>
      <c r="D1714" s="11" t="s">
        <v>97</v>
      </c>
      <c r="E1714" s="11" t="s">
        <v>91</v>
      </c>
      <c r="F1714" s="11" t="s">
        <v>443</v>
      </c>
      <c r="G1714" s="11" t="s">
        <v>78</v>
      </c>
      <c r="H1714" s="8" t="n">
        <v>8040</v>
      </c>
      <c r="I1714" s="0" t="str">
        <f aca="false">TEXT(C1714,"YYYY-MM")</f>
        <v>2023-07</v>
      </c>
      <c r="J1714" s="0" t="str">
        <f aca="false">INDEX(Customers!$H:$H,MATCH(B1714,Customers!$A:$A,0))</f>
        <v>Unknown</v>
      </c>
    </row>
    <row r="1715" customFormat="false" ht="15" hidden="false" customHeight="false" outlineLevel="0" collapsed="false">
      <c r="A1715" s="0" t="s">
        <v>2899</v>
      </c>
      <c r="B1715" s="0" t="s">
        <v>2897</v>
      </c>
      <c r="C1715" s="10" t="s">
        <v>2900</v>
      </c>
      <c r="D1715" s="11" t="s">
        <v>97</v>
      </c>
      <c r="E1715" s="11" t="s">
        <v>89</v>
      </c>
      <c r="F1715" s="11" t="s">
        <v>443</v>
      </c>
      <c r="G1715" s="11" t="s">
        <v>78</v>
      </c>
      <c r="H1715" s="8" t="n">
        <v>5886.4</v>
      </c>
      <c r="I1715" s="0" t="str">
        <f aca="false">TEXT(C1715,"YYYY-MM")</f>
        <v>2023-07</v>
      </c>
      <c r="J1715" s="0" t="str">
        <f aca="false">INDEX(Customers!$H:$H,MATCH(B1715,Customers!$A:$A,0))</f>
        <v>Unknown</v>
      </c>
    </row>
    <row r="1716" customFormat="false" ht="15" hidden="false" customHeight="false" outlineLevel="0" collapsed="false">
      <c r="A1716" s="0" t="s">
        <v>2901</v>
      </c>
      <c r="B1716" s="0" t="s">
        <v>2897</v>
      </c>
      <c r="C1716" s="10" t="s">
        <v>2433</v>
      </c>
      <c r="D1716" s="11" t="s">
        <v>97</v>
      </c>
      <c r="E1716" s="11" t="s">
        <v>89</v>
      </c>
      <c r="F1716" s="11" t="s">
        <v>443</v>
      </c>
      <c r="G1716" s="11" t="s">
        <v>78</v>
      </c>
      <c r="H1716" s="8" t="n">
        <v>3542.55</v>
      </c>
      <c r="I1716" s="0" t="str">
        <f aca="false">TEXT(C1716,"YYYY-MM")</f>
        <v>2025-03</v>
      </c>
      <c r="J1716" s="0" t="str">
        <f aca="false">INDEX(Customers!$H:$H,MATCH(B1716,Customers!$A:$A,0))</f>
        <v>Unknown</v>
      </c>
    </row>
    <row r="1717" customFormat="false" ht="15" hidden="false" customHeight="false" outlineLevel="0" collapsed="false">
      <c r="A1717" s="0" t="s">
        <v>2902</v>
      </c>
      <c r="B1717" s="0" t="s">
        <v>2903</v>
      </c>
      <c r="C1717" s="10" t="s">
        <v>721</v>
      </c>
      <c r="D1717" s="11" t="s">
        <v>97</v>
      </c>
      <c r="E1717" s="11" t="s">
        <v>91</v>
      </c>
      <c r="F1717" s="11" t="s">
        <v>190</v>
      </c>
      <c r="G1717" s="11" t="s">
        <v>77</v>
      </c>
      <c r="H1717" s="8" t="n">
        <v>140</v>
      </c>
      <c r="I1717" s="0" t="str">
        <f aca="false">TEXT(C1717,"YYYY-MM")</f>
        <v>2025-10</v>
      </c>
      <c r="J1717" s="0" t="str">
        <f aca="false">INDEX(Customers!$H:$H,MATCH(B1717,Customers!$A:$A,0))</f>
        <v>Email Campaign</v>
      </c>
    </row>
    <row r="1718" customFormat="false" ht="15" hidden="false" customHeight="false" outlineLevel="0" collapsed="false">
      <c r="A1718" s="0" t="s">
        <v>2904</v>
      </c>
      <c r="B1718" s="0" t="s">
        <v>2905</v>
      </c>
      <c r="C1718" s="10" t="s">
        <v>223</v>
      </c>
      <c r="D1718" s="11" t="s">
        <v>97</v>
      </c>
      <c r="E1718" s="11" t="s">
        <v>93</v>
      </c>
      <c r="F1718" s="11" t="s">
        <v>76</v>
      </c>
      <c r="G1718" s="11" t="s">
        <v>76</v>
      </c>
      <c r="H1718" s="8" t="n">
        <v>7908.2</v>
      </c>
      <c r="I1718" s="0" t="str">
        <f aca="false">TEXT(C1718,"YYYY-MM")</f>
        <v>2025-06</v>
      </c>
      <c r="J1718" s="0" t="str">
        <f aca="false">INDEX(Customers!$H:$H,MATCH(B1718,Customers!$A:$A,0))</f>
        <v>Organic Search</v>
      </c>
    </row>
    <row r="1719" customFormat="false" ht="15" hidden="false" customHeight="false" outlineLevel="0" collapsed="false">
      <c r="A1719" s="0" t="s">
        <v>2906</v>
      </c>
      <c r="B1719" s="0" t="s">
        <v>2905</v>
      </c>
      <c r="C1719" s="10" t="s">
        <v>551</v>
      </c>
      <c r="D1719" s="11" t="s">
        <v>97</v>
      </c>
      <c r="E1719" s="11" t="s">
        <v>92</v>
      </c>
      <c r="F1719" s="11" t="s">
        <v>76</v>
      </c>
      <c r="G1719" s="11" t="s">
        <v>76</v>
      </c>
      <c r="H1719" s="8" t="n">
        <v>32040.4</v>
      </c>
      <c r="I1719" s="0" t="str">
        <f aca="false">TEXT(C1719,"YYYY-MM")</f>
        <v>2025-10</v>
      </c>
      <c r="J1719" s="0" t="str">
        <f aca="false">INDEX(Customers!$H:$H,MATCH(B1719,Customers!$A:$A,0))</f>
        <v>Organic Search</v>
      </c>
    </row>
    <row r="1720" customFormat="false" ht="15" hidden="false" customHeight="false" outlineLevel="0" collapsed="false">
      <c r="A1720" s="0" t="s">
        <v>2907</v>
      </c>
      <c r="B1720" s="0" t="s">
        <v>2905</v>
      </c>
      <c r="C1720" s="10" t="s">
        <v>1167</v>
      </c>
      <c r="D1720" s="11" t="s">
        <v>97</v>
      </c>
      <c r="E1720" s="11" t="s">
        <v>88</v>
      </c>
      <c r="F1720" s="11" t="s">
        <v>76</v>
      </c>
      <c r="G1720" s="11" t="s">
        <v>76</v>
      </c>
      <c r="H1720" s="8" t="n">
        <v>71541.15</v>
      </c>
      <c r="I1720" s="0" t="str">
        <f aca="false">TEXT(C1720,"YYYY-MM")</f>
        <v>2025-11</v>
      </c>
      <c r="J1720" s="0" t="str">
        <f aca="false">INDEX(Customers!$H:$H,MATCH(B1720,Customers!$A:$A,0))</f>
        <v>Organic Search</v>
      </c>
    </row>
    <row r="1721" customFormat="false" ht="15" hidden="false" customHeight="false" outlineLevel="0" collapsed="false">
      <c r="A1721" s="0" t="s">
        <v>2908</v>
      </c>
      <c r="B1721" s="0" t="s">
        <v>2909</v>
      </c>
      <c r="C1721" s="10" t="s">
        <v>2077</v>
      </c>
      <c r="D1721" s="11" t="s">
        <v>97</v>
      </c>
      <c r="E1721" s="11" t="s">
        <v>89</v>
      </c>
      <c r="F1721" s="11" t="s">
        <v>613</v>
      </c>
      <c r="G1721" s="11" t="s">
        <v>73</v>
      </c>
      <c r="H1721" s="8" t="n">
        <v>3139</v>
      </c>
      <c r="I1721" s="0" t="str">
        <f aca="false">TEXT(C1721,"YYYY-MM")</f>
        <v>2024-05</v>
      </c>
      <c r="J1721" s="0" t="str">
        <f aca="false">INDEX(Customers!$H:$H,MATCH(B1721,Customers!$A:$A,0))</f>
        <v>Paid Ads</v>
      </c>
    </row>
    <row r="1722" customFormat="false" ht="15" hidden="false" customHeight="false" outlineLevel="0" collapsed="false">
      <c r="A1722" s="0" t="s">
        <v>2910</v>
      </c>
      <c r="B1722" s="0" t="s">
        <v>2909</v>
      </c>
      <c r="C1722" s="10" t="s">
        <v>1710</v>
      </c>
      <c r="D1722" s="11" t="s">
        <v>98</v>
      </c>
      <c r="E1722" s="11" t="s">
        <v>92</v>
      </c>
      <c r="F1722" s="11" t="s">
        <v>613</v>
      </c>
      <c r="G1722" s="11" t="s">
        <v>73</v>
      </c>
      <c r="H1722" s="8" t="n">
        <v>127767</v>
      </c>
      <c r="I1722" s="0" t="str">
        <f aca="false">TEXT(C1722,"YYYY-MM")</f>
        <v>2024-07</v>
      </c>
      <c r="J1722" s="0" t="str">
        <f aca="false">INDEX(Customers!$H:$H,MATCH(B1722,Customers!$A:$A,0))</f>
        <v>Paid Ads</v>
      </c>
    </row>
    <row r="1723" customFormat="false" ht="15" hidden="false" customHeight="false" outlineLevel="0" collapsed="false">
      <c r="A1723" s="0" t="s">
        <v>2911</v>
      </c>
      <c r="B1723" s="0" t="s">
        <v>2909</v>
      </c>
      <c r="C1723" s="10" t="s">
        <v>2912</v>
      </c>
      <c r="D1723" s="11" t="s">
        <v>97</v>
      </c>
      <c r="E1723" s="11" t="s">
        <v>88</v>
      </c>
      <c r="F1723" s="11" t="s">
        <v>613</v>
      </c>
      <c r="G1723" s="11" t="s">
        <v>73</v>
      </c>
      <c r="H1723" s="8" t="n">
        <v>1547.55</v>
      </c>
      <c r="I1723" s="0" t="str">
        <f aca="false">TEXT(C1723,"YYYY-MM")</f>
        <v>2024-07</v>
      </c>
      <c r="J1723" s="0" t="str">
        <f aca="false">INDEX(Customers!$H:$H,MATCH(B1723,Customers!$A:$A,0))</f>
        <v>Paid Ads</v>
      </c>
    </row>
    <row r="1724" customFormat="false" ht="15" hidden="false" customHeight="false" outlineLevel="0" collapsed="false">
      <c r="A1724" s="0" t="s">
        <v>2913</v>
      </c>
      <c r="B1724" s="0" t="s">
        <v>2909</v>
      </c>
      <c r="C1724" s="10" t="s">
        <v>2914</v>
      </c>
      <c r="D1724" s="11" t="s">
        <v>97</v>
      </c>
      <c r="E1724" s="11" t="s">
        <v>90</v>
      </c>
      <c r="F1724" s="11" t="s">
        <v>613</v>
      </c>
      <c r="G1724" s="11" t="s">
        <v>73</v>
      </c>
      <c r="H1724" s="8" t="n">
        <v>6731.15</v>
      </c>
      <c r="I1724" s="0" t="str">
        <f aca="false">TEXT(C1724,"YYYY-MM")</f>
        <v>2025-07</v>
      </c>
      <c r="J1724" s="0" t="str">
        <f aca="false">INDEX(Customers!$H:$H,MATCH(B1724,Customers!$A:$A,0))</f>
        <v>Paid Ads</v>
      </c>
    </row>
    <row r="1725" customFormat="false" ht="15" hidden="false" customHeight="false" outlineLevel="0" collapsed="false">
      <c r="A1725" s="0" t="s">
        <v>2915</v>
      </c>
      <c r="B1725" s="0" t="s">
        <v>2916</v>
      </c>
      <c r="C1725" s="10" t="s">
        <v>867</v>
      </c>
      <c r="D1725" s="11" t="s">
        <v>97</v>
      </c>
      <c r="E1725" s="11" t="s">
        <v>93</v>
      </c>
      <c r="F1725" s="11" t="s">
        <v>134</v>
      </c>
      <c r="G1725" s="11" t="s">
        <v>85</v>
      </c>
      <c r="H1725" s="8" t="n">
        <v>47610.1</v>
      </c>
      <c r="I1725" s="0" t="str">
        <f aca="false">TEXT(C1725,"YYYY-MM")</f>
        <v>2024-02</v>
      </c>
      <c r="J1725" s="0" t="str">
        <f aca="false">INDEX(Customers!$H:$H,MATCH(B1725,Customers!$A:$A,0))</f>
        <v>Organic Search</v>
      </c>
    </row>
    <row r="1726" customFormat="false" ht="15" hidden="false" customHeight="false" outlineLevel="0" collapsed="false">
      <c r="A1726" s="0" t="s">
        <v>2917</v>
      </c>
      <c r="B1726" s="0" t="s">
        <v>2916</v>
      </c>
      <c r="C1726" s="10" t="s">
        <v>2057</v>
      </c>
      <c r="D1726" s="11" t="s">
        <v>97</v>
      </c>
      <c r="E1726" s="11" t="s">
        <v>90</v>
      </c>
      <c r="F1726" s="11" t="s">
        <v>134</v>
      </c>
      <c r="G1726" s="11" t="s">
        <v>85</v>
      </c>
      <c r="H1726" s="8" t="n">
        <v>2472.65</v>
      </c>
      <c r="I1726" s="0" t="str">
        <f aca="false">TEXT(C1726,"YYYY-MM")</f>
        <v>2024-05</v>
      </c>
      <c r="J1726" s="0" t="str">
        <f aca="false">INDEX(Customers!$H:$H,MATCH(B1726,Customers!$A:$A,0))</f>
        <v>Organic Search</v>
      </c>
    </row>
    <row r="1727" customFormat="false" ht="15" hidden="false" customHeight="false" outlineLevel="0" collapsed="false">
      <c r="A1727" s="0" t="s">
        <v>2918</v>
      </c>
      <c r="B1727" s="0" t="s">
        <v>2916</v>
      </c>
      <c r="C1727" s="10" t="s">
        <v>249</v>
      </c>
      <c r="D1727" s="11" t="s">
        <v>97</v>
      </c>
      <c r="E1727" s="11" t="s">
        <v>88</v>
      </c>
      <c r="F1727" s="11" t="s">
        <v>134</v>
      </c>
      <c r="G1727" s="11" t="s">
        <v>85</v>
      </c>
      <c r="H1727" s="8" t="n">
        <v>153427</v>
      </c>
      <c r="I1727" s="0" t="str">
        <f aca="false">TEXT(C1727,"YYYY-MM")</f>
        <v>2024-10</v>
      </c>
      <c r="J1727" s="0" t="str">
        <f aca="false">INDEX(Customers!$H:$H,MATCH(B1727,Customers!$A:$A,0))</f>
        <v>Organic Search</v>
      </c>
    </row>
    <row r="1728" customFormat="false" ht="15" hidden="false" customHeight="false" outlineLevel="0" collapsed="false">
      <c r="A1728" s="0" t="s">
        <v>2919</v>
      </c>
      <c r="B1728" s="0" t="s">
        <v>2916</v>
      </c>
      <c r="C1728" s="10" t="s">
        <v>1638</v>
      </c>
      <c r="D1728" s="11" t="s">
        <v>98</v>
      </c>
      <c r="E1728" s="11" t="s">
        <v>88</v>
      </c>
      <c r="F1728" s="11" t="s">
        <v>134</v>
      </c>
      <c r="G1728" s="11" t="s">
        <v>85</v>
      </c>
      <c r="H1728" s="8" t="n">
        <v>23374.4</v>
      </c>
      <c r="I1728" s="0" t="str">
        <f aca="false">TEXT(C1728,"YYYY-MM")</f>
        <v>2025-02</v>
      </c>
      <c r="J1728" s="0" t="str">
        <f aca="false">INDEX(Customers!$H:$H,MATCH(B1728,Customers!$A:$A,0))</f>
        <v>Organic Search</v>
      </c>
    </row>
    <row r="1729" customFormat="false" ht="15" hidden="false" customHeight="false" outlineLevel="0" collapsed="false">
      <c r="A1729" s="0" t="s">
        <v>2920</v>
      </c>
      <c r="B1729" s="0" t="s">
        <v>2916</v>
      </c>
      <c r="C1729" s="10" t="s">
        <v>632</v>
      </c>
      <c r="D1729" s="11" t="s">
        <v>97</v>
      </c>
      <c r="E1729" s="11" t="s">
        <v>91</v>
      </c>
      <c r="F1729" s="11" t="s">
        <v>134</v>
      </c>
      <c r="G1729" s="11" t="s">
        <v>85</v>
      </c>
      <c r="H1729" s="8" t="n">
        <v>9229</v>
      </c>
      <c r="I1729" s="0" t="str">
        <f aca="false">TEXT(C1729,"YYYY-MM")</f>
        <v>2025-10</v>
      </c>
      <c r="J1729" s="0" t="str">
        <f aca="false">INDEX(Customers!$H:$H,MATCH(B1729,Customers!$A:$A,0))</f>
        <v>Organic Search</v>
      </c>
    </row>
    <row r="1730" customFormat="false" ht="15" hidden="false" customHeight="false" outlineLevel="0" collapsed="false">
      <c r="A1730" s="0" t="s">
        <v>2921</v>
      </c>
      <c r="B1730" s="0" t="s">
        <v>2916</v>
      </c>
      <c r="C1730" s="10" t="s">
        <v>885</v>
      </c>
      <c r="D1730" s="11" t="s">
        <v>97</v>
      </c>
      <c r="E1730" s="11" t="s">
        <v>88</v>
      </c>
      <c r="F1730" s="11" t="s">
        <v>134</v>
      </c>
      <c r="G1730" s="11" t="s">
        <v>85</v>
      </c>
      <c r="H1730" s="8" t="n">
        <v>3619</v>
      </c>
      <c r="I1730" s="0" t="str">
        <f aca="false">TEXT(C1730,"YYYY-MM")</f>
        <v>2025-10</v>
      </c>
      <c r="J1730" s="0" t="str">
        <f aca="false">INDEX(Customers!$H:$H,MATCH(B1730,Customers!$A:$A,0))</f>
        <v>Organic Search</v>
      </c>
    </row>
    <row r="1731" customFormat="false" ht="15" hidden="false" customHeight="false" outlineLevel="0" collapsed="false">
      <c r="A1731" s="0" t="s">
        <v>2922</v>
      </c>
      <c r="B1731" s="0" t="s">
        <v>2916</v>
      </c>
      <c r="C1731" s="10" t="s">
        <v>831</v>
      </c>
      <c r="D1731" s="11" t="s">
        <v>97</v>
      </c>
      <c r="E1731" s="11" t="s">
        <v>90</v>
      </c>
      <c r="F1731" s="11" t="s">
        <v>134</v>
      </c>
      <c r="G1731" s="11" t="s">
        <v>85</v>
      </c>
      <c r="H1731" s="8" t="n">
        <v>20939</v>
      </c>
      <c r="I1731" s="0" t="str">
        <f aca="false">TEXT(C1731,"YYYY-MM")</f>
        <v>2025-11</v>
      </c>
      <c r="J1731" s="0" t="str">
        <f aca="false">INDEX(Customers!$H:$H,MATCH(B1731,Customers!$A:$A,0))</f>
        <v>Organic Search</v>
      </c>
    </row>
    <row r="1732" customFormat="false" ht="15" hidden="false" customHeight="false" outlineLevel="0" collapsed="false">
      <c r="A1732" s="0" t="s">
        <v>2923</v>
      </c>
      <c r="B1732" s="0" t="s">
        <v>2916</v>
      </c>
      <c r="C1732" s="10" t="s">
        <v>333</v>
      </c>
      <c r="D1732" s="11" t="s">
        <v>97</v>
      </c>
      <c r="E1732" s="11" t="s">
        <v>91</v>
      </c>
      <c r="F1732" s="11" t="s">
        <v>134</v>
      </c>
      <c r="G1732" s="11" t="s">
        <v>85</v>
      </c>
      <c r="H1732" s="8" t="n">
        <v>58374.2</v>
      </c>
      <c r="I1732" s="0" t="str">
        <f aca="false">TEXT(C1732,"YYYY-MM")</f>
        <v>2025-11</v>
      </c>
      <c r="J1732" s="0" t="str">
        <f aca="false">INDEX(Customers!$H:$H,MATCH(B1732,Customers!$A:$A,0))</f>
        <v>Organic Search</v>
      </c>
    </row>
    <row r="1733" customFormat="false" ht="15" hidden="false" customHeight="false" outlineLevel="0" collapsed="false">
      <c r="A1733" s="0" t="s">
        <v>2924</v>
      </c>
      <c r="B1733" s="0" t="s">
        <v>2916</v>
      </c>
      <c r="C1733" s="10" t="s">
        <v>1018</v>
      </c>
      <c r="D1733" s="11" t="s">
        <v>97</v>
      </c>
      <c r="E1733" s="11" t="s">
        <v>90</v>
      </c>
      <c r="F1733" s="11" t="s">
        <v>134</v>
      </c>
      <c r="G1733" s="11" t="s">
        <v>85</v>
      </c>
      <c r="H1733" s="8" t="n">
        <v>50217.15</v>
      </c>
      <c r="I1733" s="0" t="str">
        <f aca="false">TEXT(C1733,"YYYY-MM")</f>
        <v>2025-12</v>
      </c>
      <c r="J1733" s="0" t="str">
        <f aca="false">INDEX(Customers!$H:$H,MATCH(B1733,Customers!$A:$A,0))</f>
        <v>Organic Search</v>
      </c>
    </row>
    <row r="1734" customFormat="false" ht="15" hidden="false" customHeight="false" outlineLevel="0" collapsed="false">
      <c r="A1734" s="0" t="s">
        <v>2925</v>
      </c>
      <c r="B1734" s="0" t="s">
        <v>2926</v>
      </c>
      <c r="C1734" s="10" t="s">
        <v>1196</v>
      </c>
      <c r="D1734" s="11" t="s">
        <v>98</v>
      </c>
      <c r="E1734" s="11" t="s">
        <v>91</v>
      </c>
      <c r="F1734" s="11" t="s">
        <v>190</v>
      </c>
      <c r="G1734" s="11" t="s">
        <v>77</v>
      </c>
      <c r="H1734" s="8" t="n">
        <v>22440.65</v>
      </c>
      <c r="I1734" s="0" t="str">
        <f aca="false">TEXT(C1734,"YYYY-MM")</f>
        <v>2025-09</v>
      </c>
      <c r="J1734" s="0" t="str">
        <f aca="false">INDEX(Customers!$H:$H,MATCH(B1734,Customers!$A:$A,0))</f>
        <v>Email Campaign</v>
      </c>
    </row>
    <row r="1735" customFormat="false" ht="15" hidden="false" customHeight="false" outlineLevel="0" collapsed="false">
      <c r="A1735" s="0" t="s">
        <v>2927</v>
      </c>
      <c r="B1735" s="0" t="s">
        <v>2928</v>
      </c>
      <c r="C1735" s="10" t="s">
        <v>2929</v>
      </c>
      <c r="D1735" s="11" t="s">
        <v>97</v>
      </c>
      <c r="E1735" s="11" t="s">
        <v>89</v>
      </c>
      <c r="F1735" s="11" t="s">
        <v>241</v>
      </c>
      <c r="G1735" s="11" t="s">
        <v>73</v>
      </c>
      <c r="H1735" s="8" t="n">
        <v>6346.3</v>
      </c>
      <c r="I1735" s="0" t="str">
        <f aca="false">TEXT(C1735,"YYYY-MM")</f>
        <v>2025-07</v>
      </c>
      <c r="J1735" s="0" t="str">
        <f aca="false">INDEX(Customers!$H:$H,MATCH(B1735,Customers!$A:$A,0))</f>
        <v>Email Campaign</v>
      </c>
    </row>
    <row r="1736" customFormat="false" ht="15" hidden="false" customHeight="false" outlineLevel="0" collapsed="false">
      <c r="A1736" s="0" t="s">
        <v>2930</v>
      </c>
      <c r="B1736" s="0" t="s">
        <v>2928</v>
      </c>
      <c r="C1736" s="10" t="s">
        <v>1453</v>
      </c>
      <c r="D1736" s="11" t="s">
        <v>97</v>
      </c>
      <c r="E1736" s="11" t="s">
        <v>92</v>
      </c>
      <c r="F1736" s="11" t="s">
        <v>241</v>
      </c>
      <c r="G1736" s="11" t="s">
        <v>73</v>
      </c>
      <c r="H1736" s="8" t="n">
        <v>29129.5</v>
      </c>
      <c r="I1736" s="0" t="str">
        <f aca="false">TEXT(C1736,"YYYY-MM")</f>
        <v>2025-10</v>
      </c>
      <c r="J1736" s="0" t="str">
        <f aca="false">INDEX(Customers!$H:$H,MATCH(B1736,Customers!$A:$A,0))</f>
        <v>Email Campaign</v>
      </c>
    </row>
    <row r="1737" customFormat="false" ht="15" hidden="false" customHeight="false" outlineLevel="0" collapsed="false">
      <c r="A1737" s="0" t="s">
        <v>2931</v>
      </c>
      <c r="B1737" s="0" t="s">
        <v>2928</v>
      </c>
      <c r="C1737" s="10" t="s">
        <v>953</v>
      </c>
      <c r="D1737" s="11" t="s">
        <v>99</v>
      </c>
      <c r="E1737" s="11" t="s">
        <v>90</v>
      </c>
      <c r="F1737" s="11" t="s">
        <v>241</v>
      </c>
      <c r="G1737" s="11" t="s">
        <v>73</v>
      </c>
      <c r="H1737" s="8" t="n">
        <v>26776</v>
      </c>
      <c r="I1737" s="0" t="str">
        <f aca="false">TEXT(C1737,"YYYY-MM")</f>
        <v>2025-11</v>
      </c>
      <c r="J1737" s="0" t="str">
        <f aca="false">INDEX(Customers!$H:$H,MATCH(B1737,Customers!$A:$A,0))</f>
        <v>Email Campaign</v>
      </c>
    </row>
    <row r="1738" customFormat="false" ht="15" hidden="false" customHeight="false" outlineLevel="0" collapsed="false">
      <c r="A1738" s="0" t="s">
        <v>2932</v>
      </c>
      <c r="B1738" s="0" t="s">
        <v>2933</v>
      </c>
      <c r="C1738" s="10" t="s">
        <v>2934</v>
      </c>
      <c r="D1738" s="11" t="s">
        <v>99</v>
      </c>
      <c r="E1738" s="11" t="s">
        <v>91</v>
      </c>
      <c r="F1738" s="11" t="s">
        <v>443</v>
      </c>
      <c r="G1738" s="11" t="s">
        <v>78</v>
      </c>
      <c r="H1738" s="8" t="n">
        <v>509</v>
      </c>
      <c r="I1738" s="0" t="str">
        <f aca="false">TEXT(C1738,"YYYY-MM")</f>
        <v>2023-03</v>
      </c>
      <c r="J1738" s="0" t="str">
        <f aca="false">INDEX(Customers!$H:$H,MATCH(B1738,Customers!$A:$A,0))</f>
        <v>Paid Ads</v>
      </c>
    </row>
    <row r="1739" customFormat="false" ht="15" hidden="false" customHeight="false" outlineLevel="0" collapsed="false">
      <c r="A1739" s="0" t="s">
        <v>2935</v>
      </c>
      <c r="B1739" s="0" t="s">
        <v>2933</v>
      </c>
      <c r="C1739" s="10" t="s">
        <v>2299</v>
      </c>
      <c r="D1739" s="11" t="s">
        <v>97</v>
      </c>
      <c r="E1739" s="11" t="s">
        <v>90</v>
      </c>
      <c r="F1739" s="11" t="s">
        <v>443</v>
      </c>
      <c r="G1739" s="11" t="s">
        <v>78</v>
      </c>
      <c r="H1739" s="8" t="n">
        <v>76201.75</v>
      </c>
      <c r="I1739" s="0" t="str">
        <f aca="false">TEXT(C1739,"YYYY-MM")</f>
        <v>2024-04</v>
      </c>
      <c r="J1739" s="0" t="str">
        <f aca="false">INDEX(Customers!$H:$H,MATCH(B1739,Customers!$A:$A,0))</f>
        <v>Paid Ads</v>
      </c>
    </row>
    <row r="1740" customFormat="false" ht="15" hidden="false" customHeight="false" outlineLevel="0" collapsed="false">
      <c r="A1740" s="0" t="s">
        <v>2936</v>
      </c>
      <c r="B1740" s="0" t="s">
        <v>2933</v>
      </c>
      <c r="C1740" s="10" t="s">
        <v>1023</v>
      </c>
      <c r="D1740" s="11" t="s">
        <v>97</v>
      </c>
      <c r="E1740" s="11" t="s">
        <v>89</v>
      </c>
      <c r="F1740" s="11" t="s">
        <v>443</v>
      </c>
      <c r="G1740" s="11" t="s">
        <v>78</v>
      </c>
      <c r="H1740" s="8" t="n">
        <v>184117.5</v>
      </c>
      <c r="I1740" s="0" t="str">
        <f aca="false">TEXT(C1740,"YYYY-MM")</f>
        <v>2025-06</v>
      </c>
      <c r="J1740" s="0" t="str">
        <f aca="false">INDEX(Customers!$H:$H,MATCH(B1740,Customers!$A:$A,0))</f>
        <v>Paid Ads</v>
      </c>
    </row>
    <row r="1741" customFormat="false" ht="15" hidden="false" customHeight="false" outlineLevel="0" collapsed="false">
      <c r="A1741" s="0" t="s">
        <v>2937</v>
      </c>
      <c r="B1741" s="0" t="s">
        <v>2938</v>
      </c>
      <c r="C1741" s="10" t="s">
        <v>2939</v>
      </c>
      <c r="D1741" s="11" t="s">
        <v>97</v>
      </c>
      <c r="E1741" s="11" t="s">
        <v>91</v>
      </c>
      <c r="F1741" s="11" t="s">
        <v>76</v>
      </c>
      <c r="G1741" s="11" t="s">
        <v>76</v>
      </c>
      <c r="H1741" s="8" t="n">
        <v>144957.3</v>
      </c>
      <c r="I1741" s="0" t="str">
        <f aca="false">TEXT(C1741,"YYYY-MM")</f>
        <v>2023-04</v>
      </c>
      <c r="J1741" s="0" t="str">
        <f aca="false">INDEX(Customers!$H:$H,MATCH(B1741,Customers!$A:$A,0))</f>
        <v>Paid Ads</v>
      </c>
    </row>
    <row r="1742" customFormat="false" ht="15" hidden="false" customHeight="false" outlineLevel="0" collapsed="false">
      <c r="A1742" s="0" t="s">
        <v>2940</v>
      </c>
      <c r="B1742" s="0" t="s">
        <v>2938</v>
      </c>
      <c r="C1742" s="10" t="s">
        <v>2941</v>
      </c>
      <c r="D1742" s="11" t="s">
        <v>97</v>
      </c>
      <c r="E1742" s="11" t="s">
        <v>91</v>
      </c>
      <c r="F1742" s="11" t="s">
        <v>76</v>
      </c>
      <c r="G1742" s="11" t="s">
        <v>76</v>
      </c>
      <c r="H1742" s="8" t="n">
        <v>2141.1</v>
      </c>
      <c r="I1742" s="0" t="str">
        <f aca="false">TEXT(C1742,"YYYY-MM")</f>
        <v>2023-10</v>
      </c>
      <c r="J1742" s="0" t="str">
        <f aca="false">INDEX(Customers!$H:$H,MATCH(B1742,Customers!$A:$A,0))</f>
        <v>Paid Ads</v>
      </c>
    </row>
    <row r="1743" customFormat="false" ht="15" hidden="false" customHeight="false" outlineLevel="0" collapsed="false">
      <c r="A1743" s="0" t="s">
        <v>2942</v>
      </c>
      <c r="B1743" s="0" t="s">
        <v>2938</v>
      </c>
      <c r="C1743" s="10" t="s">
        <v>422</v>
      </c>
      <c r="D1743" s="11" t="s">
        <v>97</v>
      </c>
      <c r="E1743" s="11" t="s">
        <v>91</v>
      </c>
      <c r="F1743" s="11" t="s">
        <v>76</v>
      </c>
      <c r="G1743" s="11" t="s">
        <v>76</v>
      </c>
      <c r="H1743" s="8" t="n">
        <v>7972.15</v>
      </c>
      <c r="I1743" s="0" t="str">
        <f aca="false">TEXT(C1743,"YYYY-MM")</f>
        <v>2025-04</v>
      </c>
      <c r="J1743" s="0" t="str">
        <f aca="false">INDEX(Customers!$H:$H,MATCH(B1743,Customers!$A:$A,0))</f>
        <v>Paid Ads</v>
      </c>
    </row>
    <row r="1744" customFormat="false" ht="15" hidden="false" customHeight="false" outlineLevel="0" collapsed="false">
      <c r="A1744" s="0" t="s">
        <v>2943</v>
      </c>
      <c r="B1744" s="0" t="s">
        <v>2938</v>
      </c>
      <c r="C1744" s="10" t="s">
        <v>325</v>
      </c>
      <c r="D1744" s="11" t="s">
        <v>97</v>
      </c>
      <c r="E1744" s="11" t="s">
        <v>91</v>
      </c>
      <c r="F1744" s="11" t="s">
        <v>76</v>
      </c>
      <c r="G1744" s="11" t="s">
        <v>76</v>
      </c>
      <c r="H1744" s="8" t="n">
        <v>13237.2</v>
      </c>
      <c r="I1744" s="0" t="str">
        <f aca="false">TEXT(C1744,"YYYY-MM")</f>
        <v>2025-05</v>
      </c>
      <c r="J1744" s="0" t="str">
        <f aca="false">INDEX(Customers!$H:$H,MATCH(B1744,Customers!$A:$A,0))</f>
        <v>Paid Ads</v>
      </c>
    </row>
    <row r="1745" customFormat="false" ht="15" hidden="false" customHeight="false" outlineLevel="0" collapsed="false">
      <c r="A1745" s="0" t="s">
        <v>2944</v>
      </c>
      <c r="B1745" s="0" t="s">
        <v>2945</v>
      </c>
      <c r="C1745" s="10" t="s">
        <v>574</v>
      </c>
      <c r="D1745" s="11" t="s">
        <v>97</v>
      </c>
      <c r="E1745" s="11" t="s">
        <v>88</v>
      </c>
      <c r="F1745" s="11" t="s">
        <v>247</v>
      </c>
      <c r="G1745" s="11" t="s">
        <v>80</v>
      </c>
      <c r="H1745" s="8" t="n">
        <v>80919.1</v>
      </c>
      <c r="I1745" s="0" t="str">
        <f aca="false">TEXT(C1745,"YYYY-MM")</f>
        <v>2025-12</v>
      </c>
      <c r="J1745" s="0" t="str">
        <f aca="false">INDEX(Customers!$H:$H,MATCH(B1745,Customers!$A:$A,0))</f>
        <v>Organic Search</v>
      </c>
    </row>
    <row r="1746" customFormat="false" ht="15" hidden="false" customHeight="false" outlineLevel="0" collapsed="false">
      <c r="A1746" s="0" t="s">
        <v>2946</v>
      </c>
      <c r="B1746" s="0" t="s">
        <v>2947</v>
      </c>
      <c r="C1746" s="10" t="s">
        <v>2171</v>
      </c>
      <c r="D1746" s="11" t="s">
        <v>97</v>
      </c>
      <c r="E1746" s="11" t="s">
        <v>88</v>
      </c>
      <c r="F1746" s="11" t="s">
        <v>489</v>
      </c>
      <c r="G1746" s="11" t="s">
        <v>73</v>
      </c>
      <c r="H1746" s="8" t="n">
        <v>23679</v>
      </c>
      <c r="I1746" s="0" t="str">
        <f aca="false">TEXT(C1746,"YYYY-MM")</f>
        <v>2025-02</v>
      </c>
      <c r="J1746" s="0" t="str">
        <f aca="false">INDEX(Customers!$H:$H,MATCH(B1746,Customers!$A:$A,0))</f>
        <v>Email Campaign</v>
      </c>
    </row>
    <row r="1747" customFormat="false" ht="15" hidden="false" customHeight="false" outlineLevel="0" collapsed="false">
      <c r="A1747" s="0" t="s">
        <v>2948</v>
      </c>
      <c r="B1747" s="0" t="s">
        <v>2947</v>
      </c>
      <c r="C1747" s="10" t="s">
        <v>167</v>
      </c>
      <c r="D1747" s="11" t="s">
        <v>97</v>
      </c>
      <c r="E1747" s="11" t="s">
        <v>88</v>
      </c>
      <c r="F1747" s="11" t="s">
        <v>489</v>
      </c>
      <c r="G1747" s="11" t="s">
        <v>73</v>
      </c>
      <c r="H1747" s="8" t="n">
        <v>1486.65</v>
      </c>
      <c r="I1747" s="0" t="str">
        <f aca="false">TEXT(C1747,"YYYY-MM")</f>
        <v>2025-03</v>
      </c>
      <c r="J1747" s="0" t="str">
        <f aca="false">INDEX(Customers!$H:$H,MATCH(B1747,Customers!$A:$A,0))</f>
        <v>Email Campaign</v>
      </c>
    </row>
    <row r="1748" customFormat="false" ht="15" hidden="false" customHeight="false" outlineLevel="0" collapsed="false">
      <c r="A1748" s="0" t="s">
        <v>2949</v>
      </c>
      <c r="B1748" s="0" t="s">
        <v>2947</v>
      </c>
      <c r="C1748" s="10" t="s">
        <v>140</v>
      </c>
      <c r="D1748" s="11" t="s">
        <v>99</v>
      </c>
      <c r="E1748" s="11" t="s">
        <v>90</v>
      </c>
      <c r="F1748" s="11" t="s">
        <v>489</v>
      </c>
      <c r="G1748" s="11" t="s">
        <v>73</v>
      </c>
      <c r="H1748" s="8" t="n">
        <v>71881.4</v>
      </c>
      <c r="I1748" s="0" t="str">
        <f aca="false">TEXT(C1748,"YYYY-MM")</f>
        <v>2025-11</v>
      </c>
      <c r="J1748" s="0" t="str">
        <f aca="false">INDEX(Customers!$H:$H,MATCH(B1748,Customers!$A:$A,0))</f>
        <v>Email Campaign</v>
      </c>
    </row>
    <row r="1749" customFormat="false" ht="15" hidden="false" customHeight="false" outlineLevel="0" collapsed="false">
      <c r="A1749" s="0" t="s">
        <v>2950</v>
      </c>
      <c r="B1749" s="0" t="s">
        <v>2951</v>
      </c>
      <c r="C1749" s="10" t="s">
        <v>2276</v>
      </c>
      <c r="D1749" s="11" t="s">
        <v>97</v>
      </c>
      <c r="E1749" s="11" t="s">
        <v>88</v>
      </c>
      <c r="F1749" s="11" t="s">
        <v>76</v>
      </c>
      <c r="G1749" s="11" t="s">
        <v>76</v>
      </c>
      <c r="H1749" s="8" t="n">
        <v>33759</v>
      </c>
      <c r="I1749" s="0" t="str">
        <f aca="false">TEXT(C1749,"YYYY-MM")</f>
        <v>2025-01</v>
      </c>
      <c r="J1749" s="0" t="str">
        <f aca="false">INDEX(Customers!$H:$H,MATCH(B1749,Customers!$A:$A,0))</f>
        <v>Organic Search</v>
      </c>
    </row>
    <row r="1750" customFormat="false" ht="15" hidden="false" customHeight="false" outlineLevel="0" collapsed="false">
      <c r="A1750" s="0" t="s">
        <v>2952</v>
      </c>
      <c r="B1750" s="0" t="s">
        <v>2951</v>
      </c>
      <c r="C1750" s="10" t="s">
        <v>765</v>
      </c>
      <c r="D1750" s="11" t="s">
        <v>97</v>
      </c>
      <c r="E1750" s="11" t="s">
        <v>93</v>
      </c>
      <c r="F1750" s="11" t="s">
        <v>76</v>
      </c>
      <c r="G1750" s="11" t="s">
        <v>76</v>
      </c>
      <c r="H1750" s="8" t="n">
        <v>611.15</v>
      </c>
      <c r="I1750" s="0" t="str">
        <f aca="false">TEXT(C1750,"YYYY-MM")</f>
        <v>2025-03</v>
      </c>
      <c r="J1750" s="0" t="str">
        <f aca="false">INDEX(Customers!$H:$H,MATCH(B1750,Customers!$A:$A,0))</f>
        <v>Organic Search</v>
      </c>
    </row>
    <row r="1751" customFormat="false" ht="15" hidden="false" customHeight="false" outlineLevel="0" collapsed="false">
      <c r="A1751" s="0" t="s">
        <v>2953</v>
      </c>
      <c r="B1751" s="0" t="s">
        <v>2951</v>
      </c>
      <c r="C1751" s="10" t="s">
        <v>2893</v>
      </c>
      <c r="D1751" s="11" t="s">
        <v>97</v>
      </c>
      <c r="E1751" s="11" t="s">
        <v>88</v>
      </c>
      <c r="F1751" s="11" t="s">
        <v>76</v>
      </c>
      <c r="G1751" s="11" t="s">
        <v>76</v>
      </c>
      <c r="H1751" s="8" t="n">
        <v>13174.15</v>
      </c>
      <c r="I1751" s="0" t="str">
        <f aca="false">TEXT(C1751,"YYYY-MM")</f>
        <v>2025-05</v>
      </c>
      <c r="J1751" s="0" t="str">
        <f aca="false">INDEX(Customers!$H:$H,MATCH(B1751,Customers!$A:$A,0))</f>
        <v>Organic Search</v>
      </c>
    </row>
    <row r="1752" customFormat="false" ht="15" hidden="false" customHeight="false" outlineLevel="0" collapsed="false">
      <c r="A1752" s="0" t="s">
        <v>2954</v>
      </c>
      <c r="B1752" s="0" t="s">
        <v>2951</v>
      </c>
      <c r="C1752" s="10" t="s">
        <v>2109</v>
      </c>
      <c r="D1752" s="11" t="s">
        <v>97</v>
      </c>
      <c r="E1752" s="11" t="s">
        <v>92</v>
      </c>
      <c r="F1752" s="11" t="s">
        <v>76</v>
      </c>
      <c r="G1752" s="11" t="s">
        <v>76</v>
      </c>
      <c r="H1752" s="8" t="n">
        <v>141378.75</v>
      </c>
      <c r="I1752" s="0" t="str">
        <f aca="false">TEXT(C1752,"YYYY-MM")</f>
        <v>2025-07</v>
      </c>
      <c r="J1752" s="0" t="str">
        <f aca="false">INDEX(Customers!$H:$H,MATCH(B1752,Customers!$A:$A,0))</f>
        <v>Organic Search</v>
      </c>
    </row>
    <row r="1753" customFormat="false" ht="15" hidden="false" customHeight="false" outlineLevel="0" collapsed="false">
      <c r="A1753" s="0" t="s">
        <v>2955</v>
      </c>
      <c r="B1753" s="0" t="s">
        <v>2956</v>
      </c>
      <c r="C1753" s="10" t="s">
        <v>944</v>
      </c>
      <c r="D1753" s="11" t="s">
        <v>97</v>
      </c>
      <c r="E1753" s="11" t="s">
        <v>91</v>
      </c>
      <c r="F1753" s="11" t="s">
        <v>81</v>
      </c>
      <c r="G1753" s="11" t="s">
        <v>81</v>
      </c>
      <c r="H1753" s="8" t="n">
        <v>9859</v>
      </c>
      <c r="I1753" s="0" t="str">
        <f aca="false">TEXT(C1753,"YYYY-MM")</f>
        <v>2025-08</v>
      </c>
      <c r="J1753" s="0" t="str">
        <f aca="false">INDEX(Customers!$H:$H,MATCH(B1753,Customers!$A:$A,0))</f>
        <v>Referral</v>
      </c>
    </row>
    <row r="1754" customFormat="false" ht="15" hidden="false" customHeight="false" outlineLevel="0" collapsed="false">
      <c r="A1754" s="0" t="s">
        <v>2957</v>
      </c>
      <c r="B1754" s="0" t="s">
        <v>2956</v>
      </c>
      <c r="C1754" s="10" t="s">
        <v>831</v>
      </c>
      <c r="D1754" s="11" t="s">
        <v>97</v>
      </c>
      <c r="E1754" s="11" t="s">
        <v>92</v>
      </c>
      <c r="F1754" s="11" t="s">
        <v>81</v>
      </c>
      <c r="G1754" s="11" t="s">
        <v>81</v>
      </c>
      <c r="H1754" s="8" t="n">
        <v>99775.05</v>
      </c>
      <c r="I1754" s="0" t="str">
        <f aca="false">TEXT(C1754,"YYYY-MM")</f>
        <v>2025-11</v>
      </c>
      <c r="J1754" s="0" t="str">
        <f aca="false">INDEX(Customers!$H:$H,MATCH(B1754,Customers!$A:$A,0))</f>
        <v>Referral</v>
      </c>
    </row>
    <row r="1755" customFormat="false" ht="15" hidden="false" customHeight="false" outlineLevel="0" collapsed="false">
      <c r="A1755" s="0" t="s">
        <v>2958</v>
      </c>
      <c r="B1755" s="0" t="s">
        <v>2959</v>
      </c>
      <c r="C1755" s="10" t="s">
        <v>2960</v>
      </c>
      <c r="D1755" s="11" t="s">
        <v>97</v>
      </c>
      <c r="E1755" s="11" t="s">
        <v>89</v>
      </c>
      <c r="F1755" s="11" t="s">
        <v>346</v>
      </c>
      <c r="G1755" s="11" t="s">
        <v>84</v>
      </c>
      <c r="H1755" s="8" t="n">
        <v>68540</v>
      </c>
      <c r="I1755" s="0" t="str">
        <f aca="false">TEXT(C1755,"YYYY-MM")</f>
        <v>2024-03</v>
      </c>
      <c r="J1755" s="0" t="str">
        <f aca="false">INDEX(Customers!$H:$H,MATCH(B1755,Customers!$A:$A,0))</f>
        <v>Paid Ads</v>
      </c>
    </row>
    <row r="1756" customFormat="false" ht="15" hidden="false" customHeight="false" outlineLevel="0" collapsed="false">
      <c r="A1756" s="0" t="s">
        <v>2961</v>
      </c>
      <c r="B1756" s="0" t="s">
        <v>2959</v>
      </c>
      <c r="C1756" s="10" t="s">
        <v>1073</v>
      </c>
      <c r="D1756" s="11" t="s">
        <v>97</v>
      </c>
      <c r="E1756" s="11" t="s">
        <v>90</v>
      </c>
      <c r="F1756" s="11" t="s">
        <v>346</v>
      </c>
      <c r="G1756" s="11" t="s">
        <v>84</v>
      </c>
      <c r="H1756" s="8" t="n">
        <v>41650.2</v>
      </c>
      <c r="I1756" s="0" t="str">
        <f aca="false">TEXT(C1756,"YYYY-MM")</f>
        <v>2024-10</v>
      </c>
      <c r="J1756" s="0" t="str">
        <f aca="false">INDEX(Customers!$H:$H,MATCH(B1756,Customers!$A:$A,0))</f>
        <v>Paid Ads</v>
      </c>
    </row>
    <row r="1757" customFormat="false" ht="15" hidden="false" customHeight="false" outlineLevel="0" collapsed="false">
      <c r="A1757" s="0" t="s">
        <v>2962</v>
      </c>
      <c r="B1757" s="0" t="s">
        <v>2963</v>
      </c>
      <c r="C1757" s="10" t="s">
        <v>639</v>
      </c>
      <c r="D1757" s="11" t="s">
        <v>97</v>
      </c>
      <c r="E1757" s="11" t="s">
        <v>93</v>
      </c>
      <c r="F1757" s="11" t="s">
        <v>537</v>
      </c>
      <c r="G1757" s="11" t="s">
        <v>74</v>
      </c>
      <c r="H1757" s="8" t="n">
        <v>8079</v>
      </c>
      <c r="I1757" s="0" t="str">
        <f aca="false">TEXT(C1757,"YYYY-MM")</f>
        <v>2025-12</v>
      </c>
      <c r="J1757" s="0" t="str">
        <f aca="false">INDEX(Customers!$H:$H,MATCH(B1757,Customers!$A:$A,0))</f>
        <v>Organic Search</v>
      </c>
    </row>
    <row r="1758" customFormat="false" ht="15" hidden="false" customHeight="false" outlineLevel="0" collapsed="false">
      <c r="A1758" s="0" t="s">
        <v>2964</v>
      </c>
      <c r="B1758" s="0" t="s">
        <v>2963</v>
      </c>
      <c r="C1758" s="10" t="s">
        <v>2965</v>
      </c>
      <c r="D1758" s="11" t="s">
        <v>97</v>
      </c>
      <c r="E1758" s="11" t="s">
        <v>90</v>
      </c>
      <c r="F1758" s="11" t="s">
        <v>537</v>
      </c>
      <c r="G1758" s="11" t="s">
        <v>74</v>
      </c>
      <c r="H1758" s="8" t="n">
        <v>76742.1</v>
      </c>
      <c r="I1758" s="0" t="str">
        <f aca="false">TEXT(C1758,"YYYY-MM")</f>
        <v>2025-12</v>
      </c>
      <c r="J1758" s="0" t="str">
        <f aca="false">INDEX(Customers!$H:$H,MATCH(B1758,Customers!$A:$A,0))</f>
        <v>Organic Search</v>
      </c>
    </row>
    <row r="1759" customFormat="false" ht="15" hidden="false" customHeight="false" outlineLevel="0" collapsed="false">
      <c r="A1759" s="0" t="s">
        <v>2966</v>
      </c>
      <c r="B1759" s="0" t="s">
        <v>2963</v>
      </c>
      <c r="C1759" s="10" t="s">
        <v>416</v>
      </c>
      <c r="D1759" s="11" t="s">
        <v>97</v>
      </c>
      <c r="E1759" s="11" t="s">
        <v>92</v>
      </c>
      <c r="F1759" s="11" t="s">
        <v>537</v>
      </c>
      <c r="G1759" s="11" t="s">
        <v>74</v>
      </c>
      <c r="H1759" s="8" t="n">
        <v>2690.2</v>
      </c>
      <c r="I1759" s="0" t="str">
        <f aca="false">TEXT(C1759,"YYYY-MM")</f>
        <v>2025-12</v>
      </c>
      <c r="J1759" s="0" t="str">
        <f aca="false">INDEX(Customers!$H:$H,MATCH(B1759,Customers!$A:$A,0))</f>
        <v>Organic Search</v>
      </c>
    </row>
    <row r="1760" customFormat="false" ht="15" hidden="false" customHeight="false" outlineLevel="0" collapsed="false">
      <c r="A1760" s="0" t="s">
        <v>2967</v>
      </c>
      <c r="B1760" s="0" t="s">
        <v>2968</v>
      </c>
      <c r="C1760" s="10" t="s">
        <v>2969</v>
      </c>
      <c r="D1760" s="11" t="s">
        <v>97</v>
      </c>
      <c r="E1760" s="11" t="s">
        <v>92</v>
      </c>
      <c r="F1760" s="11" t="s">
        <v>443</v>
      </c>
      <c r="G1760" s="11" t="s">
        <v>78</v>
      </c>
      <c r="H1760" s="8" t="n">
        <v>17685.5</v>
      </c>
      <c r="I1760" s="0" t="str">
        <f aca="false">TEXT(C1760,"YYYY-MM")</f>
        <v>2023-08</v>
      </c>
      <c r="J1760" s="0" t="str">
        <f aca="false">INDEX(Customers!$H:$H,MATCH(B1760,Customers!$A:$A,0))</f>
        <v>Paid Ads</v>
      </c>
    </row>
    <row r="1761" customFormat="false" ht="15" hidden="false" customHeight="false" outlineLevel="0" collapsed="false">
      <c r="A1761" s="0" t="s">
        <v>2970</v>
      </c>
      <c r="B1761" s="0" t="s">
        <v>2968</v>
      </c>
      <c r="C1761" s="10" t="s">
        <v>667</v>
      </c>
      <c r="D1761" s="11" t="s">
        <v>99</v>
      </c>
      <c r="E1761" s="11" t="s">
        <v>93</v>
      </c>
      <c r="F1761" s="11" t="s">
        <v>443</v>
      </c>
      <c r="G1761" s="11" t="s">
        <v>78</v>
      </c>
      <c r="H1761" s="8" t="n">
        <v>5871</v>
      </c>
      <c r="I1761" s="0" t="str">
        <f aca="false">TEXT(C1761,"YYYY-MM")</f>
        <v>2023-08</v>
      </c>
      <c r="J1761" s="0" t="str">
        <f aca="false">INDEX(Customers!$H:$H,MATCH(B1761,Customers!$A:$A,0))</f>
        <v>Paid Ads</v>
      </c>
    </row>
    <row r="1762" customFormat="false" ht="15" hidden="false" customHeight="false" outlineLevel="0" collapsed="false">
      <c r="A1762" s="0" t="s">
        <v>2971</v>
      </c>
      <c r="B1762" s="0" t="s">
        <v>2968</v>
      </c>
      <c r="C1762" s="10" t="s">
        <v>1061</v>
      </c>
      <c r="D1762" s="11" t="s">
        <v>97</v>
      </c>
      <c r="E1762" s="11" t="s">
        <v>92</v>
      </c>
      <c r="F1762" s="11" t="s">
        <v>443</v>
      </c>
      <c r="G1762" s="11" t="s">
        <v>78</v>
      </c>
      <c r="H1762" s="8" t="n">
        <v>59232.3</v>
      </c>
      <c r="I1762" s="0" t="str">
        <f aca="false">TEXT(C1762,"YYYY-MM")</f>
        <v>2023-11</v>
      </c>
      <c r="J1762" s="0" t="str">
        <f aca="false">INDEX(Customers!$H:$H,MATCH(B1762,Customers!$A:$A,0))</f>
        <v>Paid Ads</v>
      </c>
    </row>
    <row r="1763" customFormat="false" ht="15" hidden="false" customHeight="false" outlineLevel="0" collapsed="false">
      <c r="A1763" s="0" t="s">
        <v>2972</v>
      </c>
      <c r="B1763" s="0" t="s">
        <v>2968</v>
      </c>
      <c r="C1763" s="10" t="s">
        <v>2079</v>
      </c>
      <c r="D1763" s="11" t="s">
        <v>97</v>
      </c>
      <c r="E1763" s="11" t="s">
        <v>88</v>
      </c>
      <c r="F1763" s="11" t="s">
        <v>443</v>
      </c>
      <c r="G1763" s="11" t="s">
        <v>78</v>
      </c>
      <c r="H1763" s="8" t="n">
        <v>3483.3</v>
      </c>
      <c r="I1763" s="0" t="str">
        <f aca="false">TEXT(C1763,"YYYY-MM")</f>
        <v>2024-06</v>
      </c>
      <c r="J1763" s="0" t="str">
        <f aca="false">INDEX(Customers!$H:$H,MATCH(B1763,Customers!$A:$A,0))</f>
        <v>Paid Ads</v>
      </c>
    </row>
    <row r="1764" customFormat="false" ht="15" hidden="false" customHeight="false" outlineLevel="0" collapsed="false">
      <c r="A1764" s="0" t="s">
        <v>2973</v>
      </c>
      <c r="B1764" s="0" t="s">
        <v>2968</v>
      </c>
      <c r="C1764" s="10" t="s">
        <v>2974</v>
      </c>
      <c r="D1764" s="11" t="s">
        <v>97</v>
      </c>
      <c r="E1764" s="11" t="s">
        <v>89</v>
      </c>
      <c r="F1764" s="11" t="s">
        <v>443</v>
      </c>
      <c r="G1764" s="11" t="s">
        <v>78</v>
      </c>
      <c r="H1764" s="8" t="n">
        <v>8894.1</v>
      </c>
      <c r="I1764" s="0" t="str">
        <f aca="false">TEXT(C1764,"YYYY-MM")</f>
        <v>2024-06</v>
      </c>
      <c r="J1764" s="0" t="str">
        <f aca="false">INDEX(Customers!$H:$H,MATCH(B1764,Customers!$A:$A,0))</f>
        <v>Paid Ads</v>
      </c>
    </row>
    <row r="1765" customFormat="false" ht="15" hidden="false" customHeight="false" outlineLevel="0" collapsed="false">
      <c r="A1765" s="0" t="s">
        <v>2975</v>
      </c>
      <c r="B1765" s="0" t="s">
        <v>2968</v>
      </c>
      <c r="C1765" s="10" t="s">
        <v>585</v>
      </c>
      <c r="D1765" s="11" t="s">
        <v>97</v>
      </c>
      <c r="E1765" s="11" t="s">
        <v>90</v>
      </c>
      <c r="F1765" s="11" t="s">
        <v>443</v>
      </c>
      <c r="G1765" s="11" t="s">
        <v>78</v>
      </c>
      <c r="H1765" s="8" t="n">
        <v>18073.3</v>
      </c>
      <c r="I1765" s="0" t="str">
        <f aca="false">TEXT(C1765,"YYYY-MM")</f>
        <v>2024-11</v>
      </c>
      <c r="J1765" s="0" t="str">
        <f aca="false">INDEX(Customers!$H:$H,MATCH(B1765,Customers!$A:$A,0))</f>
        <v>Paid Ads</v>
      </c>
    </row>
    <row r="1766" customFormat="false" ht="15" hidden="false" customHeight="false" outlineLevel="0" collapsed="false">
      <c r="A1766" s="0" t="s">
        <v>2976</v>
      </c>
      <c r="B1766" s="0" t="s">
        <v>2968</v>
      </c>
      <c r="C1766" s="10" t="s">
        <v>1485</v>
      </c>
      <c r="D1766" s="11" t="s">
        <v>97</v>
      </c>
      <c r="E1766" s="11" t="s">
        <v>92</v>
      </c>
      <c r="F1766" s="11" t="s">
        <v>443</v>
      </c>
      <c r="G1766" s="11" t="s">
        <v>78</v>
      </c>
      <c r="H1766" s="8" t="n">
        <v>69065</v>
      </c>
      <c r="I1766" s="0" t="str">
        <f aca="false">TEXT(C1766,"YYYY-MM")</f>
        <v>2025-05</v>
      </c>
      <c r="J1766" s="0" t="str">
        <f aca="false">INDEX(Customers!$H:$H,MATCH(B1766,Customers!$A:$A,0))</f>
        <v>Paid Ads</v>
      </c>
    </row>
    <row r="1767" customFormat="false" ht="15" hidden="false" customHeight="false" outlineLevel="0" collapsed="false">
      <c r="A1767" s="0" t="s">
        <v>2977</v>
      </c>
      <c r="B1767" s="0" t="s">
        <v>2968</v>
      </c>
      <c r="C1767" s="10" t="s">
        <v>974</v>
      </c>
      <c r="D1767" s="11" t="s">
        <v>97</v>
      </c>
      <c r="E1767" s="11" t="s">
        <v>90</v>
      </c>
      <c r="F1767" s="11" t="s">
        <v>443</v>
      </c>
      <c r="G1767" s="11" t="s">
        <v>78</v>
      </c>
      <c r="H1767" s="8" t="n">
        <v>38032.2</v>
      </c>
      <c r="I1767" s="0" t="str">
        <f aca="false">TEXT(C1767,"YYYY-MM")</f>
        <v>2025-06</v>
      </c>
      <c r="J1767" s="0" t="str">
        <f aca="false">INDEX(Customers!$H:$H,MATCH(B1767,Customers!$A:$A,0))</f>
        <v>Paid Ads</v>
      </c>
    </row>
    <row r="1768" customFormat="false" ht="15" hidden="false" customHeight="false" outlineLevel="0" collapsed="false">
      <c r="A1768" s="0" t="s">
        <v>2978</v>
      </c>
      <c r="B1768" s="0" t="s">
        <v>2968</v>
      </c>
      <c r="C1768" s="10" t="s">
        <v>285</v>
      </c>
      <c r="D1768" s="11" t="s">
        <v>97</v>
      </c>
      <c r="E1768" s="11" t="s">
        <v>93</v>
      </c>
      <c r="F1768" s="11" t="s">
        <v>443</v>
      </c>
      <c r="G1768" s="11" t="s">
        <v>78</v>
      </c>
      <c r="H1768" s="8" t="n">
        <v>67852.1</v>
      </c>
      <c r="I1768" s="0" t="str">
        <f aca="false">TEXT(C1768,"YYYY-MM")</f>
        <v>2025-10</v>
      </c>
      <c r="J1768" s="0" t="str">
        <f aca="false">INDEX(Customers!$H:$H,MATCH(B1768,Customers!$A:$A,0))</f>
        <v>Paid Ads</v>
      </c>
    </row>
    <row r="1769" customFormat="false" ht="15" hidden="false" customHeight="false" outlineLevel="0" collapsed="false">
      <c r="A1769" s="0" t="s">
        <v>2979</v>
      </c>
      <c r="B1769" s="0" t="s">
        <v>2980</v>
      </c>
      <c r="C1769" s="10" t="s">
        <v>2186</v>
      </c>
      <c r="D1769" s="11" t="s">
        <v>99</v>
      </c>
      <c r="E1769" s="11" t="s">
        <v>88</v>
      </c>
      <c r="F1769" s="11" t="s">
        <v>423</v>
      </c>
      <c r="G1769" s="11" t="s">
        <v>79</v>
      </c>
      <c r="H1769" s="8" t="n">
        <v>14609</v>
      </c>
      <c r="I1769" s="0" t="str">
        <f aca="false">TEXT(C1769,"YYYY-MM")</f>
        <v>2025-02</v>
      </c>
      <c r="J1769" s="0" t="str">
        <f aca="false">INDEX(Customers!$H:$H,MATCH(B1769,Customers!$A:$A,0))</f>
        <v>Organic Search</v>
      </c>
    </row>
    <row r="1770" customFormat="false" ht="15" hidden="false" customHeight="false" outlineLevel="0" collapsed="false">
      <c r="A1770" s="0" t="s">
        <v>2981</v>
      </c>
      <c r="B1770" s="0" t="s">
        <v>2982</v>
      </c>
      <c r="C1770" s="10" t="s">
        <v>967</v>
      </c>
      <c r="D1770" s="11" t="s">
        <v>97</v>
      </c>
      <c r="E1770" s="11" t="s">
        <v>88</v>
      </c>
      <c r="F1770" s="11" t="s">
        <v>227</v>
      </c>
      <c r="G1770" s="11" t="s">
        <v>72</v>
      </c>
      <c r="H1770" s="8" t="n">
        <v>382.5</v>
      </c>
      <c r="I1770" s="0" t="str">
        <f aca="false">TEXT(C1770,"YYYY-MM")</f>
        <v>2024-10</v>
      </c>
      <c r="J1770" s="0" t="str">
        <f aca="false">INDEX(Customers!$H:$H,MATCH(B1770,Customers!$A:$A,0))</f>
        <v>Paid Ads</v>
      </c>
    </row>
    <row r="1771" customFormat="false" ht="15" hidden="false" customHeight="false" outlineLevel="0" collapsed="false">
      <c r="A1771" s="0" t="s">
        <v>2983</v>
      </c>
      <c r="B1771" s="0" t="s">
        <v>2982</v>
      </c>
      <c r="C1771" s="10" t="s">
        <v>876</v>
      </c>
      <c r="D1771" s="11" t="s">
        <v>97</v>
      </c>
      <c r="E1771" s="11" t="s">
        <v>90</v>
      </c>
      <c r="F1771" s="11" t="s">
        <v>227</v>
      </c>
      <c r="G1771" s="11" t="s">
        <v>72</v>
      </c>
      <c r="H1771" s="8" t="n">
        <v>80486.4</v>
      </c>
      <c r="I1771" s="0" t="str">
        <f aca="false">TEXT(C1771,"YYYY-MM")</f>
        <v>2024-11</v>
      </c>
      <c r="J1771" s="0" t="str">
        <f aca="false">INDEX(Customers!$H:$H,MATCH(B1771,Customers!$A:$A,0))</f>
        <v>Paid Ads</v>
      </c>
    </row>
    <row r="1772" customFormat="false" ht="15" hidden="false" customHeight="false" outlineLevel="0" collapsed="false">
      <c r="A1772" s="0" t="s">
        <v>2984</v>
      </c>
      <c r="B1772" s="0" t="s">
        <v>2982</v>
      </c>
      <c r="C1772" s="10" t="s">
        <v>1077</v>
      </c>
      <c r="D1772" s="11" t="s">
        <v>97</v>
      </c>
      <c r="E1772" s="11" t="s">
        <v>90</v>
      </c>
      <c r="F1772" s="11" t="s">
        <v>227</v>
      </c>
      <c r="G1772" s="11" t="s">
        <v>72</v>
      </c>
      <c r="H1772" s="8" t="n">
        <v>1630.3</v>
      </c>
      <c r="I1772" s="0" t="str">
        <f aca="false">TEXT(C1772,"YYYY-MM")</f>
        <v>2025-02</v>
      </c>
      <c r="J1772" s="0" t="str">
        <f aca="false">INDEX(Customers!$H:$H,MATCH(B1772,Customers!$A:$A,0))</f>
        <v>Paid Ads</v>
      </c>
    </row>
    <row r="1773" customFormat="false" ht="15" hidden="false" customHeight="false" outlineLevel="0" collapsed="false">
      <c r="A1773" s="0" t="s">
        <v>2985</v>
      </c>
      <c r="B1773" s="0" t="s">
        <v>2982</v>
      </c>
      <c r="C1773" s="10" t="s">
        <v>2280</v>
      </c>
      <c r="D1773" s="11" t="s">
        <v>97</v>
      </c>
      <c r="E1773" s="11" t="s">
        <v>93</v>
      </c>
      <c r="F1773" s="11" t="s">
        <v>227</v>
      </c>
      <c r="G1773" s="11" t="s">
        <v>72</v>
      </c>
      <c r="H1773" s="8" t="n">
        <v>575.2</v>
      </c>
      <c r="I1773" s="0" t="str">
        <f aca="false">TEXT(C1773,"YYYY-MM")</f>
        <v>2025-02</v>
      </c>
      <c r="J1773" s="0" t="str">
        <f aca="false">INDEX(Customers!$H:$H,MATCH(B1773,Customers!$A:$A,0))</f>
        <v>Paid Ads</v>
      </c>
    </row>
    <row r="1774" customFormat="false" ht="15" hidden="false" customHeight="false" outlineLevel="0" collapsed="false">
      <c r="A1774" s="0" t="s">
        <v>2986</v>
      </c>
      <c r="B1774" s="0" t="s">
        <v>2982</v>
      </c>
      <c r="C1774" s="10" t="s">
        <v>1141</v>
      </c>
      <c r="D1774" s="11" t="s">
        <v>99</v>
      </c>
      <c r="E1774" s="11" t="s">
        <v>90</v>
      </c>
      <c r="F1774" s="11" t="s">
        <v>227</v>
      </c>
      <c r="G1774" s="11" t="s">
        <v>72</v>
      </c>
      <c r="H1774" s="8" t="n">
        <v>9812.6</v>
      </c>
      <c r="I1774" s="0" t="str">
        <f aca="false">TEXT(C1774,"YYYY-MM")</f>
        <v>2025-04</v>
      </c>
      <c r="J1774" s="0" t="str">
        <f aca="false">INDEX(Customers!$H:$H,MATCH(B1774,Customers!$A:$A,0))</f>
        <v>Paid Ads</v>
      </c>
    </row>
    <row r="1775" customFormat="false" ht="15" hidden="false" customHeight="false" outlineLevel="0" collapsed="false">
      <c r="A1775" s="0" t="s">
        <v>2987</v>
      </c>
      <c r="B1775" s="0" t="s">
        <v>2982</v>
      </c>
      <c r="C1775" s="10" t="s">
        <v>422</v>
      </c>
      <c r="D1775" s="11" t="s">
        <v>97</v>
      </c>
      <c r="E1775" s="11" t="s">
        <v>88</v>
      </c>
      <c r="F1775" s="11" t="s">
        <v>227</v>
      </c>
      <c r="G1775" s="11" t="s">
        <v>72</v>
      </c>
      <c r="H1775" s="8" t="n">
        <v>1729</v>
      </c>
      <c r="I1775" s="0" t="str">
        <f aca="false">TEXT(C1775,"YYYY-MM")</f>
        <v>2025-04</v>
      </c>
      <c r="J1775" s="0" t="str">
        <f aca="false">INDEX(Customers!$H:$H,MATCH(B1775,Customers!$A:$A,0))</f>
        <v>Paid Ads</v>
      </c>
    </row>
    <row r="1776" customFormat="false" ht="15" hidden="false" customHeight="false" outlineLevel="0" collapsed="false">
      <c r="A1776" s="0" t="s">
        <v>2988</v>
      </c>
      <c r="B1776" s="0" t="s">
        <v>2982</v>
      </c>
      <c r="C1776" s="10" t="s">
        <v>557</v>
      </c>
      <c r="D1776" s="11" t="s">
        <v>97</v>
      </c>
      <c r="E1776" s="11" t="s">
        <v>89</v>
      </c>
      <c r="F1776" s="11" t="s">
        <v>227</v>
      </c>
      <c r="G1776" s="11" t="s">
        <v>72</v>
      </c>
      <c r="H1776" s="8" t="n">
        <v>26613.6</v>
      </c>
      <c r="I1776" s="0" t="str">
        <f aca="false">TEXT(C1776,"YYYY-MM")</f>
        <v>2025-05</v>
      </c>
      <c r="J1776" s="0" t="str">
        <f aca="false">INDEX(Customers!$H:$H,MATCH(B1776,Customers!$A:$A,0))</f>
        <v>Paid Ads</v>
      </c>
    </row>
    <row r="1777" customFormat="false" ht="15" hidden="false" customHeight="false" outlineLevel="0" collapsed="false">
      <c r="A1777" s="0" t="s">
        <v>2989</v>
      </c>
      <c r="B1777" s="0" t="s">
        <v>2982</v>
      </c>
      <c r="C1777" s="10" t="s">
        <v>1258</v>
      </c>
      <c r="D1777" s="11" t="s">
        <v>99</v>
      </c>
      <c r="E1777" s="11" t="s">
        <v>88</v>
      </c>
      <c r="F1777" s="11" t="s">
        <v>227</v>
      </c>
      <c r="G1777" s="11" t="s">
        <v>72</v>
      </c>
      <c r="H1777" s="8" t="n">
        <v>57359.95</v>
      </c>
      <c r="I1777" s="0" t="str">
        <f aca="false">TEXT(C1777,"YYYY-MM")</f>
        <v>2025-06</v>
      </c>
      <c r="J1777" s="0" t="str">
        <f aca="false">INDEX(Customers!$H:$H,MATCH(B1777,Customers!$A:$A,0))</f>
        <v>Paid Ads</v>
      </c>
    </row>
    <row r="1778" customFormat="false" ht="15" hidden="false" customHeight="false" outlineLevel="0" collapsed="false">
      <c r="A1778" s="0" t="s">
        <v>2990</v>
      </c>
      <c r="B1778" s="0" t="s">
        <v>2982</v>
      </c>
      <c r="C1778" s="10" t="s">
        <v>1574</v>
      </c>
      <c r="D1778" s="11" t="s">
        <v>97</v>
      </c>
      <c r="E1778" s="11" t="s">
        <v>90</v>
      </c>
      <c r="F1778" s="11" t="s">
        <v>227</v>
      </c>
      <c r="G1778" s="11" t="s">
        <v>72</v>
      </c>
      <c r="H1778" s="8" t="n">
        <v>3401.3</v>
      </c>
      <c r="I1778" s="0" t="str">
        <f aca="false">TEXT(C1778,"YYYY-MM")</f>
        <v>2025-10</v>
      </c>
      <c r="J1778" s="0" t="str">
        <f aca="false">INDEX(Customers!$H:$H,MATCH(B1778,Customers!$A:$A,0))</f>
        <v>Paid Ads</v>
      </c>
    </row>
    <row r="1779" customFormat="false" ht="15" hidden="false" customHeight="false" outlineLevel="0" collapsed="false">
      <c r="A1779" s="0" t="s">
        <v>2991</v>
      </c>
      <c r="B1779" s="0" t="s">
        <v>2982</v>
      </c>
      <c r="C1779" s="10" t="s">
        <v>297</v>
      </c>
      <c r="D1779" s="11" t="s">
        <v>97</v>
      </c>
      <c r="E1779" s="11" t="s">
        <v>91</v>
      </c>
      <c r="F1779" s="11" t="s">
        <v>227</v>
      </c>
      <c r="G1779" s="11" t="s">
        <v>72</v>
      </c>
      <c r="H1779" s="8" t="n">
        <v>17966.6</v>
      </c>
      <c r="I1779" s="0" t="str">
        <f aca="false">TEXT(C1779,"YYYY-MM")</f>
        <v>2025-11</v>
      </c>
      <c r="J1779" s="0" t="str">
        <f aca="false">INDEX(Customers!$H:$H,MATCH(B1779,Customers!$A:$A,0))</f>
        <v>Paid Ads</v>
      </c>
    </row>
    <row r="1780" customFormat="false" ht="15" hidden="false" customHeight="false" outlineLevel="0" collapsed="false">
      <c r="A1780" s="0" t="s">
        <v>2992</v>
      </c>
      <c r="B1780" s="0" t="s">
        <v>2993</v>
      </c>
      <c r="C1780" s="10" t="s">
        <v>184</v>
      </c>
      <c r="D1780" s="11" t="s">
        <v>97</v>
      </c>
      <c r="E1780" s="11" t="s">
        <v>90</v>
      </c>
      <c r="F1780" s="11" t="s">
        <v>393</v>
      </c>
      <c r="G1780" s="11" t="s">
        <v>75</v>
      </c>
      <c r="H1780" s="8" t="n">
        <v>77187.3</v>
      </c>
      <c r="I1780" s="0" t="str">
        <f aca="false">TEXT(C1780,"YYYY-MM")</f>
        <v>2025-08</v>
      </c>
      <c r="J1780" s="0" t="str">
        <f aca="false">INDEX(Customers!$H:$H,MATCH(B1780,Customers!$A:$A,0))</f>
        <v>Unknown</v>
      </c>
    </row>
    <row r="1781" customFormat="false" ht="15" hidden="false" customHeight="false" outlineLevel="0" collapsed="false">
      <c r="A1781" s="0" t="s">
        <v>2994</v>
      </c>
      <c r="B1781" s="0" t="s">
        <v>2993</v>
      </c>
      <c r="C1781" s="10" t="s">
        <v>173</v>
      </c>
      <c r="D1781" s="11" t="s">
        <v>97</v>
      </c>
      <c r="E1781" s="11" t="s">
        <v>88</v>
      </c>
      <c r="F1781" s="11" t="s">
        <v>393</v>
      </c>
      <c r="G1781" s="11" t="s">
        <v>75</v>
      </c>
      <c r="H1781" s="8" t="n">
        <v>13966.4</v>
      </c>
      <c r="I1781" s="0" t="str">
        <f aca="false">TEXT(C1781,"YYYY-MM")</f>
        <v>2025-10</v>
      </c>
      <c r="J1781" s="0" t="str">
        <f aca="false">INDEX(Customers!$H:$H,MATCH(B1781,Customers!$A:$A,0))</f>
        <v>Unknown</v>
      </c>
    </row>
    <row r="1782" customFormat="false" ht="15" hidden="false" customHeight="false" outlineLevel="0" collapsed="false">
      <c r="A1782" s="0" t="s">
        <v>2995</v>
      </c>
      <c r="B1782" s="0" t="s">
        <v>2993</v>
      </c>
      <c r="C1782" s="10" t="s">
        <v>331</v>
      </c>
      <c r="D1782" s="11" t="s">
        <v>97</v>
      </c>
      <c r="E1782" s="11" t="s">
        <v>93</v>
      </c>
      <c r="F1782" s="11" t="s">
        <v>393</v>
      </c>
      <c r="G1782" s="11" t="s">
        <v>75</v>
      </c>
      <c r="H1782" s="8" t="n">
        <v>959</v>
      </c>
      <c r="I1782" s="0" t="str">
        <f aca="false">TEXT(C1782,"YYYY-MM")</f>
        <v>2025-11</v>
      </c>
      <c r="J1782" s="0" t="str">
        <f aca="false">INDEX(Customers!$H:$H,MATCH(B1782,Customers!$A:$A,0))</f>
        <v>Unknown</v>
      </c>
    </row>
    <row r="1783" customFormat="false" ht="15" hidden="false" customHeight="false" outlineLevel="0" collapsed="false">
      <c r="A1783" s="0" t="s">
        <v>2996</v>
      </c>
      <c r="B1783" s="0" t="s">
        <v>2997</v>
      </c>
      <c r="C1783" s="10" t="s">
        <v>2107</v>
      </c>
      <c r="D1783" s="11" t="s">
        <v>97</v>
      </c>
      <c r="E1783" s="11" t="s">
        <v>88</v>
      </c>
      <c r="F1783" s="11" t="s">
        <v>76</v>
      </c>
      <c r="G1783" s="11" t="s">
        <v>76</v>
      </c>
      <c r="H1783" s="8" t="n">
        <v>11382.55</v>
      </c>
      <c r="I1783" s="0" t="str">
        <f aca="false">TEXT(C1783,"YYYY-MM")</f>
        <v>2025-06</v>
      </c>
      <c r="J1783" s="0" t="str">
        <f aca="false">INDEX(Customers!$H:$H,MATCH(B1783,Customers!$A:$A,0))</f>
        <v>Organic Search</v>
      </c>
    </row>
    <row r="1784" customFormat="false" ht="15" hidden="false" customHeight="false" outlineLevel="0" collapsed="false">
      <c r="A1784" s="0" t="s">
        <v>2998</v>
      </c>
      <c r="B1784" s="0" t="s">
        <v>2999</v>
      </c>
      <c r="C1784" s="10" t="s">
        <v>849</v>
      </c>
      <c r="D1784" s="11" t="s">
        <v>97</v>
      </c>
      <c r="E1784" s="11" t="s">
        <v>93</v>
      </c>
      <c r="F1784" s="11" t="s">
        <v>76</v>
      </c>
      <c r="G1784" s="11" t="s">
        <v>76</v>
      </c>
      <c r="H1784" s="8" t="n">
        <v>26541</v>
      </c>
      <c r="I1784" s="0" t="str">
        <f aca="false">TEXT(C1784,"YYYY-MM")</f>
        <v>2025-08</v>
      </c>
      <c r="J1784" s="0" t="str">
        <f aca="false">INDEX(Customers!$H:$H,MATCH(B1784,Customers!$A:$A,0))</f>
        <v>Paid Ads</v>
      </c>
    </row>
    <row r="1785" customFormat="false" ht="15" hidden="false" customHeight="false" outlineLevel="0" collapsed="false">
      <c r="A1785" s="0" t="s">
        <v>3000</v>
      </c>
      <c r="B1785" s="0" t="s">
        <v>3001</v>
      </c>
      <c r="C1785" s="10" t="s">
        <v>3002</v>
      </c>
      <c r="D1785" s="11" t="s">
        <v>98</v>
      </c>
      <c r="E1785" s="11" t="s">
        <v>92</v>
      </c>
      <c r="F1785" s="11" t="s">
        <v>423</v>
      </c>
      <c r="G1785" s="11" t="s">
        <v>79</v>
      </c>
      <c r="H1785" s="8" t="n">
        <v>442</v>
      </c>
      <c r="I1785" s="0" t="str">
        <f aca="false">TEXT(C1785,"YYYY-MM")</f>
        <v>2024-05</v>
      </c>
      <c r="J1785" s="0" t="str">
        <f aca="false">INDEX(Customers!$H:$H,MATCH(B1785,Customers!$A:$A,0))</f>
        <v>Email Campaign</v>
      </c>
    </row>
    <row r="1786" customFormat="false" ht="15" hidden="false" customHeight="false" outlineLevel="0" collapsed="false">
      <c r="A1786" s="0" t="s">
        <v>3003</v>
      </c>
      <c r="B1786" s="0" t="s">
        <v>3004</v>
      </c>
      <c r="C1786" s="10" t="s">
        <v>2477</v>
      </c>
      <c r="D1786" s="11" t="s">
        <v>97</v>
      </c>
      <c r="E1786" s="11" t="s">
        <v>93</v>
      </c>
      <c r="F1786" s="11" t="s">
        <v>241</v>
      </c>
      <c r="G1786" s="11" t="s">
        <v>73</v>
      </c>
      <c r="H1786" s="8" t="n">
        <v>16760.3</v>
      </c>
      <c r="I1786" s="0" t="str">
        <f aca="false">TEXT(C1786,"YYYY-MM")</f>
        <v>2023-10</v>
      </c>
      <c r="J1786" s="0" t="str">
        <f aca="false">INDEX(Customers!$H:$H,MATCH(B1786,Customers!$A:$A,0))</f>
        <v>Organic Search</v>
      </c>
    </row>
    <row r="1787" customFormat="false" ht="15" hidden="false" customHeight="false" outlineLevel="0" collapsed="false">
      <c r="A1787" s="0" t="s">
        <v>3005</v>
      </c>
      <c r="B1787" s="0" t="s">
        <v>3004</v>
      </c>
      <c r="C1787" s="10" t="s">
        <v>3006</v>
      </c>
      <c r="D1787" s="11" t="s">
        <v>97</v>
      </c>
      <c r="E1787" s="11" t="s">
        <v>88</v>
      </c>
      <c r="F1787" s="11" t="s">
        <v>241</v>
      </c>
      <c r="G1787" s="11" t="s">
        <v>73</v>
      </c>
      <c r="H1787" s="8" t="n">
        <v>32287.2</v>
      </c>
      <c r="I1787" s="0" t="str">
        <f aca="false">TEXT(C1787,"YYYY-MM")</f>
        <v>2024-01</v>
      </c>
      <c r="J1787" s="0" t="str">
        <f aca="false">INDEX(Customers!$H:$H,MATCH(B1787,Customers!$A:$A,0))</f>
        <v>Organic Search</v>
      </c>
    </row>
    <row r="1788" customFormat="false" ht="15" hidden="false" customHeight="false" outlineLevel="0" collapsed="false">
      <c r="A1788" s="0" t="s">
        <v>3007</v>
      </c>
      <c r="B1788" s="0" t="s">
        <v>3004</v>
      </c>
      <c r="C1788" s="10" t="s">
        <v>867</v>
      </c>
      <c r="D1788" s="11" t="s">
        <v>99</v>
      </c>
      <c r="E1788" s="11" t="s">
        <v>89</v>
      </c>
      <c r="F1788" s="11" t="s">
        <v>241</v>
      </c>
      <c r="G1788" s="11" t="s">
        <v>73</v>
      </c>
      <c r="H1788" s="8" t="n">
        <v>21886.2</v>
      </c>
      <c r="I1788" s="0" t="str">
        <f aca="false">TEXT(C1788,"YYYY-MM")</f>
        <v>2024-02</v>
      </c>
      <c r="J1788" s="0" t="str">
        <f aca="false">INDEX(Customers!$H:$H,MATCH(B1788,Customers!$A:$A,0))</f>
        <v>Organic Search</v>
      </c>
    </row>
    <row r="1789" customFormat="false" ht="15" hidden="false" customHeight="false" outlineLevel="0" collapsed="false">
      <c r="A1789" s="0" t="s">
        <v>3008</v>
      </c>
      <c r="B1789" s="0" t="s">
        <v>3004</v>
      </c>
      <c r="C1789" s="10" t="s">
        <v>3009</v>
      </c>
      <c r="D1789" s="11" t="s">
        <v>97</v>
      </c>
      <c r="E1789" s="11" t="s">
        <v>90</v>
      </c>
      <c r="F1789" s="11" t="s">
        <v>241</v>
      </c>
      <c r="G1789" s="11" t="s">
        <v>73</v>
      </c>
      <c r="H1789" s="8" t="n">
        <v>42508.25</v>
      </c>
      <c r="I1789" s="0" t="str">
        <f aca="false">TEXT(C1789,"YYYY-MM")</f>
        <v>2024-02</v>
      </c>
      <c r="J1789" s="0" t="str">
        <f aca="false">INDEX(Customers!$H:$H,MATCH(B1789,Customers!$A:$A,0))</f>
        <v>Organic Search</v>
      </c>
    </row>
    <row r="1790" customFormat="false" ht="15" hidden="false" customHeight="false" outlineLevel="0" collapsed="false">
      <c r="A1790" s="0" t="s">
        <v>3010</v>
      </c>
      <c r="B1790" s="0" t="s">
        <v>3004</v>
      </c>
      <c r="C1790" s="10" t="s">
        <v>2050</v>
      </c>
      <c r="D1790" s="11" t="s">
        <v>97</v>
      </c>
      <c r="E1790" s="11" t="s">
        <v>88</v>
      </c>
      <c r="F1790" s="11" t="s">
        <v>241</v>
      </c>
      <c r="G1790" s="11" t="s">
        <v>73</v>
      </c>
      <c r="H1790" s="8" t="n">
        <v>28211.15</v>
      </c>
      <c r="I1790" s="0" t="str">
        <f aca="false">TEXT(C1790,"YYYY-MM")</f>
        <v>2025-01</v>
      </c>
      <c r="J1790" s="0" t="str">
        <f aca="false">INDEX(Customers!$H:$H,MATCH(B1790,Customers!$A:$A,0))</f>
        <v>Organic Search</v>
      </c>
    </row>
    <row r="1791" customFormat="false" ht="15" hidden="false" customHeight="false" outlineLevel="0" collapsed="false">
      <c r="A1791" s="0" t="s">
        <v>3011</v>
      </c>
      <c r="B1791" s="0" t="s">
        <v>3004</v>
      </c>
      <c r="C1791" s="10" t="s">
        <v>2248</v>
      </c>
      <c r="D1791" s="11" t="s">
        <v>97</v>
      </c>
      <c r="E1791" s="11" t="s">
        <v>93</v>
      </c>
      <c r="F1791" s="11" t="s">
        <v>241</v>
      </c>
      <c r="G1791" s="11" t="s">
        <v>73</v>
      </c>
      <c r="H1791" s="8" t="n">
        <v>20265</v>
      </c>
      <c r="I1791" s="0" t="str">
        <f aca="false">TEXT(C1791,"YYYY-MM")</f>
        <v>2025-04</v>
      </c>
      <c r="J1791" s="0" t="str">
        <f aca="false">INDEX(Customers!$H:$H,MATCH(B1791,Customers!$A:$A,0))</f>
        <v>Organic Search</v>
      </c>
    </row>
    <row r="1792" customFormat="false" ht="15" hidden="false" customHeight="false" outlineLevel="0" collapsed="false">
      <c r="A1792" s="0" t="s">
        <v>3012</v>
      </c>
      <c r="B1792" s="0" t="s">
        <v>3004</v>
      </c>
      <c r="C1792" s="10" t="s">
        <v>522</v>
      </c>
      <c r="D1792" s="11" t="s">
        <v>97</v>
      </c>
      <c r="E1792" s="11" t="s">
        <v>88</v>
      </c>
      <c r="F1792" s="11" t="s">
        <v>241</v>
      </c>
      <c r="G1792" s="11" t="s">
        <v>73</v>
      </c>
      <c r="H1792" s="8" t="n">
        <v>949</v>
      </c>
      <c r="I1792" s="0" t="str">
        <f aca="false">TEXT(C1792,"YYYY-MM")</f>
        <v>2025-04</v>
      </c>
      <c r="J1792" s="0" t="str">
        <f aca="false">INDEX(Customers!$H:$H,MATCH(B1792,Customers!$A:$A,0))</f>
        <v>Organic Search</v>
      </c>
    </row>
    <row r="1793" customFormat="false" ht="15" hidden="false" customHeight="false" outlineLevel="0" collapsed="false">
      <c r="A1793" s="0" t="s">
        <v>3013</v>
      </c>
      <c r="B1793" s="0" t="s">
        <v>3004</v>
      </c>
      <c r="C1793" s="10" t="s">
        <v>777</v>
      </c>
      <c r="D1793" s="11" t="s">
        <v>98</v>
      </c>
      <c r="E1793" s="11" t="s">
        <v>88</v>
      </c>
      <c r="F1793" s="11" t="s">
        <v>241</v>
      </c>
      <c r="G1793" s="11" t="s">
        <v>73</v>
      </c>
      <c r="H1793" s="8" t="n">
        <v>3569</v>
      </c>
      <c r="I1793" s="0" t="str">
        <f aca="false">TEXT(C1793,"YYYY-MM")</f>
        <v>2025-09</v>
      </c>
      <c r="J1793" s="0" t="str">
        <f aca="false">INDEX(Customers!$H:$H,MATCH(B1793,Customers!$A:$A,0))</f>
        <v>Organic Search</v>
      </c>
    </row>
    <row r="1794" customFormat="false" ht="15" hidden="false" customHeight="false" outlineLevel="0" collapsed="false">
      <c r="A1794" s="0" t="s">
        <v>3014</v>
      </c>
      <c r="B1794" s="0" t="s">
        <v>3004</v>
      </c>
      <c r="C1794" s="10" t="s">
        <v>205</v>
      </c>
      <c r="D1794" s="11" t="s">
        <v>97</v>
      </c>
      <c r="E1794" s="11" t="s">
        <v>88</v>
      </c>
      <c r="F1794" s="11" t="s">
        <v>241</v>
      </c>
      <c r="G1794" s="11" t="s">
        <v>73</v>
      </c>
      <c r="H1794" s="8" t="n">
        <v>180847</v>
      </c>
      <c r="I1794" s="0" t="str">
        <f aca="false">TEXT(C1794,"YYYY-MM")</f>
        <v>2025-11</v>
      </c>
      <c r="J1794" s="0" t="str">
        <f aca="false">INDEX(Customers!$H:$H,MATCH(B1794,Customers!$A:$A,0))</f>
        <v>Organic Search</v>
      </c>
    </row>
    <row r="1795" customFormat="false" ht="15" hidden="false" customHeight="false" outlineLevel="0" collapsed="false">
      <c r="A1795" s="0" t="s">
        <v>3015</v>
      </c>
      <c r="B1795" s="0" t="s">
        <v>3016</v>
      </c>
      <c r="C1795" s="10" t="s">
        <v>198</v>
      </c>
      <c r="D1795" s="11" t="s">
        <v>98</v>
      </c>
      <c r="E1795" s="11" t="s">
        <v>93</v>
      </c>
      <c r="F1795" s="11" t="s">
        <v>81</v>
      </c>
      <c r="G1795" s="11" t="s">
        <v>81</v>
      </c>
      <c r="H1795" s="8" t="n">
        <v>83062.75</v>
      </c>
      <c r="I1795" s="0" t="str">
        <f aca="false">TEXT(C1795,"YYYY-MM")</f>
        <v>2025-02</v>
      </c>
      <c r="J1795" s="0" t="str">
        <f aca="false">INDEX(Customers!$H:$H,MATCH(B1795,Customers!$A:$A,0))</f>
        <v>App</v>
      </c>
    </row>
    <row r="1796" customFormat="false" ht="15" hidden="false" customHeight="false" outlineLevel="0" collapsed="false">
      <c r="A1796" s="0" t="s">
        <v>3017</v>
      </c>
      <c r="B1796" s="0" t="s">
        <v>3016</v>
      </c>
      <c r="C1796" s="10" t="s">
        <v>3018</v>
      </c>
      <c r="D1796" s="11" t="s">
        <v>97</v>
      </c>
      <c r="E1796" s="11" t="s">
        <v>88</v>
      </c>
      <c r="F1796" s="11" t="s">
        <v>81</v>
      </c>
      <c r="G1796" s="11" t="s">
        <v>81</v>
      </c>
      <c r="H1796" s="8" t="n">
        <v>4009</v>
      </c>
      <c r="I1796" s="0" t="str">
        <f aca="false">TEXT(C1796,"YYYY-MM")</f>
        <v>2025-03</v>
      </c>
      <c r="J1796" s="0" t="str">
        <f aca="false">INDEX(Customers!$H:$H,MATCH(B1796,Customers!$A:$A,0))</f>
        <v>App</v>
      </c>
    </row>
    <row r="1797" customFormat="false" ht="15" hidden="false" customHeight="false" outlineLevel="0" collapsed="false">
      <c r="A1797" s="0" t="s">
        <v>3019</v>
      </c>
      <c r="B1797" s="0" t="s">
        <v>3016</v>
      </c>
      <c r="C1797" s="10" t="s">
        <v>1102</v>
      </c>
      <c r="D1797" s="11" t="s">
        <v>99</v>
      </c>
      <c r="E1797" s="11" t="s">
        <v>91</v>
      </c>
      <c r="F1797" s="11" t="s">
        <v>81</v>
      </c>
      <c r="G1797" s="11" t="s">
        <v>81</v>
      </c>
      <c r="H1797" s="8" t="n">
        <v>25357.25</v>
      </c>
      <c r="I1797" s="0" t="str">
        <f aca="false">TEXT(C1797,"YYYY-MM")</f>
        <v>2025-03</v>
      </c>
      <c r="J1797" s="0" t="str">
        <f aca="false">INDEX(Customers!$H:$H,MATCH(B1797,Customers!$A:$A,0))</f>
        <v>App</v>
      </c>
    </row>
    <row r="1798" customFormat="false" ht="15" hidden="false" customHeight="false" outlineLevel="0" collapsed="false">
      <c r="A1798" s="0" t="s">
        <v>3020</v>
      </c>
      <c r="B1798" s="0" t="s">
        <v>3016</v>
      </c>
      <c r="C1798" s="10" t="s">
        <v>923</v>
      </c>
      <c r="D1798" s="11" t="s">
        <v>97</v>
      </c>
      <c r="E1798" s="11" t="s">
        <v>88</v>
      </c>
      <c r="F1798" s="11" t="s">
        <v>81</v>
      </c>
      <c r="G1798" s="11" t="s">
        <v>81</v>
      </c>
      <c r="H1798" s="8" t="n">
        <v>1471.55</v>
      </c>
      <c r="I1798" s="0" t="str">
        <f aca="false">TEXT(C1798,"YYYY-MM")</f>
        <v>2025-04</v>
      </c>
      <c r="J1798" s="0" t="str">
        <f aca="false">INDEX(Customers!$H:$H,MATCH(B1798,Customers!$A:$A,0))</f>
        <v>App</v>
      </c>
    </row>
    <row r="1799" customFormat="false" ht="15" hidden="false" customHeight="false" outlineLevel="0" collapsed="false">
      <c r="A1799" s="0" t="s">
        <v>3021</v>
      </c>
      <c r="B1799" s="0" t="s">
        <v>3016</v>
      </c>
      <c r="C1799" s="10" t="s">
        <v>169</v>
      </c>
      <c r="D1799" s="11" t="s">
        <v>97</v>
      </c>
      <c r="E1799" s="11" t="s">
        <v>92</v>
      </c>
      <c r="F1799" s="11" t="s">
        <v>81</v>
      </c>
      <c r="G1799" s="11" t="s">
        <v>81</v>
      </c>
      <c r="H1799" s="8" t="n">
        <v>2909</v>
      </c>
      <c r="I1799" s="0" t="str">
        <f aca="false">TEXT(C1799,"YYYY-MM")</f>
        <v>2025-06</v>
      </c>
      <c r="J1799" s="0" t="str">
        <f aca="false">INDEX(Customers!$H:$H,MATCH(B1799,Customers!$A:$A,0))</f>
        <v>App</v>
      </c>
    </row>
    <row r="1800" customFormat="false" ht="15" hidden="false" customHeight="false" outlineLevel="0" collapsed="false">
      <c r="A1800" s="0" t="s">
        <v>3022</v>
      </c>
      <c r="B1800" s="0" t="s">
        <v>3016</v>
      </c>
      <c r="C1800" s="10" t="s">
        <v>3023</v>
      </c>
      <c r="D1800" s="11" t="s">
        <v>97</v>
      </c>
      <c r="E1800" s="11" t="s">
        <v>92</v>
      </c>
      <c r="F1800" s="11" t="s">
        <v>81</v>
      </c>
      <c r="G1800" s="11" t="s">
        <v>81</v>
      </c>
      <c r="H1800" s="8" t="n">
        <v>17882.25</v>
      </c>
      <c r="I1800" s="0" t="str">
        <f aca="false">TEXT(C1800,"YYYY-MM")</f>
        <v>2025-07</v>
      </c>
      <c r="J1800" s="0" t="str">
        <f aca="false">INDEX(Customers!$H:$H,MATCH(B1800,Customers!$A:$A,0))</f>
        <v>App</v>
      </c>
    </row>
    <row r="1801" customFormat="false" ht="15" hidden="false" customHeight="false" outlineLevel="0" collapsed="false">
      <c r="A1801" s="0" t="s">
        <v>3024</v>
      </c>
      <c r="B1801" s="0" t="s">
        <v>3016</v>
      </c>
      <c r="C1801" s="10" t="s">
        <v>1390</v>
      </c>
      <c r="D1801" s="11" t="s">
        <v>97</v>
      </c>
      <c r="E1801" s="11" t="s">
        <v>90</v>
      </c>
      <c r="F1801" s="11" t="s">
        <v>81</v>
      </c>
      <c r="G1801" s="11" t="s">
        <v>81</v>
      </c>
      <c r="H1801" s="8" t="n">
        <v>55766.1</v>
      </c>
      <c r="I1801" s="0" t="str">
        <f aca="false">TEXT(C1801,"YYYY-MM")</f>
        <v>2025-08</v>
      </c>
      <c r="J1801" s="0" t="str">
        <f aca="false">INDEX(Customers!$H:$H,MATCH(B1801,Customers!$A:$A,0))</f>
        <v>App</v>
      </c>
    </row>
    <row r="1802" customFormat="false" ht="15" hidden="false" customHeight="false" outlineLevel="0" collapsed="false">
      <c r="A1802" s="0" t="s">
        <v>3025</v>
      </c>
      <c r="B1802" s="0" t="s">
        <v>3016</v>
      </c>
      <c r="C1802" s="10" t="s">
        <v>721</v>
      </c>
      <c r="D1802" s="11" t="s">
        <v>97</v>
      </c>
      <c r="E1802" s="11" t="s">
        <v>90</v>
      </c>
      <c r="F1802" s="11" t="s">
        <v>81</v>
      </c>
      <c r="G1802" s="11" t="s">
        <v>81</v>
      </c>
      <c r="H1802" s="8" t="n">
        <v>2758</v>
      </c>
      <c r="I1802" s="0" t="str">
        <f aca="false">TEXT(C1802,"YYYY-MM")</f>
        <v>2025-10</v>
      </c>
      <c r="J1802" s="0" t="str">
        <f aca="false">INDEX(Customers!$H:$H,MATCH(B1802,Customers!$A:$A,0))</f>
        <v>App</v>
      </c>
    </row>
    <row r="1803" customFormat="false" ht="15" hidden="false" customHeight="false" outlineLevel="0" collapsed="false">
      <c r="A1803" s="0" t="s">
        <v>3026</v>
      </c>
      <c r="B1803" s="0" t="s">
        <v>3016</v>
      </c>
      <c r="C1803" s="10" t="s">
        <v>1467</v>
      </c>
      <c r="D1803" s="11" t="s">
        <v>97</v>
      </c>
      <c r="E1803" s="11" t="s">
        <v>91</v>
      </c>
      <c r="F1803" s="11" t="s">
        <v>81</v>
      </c>
      <c r="G1803" s="11" t="s">
        <v>81</v>
      </c>
      <c r="H1803" s="8" t="n">
        <v>76990</v>
      </c>
      <c r="I1803" s="0" t="str">
        <f aca="false">TEXT(C1803,"YYYY-MM")</f>
        <v>2025-12</v>
      </c>
      <c r="J1803" s="0" t="str">
        <f aca="false">INDEX(Customers!$H:$H,MATCH(B1803,Customers!$A:$A,0))</f>
        <v>App</v>
      </c>
    </row>
    <row r="1804" customFormat="false" ht="15" hidden="false" customHeight="false" outlineLevel="0" collapsed="false">
      <c r="A1804" s="0" t="s">
        <v>3027</v>
      </c>
      <c r="B1804" s="0" t="s">
        <v>3028</v>
      </c>
      <c r="C1804" s="10" t="s">
        <v>719</v>
      </c>
      <c r="D1804" s="11" t="s">
        <v>97</v>
      </c>
      <c r="E1804" s="11" t="s">
        <v>88</v>
      </c>
      <c r="F1804" s="11" t="s">
        <v>76</v>
      </c>
      <c r="G1804" s="11" t="s">
        <v>76</v>
      </c>
      <c r="H1804" s="8" t="n">
        <v>35192.2</v>
      </c>
      <c r="I1804" s="0" t="str">
        <f aca="false">TEXT(C1804,"YYYY-MM")</f>
        <v>2025-08</v>
      </c>
      <c r="J1804" s="0" t="str">
        <f aca="false">INDEX(Customers!$H:$H,MATCH(B1804,Customers!$A:$A,0))</f>
        <v>App</v>
      </c>
    </row>
    <row r="1805" customFormat="false" ht="15" hidden="false" customHeight="false" outlineLevel="0" collapsed="false">
      <c r="A1805" s="0" t="s">
        <v>3029</v>
      </c>
      <c r="B1805" s="0" t="s">
        <v>3028</v>
      </c>
      <c r="C1805" s="10" t="s">
        <v>1330</v>
      </c>
      <c r="D1805" s="11" t="s">
        <v>97</v>
      </c>
      <c r="E1805" s="11" t="s">
        <v>88</v>
      </c>
      <c r="F1805" s="11" t="s">
        <v>76</v>
      </c>
      <c r="G1805" s="11" t="s">
        <v>76</v>
      </c>
      <c r="H1805" s="8" t="n">
        <v>9314.3</v>
      </c>
      <c r="I1805" s="0" t="str">
        <f aca="false">TEXT(C1805,"YYYY-MM")</f>
        <v>2025-08</v>
      </c>
      <c r="J1805" s="0" t="str">
        <f aca="false">INDEX(Customers!$H:$H,MATCH(B1805,Customers!$A:$A,0))</f>
        <v>App</v>
      </c>
    </row>
    <row r="1806" customFormat="false" ht="15" hidden="false" customHeight="false" outlineLevel="0" collapsed="false">
      <c r="A1806" s="0" t="s">
        <v>3030</v>
      </c>
      <c r="B1806" s="0" t="s">
        <v>3028</v>
      </c>
      <c r="C1806" s="10" t="s">
        <v>1292</v>
      </c>
      <c r="D1806" s="11" t="s">
        <v>98</v>
      </c>
      <c r="E1806" s="11" t="s">
        <v>91</v>
      </c>
      <c r="F1806" s="11" t="s">
        <v>76</v>
      </c>
      <c r="G1806" s="11" t="s">
        <v>76</v>
      </c>
      <c r="H1806" s="8" t="n">
        <v>783.2</v>
      </c>
      <c r="I1806" s="0" t="str">
        <f aca="false">TEXT(C1806,"YYYY-MM")</f>
        <v>2025-09</v>
      </c>
      <c r="J1806" s="0" t="str">
        <f aca="false">INDEX(Customers!$H:$H,MATCH(B1806,Customers!$A:$A,0))</f>
        <v>App</v>
      </c>
    </row>
    <row r="1807" customFormat="false" ht="15" hidden="false" customHeight="false" outlineLevel="0" collapsed="false">
      <c r="A1807" s="0" t="s">
        <v>3031</v>
      </c>
      <c r="B1807" s="0" t="s">
        <v>3028</v>
      </c>
      <c r="C1807" s="10" t="s">
        <v>177</v>
      </c>
      <c r="D1807" s="11" t="s">
        <v>97</v>
      </c>
      <c r="E1807" s="11" t="s">
        <v>90</v>
      </c>
      <c r="F1807" s="11" t="s">
        <v>76</v>
      </c>
      <c r="G1807" s="11" t="s">
        <v>76</v>
      </c>
      <c r="H1807" s="8" t="n">
        <v>3895.2</v>
      </c>
      <c r="I1807" s="0" t="str">
        <f aca="false">TEXT(C1807,"YYYY-MM")</f>
        <v>2025-10</v>
      </c>
      <c r="J1807" s="0" t="str">
        <f aca="false">INDEX(Customers!$H:$H,MATCH(B1807,Customers!$A:$A,0))</f>
        <v>App</v>
      </c>
    </row>
    <row r="1808" customFormat="false" ht="15" hidden="false" customHeight="false" outlineLevel="0" collapsed="false">
      <c r="A1808" s="0" t="s">
        <v>3032</v>
      </c>
      <c r="B1808" s="0" t="s">
        <v>3028</v>
      </c>
      <c r="C1808" s="10" t="s">
        <v>2387</v>
      </c>
      <c r="D1808" s="11" t="s">
        <v>97</v>
      </c>
      <c r="E1808" s="11" t="s">
        <v>92</v>
      </c>
      <c r="F1808" s="11" t="s">
        <v>76</v>
      </c>
      <c r="G1808" s="11" t="s">
        <v>76</v>
      </c>
      <c r="H1808" s="8" t="n">
        <v>31222.2</v>
      </c>
      <c r="I1808" s="0" t="str">
        <f aca="false">TEXT(C1808,"YYYY-MM")</f>
        <v>2025-10</v>
      </c>
      <c r="J1808" s="0" t="str">
        <f aca="false">INDEX(Customers!$H:$H,MATCH(B1808,Customers!$A:$A,0))</f>
        <v>App</v>
      </c>
    </row>
    <row r="1809" customFormat="false" ht="15" hidden="false" customHeight="false" outlineLevel="0" collapsed="false">
      <c r="A1809" s="0" t="s">
        <v>3033</v>
      </c>
      <c r="B1809" s="0" t="s">
        <v>3028</v>
      </c>
      <c r="C1809" s="10" t="s">
        <v>1346</v>
      </c>
      <c r="D1809" s="11" t="s">
        <v>97</v>
      </c>
      <c r="E1809" s="11" t="s">
        <v>88</v>
      </c>
      <c r="F1809" s="11" t="s">
        <v>76</v>
      </c>
      <c r="G1809" s="11" t="s">
        <v>76</v>
      </c>
      <c r="H1809" s="8" t="n">
        <v>1051</v>
      </c>
      <c r="I1809" s="0" t="str">
        <f aca="false">TEXT(C1809,"YYYY-MM")</f>
        <v>2025-10</v>
      </c>
      <c r="J1809" s="0" t="str">
        <f aca="false">INDEX(Customers!$H:$H,MATCH(B1809,Customers!$A:$A,0))</f>
        <v>App</v>
      </c>
    </row>
    <row r="1810" customFormat="false" ht="15" hidden="false" customHeight="false" outlineLevel="0" collapsed="false">
      <c r="A1810" s="0" t="s">
        <v>3034</v>
      </c>
      <c r="B1810" s="0" t="s">
        <v>3028</v>
      </c>
      <c r="C1810" s="10" t="s">
        <v>1779</v>
      </c>
      <c r="D1810" s="11" t="s">
        <v>99</v>
      </c>
      <c r="E1810" s="11" t="s">
        <v>88</v>
      </c>
      <c r="F1810" s="11" t="s">
        <v>76</v>
      </c>
      <c r="G1810" s="11" t="s">
        <v>76</v>
      </c>
      <c r="H1810" s="8" t="n">
        <v>86030</v>
      </c>
      <c r="I1810" s="0" t="str">
        <f aca="false">TEXT(C1810,"YYYY-MM")</f>
        <v>2025-12</v>
      </c>
      <c r="J1810" s="0" t="str">
        <f aca="false">INDEX(Customers!$H:$H,MATCH(B1810,Customers!$A:$A,0))</f>
        <v>App</v>
      </c>
    </row>
    <row r="1811" customFormat="false" ht="15" hidden="false" customHeight="false" outlineLevel="0" collapsed="false">
      <c r="A1811" s="0" t="s">
        <v>3035</v>
      </c>
      <c r="B1811" s="0" t="s">
        <v>3028</v>
      </c>
      <c r="C1811" s="10" t="s">
        <v>2846</v>
      </c>
      <c r="D1811" s="11" t="s">
        <v>97</v>
      </c>
      <c r="E1811" s="11" t="s">
        <v>91</v>
      </c>
      <c r="F1811" s="11" t="s">
        <v>76</v>
      </c>
      <c r="G1811" s="11" t="s">
        <v>76</v>
      </c>
      <c r="H1811" s="8" t="n">
        <v>13907.05</v>
      </c>
      <c r="I1811" s="0" t="str">
        <f aca="false">TEXT(C1811,"YYYY-MM")</f>
        <v>2025-12</v>
      </c>
      <c r="J1811" s="0" t="str">
        <f aca="false">INDEX(Customers!$H:$H,MATCH(B1811,Customers!$A:$A,0))</f>
        <v>App</v>
      </c>
    </row>
    <row r="1812" customFormat="false" ht="15" hidden="false" customHeight="false" outlineLevel="0" collapsed="false">
      <c r="A1812" s="0" t="s">
        <v>3036</v>
      </c>
      <c r="B1812" s="0" t="s">
        <v>3028</v>
      </c>
      <c r="C1812" s="10" t="s">
        <v>1018</v>
      </c>
      <c r="D1812" s="11" t="s">
        <v>97</v>
      </c>
      <c r="E1812" s="11" t="s">
        <v>91</v>
      </c>
      <c r="F1812" s="11" t="s">
        <v>76</v>
      </c>
      <c r="G1812" s="11" t="s">
        <v>76</v>
      </c>
      <c r="H1812" s="8" t="n">
        <v>1029</v>
      </c>
      <c r="I1812" s="0" t="str">
        <f aca="false">TEXT(C1812,"YYYY-MM")</f>
        <v>2025-12</v>
      </c>
      <c r="J1812" s="0" t="str">
        <f aca="false">INDEX(Customers!$H:$H,MATCH(B1812,Customers!$A:$A,0))</f>
        <v>App</v>
      </c>
    </row>
    <row r="1813" customFormat="false" ht="15" hidden="false" customHeight="false" outlineLevel="0" collapsed="false">
      <c r="A1813" s="0" t="s">
        <v>3037</v>
      </c>
      <c r="B1813" s="0" t="s">
        <v>3038</v>
      </c>
      <c r="C1813" s="10" t="s">
        <v>3039</v>
      </c>
      <c r="D1813" s="11" t="s">
        <v>97</v>
      </c>
      <c r="E1813" s="11" t="s">
        <v>88</v>
      </c>
      <c r="F1813" s="11" t="s">
        <v>81</v>
      </c>
      <c r="G1813" s="11" t="s">
        <v>81</v>
      </c>
      <c r="H1813" s="8" t="n">
        <v>27200</v>
      </c>
      <c r="I1813" s="0" t="str">
        <f aca="false">TEXT(C1813,"YYYY-MM")</f>
        <v>2024-01</v>
      </c>
      <c r="J1813" s="0" t="str">
        <f aca="false">INDEX(Customers!$H:$H,MATCH(B1813,Customers!$A:$A,0))</f>
        <v>Social Media</v>
      </c>
    </row>
    <row r="1814" customFormat="false" ht="15" hidden="false" customHeight="false" outlineLevel="0" collapsed="false">
      <c r="A1814" s="0" t="s">
        <v>3040</v>
      </c>
      <c r="B1814" s="0" t="s">
        <v>3038</v>
      </c>
      <c r="C1814" s="10" t="s">
        <v>609</v>
      </c>
      <c r="D1814" s="11" t="s">
        <v>97</v>
      </c>
      <c r="E1814" s="11" t="s">
        <v>91</v>
      </c>
      <c r="F1814" s="11" t="s">
        <v>81</v>
      </c>
      <c r="G1814" s="11" t="s">
        <v>81</v>
      </c>
      <c r="H1814" s="8" t="n">
        <v>61132.2</v>
      </c>
      <c r="I1814" s="0" t="str">
        <f aca="false">TEXT(C1814,"YYYY-MM")</f>
        <v>2024-12</v>
      </c>
      <c r="J1814" s="0" t="str">
        <f aca="false">INDEX(Customers!$H:$H,MATCH(B1814,Customers!$A:$A,0))</f>
        <v>Social Media</v>
      </c>
    </row>
    <row r="1815" customFormat="false" ht="15" hidden="false" customHeight="false" outlineLevel="0" collapsed="false">
      <c r="A1815" s="0" t="s">
        <v>3041</v>
      </c>
      <c r="B1815" s="0" t="s">
        <v>3038</v>
      </c>
      <c r="C1815" s="10" t="s">
        <v>2282</v>
      </c>
      <c r="D1815" s="11" t="s">
        <v>97</v>
      </c>
      <c r="E1815" s="11" t="s">
        <v>90</v>
      </c>
      <c r="F1815" s="11" t="s">
        <v>81</v>
      </c>
      <c r="G1815" s="11" t="s">
        <v>81</v>
      </c>
      <c r="H1815" s="8" t="n">
        <v>499</v>
      </c>
      <c r="I1815" s="0" t="str">
        <f aca="false">TEXT(C1815,"YYYY-MM")</f>
        <v>2025-03</v>
      </c>
      <c r="J1815" s="0" t="str">
        <f aca="false">INDEX(Customers!$H:$H,MATCH(B1815,Customers!$A:$A,0))</f>
        <v>Social Media</v>
      </c>
    </row>
    <row r="1816" customFormat="false" ht="15" hidden="false" customHeight="false" outlineLevel="0" collapsed="false">
      <c r="A1816" s="0" t="s">
        <v>3042</v>
      </c>
      <c r="B1816" s="0" t="s">
        <v>3043</v>
      </c>
      <c r="C1816" s="10" t="s">
        <v>1258</v>
      </c>
      <c r="D1816" s="11" t="s">
        <v>97</v>
      </c>
      <c r="E1816" s="11" t="s">
        <v>91</v>
      </c>
      <c r="F1816" s="11" t="s">
        <v>180</v>
      </c>
      <c r="G1816" s="11" t="s">
        <v>75</v>
      </c>
      <c r="H1816" s="8" t="n">
        <v>53171.1</v>
      </c>
      <c r="I1816" s="0" t="str">
        <f aca="false">TEXT(C1816,"YYYY-MM")</f>
        <v>2025-06</v>
      </c>
      <c r="J1816" s="0" t="str">
        <f aca="false">INDEX(Customers!$H:$H,MATCH(B1816,Customers!$A:$A,0))</f>
        <v>Paid Ads</v>
      </c>
    </row>
    <row r="1817" customFormat="false" ht="15" hidden="false" customHeight="false" outlineLevel="0" collapsed="false">
      <c r="A1817" s="0" t="s">
        <v>3044</v>
      </c>
      <c r="B1817" s="0" t="s">
        <v>3043</v>
      </c>
      <c r="C1817" s="10" t="s">
        <v>1346</v>
      </c>
      <c r="D1817" s="11" t="s">
        <v>97</v>
      </c>
      <c r="E1817" s="11" t="s">
        <v>91</v>
      </c>
      <c r="F1817" s="11" t="s">
        <v>180</v>
      </c>
      <c r="G1817" s="11" t="s">
        <v>75</v>
      </c>
      <c r="H1817" s="8" t="n">
        <v>395.1</v>
      </c>
      <c r="I1817" s="0" t="str">
        <f aca="false">TEXT(C1817,"YYYY-MM")</f>
        <v>2025-10</v>
      </c>
      <c r="J1817" s="0" t="str">
        <f aca="false">INDEX(Customers!$H:$H,MATCH(B1817,Customers!$A:$A,0))</f>
        <v>Paid Ads</v>
      </c>
    </row>
    <row r="1818" customFormat="false" ht="15" hidden="false" customHeight="false" outlineLevel="0" collapsed="false">
      <c r="A1818" s="0" t="s">
        <v>3045</v>
      </c>
      <c r="B1818" s="0" t="s">
        <v>3046</v>
      </c>
      <c r="C1818" s="10" t="s">
        <v>883</v>
      </c>
      <c r="D1818" s="11" t="s">
        <v>97</v>
      </c>
      <c r="E1818" s="11" t="s">
        <v>92</v>
      </c>
      <c r="F1818" s="11" t="s">
        <v>209</v>
      </c>
      <c r="G1818" s="11" t="s">
        <v>83</v>
      </c>
      <c r="H1818" s="8" t="n">
        <v>2438.65</v>
      </c>
      <c r="I1818" s="0" t="str">
        <f aca="false">TEXT(C1818,"YYYY-MM")</f>
        <v>2025-06</v>
      </c>
      <c r="J1818" s="0" t="str">
        <f aca="false">INDEX(Customers!$H:$H,MATCH(B1818,Customers!$A:$A,0))</f>
        <v>Organic Search</v>
      </c>
    </row>
    <row r="1819" customFormat="false" ht="15" hidden="false" customHeight="false" outlineLevel="0" collapsed="false">
      <c r="A1819" s="0" t="s">
        <v>3047</v>
      </c>
      <c r="B1819" s="0" t="s">
        <v>3048</v>
      </c>
      <c r="C1819" s="10" t="s">
        <v>637</v>
      </c>
      <c r="D1819" s="11" t="s">
        <v>98</v>
      </c>
      <c r="E1819" s="11" t="s">
        <v>90</v>
      </c>
      <c r="F1819" s="11" t="s">
        <v>423</v>
      </c>
      <c r="G1819" s="11" t="s">
        <v>79</v>
      </c>
      <c r="H1819" s="8" t="n">
        <v>11679.5</v>
      </c>
      <c r="I1819" s="0" t="str">
        <f aca="false">TEXT(C1819,"YYYY-MM")</f>
        <v>2025-12</v>
      </c>
      <c r="J1819" s="0" t="str">
        <f aca="false">INDEX(Customers!$H:$H,MATCH(B1819,Customers!$A:$A,0))</f>
        <v>Paid Ads</v>
      </c>
    </row>
    <row r="1820" customFormat="false" ht="15" hidden="false" customHeight="false" outlineLevel="0" collapsed="false">
      <c r="A1820" s="0" t="s">
        <v>3049</v>
      </c>
      <c r="B1820" s="0" t="s">
        <v>3050</v>
      </c>
      <c r="C1820" s="10" t="s">
        <v>2395</v>
      </c>
      <c r="D1820" s="11" t="s">
        <v>99</v>
      </c>
      <c r="E1820" s="11" t="s">
        <v>91</v>
      </c>
      <c r="F1820" s="11" t="s">
        <v>190</v>
      </c>
      <c r="G1820" s="11" t="s">
        <v>77</v>
      </c>
      <c r="H1820" s="8" t="n">
        <v>5292.6</v>
      </c>
      <c r="I1820" s="0" t="str">
        <f aca="false">TEXT(C1820,"YYYY-MM")</f>
        <v>2024-06</v>
      </c>
      <c r="J1820" s="0" t="str">
        <f aca="false">INDEX(Customers!$H:$H,MATCH(B1820,Customers!$A:$A,0))</f>
        <v>Referral</v>
      </c>
    </row>
    <row r="1821" customFormat="false" ht="15" hidden="false" customHeight="false" outlineLevel="0" collapsed="false">
      <c r="A1821" s="0" t="s">
        <v>3051</v>
      </c>
      <c r="B1821" s="0" t="s">
        <v>3050</v>
      </c>
      <c r="C1821" s="10" t="s">
        <v>314</v>
      </c>
      <c r="D1821" s="11" t="s">
        <v>97</v>
      </c>
      <c r="E1821" s="11" t="s">
        <v>88</v>
      </c>
      <c r="F1821" s="11" t="s">
        <v>190</v>
      </c>
      <c r="G1821" s="11" t="s">
        <v>77</v>
      </c>
      <c r="H1821" s="8" t="n">
        <v>9019</v>
      </c>
      <c r="I1821" s="0" t="str">
        <f aca="false">TEXT(C1821,"YYYY-MM")</f>
        <v>2025-02</v>
      </c>
      <c r="J1821" s="0" t="str">
        <f aca="false">INDEX(Customers!$H:$H,MATCH(B1821,Customers!$A:$A,0))</f>
        <v>Referral</v>
      </c>
    </row>
    <row r="1822" customFormat="false" ht="15" hidden="false" customHeight="false" outlineLevel="0" collapsed="false">
      <c r="A1822" s="0" t="s">
        <v>3052</v>
      </c>
      <c r="B1822" s="0" t="s">
        <v>3050</v>
      </c>
      <c r="C1822" s="10" t="s">
        <v>1453</v>
      </c>
      <c r="D1822" s="11" t="s">
        <v>97</v>
      </c>
      <c r="E1822" s="11" t="s">
        <v>88</v>
      </c>
      <c r="F1822" s="11" t="s">
        <v>190</v>
      </c>
      <c r="G1822" s="11" t="s">
        <v>77</v>
      </c>
      <c r="H1822" s="8" t="n">
        <v>1952.1</v>
      </c>
      <c r="I1822" s="0" t="str">
        <f aca="false">TEXT(C1822,"YYYY-MM")</f>
        <v>2025-10</v>
      </c>
      <c r="J1822" s="0" t="str">
        <f aca="false">INDEX(Customers!$H:$H,MATCH(B1822,Customers!$A:$A,0))</f>
        <v>Referral</v>
      </c>
    </row>
    <row r="1823" customFormat="false" ht="15" hidden="false" customHeight="false" outlineLevel="0" collapsed="false">
      <c r="A1823" s="0" t="s">
        <v>3053</v>
      </c>
      <c r="B1823" s="0" t="s">
        <v>3050</v>
      </c>
      <c r="C1823" s="10" t="s">
        <v>794</v>
      </c>
      <c r="D1823" s="11" t="s">
        <v>97</v>
      </c>
      <c r="E1823" s="11" t="s">
        <v>91</v>
      </c>
      <c r="F1823" s="11" t="s">
        <v>190</v>
      </c>
      <c r="G1823" s="11" t="s">
        <v>77</v>
      </c>
      <c r="H1823" s="8" t="n">
        <v>26010.15</v>
      </c>
      <c r="I1823" s="0" t="str">
        <f aca="false">TEXT(C1823,"YYYY-MM")</f>
        <v>2025-10</v>
      </c>
      <c r="J1823" s="0" t="str">
        <f aca="false">INDEX(Customers!$H:$H,MATCH(B1823,Customers!$A:$A,0))</f>
        <v>Referral</v>
      </c>
    </row>
    <row r="1824" customFormat="false" ht="15" hidden="false" customHeight="false" outlineLevel="0" collapsed="false">
      <c r="A1824" s="0" t="s">
        <v>3054</v>
      </c>
      <c r="B1824" s="0" t="s">
        <v>3055</v>
      </c>
      <c r="C1824" s="10" t="s">
        <v>329</v>
      </c>
      <c r="D1824" s="11" t="s">
        <v>97</v>
      </c>
      <c r="E1824" s="11" t="s">
        <v>89</v>
      </c>
      <c r="F1824" s="11" t="s">
        <v>241</v>
      </c>
      <c r="G1824" s="11" t="s">
        <v>73</v>
      </c>
      <c r="H1824" s="8" t="n">
        <v>119069.9</v>
      </c>
      <c r="I1824" s="0" t="str">
        <f aca="false">TEXT(C1824,"YYYY-MM")</f>
        <v>2025-10</v>
      </c>
      <c r="J1824" s="0" t="str">
        <f aca="false">INDEX(Customers!$H:$H,MATCH(B1824,Customers!$A:$A,0))</f>
        <v>Referral</v>
      </c>
    </row>
    <row r="1825" customFormat="false" ht="15" hidden="false" customHeight="false" outlineLevel="0" collapsed="false">
      <c r="A1825" s="0" t="s">
        <v>3056</v>
      </c>
      <c r="B1825" s="0" t="s">
        <v>3057</v>
      </c>
      <c r="C1825" s="10" t="s">
        <v>2577</v>
      </c>
      <c r="D1825" s="11" t="s">
        <v>97</v>
      </c>
      <c r="E1825" s="11" t="s">
        <v>92</v>
      </c>
      <c r="F1825" s="11" t="s">
        <v>537</v>
      </c>
      <c r="G1825" s="11" t="s">
        <v>74</v>
      </c>
      <c r="H1825" s="8" t="n">
        <v>25247.3</v>
      </c>
      <c r="I1825" s="0" t="str">
        <f aca="false">TEXT(C1825,"YYYY-MM")</f>
        <v>2024-08</v>
      </c>
      <c r="J1825" s="0" t="str">
        <f aca="false">INDEX(Customers!$H:$H,MATCH(B1825,Customers!$A:$A,0))</f>
        <v>Organic Search</v>
      </c>
    </row>
    <row r="1826" customFormat="false" ht="15" hidden="false" customHeight="false" outlineLevel="0" collapsed="false">
      <c r="A1826" s="0" t="s">
        <v>3058</v>
      </c>
      <c r="B1826" s="0" t="s">
        <v>3059</v>
      </c>
      <c r="C1826" s="10" t="s">
        <v>3060</v>
      </c>
      <c r="D1826" s="11" t="s">
        <v>99</v>
      </c>
      <c r="E1826" s="11" t="s">
        <v>92</v>
      </c>
      <c r="F1826" s="11" t="s">
        <v>443</v>
      </c>
      <c r="G1826" s="11" t="s">
        <v>78</v>
      </c>
      <c r="H1826" s="8" t="n">
        <v>22294.65</v>
      </c>
      <c r="I1826" s="0" t="str">
        <f aca="false">TEXT(C1826,"YYYY-MM")</f>
        <v>2024-03</v>
      </c>
      <c r="J1826" s="0" t="str">
        <f aca="false">INDEX(Customers!$H:$H,MATCH(B1826,Customers!$A:$A,0))</f>
        <v>App</v>
      </c>
    </row>
    <row r="1827" customFormat="false" ht="15" hidden="false" customHeight="false" outlineLevel="0" collapsed="false">
      <c r="A1827" s="0" t="s">
        <v>3061</v>
      </c>
      <c r="B1827" s="0" t="s">
        <v>3059</v>
      </c>
      <c r="C1827" s="10" t="s">
        <v>217</v>
      </c>
      <c r="D1827" s="11" t="s">
        <v>97</v>
      </c>
      <c r="E1827" s="11" t="s">
        <v>89</v>
      </c>
      <c r="F1827" s="11" t="s">
        <v>443</v>
      </c>
      <c r="G1827" s="11" t="s">
        <v>78</v>
      </c>
      <c r="H1827" s="8" t="n">
        <v>9258</v>
      </c>
      <c r="I1827" s="0" t="str">
        <f aca="false">TEXT(C1827,"YYYY-MM")</f>
        <v>2024-10</v>
      </c>
      <c r="J1827" s="0" t="str">
        <f aca="false">INDEX(Customers!$H:$H,MATCH(B1827,Customers!$A:$A,0))</f>
        <v>App</v>
      </c>
    </row>
    <row r="1828" customFormat="false" ht="15" hidden="false" customHeight="false" outlineLevel="0" collapsed="false">
      <c r="A1828" s="0" t="s">
        <v>3062</v>
      </c>
      <c r="B1828" s="0" t="s">
        <v>3059</v>
      </c>
      <c r="C1828" s="10" t="s">
        <v>926</v>
      </c>
      <c r="D1828" s="11" t="s">
        <v>97</v>
      </c>
      <c r="E1828" s="11" t="s">
        <v>88</v>
      </c>
      <c r="F1828" s="11" t="s">
        <v>443</v>
      </c>
      <c r="G1828" s="11" t="s">
        <v>78</v>
      </c>
      <c r="H1828" s="8" t="n">
        <v>4208</v>
      </c>
      <c r="I1828" s="0" t="str">
        <f aca="false">TEXT(C1828,"YYYY-MM")</f>
        <v>2025-06</v>
      </c>
      <c r="J1828" s="0" t="str">
        <f aca="false">INDEX(Customers!$H:$H,MATCH(B1828,Customers!$A:$A,0))</f>
        <v>App</v>
      </c>
    </row>
    <row r="1829" customFormat="false" ht="15" hidden="false" customHeight="false" outlineLevel="0" collapsed="false">
      <c r="A1829" s="0" t="s">
        <v>3063</v>
      </c>
      <c r="B1829" s="0" t="s">
        <v>3064</v>
      </c>
      <c r="C1829" s="10" t="s">
        <v>594</v>
      </c>
      <c r="D1829" s="11" t="s">
        <v>97</v>
      </c>
      <c r="E1829" s="11" t="s">
        <v>88</v>
      </c>
      <c r="F1829" s="11" t="s">
        <v>241</v>
      </c>
      <c r="G1829" s="11" t="s">
        <v>73</v>
      </c>
      <c r="H1829" s="8" t="n">
        <v>60322</v>
      </c>
      <c r="I1829" s="0" t="str">
        <f aca="false">TEXT(C1829,"YYYY-MM")</f>
        <v>2024-11</v>
      </c>
      <c r="J1829" s="0" t="str">
        <f aca="false">INDEX(Customers!$H:$H,MATCH(B1829,Customers!$A:$A,0))</f>
        <v>Social Media</v>
      </c>
    </row>
    <row r="1830" customFormat="false" ht="15" hidden="false" customHeight="false" outlineLevel="0" collapsed="false">
      <c r="A1830" s="0" t="s">
        <v>3065</v>
      </c>
      <c r="B1830" s="0" t="s">
        <v>3064</v>
      </c>
      <c r="C1830" s="10" t="s">
        <v>251</v>
      </c>
      <c r="D1830" s="11" t="s">
        <v>97</v>
      </c>
      <c r="E1830" s="11" t="s">
        <v>88</v>
      </c>
      <c r="F1830" s="11" t="s">
        <v>241</v>
      </c>
      <c r="G1830" s="11" t="s">
        <v>73</v>
      </c>
      <c r="H1830" s="8" t="n">
        <v>38183.1</v>
      </c>
      <c r="I1830" s="0" t="str">
        <f aca="false">TEXT(C1830,"YYYY-MM")</f>
        <v>2024-12</v>
      </c>
      <c r="J1830" s="0" t="str">
        <f aca="false">INDEX(Customers!$H:$H,MATCH(B1830,Customers!$A:$A,0))</f>
        <v>Social Media</v>
      </c>
    </row>
    <row r="1831" customFormat="false" ht="15" hidden="false" customHeight="false" outlineLevel="0" collapsed="false">
      <c r="A1831" s="0" t="s">
        <v>3066</v>
      </c>
      <c r="B1831" s="0" t="s">
        <v>3064</v>
      </c>
      <c r="C1831" s="10" t="s">
        <v>969</v>
      </c>
      <c r="D1831" s="11" t="s">
        <v>97</v>
      </c>
      <c r="E1831" s="11" t="s">
        <v>89</v>
      </c>
      <c r="F1831" s="11" t="s">
        <v>241</v>
      </c>
      <c r="G1831" s="11" t="s">
        <v>73</v>
      </c>
      <c r="H1831" s="8" t="n">
        <v>97474.3</v>
      </c>
      <c r="I1831" s="0" t="str">
        <f aca="false">TEXT(C1831,"YYYY-MM")</f>
        <v>2024-12</v>
      </c>
      <c r="J1831" s="0" t="str">
        <f aca="false">INDEX(Customers!$H:$H,MATCH(B1831,Customers!$A:$A,0))</f>
        <v>Social Media</v>
      </c>
    </row>
    <row r="1832" customFormat="false" ht="15" hidden="false" customHeight="false" outlineLevel="0" collapsed="false">
      <c r="A1832" s="0" t="s">
        <v>3067</v>
      </c>
      <c r="B1832" s="0" t="s">
        <v>3064</v>
      </c>
      <c r="C1832" s="10" t="s">
        <v>3068</v>
      </c>
      <c r="D1832" s="11" t="s">
        <v>99</v>
      </c>
      <c r="E1832" s="11" t="s">
        <v>88</v>
      </c>
      <c r="F1832" s="11" t="s">
        <v>241</v>
      </c>
      <c r="G1832" s="11" t="s">
        <v>73</v>
      </c>
      <c r="H1832" s="8" t="n">
        <v>64125</v>
      </c>
      <c r="I1832" s="0" t="str">
        <f aca="false">TEXT(C1832,"YYYY-MM")</f>
        <v>2025-05</v>
      </c>
      <c r="J1832" s="0" t="str">
        <f aca="false">INDEX(Customers!$H:$H,MATCH(B1832,Customers!$A:$A,0))</f>
        <v>Social Media</v>
      </c>
    </row>
    <row r="1833" customFormat="false" ht="15" hidden="false" customHeight="false" outlineLevel="0" collapsed="false">
      <c r="A1833" s="0" t="s">
        <v>3069</v>
      </c>
      <c r="B1833" s="0" t="s">
        <v>3064</v>
      </c>
      <c r="C1833" s="10" t="s">
        <v>1330</v>
      </c>
      <c r="D1833" s="11" t="s">
        <v>97</v>
      </c>
      <c r="E1833" s="11" t="s">
        <v>91</v>
      </c>
      <c r="F1833" s="11" t="s">
        <v>241</v>
      </c>
      <c r="G1833" s="11" t="s">
        <v>73</v>
      </c>
      <c r="H1833" s="8" t="n">
        <v>14499</v>
      </c>
      <c r="I1833" s="0" t="str">
        <f aca="false">TEXT(C1833,"YYYY-MM")</f>
        <v>2025-08</v>
      </c>
      <c r="J1833" s="0" t="str">
        <f aca="false">INDEX(Customers!$H:$H,MATCH(B1833,Customers!$A:$A,0))</f>
        <v>Social Media</v>
      </c>
    </row>
    <row r="1834" customFormat="false" ht="15" hidden="false" customHeight="false" outlineLevel="0" collapsed="false">
      <c r="A1834" s="0" t="s">
        <v>3070</v>
      </c>
      <c r="B1834" s="0" t="s">
        <v>3064</v>
      </c>
      <c r="C1834" s="10" t="s">
        <v>680</v>
      </c>
      <c r="D1834" s="11" t="s">
        <v>97</v>
      </c>
      <c r="E1834" s="11" t="s">
        <v>93</v>
      </c>
      <c r="F1834" s="11" t="s">
        <v>241</v>
      </c>
      <c r="G1834" s="11" t="s">
        <v>73</v>
      </c>
      <c r="H1834" s="8" t="n">
        <v>9320</v>
      </c>
      <c r="I1834" s="0" t="str">
        <f aca="false">TEXT(C1834,"YYYY-MM")</f>
        <v>2025-08</v>
      </c>
      <c r="J1834" s="0" t="str">
        <f aca="false">INDEX(Customers!$H:$H,MATCH(B1834,Customers!$A:$A,0))</f>
        <v>Social Media</v>
      </c>
    </row>
    <row r="1835" customFormat="false" ht="15" hidden="false" customHeight="false" outlineLevel="0" collapsed="false">
      <c r="A1835" s="0" t="s">
        <v>3071</v>
      </c>
      <c r="B1835" s="0" t="s">
        <v>3064</v>
      </c>
      <c r="C1835" s="10" t="s">
        <v>723</v>
      </c>
      <c r="D1835" s="11" t="s">
        <v>97</v>
      </c>
      <c r="E1835" s="11" t="s">
        <v>89</v>
      </c>
      <c r="F1835" s="11" t="s">
        <v>241</v>
      </c>
      <c r="G1835" s="11" t="s">
        <v>73</v>
      </c>
      <c r="H1835" s="8" t="n">
        <v>61542.35</v>
      </c>
      <c r="I1835" s="0" t="str">
        <f aca="false">TEXT(C1835,"YYYY-MM")</f>
        <v>2025-12</v>
      </c>
      <c r="J1835" s="0" t="str">
        <f aca="false">INDEX(Customers!$H:$H,MATCH(B1835,Customers!$A:$A,0))</f>
        <v>Social Media</v>
      </c>
    </row>
    <row r="1836" customFormat="false" ht="15" hidden="false" customHeight="false" outlineLevel="0" collapsed="false">
      <c r="A1836" s="0" t="s">
        <v>3072</v>
      </c>
      <c r="B1836" s="0" t="s">
        <v>3073</v>
      </c>
      <c r="C1836" s="10" t="s">
        <v>872</v>
      </c>
      <c r="D1836" s="11" t="s">
        <v>97</v>
      </c>
      <c r="E1836" s="11" t="s">
        <v>91</v>
      </c>
      <c r="F1836" s="11" t="s">
        <v>443</v>
      </c>
      <c r="G1836" s="11" t="s">
        <v>78</v>
      </c>
      <c r="H1836" s="8" t="n">
        <v>2479</v>
      </c>
      <c r="I1836" s="0" t="str">
        <f aca="false">TEXT(C1836,"YYYY-MM")</f>
        <v>2024-09</v>
      </c>
      <c r="J1836" s="0" t="str">
        <f aca="false">INDEX(Customers!$H:$H,MATCH(B1836,Customers!$A:$A,0))</f>
        <v>Email Campaign</v>
      </c>
    </row>
    <row r="1837" customFormat="false" ht="15" hidden="false" customHeight="false" outlineLevel="0" collapsed="false">
      <c r="A1837" s="0" t="s">
        <v>3074</v>
      </c>
      <c r="B1837" s="0" t="s">
        <v>3073</v>
      </c>
      <c r="C1837" s="10" t="s">
        <v>967</v>
      </c>
      <c r="D1837" s="11" t="s">
        <v>97</v>
      </c>
      <c r="E1837" s="11" t="s">
        <v>89</v>
      </c>
      <c r="F1837" s="11" t="s">
        <v>443</v>
      </c>
      <c r="G1837" s="11" t="s">
        <v>78</v>
      </c>
      <c r="H1837" s="8" t="n">
        <v>11152.05</v>
      </c>
      <c r="I1837" s="0" t="str">
        <f aca="false">TEXT(C1837,"YYYY-MM")</f>
        <v>2024-10</v>
      </c>
      <c r="J1837" s="0" t="str">
        <f aca="false">INDEX(Customers!$H:$H,MATCH(B1837,Customers!$A:$A,0))</f>
        <v>Email Campaign</v>
      </c>
    </row>
    <row r="1838" customFormat="false" ht="15" hidden="false" customHeight="false" outlineLevel="0" collapsed="false">
      <c r="A1838" s="0" t="s">
        <v>3075</v>
      </c>
      <c r="B1838" s="0" t="s">
        <v>3073</v>
      </c>
      <c r="C1838" s="10" t="s">
        <v>1889</v>
      </c>
      <c r="D1838" s="11" t="s">
        <v>97</v>
      </c>
      <c r="E1838" s="11" t="s">
        <v>93</v>
      </c>
      <c r="F1838" s="11" t="s">
        <v>443</v>
      </c>
      <c r="G1838" s="11" t="s">
        <v>78</v>
      </c>
      <c r="H1838" s="8" t="n">
        <v>65323.5</v>
      </c>
      <c r="I1838" s="0" t="str">
        <f aca="false">TEXT(C1838,"YYYY-MM")</f>
        <v>2024-10</v>
      </c>
      <c r="J1838" s="0" t="str">
        <f aca="false">INDEX(Customers!$H:$H,MATCH(B1838,Customers!$A:$A,0))</f>
        <v>Email Campaign</v>
      </c>
    </row>
    <row r="1839" customFormat="false" ht="15" hidden="false" customHeight="false" outlineLevel="0" collapsed="false">
      <c r="A1839" s="0" t="s">
        <v>3076</v>
      </c>
      <c r="B1839" s="0" t="s">
        <v>3073</v>
      </c>
      <c r="C1839" s="10" t="s">
        <v>1372</v>
      </c>
      <c r="D1839" s="11" t="s">
        <v>97</v>
      </c>
      <c r="E1839" s="11" t="s">
        <v>91</v>
      </c>
      <c r="F1839" s="11" t="s">
        <v>443</v>
      </c>
      <c r="G1839" s="11" t="s">
        <v>78</v>
      </c>
      <c r="H1839" s="8" t="n">
        <v>8389</v>
      </c>
      <c r="I1839" s="0" t="str">
        <f aca="false">TEXT(C1839,"YYYY-MM")</f>
        <v>2024-11</v>
      </c>
      <c r="J1839" s="0" t="str">
        <f aca="false">INDEX(Customers!$H:$H,MATCH(B1839,Customers!$A:$A,0))</f>
        <v>Email Campaign</v>
      </c>
    </row>
    <row r="1840" customFormat="false" ht="15" hidden="false" customHeight="false" outlineLevel="0" collapsed="false">
      <c r="A1840" s="0" t="s">
        <v>3077</v>
      </c>
      <c r="B1840" s="0" t="s">
        <v>3073</v>
      </c>
      <c r="C1840" s="10" t="s">
        <v>477</v>
      </c>
      <c r="D1840" s="11" t="s">
        <v>97</v>
      </c>
      <c r="E1840" s="11" t="s">
        <v>88</v>
      </c>
      <c r="F1840" s="11" t="s">
        <v>443</v>
      </c>
      <c r="G1840" s="11" t="s">
        <v>78</v>
      </c>
      <c r="H1840" s="8" t="n">
        <v>44477</v>
      </c>
      <c r="I1840" s="0" t="str">
        <f aca="false">TEXT(C1840,"YYYY-MM")</f>
        <v>2025-01</v>
      </c>
      <c r="J1840" s="0" t="str">
        <f aca="false">INDEX(Customers!$H:$H,MATCH(B1840,Customers!$A:$A,0))</f>
        <v>Email Campaign</v>
      </c>
    </row>
    <row r="1841" customFormat="false" ht="15" hidden="false" customHeight="false" outlineLevel="0" collapsed="false">
      <c r="A1841" s="0" t="s">
        <v>3078</v>
      </c>
      <c r="B1841" s="0" t="s">
        <v>3073</v>
      </c>
      <c r="C1841" s="10" t="s">
        <v>1638</v>
      </c>
      <c r="D1841" s="11" t="s">
        <v>97</v>
      </c>
      <c r="E1841" s="11" t="s">
        <v>90</v>
      </c>
      <c r="F1841" s="11" t="s">
        <v>443</v>
      </c>
      <c r="G1841" s="11" t="s">
        <v>78</v>
      </c>
      <c r="H1841" s="8" t="n">
        <v>3395</v>
      </c>
      <c r="I1841" s="0" t="str">
        <f aca="false">TEXT(C1841,"YYYY-MM")</f>
        <v>2025-02</v>
      </c>
      <c r="J1841" s="0" t="str">
        <f aca="false">INDEX(Customers!$H:$H,MATCH(B1841,Customers!$A:$A,0))</f>
        <v>Email Campaign</v>
      </c>
    </row>
    <row r="1842" customFormat="false" ht="15" hidden="false" customHeight="false" outlineLevel="0" collapsed="false">
      <c r="A1842" s="0" t="s">
        <v>3079</v>
      </c>
      <c r="B1842" s="0" t="s">
        <v>3073</v>
      </c>
      <c r="C1842" s="10" t="s">
        <v>2105</v>
      </c>
      <c r="D1842" s="11" t="s">
        <v>97</v>
      </c>
      <c r="E1842" s="11" t="s">
        <v>91</v>
      </c>
      <c r="F1842" s="11" t="s">
        <v>443</v>
      </c>
      <c r="G1842" s="11" t="s">
        <v>78</v>
      </c>
      <c r="H1842" s="8" t="n">
        <v>12461.6</v>
      </c>
      <c r="I1842" s="0" t="str">
        <f aca="false">TEXT(C1842,"YYYY-MM")</f>
        <v>2025-04</v>
      </c>
      <c r="J1842" s="0" t="str">
        <f aca="false">INDEX(Customers!$H:$H,MATCH(B1842,Customers!$A:$A,0))</f>
        <v>Email Campaign</v>
      </c>
    </row>
    <row r="1843" customFormat="false" ht="15" hidden="false" customHeight="false" outlineLevel="0" collapsed="false">
      <c r="A1843" s="0" t="s">
        <v>3080</v>
      </c>
      <c r="B1843" s="0" t="s">
        <v>3073</v>
      </c>
      <c r="C1843" s="10" t="s">
        <v>549</v>
      </c>
      <c r="D1843" s="11" t="s">
        <v>97</v>
      </c>
      <c r="E1843" s="11" t="s">
        <v>88</v>
      </c>
      <c r="F1843" s="11" t="s">
        <v>443</v>
      </c>
      <c r="G1843" s="11" t="s">
        <v>78</v>
      </c>
      <c r="H1843" s="8" t="n">
        <v>3542.1</v>
      </c>
      <c r="I1843" s="0" t="str">
        <f aca="false">TEXT(C1843,"YYYY-MM")</f>
        <v>2025-06</v>
      </c>
      <c r="J1843" s="0" t="str">
        <f aca="false">INDEX(Customers!$H:$H,MATCH(B1843,Customers!$A:$A,0))</f>
        <v>Email Campaign</v>
      </c>
    </row>
    <row r="1844" customFormat="false" ht="15" hidden="false" customHeight="false" outlineLevel="0" collapsed="false">
      <c r="A1844" s="0" t="s">
        <v>3081</v>
      </c>
      <c r="B1844" s="0" t="s">
        <v>3073</v>
      </c>
      <c r="C1844" s="10" t="s">
        <v>1683</v>
      </c>
      <c r="D1844" s="11" t="s">
        <v>97</v>
      </c>
      <c r="E1844" s="11" t="s">
        <v>88</v>
      </c>
      <c r="F1844" s="11" t="s">
        <v>443</v>
      </c>
      <c r="G1844" s="11" t="s">
        <v>78</v>
      </c>
      <c r="H1844" s="8" t="n">
        <v>23575.6</v>
      </c>
      <c r="I1844" s="0" t="str">
        <f aca="false">TEXT(C1844,"YYYY-MM")</f>
        <v>2025-07</v>
      </c>
      <c r="J1844" s="0" t="str">
        <f aca="false">INDEX(Customers!$H:$H,MATCH(B1844,Customers!$A:$A,0))</f>
        <v>Email Campaign</v>
      </c>
    </row>
    <row r="1845" customFormat="false" ht="15" hidden="false" customHeight="false" outlineLevel="0" collapsed="false">
      <c r="A1845" s="0" t="s">
        <v>3082</v>
      </c>
      <c r="B1845" s="0" t="s">
        <v>3073</v>
      </c>
      <c r="C1845" s="10" t="s">
        <v>803</v>
      </c>
      <c r="D1845" s="11" t="s">
        <v>97</v>
      </c>
      <c r="E1845" s="11" t="s">
        <v>88</v>
      </c>
      <c r="F1845" s="11" t="s">
        <v>443</v>
      </c>
      <c r="G1845" s="11" t="s">
        <v>78</v>
      </c>
      <c r="H1845" s="8" t="n">
        <v>2875.65</v>
      </c>
      <c r="I1845" s="0" t="str">
        <f aca="false">TEXT(C1845,"YYYY-MM")</f>
        <v>2025-10</v>
      </c>
      <c r="J1845" s="0" t="str">
        <f aca="false">INDEX(Customers!$H:$H,MATCH(B1845,Customers!$A:$A,0))</f>
        <v>Email Campaign</v>
      </c>
    </row>
    <row r="1846" customFormat="false" ht="15" hidden="false" customHeight="false" outlineLevel="0" collapsed="false">
      <c r="A1846" s="0" t="s">
        <v>3083</v>
      </c>
      <c r="B1846" s="0" t="s">
        <v>3073</v>
      </c>
      <c r="C1846" s="10" t="s">
        <v>632</v>
      </c>
      <c r="D1846" s="11" t="s">
        <v>97</v>
      </c>
      <c r="E1846" s="11" t="s">
        <v>91</v>
      </c>
      <c r="F1846" s="11" t="s">
        <v>443</v>
      </c>
      <c r="G1846" s="11" t="s">
        <v>78</v>
      </c>
      <c r="H1846" s="8" t="n">
        <v>806.65</v>
      </c>
      <c r="I1846" s="0" t="str">
        <f aca="false">TEXT(C1846,"YYYY-MM")</f>
        <v>2025-10</v>
      </c>
      <c r="J1846" s="0" t="str">
        <f aca="false">INDEX(Customers!$H:$H,MATCH(B1846,Customers!$A:$A,0))</f>
        <v>Email Campaign</v>
      </c>
    </row>
    <row r="1847" customFormat="false" ht="15" hidden="false" customHeight="false" outlineLevel="0" collapsed="false">
      <c r="A1847" s="0" t="s">
        <v>3084</v>
      </c>
      <c r="B1847" s="0" t="s">
        <v>3073</v>
      </c>
      <c r="C1847" s="10" t="s">
        <v>173</v>
      </c>
      <c r="D1847" s="11" t="s">
        <v>97</v>
      </c>
      <c r="E1847" s="11" t="s">
        <v>90</v>
      </c>
      <c r="F1847" s="11" t="s">
        <v>443</v>
      </c>
      <c r="G1847" s="11" t="s">
        <v>78</v>
      </c>
      <c r="H1847" s="8" t="n">
        <v>73381.2</v>
      </c>
      <c r="I1847" s="0" t="str">
        <f aca="false">TEXT(C1847,"YYYY-MM")</f>
        <v>2025-10</v>
      </c>
      <c r="J1847" s="0" t="str">
        <f aca="false">INDEX(Customers!$H:$H,MATCH(B1847,Customers!$A:$A,0))</f>
        <v>Email Campaign</v>
      </c>
    </row>
    <row r="1848" customFormat="false" ht="15" hidden="false" customHeight="false" outlineLevel="0" collapsed="false">
      <c r="A1848" s="0" t="s">
        <v>3085</v>
      </c>
      <c r="B1848" s="0" t="s">
        <v>3073</v>
      </c>
      <c r="C1848" s="10" t="s">
        <v>331</v>
      </c>
      <c r="D1848" s="11" t="s">
        <v>97</v>
      </c>
      <c r="E1848" s="11" t="s">
        <v>91</v>
      </c>
      <c r="F1848" s="11" t="s">
        <v>443</v>
      </c>
      <c r="G1848" s="11" t="s">
        <v>78</v>
      </c>
      <c r="H1848" s="8" t="n">
        <v>42875.6</v>
      </c>
      <c r="I1848" s="0" t="str">
        <f aca="false">TEXT(C1848,"YYYY-MM")</f>
        <v>2025-11</v>
      </c>
      <c r="J1848" s="0" t="str">
        <f aca="false">INDEX(Customers!$H:$H,MATCH(B1848,Customers!$A:$A,0))</f>
        <v>Email Campaign</v>
      </c>
    </row>
    <row r="1849" customFormat="false" ht="15" hidden="false" customHeight="false" outlineLevel="0" collapsed="false">
      <c r="A1849" s="0" t="s">
        <v>3086</v>
      </c>
      <c r="B1849" s="0" t="s">
        <v>3087</v>
      </c>
      <c r="C1849" s="10" t="s">
        <v>783</v>
      </c>
      <c r="D1849" s="11" t="s">
        <v>99</v>
      </c>
      <c r="E1849" s="11" t="s">
        <v>90</v>
      </c>
      <c r="F1849" s="11" t="s">
        <v>423</v>
      </c>
      <c r="G1849" s="11" t="s">
        <v>79</v>
      </c>
      <c r="H1849" s="8" t="n">
        <v>78010.65</v>
      </c>
      <c r="I1849" s="0" t="str">
        <f aca="false">TEXT(C1849,"YYYY-MM")</f>
        <v>2025-11</v>
      </c>
      <c r="J1849" s="0" t="str">
        <f aca="false">INDEX(Customers!$H:$H,MATCH(B1849,Customers!$A:$A,0))</f>
        <v>Organic Search</v>
      </c>
    </row>
    <row r="1850" customFormat="false" ht="15" hidden="false" customHeight="false" outlineLevel="0" collapsed="false">
      <c r="A1850" s="0" t="s">
        <v>3088</v>
      </c>
      <c r="B1850" s="0" t="s">
        <v>3087</v>
      </c>
      <c r="C1850" s="10" t="s">
        <v>962</v>
      </c>
      <c r="D1850" s="11" t="s">
        <v>97</v>
      </c>
      <c r="E1850" s="11" t="s">
        <v>90</v>
      </c>
      <c r="F1850" s="11" t="s">
        <v>423</v>
      </c>
      <c r="G1850" s="11" t="s">
        <v>79</v>
      </c>
      <c r="H1850" s="8" t="n">
        <v>26610.2</v>
      </c>
      <c r="I1850" s="0" t="str">
        <f aca="false">TEXT(C1850,"YYYY-MM")</f>
        <v>2025-11</v>
      </c>
      <c r="J1850" s="0" t="str">
        <f aca="false">INDEX(Customers!$H:$H,MATCH(B1850,Customers!$A:$A,0))</f>
        <v>Organic Search</v>
      </c>
    </row>
    <row r="1851" customFormat="false" ht="15" hidden="false" customHeight="false" outlineLevel="0" collapsed="false">
      <c r="A1851" s="0" t="s">
        <v>3089</v>
      </c>
      <c r="B1851" s="0" t="s">
        <v>3087</v>
      </c>
      <c r="C1851" s="10" t="s">
        <v>951</v>
      </c>
      <c r="D1851" s="11" t="s">
        <v>97</v>
      </c>
      <c r="E1851" s="11" t="s">
        <v>88</v>
      </c>
      <c r="F1851" s="11" t="s">
        <v>423</v>
      </c>
      <c r="G1851" s="11" t="s">
        <v>79</v>
      </c>
      <c r="H1851" s="8" t="n">
        <v>115933</v>
      </c>
      <c r="I1851" s="0" t="str">
        <f aca="false">TEXT(C1851,"YYYY-MM")</f>
        <v>2025-11</v>
      </c>
      <c r="J1851" s="0" t="str">
        <f aca="false">INDEX(Customers!$H:$H,MATCH(B1851,Customers!$A:$A,0))</f>
        <v>Organic Search</v>
      </c>
    </row>
    <row r="1852" customFormat="false" ht="15" hidden="false" customHeight="false" outlineLevel="0" collapsed="false">
      <c r="A1852" s="0" t="s">
        <v>3090</v>
      </c>
      <c r="B1852" s="0" t="s">
        <v>3087</v>
      </c>
      <c r="C1852" s="10" t="s">
        <v>205</v>
      </c>
      <c r="D1852" s="11" t="s">
        <v>99</v>
      </c>
      <c r="E1852" s="11" t="s">
        <v>91</v>
      </c>
      <c r="F1852" s="11" t="s">
        <v>423</v>
      </c>
      <c r="G1852" s="11" t="s">
        <v>79</v>
      </c>
      <c r="H1852" s="8" t="n">
        <v>10125.2</v>
      </c>
      <c r="I1852" s="0" t="str">
        <f aca="false">TEXT(C1852,"YYYY-MM")</f>
        <v>2025-11</v>
      </c>
      <c r="J1852" s="0" t="str">
        <f aca="false">INDEX(Customers!$H:$H,MATCH(B1852,Customers!$A:$A,0))</f>
        <v>Organic Search</v>
      </c>
    </row>
    <row r="1853" customFormat="false" ht="15" hidden="false" customHeight="false" outlineLevel="0" collapsed="false">
      <c r="A1853" s="0" t="s">
        <v>3091</v>
      </c>
      <c r="B1853" s="0" t="s">
        <v>3087</v>
      </c>
      <c r="C1853" s="10" t="s">
        <v>529</v>
      </c>
      <c r="D1853" s="11" t="s">
        <v>97</v>
      </c>
      <c r="E1853" s="11" t="s">
        <v>90</v>
      </c>
      <c r="F1853" s="11" t="s">
        <v>423</v>
      </c>
      <c r="G1853" s="11" t="s">
        <v>79</v>
      </c>
      <c r="H1853" s="8" t="n">
        <v>14399</v>
      </c>
      <c r="I1853" s="0" t="str">
        <f aca="false">TEXT(C1853,"YYYY-MM")</f>
        <v>2025-11</v>
      </c>
      <c r="J1853" s="0" t="str">
        <f aca="false">INDEX(Customers!$H:$H,MATCH(B1853,Customers!$A:$A,0))</f>
        <v>Organic Search</v>
      </c>
    </row>
    <row r="1854" customFormat="false" ht="15" hidden="false" customHeight="false" outlineLevel="0" collapsed="false">
      <c r="A1854" s="0" t="s">
        <v>3092</v>
      </c>
      <c r="B1854" s="0" t="s">
        <v>3087</v>
      </c>
      <c r="C1854" s="10" t="s">
        <v>455</v>
      </c>
      <c r="D1854" s="11" t="s">
        <v>98</v>
      </c>
      <c r="E1854" s="11" t="s">
        <v>88</v>
      </c>
      <c r="F1854" s="11" t="s">
        <v>423</v>
      </c>
      <c r="G1854" s="11" t="s">
        <v>79</v>
      </c>
      <c r="H1854" s="8" t="n">
        <v>23844.2</v>
      </c>
      <c r="I1854" s="0" t="str">
        <f aca="false">TEXT(C1854,"YYYY-MM")</f>
        <v>2025-11</v>
      </c>
      <c r="J1854" s="0" t="str">
        <f aca="false">INDEX(Customers!$H:$H,MATCH(B1854,Customers!$A:$A,0))</f>
        <v>Organic Search</v>
      </c>
    </row>
    <row r="1855" customFormat="false" ht="15" hidden="false" customHeight="false" outlineLevel="0" collapsed="false">
      <c r="A1855" s="0" t="s">
        <v>3093</v>
      </c>
      <c r="B1855" s="0" t="s">
        <v>3087</v>
      </c>
      <c r="C1855" s="10" t="s">
        <v>531</v>
      </c>
      <c r="D1855" s="11" t="s">
        <v>97</v>
      </c>
      <c r="E1855" s="11" t="s">
        <v>89</v>
      </c>
      <c r="F1855" s="11" t="s">
        <v>423</v>
      </c>
      <c r="G1855" s="11" t="s">
        <v>79</v>
      </c>
      <c r="H1855" s="8" t="n">
        <v>3569</v>
      </c>
      <c r="I1855" s="0" t="str">
        <f aca="false">TEXT(C1855,"YYYY-MM")</f>
        <v>2025-11</v>
      </c>
      <c r="J1855" s="0" t="str">
        <f aca="false">INDEX(Customers!$H:$H,MATCH(B1855,Customers!$A:$A,0))</f>
        <v>Organic Search</v>
      </c>
    </row>
    <row r="1856" customFormat="false" ht="15" hidden="false" customHeight="false" outlineLevel="0" collapsed="false">
      <c r="A1856" s="0" t="s">
        <v>3094</v>
      </c>
      <c r="B1856" s="0" t="s">
        <v>3087</v>
      </c>
      <c r="C1856" s="10" t="s">
        <v>258</v>
      </c>
      <c r="D1856" s="11" t="s">
        <v>97</v>
      </c>
      <c r="E1856" s="11" t="s">
        <v>88</v>
      </c>
      <c r="F1856" s="11" t="s">
        <v>423</v>
      </c>
      <c r="G1856" s="11" t="s">
        <v>79</v>
      </c>
      <c r="H1856" s="8" t="n">
        <v>2716.15</v>
      </c>
      <c r="I1856" s="0" t="str">
        <f aca="false">TEXT(C1856,"YYYY-MM")</f>
        <v>2025-11</v>
      </c>
      <c r="J1856" s="0" t="str">
        <f aca="false">INDEX(Customers!$H:$H,MATCH(B1856,Customers!$A:$A,0))</f>
        <v>Organic Search</v>
      </c>
    </row>
    <row r="1857" customFormat="false" ht="15" hidden="false" customHeight="false" outlineLevel="0" collapsed="false">
      <c r="A1857" s="0" t="s">
        <v>3095</v>
      </c>
      <c r="B1857" s="0" t="s">
        <v>3087</v>
      </c>
      <c r="C1857" s="10" t="s">
        <v>1045</v>
      </c>
      <c r="D1857" s="11" t="s">
        <v>98</v>
      </c>
      <c r="E1857" s="11" t="s">
        <v>88</v>
      </c>
      <c r="F1857" s="11" t="s">
        <v>423</v>
      </c>
      <c r="G1857" s="11" t="s">
        <v>79</v>
      </c>
      <c r="H1857" s="8" t="n">
        <v>1235</v>
      </c>
      <c r="I1857" s="0" t="str">
        <f aca="false">TEXT(C1857,"YYYY-MM")</f>
        <v>2025-11</v>
      </c>
      <c r="J1857" s="0" t="str">
        <f aca="false">INDEX(Customers!$H:$H,MATCH(B1857,Customers!$A:$A,0))</f>
        <v>Organic Search</v>
      </c>
    </row>
    <row r="1858" customFormat="false" ht="15" hidden="false" customHeight="false" outlineLevel="0" collapsed="false">
      <c r="A1858" s="0" t="s">
        <v>3096</v>
      </c>
      <c r="B1858" s="0" t="s">
        <v>3087</v>
      </c>
      <c r="C1858" s="10" t="s">
        <v>492</v>
      </c>
      <c r="D1858" s="11" t="s">
        <v>97</v>
      </c>
      <c r="E1858" s="11" t="s">
        <v>89</v>
      </c>
      <c r="F1858" s="11" t="s">
        <v>423</v>
      </c>
      <c r="G1858" s="11" t="s">
        <v>79</v>
      </c>
      <c r="H1858" s="8" t="n">
        <v>13370.7</v>
      </c>
      <c r="I1858" s="0" t="str">
        <f aca="false">TEXT(C1858,"YYYY-MM")</f>
        <v>2025-11</v>
      </c>
      <c r="J1858" s="0" t="str">
        <f aca="false">INDEX(Customers!$H:$H,MATCH(B1858,Customers!$A:$A,0))</f>
        <v>Organic Search</v>
      </c>
    </row>
    <row r="1859" customFormat="false" ht="15" hidden="false" customHeight="false" outlineLevel="0" collapsed="false">
      <c r="A1859" s="0" t="s">
        <v>3097</v>
      </c>
      <c r="B1859" s="0" t="s">
        <v>3087</v>
      </c>
      <c r="C1859" s="10" t="s">
        <v>1779</v>
      </c>
      <c r="D1859" s="11" t="s">
        <v>97</v>
      </c>
      <c r="E1859" s="11" t="s">
        <v>93</v>
      </c>
      <c r="F1859" s="11" t="s">
        <v>423</v>
      </c>
      <c r="G1859" s="11" t="s">
        <v>79</v>
      </c>
      <c r="H1859" s="8" t="n">
        <v>417.05</v>
      </c>
      <c r="I1859" s="0" t="str">
        <f aca="false">TEXT(C1859,"YYYY-MM")</f>
        <v>2025-12</v>
      </c>
      <c r="J1859" s="0" t="str">
        <f aca="false">INDEX(Customers!$H:$H,MATCH(B1859,Customers!$A:$A,0))</f>
        <v>Organic Search</v>
      </c>
    </row>
    <row r="1860" customFormat="false" ht="15" hidden="false" customHeight="false" outlineLevel="0" collapsed="false">
      <c r="A1860" s="0" t="s">
        <v>3098</v>
      </c>
      <c r="B1860" s="0" t="s">
        <v>3087</v>
      </c>
      <c r="C1860" s="10" t="s">
        <v>414</v>
      </c>
      <c r="D1860" s="11" t="s">
        <v>98</v>
      </c>
      <c r="E1860" s="11" t="s">
        <v>91</v>
      </c>
      <c r="F1860" s="11" t="s">
        <v>423</v>
      </c>
      <c r="G1860" s="11" t="s">
        <v>79</v>
      </c>
      <c r="H1860" s="8" t="n">
        <v>3127.15</v>
      </c>
      <c r="I1860" s="0" t="str">
        <f aca="false">TEXT(C1860,"YYYY-MM")</f>
        <v>2025-12</v>
      </c>
      <c r="J1860" s="0" t="str">
        <f aca="false">INDEX(Customers!$H:$H,MATCH(B1860,Customers!$A:$A,0))</f>
        <v>Organic Search</v>
      </c>
    </row>
    <row r="1861" customFormat="false" ht="15" hidden="false" customHeight="false" outlineLevel="0" collapsed="false">
      <c r="A1861" s="0" t="s">
        <v>3099</v>
      </c>
      <c r="B1861" s="0" t="s">
        <v>3087</v>
      </c>
      <c r="C1861" s="10" t="s">
        <v>1467</v>
      </c>
      <c r="D1861" s="11" t="s">
        <v>97</v>
      </c>
      <c r="E1861" s="11" t="s">
        <v>89</v>
      </c>
      <c r="F1861" s="11" t="s">
        <v>423</v>
      </c>
      <c r="G1861" s="11" t="s">
        <v>79</v>
      </c>
      <c r="H1861" s="8" t="n">
        <v>2142</v>
      </c>
      <c r="I1861" s="0" t="str">
        <f aca="false">TEXT(C1861,"YYYY-MM")</f>
        <v>2025-12</v>
      </c>
      <c r="J1861" s="0" t="str">
        <f aca="false">INDEX(Customers!$H:$H,MATCH(B1861,Customers!$A:$A,0))</f>
        <v>Organic Search</v>
      </c>
    </row>
    <row r="1862" customFormat="false" ht="15" hidden="false" customHeight="false" outlineLevel="0" collapsed="false">
      <c r="A1862" s="0" t="s">
        <v>3100</v>
      </c>
      <c r="B1862" s="0" t="s">
        <v>3087</v>
      </c>
      <c r="C1862" s="10" t="s">
        <v>1848</v>
      </c>
      <c r="D1862" s="11" t="s">
        <v>97</v>
      </c>
      <c r="E1862" s="11" t="s">
        <v>88</v>
      </c>
      <c r="F1862" s="11" t="s">
        <v>423</v>
      </c>
      <c r="G1862" s="11" t="s">
        <v>79</v>
      </c>
      <c r="H1862" s="8" t="n">
        <v>3246.1</v>
      </c>
      <c r="I1862" s="0" t="str">
        <f aca="false">TEXT(C1862,"YYYY-MM")</f>
        <v>2025-12</v>
      </c>
      <c r="J1862" s="0" t="str">
        <f aca="false">INDEX(Customers!$H:$H,MATCH(B1862,Customers!$A:$A,0))</f>
        <v>Organic Search</v>
      </c>
    </row>
    <row r="1863" customFormat="false" ht="15" hidden="false" customHeight="false" outlineLevel="0" collapsed="false">
      <c r="A1863" s="0" t="s">
        <v>3101</v>
      </c>
      <c r="B1863" s="0" t="s">
        <v>3087</v>
      </c>
      <c r="C1863" s="10" t="s">
        <v>533</v>
      </c>
      <c r="D1863" s="11" t="s">
        <v>99</v>
      </c>
      <c r="E1863" s="11" t="s">
        <v>89</v>
      </c>
      <c r="F1863" s="11" t="s">
        <v>423</v>
      </c>
      <c r="G1863" s="11" t="s">
        <v>79</v>
      </c>
      <c r="H1863" s="8" t="n">
        <v>61150</v>
      </c>
      <c r="I1863" s="0" t="str">
        <f aca="false">TEXT(C1863,"YYYY-MM")</f>
        <v>2025-12</v>
      </c>
      <c r="J1863" s="0" t="str">
        <f aca="false">INDEX(Customers!$H:$H,MATCH(B1863,Customers!$A:$A,0))</f>
        <v>Organic Search</v>
      </c>
    </row>
    <row r="1864" customFormat="false" ht="15" hidden="false" customHeight="false" outlineLevel="0" collapsed="false">
      <c r="A1864" s="0" t="s">
        <v>3102</v>
      </c>
      <c r="B1864" s="0" t="s">
        <v>3087</v>
      </c>
      <c r="C1864" s="10" t="s">
        <v>1855</v>
      </c>
      <c r="D1864" s="11" t="s">
        <v>98</v>
      </c>
      <c r="E1864" s="11" t="s">
        <v>90</v>
      </c>
      <c r="F1864" s="11" t="s">
        <v>423</v>
      </c>
      <c r="G1864" s="11" t="s">
        <v>79</v>
      </c>
      <c r="H1864" s="8" t="n">
        <v>4193.1</v>
      </c>
      <c r="I1864" s="0" t="str">
        <f aca="false">TEXT(C1864,"YYYY-MM")</f>
        <v>2025-12</v>
      </c>
      <c r="J1864" s="0" t="str">
        <f aca="false">INDEX(Customers!$H:$H,MATCH(B1864,Customers!$A:$A,0))</f>
        <v>Organic Search</v>
      </c>
    </row>
    <row r="1865" customFormat="false" ht="15" hidden="false" customHeight="false" outlineLevel="0" collapsed="false">
      <c r="A1865" s="0" t="s">
        <v>3103</v>
      </c>
      <c r="B1865" s="0" t="s">
        <v>3104</v>
      </c>
      <c r="C1865" s="10" t="s">
        <v>1626</v>
      </c>
      <c r="D1865" s="11" t="s">
        <v>97</v>
      </c>
      <c r="E1865" s="11" t="s">
        <v>90</v>
      </c>
      <c r="F1865" s="11" t="s">
        <v>489</v>
      </c>
      <c r="G1865" s="11" t="s">
        <v>73</v>
      </c>
      <c r="H1865" s="8" t="n">
        <v>2556</v>
      </c>
      <c r="I1865" s="0" t="str">
        <f aca="false">TEXT(C1865,"YYYY-MM")</f>
        <v>2024-11</v>
      </c>
      <c r="J1865" s="0" t="str">
        <f aca="false">INDEX(Customers!$H:$H,MATCH(B1865,Customers!$A:$A,0))</f>
        <v>Referral</v>
      </c>
    </row>
    <row r="1866" customFormat="false" ht="15" hidden="false" customHeight="false" outlineLevel="0" collapsed="false">
      <c r="A1866" s="0" t="s">
        <v>3105</v>
      </c>
      <c r="B1866" s="0" t="s">
        <v>3104</v>
      </c>
      <c r="C1866" s="10" t="s">
        <v>3106</v>
      </c>
      <c r="D1866" s="11" t="s">
        <v>97</v>
      </c>
      <c r="E1866" s="11" t="s">
        <v>89</v>
      </c>
      <c r="F1866" s="11" t="s">
        <v>489</v>
      </c>
      <c r="G1866" s="11" t="s">
        <v>73</v>
      </c>
      <c r="H1866" s="8" t="n">
        <v>78580.3</v>
      </c>
      <c r="I1866" s="0" t="str">
        <f aca="false">TEXT(C1866,"YYYY-MM")</f>
        <v>2025-02</v>
      </c>
      <c r="J1866" s="0" t="str">
        <f aca="false">INDEX(Customers!$H:$H,MATCH(B1866,Customers!$A:$A,0))</f>
        <v>Referral</v>
      </c>
    </row>
    <row r="1867" customFormat="false" ht="15" hidden="false" customHeight="false" outlineLevel="0" collapsed="false">
      <c r="A1867" s="0" t="s">
        <v>3107</v>
      </c>
      <c r="B1867" s="0" t="s">
        <v>3104</v>
      </c>
      <c r="C1867" s="10" t="s">
        <v>175</v>
      </c>
      <c r="D1867" s="11" t="s">
        <v>98</v>
      </c>
      <c r="E1867" s="11" t="s">
        <v>90</v>
      </c>
      <c r="F1867" s="11" t="s">
        <v>489</v>
      </c>
      <c r="G1867" s="11" t="s">
        <v>73</v>
      </c>
      <c r="H1867" s="8" t="n">
        <v>35878</v>
      </c>
      <c r="I1867" s="0" t="str">
        <f aca="false">TEXT(C1867,"YYYY-MM")</f>
        <v>2025-10</v>
      </c>
      <c r="J1867" s="0" t="str">
        <f aca="false">INDEX(Customers!$H:$H,MATCH(B1867,Customers!$A:$A,0))</f>
        <v>Referral</v>
      </c>
    </row>
    <row r="1868" customFormat="false" ht="15" hidden="false" customHeight="false" outlineLevel="0" collapsed="false">
      <c r="A1868" s="0" t="s">
        <v>3108</v>
      </c>
      <c r="B1868" s="0" t="s">
        <v>3109</v>
      </c>
      <c r="C1868" s="10" t="s">
        <v>1836</v>
      </c>
      <c r="D1868" s="11" t="s">
        <v>97</v>
      </c>
      <c r="E1868" s="11" t="s">
        <v>88</v>
      </c>
      <c r="F1868" s="11" t="s">
        <v>613</v>
      </c>
      <c r="G1868" s="11" t="s">
        <v>73</v>
      </c>
      <c r="H1868" s="8" t="n">
        <v>4382.1</v>
      </c>
      <c r="I1868" s="0" t="str">
        <f aca="false">TEXT(C1868,"YYYY-MM")</f>
        <v>2025-05</v>
      </c>
      <c r="J1868" s="0" t="str">
        <f aca="false">INDEX(Customers!$H:$H,MATCH(B1868,Customers!$A:$A,0))</f>
        <v>Paid Ads</v>
      </c>
    </row>
    <row r="1869" customFormat="false" ht="15" hidden="false" customHeight="false" outlineLevel="0" collapsed="false">
      <c r="A1869" s="0" t="s">
        <v>3110</v>
      </c>
      <c r="B1869" s="0" t="s">
        <v>3109</v>
      </c>
      <c r="C1869" s="10" t="s">
        <v>849</v>
      </c>
      <c r="D1869" s="11" t="s">
        <v>99</v>
      </c>
      <c r="E1869" s="11" t="s">
        <v>88</v>
      </c>
      <c r="F1869" s="11" t="s">
        <v>613</v>
      </c>
      <c r="G1869" s="11" t="s">
        <v>73</v>
      </c>
      <c r="H1869" s="8" t="n">
        <v>685.3</v>
      </c>
      <c r="I1869" s="0" t="str">
        <f aca="false">TEXT(C1869,"YYYY-MM")</f>
        <v>2025-08</v>
      </c>
      <c r="J1869" s="0" t="str">
        <f aca="false">INDEX(Customers!$H:$H,MATCH(B1869,Customers!$A:$A,0))</f>
        <v>Paid Ads</v>
      </c>
    </row>
    <row r="1870" customFormat="false" ht="15" hidden="false" customHeight="false" outlineLevel="0" collapsed="false">
      <c r="A1870" s="0" t="s">
        <v>3111</v>
      </c>
      <c r="B1870" s="0" t="s">
        <v>3109</v>
      </c>
      <c r="C1870" s="10" t="s">
        <v>740</v>
      </c>
      <c r="D1870" s="11" t="s">
        <v>97</v>
      </c>
      <c r="E1870" s="11" t="s">
        <v>88</v>
      </c>
      <c r="F1870" s="11" t="s">
        <v>613</v>
      </c>
      <c r="G1870" s="11" t="s">
        <v>73</v>
      </c>
      <c r="H1870" s="8" t="n">
        <v>65894.8</v>
      </c>
      <c r="I1870" s="0" t="str">
        <f aca="false">TEXT(C1870,"YYYY-MM")</f>
        <v>2025-09</v>
      </c>
      <c r="J1870" s="0" t="str">
        <f aca="false">INDEX(Customers!$H:$H,MATCH(B1870,Customers!$A:$A,0))</f>
        <v>Paid Ads</v>
      </c>
    </row>
    <row r="1871" customFormat="false" ht="15" hidden="false" customHeight="false" outlineLevel="0" collapsed="false">
      <c r="A1871" s="0" t="s">
        <v>3112</v>
      </c>
      <c r="B1871" s="0" t="s">
        <v>3109</v>
      </c>
      <c r="C1871" s="10" t="s">
        <v>1334</v>
      </c>
      <c r="D1871" s="11" t="s">
        <v>97</v>
      </c>
      <c r="E1871" s="11" t="s">
        <v>88</v>
      </c>
      <c r="F1871" s="11" t="s">
        <v>613</v>
      </c>
      <c r="G1871" s="11" t="s">
        <v>73</v>
      </c>
      <c r="H1871" s="8" t="n">
        <v>42867</v>
      </c>
      <c r="I1871" s="0" t="str">
        <f aca="false">TEXT(C1871,"YYYY-MM")</f>
        <v>2025-12</v>
      </c>
      <c r="J1871" s="0" t="str">
        <f aca="false">INDEX(Customers!$H:$H,MATCH(B1871,Customers!$A:$A,0))</f>
        <v>Paid Ads</v>
      </c>
    </row>
    <row r="1872" customFormat="false" ht="15" hidden="false" customHeight="false" outlineLevel="0" collapsed="false">
      <c r="A1872" s="0" t="s">
        <v>3113</v>
      </c>
      <c r="B1872" s="0" t="s">
        <v>3114</v>
      </c>
      <c r="C1872" s="10" t="s">
        <v>3115</v>
      </c>
      <c r="D1872" s="11" t="s">
        <v>97</v>
      </c>
      <c r="E1872" s="11" t="s">
        <v>91</v>
      </c>
      <c r="F1872" s="11" t="s">
        <v>190</v>
      </c>
      <c r="G1872" s="11" t="s">
        <v>77</v>
      </c>
      <c r="H1872" s="8" t="n">
        <v>5541.5</v>
      </c>
      <c r="I1872" s="0" t="str">
        <f aca="false">TEXT(C1872,"YYYY-MM")</f>
        <v>2024-10</v>
      </c>
      <c r="J1872" s="0" t="str">
        <f aca="false">INDEX(Customers!$H:$H,MATCH(B1872,Customers!$A:$A,0))</f>
        <v>Organic Search</v>
      </c>
    </row>
    <row r="1873" customFormat="false" ht="15" hidden="false" customHeight="false" outlineLevel="0" collapsed="false">
      <c r="A1873" s="0" t="s">
        <v>3116</v>
      </c>
      <c r="B1873" s="0" t="s">
        <v>3114</v>
      </c>
      <c r="C1873" s="10" t="s">
        <v>1139</v>
      </c>
      <c r="D1873" s="11" t="s">
        <v>97</v>
      </c>
      <c r="E1873" s="11" t="s">
        <v>91</v>
      </c>
      <c r="F1873" s="11" t="s">
        <v>190</v>
      </c>
      <c r="G1873" s="11" t="s">
        <v>77</v>
      </c>
      <c r="H1873" s="8" t="n">
        <v>68059.3</v>
      </c>
      <c r="I1873" s="0" t="str">
        <f aca="false">TEXT(C1873,"YYYY-MM")</f>
        <v>2024-11</v>
      </c>
      <c r="J1873" s="0" t="str">
        <f aca="false">INDEX(Customers!$H:$H,MATCH(B1873,Customers!$A:$A,0))</f>
        <v>Organic Search</v>
      </c>
    </row>
    <row r="1874" customFormat="false" ht="15" hidden="false" customHeight="false" outlineLevel="0" collapsed="false">
      <c r="A1874" s="0" t="s">
        <v>3117</v>
      </c>
      <c r="B1874" s="0" t="s">
        <v>3114</v>
      </c>
      <c r="C1874" s="10" t="s">
        <v>2729</v>
      </c>
      <c r="D1874" s="11" t="s">
        <v>97</v>
      </c>
      <c r="E1874" s="11" t="s">
        <v>88</v>
      </c>
      <c r="F1874" s="11" t="s">
        <v>190</v>
      </c>
      <c r="G1874" s="11" t="s">
        <v>77</v>
      </c>
      <c r="H1874" s="8" t="n">
        <v>12135.2</v>
      </c>
      <c r="I1874" s="0" t="str">
        <f aca="false">TEXT(C1874,"YYYY-MM")</f>
        <v>2025-06</v>
      </c>
      <c r="J1874" s="0" t="str">
        <f aca="false">INDEX(Customers!$H:$H,MATCH(B1874,Customers!$A:$A,0))</f>
        <v>Organic Search</v>
      </c>
    </row>
    <row r="1875" customFormat="false" ht="15" hidden="false" customHeight="false" outlineLevel="0" collapsed="false">
      <c r="A1875" s="0" t="s">
        <v>3118</v>
      </c>
      <c r="B1875" s="0" t="s">
        <v>3114</v>
      </c>
      <c r="C1875" s="10" t="s">
        <v>797</v>
      </c>
      <c r="D1875" s="11" t="s">
        <v>97</v>
      </c>
      <c r="E1875" s="11" t="s">
        <v>92</v>
      </c>
      <c r="F1875" s="11" t="s">
        <v>190</v>
      </c>
      <c r="G1875" s="11" t="s">
        <v>77</v>
      </c>
      <c r="H1875" s="8" t="n">
        <v>32247</v>
      </c>
      <c r="I1875" s="0" t="str">
        <f aca="false">TEXT(C1875,"YYYY-MM")</f>
        <v>2025-09</v>
      </c>
      <c r="J1875" s="0" t="str">
        <f aca="false">INDEX(Customers!$H:$H,MATCH(B1875,Customers!$A:$A,0))</f>
        <v>Organic Search</v>
      </c>
    </row>
    <row r="1876" customFormat="false" ht="15" hidden="false" customHeight="false" outlineLevel="0" collapsed="false">
      <c r="A1876" s="0" t="s">
        <v>3119</v>
      </c>
      <c r="B1876" s="0" t="s">
        <v>3120</v>
      </c>
      <c r="C1876" s="10" t="s">
        <v>3121</v>
      </c>
      <c r="D1876" s="11" t="s">
        <v>99</v>
      </c>
      <c r="E1876" s="11" t="s">
        <v>90</v>
      </c>
      <c r="F1876" s="11" t="s">
        <v>346</v>
      </c>
      <c r="G1876" s="11" t="s">
        <v>84</v>
      </c>
      <c r="H1876" s="8" t="n">
        <v>22253</v>
      </c>
      <c r="I1876" s="0" t="str">
        <f aca="false">TEXT(C1876,"YYYY-MM")</f>
        <v>2025-05</v>
      </c>
      <c r="J1876" s="0" t="str">
        <f aca="false">INDEX(Customers!$H:$H,MATCH(B1876,Customers!$A:$A,0))</f>
        <v>Referral</v>
      </c>
    </row>
    <row r="1877" customFormat="false" ht="15" hidden="false" customHeight="false" outlineLevel="0" collapsed="false">
      <c r="A1877" s="0" t="s">
        <v>3122</v>
      </c>
      <c r="B1877" s="0" t="s">
        <v>3120</v>
      </c>
      <c r="C1877" s="10" t="s">
        <v>1035</v>
      </c>
      <c r="D1877" s="11" t="s">
        <v>97</v>
      </c>
      <c r="E1877" s="11" t="s">
        <v>88</v>
      </c>
      <c r="F1877" s="11" t="s">
        <v>346</v>
      </c>
      <c r="G1877" s="11" t="s">
        <v>84</v>
      </c>
      <c r="H1877" s="8" t="n">
        <v>10930</v>
      </c>
      <c r="I1877" s="0" t="str">
        <f aca="false">TEXT(C1877,"YYYY-MM")</f>
        <v>2025-08</v>
      </c>
      <c r="J1877" s="0" t="str">
        <f aca="false">INDEX(Customers!$H:$H,MATCH(B1877,Customers!$A:$A,0))</f>
        <v>Referral</v>
      </c>
    </row>
    <row r="1878" customFormat="false" ht="15" hidden="false" customHeight="false" outlineLevel="0" collapsed="false">
      <c r="A1878" s="0" t="s">
        <v>3123</v>
      </c>
      <c r="B1878" s="0" t="s">
        <v>3120</v>
      </c>
      <c r="C1878" s="10" t="s">
        <v>1841</v>
      </c>
      <c r="D1878" s="11" t="s">
        <v>97</v>
      </c>
      <c r="E1878" s="11" t="s">
        <v>90</v>
      </c>
      <c r="F1878" s="11" t="s">
        <v>346</v>
      </c>
      <c r="G1878" s="11" t="s">
        <v>84</v>
      </c>
      <c r="H1878" s="8" t="n">
        <v>3359</v>
      </c>
      <c r="I1878" s="0" t="str">
        <f aca="false">TEXT(C1878,"YYYY-MM")</f>
        <v>2025-08</v>
      </c>
      <c r="J1878" s="0" t="str">
        <f aca="false">INDEX(Customers!$H:$H,MATCH(B1878,Customers!$A:$A,0))</f>
        <v>Referral</v>
      </c>
    </row>
    <row r="1879" customFormat="false" ht="15" hidden="false" customHeight="false" outlineLevel="0" collapsed="false">
      <c r="A1879" s="0" t="s">
        <v>3124</v>
      </c>
      <c r="B1879" s="0" t="s">
        <v>3120</v>
      </c>
      <c r="C1879" s="10" t="s">
        <v>1755</v>
      </c>
      <c r="D1879" s="11" t="s">
        <v>97</v>
      </c>
      <c r="E1879" s="11" t="s">
        <v>91</v>
      </c>
      <c r="F1879" s="11" t="s">
        <v>346</v>
      </c>
      <c r="G1879" s="11" t="s">
        <v>84</v>
      </c>
      <c r="H1879" s="8" t="n">
        <v>138862.5</v>
      </c>
      <c r="I1879" s="0" t="str">
        <f aca="false">TEXT(C1879,"YYYY-MM")</f>
        <v>2025-09</v>
      </c>
      <c r="J1879" s="0" t="str">
        <f aca="false">INDEX(Customers!$H:$H,MATCH(B1879,Customers!$A:$A,0))</f>
        <v>Referral</v>
      </c>
    </row>
    <row r="1880" customFormat="false" ht="15" hidden="false" customHeight="false" outlineLevel="0" collapsed="false">
      <c r="A1880" s="0" t="s">
        <v>3125</v>
      </c>
      <c r="B1880" s="0" t="s">
        <v>3120</v>
      </c>
      <c r="C1880" s="10" t="s">
        <v>173</v>
      </c>
      <c r="D1880" s="11" t="s">
        <v>97</v>
      </c>
      <c r="E1880" s="11" t="s">
        <v>89</v>
      </c>
      <c r="F1880" s="11" t="s">
        <v>346</v>
      </c>
      <c r="G1880" s="11" t="s">
        <v>84</v>
      </c>
      <c r="H1880" s="8" t="n">
        <v>509</v>
      </c>
      <c r="I1880" s="0" t="str">
        <f aca="false">TEXT(C1880,"YYYY-MM")</f>
        <v>2025-10</v>
      </c>
      <c r="J1880" s="0" t="str">
        <f aca="false">INDEX(Customers!$H:$H,MATCH(B1880,Customers!$A:$A,0))</f>
        <v>Referral</v>
      </c>
    </row>
    <row r="1881" customFormat="false" ht="15" hidden="false" customHeight="false" outlineLevel="0" collapsed="false">
      <c r="A1881" s="0" t="s">
        <v>3126</v>
      </c>
      <c r="B1881" s="0" t="s">
        <v>3120</v>
      </c>
      <c r="C1881" s="10" t="s">
        <v>569</v>
      </c>
      <c r="D1881" s="11" t="s">
        <v>97</v>
      </c>
      <c r="E1881" s="11" t="s">
        <v>89</v>
      </c>
      <c r="F1881" s="11" t="s">
        <v>346</v>
      </c>
      <c r="G1881" s="11" t="s">
        <v>84</v>
      </c>
      <c r="H1881" s="8" t="n">
        <v>12324.15</v>
      </c>
      <c r="I1881" s="0" t="str">
        <f aca="false">TEXT(C1881,"YYYY-MM")</f>
        <v>2025-10</v>
      </c>
      <c r="J1881" s="0" t="str">
        <f aca="false">INDEX(Customers!$H:$H,MATCH(B1881,Customers!$A:$A,0))</f>
        <v>Referral</v>
      </c>
    </row>
    <row r="1882" customFormat="false" ht="15" hidden="false" customHeight="false" outlineLevel="0" collapsed="false">
      <c r="A1882" s="0" t="s">
        <v>3127</v>
      </c>
      <c r="B1882" s="0" t="s">
        <v>3120</v>
      </c>
      <c r="C1882" s="10" t="s">
        <v>1779</v>
      </c>
      <c r="D1882" s="11" t="s">
        <v>97</v>
      </c>
      <c r="E1882" s="11" t="s">
        <v>88</v>
      </c>
      <c r="F1882" s="11" t="s">
        <v>346</v>
      </c>
      <c r="G1882" s="11" t="s">
        <v>84</v>
      </c>
      <c r="H1882" s="8" t="n">
        <v>40057.25</v>
      </c>
      <c r="I1882" s="0" t="str">
        <f aca="false">TEXT(C1882,"YYYY-MM")</f>
        <v>2025-12</v>
      </c>
      <c r="J1882" s="0" t="str">
        <f aca="false">INDEX(Customers!$H:$H,MATCH(B1882,Customers!$A:$A,0))</f>
        <v>Referral</v>
      </c>
    </row>
    <row r="1883" customFormat="false" ht="15" hidden="false" customHeight="false" outlineLevel="0" collapsed="false">
      <c r="A1883" s="0" t="s">
        <v>3128</v>
      </c>
      <c r="B1883" s="0" t="s">
        <v>3129</v>
      </c>
      <c r="C1883" s="10" t="s">
        <v>2668</v>
      </c>
      <c r="D1883" s="11" t="s">
        <v>97</v>
      </c>
      <c r="E1883" s="11" t="s">
        <v>88</v>
      </c>
      <c r="F1883" s="11" t="s">
        <v>352</v>
      </c>
      <c r="G1883" s="11" t="s">
        <v>82</v>
      </c>
      <c r="H1883" s="8" t="n">
        <v>66035.65</v>
      </c>
      <c r="I1883" s="0" t="str">
        <f aca="false">TEXT(C1883,"YYYY-MM")</f>
        <v>2025-03</v>
      </c>
      <c r="J1883" s="0" t="str">
        <f aca="false">INDEX(Customers!$H:$H,MATCH(B1883,Customers!$A:$A,0))</f>
        <v>App</v>
      </c>
    </row>
    <row r="1884" customFormat="false" ht="15" hidden="false" customHeight="false" outlineLevel="0" collapsed="false">
      <c r="A1884" s="0" t="s">
        <v>3130</v>
      </c>
      <c r="B1884" s="0" t="s">
        <v>3131</v>
      </c>
      <c r="C1884" s="10" t="s">
        <v>510</v>
      </c>
      <c r="D1884" s="11" t="s">
        <v>97</v>
      </c>
      <c r="E1884" s="11" t="s">
        <v>88</v>
      </c>
      <c r="F1884" s="11" t="s">
        <v>443</v>
      </c>
      <c r="G1884" s="11" t="s">
        <v>78</v>
      </c>
      <c r="H1884" s="8" t="n">
        <v>13991.2</v>
      </c>
      <c r="I1884" s="0" t="str">
        <f aca="false">TEXT(C1884,"YYYY-MM")</f>
        <v>2025-09</v>
      </c>
      <c r="J1884" s="0" t="str">
        <f aca="false">INDEX(Customers!$H:$H,MATCH(B1884,Customers!$A:$A,0))</f>
        <v>Referral</v>
      </c>
    </row>
    <row r="1885" customFormat="false" ht="15" hidden="false" customHeight="false" outlineLevel="0" collapsed="false">
      <c r="A1885" s="0" t="s">
        <v>3132</v>
      </c>
      <c r="B1885" s="0" t="s">
        <v>3131</v>
      </c>
      <c r="C1885" s="10" t="s">
        <v>1167</v>
      </c>
      <c r="D1885" s="11" t="s">
        <v>99</v>
      </c>
      <c r="E1885" s="11" t="s">
        <v>88</v>
      </c>
      <c r="F1885" s="11" t="s">
        <v>443</v>
      </c>
      <c r="G1885" s="11" t="s">
        <v>78</v>
      </c>
      <c r="H1885" s="8" t="n">
        <v>11551.05</v>
      </c>
      <c r="I1885" s="0" t="str">
        <f aca="false">TEXT(C1885,"YYYY-MM")</f>
        <v>2025-11</v>
      </c>
      <c r="J1885" s="0" t="str">
        <f aca="false">INDEX(Customers!$H:$H,MATCH(B1885,Customers!$A:$A,0))</f>
        <v>Referral</v>
      </c>
    </row>
    <row r="1886" customFormat="false" ht="15" hidden="false" customHeight="false" outlineLevel="0" collapsed="false">
      <c r="A1886" s="0" t="s">
        <v>3133</v>
      </c>
      <c r="B1886" s="0" t="s">
        <v>3131</v>
      </c>
      <c r="C1886" s="10" t="s">
        <v>531</v>
      </c>
      <c r="D1886" s="11" t="s">
        <v>97</v>
      </c>
      <c r="E1886" s="11" t="s">
        <v>91</v>
      </c>
      <c r="F1886" s="11" t="s">
        <v>443</v>
      </c>
      <c r="G1886" s="11" t="s">
        <v>78</v>
      </c>
      <c r="H1886" s="8" t="n">
        <v>117918</v>
      </c>
      <c r="I1886" s="0" t="str">
        <f aca="false">TEXT(C1886,"YYYY-MM")</f>
        <v>2025-11</v>
      </c>
      <c r="J1886" s="0" t="str">
        <f aca="false">INDEX(Customers!$H:$H,MATCH(B1886,Customers!$A:$A,0))</f>
        <v>Referral</v>
      </c>
    </row>
    <row r="1887" customFormat="false" ht="15" hidden="false" customHeight="false" outlineLevel="0" collapsed="false">
      <c r="A1887" s="0" t="s">
        <v>3134</v>
      </c>
      <c r="B1887" s="0" t="s">
        <v>3131</v>
      </c>
      <c r="C1887" s="10" t="s">
        <v>1855</v>
      </c>
      <c r="D1887" s="11" t="s">
        <v>97</v>
      </c>
      <c r="E1887" s="11" t="s">
        <v>90</v>
      </c>
      <c r="F1887" s="11" t="s">
        <v>443</v>
      </c>
      <c r="G1887" s="11" t="s">
        <v>78</v>
      </c>
      <c r="H1887" s="8" t="n">
        <v>3303.1</v>
      </c>
      <c r="I1887" s="0" t="str">
        <f aca="false">TEXT(C1887,"YYYY-MM")</f>
        <v>2025-12</v>
      </c>
      <c r="J1887" s="0" t="str">
        <f aca="false">INDEX(Customers!$H:$H,MATCH(B1887,Customers!$A:$A,0))</f>
        <v>Referral</v>
      </c>
    </row>
    <row r="1888" customFormat="false" ht="15" hidden="false" customHeight="false" outlineLevel="0" collapsed="false">
      <c r="A1888" s="0" t="s">
        <v>3135</v>
      </c>
      <c r="B1888" s="0" t="s">
        <v>3136</v>
      </c>
      <c r="C1888" s="10" t="s">
        <v>2301</v>
      </c>
      <c r="D1888" s="11" t="s">
        <v>97</v>
      </c>
      <c r="E1888" s="11" t="s">
        <v>93</v>
      </c>
      <c r="F1888" s="11" t="s">
        <v>81</v>
      </c>
      <c r="G1888" s="11" t="s">
        <v>81</v>
      </c>
      <c r="H1888" s="8" t="n">
        <v>3612.1</v>
      </c>
      <c r="I1888" s="0" t="str">
        <f aca="false">TEXT(C1888,"YYYY-MM")</f>
        <v>2024-05</v>
      </c>
      <c r="J1888" s="0" t="str">
        <f aca="false">INDEX(Customers!$H:$H,MATCH(B1888,Customers!$A:$A,0))</f>
        <v>Referral</v>
      </c>
    </row>
    <row r="1889" customFormat="false" ht="15" hidden="false" customHeight="false" outlineLevel="0" collapsed="false">
      <c r="A1889" s="0" t="s">
        <v>3137</v>
      </c>
      <c r="B1889" s="0" t="s">
        <v>3136</v>
      </c>
      <c r="C1889" s="10" t="s">
        <v>981</v>
      </c>
      <c r="D1889" s="11" t="s">
        <v>97</v>
      </c>
      <c r="E1889" s="11" t="s">
        <v>90</v>
      </c>
      <c r="F1889" s="11" t="s">
        <v>81</v>
      </c>
      <c r="G1889" s="11" t="s">
        <v>81</v>
      </c>
      <c r="H1889" s="8" t="n">
        <v>8380.15</v>
      </c>
      <c r="I1889" s="0" t="str">
        <f aca="false">TEXT(C1889,"YYYY-MM")</f>
        <v>2024-06</v>
      </c>
      <c r="J1889" s="0" t="str">
        <f aca="false">INDEX(Customers!$H:$H,MATCH(B1889,Customers!$A:$A,0))</f>
        <v>Referral</v>
      </c>
    </row>
    <row r="1890" customFormat="false" ht="15" hidden="false" customHeight="false" outlineLevel="0" collapsed="false">
      <c r="A1890" s="0" t="s">
        <v>3138</v>
      </c>
      <c r="B1890" s="0" t="s">
        <v>3136</v>
      </c>
      <c r="C1890" s="10" t="s">
        <v>3139</v>
      </c>
      <c r="D1890" s="11" t="s">
        <v>97</v>
      </c>
      <c r="E1890" s="11" t="s">
        <v>88</v>
      </c>
      <c r="F1890" s="11" t="s">
        <v>81</v>
      </c>
      <c r="G1890" s="11" t="s">
        <v>81</v>
      </c>
      <c r="H1890" s="8" t="n">
        <v>23043.2</v>
      </c>
      <c r="I1890" s="0" t="str">
        <f aca="false">TEXT(C1890,"YYYY-MM")</f>
        <v>2024-08</v>
      </c>
      <c r="J1890" s="0" t="str">
        <f aca="false">INDEX(Customers!$H:$H,MATCH(B1890,Customers!$A:$A,0))</f>
        <v>Referral</v>
      </c>
    </row>
    <row r="1891" customFormat="false" ht="15" hidden="false" customHeight="false" outlineLevel="0" collapsed="false">
      <c r="A1891" s="0" t="s">
        <v>3140</v>
      </c>
      <c r="B1891" s="0" t="s">
        <v>3136</v>
      </c>
      <c r="C1891" s="10" t="s">
        <v>1516</v>
      </c>
      <c r="D1891" s="11" t="s">
        <v>97</v>
      </c>
      <c r="E1891" s="11" t="s">
        <v>91</v>
      </c>
      <c r="F1891" s="11" t="s">
        <v>81</v>
      </c>
      <c r="G1891" s="11" t="s">
        <v>81</v>
      </c>
      <c r="H1891" s="8" t="n">
        <v>43160.05</v>
      </c>
      <c r="I1891" s="0" t="str">
        <f aca="false">TEXT(C1891,"YYYY-MM")</f>
        <v>2024-09</v>
      </c>
      <c r="J1891" s="0" t="str">
        <f aca="false">INDEX(Customers!$H:$H,MATCH(B1891,Customers!$A:$A,0))</f>
        <v>Referral</v>
      </c>
    </row>
    <row r="1892" customFormat="false" ht="15" hidden="false" customHeight="false" outlineLevel="0" collapsed="false">
      <c r="A1892" s="0" t="s">
        <v>3141</v>
      </c>
      <c r="B1892" s="0" t="s">
        <v>3136</v>
      </c>
      <c r="C1892" s="10" t="s">
        <v>2893</v>
      </c>
      <c r="D1892" s="11" t="s">
        <v>97</v>
      </c>
      <c r="E1892" s="11" t="s">
        <v>88</v>
      </c>
      <c r="F1892" s="11" t="s">
        <v>81</v>
      </c>
      <c r="G1892" s="11" t="s">
        <v>81</v>
      </c>
      <c r="H1892" s="8" t="n">
        <v>20307</v>
      </c>
      <c r="I1892" s="0" t="str">
        <f aca="false">TEXT(C1892,"YYYY-MM")</f>
        <v>2025-05</v>
      </c>
      <c r="J1892" s="0" t="str">
        <f aca="false">INDEX(Customers!$H:$H,MATCH(B1892,Customers!$A:$A,0))</f>
        <v>Referral</v>
      </c>
    </row>
    <row r="1893" customFormat="false" ht="15" hidden="false" customHeight="false" outlineLevel="0" collapsed="false">
      <c r="A1893" s="0" t="s">
        <v>3142</v>
      </c>
      <c r="B1893" s="0" t="s">
        <v>3136</v>
      </c>
      <c r="C1893" s="10" t="s">
        <v>297</v>
      </c>
      <c r="D1893" s="11" t="s">
        <v>99</v>
      </c>
      <c r="E1893" s="11" t="s">
        <v>88</v>
      </c>
      <c r="F1893" s="11" t="s">
        <v>81</v>
      </c>
      <c r="G1893" s="11" t="s">
        <v>81</v>
      </c>
      <c r="H1893" s="8" t="n">
        <v>5594</v>
      </c>
      <c r="I1893" s="0" t="str">
        <f aca="false">TEXT(C1893,"YYYY-MM")</f>
        <v>2025-11</v>
      </c>
      <c r="J1893" s="0" t="str">
        <f aca="false">INDEX(Customers!$H:$H,MATCH(B1893,Customers!$A:$A,0))</f>
        <v>Referral</v>
      </c>
    </row>
    <row r="1894" customFormat="false" ht="15" hidden="false" customHeight="false" outlineLevel="0" collapsed="false">
      <c r="A1894" s="0" t="s">
        <v>3143</v>
      </c>
      <c r="B1894" s="0" t="s">
        <v>3144</v>
      </c>
      <c r="C1894" s="10" t="s">
        <v>723</v>
      </c>
      <c r="D1894" s="11" t="s">
        <v>97</v>
      </c>
      <c r="E1894" s="11" t="s">
        <v>88</v>
      </c>
      <c r="F1894" s="11" t="s">
        <v>138</v>
      </c>
      <c r="G1894" s="11" t="s">
        <v>74</v>
      </c>
      <c r="H1894" s="8" t="n">
        <v>51515.3</v>
      </c>
      <c r="I1894" s="0" t="str">
        <f aca="false">TEXT(C1894,"YYYY-MM")</f>
        <v>2025-12</v>
      </c>
      <c r="J1894" s="0" t="str">
        <f aca="false">INDEX(Customers!$H:$H,MATCH(B1894,Customers!$A:$A,0))</f>
        <v>App</v>
      </c>
    </row>
    <row r="1895" customFormat="false" ht="15" hidden="false" customHeight="false" outlineLevel="0" collapsed="false">
      <c r="A1895" s="0" t="s">
        <v>3145</v>
      </c>
      <c r="B1895" s="0" t="s">
        <v>3144</v>
      </c>
      <c r="C1895" s="10" t="s">
        <v>964</v>
      </c>
      <c r="D1895" s="11" t="s">
        <v>97</v>
      </c>
      <c r="E1895" s="11" t="s">
        <v>88</v>
      </c>
      <c r="F1895" s="11" t="s">
        <v>138</v>
      </c>
      <c r="G1895" s="11" t="s">
        <v>74</v>
      </c>
      <c r="H1895" s="8" t="n">
        <v>38799</v>
      </c>
      <c r="I1895" s="0" t="str">
        <f aca="false">TEXT(C1895,"YYYY-MM")</f>
        <v>2025-12</v>
      </c>
      <c r="J1895" s="0" t="str">
        <f aca="false">INDEX(Customers!$H:$H,MATCH(B1895,Customers!$A:$A,0))</f>
        <v>App</v>
      </c>
    </row>
    <row r="1896" customFormat="false" ht="15" hidden="false" customHeight="false" outlineLevel="0" collapsed="false">
      <c r="A1896" s="0" t="s">
        <v>3146</v>
      </c>
      <c r="B1896" s="0" t="s">
        <v>3144</v>
      </c>
      <c r="C1896" s="10" t="s">
        <v>1233</v>
      </c>
      <c r="D1896" s="11" t="s">
        <v>97</v>
      </c>
      <c r="E1896" s="11" t="s">
        <v>92</v>
      </c>
      <c r="F1896" s="11" t="s">
        <v>138</v>
      </c>
      <c r="G1896" s="11" t="s">
        <v>74</v>
      </c>
      <c r="H1896" s="8" t="n">
        <v>44677.85</v>
      </c>
      <c r="I1896" s="0" t="str">
        <f aca="false">TEXT(C1896,"YYYY-MM")</f>
        <v>2025-12</v>
      </c>
      <c r="J1896" s="0" t="str">
        <f aca="false">INDEX(Customers!$H:$H,MATCH(B1896,Customers!$A:$A,0))</f>
        <v>App</v>
      </c>
    </row>
    <row r="1897" customFormat="false" ht="15" hidden="false" customHeight="false" outlineLevel="0" collapsed="false">
      <c r="A1897" s="0" t="s">
        <v>3147</v>
      </c>
      <c r="B1897" s="0" t="s">
        <v>3148</v>
      </c>
      <c r="C1897" s="10" t="s">
        <v>953</v>
      </c>
      <c r="D1897" s="11" t="s">
        <v>97</v>
      </c>
      <c r="E1897" s="11" t="s">
        <v>88</v>
      </c>
      <c r="F1897" s="11" t="s">
        <v>76</v>
      </c>
      <c r="G1897" s="11" t="s">
        <v>76</v>
      </c>
      <c r="H1897" s="8" t="n">
        <v>26310</v>
      </c>
      <c r="I1897" s="0" t="str">
        <f aca="false">TEXT(C1897,"YYYY-MM")</f>
        <v>2025-11</v>
      </c>
      <c r="J1897" s="0" t="str">
        <f aca="false">INDEX(Customers!$H:$H,MATCH(B1897,Customers!$A:$A,0))</f>
        <v>Organic Search</v>
      </c>
    </row>
    <row r="1898" customFormat="false" ht="15" hidden="false" customHeight="false" outlineLevel="0" collapsed="false">
      <c r="A1898" s="0" t="s">
        <v>3149</v>
      </c>
      <c r="B1898" s="0" t="s">
        <v>3148</v>
      </c>
      <c r="C1898" s="10" t="s">
        <v>414</v>
      </c>
      <c r="D1898" s="11" t="s">
        <v>97</v>
      </c>
      <c r="E1898" s="11" t="s">
        <v>89</v>
      </c>
      <c r="F1898" s="11" t="s">
        <v>76</v>
      </c>
      <c r="G1898" s="11" t="s">
        <v>76</v>
      </c>
      <c r="H1898" s="8" t="n">
        <v>2528.1</v>
      </c>
      <c r="I1898" s="0" t="str">
        <f aca="false">TEXT(C1898,"YYYY-MM")</f>
        <v>2025-12</v>
      </c>
      <c r="J1898" s="0" t="str">
        <f aca="false">INDEX(Customers!$H:$H,MATCH(B1898,Customers!$A:$A,0))</f>
        <v>Organic Search</v>
      </c>
    </row>
    <row r="1899" customFormat="false" ht="15" hidden="false" customHeight="false" outlineLevel="0" collapsed="false">
      <c r="A1899" s="0" t="s">
        <v>3150</v>
      </c>
      <c r="B1899" s="0" t="s">
        <v>3148</v>
      </c>
      <c r="C1899" s="10" t="s">
        <v>1848</v>
      </c>
      <c r="D1899" s="11" t="s">
        <v>97</v>
      </c>
      <c r="E1899" s="11" t="s">
        <v>93</v>
      </c>
      <c r="F1899" s="11" t="s">
        <v>76</v>
      </c>
      <c r="G1899" s="11" t="s">
        <v>76</v>
      </c>
      <c r="H1899" s="8" t="n">
        <v>34223.4</v>
      </c>
      <c r="I1899" s="0" t="str">
        <f aca="false">TEXT(C1899,"YYYY-MM")</f>
        <v>2025-12</v>
      </c>
      <c r="J1899" s="0" t="str">
        <f aca="false">INDEX(Customers!$H:$H,MATCH(B1899,Customers!$A:$A,0))</f>
        <v>Organic Search</v>
      </c>
    </row>
    <row r="1900" customFormat="false" ht="15" hidden="false" customHeight="false" outlineLevel="0" collapsed="false">
      <c r="A1900" s="0" t="s">
        <v>3151</v>
      </c>
      <c r="B1900" s="0" t="s">
        <v>3152</v>
      </c>
      <c r="C1900" s="10" t="s">
        <v>1600</v>
      </c>
      <c r="D1900" s="11" t="s">
        <v>97</v>
      </c>
      <c r="E1900" s="11" t="s">
        <v>91</v>
      </c>
      <c r="F1900" s="11" t="s">
        <v>423</v>
      </c>
      <c r="G1900" s="11" t="s">
        <v>79</v>
      </c>
      <c r="H1900" s="8" t="n">
        <v>12410.1</v>
      </c>
      <c r="I1900" s="0" t="str">
        <f aca="false">TEXT(C1900,"YYYY-MM")</f>
        <v>2025-01</v>
      </c>
      <c r="J1900" s="0" t="str">
        <f aca="false">INDEX(Customers!$H:$H,MATCH(B1900,Customers!$A:$A,0))</f>
        <v>App</v>
      </c>
    </row>
    <row r="1901" customFormat="false" ht="15" hidden="false" customHeight="false" outlineLevel="0" collapsed="false">
      <c r="A1901" s="0" t="s">
        <v>3153</v>
      </c>
      <c r="B1901" s="0" t="s">
        <v>3152</v>
      </c>
      <c r="C1901" s="10" t="s">
        <v>452</v>
      </c>
      <c r="D1901" s="11" t="s">
        <v>98</v>
      </c>
      <c r="E1901" s="11" t="s">
        <v>92</v>
      </c>
      <c r="F1901" s="11" t="s">
        <v>423</v>
      </c>
      <c r="G1901" s="11" t="s">
        <v>79</v>
      </c>
      <c r="H1901" s="8" t="n">
        <v>1097.1</v>
      </c>
      <c r="I1901" s="0" t="str">
        <f aca="false">TEXT(C1901,"YYYY-MM")</f>
        <v>2025-02</v>
      </c>
      <c r="J1901" s="0" t="str">
        <f aca="false">INDEX(Customers!$H:$H,MATCH(B1901,Customers!$A:$A,0))</f>
        <v>App</v>
      </c>
    </row>
    <row r="1902" customFormat="false" ht="15" hidden="false" customHeight="false" outlineLevel="0" collapsed="false">
      <c r="A1902" s="0" t="s">
        <v>3154</v>
      </c>
      <c r="B1902" s="0" t="s">
        <v>3152</v>
      </c>
      <c r="C1902" s="10" t="s">
        <v>1574</v>
      </c>
      <c r="D1902" s="11" t="s">
        <v>97</v>
      </c>
      <c r="E1902" s="11" t="s">
        <v>88</v>
      </c>
      <c r="F1902" s="11" t="s">
        <v>423</v>
      </c>
      <c r="G1902" s="11" t="s">
        <v>79</v>
      </c>
      <c r="H1902" s="8" t="n">
        <v>4062.15</v>
      </c>
      <c r="I1902" s="0" t="str">
        <f aca="false">TEXT(C1902,"YYYY-MM")</f>
        <v>2025-10</v>
      </c>
      <c r="J1902" s="0" t="str">
        <f aca="false">INDEX(Customers!$H:$H,MATCH(B1902,Customers!$A:$A,0))</f>
        <v>App</v>
      </c>
    </row>
    <row r="1903" customFormat="false" ht="15" hidden="false" customHeight="false" outlineLevel="0" collapsed="false">
      <c r="A1903" s="0" t="s">
        <v>3155</v>
      </c>
      <c r="B1903" s="0" t="s">
        <v>3156</v>
      </c>
      <c r="C1903" s="10" t="s">
        <v>978</v>
      </c>
      <c r="D1903" s="11" t="s">
        <v>97</v>
      </c>
      <c r="E1903" s="11" t="s">
        <v>88</v>
      </c>
      <c r="F1903" s="11" t="s">
        <v>291</v>
      </c>
      <c r="G1903" s="11" t="s">
        <v>72</v>
      </c>
      <c r="H1903" s="8" t="n">
        <v>3569</v>
      </c>
      <c r="I1903" s="0" t="str">
        <f aca="false">TEXT(C1903,"YYYY-MM")</f>
        <v>2025-12</v>
      </c>
      <c r="J1903" s="0" t="str">
        <f aca="false">INDEX(Customers!$H:$H,MATCH(B1903,Customers!$A:$A,0))</f>
        <v>App</v>
      </c>
    </row>
    <row r="1904" customFormat="false" ht="15" hidden="false" customHeight="false" outlineLevel="0" collapsed="false">
      <c r="A1904" s="0" t="s">
        <v>3157</v>
      </c>
      <c r="B1904" s="0" t="s">
        <v>3158</v>
      </c>
      <c r="C1904" s="10" t="s">
        <v>463</v>
      </c>
      <c r="D1904" s="11" t="s">
        <v>97</v>
      </c>
      <c r="E1904" s="11" t="s">
        <v>90</v>
      </c>
      <c r="F1904" s="11" t="s">
        <v>443</v>
      </c>
      <c r="G1904" s="11" t="s">
        <v>78</v>
      </c>
      <c r="H1904" s="8" t="n">
        <v>3291.3</v>
      </c>
      <c r="I1904" s="0" t="str">
        <f aca="false">TEXT(C1904,"YYYY-MM")</f>
        <v>2024-07</v>
      </c>
      <c r="J1904" s="0" t="str">
        <f aca="false">INDEX(Customers!$H:$H,MATCH(B1904,Customers!$A:$A,0))</f>
        <v>Social Media</v>
      </c>
    </row>
    <row r="1905" customFormat="false" ht="15" hidden="false" customHeight="false" outlineLevel="0" collapsed="false">
      <c r="A1905" s="0" t="s">
        <v>3159</v>
      </c>
      <c r="B1905" s="0" t="s">
        <v>3158</v>
      </c>
      <c r="C1905" s="10" t="s">
        <v>163</v>
      </c>
      <c r="D1905" s="11" t="s">
        <v>97</v>
      </c>
      <c r="E1905" s="11" t="s">
        <v>93</v>
      </c>
      <c r="F1905" s="11" t="s">
        <v>443</v>
      </c>
      <c r="G1905" s="11" t="s">
        <v>78</v>
      </c>
      <c r="H1905" s="8" t="n">
        <v>1379</v>
      </c>
      <c r="I1905" s="0" t="str">
        <f aca="false">TEXT(C1905,"YYYY-MM")</f>
        <v>2024-08</v>
      </c>
      <c r="J1905" s="0" t="str">
        <f aca="false">INDEX(Customers!$H:$H,MATCH(B1905,Customers!$A:$A,0))</f>
        <v>Social Media</v>
      </c>
    </row>
    <row r="1906" customFormat="false" ht="15" hidden="false" customHeight="false" outlineLevel="0" collapsed="false">
      <c r="A1906" s="0" t="s">
        <v>3160</v>
      </c>
      <c r="B1906" s="0" t="s">
        <v>3161</v>
      </c>
      <c r="C1906" s="10" t="s">
        <v>1077</v>
      </c>
      <c r="D1906" s="11" t="s">
        <v>99</v>
      </c>
      <c r="E1906" s="11" t="s">
        <v>90</v>
      </c>
      <c r="F1906" s="11" t="s">
        <v>190</v>
      </c>
      <c r="G1906" s="11" t="s">
        <v>77</v>
      </c>
      <c r="H1906" s="8" t="n">
        <v>900.15</v>
      </c>
      <c r="I1906" s="0" t="str">
        <f aca="false">TEXT(C1906,"YYYY-MM")</f>
        <v>2025-02</v>
      </c>
      <c r="J1906" s="0" t="str">
        <f aca="false">INDEX(Customers!$H:$H,MATCH(B1906,Customers!$A:$A,0))</f>
        <v>Social Media</v>
      </c>
    </row>
    <row r="1907" customFormat="false" ht="15" hidden="false" customHeight="false" outlineLevel="0" collapsed="false">
      <c r="A1907" s="0" t="s">
        <v>3162</v>
      </c>
      <c r="B1907" s="0" t="s">
        <v>3163</v>
      </c>
      <c r="C1907" s="10" t="s">
        <v>335</v>
      </c>
      <c r="D1907" s="11" t="s">
        <v>97</v>
      </c>
      <c r="E1907" s="11" t="s">
        <v>91</v>
      </c>
      <c r="F1907" s="11" t="s">
        <v>459</v>
      </c>
      <c r="G1907" s="11" t="s">
        <v>72</v>
      </c>
      <c r="H1907" s="8" t="n">
        <v>97390.9</v>
      </c>
      <c r="I1907" s="0" t="str">
        <f aca="false">TEXT(C1907,"YYYY-MM")</f>
        <v>2025-12</v>
      </c>
      <c r="J1907" s="0" t="str">
        <f aca="false">INDEX(Customers!$H:$H,MATCH(B1907,Customers!$A:$A,0))</f>
        <v>Social Media</v>
      </c>
    </row>
    <row r="1908" customFormat="false" ht="15" hidden="false" customHeight="false" outlineLevel="0" collapsed="false">
      <c r="A1908" s="0" t="s">
        <v>3164</v>
      </c>
      <c r="B1908" s="0" t="s">
        <v>3165</v>
      </c>
      <c r="C1908" s="10" t="s">
        <v>736</v>
      </c>
      <c r="D1908" s="11" t="s">
        <v>98</v>
      </c>
      <c r="E1908" s="11" t="s">
        <v>90</v>
      </c>
      <c r="F1908" s="11" t="s">
        <v>352</v>
      </c>
      <c r="G1908" s="11" t="s">
        <v>82</v>
      </c>
      <c r="H1908" s="8" t="n">
        <v>35153.1</v>
      </c>
      <c r="I1908" s="0" t="str">
        <f aca="false">TEXT(C1908,"YYYY-MM")</f>
        <v>2024-12</v>
      </c>
      <c r="J1908" s="0" t="str">
        <f aca="false">INDEX(Customers!$H:$H,MATCH(B1908,Customers!$A:$A,0))</f>
        <v>Social Media</v>
      </c>
    </row>
    <row r="1909" customFormat="false" ht="15" hidden="false" customHeight="false" outlineLevel="0" collapsed="false">
      <c r="A1909" s="0" t="s">
        <v>3166</v>
      </c>
      <c r="B1909" s="0" t="s">
        <v>3167</v>
      </c>
      <c r="C1909" s="10" t="s">
        <v>2494</v>
      </c>
      <c r="D1909" s="11" t="s">
        <v>99</v>
      </c>
      <c r="E1909" s="11" t="s">
        <v>91</v>
      </c>
      <c r="F1909" s="11" t="s">
        <v>459</v>
      </c>
      <c r="G1909" s="11" t="s">
        <v>72</v>
      </c>
      <c r="H1909" s="8" t="n">
        <v>115117.65</v>
      </c>
      <c r="I1909" s="0" t="str">
        <f aca="false">TEXT(C1909,"YYYY-MM")</f>
        <v>2023-10</v>
      </c>
      <c r="J1909" s="0" t="str">
        <f aca="false">INDEX(Customers!$H:$H,MATCH(B1909,Customers!$A:$A,0))</f>
        <v>Email Campaign</v>
      </c>
    </row>
    <row r="1910" customFormat="false" ht="15" hidden="false" customHeight="false" outlineLevel="0" collapsed="false">
      <c r="A1910" s="0" t="s">
        <v>3168</v>
      </c>
      <c r="B1910" s="0" t="s">
        <v>3167</v>
      </c>
      <c r="C1910" s="10" t="s">
        <v>3169</v>
      </c>
      <c r="D1910" s="11" t="s">
        <v>97</v>
      </c>
      <c r="E1910" s="11" t="s">
        <v>88</v>
      </c>
      <c r="F1910" s="11" t="s">
        <v>459</v>
      </c>
      <c r="G1910" s="11" t="s">
        <v>72</v>
      </c>
      <c r="H1910" s="8" t="n">
        <v>29061</v>
      </c>
      <c r="I1910" s="0" t="str">
        <f aca="false">TEXT(C1910,"YYYY-MM")</f>
        <v>2023-12</v>
      </c>
      <c r="J1910" s="0" t="str">
        <f aca="false">INDEX(Customers!$H:$H,MATCH(B1910,Customers!$A:$A,0))</f>
        <v>Email Campaign</v>
      </c>
    </row>
    <row r="1911" customFormat="false" ht="15" hidden="false" customHeight="false" outlineLevel="0" collapsed="false">
      <c r="A1911" s="0" t="s">
        <v>3170</v>
      </c>
      <c r="B1911" s="0" t="s">
        <v>3167</v>
      </c>
      <c r="C1911" s="10" t="s">
        <v>1130</v>
      </c>
      <c r="D1911" s="11" t="s">
        <v>97</v>
      </c>
      <c r="E1911" s="11" t="s">
        <v>88</v>
      </c>
      <c r="F1911" s="11" t="s">
        <v>459</v>
      </c>
      <c r="G1911" s="11" t="s">
        <v>72</v>
      </c>
      <c r="H1911" s="8" t="n">
        <v>40359</v>
      </c>
      <c r="I1911" s="0" t="str">
        <f aca="false">TEXT(C1911,"YYYY-MM")</f>
        <v>2024-03</v>
      </c>
      <c r="J1911" s="0" t="str">
        <f aca="false">INDEX(Customers!$H:$H,MATCH(B1911,Customers!$A:$A,0))</f>
        <v>Email Campaign</v>
      </c>
    </row>
    <row r="1912" customFormat="false" ht="15" hidden="false" customHeight="false" outlineLevel="0" collapsed="false">
      <c r="A1912" s="0" t="s">
        <v>3171</v>
      </c>
      <c r="B1912" s="0" t="s">
        <v>3167</v>
      </c>
      <c r="C1912" s="10" t="s">
        <v>544</v>
      </c>
      <c r="D1912" s="11" t="s">
        <v>97</v>
      </c>
      <c r="E1912" s="11" t="s">
        <v>88</v>
      </c>
      <c r="F1912" s="11" t="s">
        <v>459</v>
      </c>
      <c r="G1912" s="11" t="s">
        <v>72</v>
      </c>
      <c r="H1912" s="8" t="n">
        <v>4197.6</v>
      </c>
      <c r="I1912" s="0" t="str">
        <f aca="false">TEXT(C1912,"YYYY-MM")</f>
        <v>2024-12</v>
      </c>
      <c r="J1912" s="0" t="str">
        <f aca="false">INDEX(Customers!$H:$H,MATCH(B1912,Customers!$A:$A,0))</f>
        <v>Email Campaign</v>
      </c>
    </row>
    <row r="1913" customFormat="false" ht="15" hidden="false" customHeight="false" outlineLevel="0" collapsed="false">
      <c r="A1913" s="0" t="s">
        <v>3172</v>
      </c>
      <c r="B1913" s="0" t="s">
        <v>3167</v>
      </c>
      <c r="C1913" s="10" t="s">
        <v>2893</v>
      </c>
      <c r="D1913" s="11" t="s">
        <v>97</v>
      </c>
      <c r="E1913" s="11" t="s">
        <v>93</v>
      </c>
      <c r="F1913" s="11" t="s">
        <v>459</v>
      </c>
      <c r="G1913" s="11" t="s">
        <v>72</v>
      </c>
      <c r="H1913" s="8" t="n">
        <v>16146.05</v>
      </c>
      <c r="I1913" s="0" t="str">
        <f aca="false">TEXT(C1913,"YYYY-MM")</f>
        <v>2025-05</v>
      </c>
      <c r="J1913" s="0" t="str">
        <f aca="false">INDEX(Customers!$H:$H,MATCH(B1913,Customers!$A:$A,0))</f>
        <v>Email Campaign</v>
      </c>
    </row>
    <row r="1914" customFormat="false" ht="15" hidden="false" customHeight="false" outlineLevel="0" collapsed="false">
      <c r="A1914" s="0" t="s">
        <v>3173</v>
      </c>
      <c r="B1914" s="0" t="s">
        <v>3167</v>
      </c>
      <c r="C1914" s="10" t="s">
        <v>372</v>
      </c>
      <c r="D1914" s="11" t="s">
        <v>98</v>
      </c>
      <c r="E1914" s="11" t="s">
        <v>90</v>
      </c>
      <c r="F1914" s="11" t="s">
        <v>459</v>
      </c>
      <c r="G1914" s="11" t="s">
        <v>72</v>
      </c>
      <c r="H1914" s="8" t="n">
        <v>9969</v>
      </c>
      <c r="I1914" s="0" t="str">
        <f aca="false">TEXT(C1914,"YYYY-MM")</f>
        <v>2025-10</v>
      </c>
      <c r="J1914" s="0" t="str">
        <f aca="false">INDEX(Customers!$H:$H,MATCH(B1914,Customers!$A:$A,0))</f>
        <v>Email Campaign</v>
      </c>
    </row>
    <row r="1915" customFormat="false" ht="15" hidden="false" customHeight="false" outlineLevel="0" collapsed="false">
      <c r="A1915" s="0" t="s">
        <v>3174</v>
      </c>
      <c r="B1915" s="0" t="s">
        <v>3167</v>
      </c>
      <c r="C1915" s="10" t="s">
        <v>716</v>
      </c>
      <c r="D1915" s="11" t="s">
        <v>97</v>
      </c>
      <c r="E1915" s="11" t="s">
        <v>89</v>
      </c>
      <c r="F1915" s="11" t="s">
        <v>459</v>
      </c>
      <c r="G1915" s="11" t="s">
        <v>72</v>
      </c>
      <c r="H1915" s="8" t="n">
        <v>7715.2</v>
      </c>
      <c r="I1915" s="0" t="str">
        <f aca="false">TEXT(C1915,"YYYY-MM")</f>
        <v>2025-11</v>
      </c>
      <c r="J1915" s="0" t="str">
        <f aca="false">INDEX(Customers!$H:$H,MATCH(B1915,Customers!$A:$A,0))</f>
        <v>Email Campaign</v>
      </c>
    </row>
    <row r="1916" customFormat="false" ht="15" hidden="false" customHeight="false" outlineLevel="0" collapsed="false">
      <c r="A1916" s="0" t="s">
        <v>3175</v>
      </c>
      <c r="B1916" s="0" t="s">
        <v>3167</v>
      </c>
      <c r="C1916" s="10" t="s">
        <v>1165</v>
      </c>
      <c r="D1916" s="11" t="s">
        <v>97</v>
      </c>
      <c r="E1916" s="11" t="s">
        <v>93</v>
      </c>
      <c r="F1916" s="11" t="s">
        <v>459</v>
      </c>
      <c r="G1916" s="11" t="s">
        <v>72</v>
      </c>
      <c r="H1916" s="8" t="n">
        <v>2395.2</v>
      </c>
      <c r="I1916" s="0" t="str">
        <f aca="false">TEXT(C1916,"YYYY-MM")</f>
        <v>2025-11</v>
      </c>
      <c r="J1916" s="0" t="str">
        <f aca="false">INDEX(Customers!$H:$H,MATCH(B1916,Customers!$A:$A,0))</f>
        <v>Email Campaign</v>
      </c>
    </row>
    <row r="1917" customFormat="false" ht="15" hidden="false" customHeight="false" outlineLevel="0" collapsed="false">
      <c r="A1917" s="0" t="s">
        <v>3176</v>
      </c>
      <c r="B1917" s="0" t="s">
        <v>3177</v>
      </c>
      <c r="C1917" s="10" t="s">
        <v>3178</v>
      </c>
      <c r="D1917" s="11" t="s">
        <v>97</v>
      </c>
      <c r="E1917" s="11" t="s">
        <v>88</v>
      </c>
      <c r="F1917" s="11" t="s">
        <v>613</v>
      </c>
      <c r="G1917" s="11" t="s">
        <v>73</v>
      </c>
      <c r="H1917" s="8" t="n">
        <v>76312.55</v>
      </c>
      <c r="I1917" s="0" t="str">
        <f aca="false">TEXT(C1917,"YYYY-MM")</f>
        <v>2023-07</v>
      </c>
      <c r="J1917" s="0" t="str">
        <f aca="false">INDEX(Customers!$H:$H,MATCH(B1917,Customers!$A:$A,0))</f>
        <v>App</v>
      </c>
    </row>
    <row r="1918" customFormat="false" ht="15" hidden="false" customHeight="false" outlineLevel="0" collapsed="false">
      <c r="A1918" s="0" t="s">
        <v>3179</v>
      </c>
      <c r="B1918" s="0" t="s">
        <v>3180</v>
      </c>
      <c r="C1918" s="10" t="s">
        <v>3181</v>
      </c>
      <c r="D1918" s="11" t="s">
        <v>97</v>
      </c>
      <c r="E1918" s="11" t="s">
        <v>88</v>
      </c>
      <c r="F1918" s="11" t="s">
        <v>352</v>
      </c>
      <c r="G1918" s="11" t="s">
        <v>82</v>
      </c>
      <c r="H1918" s="8" t="n">
        <v>405</v>
      </c>
      <c r="I1918" s="0" t="str">
        <f aca="false">TEXT(C1918,"YYYY-MM")</f>
        <v>2024-09</v>
      </c>
      <c r="J1918" s="0" t="str">
        <f aca="false">INDEX(Customers!$H:$H,MATCH(B1918,Customers!$A:$A,0))</f>
        <v>Referral</v>
      </c>
    </row>
    <row r="1919" customFormat="false" ht="15" hidden="false" customHeight="false" outlineLevel="0" collapsed="false">
      <c r="A1919" s="0" t="s">
        <v>3182</v>
      </c>
      <c r="B1919" s="0" t="s">
        <v>3180</v>
      </c>
      <c r="C1919" s="10" t="s">
        <v>3183</v>
      </c>
      <c r="D1919" s="11" t="s">
        <v>97</v>
      </c>
      <c r="E1919" s="11" t="s">
        <v>92</v>
      </c>
      <c r="F1919" s="11" t="s">
        <v>352</v>
      </c>
      <c r="G1919" s="11" t="s">
        <v>82</v>
      </c>
      <c r="H1919" s="8" t="n">
        <v>33990.3</v>
      </c>
      <c r="I1919" s="0" t="str">
        <f aca="false">TEXT(C1919,"YYYY-MM")</f>
        <v>2024-09</v>
      </c>
      <c r="J1919" s="0" t="str">
        <f aca="false">INDEX(Customers!$H:$H,MATCH(B1919,Customers!$A:$A,0))</f>
        <v>Referral</v>
      </c>
    </row>
    <row r="1920" customFormat="false" ht="15" hidden="false" customHeight="false" outlineLevel="0" collapsed="false">
      <c r="A1920" s="0" t="s">
        <v>3184</v>
      </c>
      <c r="B1920" s="0" t="s">
        <v>3180</v>
      </c>
      <c r="C1920" s="10" t="s">
        <v>477</v>
      </c>
      <c r="D1920" s="11" t="s">
        <v>98</v>
      </c>
      <c r="E1920" s="11" t="s">
        <v>91</v>
      </c>
      <c r="F1920" s="11" t="s">
        <v>352</v>
      </c>
      <c r="G1920" s="11" t="s">
        <v>82</v>
      </c>
      <c r="H1920" s="8" t="n">
        <v>34700.9</v>
      </c>
      <c r="I1920" s="0" t="str">
        <f aca="false">TEXT(C1920,"YYYY-MM")</f>
        <v>2025-01</v>
      </c>
      <c r="J1920" s="0" t="str">
        <f aca="false">INDEX(Customers!$H:$H,MATCH(B1920,Customers!$A:$A,0))</f>
        <v>Referral</v>
      </c>
    </row>
    <row r="1921" customFormat="false" ht="15" hidden="false" customHeight="false" outlineLevel="0" collapsed="false">
      <c r="A1921" s="0" t="s">
        <v>3185</v>
      </c>
      <c r="B1921" s="0" t="s">
        <v>3180</v>
      </c>
      <c r="C1921" s="10" t="s">
        <v>522</v>
      </c>
      <c r="D1921" s="11" t="s">
        <v>97</v>
      </c>
      <c r="E1921" s="11" t="s">
        <v>88</v>
      </c>
      <c r="F1921" s="11" t="s">
        <v>352</v>
      </c>
      <c r="G1921" s="11" t="s">
        <v>82</v>
      </c>
      <c r="H1921" s="8" t="n">
        <v>63242.3</v>
      </c>
      <c r="I1921" s="0" t="str">
        <f aca="false">TEXT(C1921,"YYYY-MM")</f>
        <v>2025-04</v>
      </c>
      <c r="J1921" s="0" t="str">
        <f aca="false">INDEX(Customers!$H:$H,MATCH(B1921,Customers!$A:$A,0))</f>
        <v>Referral</v>
      </c>
    </row>
    <row r="1922" customFormat="false" ht="15" hidden="false" customHeight="false" outlineLevel="0" collapsed="false">
      <c r="A1922" s="0" t="s">
        <v>3186</v>
      </c>
      <c r="B1922" s="0" t="s">
        <v>3187</v>
      </c>
      <c r="C1922" s="10" t="s">
        <v>601</v>
      </c>
      <c r="D1922" s="11" t="s">
        <v>97</v>
      </c>
      <c r="E1922" s="11" t="s">
        <v>90</v>
      </c>
      <c r="F1922" s="11" t="s">
        <v>393</v>
      </c>
      <c r="G1922" s="11" t="s">
        <v>75</v>
      </c>
      <c r="H1922" s="8" t="n">
        <v>34057</v>
      </c>
      <c r="I1922" s="0" t="str">
        <f aca="false">TEXT(C1922,"YYYY-MM")</f>
        <v>2025-12</v>
      </c>
      <c r="J1922" s="0" t="str">
        <f aca="false">INDEX(Customers!$H:$H,MATCH(B1922,Customers!$A:$A,0))</f>
        <v>App</v>
      </c>
    </row>
    <row r="1923" customFormat="false" ht="15" hidden="false" customHeight="false" outlineLevel="0" collapsed="false">
      <c r="A1923" s="0" t="s">
        <v>3188</v>
      </c>
      <c r="B1923" s="0" t="s">
        <v>3189</v>
      </c>
      <c r="C1923" s="10" t="s">
        <v>840</v>
      </c>
      <c r="D1923" s="11" t="s">
        <v>97</v>
      </c>
      <c r="E1923" s="11" t="s">
        <v>89</v>
      </c>
      <c r="F1923" s="11" t="s">
        <v>190</v>
      </c>
      <c r="G1923" s="11" t="s">
        <v>77</v>
      </c>
      <c r="H1923" s="8" t="n">
        <v>382.5</v>
      </c>
      <c r="I1923" s="0" t="str">
        <f aca="false">TEXT(C1923,"YYYY-MM")</f>
        <v>2024-10</v>
      </c>
      <c r="J1923" s="0" t="str">
        <f aca="false">INDEX(Customers!$H:$H,MATCH(B1923,Customers!$A:$A,0))</f>
        <v>Paid Ads</v>
      </c>
    </row>
    <row r="1924" customFormat="false" ht="15" hidden="false" customHeight="false" outlineLevel="0" collapsed="false">
      <c r="A1924" s="0" t="s">
        <v>3190</v>
      </c>
      <c r="B1924" s="0" t="s">
        <v>3189</v>
      </c>
      <c r="C1924" s="10" t="s">
        <v>133</v>
      </c>
      <c r="D1924" s="11" t="s">
        <v>97</v>
      </c>
      <c r="E1924" s="11" t="s">
        <v>88</v>
      </c>
      <c r="F1924" s="11" t="s">
        <v>190</v>
      </c>
      <c r="G1924" s="11" t="s">
        <v>77</v>
      </c>
      <c r="H1924" s="8" t="n">
        <v>54832</v>
      </c>
      <c r="I1924" s="0" t="str">
        <f aca="false">TEXT(C1924,"YYYY-MM")</f>
        <v>2024-10</v>
      </c>
      <c r="J1924" s="0" t="str">
        <f aca="false">INDEX(Customers!$H:$H,MATCH(B1924,Customers!$A:$A,0))</f>
        <v>Paid Ads</v>
      </c>
    </row>
    <row r="1925" customFormat="false" ht="15" hidden="false" customHeight="false" outlineLevel="0" collapsed="false">
      <c r="A1925" s="0" t="s">
        <v>3191</v>
      </c>
      <c r="B1925" s="0" t="s">
        <v>3189</v>
      </c>
      <c r="C1925" s="10" t="s">
        <v>967</v>
      </c>
      <c r="D1925" s="11" t="s">
        <v>97</v>
      </c>
      <c r="E1925" s="11" t="s">
        <v>89</v>
      </c>
      <c r="F1925" s="11" t="s">
        <v>190</v>
      </c>
      <c r="G1925" s="11" t="s">
        <v>77</v>
      </c>
      <c r="H1925" s="8" t="n">
        <v>105278</v>
      </c>
      <c r="I1925" s="0" t="str">
        <f aca="false">TEXT(C1925,"YYYY-MM")</f>
        <v>2024-10</v>
      </c>
      <c r="J1925" s="0" t="str">
        <f aca="false">INDEX(Customers!$H:$H,MATCH(B1925,Customers!$A:$A,0))</f>
        <v>Paid Ads</v>
      </c>
    </row>
    <row r="1926" customFormat="false" ht="15" hidden="false" customHeight="false" outlineLevel="0" collapsed="false">
      <c r="A1926" s="0" t="s">
        <v>3192</v>
      </c>
      <c r="B1926" s="0" t="s">
        <v>3189</v>
      </c>
      <c r="C1926" s="10" t="s">
        <v>1626</v>
      </c>
      <c r="D1926" s="11" t="s">
        <v>97</v>
      </c>
      <c r="E1926" s="11" t="s">
        <v>90</v>
      </c>
      <c r="F1926" s="11" t="s">
        <v>190</v>
      </c>
      <c r="G1926" s="11" t="s">
        <v>77</v>
      </c>
      <c r="H1926" s="8" t="n">
        <v>9917.1</v>
      </c>
      <c r="I1926" s="0" t="str">
        <f aca="false">TEXT(C1926,"YYYY-MM")</f>
        <v>2024-11</v>
      </c>
      <c r="J1926" s="0" t="str">
        <f aca="false">INDEX(Customers!$H:$H,MATCH(B1926,Customers!$A:$A,0))</f>
        <v>Paid Ads</v>
      </c>
    </row>
    <row r="1927" customFormat="false" ht="15" hidden="false" customHeight="false" outlineLevel="0" collapsed="false">
      <c r="A1927" s="0" t="s">
        <v>3193</v>
      </c>
      <c r="B1927" s="0" t="s">
        <v>3189</v>
      </c>
      <c r="C1927" s="10" t="s">
        <v>876</v>
      </c>
      <c r="D1927" s="11" t="s">
        <v>97</v>
      </c>
      <c r="E1927" s="11" t="s">
        <v>88</v>
      </c>
      <c r="F1927" s="11" t="s">
        <v>190</v>
      </c>
      <c r="G1927" s="11" t="s">
        <v>77</v>
      </c>
      <c r="H1927" s="8" t="n">
        <v>29730.65</v>
      </c>
      <c r="I1927" s="0" t="str">
        <f aca="false">TEXT(C1927,"YYYY-MM")</f>
        <v>2024-11</v>
      </c>
      <c r="J1927" s="0" t="str">
        <f aca="false">INDEX(Customers!$H:$H,MATCH(B1927,Customers!$A:$A,0))</f>
        <v>Paid Ads</v>
      </c>
    </row>
    <row r="1928" customFormat="false" ht="15" hidden="false" customHeight="false" outlineLevel="0" collapsed="false">
      <c r="A1928" s="0" t="s">
        <v>3194</v>
      </c>
      <c r="B1928" s="0" t="s">
        <v>3189</v>
      </c>
      <c r="C1928" s="10" t="s">
        <v>314</v>
      </c>
      <c r="D1928" s="11" t="s">
        <v>97</v>
      </c>
      <c r="E1928" s="11" t="s">
        <v>88</v>
      </c>
      <c r="F1928" s="11" t="s">
        <v>190</v>
      </c>
      <c r="G1928" s="11" t="s">
        <v>77</v>
      </c>
      <c r="H1928" s="8" t="n">
        <v>24243</v>
      </c>
      <c r="I1928" s="0" t="str">
        <f aca="false">TEXT(C1928,"YYYY-MM")</f>
        <v>2025-02</v>
      </c>
      <c r="J1928" s="0" t="str">
        <f aca="false">INDEX(Customers!$H:$H,MATCH(B1928,Customers!$A:$A,0))</f>
        <v>Paid Ads</v>
      </c>
    </row>
    <row r="1929" customFormat="false" ht="15" hidden="false" customHeight="false" outlineLevel="0" collapsed="false">
      <c r="A1929" s="0" t="s">
        <v>3195</v>
      </c>
      <c r="B1929" s="0" t="s">
        <v>3189</v>
      </c>
      <c r="C1929" s="10" t="s">
        <v>767</v>
      </c>
      <c r="D1929" s="11" t="s">
        <v>97</v>
      </c>
      <c r="E1929" s="11" t="s">
        <v>88</v>
      </c>
      <c r="F1929" s="11" t="s">
        <v>190</v>
      </c>
      <c r="G1929" s="11" t="s">
        <v>77</v>
      </c>
      <c r="H1929" s="8" t="n">
        <v>1018</v>
      </c>
      <c r="I1929" s="0" t="str">
        <f aca="false">TEXT(C1929,"YYYY-MM")</f>
        <v>2025-05</v>
      </c>
      <c r="J1929" s="0" t="str">
        <f aca="false">INDEX(Customers!$H:$H,MATCH(B1929,Customers!$A:$A,0))</f>
        <v>Paid Ads</v>
      </c>
    </row>
    <row r="1930" customFormat="false" ht="15" hidden="false" customHeight="false" outlineLevel="0" collapsed="false">
      <c r="A1930" s="0" t="s">
        <v>3196</v>
      </c>
      <c r="B1930" s="0" t="s">
        <v>3189</v>
      </c>
      <c r="C1930" s="10" t="s">
        <v>3197</v>
      </c>
      <c r="D1930" s="11" t="s">
        <v>97</v>
      </c>
      <c r="E1930" s="11" t="s">
        <v>93</v>
      </c>
      <c r="F1930" s="11" t="s">
        <v>190</v>
      </c>
      <c r="G1930" s="11" t="s">
        <v>77</v>
      </c>
      <c r="H1930" s="8" t="n">
        <v>31438</v>
      </c>
      <c r="I1930" s="0" t="str">
        <f aca="false">TEXT(C1930,"YYYY-MM")</f>
        <v>2025-06</v>
      </c>
      <c r="J1930" s="0" t="str">
        <f aca="false">INDEX(Customers!$H:$H,MATCH(B1930,Customers!$A:$A,0))</f>
        <v>Paid Ads</v>
      </c>
    </row>
    <row r="1931" customFormat="false" ht="15" hidden="false" customHeight="false" outlineLevel="0" collapsed="false">
      <c r="A1931" s="0" t="s">
        <v>3198</v>
      </c>
      <c r="B1931" s="0" t="s">
        <v>3189</v>
      </c>
      <c r="C1931" s="10" t="s">
        <v>1035</v>
      </c>
      <c r="D1931" s="11" t="s">
        <v>97</v>
      </c>
      <c r="E1931" s="11" t="s">
        <v>88</v>
      </c>
      <c r="F1931" s="11" t="s">
        <v>190</v>
      </c>
      <c r="G1931" s="11" t="s">
        <v>77</v>
      </c>
      <c r="H1931" s="8" t="n">
        <v>10565.1</v>
      </c>
      <c r="I1931" s="0" t="str">
        <f aca="false">TEXT(C1931,"YYYY-MM")</f>
        <v>2025-08</v>
      </c>
      <c r="J1931" s="0" t="str">
        <f aca="false">INDEX(Customers!$H:$H,MATCH(B1931,Customers!$A:$A,0))</f>
        <v>Paid Ads</v>
      </c>
    </row>
    <row r="1932" customFormat="false" ht="15" hidden="false" customHeight="false" outlineLevel="0" collapsed="false">
      <c r="A1932" s="0" t="s">
        <v>3199</v>
      </c>
      <c r="B1932" s="0" t="s">
        <v>3189</v>
      </c>
      <c r="C1932" s="10" t="s">
        <v>342</v>
      </c>
      <c r="D1932" s="11" t="s">
        <v>97</v>
      </c>
      <c r="E1932" s="11" t="s">
        <v>90</v>
      </c>
      <c r="F1932" s="11" t="s">
        <v>190</v>
      </c>
      <c r="G1932" s="11" t="s">
        <v>77</v>
      </c>
      <c r="H1932" s="8" t="n">
        <v>76400.1</v>
      </c>
      <c r="I1932" s="0" t="str">
        <f aca="false">TEXT(C1932,"YYYY-MM")</f>
        <v>2025-09</v>
      </c>
      <c r="J1932" s="0" t="str">
        <f aca="false">INDEX(Customers!$H:$H,MATCH(B1932,Customers!$A:$A,0))</f>
        <v>Paid Ads</v>
      </c>
    </row>
    <row r="1933" customFormat="false" ht="15" hidden="false" customHeight="false" outlineLevel="0" collapsed="false">
      <c r="A1933" s="0" t="s">
        <v>3200</v>
      </c>
      <c r="B1933" s="0" t="s">
        <v>3189</v>
      </c>
      <c r="C1933" s="10" t="s">
        <v>1249</v>
      </c>
      <c r="D1933" s="11" t="s">
        <v>97</v>
      </c>
      <c r="E1933" s="11" t="s">
        <v>91</v>
      </c>
      <c r="F1933" s="11" t="s">
        <v>190</v>
      </c>
      <c r="G1933" s="11" t="s">
        <v>77</v>
      </c>
      <c r="H1933" s="8" t="n">
        <v>92030</v>
      </c>
      <c r="I1933" s="0" t="str">
        <f aca="false">TEXT(C1933,"YYYY-MM")</f>
        <v>2025-09</v>
      </c>
      <c r="J1933" s="0" t="str">
        <f aca="false">INDEX(Customers!$H:$H,MATCH(B1933,Customers!$A:$A,0))</f>
        <v>Paid Ads</v>
      </c>
    </row>
    <row r="1934" customFormat="false" ht="15" hidden="false" customHeight="false" outlineLevel="0" collapsed="false">
      <c r="A1934" s="0" t="s">
        <v>3201</v>
      </c>
      <c r="B1934" s="0" t="s">
        <v>3189</v>
      </c>
      <c r="C1934" s="10" t="s">
        <v>551</v>
      </c>
      <c r="D1934" s="11" t="s">
        <v>97</v>
      </c>
      <c r="E1934" s="11" t="s">
        <v>88</v>
      </c>
      <c r="F1934" s="11" t="s">
        <v>190</v>
      </c>
      <c r="G1934" s="11" t="s">
        <v>77</v>
      </c>
      <c r="H1934" s="8" t="n">
        <v>76462.15</v>
      </c>
      <c r="I1934" s="0" t="str">
        <f aca="false">TEXT(C1934,"YYYY-MM")</f>
        <v>2025-10</v>
      </c>
      <c r="J1934" s="0" t="str">
        <f aca="false">INDEX(Customers!$H:$H,MATCH(B1934,Customers!$A:$A,0))</f>
        <v>Paid Ads</v>
      </c>
    </row>
    <row r="1935" customFormat="false" ht="15" hidden="false" customHeight="false" outlineLevel="0" collapsed="false">
      <c r="A1935" s="0" t="s">
        <v>3202</v>
      </c>
      <c r="B1935" s="0" t="s">
        <v>3189</v>
      </c>
      <c r="C1935" s="10" t="s">
        <v>175</v>
      </c>
      <c r="D1935" s="11" t="s">
        <v>97</v>
      </c>
      <c r="E1935" s="11" t="s">
        <v>88</v>
      </c>
      <c r="F1935" s="11" t="s">
        <v>190</v>
      </c>
      <c r="G1935" s="11" t="s">
        <v>77</v>
      </c>
      <c r="H1935" s="8" t="n">
        <v>8389</v>
      </c>
      <c r="I1935" s="0" t="str">
        <f aca="false">TEXT(C1935,"YYYY-MM")</f>
        <v>2025-10</v>
      </c>
      <c r="J1935" s="0" t="str">
        <f aca="false">INDEX(Customers!$H:$H,MATCH(B1935,Customers!$A:$A,0))</f>
        <v>Paid Ads</v>
      </c>
    </row>
    <row r="1936" customFormat="false" ht="15" hidden="false" customHeight="false" outlineLevel="0" collapsed="false">
      <c r="A1936" s="0" t="s">
        <v>3203</v>
      </c>
      <c r="B1936" s="0" t="s">
        <v>3189</v>
      </c>
      <c r="C1936" s="10" t="s">
        <v>962</v>
      </c>
      <c r="D1936" s="11" t="s">
        <v>97</v>
      </c>
      <c r="E1936" s="11" t="s">
        <v>89</v>
      </c>
      <c r="F1936" s="11" t="s">
        <v>190</v>
      </c>
      <c r="G1936" s="11" t="s">
        <v>77</v>
      </c>
      <c r="H1936" s="8" t="n">
        <v>7739</v>
      </c>
      <c r="I1936" s="0" t="str">
        <f aca="false">TEXT(C1936,"YYYY-MM")</f>
        <v>2025-11</v>
      </c>
      <c r="J1936" s="0" t="str">
        <f aca="false">INDEX(Customers!$H:$H,MATCH(B1936,Customers!$A:$A,0))</f>
        <v>Paid Ads</v>
      </c>
    </row>
    <row r="1937" customFormat="false" ht="15" hidden="false" customHeight="false" outlineLevel="0" collapsed="false">
      <c r="A1937" s="0" t="s">
        <v>3204</v>
      </c>
      <c r="B1937" s="0" t="s">
        <v>3189</v>
      </c>
      <c r="C1937" s="10" t="s">
        <v>1031</v>
      </c>
      <c r="D1937" s="11" t="s">
        <v>97</v>
      </c>
      <c r="E1937" s="11" t="s">
        <v>93</v>
      </c>
      <c r="F1937" s="11" t="s">
        <v>190</v>
      </c>
      <c r="G1937" s="11" t="s">
        <v>77</v>
      </c>
      <c r="H1937" s="8" t="n">
        <v>12672.05</v>
      </c>
      <c r="I1937" s="0" t="str">
        <f aca="false">TEXT(C1937,"YYYY-MM")</f>
        <v>2025-11</v>
      </c>
      <c r="J1937" s="0" t="str">
        <f aca="false">INDEX(Customers!$H:$H,MATCH(B1937,Customers!$A:$A,0))</f>
        <v>Paid Ads</v>
      </c>
    </row>
    <row r="1938" customFormat="false" ht="15" hidden="false" customHeight="false" outlineLevel="0" collapsed="false">
      <c r="A1938" s="0" t="s">
        <v>3205</v>
      </c>
      <c r="B1938" s="0" t="s">
        <v>3206</v>
      </c>
      <c r="C1938" s="10" t="s">
        <v>953</v>
      </c>
      <c r="D1938" s="11" t="s">
        <v>97</v>
      </c>
      <c r="E1938" s="11" t="s">
        <v>89</v>
      </c>
      <c r="F1938" s="11" t="s">
        <v>346</v>
      </c>
      <c r="G1938" s="11" t="s">
        <v>84</v>
      </c>
      <c r="H1938" s="8" t="n">
        <v>16477.3</v>
      </c>
      <c r="I1938" s="0" t="str">
        <f aca="false">TEXT(C1938,"YYYY-MM")</f>
        <v>2025-11</v>
      </c>
      <c r="J1938" s="0" t="str">
        <f aca="false">INDEX(Customers!$H:$H,MATCH(B1938,Customers!$A:$A,0))</f>
        <v>Organic Search</v>
      </c>
    </row>
    <row r="1939" customFormat="false" ht="15" hidden="false" customHeight="false" outlineLevel="0" collapsed="false">
      <c r="A1939" s="0" t="s">
        <v>3207</v>
      </c>
      <c r="B1939" s="0" t="s">
        <v>3208</v>
      </c>
      <c r="C1939" s="10" t="s">
        <v>826</v>
      </c>
      <c r="D1939" s="11" t="s">
        <v>97</v>
      </c>
      <c r="E1939" s="11" t="s">
        <v>88</v>
      </c>
      <c r="F1939" s="11" t="s">
        <v>76</v>
      </c>
      <c r="G1939" s="11" t="s">
        <v>76</v>
      </c>
      <c r="H1939" s="8" t="n">
        <v>1379</v>
      </c>
      <c r="I1939" s="0" t="str">
        <f aca="false">TEXT(C1939,"YYYY-MM")</f>
        <v>2025-10</v>
      </c>
      <c r="J1939" s="0" t="str">
        <f aca="false">INDEX(Customers!$H:$H,MATCH(B1939,Customers!$A:$A,0))</f>
        <v>Paid Ads</v>
      </c>
    </row>
    <row r="1940" customFormat="false" ht="15" hidden="false" customHeight="false" outlineLevel="0" collapsed="false">
      <c r="A1940" s="0" t="s">
        <v>3209</v>
      </c>
      <c r="B1940" s="0" t="s">
        <v>3208</v>
      </c>
      <c r="C1940" s="10" t="s">
        <v>177</v>
      </c>
      <c r="D1940" s="11" t="s">
        <v>97</v>
      </c>
      <c r="E1940" s="11" t="s">
        <v>88</v>
      </c>
      <c r="F1940" s="11" t="s">
        <v>76</v>
      </c>
      <c r="G1940" s="11" t="s">
        <v>76</v>
      </c>
      <c r="H1940" s="8" t="n">
        <v>1177.05</v>
      </c>
      <c r="I1940" s="0" t="str">
        <f aca="false">TEXT(C1940,"YYYY-MM")</f>
        <v>2025-10</v>
      </c>
      <c r="J1940" s="0" t="str">
        <f aca="false">INDEX(Customers!$H:$H,MATCH(B1940,Customers!$A:$A,0))</f>
        <v>Paid Ads</v>
      </c>
    </row>
    <row r="1941" customFormat="false" ht="15" hidden="false" customHeight="false" outlineLevel="0" collapsed="false">
      <c r="A1941" s="0" t="s">
        <v>3210</v>
      </c>
      <c r="B1941" s="0" t="s">
        <v>3211</v>
      </c>
      <c r="C1941" s="10" t="s">
        <v>3212</v>
      </c>
      <c r="D1941" s="11" t="s">
        <v>97</v>
      </c>
      <c r="E1941" s="11" t="s">
        <v>92</v>
      </c>
      <c r="F1941" s="11" t="s">
        <v>241</v>
      </c>
      <c r="G1941" s="11" t="s">
        <v>73</v>
      </c>
      <c r="H1941" s="8" t="n">
        <v>192587.55</v>
      </c>
      <c r="I1941" s="0" t="str">
        <f aca="false">TEXT(C1941,"YYYY-MM")</f>
        <v>2025-02</v>
      </c>
      <c r="J1941" s="0" t="str">
        <f aca="false">INDEX(Customers!$H:$H,MATCH(B1941,Customers!$A:$A,0))</f>
        <v>Social Media</v>
      </c>
    </row>
    <row r="1942" customFormat="false" ht="15" hidden="false" customHeight="false" outlineLevel="0" collapsed="false">
      <c r="A1942" s="0" t="s">
        <v>3213</v>
      </c>
      <c r="B1942" s="0" t="s">
        <v>3211</v>
      </c>
      <c r="C1942" s="10" t="s">
        <v>230</v>
      </c>
      <c r="D1942" s="11" t="s">
        <v>97</v>
      </c>
      <c r="E1942" s="11" t="s">
        <v>88</v>
      </c>
      <c r="F1942" s="11" t="s">
        <v>241</v>
      </c>
      <c r="G1942" s="11" t="s">
        <v>73</v>
      </c>
      <c r="H1942" s="8" t="n">
        <v>2217.65</v>
      </c>
      <c r="I1942" s="0" t="str">
        <f aca="false">TEXT(C1942,"YYYY-MM")</f>
        <v>2025-04</v>
      </c>
      <c r="J1942" s="0" t="str">
        <f aca="false">INDEX(Customers!$H:$H,MATCH(B1942,Customers!$A:$A,0))</f>
        <v>Social Media</v>
      </c>
    </row>
    <row r="1943" customFormat="false" ht="15" hidden="false" customHeight="false" outlineLevel="0" collapsed="false">
      <c r="A1943" s="0" t="s">
        <v>3214</v>
      </c>
      <c r="B1943" s="0" t="s">
        <v>3211</v>
      </c>
      <c r="C1943" s="10" t="s">
        <v>1218</v>
      </c>
      <c r="D1943" s="11" t="s">
        <v>97</v>
      </c>
      <c r="E1943" s="11" t="s">
        <v>89</v>
      </c>
      <c r="F1943" s="11" t="s">
        <v>241</v>
      </c>
      <c r="G1943" s="11" t="s">
        <v>73</v>
      </c>
      <c r="H1943" s="8" t="n">
        <v>11551.05</v>
      </c>
      <c r="I1943" s="0" t="str">
        <f aca="false">TEXT(C1943,"YYYY-MM")</f>
        <v>2025-05</v>
      </c>
      <c r="J1943" s="0" t="str">
        <f aca="false">INDEX(Customers!$H:$H,MATCH(B1943,Customers!$A:$A,0))</f>
        <v>Social Media</v>
      </c>
    </row>
    <row r="1944" customFormat="false" ht="15" hidden="false" customHeight="false" outlineLevel="0" collapsed="false">
      <c r="A1944" s="0" t="s">
        <v>3215</v>
      </c>
      <c r="B1944" s="0" t="s">
        <v>3211</v>
      </c>
      <c r="C1944" s="10" t="s">
        <v>432</v>
      </c>
      <c r="D1944" s="11" t="s">
        <v>97</v>
      </c>
      <c r="E1944" s="11" t="s">
        <v>93</v>
      </c>
      <c r="F1944" s="11" t="s">
        <v>241</v>
      </c>
      <c r="G1944" s="11" t="s">
        <v>73</v>
      </c>
      <c r="H1944" s="8" t="n">
        <v>38438.1</v>
      </c>
      <c r="I1944" s="0" t="str">
        <f aca="false">TEXT(C1944,"YYYY-MM")</f>
        <v>2025-05</v>
      </c>
      <c r="J1944" s="0" t="str">
        <f aca="false">INDEX(Customers!$H:$H,MATCH(B1944,Customers!$A:$A,0))</f>
        <v>Social Media</v>
      </c>
    </row>
    <row r="1945" customFormat="false" ht="15" hidden="false" customHeight="false" outlineLevel="0" collapsed="false">
      <c r="A1945" s="0" t="s">
        <v>3216</v>
      </c>
      <c r="B1945" s="0" t="s">
        <v>3211</v>
      </c>
      <c r="C1945" s="10" t="s">
        <v>255</v>
      </c>
      <c r="D1945" s="11" t="s">
        <v>97</v>
      </c>
      <c r="E1945" s="11" t="s">
        <v>89</v>
      </c>
      <c r="F1945" s="11" t="s">
        <v>241</v>
      </c>
      <c r="G1945" s="11" t="s">
        <v>73</v>
      </c>
      <c r="H1945" s="8" t="n">
        <v>23049</v>
      </c>
      <c r="I1945" s="0" t="str">
        <f aca="false">TEXT(C1945,"YYYY-MM")</f>
        <v>2025-06</v>
      </c>
      <c r="J1945" s="0" t="str">
        <f aca="false">INDEX(Customers!$H:$H,MATCH(B1945,Customers!$A:$A,0))</f>
        <v>Social Media</v>
      </c>
    </row>
    <row r="1946" customFormat="false" ht="15" hidden="false" customHeight="false" outlineLevel="0" collapsed="false">
      <c r="A1946" s="0" t="s">
        <v>3217</v>
      </c>
      <c r="B1946" s="0" t="s">
        <v>3211</v>
      </c>
      <c r="C1946" s="10" t="s">
        <v>3218</v>
      </c>
      <c r="D1946" s="11" t="s">
        <v>98</v>
      </c>
      <c r="E1946" s="11" t="s">
        <v>89</v>
      </c>
      <c r="F1946" s="11" t="s">
        <v>241</v>
      </c>
      <c r="G1946" s="11" t="s">
        <v>73</v>
      </c>
      <c r="H1946" s="8" t="n">
        <v>930.05</v>
      </c>
      <c r="I1946" s="0" t="str">
        <f aca="false">TEXT(C1946,"YYYY-MM")</f>
        <v>2025-07</v>
      </c>
      <c r="J1946" s="0" t="str">
        <f aca="false">INDEX(Customers!$H:$H,MATCH(B1946,Customers!$A:$A,0))</f>
        <v>Social Media</v>
      </c>
    </row>
    <row r="1947" customFormat="false" ht="15" hidden="false" customHeight="false" outlineLevel="0" collapsed="false">
      <c r="A1947" s="0" t="s">
        <v>3219</v>
      </c>
      <c r="B1947" s="0" t="s">
        <v>3211</v>
      </c>
      <c r="C1947" s="10" t="s">
        <v>823</v>
      </c>
      <c r="D1947" s="11" t="s">
        <v>99</v>
      </c>
      <c r="E1947" s="11" t="s">
        <v>89</v>
      </c>
      <c r="F1947" s="11" t="s">
        <v>241</v>
      </c>
      <c r="G1947" s="11" t="s">
        <v>73</v>
      </c>
      <c r="H1947" s="8" t="n">
        <v>15620.05</v>
      </c>
      <c r="I1947" s="0" t="str">
        <f aca="false">TEXT(C1947,"YYYY-MM")</f>
        <v>2025-08</v>
      </c>
      <c r="J1947" s="0" t="str">
        <f aca="false">INDEX(Customers!$H:$H,MATCH(B1947,Customers!$A:$A,0))</f>
        <v>Social Media</v>
      </c>
    </row>
    <row r="1948" customFormat="false" ht="15" hidden="false" customHeight="false" outlineLevel="0" collapsed="false">
      <c r="A1948" s="0" t="s">
        <v>3220</v>
      </c>
      <c r="B1948" s="0" t="s">
        <v>3211</v>
      </c>
      <c r="C1948" s="10" t="s">
        <v>1770</v>
      </c>
      <c r="D1948" s="11" t="s">
        <v>97</v>
      </c>
      <c r="E1948" s="11" t="s">
        <v>88</v>
      </c>
      <c r="F1948" s="11" t="s">
        <v>241</v>
      </c>
      <c r="G1948" s="11" t="s">
        <v>73</v>
      </c>
      <c r="H1948" s="8" t="n">
        <v>24285.35</v>
      </c>
      <c r="I1948" s="0" t="str">
        <f aca="false">TEXT(C1948,"YYYY-MM")</f>
        <v>2025-11</v>
      </c>
      <c r="J1948" s="0" t="str">
        <f aca="false">INDEX(Customers!$H:$H,MATCH(B1948,Customers!$A:$A,0))</f>
        <v>Social Media</v>
      </c>
    </row>
    <row r="1949" customFormat="false" ht="15" hidden="false" customHeight="false" outlineLevel="0" collapsed="false">
      <c r="A1949" s="0" t="s">
        <v>3221</v>
      </c>
      <c r="B1949" s="0" t="s">
        <v>3222</v>
      </c>
      <c r="C1949" s="10" t="s">
        <v>502</v>
      </c>
      <c r="D1949" s="11" t="s">
        <v>97</v>
      </c>
      <c r="E1949" s="11" t="s">
        <v>89</v>
      </c>
      <c r="F1949" s="11" t="s">
        <v>227</v>
      </c>
      <c r="G1949" s="11" t="s">
        <v>72</v>
      </c>
      <c r="H1949" s="8" t="n">
        <v>13078.1</v>
      </c>
      <c r="I1949" s="0" t="str">
        <f aca="false">TEXT(C1949,"YYYY-MM")</f>
        <v>2025-01</v>
      </c>
      <c r="J1949" s="0" t="str">
        <f aca="false">INDEX(Customers!$H:$H,MATCH(B1949,Customers!$A:$A,0))</f>
        <v>App</v>
      </c>
    </row>
    <row r="1950" customFormat="false" ht="15" hidden="false" customHeight="false" outlineLevel="0" collapsed="false">
      <c r="A1950" s="0" t="s">
        <v>3223</v>
      </c>
      <c r="B1950" s="0" t="s">
        <v>3222</v>
      </c>
      <c r="C1950" s="10" t="s">
        <v>2454</v>
      </c>
      <c r="D1950" s="11" t="s">
        <v>97</v>
      </c>
      <c r="E1950" s="11" t="s">
        <v>91</v>
      </c>
      <c r="F1950" s="11" t="s">
        <v>227</v>
      </c>
      <c r="G1950" s="11" t="s">
        <v>72</v>
      </c>
      <c r="H1950" s="8" t="n">
        <v>48982</v>
      </c>
      <c r="I1950" s="0" t="str">
        <f aca="false">TEXT(C1950,"YYYY-MM")</f>
        <v>2025-03</v>
      </c>
      <c r="J1950" s="0" t="str">
        <f aca="false">INDEX(Customers!$H:$H,MATCH(B1950,Customers!$A:$A,0))</f>
        <v>App</v>
      </c>
    </row>
    <row r="1951" customFormat="false" ht="15" hidden="false" customHeight="false" outlineLevel="0" collapsed="false">
      <c r="A1951" s="0" t="s">
        <v>3224</v>
      </c>
      <c r="B1951" s="0" t="s">
        <v>3222</v>
      </c>
      <c r="C1951" s="10" t="s">
        <v>1443</v>
      </c>
      <c r="D1951" s="11" t="s">
        <v>97</v>
      </c>
      <c r="E1951" s="11" t="s">
        <v>89</v>
      </c>
      <c r="F1951" s="11" t="s">
        <v>227</v>
      </c>
      <c r="G1951" s="11" t="s">
        <v>72</v>
      </c>
      <c r="H1951" s="8" t="n">
        <v>33819.1</v>
      </c>
      <c r="I1951" s="0" t="str">
        <f aca="false">TEXT(C1951,"YYYY-MM")</f>
        <v>2025-05</v>
      </c>
      <c r="J1951" s="0" t="str">
        <f aca="false">INDEX(Customers!$H:$H,MATCH(B1951,Customers!$A:$A,0))</f>
        <v>App</v>
      </c>
    </row>
    <row r="1952" customFormat="false" ht="15" hidden="false" customHeight="false" outlineLevel="0" collapsed="false">
      <c r="A1952" s="0" t="s">
        <v>3225</v>
      </c>
      <c r="B1952" s="0" t="s">
        <v>3222</v>
      </c>
      <c r="C1952" s="10" t="s">
        <v>395</v>
      </c>
      <c r="D1952" s="11" t="s">
        <v>97</v>
      </c>
      <c r="E1952" s="11" t="s">
        <v>89</v>
      </c>
      <c r="F1952" s="11" t="s">
        <v>227</v>
      </c>
      <c r="G1952" s="11" t="s">
        <v>72</v>
      </c>
      <c r="H1952" s="8" t="n">
        <v>1358.1</v>
      </c>
      <c r="I1952" s="0" t="str">
        <f aca="false">TEXT(C1952,"YYYY-MM")</f>
        <v>2025-05</v>
      </c>
      <c r="J1952" s="0" t="str">
        <f aca="false">INDEX(Customers!$H:$H,MATCH(B1952,Customers!$A:$A,0))</f>
        <v>App</v>
      </c>
    </row>
    <row r="1953" customFormat="false" ht="15" hidden="false" customHeight="false" outlineLevel="0" collapsed="false">
      <c r="A1953" s="0" t="s">
        <v>3226</v>
      </c>
      <c r="B1953" s="0" t="s">
        <v>3222</v>
      </c>
      <c r="C1953" s="10" t="s">
        <v>942</v>
      </c>
      <c r="D1953" s="11" t="s">
        <v>99</v>
      </c>
      <c r="E1953" s="11" t="s">
        <v>88</v>
      </c>
      <c r="F1953" s="11" t="s">
        <v>227</v>
      </c>
      <c r="G1953" s="11" t="s">
        <v>72</v>
      </c>
      <c r="H1953" s="8" t="n">
        <v>1826.3</v>
      </c>
      <c r="I1953" s="0" t="str">
        <f aca="false">TEXT(C1953,"YYYY-MM")</f>
        <v>2025-08</v>
      </c>
      <c r="J1953" s="0" t="str">
        <f aca="false">INDEX(Customers!$H:$H,MATCH(B1953,Customers!$A:$A,0))</f>
        <v>App</v>
      </c>
    </row>
    <row r="1954" customFormat="false" ht="15" hidden="false" customHeight="false" outlineLevel="0" collapsed="false">
      <c r="A1954" s="0" t="s">
        <v>3227</v>
      </c>
      <c r="B1954" s="0" t="s">
        <v>3222</v>
      </c>
      <c r="C1954" s="10" t="s">
        <v>171</v>
      </c>
      <c r="D1954" s="11" t="s">
        <v>97</v>
      </c>
      <c r="E1954" s="11" t="s">
        <v>90</v>
      </c>
      <c r="F1954" s="11" t="s">
        <v>227</v>
      </c>
      <c r="G1954" s="11" t="s">
        <v>72</v>
      </c>
      <c r="H1954" s="8" t="n">
        <v>1036.15</v>
      </c>
      <c r="I1954" s="0" t="str">
        <f aca="false">TEXT(C1954,"YYYY-MM")</f>
        <v>2025-08</v>
      </c>
      <c r="J1954" s="0" t="str">
        <f aca="false">INDEX(Customers!$H:$H,MATCH(B1954,Customers!$A:$A,0))</f>
        <v>App</v>
      </c>
    </row>
    <row r="1955" customFormat="false" ht="15" hidden="false" customHeight="false" outlineLevel="0" collapsed="false">
      <c r="A1955" s="0" t="s">
        <v>3228</v>
      </c>
      <c r="B1955" s="0" t="s">
        <v>3222</v>
      </c>
      <c r="C1955" s="10" t="s">
        <v>1229</v>
      </c>
      <c r="D1955" s="11" t="s">
        <v>98</v>
      </c>
      <c r="E1955" s="11" t="s">
        <v>92</v>
      </c>
      <c r="F1955" s="11" t="s">
        <v>227</v>
      </c>
      <c r="G1955" s="11" t="s">
        <v>72</v>
      </c>
      <c r="H1955" s="8" t="n">
        <v>50</v>
      </c>
      <c r="I1955" s="0" t="str">
        <f aca="false">TEXT(C1955,"YYYY-MM")</f>
        <v>2025-09</v>
      </c>
      <c r="J1955" s="0" t="str">
        <f aca="false">INDEX(Customers!$H:$H,MATCH(B1955,Customers!$A:$A,0))</f>
        <v>App</v>
      </c>
    </row>
    <row r="1956" customFormat="false" ht="15" hidden="false" customHeight="false" outlineLevel="0" collapsed="false">
      <c r="A1956" s="0" t="s">
        <v>3229</v>
      </c>
      <c r="B1956" s="0" t="s">
        <v>3222</v>
      </c>
      <c r="C1956" s="10" t="s">
        <v>484</v>
      </c>
      <c r="D1956" s="11" t="s">
        <v>97</v>
      </c>
      <c r="E1956" s="11" t="s">
        <v>91</v>
      </c>
      <c r="F1956" s="11" t="s">
        <v>227</v>
      </c>
      <c r="G1956" s="11" t="s">
        <v>72</v>
      </c>
      <c r="H1956" s="8" t="n">
        <v>41663.3</v>
      </c>
      <c r="I1956" s="0" t="str">
        <f aca="false">TEXT(C1956,"YYYY-MM")</f>
        <v>2025-10</v>
      </c>
      <c r="J1956" s="0" t="str">
        <f aca="false">INDEX(Customers!$H:$H,MATCH(B1956,Customers!$A:$A,0))</f>
        <v>App</v>
      </c>
    </row>
    <row r="1957" customFormat="false" ht="15" hidden="false" customHeight="false" outlineLevel="0" collapsed="false">
      <c r="A1957" s="0" t="s">
        <v>3230</v>
      </c>
      <c r="B1957" s="0" t="s">
        <v>3222</v>
      </c>
      <c r="C1957" s="10" t="s">
        <v>637</v>
      </c>
      <c r="D1957" s="11" t="s">
        <v>97</v>
      </c>
      <c r="E1957" s="11" t="s">
        <v>92</v>
      </c>
      <c r="F1957" s="11" t="s">
        <v>227</v>
      </c>
      <c r="G1957" s="11" t="s">
        <v>72</v>
      </c>
      <c r="H1957" s="8" t="n">
        <v>6766.2</v>
      </c>
      <c r="I1957" s="0" t="str">
        <f aca="false">TEXT(C1957,"YYYY-MM")</f>
        <v>2025-12</v>
      </c>
      <c r="J1957" s="0" t="str">
        <f aca="false">INDEX(Customers!$H:$H,MATCH(B1957,Customers!$A:$A,0))</f>
        <v>App</v>
      </c>
    </row>
    <row r="1958" customFormat="false" ht="15" hidden="false" customHeight="false" outlineLevel="0" collapsed="false">
      <c r="A1958" s="0" t="s">
        <v>3231</v>
      </c>
      <c r="B1958" s="0" t="s">
        <v>3222</v>
      </c>
      <c r="C1958" s="10" t="s">
        <v>639</v>
      </c>
      <c r="D1958" s="11" t="s">
        <v>97</v>
      </c>
      <c r="E1958" s="11" t="s">
        <v>89</v>
      </c>
      <c r="F1958" s="11" t="s">
        <v>227</v>
      </c>
      <c r="G1958" s="11" t="s">
        <v>72</v>
      </c>
      <c r="H1958" s="8" t="n">
        <v>40359.1</v>
      </c>
      <c r="I1958" s="0" t="str">
        <f aca="false">TEXT(C1958,"YYYY-MM")</f>
        <v>2025-12</v>
      </c>
      <c r="J1958" s="0" t="str">
        <f aca="false">INDEX(Customers!$H:$H,MATCH(B1958,Customers!$A:$A,0))</f>
        <v>App</v>
      </c>
    </row>
    <row r="1959" customFormat="false" ht="15" hidden="false" customHeight="false" outlineLevel="0" collapsed="false">
      <c r="A1959" s="0" t="s">
        <v>3232</v>
      </c>
      <c r="B1959" s="0" t="s">
        <v>3233</v>
      </c>
      <c r="C1959" s="10" t="s">
        <v>531</v>
      </c>
      <c r="D1959" s="11" t="s">
        <v>97</v>
      </c>
      <c r="E1959" s="11" t="s">
        <v>90</v>
      </c>
      <c r="F1959" s="11" t="s">
        <v>138</v>
      </c>
      <c r="G1959" s="11" t="s">
        <v>74</v>
      </c>
      <c r="H1959" s="8" t="n">
        <v>15147.1</v>
      </c>
      <c r="I1959" s="0" t="str">
        <f aca="false">TEXT(C1959,"YYYY-MM")</f>
        <v>2025-11</v>
      </c>
      <c r="J1959" s="0" t="str">
        <f aca="false">INDEX(Customers!$H:$H,MATCH(B1959,Customers!$A:$A,0))</f>
        <v>Social Media</v>
      </c>
    </row>
    <row r="1960" customFormat="false" ht="15" hidden="false" customHeight="false" outlineLevel="0" collapsed="false">
      <c r="A1960" s="0" t="s">
        <v>3234</v>
      </c>
      <c r="B1960" s="0" t="s">
        <v>3235</v>
      </c>
      <c r="C1960" s="10" t="s">
        <v>738</v>
      </c>
      <c r="D1960" s="11" t="s">
        <v>98</v>
      </c>
      <c r="E1960" s="11" t="s">
        <v>89</v>
      </c>
      <c r="F1960" s="11" t="s">
        <v>227</v>
      </c>
      <c r="G1960" s="11" t="s">
        <v>72</v>
      </c>
      <c r="H1960" s="8" t="n">
        <v>50</v>
      </c>
      <c r="I1960" s="0" t="str">
        <f aca="false">TEXT(C1960,"YYYY-MM")</f>
        <v>2025-08</v>
      </c>
      <c r="J1960" s="0" t="str">
        <f aca="false">INDEX(Customers!$H:$H,MATCH(B1960,Customers!$A:$A,0))</f>
        <v>Organic Search</v>
      </c>
    </row>
    <row r="1961" customFormat="false" ht="15" hidden="false" customHeight="false" outlineLevel="0" collapsed="false">
      <c r="A1961" s="0" t="s">
        <v>3236</v>
      </c>
      <c r="B1961" s="0" t="s">
        <v>3235</v>
      </c>
      <c r="C1961" s="10" t="s">
        <v>1229</v>
      </c>
      <c r="D1961" s="11" t="s">
        <v>97</v>
      </c>
      <c r="E1961" s="11" t="s">
        <v>90</v>
      </c>
      <c r="F1961" s="11" t="s">
        <v>227</v>
      </c>
      <c r="G1961" s="11" t="s">
        <v>72</v>
      </c>
      <c r="H1961" s="8" t="n">
        <v>29278.05</v>
      </c>
      <c r="I1961" s="0" t="str">
        <f aca="false">TEXT(C1961,"YYYY-MM")</f>
        <v>2025-09</v>
      </c>
      <c r="J1961" s="0" t="str">
        <f aca="false">INDEX(Customers!$H:$H,MATCH(B1961,Customers!$A:$A,0))</f>
        <v>Organic Search</v>
      </c>
    </row>
    <row r="1962" customFormat="false" ht="15" hidden="false" customHeight="false" outlineLevel="0" collapsed="false">
      <c r="A1962" s="0" t="s">
        <v>3237</v>
      </c>
      <c r="B1962" s="0" t="s">
        <v>3235</v>
      </c>
      <c r="C1962" s="10" t="s">
        <v>1196</v>
      </c>
      <c r="D1962" s="11" t="s">
        <v>97</v>
      </c>
      <c r="E1962" s="11" t="s">
        <v>90</v>
      </c>
      <c r="F1962" s="11" t="s">
        <v>227</v>
      </c>
      <c r="G1962" s="11" t="s">
        <v>72</v>
      </c>
      <c r="H1962" s="8" t="n">
        <v>1349</v>
      </c>
      <c r="I1962" s="0" t="str">
        <f aca="false">TEXT(C1962,"YYYY-MM")</f>
        <v>2025-09</v>
      </c>
      <c r="J1962" s="0" t="str">
        <f aca="false">INDEX(Customers!$H:$H,MATCH(B1962,Customers!$A:$A,0))</f>
        <v>Organic Search</v>
      </c>
    </row>
    <row r="1963" customFormat="false" ht="15" hidden="false" customHeight="false" outlineLevel="0" collapsed="false">
      <c r="A1963" s="0" t="s">
        <v>3238</v>
      </c>
      <c r="B1963" s="0" t="s">
        <v>3235</v>
      </c>
      <c r="C1963" s="10" t="s">
        <v>1414</v>
      </c>
      <c r="D1963" s="11" t="s">
        <v>97</v>
      </c>
      <c r="E1963" s="11" t="s">
        <v>88</v>
      </c>
      <c r="F1963" s="11" t="s">
        <v>227</v>
      </c>
      <c r="G1963" s="11" t="s">
        <v>72</v>
      </c>
      <c r="H1963" s="8" t="n">
        <v>5091</v>
      </c>
      <c r="I1963" s="0" t="str">
        <f aca="false">TEXT(C1963,"YYYY-MM")</f>
        <v>2025-09</v>
      </c>
      <c r="J1963" s="0" t="str">
        <f aca="false">INDEX(Customers!$H:$H,MATCH(B1963,Customers!$A:$A,0))</f>
        <v>Organic Search</v>
      </c>
    </row>
    <row r="1964" customFormat="false" ht="15" hidden="false" customHeight="false" outlineLevel="0" collapsed="false">
      <c r="A1964" s="0" t="s">
        <v>3239</v>
      </c>
      <c r="B1964" s="0" t="s">
        <v>3235</v>
      </c>
      <c r="C1964" s="10" t="s">
        <v>826</v>
      </c>
      <c r="D1964" s="11" t="s">
        <v>97</v>
      </c>
      <c r="E1964" s="11" t="s">
        <v>89</v>
      </c>
      <c r="F1964" s="11" t="s">
        <v>227</v>
      </c>
      <c r="G1964" s="11" t="s">
        <v>72</v>
      </c>
      <c r="H1964" s="8" t="n">
        <v>18808</v>
      </c>
      <c r="I1964" s="0" t="str">
        <f aca="false">TEXT(C1964,"YYYY-MM")</f>
        <v>2025-10</v>
      </c>
      <c r="J1964" s="0" t="str">
        <f aca="false">INDEX(Customers!$H:$H,MATCH(B1964,Customers!$A:$A,0))</f>
        <v>Organic Search</v>
      </c>
    </row>
    <row r="1965" customFormat="false" ht="15" hidden="false" customHeight="false" outlineLevel="0" collapsed="false">
      <c r="A1965" s="0" t="s">
        <v>3240</v>
      </c>
      <c r="B1965" s="0" t="s">
        <v>3235</v>
      </c>
      <c r="C1965" s="10" t="s">
        <v>632</v>
      </c>
      <c r="D1965" s="11" t="s">
        <v>98</v>
      </c>
      <c r="E1965" s="11" t="s">
        <v>89</v>
      </c>
      <c r="F1965" s="11" t="s">
        <v>227</v>
      </c>
      <c r="G1965" s="11" t="s">
        <v>72</v>
      </c>
      <c r="H1965" s="8" t="n">
        <v>46358.1</v>
      </c>
      <c r="I1965" s="0" t="str">
        <f aca="false">TEXT(C1965,"YYYY-MM")</f>
        <v>2025-10</v>
      </c>
      <c r="J1965" s="0" t="str">
        <f aca="false">INDEX(Customers!$H:$H,MATCH(B1965,Customers!$A:$A,0))</f>
        <v>Organic Search</v>
      </c>
    </row>
    <row r="1966" customFormat="false" ht="15" hidden="false" customHeight="false" outlineLevel="0" collapsed="false">
      <c r="A1966" s="0" t="s">
        <v>3241</v>
      </c>
      <c r="B1966" s="0" t="s">
        <v>3235</v>
      </c>
      <c r="C1966" s="10" t="s">
        <v>285</v>
      </c>
      <c r="D1966" s="11" t="s">
        <v>97</v>
      </c>
      <c r="E1966" s="11" t="s">
        <v>93</v>
      </c>
      <c r="F1966" s="11" t="s">
        <v>227</v>
      </c>
      <c r="G1966" s="11" t="s">
        <v>72</v>
      </c>
      <c r="H1966" s="8" t="n">
        <v>10454.15</v>
      </c>
      <c r="I1966" s="0" t="str">
        <f aca="false">TEXT(C1966,"YYYY-MM")</f>
        <v>2025-10</v>
      </c>
      <c r="J1966" s="0" t="str">
        <f aca="false">INDEX(Customers!$H:$H,MATCH(B1966,Customers!$A:$A,0))</f>
        <v>Organic Search</v>
      </c>
    </row>
    <row r="1967" customFormat="false" ht="15" hidden="false" customHeight="false" outlineLevel="0" collapsed="false">
      <c r="A1967" s="0" t="s">
        <v>3242</v>
      </c>
      <c r="B1967" s="0" t="s">
        <v>3235</v>
      </c>
      <c r="C1967" s="10" t="s">
        <v>1917</v>
      </c>
      <c r="D1967" s="11" t="s">
        <v>97</v>
      </c>
      <c r="E1967" s="11" t="s">
        <v>90</v>
      </c>
      <c r="F1967" s="11" t="s">
        <v>227</v>
      </c>
      <c r="G1967" s="11" t="s">
        <v>72</v>
      </c>
      <c r="H1967" s="8" t="n">
        <v>25202.7</v>
      </c>
      <c r="I1967" s="0" t="str">
        <f aca="false">TEXT(C1967,"YYYY-MM")</f>
        <v>2025-11</v>
      </c>
      <c r="J1967" s="0" t="str">
        <f aca="false">INDEX(Customers!$H:$H,MATCH(B1967,Customers!$A:$A,0))</f>
        <v>Organic Search</v>
      </c>
    </row>
    <row r="1968" customFormat="false" ht="15" hidden="false" customHeight="false" outlineLevel="0" collapsed="false">
      <c r="A1968" s="0" t="s">
        <v>3243</v>
      </c>
      <c r="B1968" s="0" t="s">
        <v>3235</v>
      </c>
      <c r="C1968" s="10" t="s">
        <v>414</v>
      </c>
      <c r="D1968" s="11" t="s">
        <v>97</v>
      </c>
      <c r="E1968" s="11" t="s">
        <v>89</v>
      </c>
      <c r="F1968" s="11" t="s">
        <v>227</v>
      </c>
      <c r="G1968" s="11" t="s">
        <v>72</v>
      </c>
      <c r="H1968" s="8" t="n">
        <v>3246.15</v>
      </c>
      <c r="I1968" s="0" t="str">
        <f aca="false">TEXT(C1968,"YYYY-MM")</f>
        <v>2025-12</v>
      </c>
      <c r="J1968" s="0" t="str">
        <f aca="false">INDEX(Customers!$H:$H,MATCH(B1968,Customers!$A:$A,0))</f>
        <v>Organic Search</v>
      </c>
    </row>
    <row r="1969" customFormat="false" ht="15" hidden="false" customHeight="false" outlineLevel="0" collapsed="false">
      <c r="A1969" s="0" t="s">
        <v>3244</v>
      </c>
      <c r="B1969" s="0" t="s">
        <v>3235</v>
      </c>
      <c r="C1969" s="10" t="s">
        <v>786</v>
      </c>
      <c r="D1969" s="11" t="s">
        <v>97</v>
      </c>
      <c r="E1969" s="11" t="s">
        <v>90</v>
      </c>
      <c r="F1969" s="11" t="s">
        <v>227</v>
      </c>
      <c r="G1969" s="11" t="s">
        <v>72</v>
      </c>
      <c r="H1969" s="8" t="n">
        <v>4681.55</v>
      </c>
      <c r="I1969" s="0" t="str">
        <f aca="false">TEXT(C1969,"YYYY-MM")</f>
        <v>2025-12</v>
      </c>
      <c r="J1969" s="0" t="str">
        <f aca="false">INDEX(Customers!$H:$H,MATCH(B1969,Customers!$A:$A,0))</f>
        <v>Organic Search</v>
      </c>
    </row>
    <row r="1970" customFormat="false" ht="15" hidden="false" customHeight="false" outlineLevel="0" collapsed="false">
      <c r="A1970" s="0" t="s">
        <v>3245</v>
      </c>
      <c r="B1970" s="0" t="s">
        <v>3246</v>
      </c>
      <c r="C1970" s="10" t="s">
        <v>1065</v>
      </c>
      <c r="D1970" s="11" t="s">
        <v>97</v>
      </c>
      <c r="E1970" s="11" t="s">
        <v>93</v>
      </c>
      <c r="F1970" s="11" t="s">
        <v>241</v>
      </c>
      <c r="G1970" s="11" t="s">
        <v>73</v>
      </c>
      <c r="H1970" s="8" t="n">
        <v>2558</v>
      </c>
      <c r="I1970" s="0" t="str">
        <f aca="false">TEXT(C1970,"YYYY-MM")</f>
        <v>2024-01</v>
      </c>
      <c r="J1970" s="0" t="str">
        <f aca="false">INDEX(Customers!$H:$H,MATCH(B1970,Customers!$A:$A,0))</f>
        <v>Organic Search</v>
      </c>
    </row>
    <row r="1971" customFormat="false" ht="15" hidden="false" customHeight="false" outlineLevel="0" collapsed="false">
      <c r="A1971" s="0" t="s">
        <v>3247</v>
      </c>
      <c r="B1971" s="0" t="s">
        <v>3246</v>
      </c>
      <c r="C1971" s="10" t="s">
        <v>1242</v>
      </c>
      <c r="D1971" s="11" t="s">
        <v>97</v>
      </c>
      <c r="E1971" s="11" t="s">
        <v>88</v>
      </c>
      <c r="F1971" s="11" t="s">
        <v>241</v>
      </c>
      <c r="G1971" s="11" t="s">
        <v>73</v>
      </c>
      <c r="H1971" s="8" t="n">
        <v>69658</v>
      </c>
      <c r="I1971" s="0" t="str">
        <f aca="false">TEXT(C1971,"YYYY-MM")</f>
        <v>2025-07</v>
      </c>
      <c r="J1971" s="0" t="str">
        <f aca="false">INDEX(Customers!$H:$H,MATCH(B1971,Customers!$A:$A,0))</f>
        <v>Organic Search</v>
      </c>
    </row>
    <row r="1972" customFormat="false" ht="15" hidden="false" customHeight="false" outlineLevel="0" collapsed="false">
      <c r="A1972" s="0" t="s">
        <v>3248</v>
      </c>
      <c r="B1972" s="0" t="s">
        <v>3246</v>
      </c>
      <c r="C1972" s="10" t="s">
        <v>494</v>
      </c>
      <c r="D1972" s="11" t="s">
        <v>97</v>
      </c>
      <c r="E1972" s="11" t="s">
        <v>89</v>
      </c>
      <c r="F1972" s="11" t="s">
        <v>241</v>
      </c>
      <c r="G1972" s="11" t="s">
        <v>73</v>
      </c>
      <c r="H1972" s="8" t="n">
        <v>13148.1</v>
      </c>
      <c r="I1972" s="0" t="str">
        <f aca="false">TEXT(C1972,"YYYY-MM")</f>
        <v>2025-12</v>
      </c>
      <c r="J1972" s="0" t="str">
        <f aca="false">INDEX(Customers!$H:$H,MATCH(B1972,Customers!$A:$A,0))</f>
        <v>Organic Search</v>
      </c>
    </row>
    <row r="1973" customFormat="false" ht="15" hidden="false" customHeight="false" outlineLevel="0" collapsed="false">
      <c r="A1973" s="0" t="s">
        <v>3249</v>
      </c>
      <c r="B1973" s="0" t="s">
        <v>3250</v>
      </c>
      <c r="C1973" s="10" t="s">
        <v>926</v>
      </c>
      <c r="D1973" s="11" t="s">
        <v>97</v>
      </c>
      <c r="E1973" s="11" t="s">
        <v>88</v>
      </c>
      <c r="F1973" s="11" t="s">
        <v>247</v>
      </c>
      <c r="G1973" s="11" t="s">
        <v>80</v>
      </c>
      <c r="H1973" s="8" t="n">
        <v>82710.6</v>
      </c>
      <c r="I1973" s="0" t="str">
        <f aca="false">TEXT(C1973,"YYYY-MM")</f>
        <v>2025-06</v>
      </c>
      <c r="J1973" s="0" t="str">
        <f aca="false">INDEX(Customers!$H:$H,MATCH(B1973,Customers!$A:$A,0))</f>
        <v>Organic Search</v>
      </c>
    </row>
    <row r="1974" customFormat="false" ht="15" hidden="false" customHeight="false" outlineLevel="0" collapsed="false">
      <c r="A1974" s="0" t="s">
        <v>3251</v>
      </c>
      <c r="B1974" s="0" t="s">
        <v>3250</v>
      </c>
      <c r="C1974" s="10" t="s">
        <v>1574</v>
      </c>
      <c r="D1974" s="11" t="s">
        <v>97</v>
      </c>
      <c r="E1974" s="11" t="s">
        <v>88</v>
      </c>
      <c r="F1974" s="11" t="s">
        <v>247</v>
      </c>
      <c r="G1974" s="11" t="s">
        <v>80</v>
      </c>
      <c r="H1974" s="8" t="n">
        <v>832.15</v>
      </c>
      <c r="I1974" s="0" t="str">
        <f aca="false">TEXT(C1974,"YYYY-MM")</f>
        <v>2025-10</v>
      </c>
      <c r="J1974" s="0" t="str">
        <f aca="false">INDEX(Customers!$H:$H,MATCH(B1974,Customers!$A:$A,0))</f>
        <v>Organic Search</v>
      </c>
    </row>
    <row r="1975" customFormat="false" ht="15" hidden="false" customHeight="false" outlineLevel="0" collapsed="false">
      <c r="A1975" s="0" t="s">
        <v>3252</v>
      </c>
      <c r="B1975" s="0" t="s">
        <v>3253</v>
      </c>
      <c r="C1975" s="10" t="s">
        <v>364</v>
      </c>
      <c r="D1975" s="11" t="s">
        <v>97</v>
      </c>
      <c r="E1975" s="11" t="s">
        <v>88</v>
      </c>
      <c r="F1975" s="11" t="s">
        <v>423</v>
      </c>
      <c r="G1975" s="11" t="s">
        <v>79</v>
      </c>
      <c r="H1975" s="8" t="n">
        <v>6741</v>
      </c>
      <c r="I1975" s="0" t="str">
        <f aca="false">TEXT(C1975,"YYYY-MM")</f>
        <v>2025-10</v>
      </c>
      <c r="J1975" s="0" t="str">
        <f aca="false">INDEX(Customers!$H:$H,MATCH(B1975,Customers!$A:$A,0))</f>
        <v>Organic Search</v>
      </c>
    </row>
    <row r="1976" customFormat="false" ht="15" hidden="false" customHeight="false" outlineLevel="0" collapsed="false">
      <c r="A1976" s="0" t="s">
        <v>3254</v>
      </c>
      <c r="B1976" s="0" t="s">
        <v>3255</v>
      </c>
      <c r="C1976" s="10" t="s">
        <v>1779</v>
      </c>
      <c r="D1976" s="11" t="s">
        <v>97</v>
      </c>
      <c r="E1976" s="11" t="s">
        <v>93</v>
      </c>
      <c r="F1976" s="11" t="s">
        <v>423</v>
      </c>
      <c r="G1976" s="11" t="s">
        <v>79</v>
      </c>
      <c r="H1976" s="8" t="n">
        <v>13789</v>
      </c>
      <c r="I1976" s="0" t="str">
        <f aca="false">TEXT(C1976,"YYYY-MM")</f>
        <v>2025-12</v>
      </c>
      <c r="J1976" s="0" t="str">
        <f aca="false">INDEX(Customers!$H:$H,MATCH(B1976,Customers!$A:$A,0))</f>
        <v>Paid Ads</v>
      </c>
    </row>
    <row r="1977" customFormat="false" ht="15" hidden="false" customHeight="false" outlineLevel="0" collapsed="false">
      <c r="A1977" s="0" t="s">
        <v>3256</v>
      </c>
      <c r="B1977" s="0" t="s">
        <v>3257</v>
      </c>
      <c r="C1977" s="10" t="s">
        <v>3258</v>
      </c>
      <c r="D1977" s="11" t="s">
        <v>97</v>
      </c>
      <c r="E1977" s="11" t="s">
        <v>88</v>
      </c>
      <c r="F1977" s="11" t="s">
        <v>247</v>
      </c>
      <c r="G1977" s="11" t="s">
        <v>80</v>
      </c>
      <c r="H1977" s="8" t="n">
        <v>14358</v>
      </c>
      <c r="I1977" s="0" t="str">
        <f aca="false">TEXT(C1977,"YYYY-MM")</f>
        <v>2023-04</v>
      </c>
      <c r="J1977" s="0" t="str">
        <f aca="false">INDEX(Customers!$H:$H,MATCH(B1977,Customers!$A:$A,0))</f>
        <v>Organic Search</v>
      </c>
    </row>
    <row r="1978" customFormat="false" ht="15" hidden="false" customHeight="false" outlineLevel="0" collapsed="false">
      <c r="A1978" s="0" t="s">
        <v>3259</v>
      </c>
      <c r="B1978" s="0" t="s">
        <v>3257</v>
      </c>
      <c r="C1978" s="10" t="s">
        <v>3260</v>
      </c>
      <c r="D1978" s="11" t="s">
        <v>97</v>
      </c>
      <c r="E1978" s="11" t="s">
        <v>89</v>
      </c>
      <c r="F1978" s="11" t="s">
        <v>247</v>
      </c>
      <c r="G1978" s="11" t="s">
        <v>80</v>
      </c>
      <c r="H1978" s="8" t="n">
        <v>208</v>
      </c>
      <c r="I1978" s="0" t="str">
        <f aca="false">TEXT(C1978,"YYYY-MM")</f>
        <v>2023-12</v>
      </c>
      <c r="J1978" s="0" t="str">
        <f aca="false">INDEX(Customers!$H:$H,MATCH(B1978,Customers!$A:$A,0))</f>
        <v>Organic Search</v>
      </c>
    </row>
    <row r="1979" customFormat="false" ht="15" hidden="false" customHeight="false" outlineLevel="0" collapsed="false">
      <c r="A1979" s="0" t="s">
        <v>3261</v>
      </c>
      <c r="B1979" s="0" t="s">
        <v>3257</v>
      </c>
      <c r="C1979" s="10" t="s">
        <v>3262</v>
      </c>
      <c r="D1979" s="11" t="s">
        <v>97</v>
      </c>
      <c r="E1979" s="11" t="s">
        <v>89</v>
      </c>
      <c r="F1979" s="11" t="s">
        <v>247</v>
      </c>
      <c r="G1979" s="11" t="s">
        <v>80</v>
      </c>
      <c r="H1979" s="8" t="n">
        <v>10879</v>
      </c>
      <c r="I1979" s="0" t="str">
        <f aca="false">TEXT(C1979,"YYYY-MM")</f>
        <v>2024-04</v>
      </c>
      <c r="J1979" s="0" t="str">
        <f aca="false">INDEX(Customers!$H:$H,MATCH(B1979,Customers!$A:$A,0))</f>
        <v>Organic Search</v>
      </c>
    </row>
    <row r="1980" customFormat="false" ht="15" hidden="false" customHeight="false" outlineLevel="0" collapsed="false">
      <c r="A1980" s="0" t="s">
        <v>3263</v>
      </c>
      <c r="B1980" s="0" t="s">
        <v>3257</v>
      </c>
      <c r="C1980" s="10" t="s">
        <v>1214</v>
      </c>
      <c r="D1980" s="11" t="s">
        <v>97</v>
      </c>
      <c r="E1980" s="11" t="s">
        <v>93</v>
      </c>
      <c r="F1980" s="11" t="s">
        <v>247</v>
      </c>
      <c r="G1980" s="11" t="s">
        <v>80</v>
      </c>
      <c r="H1980" s="8" t="n">
        <v>4240.65</v>
      </c>
      <c r="I1980" s="0" t="str">
        <f aca="false">TEXT(C1980,"YYYY-MM")</f>
        <v>2024-09</v>
      </c>
      <c r="J1980" s="0" t="str">
        <f aca="false">INDEX(Customers!$H:$H,MATCH(B1980,Customers!$A:$A,0))</f>
        <v>Organic Search</v>
      </c>
    </row>
    <row r="1981" customFormat="false" ht="15" hidden="false" customHeight="false" outlineLevel="0" collapsed="false">
      <c r="A1981" s="0" t="s">
        <v>3264</v>
      </c>
      <c r="B1981" s="0" t="s">
        <v>3257</v>
      </c>
      <c r="C1981" s="10" t="s">
        <v>671</v>
      </c>
      <c r="D1981" s="11" t="s">
        <v>97</v>
      </c>
      <c r="E1981" s="11" t="s">
        <v>93</v>
      </c>
      <c r="F1981" s="11" t="s">
        <v>247</v>
      </c>
      <c r="G1981" s="11" t="s">
        <v>80</v>
      </c>
      <c r="H1981" s="8" t="n">
        <v>23659</v>
      </c>
      <c r="I1981" s="0" t="str">
        <f aca="false">TEXT(C1981,"YYYY-MM")</f>
        <v>2025-01</v>
      </c>
      <c r="J1981" s="0" t="str">
        <f aca="false">INDEX(Customers!$H:$H,MATCH(B1981,Customers!$A:$A,0))</f>
        <v>Organic Search</v>
      </c>
    </row>
    <row r="1982" customFormat="false" ht="15" hidden="false" customHeight="false" outlineLevel="0" collapsed="false">
      <c r="A1982" s="0" t="s">
        <v>3265</v>
      </c>
      <c r="B1982" s="0" t="s">
        <v>3257</v>
      </c>
      <c r="C1982" s="10" t="s">
        <v>1531</v>
      </c>
      <c r="D1982" s="11" t="s">
        <v>97</v>
      </c>
      <c r="E1982" s="11" t="s">
        <v>90</v>
      </c>
      <c r="F1982" s="11" t="s">
        <v>247</v>
      </c>
      <c r="G1982" s="11" t="s">
        <v>80</v>
      </c>
      <c r="H1982" s="8" t="n">
        <v>591.2</v>
      </c>
      <c r="I1982" s="0" t="str">
        <f aca="false">TEXT(C1982,"YYYY-MM")</f>
        <v>2025-02</v>
      </c>
      <c r="J1982" s="0" t="str">
        <f aca="false">INDEX(Customers!$H:$H,MATCH(B1982,Customers!$A:$A,0))</f>
        <v>Organic Search</v>
      </c>
    </row>
    <row r="1983" customFormat="false" ht="15" hidden="false" customHeight="false" outlineLevel="0" collapsed="false">
      <c r="A1983" s="0" t="s">
        <v>3266</v>
      </c>
      <c r="B1983" s="0" t="s">
        <v>3257</v>
      </c>
      <c r="C1983" s="10" t="s">
        <v>3267</v>
      </c>
      <c r="D1983" s="11" t="s">
        <v>97</v>
      </c>
      <c r="E1983" s="11" t="s">
        <v>91</v>
      </c>
      <c r="F1983" s="11" t="s">
        <v>247</v>
      </c>
      <c r="G1983" s="11" t="s">
        <v>80</v>
      </c>
      <c r="H1983" s="8" t="n">
        <v>710.1</v>
      </c>
      <c r="I1983" s="0" t="str">
        <f aca="false">TEXT(C1983,"YYYY-MM")</f>
        <v>2025-06</v>
      </c>
      <c r="J1983" s="0" t="str">
        <f aca="false">INDEX(Customers!$H:$H,MATCH(B1983,Customers!$A:$A,0))</f>
        <v>Organic Search</v>
      </c>
    </row>
    <row r="1984" customFormat="false" ht="15" hidden="false" customHeight="false" outlineLevel="0" collapsed="false">
      <c r="A1984" s="0" t="s">
        <v>3268</v>
      </c>
      <c r="B1984" s="0" t="s">
        <v>3269</v>
      </c>
      <c r="C1984" s="10" t="s">
        <v>163</v>
      </c>
      <c r="D1984" s="11" t="s">
        <v>97</v>
      </c>
      <c r="E1984" s="11" t="s">
        <v>88</v>
      </c>
      <c r="F1984" s="11" t="s">
        <v>346</v>
      </c>
      <c r="G1984" s="11" t="s">
        <v>84</v>
      </c>
      <c r="H1984" s="8" t="n">
        <v>18640</v>
      </c>
      <c r="I1984" s="0" t="str">
        <f aca="false">TEXT(C1984,"YYYY-MM")</f>
        <v>2024-08</v>
      </c>
      <c r="J1984" s="0" t="str">
        <f aca="false">INDEX(Customers!$H:$H,MATCH(B1984,Customers!$A:$A,0))</f>
        <v>Organic Search</v>
      </c>
    </row>
    <row r="1985" customFormat="false" ht="15" hidden="false" customHeight="false" outlineLevel="0" collapsed="false">
      <c r="A1985" s="0" t="s">
        <v>3270</v>
      </c>
      <c r="B1985" s="0" t="s">
        <v>3269</v>
      </c>
      <c r="C1985" s="10" t="s">
        <v>935</v>
      </c>
      <c r="D1985" s="11" t="s">
        <v>97</v>
      </c>
      <c r="E1985" s="11" t="s">
        <v>88</v>
      </c>
      <c r="F1985" s="11" t="s">
        <v>346</v>
      </c>
      <c r="G1985" s="11" t="s">
        <v>84</v>
      </c>
      <c r="H1985" s="8" t="n">
        <v>30265.15</v>
      </c>
      <c r="I1985" s="0" t="str">
        <f aca="false">TEXT(C1985,"YYYY-MM")</f>
        <v>2024-10</v>
      </c>
      <c r="J1985" s="0" t="str">
        <f aca="false">INDEX(Customers!$H:$H,MATCH(B1985,Customers!$A:$A,0))</f>
        <v>Organic Search</v>
      </c>
    </row>
    <row r="1986" customFormat="false" ht="15" hidden="false" customHeight="false" outlineLevel="0" collapsed="false">
      <c r="A1986" s="0" t="s">
        <v>3271</v>
      </c>
      <c r="B1986" s="0" t="s">
        <v>3269</v>
      </c>
      <c r="C1986" s="10" t="s">
        <v>1626</v>
      </c>
      <c r="D1986" s="11" t="s">
        <v>97</v>
      </c>
      <c r="E1986" s="11" t="s">
        <v>93</v>
      </c>
      <c r="F1986" s="11" t="s">
        <v>346</v>
      </c>
      <c r="G1986" s="11" t="s">
        <v>84</v>
      </c>
      <c r="H1986" s="8" t="n">
        <v>14185.85</v>
      </c>
      <c r="I1986" s="0" t="str">
        <f aca="false">TEXT(C1986,"YYYY-MM")</f>
        <v>2024-11</v>
      </c>
      <c r="J1986" s="0" t="str">
        <f aca="false">INDEX(Customers!$H:$H,MATCH(B1986,Customers!$A:$A,0))</f>
        <v>Organic Search</v>
      </c>
    </row>
    <row r="1987" customFormat="false" ht="15" hidden="false" customHeight="false" outlineLevel="0" collapsed="false">
      <c r="A1987" s="0" t="s">
        <v>3272</v>
      </c>
      <c r="B1987" s="0" t="s">
        <v>3273</v>
      </c>
      <c r="C1987" s="10" t="s">
        <v>1636</v>
      </c>
      <c r="D1987" s="11" t="s">
        <v>97</v>
      </c>
      <c r="E1987" s="11" t="s">
        <v>92</v>
      </c>
      <c r="F1987" s="11" t="s">
        <v>81</v>
      </c>
      <c r="G1987" s="11" t="s">
        <v>81</v>
      </c>
      <c r="H1987" s="8" t="n">
        <v>9859</v>
      </c>
      <c r="I1987" s="0" t="str">
        <f aca="false">TEXT(C1987,"YYYY-MM")</f>
        <v>2024-05</v>
      </c>
      <c r="J1987" s="0" t="str">
        <f aca="false">INDEX(Customers!$H:$H,MATCH(B1987,Customers!$A:$A,0))</f>
        <v>Paid Ads</v>
      </c>
    </row>
    <row r="1988" customFormat="false" ht="15" hidden="false" customHeight="false" outlineLevel="0" collapsed="false">
      <c r="A1988" s="0" t="s">
        <v>3274</v>
      </c>
      <c r="B1988" s="0" t="s">
        <v>3273</v>
      </c>
      <c r="C1988" s="10" t="s">
        <v>3275</v>
      </c>
      <c r="D1988" s="11" t="s">
        <v>97</v>
      </c>
      <c r="E1988" s="11" t="s">
        <v>93</v>
      </c>
      <c r="F1988" s="11" t="s">
        <v>81</v>
      </c>
      <c r="G1988" s="11" t="s">
        <v>81</v>
      </c>
      <c r="H1988" s="8" t="n">
        <v>1015</v>
      </c>
      <c r="I1988" s="0" t="str">
        <f aca="false">TEXT(C1988,"YYYY-MM")</f>
        <v>2024-12</v>
      </c>
      <c r="J1988" s="0" t="str">
        <f aca="false">INDEX(Customers!$H:$H,MATCH(B1988,Customers!$A:$A,0))</f>
        <v>Paid Ads</v>
      </c>
    </row>
    <row r="1989" customFormat="false" ht="15" hidden="false" customHeight="false" outlineLevel="0" collapsed="false">
      <c r="A1989" s="0" t="s">
        <v>3276</v>
      </c>
      <c r="B1989" s="0" t="s">
        <v>3277</v>
      </c>
      <c r="C1989" s="10" t="s">
        <v>915</v>
      </c>
      <c r="D1989" s="11" t="s">
        <v>97</v>
      </c>
      <c r="E1989" s="11" t="s">
        <v>91</v>
      </c>
      <c r="F1989" s="11" t="s">
        <v>459</v>
      </c>
      <c r="G1989" s="11" t="s">
        <v>72</v>
      </c>
      <c r="H1989" s="8" t="n">
        <v>19718</v>
      </c>
      <c r="I1989" s="0" t="str">
        <f aca="false">TEXT(C1989,"YYYY-MM")</f>
        <v>2024-12</v>
      </c>
      <c r="J1989" s="0" t="str">
        <f aca="false">INDEX(Customers!$H:$H,MATCH(B1989,Customers!$A:$A,0))</f>
        <v>Social Media</v>
      </c>
    </row>
    <row r="1990" customFormat="false" ht="15" hidden="false" customHeight="false" outlineLevel="0" collapsed="false">
      <c r="A1990" s="0" t="s">
        <v>3278</v>
      </c>
      <c r="B1990" s="0" t="s">
        <v>3277</v>
      </c>
      <c r="C1990" s="10" t="s">
        <v>1012</v>
      </c>
      <c r="D1990" s="11" t="s">
        <v>97</v>
      </c>
      <c r="E1990" s="11" t="s">
        <v>93</v>
      </c>
      <c r="F1990" s="11" t="s">
        <v>459</v>
      </c>
      <c r="G1990" s="11" t="s">
        <v>72</v>
      </c>
      <c r="H1990" s="8" t="n">
        <v>38885.3</v>
      </c>
      <c r="I1990" s="0" t="str">
        <f aca="false">TEXT(C1990,"YYYY-MM")</f>
        <v>2024-12</v>
      </c>
      <c r="J1990" s="0" t="str">
        <f aca="false">INDEX(Customers!$H:$H,MATCH(B1990,Customers!$A:$A,0))</f>
        <v>Social Media</v>
      </c>
    </row>
    <row r="1991" customFormat="false" ht="15" hidden="false" customHeight="false" outlineLevel="0" collapsed="false">
      <c r="A1991" s="0" t="s">
        <v>3279</v>
      </c>
      <c r="B1991" s="0" t="s">
        <v>3277</v>
      </c>
      <c r="C1991" s="10" t="s">
        <v>629</v>
      </c>
      <c r="D1991" s="11" t="s">
        <v>97</v>
      </c>
      <c r="E1991" s="11" t="s">
        <v>90</v>
      </c>
      <c r="F1991" s="11" t="s">
        <v>459</v>
      </c>
      <c r="G1991" s="11" t="s">
        <v>72</v>
      </c>
      <c r="H1991" s="8" t="n">
        <v>69269</v>
      </c>
      <c r="I1991" s="0" t="str">
        <f aca="false">TEXT(C1991,"YYYY-MM")</f>
        <v>2025-10</v>
      </c>
      <c r="J1991" s="0" t="str">
        <f aca="false">INDEX(Customers!$H:$H,MATCH(B1991,Customers!$A:$A,0))</f>
        <v>Social Media</v>
      </c>
    </row>
    <row r="1992" customFormat="false" ht="15" hidden="false" customHeight="false" outlineLevel="0" collapsed="false">
      <c r="A1992" s="0" t="s">
        <v>3280</v>
      </c>
      <c r="B1992" s="0" t="s">
        <v>3277</v>
      </c>
      <c r="C1992" s="10" t="s">
        <v>1420</v>
      </c>
      <c r="D1992" s="11" t="s">
        <v>97</v>
      </c>
      <c r="E1992" s="11" t="s">
        <v>92</v>
      </c>
      <c r="F1992" s="11" t="s">
        <v>459</v>
      </c>
      <c r="G1992" s="11" t="s">
        <v>72</v>
      </c>
      <c r="H1992" s="8" t="n">
        <v>9830</v>
      </c>
      <c r="I1992" s="0" t="str">
        <f aca="false">TEXT(C1992,"YYYY-MM")</f>
        <v>2025-10</v>
      </c>
      <c r="J1992" s="0" t="str">
        <f aca="false">INDEX(Customers!$H:$H,MATCH(B1992,Customers!$A:$A,0))</f>
        <v>Social Media</v>
      </c>
    </row>
    <row r="1993" customFormat="false" ht="15" hidden="false" customHeight="false" outlineLevel="0" collapsed="false">
      <c r="A1993" s="0" t="s">
        <v>3281</v>
      </c>
      <c r="B1993" s="0" t="s">
        <v>3277</v>
      </c>
      <c r="C1993" s="10" t="s">
        <v>205</v>
      </c>
      <c r="D1993" s="11" t="s">
        <v>98</v>
      </c>
      <c r="E1993" s="11" t="s">
        <v>90</v>
      </c>
      <c r="F1993" s="11" t="s">
        <v>459</v>
      </c>
      <c r="G1993" s="11" t="s">
        <v>72</v>
      </c>
      <c r="H1993" s="8" t="n">
        <v>63680</v>
      </c>
      <c r="I1993" s="0" t="str">
        <f aca="false">TEXT(C1993,"YYYY-MM")</f>
        <v>2025-11</v>
      </c>
      <c r="J1993" s="0" t="str">
        <f aca="false">INDEX(Customers!$H:$H,MATCH(B1993,Customers!$A:$A,0))</f>
        <v>Social Media</v>
      </c>
    </row>
    <row r="1994" customFormat="false" ht="15" hidden="false" customHeight="false" outlineLevel="0" collapsed="false">
      <c r="A1994" s="0" t="s">
        <v>3282</v>
      </c>
      <c r="B1994" s="0" t="s">
        <v>3283</v>
      </c>
      <c r="C1994" s="10" t="s">
        <v>862</v>
      </c>
      <c r="D1994" s="11" t="s">
        <v>97</v>
      </c>
      <c r="E1994" s="11" t="s">
        <v>90</v>
      </c>
      <c r="F1994" s="11" t="s">
        <v>134</v>
      </c>
      <c r="G1994" s="11" t="s">
        <v>85</v>
      </c>
      <c r="H1994" s="8" t="n">
        <v>23049</v>
      </c>
      <c r="I1994" s="0" t="str">
        <f aca="false">TEXT(C1994,"YYYY-MM")</f>
        <v>2023-10</v>
      </c>
      <c r="J1994" s="0" t="str">
        <f aca="false">INDEX(Customers!$H:$H,MATCH(B1994,Customers!$A:$A,0))</f>
        <v>App</v>
      </c>
    </row>
    <row r="1995" customFormat="false" ht="15" hidden="false" customHeight="false" outlineLevel="0" collapsed="false">
      <c r="A1995" s="0" t="s">
        <v>3284</v>
      </c>
      <c r="B1995" s="0" t="s">
        <v>3283</v>
      </c>
      <c r="C1995" s="10" t="s">
        <v>1807</v>
      </c>
      <c r="D1995" s="11" t="s">
        <v>97</v>
      </c>
      <c r="E1995" s="11" t="s">
        <v>88</v>
      </c>
      <c r="F1995" s="11" t="s">
        <v>134</v>
      </c>
      <c r="G1995" s="11" t="s">
        <v>85</v>
      </c>
      <c r="H1995" s="8" t="n">
        <v>3359</v>
      </c>
      <c r="I1995" s="0" t="str">
        <f aca="false">TEXT(C1995,"YYYY-MM")</f>
        <v>2023-11</v>
      </c>
      <c r="J1995" s="0" t="str">
        <f aca="false">INDEX(Customers!$H:$H,MATCH(B1995,Customers!$A:$A,0))</f>
        <v>App</v>
      </c>
    </row>
    <row r="1996" customFormat="false" ht="15" hidden="false" customHeight="false" outlineLevel="0" collapsed="false">
      <c r="A1996" s="0" t="s">
        <v>3285</v>
      </c>
      <c r="B1996" s="0" t="s">
        <v>3283</v>
      </c>
      <c r="C1996" s="10" t="s">
        <v>3286</v>
      </c>
      <c r="D1996" s="11" t="s">
        <v>97</v>
      </c>
      <c r="E1996" s="11" t="s">
        <v>88</v>
      </c>
      <c r="F1996" s="11" t="s">
        <v>134</v>
      </c>
      <c r="G1996" s="11" t="s">
        <v>85</v>
      </c>
      <c r="H1996" s="8" t="n">
        <v>61830.2</v>
      </c>
      <c r="I1996" s="0" t="str">
        <f aca="false">TEXT(C1996,"YYYY-MM")</f>
        <v>2024-06</v>
      </c>
      <c r="J1996" s="0" t="str">
        <f aca="false">INDEX(Customers!$H:$H,MATCH(B1996,Customers!$A:$A,0))</f>
        <v>App</v>
      </c>
    </row>
    <row r="1997" customFormat="false" ht="15" hidden="false" customHeight="false" outlineLevel="0" collapsed="false">
      <c r="A1997" s="0" t="s">
        <v>3287</v>
      </c>
      <c r="B1997" s="0" t="s">
        <v>3283</v>
      </c>
      <c r="C1997" s="10" t="s">
        <v>267</v>
      </c>
      <c r="D1997" s="11" t="s">
        <v>97</v>
      </c>
      <c r="E1997" s="11" t="s">
        <v>91</v>
      </c>
      <c r="F1997" s="11" t="s">
        <v>134</v>
      </c>
      <c r="G1997" s="11" t="s">
        <v>85</v>
      </c>
      <c r="H1997" s="8" t="n">
        <v>26102.15</v>
      </c>
      <c r="I1997" s="0" t="str">
        <f aca="false">TEXT(C1997,"YYYY-MM")</f>
        <v>2024-11</v>
      </c>
      <c r="J1997" s="0" t="str">
        <f aca="false">INDEX(Customers!$H:$H,MATCH(B1997,Customers!$A:$A,0))</f>
        <v>App</v>
      </c>
    </row>
    <row r="1998" customFormat="false" ht="15" hidden="false" customHeight="false" outlineLevel="0" collapsed="false">
      <c r="A1998" s="0" t="s">
        <v>3288</v>
      </c>
      <c r="B1998" s="0" t="s">
        <v>3283</v>
      </c>
      <c r="C1998" s="10" t="s">
        <v>173</v>
      </c>
      <c r="D1998" s="11" t="s">
        <v>97</v>
      </c>
      <c r="E1998" s="11" t="s">
        <v>88</v>
      </c>
      <c r="F1998" s="11" t="s">
        <v>134</v>
      </c>
      <c r="G1998" s="11" t="s">
        <v>85</v>
      </c>
      <c r="H1998" s="8" t="n">
        <v>1190</v>
      </c>
      <c r="I1998" s="0" t="str">
        <f aca="false">TEXT(C1998,"YYYY-MM")</f>
        <v>2025-10</v>
      </c>
      <c r="J1998" s="0" t="str">
        <f aca="false">INDEX(Customers!$H:$H,MATCH(B1998,Customers!$A:$A,0))</f>
        <v>App</v>
      </c>
    </row>
    <row r="1999" customFormat="false" ht="15" hidden="false" customHeight="false" outlineLevel="0" collapsed="false">
      <c r="A1999" s="0" t="s">
        <v>3289</v>
      </c>
      <c r="B1999" s="0" t="s">
        <v>3290</v>
      </c>
      <c r="C1999" s="10" t="s">
        <v>826</v>
      </c>
      <c r="D1999" s="11" t="s">
        <v>97</v>
      </c>
      <c r="E1999" s="11" t="s">
        <v>91</v>
      </c>
      <c r="F1999" s="11" t="s">
        <v>81</v>
      </c>
      <c r="G1999" s="11" t="s">
        <v>81</v>
      </c>
      <c r="H1999" s="8" t="n">
        <v>13820.4</v>
      </c>
      <c r="I1999" s="0" t="str">
        <f aca="false">TEXT(C1999,"YYYY-MM")</f>
        <v>2025-10</v>
      </c>
      <c r="J1999" s="0" t="str">
        <f aca="false">INDEX(Customers!$H:$H,MATCH(B1999,Customers!$A:$A,0))</f>
        <v>Organic Search</v>
      </c>
    </row>
    <row r="2000" customFormat="false" ht="15" hidden="false" customHeight="false" outlineLevel="0" collapsed="false">
      <c r="A2000" s="0" t="s">
        <v>3291</v>
      </c>
      <c r="B2000" s="0" t="s">
        <v>3292</v>
      </c>
      <c r="C2000" s="10" t="s">
        <v>714</v>
      </c>
      <c r="D2000" s="11" t="s">
        <v>97</v>
      </c>
      <c r="E2000" s="11" t="s">
        <v>89</v>
      </c>
      <c r="F2000" s="11" t="s">
        <v>76</v>
      </c>
      <c r="G2000" s="11" t="s">
        <v>76</v>
      </c>
      <c r="H2000" s="8" t="n">
        <v>3895.2</v>
      </c>
      <c r="I2000" s="0" t="str">
        <f aca="false">TEXT(C2000,"YYYY-MM")</f>
        <v>2025-04</v>
      </c>
      <c r="J2000" s="0" t="str">
        <f aca="false">INDEX(Customers!$H:$H,MATCH(B2000,Customers!$A:$A,0))</f>
        <v>Social Media</v>
      </c>
    </row>
    <row r="2001" customFormat="false" ht="15" hidden="false" customHeight="false" outlineLevel="0" collapsed="false">
      <c r="A2001" s="0" t="s">
        <v>3293</v>
      </c>
      <c r="B2001" s="0" t="s">
        <v>3292</v>
      </c>
      <c r="C2001" s="10" t="s">
        <v>564</v>
      </c>
      <c r="D2001" s="11" t="s">
        <v>99</v>
      </c>
      <c r="E2001" s="11" t="s">
        <v>93</v>
      </c>
      <c r="F2001" s="11" t="s">
        <v>76</v>
      </c>
      <c r="G2001" s="11" t="s">
        <v>76</v>
      </c>
      <c r="H2001" s="8" t="n">
        <v>7847</v>
      </c>
      <c r="I2001" s="0" t="str">
        <f aca="false">TEXT(C2001,"YYYY-MM")</f>
        <v>2025-05</v>
      </c>
      <c r="J2001" s="0" t="str">
        <f aca="false">INDEX(Customers!$H:$H,MATCH(B2001,Customers!$A:$A,0))</f>
        <v>Social Media</v>
      </c>
    </row>
    <row r="2002" customFormat="false" ht="15" hidden="false" customHeight="false" outlineLevel="0" collapsed="false">
      <c r="A2002" s="0" t="s">
        <v>3294</v>
      </c>
      <c r="B2002" s="0" t="s">
        <v>3292</v>
      </c>
      <c r="C2002" s="10" t="s">
        <v>883</v>
      </c>
      <c r="D2002" s="11" t="s">
        <v>97</v>
      </c>
      <c r="E2002" s="11" t="s">
        <v>93</v>
      </c>
      <c r="F2002" s="11" t="s">
        <v>76</v>
      </c>
      <c r="G2002" s="11" t="s">
        <v>76</v>
      </c>
      <c r="H2002" s="8" t="n">
        <v>14577</v>
      </c>
      <c r="I2002" s="0" t="str">
        <f aca="false">TEXT(C2002,"YYYY-MM")</f>
        <v>2025-06</v>
      </c>
      <c r="J2002" s="0" t="str">
        <f aca="false">INDEX(Customers!$H:$H,MATCH(B2002,Customers!$A:$A,0))</f>
        <v>Social Media</v>
      </c>
    </row>
    <row r="2003" customFormat="false" ht="15" hidden="false" customHeight="false" outlineLevel="0" collapsed="false">
      <c r="A2003" s="0" t="s">
        <v>3295</v>
      </c>
      <c r="B2003" s="0" t="s">
        <v>3296</v>
      </c>
      <c r="C2003" s="10" t="s">
        <v>205</v>
      </c>
      <c r="D2003" s="11" t="s">
        <v>97</v>
      </c>
      <c r="E2003" s="11" t="s">
        <v>88</v>
      </c>
      <c r="F2003" s="11" t="s">
        <v>443</v>
      </c>
      <c r="G2003" s="11" t="s">
        <v>78</v>
      </c>
      <c r="H2003" s="8" t="n">
        <v>19173.4</v>
      </c>
      <c r="I2003" s="0" t="str">
        <f aca="false">TEXT(C2003,"YYYY-MM")</f>
        <v>2025-11</v>
      </c>
      <c r="J2003" s="0" t="str">
        <f aca="false">INDEX(Customers!$H:$H,MATCH(B2003,Customers!$A:$A,0))</f>
        <v>Paid Ads</v>
      </c>
    </row>
    <row r="2004" customFormat="false" ht="15" hidden="false" customHeight="false" outlineLevel="0" collapsed="false">
      <c r="A2004" s="0" t="s">
        <v>3297</v>
      </c>
      <c r="B2004" s="0" t="s">
        <v>3298</v>
      </c>
      <c r="C2004" s="10" t="s">
        <v>539</v>
      </c>
      <c r="D2004" s="11" t="s">
        <v>98</v>
      </c>
      <c r="E2004" s="11" t="s">
        <v>90</v>
      </c>
      <c r="F2004" s="11" t="s">
        <v>190</v>
      </c>
      <c r="G2004" s="11" t="s">
        <v>77</v>
      </c>
      <c r="H2004" s="8" t="n">
        <v>20667.4</v>
      </c>
      <c r="I2004" s="0" t="str">
        <f aca="false">TEXT(C2004,"YYYY-MM")</f>
        <v>2023-12</v>
      </c>
      <c r="J2004" s="0" t="str">
        <f aca="false">INDEX(Customers!$H:$H,MATCH(B2004,Customers!$A:$A,0))</f>
        <v>Organic Search</v>
      </c>
    </row>
    <row r="2005" customFormat="false" ht="15" hidden="false" customHeight="false" outlineLevel="0" collapsed="false">
      <c r="A2005" s="0" t="s">
        <v>3299</v>
      </c>
      <c r="B2005" s="0" t="s">
        <v>3298</v>
      </c>
      <c r="C2005" s="10" t="s">
        <v>2604</v>
      </c>
      <c r="D2005" s="11" t="s">
        <v>97</v>
      </c>
      <c r="E2005" s="11" t="s">
        <v>92</v>
      </c>
      <c r="F2005" s="11" t="s">
        <v>190</v>
      </c>
      <c r="G2005" s="11" t="s">
        <v>77</v>
      </c>
      <c r="H2005" s="8" t="n">
        <v>26826.1</v>
      </c>
      <c r="I2005" s="0" t="str">
        <f aca="false">TEXT(C2005,"YYYY-MM")</f>
        <v>2024-09</v>
      </c>
      <c r="J2005" s="0" t="str">
        <f aca="false">INDEX(Customers!$H:$H,MATCH(B2005,Customers!$A:$A,0))</f>
        <v>Organic Search</v>
      </c>
    </row>
    <row r="2006" customFormat="false" ht="15" hidden="false" customHeight="false" outlineLevel="0" collapsed="false">
      <c r="A2006" s="0" t="s">
        <v>3300</v>
      </c>
      <c r="B2006" s="0" t="s">
        <v>3298</v>
      </c>
      <c r="C2006" s="10" t="s">
        <v>3301</v>
      </c>
      <c r="D2006" s="11" t="s">
        <v>97</v>
      </c>
      <c r="E2006" s="11" t="s">
        <v>88</v>
      </c>
      <c r="F2006" s="11" t="s">
        <v>190</v>
      </c>
      <c r="G2006" s="11" t="s">
        <v>77</v>
      </c>
      <c r="H2006" s="8" t="n">
        <v>66702.25</v>
      </c>
      <c r="I2006" s="0" t="str">
        <f aca="false">TEXT(C2006,"YYYY-MM")</f>
        <v>2025-03</v>
      </c>
      <c r="J2006" s="0" t="str">
        <f aca="false">INDEX(Customers!$H:$H,MATCH(B2006,Customers!$A:$A,0))</f>
        <v>Organic Search</v>
      </c>
    </row>
    <row r="2007" customFormat="false" ht="15" hidden="false" customHeight="false" outlineLevel="0" collapsed="false">
      <c r="A2007" s="0" t="s">
        <v>3302</v>
      </c>
      <c r="B2007" s="0" t="s">
        <v>3298</v>
      </c>
      <c r="C2007" s="10" t="s">
        <v>923</v>
      </c>
      <c r="D2007" s="11" t="s">
        <v>99</v>
      </c>
      <c r="E2007" s="11" t="s">
        <v>91</v>
      </c>
      <c r="F2007" s="11" t="s">
        <v>190</v>
      </c>
      <c r="G2007" s="11" t="s">
        <v>77</v>
      </c>
      <c r="H2007" s="8" t="n">
        <v>19736.3</v>
      </c>
      <c r="I2007" s="0" t="str">
        <f aca="false">TEXT(C2007,"YYYY-MM")</f>
        <v>2025-04</v>
      </c>
      <c r="J2007" s="0" t="str">
        <f aca="false">INDEX(Customers!$H:$H,MATCH(B2007,Customers!$A:$A,0))</f>
        <v>Organic Search</v>
      </c>
    </row>
    <row r="2008" customFormat="false" ht="15" hidden="false" customHeight="false" outlineLevel="0" collapsed="false">
      <c r="A2008" s="0" t="s">
        <v>3303</v>
      </c>
      <c r="B2008" s="0" t="s">
        <v>3298</v>
      </c>
      <c r="C2008" s="10" t="s">
        <v>880</v>
      </c>
      <c r="D2008" s="11" t="s">
        <v>97</v>
      </c>
      <c r="E2008" s="11" t="s">
        <v>93</v>
      </c>
      <c r="F2008" s="11" t="s">
        <v>190</v>
      </c>
      <c r="G2008" s="11" t="s">
        <v>77</v>
      </c>
      <c r="H2008" s="8" t="n">
        <v>2402.1</v>
      </c>
      <c r="I2008" s="0" t="str">
        <f aca="false">TEXT(C2008,"YYYY-MM")</f>
        <v>2025-04</v>
      </c>
      <c r="J2008" s="0" t="str">
        <f aca="false">INDEX(Customers!$H:$H,MATCH(B2008,Customers!$A:$A,0))</f>
        <v>Organic Search</v>
      </c>
    </row>
    <row r="2009" customFormat="false" ht="15" hidden="false" customHeight="false" outlineLevel="0" collapsed="false">
      <c r="A2009" s="0" t="s">
        <v>3304</v>
      </c>
      <c r="B2009" s="0" t="s">
        <v>3298</v>
      </c>
      <c r="C2009" s="10" t="s">
        <v>779</v>
      </c>
      <c r="D2009" s="11" t="s">
        <v>97</v>
      </c>
      <c r="E2009" s="11" t="s">
        <v>92</v>
      </c>
      <c r="F2009" s="11" t="s">
        <v>190</v>
      </c>
      <c r="G2009" s="11" t="s">
        <v>77</v>
      </c>
      <c r="H2009" s="8" t="n">
        <v>3178.15</v>
      </c>
      <c r="I2009" s="0" t="str">
        <f aca="false">TEXT(C2009,"YYYY-MM")</f>
        <v>2025-10</v>
      </c>
      <c r="J2009" s="0" t="str">
        <f aca="false">INDEX(Customers!$H:$H,MATCH(B2009,Customers!$A:$A,0))</f>
        <v>Organic Search</v>
      </c>
    </row>
    <row r="2010" customFormat="false" ht="15" hidden="false" customHeight="false" outlineLevel="0" collapsed="false">
      <c r="A2010" s="0" t="s">
        <v>3305</v>
      </c>
      <c r="B2010" s="0" t="s">
        <v>3298</v>
      </c>
      <c r="C2010" s="10" t="s">
        <v>205</v>
      </c>
      <c r="D2010" s="11" t="s">
        <v>97</v>
      </c>
      <c r="E2010" s="11" t="s">
        <v>92</v>
      </c>
      <c r="F2010" s="11" t="s">
        <v>190</v>
      </c>
      <c r="G2010" s="11" t="s">
        <v>77</v>
      </c>
      <c r="H2010" s="8" t="n">
        <v>39968.7</v>
      </c>
      <c r="I2010" s="0" t="str">
        <f aca="false">TEXT(C2010,"YYYY-MM")</f>
        <v>2025-11</v>
      </c>
      <c r="J2010" s="0" t="str">
        <f aca="false">INDEX(Customers!$H:$H,MATCH(B2010,Customers!$A:$A,0))</f>
        <v>Organic Search</v>
      </c>
    </row>
    <row r="2011" customFormat="false" ht="15" hidden="false" customHeight="false" outlineLevel="0" collapsed="false">
      <c r="A2011" s="0" t="s">
        <v>3306</v>
      </c>
      <c r="B2011" s="0" t="s">
        <v>3307</v>
      </c>
      <c r="C2011" s="10" t="s">
        <v>577</v>
      </c>
      <c r="D2011" s="11" t="s">
        <v>97</v>
      </c>
      <c r="E2011" s="11" t="s">
        <v>88</v>
      </c>
      <c r="F2011" s="11" t="s">
        <v>134</v>
      </c>
      <c r="G2011" s="11" t="s">
        <v>85</v>
      </c>
      <c r="H2011" s="8" t="n">
        <v>35351</v>
      </c>
      <c r="I2011" s="0" t="str">
        <f aca="false">TEXT(C2011,"YYYY-MM")</f>
        <v>2025-07</v>
      </c>
      <c r="J2011" s="0" t="str">
        <f aca="false">INDEX(Customers!$H:$H,MATCH(B2011,Customers!$A:$A,0))</f>
        <v>Referral</v>
      </c>
    </row>
    <row r="2012" customFormat="false" ht="15" hidden="false" customHeight="false" outlineLevel="0" collapsed="false">
      <c r="A2012" s="0" t="s">
        <v>3308</v>
      </c>
      <c r="B2012" s="0" t="s">
        <v>3307</v>
      </c>
      <c r="C2012" s="10" t="s">
        <v>1038</v>
      </c>
      <c r="D2012" s="11" t="s">
        <v>98</v>
      </c>
      <c r="E2012" s="11" t="s">
        <v>88</v>
      </c>
      <c r="F2012" s="11" t="s">
        <v>134</v>
      </c>
      <c r="G2012" s="11" t="s">
        <v>85</v>
      </c>
      <c r="H2012" s="8" t="n">
        <v>647.1</v>
      </c>
      <c r="I2012" s="0" t="str">
        <f aca="false">TEXT(C2012,"YYYY-MM")</f>
        <v>2025-08</v>
      </c>
      <c r="J2012" s="0" t="str">
        <f aca="false">INDEX(Customers!$H:$H,MATCH(B2012,Customers!$A:$A,0))</f>
        <v>Referral</v>
      </c>
    </row>
    <row r="2013" customFormat="false" ht="15" hidden="false" customHeight="false" outlineLevel="0" collapsed="false">
      <c r="A2013" s="0" t="s">
        <v>3309</v>
      </c>
      <c r="B2013" s="0" t="s">
        <v>3307</v>
      </c>
      <c r="C2013" s="10" t="s">
        <v>1332</v>
      </c>
      <c r="D2013" s="11" t="s">
        <v>97</v>
      </c>
      <c r="E2013" s="11" t="s">
        <v>88</v>
      </c>
      <c r="F2013" s="11" t="s">
        <v>134</v>
      </c>
      <c r="G2013" s="11" t="s">
        <v>85</v>
      </c>
      <c r="H2013" s="8" t="n">
        <v>940</v>
      </c>
      <c r="I2013" s="0" t="str">
        <f aca="false">TEXT(C2013,"YYYY-MM")</f>
        <v>2025-09</v>
      </c>
      <c r="J2013" s="0" t="str">
        <f aca="false">INDEX(Customers!$H:$H,MATCH(B2013,Customers!$A:$A,0))</f>
        <v>Referral</v>
      </c>
    </row>
    <row r="2014" customFormat="false" ht="15" hidden="false" customHeight="false" outlineLevel="0" collapsed="false">
      <c r="A2014" s="0" t="s">
        <v>3310</v>
      </c>
      <c r="B2014" s="0" t="s">
        <v>3307</v>
      </c>
      <c r="C2014" s="10" t="s">
        <v>953</v>
      </c>
      <c r="D2014" s="11" t="s">
        <v>97</v>
      </c>
      <c r="E2014" s="11" t="s">
        <v>88</v>
      </c>
      <c r="F2014" s="11" t="s">
        <v>134</v>
      </c>
      <c r="G2014" s="11" t="s">
        <v>85</v>
      </c>
      <c r="H2014" s="8" t="n">
        <v>16599.65</v>
      </c>
      <c r="I2014" s="0" t="str">
        <f aca="false">TEXT(C2014,"YYYY-MM")</f>
        <v>2025-11</v>
      </c>
      <c r="J2014" s="0" t="str">
        <f aca="false">INDEX(Customers!$H:$H,MATCH(B2014,Customers!$A:$A,0))</f>
        <v>Referral</v>
      </c>
    </row>
    <row r="2015" customFormat="false" ht="15" hidden="false" customHeight="false" outlineLevel="0" collapsed="false">
      <c r="A2015" s="0" t="s">
        <v>3311</v>
      </c>
      <c r="B2015" s="0" t="s">
        <v>3312</v>
      </c>
      <c r="C2015" s="10" t="s">
        <v>1061</v>
      </c>
      <c r="D2015" s="11" t="s">
        <v>97</v>
      </c>
      <c r="E2015" s="11" t="s">
        <v>93</v>
      </c>
      <c r="F2015" s="11" t="s">
        <v>227</v>
      </c>
      <c r="G2015" s="11" t="s">
        <v>72</v>
      </c>
      <c r="H2015" s="8" t="n">
        <v>65662.2</v>
      </c>
      <c r="I2015" s="0" t="str">
        <f aca="false">TEXT(C2015,"YYYY-MM")</f>
        <v>2023-11</v>
      </c>
      <c r="J2015" s="0" t="str">
        <f aca="false">INDEX(Customers!$H:$H,MATCH(B2015,Customers!$A:$A,0))</f>
        <v>Organic Search</v>
      </c>
    </row>
    <row r="2016" customFormat="false" ht="15" hidden="false" customHeight="false" outlineLevel="0" collapsed="false">
      <c r="A2016" s="0" t="s">
        <v>3313</v>
      </c>
      <c r="B2016" s="0" t="s">
        <v>3312</v>
      </c>
      <c r="C2016" s="10" t="s">
        <v>3314</v>
      </c>
      <c r="D2016" s="11" t="s">
        <v>97</v>
      </c>
      <c r="E2016" s="11" t="s">
        <v>88</v>
      </c>
      <c r="F2016" s="11" t="s">
        <v>227</v>
      </c>
      <c r="G2016" s="11" t="s">
        <v>72</v>
      </c>
      <c r="H2016" s="8" t="n">
        <v>4425.1</v>
      </c>
      <c r="I2016" s="0" t="str">
        <f aca="false">TEXT(C2016,"YYYY-MM")</f>
        <v>2023-11</v>
      </c>
      <c r="J2016" s="0" t="str">
        <f aca="false">INDEX(Customers!$H:$H,MATCH(B2016,Customers!$A:$A,0))</f>
        <v>Organic Search</v>
      </c>
    </row>
    <row r="2017" customFormat="false" ht="15" hidden="false" customHeight="false" outlineLevel="0" collapsed="false">
      <c r="A2017" s="0" t="s">
        <v>3315</v>
      </c>
      <c r="B2017" s="0" t="s">
        <v>3312</v>
      </c>
      <c r="C2017" s="10" t="s">
        <v>3316</v>
      </c>
      <c r="D2017" s="11" t="s">
        <v>97</v>
      </c>
      <c r="E2017" s="11" t="s">
        <v>90</v>
      </c>
      <c r="F2017" s="11" t="s">
        <v>227</v>
      </c>
      <c r="G2017" s="11" t="s">
        <v>72</v>
      </c>
      <c r="H2017" s="8" t="n">
        <v>22613.2</v>
      </c>
      <c r="I2017" s="0" t="str">
        <f aca="false">TEXT(C2017,"YYYY-MM")</f>
        <v>2023-12</v>
      </c>
      <c r="J2017" s="0" t="str">
        <f aca="false">INDEX(Customers!$H:$H,MATCH(B2017,Customers!$A:$A,0))</f>
        <v>Organic Search</v>
      </c>
    </row>
    <row r="2018" customFormat="false" ht="15" hidden="false" customHeight="false" outlineLevel="0" collapsed="false">
      <c r="A2018" s="0" t="s">
        <v>3317</v>
      </c>
      <c r="B2018" s="0" t="s">
        <v>3312</v>
      </c>
      <c r="C2018" s="10" t="s">
        <v>3318</v>
      </c>
      <c r="D2018" s="11" t="s">
        <v>99</v>
      </c>
      <c r="E2018" s="11" t="s">
        <v>88</v>
      </c>
      <c r="F2018" s="11" t="s">
        <v>227</v>
      </c>
      <c r="G2018" s="11" t="s">
        <v>72</v>
      </c>
      <c r="H2018" s="8" t="n">
        <v>2869</v>
      </c>
      <c r="I2018" s="0" t="str">
        <f aca="false">TEXT(C2018,"YYYY-MM")</f>
        <v>2023-12</v>
      </c>
      <c r="J2018" s="0" t="str">
        <f aca="false">INDEX(Customers!$H:$H,MATCH(B2018,Customers!$A:$A,0))</f>
        <v>Organic Search</v>
      </c>
    </row>
    <row r="2019" customFormat="false" ht="15" hidden="false" customHeight="false" outlineLevel="0" collapsed="false">
      <c r="A2019" s="0" t="s">
        <v>3319</v>
      </c>
      <c r="B2019" s="0" t="s">
        <v>3312</v>
      </c>
      <c r="C2019" s="10" t="s">
        <v>3260</v>
      </c>
      <c r="D2019" s="11" t="s">
        <v>97</v>
      </c>
      <c r="E2019" s="11" t="s">
        <v>91</v>
      </c>
      <c r="F2019" s="11" t="s">
        <v>227</v>
      </c>
      <c r="G2019" s="11" t="s">
        <v>72</v>
      </c>
      <c r="H2019" s="8" t="n">
        <v>2200.75</v>
      </c>
      <c r="I2019" s="0" t="str">
        <f aca="false">TEXT(C2019,"YYYY-MM")</f>
        <v>2023-12</v>
      </c>
      <c r="J2019" s="0" t="str">
        <f aca="false">INDEX(Customers!$H:$H,MATCH(B2019,Customers!$A:$A,0))</f>
        <v>Organic Search</v>
      </c>
    </row>
    <row r="2020" customFormat="false" ht="15" hidden="false" customHeight="false" outlineLevel="0" collapsed="false">
      <c r="A2020" s="0" t="s">
        <v>3320</v>
      </c>
      <c r="B2020" s="0" t="s">
        <v>3312</v>
      </c>
      <c r="C2020" s="10" t="s">
        <v>2770</v>
      </c>
      <c r="D2020" s="11" t="s">
        <v>99</v>
      </c>
      <c r="E2020" s="11" t="s">
        <v>88</v>
      </c>
      <c r="F2020" s="11" t="s">
        <v>227</v>
      </c>
      <c r="G2020" s="11" t="s">
        <v>72</v>
      </c>
      <c r="H2020" s="8" t="n">
        <v>2895</v>
      </c>
      <c r="I2020" s="0" t="str">
        <f aca="false">TEXT(C2020,"YYYY-MM")</f>
        <v>2024-05</v>
      </c>
      <c r="J2020" s="0" t="str">
        <f aca="false">INDEX(Customers!$H:$H,MATCH(B2020,Customers!$A:$A,0))</f>
        <v>Organic Search</v>
      </c>
    </row>
    <row r="2021" customFormat="false" ht="15" hidden="false" customHeight="false" outlineLevel="0" collapsed="false">
      <c r="A2021" s="0" t="s">
        <v>3321</v>
      </c>
      <c r="B2021" s="0" t="s">
        <v>3312</v>
      </c>
      <c r="C2021" s="10" t="s">
        <v>661</v>
      </c>
      <c r="D2021" s="11" t="s">
        <v>97</v>
      </c>
      <c r="E2021" s="11" t="s">
        <v>91</v>
      </c>
      <c r="F2021" s="11" t="s">
        <v>227</v>
      </c>
      <c r="G2021" s="11" t="s">
        <v>72</v>
      </c>
      <c r="H2021" s="8" t="n">
        <v>1546.3</v>
      </c>
      <c r="I2021" s="0" t="str">
        <f aca="false">TEXT(C2021,"YYYY-MM")</f>
        <v>2024-05</v>
      </c>
      <c r="J2021" s="0" t="str">
        <f aca="false">INDEX(Customers!$H:$H,MATCH(B2021,Customers!$A:$A,0))</f>
        <v>Organic Search</v>
      </c>
    </row>
    <row r="2022" customFormat="false" ht="15" hidden="false" customHeight="false" outlineLevel="0" collapsed="false">
      <c r="A2022" s="0" t="s">
        <v>3322</v>
      </c>
      <c r="B2022" s="0" t="s">
        <v>3312</v>
      </c>
      <c r="C2022" s="10" t="s">
        <v>3323</v>
      </c>
      <c r="D2022" s="11" t="s">
        <v>97</v>
      </c>
      <c r="E2022" s="11" t="s">
        <v>89</v>
      </c>
      <c r="F2022" s="11" t="s">
        <v>227</v>
      </c>
      <c r="G2022" s="11" t="s">
        <v>72</v>
      </c>
      <c r="H2022" s="8" t="n">
        <v>2359</v>
      </c>
      <c r="I2022" s="0" t="str">
        <f aca="false">TEXT(C2022,"YYYY-MM")</f>
        <v>2024-06</v>
      </c>
      <c r="J2022" s="0" t="str">
        <f aca="false">INDEX(Customers!$H:$H,MATCH(B2022,Customers!$A:$A,0))</f>
        <v>Organic Search</v>
      </c>
    </row>
    <row r="2023" customFormat="false" ht="15" hidden="false" customHeight="false" outlineLevel="0" collapsed="false">
      <c r="A2023" s="0" t="s">
        <v>3324</v>
      </c>
      <c r="B2023" s="0" t="s">
        <v>3312</v>
      </c>
      <c r="C2023" s="10" t="s">
        <v>215</v>
      </c>
      <c r="D2023" s="11" t="s">
        <v>97</v>
      </c>
      <c r="E2023" s="11" t="s">
        <v>90</v>
      </c>
      <c r="F2023" s="11" t="s">
        <v>227</v>
      </c>
      <c r="G2023" s="11" t="s">
        <v>72</v>
      </c>
      <c r="H2023" s="8" t="n">
        <v>23947</v>
      </c>
      <c r="I2023" s="0" t="str">
        <f aca="false">TEXT(C2023,"YYYY-MM")</f>
        <v>2024-10</v>
      </c>
      <c r="J2023" s="0" t="str">
        <f aca="false">INDEX(Customers!$H:$H,MATCH(B2023,Customers!$A:$A,0))</f>
        <v>Organic Search</v>
      </c>
    </row>
    <row r="2024" customFormat="false" ht="15" hidden="false" customHeight="false" outlineLevel="0" collapsed="false">
      <c r="A2024" s="0" t="s">
        <v>3325</v>
      </c>
      <c r="B2024" s="0" t="s">
        <v>3312</v>
      </c>
      <c r="C2024" s="10" t="s">
        <v>1069</v>
      </c>
      <c r="D2024" s="11" t="s">
        <v>97</v>
      </c>
      <c r="E2024" s="11" t="s">
        <v>90</v>
      </c>
      <c r="F2024" s="11" t="s">
        <v>227</v>
      </c>
      <c r="G2024" s="11" t="s">
        <v>72</v>
      </c>
      <c r="H2024" s="8" t="n">
        <v>3249</v>
      </c>
      <c r="I2024" s="0" t="str">
        <f aca="false">TEXT(C2024,"YYYY-MM")</f>
        <v>2024-10</v>
      </c>
      <c r="J2024" s="0" t="str">
        <f aca="false">INDEX(Customers!$H:$H,MATCH(B2024,Customers!$A:$A,0))</f>
        <v>Organic Search</v>
      </c>
    </row>
    <row r="2025" customFormat="false" ht="15" hidden="false" customHeight="false" outlineLevel="0" collapsed="false">
      <c r="A2025" s="0" t="s">
        <v>3326</v>
      </c>
      <c r="B2025" s="0" t="s">
        <v>3312</v>
      </c>
      <c r="C2025" s="10" t="s">
        <v>386</v>
      </c>
      <c r="D2025" s="11" t="s">
        <v>97</v>
      </c>
      <c r="E2025" s="11" t="s">
        <v>91</v>
      </c>
      <c r="F2025" s="11" t="s">
        <v>227</v>
      </c>
      <c r="G2025" s="11" t="s">
        <v>72</v>
      </c>
      <c r="H2025" s="8" t="n">
        <v>15297.25</v>
      </c>
      <c r="I2025" s="0" t="str">
        <f aca="false">TEXT(C2025,"YYYY-MM")</f>
        <v>2024-11</v>
      </c>
      <c r="J2025" s="0" t="str">
        <f aca="false">INDEX(Customers!$H:$H,MATCH(B2025,Customers!$A:$A,0))</f>
        <v>Organic Search</v>
      </c>
    </row>
    <row r="2026" customFormat="false" ht="15" hidden="false" customHeight="false" outlineLevel="0" collapsed="false">
      <c r="A2026" s="0" t="s">
        <v>3327</v>
      </c>
      <c r="B2026" s="0" t="s">
        <v>3312</v>
      </c>
      <c r="C2026" s="10" t="s">
        <v>2696</v>
      </c>
      <c r="D2026" s="11" t="s">
        <v>97</v>
      </c>
      <c r="E2026" s="11" t="s">
        <v>88</v>
      </c>
      <c r="F2026" s="11" t="s">
        <v>227</v>
      </c>
      <c r="G2026" s="11" t="s">
        <v>72</v>
      </c>
      <c r="H2026" s="8" t="n">
        <v>49509.7</v>
      </c>
      <c r="I2026" s="0" t="str">
        <f aca="false">TEXT(C2026,"YYYY-MM")</f>
        <v>2025-01</v>
      </c>
      <c r="J2026" s="0" t="str">
        <f aca="false">INDEX(Customers!$H:$H,MATCH(B2026,Customers!$A:$A,0))</f>
        <v>Organic Search</v>
      </c>
    </row>
    <row r="2027" customFormat="false" ht="15" hidden="false" customHeight="false" outlineLevel="0" collapsed="false">
      <c r="A2027" s="0" t="s">
        <v>3328</v>
      </c>
      <c r="B2027" s="0" t="s">
        <v>3312</v>
      </c>
      <c r="C2027" s="10" t="s">
        <v>1203</v>
      </c>
      <c r="D2027" s="11" t="s">
        <v>97</v>
      </c>
      <c r="E2027" s="11" t="s">
        <v>90</v>
      </c>
      <c r="F2027" s="11" t="s">
        <v>227</v>
      </c>
      <c r="G2027" s="11" t="s">
        <v>72</v>
      </c>
      <c r="H2027" s="8" t="n">
        <v>1059</v>
      </c>
      <c r="I2027" s="0" t="str">
        <f aca="false">TEXT(C2027,"YYYY-MM")</f>
        <v>2025-02</v>
      </c>
      <c r="J2027" s="0" t="str">
        <f aca="false">INDEX(Customers!$H:$H,MATCH(B2027,Customers!$A:$A,0))</f>
        <v>Organic Search</v>
      </c>
    </row>
    <row r="2028" customFormat="false" ht="15" hidden="false" customHeight="false" outlineLevel="0" collapsed="false">
      <c r="A2028" s="0" t="s">
        <v>3329</v>
      </c>
      <c r="B2028" s="0" t="s">
        <v>3312</v>
      </c>
      <c r="C2028" s="10" t="s">
        <v>1344</v>
      </c>
      <c r="D2028" s="11" t="s">
        <v>97</v>
      </c>
      <c r="E2028" s="11" t="s">
        <v>90</v>
      </c>
      <c r="F2028" s="11" t="s">
        <v>227</v>
      </c>
      <c r="G2028" s="11" t="s">
        <v>72</v>
      </c>
      <c r="H2028" s="8" t="n">
        <v>13428.3</v>
      </c>
      <c r="I2028" s="0" t="str">
        <f aca="false">TEXT(C2028,"YYYY-MM")</f>
        <v>2025-10</v>
      </c>
      <c r="J2028" s="0" t="str">
        <f aca="false">INDEX(Customers!$H:$H,MATCH(B2028,Customers!$A:$A,0))</f>
        <v>Organic Search</v>
      </c>
    </row>
    <row r="2029" customFormat="false" ht="15" hidden="false" customHeight="false" outlineLevel="0" collapsed="false">
      <c r="A2029" s="0" t="s">
        <v>3330</v>
      </c>
      <c r="B2029" s="0" t="s">
        <v>3312</v>
      </c>
      <c r="C2029" s="10" t="s">
        <v>297</v>
      </c>
      <c r="D2029" s="11" t="s">
        <v>97</v>
      </c>
      <c r="E2029" s="11" t="s">
        <v>93</v>
      </c>
      <c r="F2029" s="11" t="s">
        <v>227</v>
      </c>
      <c r="G2029" s="11" t="s">
        <v>72</v>
      </c>
      <c r="H2029" s="8" t="n">
        <v>40841.7</v>
      </c>
      <c r="I2029" s="0" t="str">
        <f aca="false">TEXT(C2029,"YYYY-MM")</f>
        <v>2025-11</v>
      </c>
      <c r="J2029" s="0" t="str">
        <f aca="false">INDEX(Customers!$H:$H,MATCH(B2029,Customers!$A:$A,0))</f>
        <v>Organic Search</v>
      </c>
    </row>
    <row r="2030" customFormat="false" ht="15" hidden="false" customHeight="false" outlineLevel="0" collapsed="false">
      <c r="A2030" s="0" t="s">
        <v>3331</v>
      </c>
      <c r="B2030" s="0" t="s">
        <v>3312</v>
      </c>
      <c r="C2030" s="10" t="s">
        <v>962</v>
      </c>
      <c r="D2030" s="11" t="s">
        <v>97</v>
      </c>
      <c r="E2030" s="11" t="s">
        <v>90</v>
      </c>
      <c r="F2030" s="11" t="s">
        <v>227</v>
      </c>
      <c r="G2030" s="11" t="s">
        <v>72</v>
      </c>
      <c r="H2030" s="8" t="n">
        <v>68142.4</v>
      </c>
      <c r="I2030" s="0" t="str">
        <f aca="false">TEXT(C2030,"YYYY-MM")</f>
        <v>2025-11</v>
      </c>
      <c r="J2030" s="0" t="str">
        <f aca="false">INDEX(Customers!$H:$H,MATCH(B2030,Customers!$A:$A,0))</f>
        <v>Organic Search</v>
      </c>
    </row>
    <row r="2031" customFormat="false" ht="15" hidden="false" customHeight="false" outlineLevel="0" collapsed="false">
      <c r="A2031" s="0" t="s">
        <v>3332</v>
      </c>
      <c r="B2031" s="0" t="s">
        <v>3312</v>
      </c>
      <c r="C2031" s="10" t="s">
        <v>496</v>
      </c>
      <c r="D2031" s="11" t="s">
        <v>98</v>
      </c>
      <c r="E2031" s="11" t="s">
        <v>92</v>
      </c>
      <c r="F2031" s="11" t="s">
        <v>227</v>
      </c>
      <c r="G2031" s="11" t="s">
        <v>72</v>
      </c>
      <c r="H2031" s="8" t="n">
        <v>1383.2</v>
      </c>
      <c r="I2031" s="0" t="str">
        <f aca="false">TEXT(C2031,"YYYY-MM")</f>
        <v>2025-12</v>
      </c>
      <c r="J2031" s="0" t="str">
        <f aca="false">INDEX(Customers!$H:$H,MATCH(B2031,Customers!$A:$A,0))</f>
        <v>Organic Search</v>
      </c>
    </row>
    <row r="2032" customFormat="false" ht="15" hidden="false" customHeight="false" outlineLevel="0" collapsed="false">
      <c r="A2032" s="0" t="s">
        <v>3333</v>
      </c>
      <c r="B2032" s="0" t="s">
        <v>3334</v>
      </c>
      <c r="C2032" s="10" t="s">
        <v>953</v>
      </c>
      <c r="D2032" s="11" t="s">
        <v>97</v>
      </c>
      <c r="E2032" s="11" t="s">
        <v>91</v>
      </c>
      <c r="F2032" s="11" t="s">
        <v>180</v>
      </c>
      <c r="G2032" s="11" t="s">
        <v>75</v>
      </c>
      <c r="H2032" s="8" t="n">
        <v>13301.1</v>
      </c>
      <c r="I2032" s="0" t="str">
        <f aca="false">TEXT(C2032,"YYYY-MM")</f>
        <v>2025-11</v>
      </c>
      <c r="J2032" s="0" t="str">
        <f aca="false">INDEX(Customers!$H:$H,MATCH(B2032,Customers!$A:$A,0))</f>
        <v>Organic Search</v>
      </c>
    </row>
    <row r="2033" customFormat="false" ht="15" hidden="false" customHeight="false" outlineLevel="0" collapsed="false">
      <c r="A2033" s="0" t="s">
        <v>3335</v>
      </c>
      <c r="B2033" s="0" t="s">
        <v>3336</v>
      </c>
      <c r="C2033" s="10" t="s">
        <v>953</v>
      </c>
      <c r="D2033" s="11" t="s">
        <v>97</v>
      </c>
      <c r="E2033" s="11" t="s">
        <v>93</v>
      </c>
      <c r="F2033" s="11" t="s">
        <v>76</v>
      </c>
      <c r="G2033" s="11" t="s">
        <v>76</v>
      </c>
      <c r="H2033" s="8" t="n">
        <v>28137</v>
      </c>
      <c r="I2033" s="0" t="str">
        <f aca="false">TEXT(C2033,"YYYY-MM")</f>
        <v>2025-11</v>
      </c>
      <c r="J2033" s="0" t="str">
        <f aca="false">INDEX(Customers!$H:$H,MATCH(B2033,Customers!$A:$A,0))</f>
        <v>Email Campaign</v>
      </c>
    </row>
    <row r="2034" customFormat="false" ht="15" hidden="false" customHeight="false" outlineLevel="0" collapsed="false">
      <c r="A2034" s="0" t="s">
        <v>3337</v>
      </c>
      <c r="B2034" s="0" t="s">
        <v>3338</v>
      </c>
      <c r="C2034" s="10" t="s">
        <v>1746</v>
      </c>
      <c r="D2034" s="11" t="s">
        <v>97</v>
      </c>
      <c r="E2034" s="11" t="s">
        <v>88</v>
      </c>
      <c r="F2034" s="11" t="s">
        <v>180</v>
      </c>
      <c r="G2034" s="11" t="s">
        <v>75</v>
      </c>
      <c r="H2034" s="8" t="n">
        <v>503.2</v>
      </c>
      <c r="I2034" s="0" t="str">
        <f aca="false">TEXT(C2034,"YYYY-MM")</f>
        <v>2023-12</v>
      </c>
      <c r="J2034" s="0" t="str">
        <f aca="false">INDEX(Customers!$H:$H,MATCH(B2034,Customers!$A:$A,0))</f>
        <v>Social Media</v>
      </c>
    </row>
    <row r="2035" customFormat="false" ht="15" hidden="false" customHeight="false" outlineLevel="0" collapsed="false">
      <c r="A2035" s="0" t="s">
        <v>3339</v>
      </c>
      <c r="B2035" s="0" t="s">
        <v>3340</v>
      </c>
      <c r="C2035" s="10" t="s">
        <v>173</v>
      </c>
      <c r="D2035" s="11" t="s">
        <v>97</v>
      </c>
      <c r="E2035" s="11" t="s">
        <v>90</v>
      </c>
      <c r="F2035" s="11" t="s">
        <v>180</v>
      </c>
      <c r="G2035" s="11" t="s">
        <v>75</v>
      </c>
      <c r="H2035" s="8" t="n">
        <v>8599</v>
      </c>
      <c r="I2035" s="0" t="str">
        <f aca="false">TEXT(C2035,"YYYY-MM")</f>
        <v>2025-10</v>
      </c>
      <c r="J2035" s="0" t="str">
        <f aca="false">INDEX(Customers!$H:$H,MATCH(B2035,Customers!$A:$A,0))</f>
        <v>App</v>
      </c>
    </row>
    <row r="2036" customFormat="false" ht="15" hidden="false" customHeight="false" outlineLevel="0" collapsed="false">
      <c r="A2036" s="0" t="s">
        <v>3341</v>
      </c>
      <c r="B2036" s="0" t="s">
        <v>3342</v>
      </c>
      <c r="C2036" s="10" t="s">
        <v>297</v>
      </c>
      <c r="D2036" s="11" t="s">
        <v>97</v>
      </c>
      <c r="E2036" s="11" t="s">
        <v>93</v>
      </c>
      <c r="F2036" s="11" t="s">
        <v>227</v>
      </c>
      <c r="G2036" s="11" t="s">
        <v>72</v>
      </c>
      <c r="H2036" s="8" t="n">
        <v>69870.6</v>
      </c>
      <c r="I2036" s="0" t="str">
        <f aca="false">TEXT(C2036,"YYYY-MM")</f>
        <v>2025-11</v>
      </c>
      <c r="J2036" s="0" t="str">
        <f aca="false">INDEX(Customers!$H:$H,MATCH(B2036,Customers!$A:$A,0))</f>
        <v>App</v>
      </c>
    </row>
    <row r="2037" customFormat="false" ht="15" hidden="false" customHeight="false" outlineLevel="0" collapsed="false">
      <c r="A2037" s="0" t="s">
        <v>3343</v>
      </c>
      <c r="B2037" s="0" t="s">
        <v>3344</v>
      </c>
      <c r="C2037" s="10" t="s">
        <v>140</v>
      </c>
      <c r="D2037" s="11" t="s">
        <v>97</v>
      </c>
      <c r="E2037" s="11" t="s">
        <v>89</v>
      </c>
      <c r="F2037" s="11" t="s">
        <v>247</v>
      </c>
      <c r="G2037" s="11" t="s">
        <v>80</v>
      </c>
      <c r="H2037" s="8" t="n">
        <v>1029</v>
      </c>
      <c r="I2037" s="0" t="str">
        <f aca="false">TEXT(C2037,"YYYY-MM")</f>
        <v>2025-11</v>
      </c>
      <c r="J2037" s="0" t="str">
        <f aca="false">INDEX(Customers!$H:$H,MATCH(B2037,Customers!$A:$A,0))</f>
        <v>Email Campaign</v>
      </c>
    </row>
    <row r="2038" customFormat="false" ht="15" hidden="false" customHeight="false" outlineLevel="0" collapsed="false">
      <c r="A2038" s="0" t="s">
        <v>3345</v>
      </c>
      <c r="B2038" s="0" t="s">
        <v>3344</v>
      </c>
      <c r="C2038" s="10" t="s">
        <v>297</v>
      </c>
      <c r="D2038" s="11" t="s">
        <v>99</v>
      </c>
      <c r="E2038" s="11" t="s">
        <v>91</v>
      </c>
      <c r="F2038" s="11" t="s">
        <v>247</v>
      </c>
      <c r="G2038" s="11" t="s">
        <v>80</v>
      </c>
      <c r="H2038" s="8" t="n">
        <v>720</v>
      </c>
      <c r="I2038" s="0" t="str">
        <f aca="false">TEXT(C2038,"YYYY-MM")</f>
        <v>2025-11</v>
      </c>
      <c r="J2038" s="0" t="str">
        <f aca="false">INDEX(Customers!$H:$H,MATCH(B2038,Customers!$A:$A,0))</f>
        <v>Email Campaign</v>
      </c>
    </row>
    <row r="2039" customFormat="false" ht="15" hidden="false" customHeight="false" outlineLevel="0" collapsed="false">
      <c r="A2039" s="0" t="s">
        <v>3346</v>
      </c>
      <c r="B2039" s="0" t="s">
        <v>3344</v>
      </c>
      <c r="C2039" s="10" t="s">
        <v>205</v>
      </c>
      <c r="D2039" s="11" t="s">
        <v>97</v>
      </c>
      <c r="E2039" s="11" t="s">
        <v>89</v>
      </c>
      <c r="F2039" s="11" t="s">
        <v>247</v>
      </c>
      <c r="G2039" s="11" t="s">
        <v>80</v>
      </c>
      <c r="H2039" s="8" t="n">
        <v>1011.5</v>
      </c>
      <c r="I2039" s="0" t="str">
        <f aca="false">TEXT(C2039,"YYYY-MM")</f>
        <v>2025-11</v>
      </c>
      <c r="J2039" s="0" t="str">
        <f aca="false">INDEX(Customers!$H:$H,MATCH(B2039,Customers!$A:$A,0))</f>
        <v>Email Campaign</v>
      </c>
    </row>
    <row r="2040" customFormat="false" ht="15" hidden="false" customHeight="false" outlineLevel="0" collapsed="false">
      <c r="A2040" s="0" t="s">
        <v>3347</v>
      </c>
      <c r="B2040" s="0" t="s">
        <v>3344</v>
      </c>
      <c r="C2040" s="10" t="s">
        <v>1167</v>
      </c>
      <c r="D2040" s="11" t="s">
        <v>97</v>
      </c>
      <c r="E2040" s="11" t="s">
        <v>88</v>
      </c>
      <c r="F2040" s="11" t="s">
        <v>247</v>
      </c>
      <c r="G2040" s="11" t="s">
        <v>80</v>
      </c>
      <c r="H2040" s="8" t="n">
        <v>34561</v>
      </c>
      <c r="I2040" s="0" t="str">
        <f aca="false">TEXT(C2040,"YYYY-MM")</f>
        <v>2025-11</v>
      </c>
      <c r="J2040" s="0" t="str">
        <f aca="false">INDEX(Customers!$H:$H,MATCH(B2040,Customers!$A:$A,0))</f>
        <v>Email Campaign</v>
      </c>
    </row>
    <row r="2041" customFormat="false" ht="15" hidden="false" customHeight="false" outlineLevel="0" collapsed="false">
      <c r="A2041" s="0" t="s">
        <v>3348</v>
      </c>
      <c r="B2041" s="0" t="s">
        <v>3344</v>
      </c>
      <c r="C2041" s="10" t="s">
        <v>455</v>
      </c>
      <c r="D2041" s="11" t="s">
        <v>97</v>
      </c>
      <c r="E2041" s="11" t="s">
        <v>91</v>
      </c>
      <c r="F2041" s="11" t="s">
        <v>247</v>
      </c>
      <c r="G2041" s="11" t="s">
        <v>80</v>
      </c>
      <c r="H2041" s="8" t="n">
        <v>12200</v>
      </c>
      <c r="I2041" s="0" t="str">
        <f aca="false">TEXT(C2041,"YYYY-MM")</f>
        <v>2025-11</v>
      </c>
      <c r="J2041" s="0" t="str">
        <f aca="false">INDEX(Customers!$H:$H,MATCH(B2041,Customers!$A:$A,0))</f>
        <v>Email Campaign</v>
      </c>
    </row>
    <row r="2042" customFormat="false" ht="15" hidden="false" customHeight="false" outlineLevel="0" collapsed="false">
      <c r="A2042" s="0" t="s">
        <v>3349</v>
      </c>
      <c r="B2042" s="0" t="s">
        <v>3344</v>
      </c>
      <c r="C2042" s="10" t="s">
        <v>531</v>
      </c>
      <c r="D2042" s="11" t="s">
        <v>97</v>
      </c>
      <c r="E2042" s="11" t="s">
        <v>88</v>
      </c>
      <c r="F2042" s="11" t="s">
        <v>247</v>
      </c>
      <c r="G2042" s="11" t="s">
        <v>80</v>
      </c>
      <c r="H2042" s="8" t="n">
        <v>7844.65</v>
      </c>
      <c r="I2042" s="0" t="str">
        <f aca="false">TEXT(C2042,"YYYY-MM")</f>
        <v>2025-11</v>
      </c>
      <c r="J2042" s="0" t="str">
        <f aca="false">INDEX(Customers!$H:$H,MATCH(B2042,Customers!$A:$A,0))</f>
        <v>Email Campaign</v>
      </c>
    </row>
    <row r="2043" customFormat="false" ht="15" hidden="false" customHeight="false" outlineLevel="0" collapsed="false">
      <c r="A2043" s="0" t="s">
        <v>3350</v>
      </c>
      <c r="B2043" s="0" t="s">
        <v>3344</v>
      </c>
      <c r="C2043" s="10" t="s">
        <v>492</v>
      </c>
      <c r="D2043" s="11" t="s">
        <v>97</v>
      </c>
      <c r="E2043" s="11" t="s">
        <v>91</v>
      </c>
      <c r="F2043" s="11" t="s">
        <v>247</v>
      </c>
      <c r="G2043" s="11" t="s">
        <v>80</v>
      </c>
      <c r="H2043" s="8" t="n">
        <v>1059</v>
      </c>
      <c r="I2043" s="0" t="str">
        <f aca="false">TEXT(C2043,"YYYY-MM")</f>
        <v>2025-11</v>
      </c>
      <c r="J2043" s="0" t="str">
        <f aca="false">INDEX(Customers!$H:$H,MATCH(B2043,Customers!$A:$A,0))</f>
        <v>Email Campaign</v>
      </c>
    </row>
    <row r="2044" customFormat="false" ht="15" hidden="false" customHeight="false" outlineLevel="0" collapsed="false">
      <c r="A2044" s="0" t="s">
        <v>3351</v>
      </c>
      <c r="B2044" s="0" t="s">
        <v>3344</v>
      </c>
      <c r="C2044" s="10" t="s">
        <v>637</v>
      </c>
      <c r="D2044" s="11" t="s">
        <v>97</v>
      </c>
      <c r="E2044" s="11" t="s">
        <v>88</v>
      </c>
      <c r="F2044" s="11" t="s">
        <v>247</v>
      </c>
      <c r="G2044" s="11" t="s">
        <v>80</v>
      </c>
      <c r="H2044" s="8" t="n">
        <v>1919.25</v>
      </c>
      <c r="I2044" s="0" t="str">
        <f aca="false">TEXT(C2044,"YYYY-MM")</f>
        <v>2025-12</v>
      </c>
      <c r="J2044" s="0" t="str">
        <f aca="false">INDEX(Customers!$H:$H,MATCH(B2044,Customers!$A:$A,0))</f>
        <v>Email Campaign</v>
      </c>
    </row>
    <row r="2045" customFormat="false" ht="15" hidden="false" customHeight="false" outlineLevel="0" collapsed="false">
      <c r="A2045" s="0" t="s">
        <v>3352</v>
      </c>
      <c r="B2045" s="0" t="s">
        <v>3344</v>
      </c>
      <c r="C2045" s="10" t="s">
        <v>639</v>
      </c>
      <c r="D2045" s="11" t="s">
        <v>97</v>
      </c>
      <c r="E2045" s="11" t="s">
        <v>90</v>
      </c>
      <c r="F2045" s="11" t="s">
        <v>247</v>
      </c>
      <c r="G2045" s="11" t="s">
        <v>80</v>
      </c>
      <c r="H2045" s="8" t="n">
        <v>330.65</v>
      </c>
      <c r="I2045" s="0" t="str">
        <f aca="false">TEXT(C2045,"YYYY-MM")</f>
        <v>2025-12</v>
      </c>
      <c r="J2045" s="0" t="str">
        <f aca="false">INDEX(Customers!$H:$H,MATCH(B2045,Customers!$A:$A,0))</f>
        <v>Email Campaign</v>
      </c>
    </row>
    <row r="2046" customFormat="false" ht="15" hidden="false" customHeight="false" outlineLevel="0" collapsed="false">
      <c r="A2046" s="0" t="s">
        <v>3353</v>
      </c>
      <c r="B2046" s="0" t="s">
        <v>3344</v>
      </c>
      <c r="C2046" s="10" t="s">
        <v>2965</v>
      </c>
      <c r="D2046" s="11" t="s">
        <v>97</v>
      </c>
      <c r="E2046" s="11" t="s">
        <v>91</v>
      </c>
      <c r="F2046" s="11" t="s">
        <v>247</v>
      </c>
      <c r="G2046" s="11" t="s">
        <v>80</v>
      </c>
      <c r="H2046" s="8" t="n">
        <v>33971.1</v>
      </c>
      <c r="I2046" s="0" t="str">
        <f aca="false">TEXT(C2046,"YYYY-MM")</f>
        <v>2025-12</v>
      </c>
      <c r="J2046" s="0" t="str">
        <f aca="false">INDEX(Customers!$H:$H,MATCH(B2046,Customers!$A:$A,0))</f>
        <v>Email Campaign</v>
      </c>
    </row>
    <row r="2047" customFormat="false" ht="15" hidden="false" customHeight="false" outlineLevel="0" collapsed="false">
      <c r="A2047" s="0" t="s">
        <v>3354</v>
      </c>
      <c r="B2047" s="0" t="s">
        <v>3344</v>
      </c>
      <c r="C2047" s="10" t="s">
        <v>414</v>
      </c>
      <c r="D2047" s="11" t="s">
        <v>97</v>
      </c>
      <c r="E2047" s="11" t="s">
        <v>89</v>
      </c>
      <c r="F2047" s="11" t="s">
        <v>247</v>
      </c>
      <c r="G2047" s="11" t="s">
        <v>80</v>
      </c>
      <c r="H2047" s="8" t="n">
        <v>15838</v>
      </c>
      <c r="I2047" s="0" t="str">
        <f aca="false">TEXT(C2047,"YYYY-MM")</f>
        <v>2025-12</v>
      </c>
      <c r="J2047" s="0" t="str">
        <f aca="false">INDEX(Customers!$H:$H,MATCH(B2047,Customers!$A:$A,0))</f>
        <v>Email Campaign</v>
      </c>
    </row>
    <row r="2048" customFormat="false" ht="15" hidden="false" customHeight="false" outlineLevel="0" collapsed="false">
      <c r="A2048" s="0" t="s">
        <v>3355</v>
      </c>
      <c r="B2048" s="0" t="s">
        <v>3344</v>
      </c>
      <c r="C2048" s="10" t="s">
        <v>948</v>
      </c>
      <c r="D2048" s="11" t="s">
        <v>97</v>
      </c>
      <c r="E2048" s="11" t="s">
        <v>91</v>
      </c>
      <c r="F2048" s="11" t="s">
        <v>247</v>
      </c>
      <c r="G2048" s="11" t="s">
        <v>80</v>
      </c>
      <c r="H2048" s="8" t="n">
        <v>14163.55</v>
      </c>
      <c r="I2048" s="0" t="str">
        <f aca="false">TEXT(C2048,"YYYY-MM")</f>
        <v>2025-12</v>
      </c>
      <c r="J2048" s="0" t="str">
        <f aca="false">INDEX(Customers!$H:$H,MATCH(B2048,Customers!$A:$A,0))</f>
        <v>Email Campaign</v>
      </c>
    </row>
    <row r="2049" customFormat="false" ht="15" hidden="false" customHeight="false" outlineLevel="0" collapsed="false">
      <c r="A2049" s="0" t="s">
        <v>3356</v>
      </c>
      <c r="B2049" s="0" t="s">
        <v>3344</v>
      </c>
      <c r="C2049" s="10" t="s">
        <v>1654</v>
      </c>
      <c r="D2049" s="11" t="s">
        <v>97</v>
      </c>
      <c r="E2049" s="11" t="s">
        <v>93</v>
      </c>
      <c r="F2049" s="11" t="s">
        <v>247</v>
      </c>
      <c r="G2049" s="11" t="s">
        <v>80</v>
      </c>
      <c r="H2049" s="8" t="n">
        <v>13907.05</v>
      </c>
      <c r="I2049" s="0" t="str">
        <f aca="false">TEXT(C2049,"YYYY-MM")</f>
        <v>2025-12</v>
      </c>
      <c r="J2049" s="0" t="str">
        <f aca="false">INDEX(Customers!$H:$H,MATCH(B2049,Customers!$A:$A,0))</f>
        <v>Email Campaign</v>
      </c>
    </row>
    <row r="2050" customFormat="false" ht="15" hidden="false" customHeight="false" outlineLevel="0" collapsed="false">
      <c r="A2050" s="0" t="s">
        <v>3357</v>
      </c>
      <c r="B2050" s="0" t="s">
        <v>3358</v>
      </c>
      <c r="C2050" s="10" t="s">
        <v>522</v>
      </c>
      <c r="D2050" s="11" t="s">
        <v>97</v>
      </c>
      <c r="E2050" s="11" t="s">
        <v>90</v>
      </c>
      <c r="F2050" s="11" t="s">
        <v>190</v>
      </c>
      <c r="G2050" s="11" t="s">
        <v>77</v>
      </c>
      <c r="H2050" s="8" t="n">
        <v>4625.55</v>
      </c>
      <c r="I2050" s="0" t="str">
        <f aca="false">TEXT(C2050,"YYYY-MM")</f>
        <v>2025-04</v>
      </c>
      <c r="J2050" s="0" t="str">
        <f aca="false">INDEX(Customers!$H:$H,MATCH(B2050,Customers!$A:$A,0))</f>
        <v>Paid Ads</v>
      </c>
    </row>
    <row r="2051" customFormat="false" ht="15" hidden="false" customHeight="false" outlineLevel="0" collapsed="false">
      <c r="A2051" s="0" t="s">
        <v>3359</v>
      </c>
      <c r="B2051" s="0" t="s">
        <v>3360</v>
      </c>
      <c r="C2051" s="10" t="s">
        <v>3361</v>
      </c>
      <c r="D2051" s="11" t="s">
        <v>97</v>
      </c>
      <c r="E2051" s="11" t="s">
        <v>88</v>
      </c>
      <c r="F2051" s="11" t="s">
        <v>613</v>
      </c>
      <c r="G2051" s="11" t="s">
        <v>73</v>
      </c>
      <c r="H2051" s="8" t="n">
        <v>9425.65</v>
      </c>
      <c r="I2051" s="0" t="str">
        <f aca="false">TEXT(C2051,"YYYY-MM")</f>
        <v>2025-06</v>
      </c>
      <c r="J2051" s="0" t="str">
        <f aca="false">INDEX(Customers!$H:$H,MATCH(B2051,Customers!$A:$A,0))</f>
        <v>Social Media</v>
      </c>
    </row>
    <row r="2052" customFormat="false" ht="15" hidden="false" customHeight="false" outlineLevel="0" collapsed="false">
      <c r="A2052" s="0" t="s">
        <v>3362</v>
      </c>
      <c r="B2052" s="0" t="s">
        <v>3363</v>
      </c>
      <c r="C2052" s="10" t="s">
        <v>3364</v>
      </c>
      <c r="D2052" s="11" t="s">
        <v>97</v>
      </c>
      <c r="E2052" s="11" t="s">
        <v>89</v>
      </c>
      <c r="F2052" s="11" t="s">
        <v>393</v>
      </c>
      <c r="G2052" s="11" t="s">
        <v>75</v>
      </c>
      <c r="H2052" s="8" t="n">
        <v>12069.1</v>
      </c>
      <c r="I2052" s="0" t="str">
        <f aca="false">TEXT(C2052,"YYYY-MM")</f>
        <v>2023-08</v>
      </c>
      <c r="J2052" s="0" t="str">
        <f aca="false">INDEX(Customers!$H:$H,MATCH(B2052,Customers!$A:$A,0))</f>
        <v>Social Media</v>
      </c>
    </row>
    <row r="2053" customFormat="false" ht="15" hidden="false" customHeight="false" outlineLevel="0" collapsed="false">
      <c r="A2053" s="0" t="s">
        <v>3365</v>
      </c>
      <c r="B2053" s="0" t="s">
        <v>3363</v>
      </c>
      <c r="C2053" s="10" t="s">
        <v>3366</v>
      </c>
      <c r="D2053" s="11" t="s">
        <v>97</v>
      </c>
      <c r="E2053" s="11" t="s">
        <v>91</v>
      </c>
      <c r="F2053" s="11" t="s">
        <v>393</v>
      </c>
      <c r="G2053" s="11" t="s">
        <v>75</v>
      </c>
      <c r="H2053" s="8" t="n">
        <v>13175.1</v>
      </c>
      <c r="I2053" s="0" t="str">
        <f aca="false">TEXT(C2053,"YYYY-MM")</f>
        <v>2023-12</v>
      </c>
      <c r="J2053" s="0" t="str">
        <f aca="false">INDEX(Customers!$H:$H,MATCH(B2053,Customers!$A:$A,0))</f>
        <v>Social Media</v>
      </c>
    </row>
    <row r="2054" customFormat="false" ht="15" hidden="false" customHeight="false" outlineLevel="0" collapsed="false">
      <c r="A2054" s="0" t="s">
        <v>3367</v>
      </c>
      <c r="B2054" s="0" t="s">
        <v>3363</v>
      </c>
      <c r="C2054" s="10" t="s">
        <v>865</v>
      </c>
      <c r="D2054" s="11" t="s">
        <v>97</v>
      </c>
      <c r="E2054" s="11" t="s">
        <v>88</v>
      </c>
      <c r="F2054" s="11" t="s">
        <v>393</v>
      </c>
      <c r="G2054" s="11" t="s">
        <v>75</v>
      </c>
      <c r="H2054" s="8" t="n">
        <v>783.2</v>
      </c>
      <c r="I2054" s="0" t="str">
        <f aca="false">TEXT(C2054,"YYYY-MM")</f>
        <v>2024-01</v>
      </c>
      <c r="J2054" s="0" t="str">
        <f aca="false">INDEX(Customers!$H:$H,MATCH(B2054,Customers!$A:$A,0))</f>
        <v>Social Media</v>
      </c>
    </row>
    <row r="2055" customFormat="false" ht="15" hidden="false" customHeight="false" outlineLevel="0" collapsed="false">
      <c r="A2055" s="0" t="s">
        <v>3368</v>
      </c>
      <c r="B2055" s="0" t="s">
        <v>3363</v>
      </c>
      <c r="C2055" s="10" t="s">
        <v>3369</v>
      </c>
      <c r="D2055" s="11" t="s">
        <v>97</v>
      </c>
      <c r="E2055" s="11" t="s">
        <v>88</v>
      </c>
      <c r="F2055" s="11" t="s">
        <v>393</v>
      </c>
      <c r="G2055" s="11" t="s">
        <v>75</v>
      </c>
      <c r="H2055" s="8" t="n">
        <v>12414.3</v>
      </c>
      <c r="I2055" s="0" t="str">
        <f aca="false">TEXT(C2055,"YYYY-MM")</f>
        <v>2024-02</v>
      </c>
      <c r="J2055" s="0" t="str">
        <f aca="false">INDEX(Customers!$H:$H,MATCH(B2055,Customers!$A:$A,0))</f>
        <v>Social Media</v>
      </c>
    </row>
    <row r="2056" customFormat="false" ht="15" hidden="false" customHeight="false" outlineLevel="0" collapsed="false">
      <c r="A2056" s="0" t="s">
        <v>3370</v>
      </c>
      <c r="B2056" s="0" t="s">
        <v>3363</v>
      </c>
      <c r="C2056" s="10" t="s">
        <v>3371</v>
      </c>
      <c r="D2056" s="11" t="s">
        <v>98</v>
      </c>
      <c r="E2056" s="11" t="s">
        <v>89</v>
      </c>
      <c r="F2056" s="11" t="s">
        <v>393</v>
      </c>
      <c r="G2056" s="11" t="s">
        <v>75</v>
      </c>
      <c r="H2056" s="8" t="n">
        <v>34490</v>
      </c>
      <c r="I2056" s="0" t="str">
        <f aca="false">TEXT(C2056,"YYYY-MM")</f>
        <v>2024-07</v>
      </c>
      <c r="J2056" s="0" t="str">
        <f aca="false">INDEX(Customers!$H:$H,MATCH(B2056,Customers!$A:$A,0))</f>
        <v>Social Media</v>
      </c>
    </row>
    <row r="2057" customFormat="false" ht="15" hidden="false" customHeight="false" outlineLevel="0" collapsed="false">
      <c r="A2057" s="0" t="s">
        <v>3372</v>
      </c>
      <c r="B2057" s="0" t="s">
        <v>3363</v>
      </c>
      <c r="C2057" s="10" t="s">
        <v>2371</v>
      </c>
      <c r="D2057" s="11" t="s">
        <v>97</v>
      </c>
      <c r="E2057" s="11" t="s">
        <v>91</v>
      </c>
      <c r="F2057" s="11" t="s">
        <v>393</v>
      </c>
      <c r="G2057" s="11" t="s">
        <v>75</v>
      </c>
      <c r="H2057" s="8" t="n">
        <v>13339</v>
      </c>
      <c r="I2057" s="0" t="str">
        <f aca="false">TEXT(C2057,"YYYY-MM")</f>
        <v>2024-07</v>
      </c>
      <c r="J2057" s="0" t="str">
        <f aca="false">INDEX(Customers!$H:$H,MATCH(B2057,Customers!$A:$A,0))</f>
        <v>Social Media</v>
      </c>
    </row>
    <row r="2058" customFormat="false" ht="15" hidden="false" customHeight="false" outlineLevel="0" collapsed="false">
      <c r="A2058" s="0" t="s">
        <v>3373</v>
      </c>
      <c r="B2058" s="0" t="s">
        <v>3363</v>
      </c>
      <c r="C2058" s="10" t="s">
        <v>375</v>
      </c>
      <c r="D2058" s="11" t="s">
        <v>97</v>
      </c>
      <c r="E2058" s="11" t="s">
        <v>92</v>
      </c>
      <c r="F2058" s="11" t="s">
        <v>393</v>
      </c>
      <c r="G2058" s="11" t="s">
        <v>75</v>
      </c>
      <c r="H2058" s="8" t="n">
        <v>7238</v>
      </c>
      <c r="I2058" s="0" t="str">
        <f aca="false">TEXT(C2058,"YYYY-MM")</f>
        <v>2024-11</v>
      </c>
      <c r="J2058" s="0" t="str">
        <f aca="false">INDEX(Customers!$H:$H,MATCH(B2058,Customers!$A:$A,0))</f>
        <v>Social Media</v>
      </c>
    </row>
    <row r="2059" customFormat="false" ht="15" hidden="false" customHeight="false" outlineLevel="0" collapsed="false">
      <c r="A2059" s="0" t="s">
        <v>3374</v>
      </c>
      <c r="B2059" s="0" t="s">
        <v>3363</v>
      </c>
      <c r="C2059" s="10" t="s">
        <v>1408</v>
      </c>
      <c r="D2059" s="11" t="s">
        <v>97</v>
      </c>
      <c r="E2059" s="11" t="s">
        <v>88</v>
      </c>
      <c r="F2059" s="11" t="s">
        <v>393</v>
      </c>
      <c r="G2059" s="11" t="s">
        <v>75</v>
      </c>
      <c r="H2059" s="8" t="n">
        <v>19045.2</v>
      </c>
      <c r="I2059" s="0" t="str">
        <f aca="false">TEXT(C2059,"YYYY-MM")</f>
        <v>2025-01</v>
      </c>
      <c r="J2059" s="0" t="str">
        <f aca="false">INDEX(Customers!$H:$H,MATCH(B2059,Customers!$A:$A,0))</f>
        <v>Social Media</v>
      </c>
    </row>
    <row r="2060" customFormat="false" ht="15" hidden="false" customHeight="false" outlineLevel="0" collapsed="false">
      <c r="A2060" s="0" t="s">
        <v>3375</v>
      </c>
      <c r="B2060" s="0" t="s">
        <v>3363</v>
      </c>
      <c r="C2060" s="10" t="s">
        <v>678</v>
      </c>
      <c r="D2060" s="11" t="s">
        <v>97</v>
      </c>
      <c r="E2060" s="11" t="s">
        <v>92</v>
      </c>
      <c r="F2060" s="11" t="s">
        <v>393</v>
      </c>
      <c r="G2060" s="11" t="s">
        <v>75</v>
      </c>
      <c r="H2060" s="8" t="n">
        <v>702.05</v>
      </c>
      <c r="I2060" s="0" t="str">
        <f aca="false">TEXT(C2060,"YYYY-MM")</f>
        <v>2025-01</v>
      </c>
      <c r="J2060" s="0" t="str">
        <f aca="false">INDEX(Customers!$H:$H,MATCH(B2060,Customers!$A:$A,0))</f>
        <v>Social Media</v>
      </c>
    </row>
    <row r="2061" customFormat="false" ht="15" hidden="false" customHeight="false" outlineLevel="0" collapsed="false">
      <c r="A2061" s="0" t="s">
        <v>3376</v>
      </c>
      <c r="B2061" s="0" t="s">
        <v>3363</v>
      </c>
      <c r="C2061" s="10" t="s">
        <v>712</v>
      </c>
      <c r="D2061" s="11" t="s">
        <v>97</v>
      </c>
      <c r="E2061" s="11" t="s">
        <v>90</v>
      </c>
      <c r="F2061" s="11" t="s">
        <v>393</v>
      </c>
      <c r="G2061" s="11" t="s">
        <v>75</v>
      </c>
      <c r="H2061" s="8" t="n">
        <v>11865.5</v>
      </c>
      <c r="I2061" s="0" t="str">
        <f aca="false">TEXT(C2061,"YYYY-MM")</f>
        <v>2025-04</v>
      </c>
      <c r="J2061" s="0" t="str">
        <f aca="false">INDEX(Customers!$H:$H,MATCH(B2061,Customers!$A:$A,0))</f>
        <v>Social Media</v>
      </c>
    </row>
    <row r="2062" customFormat="false" ht="15" hidden="false" customHeight="false" outlineLevel="0" collapsed="false">
      <c r="A2062" s="0" t="s">
        <v>3377</v>
      </c>
      <c r="B2062" s="0" t="s">
        <v>3378</v>
      </c>
      <c r="C2062" s="10" t="s">
        <v>3379</v>
      </c>
      <c r="D2062" s="11" t="s">
        <v>97</v>
      </c>
      <c r="E2062" s="11" t="s">
        <v>89</v>
      </c>
      <c r="F2062" s="11" t="s">
        <v>209</v>
      </c>
      <c r="G2062" s="11" t="s">
        <v>83</v>
      </c>
      <c r="H2062" s="8" t="n">
        <v>85269</v>
      </c>
      <c r="I2062" s="0" t="str">
        <f aca="false">TEXT(C2062,"YYYY-MM")</f>
        <v>2023-06</v>
      </c>
      <c r="J2062" s="0" t="str">
        <f aca="false">INDEX(Customers!$H:$H,MATCH(B2062,Customers!$A:$A,0))</f>
        <v>Social Media</v>
      </c>
    </row>
    <row r="2063" customFormat="false" ht="15" hidden="false" customHeight="false" outlineLevel="0" collapsed="false">
      <c r="A2063" s="0" t="s">
        <v>3380</v>
      </c>
      <c r="B2063" s="0" t="s">
        <v>3378</v>
      </c>
      <c r="C2063" s="10" t="s">
        <v>967</v>
      </c>
      <c r="D2063" s="11" t="s">
        <v>97</v>
      </c>
      <c r="E2063" s="11" t="s">
        <v>89</v>
      </c>
      <c r="F2063" s="11" t="s">
        <v>209</v>
      </c>
      <c r="G2063" s="11" t="s">
        <v>83</v>
      </c>
      <c r="H2063" s="8" t="n">
        <v>9598</v>
      </c>
      <c r="I2063" s="0" t="str">
        <f aca="false">TEXT(C2063,"YYYY-MM")</f>
        <v>2024-10</v>
      </c>
      <c r="J2063" s="0" t="str">
        <f aca="false">INDEX(Customers!$H:$H,MATCH(B2063,Customers!$A:$A,0))</f>
        <v>Social Media</v>
      </c>
    </row>
    <row r="2064" customFormat="false" ht="15" hidden="false" customHeight="false" outlineLevel="0" collapsed="false">
      <c r="A2064" s="0" t="s">
        <v>3381</v>
      </c>
      <c r="B2064" s="0" t="s">
        <v>3378</v>
      </c>
      <c r="C2064" s="10" t="s">
        <v>3382</v>
      </c>
      <c r="D2064" s="11" t="s">
        <v>97</v>
      </c>
      <c r="E2064" s="11" t="s">
        <v>91</v>
      </c>
      <c r="F2064" s="11" t="s">
        <v>209</v>
      </c>
      <c r="G2064" s="11" t="s">
        <v>83</v>
      </c>
      <c r="H2064" s="8" t="n">
        <v>74379</v>
      </c>
      <c r="I2064" s="0" t="str">
        <f aca="false">TEXT(C2064,"YYYY-MM")</f>
        <v>2025-05</v>
      </c>
      <c r="J2064" s="0" t="str">
        <f aca="false">INDEX(Customers!$H:$H,MATCH(B2064,Customers!$A:$A,0))</f>
        <v>Social Media</v>
      </c>
    </row>
    <row r="2065" customFormat="false" ht="15" hidden="false" customHeight="false" outlineLevel="0" collapsed="false">
      <c r="A2065" s="0" t="s">
        <v>3383</v>
      </c>
      <c r="B2065" s="0" t="s">
        <v>3384</v>
      </c>
      <c r="C2065" s="10" t="s">
        <v>3385</v>
      </c>
      <c r="D2065" s="11" t="s">
        <v>97</v>
      </c>
      <c r="E2065" s="11" t="s">
        <v>90</v>
      </c>
      <c r="F2065" s="11" t="s">
        <v>423</v>
      </c>
      <c r="G2065" s="11" t="s">
        <v>79</v>
      </c>
      <c r="H2065" s="8" t="n">
        <v>142308.45</v>
      </c>
      <c r="I2065" s="0" t="str">
        <f aca="false">TEXT(C2065,"YYYY-MM")</f>
        <v>2024-02</v>
      </c>
      <c r="J2065" s="0" t="str">
        <f aca="false">INDEX(Customers!$H:$H,MATCH(B2065,Customers!$A:$A,0))</f>
        <v>Email Campaign</v>
      </c>
    </row>
    <row r="2066" customFormat="false" ht="15" hidden="false" customHeight="false" outlineLevel="0" collapsed="false">
      <c r="A2066" s="0" t="s">
        <v>3386</v>
      </c>
      <c r="B2066" s="0" t="s">
        <v>3384</v>
      </c>
      <c r="C2066" s="10" t="s">
        <v>458</v>
      </c>
      <c r="D2066" s="11" t="s">
        <v>97</v>
      </c>
      <c r="E2066" s="11" t="s">
        <v>92</v>
      </c>
      <c r="F2066" s="11" t="s">
        <v>423</v>
      </c>
      <c r="G2066" s="11" t="s">
        <v>79</v>
      </c>
      <c r="H2066" s="8" t="n">
        <v>2087.1</v>
      </c>
      <c r="I2066" s="0" t="str">
        <f aca="false">TEXT(C2066,"YYYY-MM")</f>
        <v>2024-04</v>
      </c>
      <c r="J2066" s="0" t="str">
        <f aca="false">INDEX(Customers!$H:$H,MATCH(B2066,Customers!$A:$A,0))</f>
        <v>Email Campaign</v>
      </c>
    </row>
    <row r="2067" customFormat="false" ht="15" hidden="false" customHeight="false" outlineLevel="0" collapsed="false">
      <c r="A2067" s="0" t="s">
        <v>3387</v>
      </c>
      <c r="B2067" s="0" t="s">
        <v>3384</v>
      </c>
      <c r="C2067" s="10" t="s">
        <v>1525</v>
      </c>
      <c r="D2067" s="11" t="s">
        <v>98</v>
      </c>
      <c r="E2067" s="11" t="s">
        <v>88</v>
      </c>
      <c r="F2067" s="11" t="s">
        <v>423</v>
      </c>
      <c r="G2067" s="11" t="s">
        <v>79</v>
      </c>
      <c r="H2067" s="8" t="n">
        <v>15471.2</v>
      </c>
      <c r="I2067" s="0" t="str">
        <f aca="false">TEXT(C2067,"YYYY-MM")</f>
        <v>2024-10</v>
      </c>
      <c r="J2067" s="0" t="str">
        <f aca="false">INDEX(Customers!$H:$H,MATCH(B2067,Customers!$A:$A,0))</f>
        <v>Email Campaign</v>
      </c>
    </row>
    <row r="2068" customFormat="false" ht="15" hidden="false" customHeight="false" outlineLevel="0" collapsed="false">
      <c r="A2068" s="0" t="s">
        <v>3388</v>
      </c>
      <c r="B2068" s="0" t="s">
        <v>3384</v>
      </c>
      <c r="C2068" s="10" t="s">
        <v>3389</v>
      </c>
      <c r="D2068" s="11" t="s">
        <v>97</v>
      </c>
      <c r="E2068" s="11" t="s">
        <v>88</v>
      </c>
      <c r="F2068" s="11" t="s">
        <v>423</v>
      </c>
      <c r="G2068" s="11" t="s">
        <v>79</v>
      </c>
      <c r="H2068" s="8" t="n">
        <v>25242.3</v>
      </c>
      <c r="I2068" s="0" t="str">
        <f aca="false">TEXT(C2068,"YYYY-MM")</f>
        <v>2024-12</v>
      </c>
      <c r="J2068" s="0" t="str">
        <f aca="false">INDEX(Customers!$H:$H,MATCH(B2068,Customers!$A:$A,0))</f>
        <v>Email Campaign</v>
      </c>
    </row>
    <row r="2069" customFormat="false" ht="15" hidden="false" customHeight="false" outlineLevel="0" collapsed="false">
      <c r="A2069" s="0" t="s">
        <v>3390</v>
      </c>
      <c r="B2069" s="0" t="s">
        <v>3384</v>
      </c>
      <c r="C2069" s="10" t="s">
        <v>1992</v>
      </c>
      <c r="D2069" s="11" t="s">
        <v>97</v>
      </c>
      <c r="E2069" s="11" t="s">
        <v>91</v>
      </c>
      <c r="F2069" s="11" t="s">
        <v>423</v>
      </c>
      <c r="G2069" s="11" t="s">
        <v>79</v>
      </c>
      <c r="H2069" s="8" t="n">
        <v>3889.15</v>
      </c>
      <c r="I2069" s="0" t="str">
        <f aca="false">TEXT(C2069,"YYYY-MM")</f>
        <v>2025-02</v>
      </c>
      <c r="J2069" s="0" t="str">
        <f aca="false">INDEX(Customers!$H:$H,MATCH(B2069,Customers!$A:$A,0))</f>
        <v>Email Campaign</v>
      </c>
    </row>
    <row r="2070" customFormat="false" ht="15" hidden="false" customHeight="false" outlineLevel="0" collapsed="false">
      <c r="A2070" s="0" t="s">
        <v>3391</v>
      </c>
      <c r="B2070" s="0" t="s">
        <v>3384</v>
      </c>
      <c r="C2070" s="10" t="s">
        <v>3392</v>
      </c>
      <c r="D2070" s="11" t="s">
        <v>99</v>
      </c>
      <c r="E2070" s="11" t="s">
        <v>89</v>
      </c>
      <c r="F2070" s="11" t="s">
        <v>423</v>
      </c>
      <c r="G2070" s="11" t="s">
        <v>79</v>
      </c>
      <c r="H2070" s="8" t="n">
        <v>88401.1</v>
      </c>
      <c r="I2070" s="0" t="str">
        <f aca="false">TEXT(C2070,"YYYY-MM")</f>
        <v>2025-03</v>
      </c>
      <c r="J2070" s="0" t="str">
        <f aca="false">INDEX(Customers!$H:$H,MATCH(B2070,Customers!$A:$A,0))</f>
        <v>Email Campaign</v>
      </c>
    </row>
    <row r="2071" customFormat="false" ht="15" hidden="false" customHeight="false" outlineLevel="0" collapsed="false">
      <c r="A2071" s="0" t="s">
        <v>3393</v>
      </c>
      <c r="B2071" s="0" t="s">
        <v>3384</v>
      </c>
      <c r="C2071" s="10" t="s">
        <v>2809</v>
      </c>
      <c r="D2071" s="11" t="s">
        <v>98</v>
      </c>
      <c r="E2071" s="11" t="s">
        <v>89</v>
      </c>
      <c r="F2071" s="11" t="s">
        <v>423</v>
      </c>
      <c r="G2071" s="11" t="s">
        <v>79</v>
      </c>
      <c r="H2071" s="8" t="n">
        <v>79200.2</v>
      </c>
      <c r="I2071" s="0" t="str">
        <f aca="false">TEXT(C2071,"YYYY-MM")</f>
        <v>2025-04</v>
      </c>
      <c r="J2071" s="0" t="str">
        <f aca="false">INDEX(Customers!$H:$H,MATCH(B2071,Customers!$A:$A,0))</f>
        <v>Email Campaign</v>
      </c>
    </row>
    <row r="2072" customFormat="false" ht="15" hidden="false" customHeight="false" outlineLevel="0" collapsed="false">
      <c r="A2072" s="0" t="s">
        <v>3394</v>
      </c>
      <c r="B2072" s="0" t="s">
        <v>3384</v>
      </c>
      <c r="C2072" s="10" t="s">
        <v>392</v>
      </c>
      <c r="D2072" s="11" t="s">
        <v>97</v>
      </c>
      <c r="E2072" s="11" t="s">
        <v>88</v>
      </c>
      <c r="F2072" s="11" t="s">
        <v>423</v>
      </c>
      <c r="G2072" s="11" t="s">
        <v>79</v>
      </c>
      <c r="H2072" s="8" t="n">
        <v>8040</v>
      </c>
      <c r="I2072" s="0" t="str">
        <f aca="false">TEXT(C2072,"YYYY-MM")</f>
        <v>2025-04</v>
      </c>
      <c r="J2072" s="0" t="str">
        <f aca="false">INDEX(Customers!$H:$H,MATCH(B2072,Customers!$A:$A,0))</f>
        <v>Email Campaign</v>
      </c>
    </row>
    <row r="2073" customFormat="false" ht="15" hidden="false" customHeight="false" outlineLevel="0" collapsed="false">
      <c r="A2073" s="0" t="s">
        <v>3395</v>
      </c>
      <c r="B2073" s="0" t="s">
        <v>3384</v>
      </c>
      <c r="C2073" s="10" t="s">
        <v>202</v>
      </c>
      <c r="D2073" s="11" t="s">
        <v>99</v>
      </c>
      <c r="E2073" s="11" t="s">
        <v>93</v>
      </c>
      <c r="F2073" s="11" t="s">
        <v>423</v>
      </c>
      <c r="G2073" s="11" t="s">
        <v>79</v>
      </c>
      <c r="H2073" s="8" t="n">
        <v>4637.3</v>
      </c>
      <c r="I2073" s="0" t="str">
        <f aca="false">TEXT(C2073,"YYYY-MM")</f>
        <v>2025-08</v>
      </c>
      <c r="J2073" s="0" t="str">
        <f aca="false">INDEX(Customers!$H:$H,MATCH(B2073,Customers!$A:$A,0))</f>
        <v>Email Campaign</v>
      </c>
    </row>
    <row r="2074" customFormat="false" ht="15" hidden="false" customHeight="false" outlineLevel="0" collapsed="false">
      <c r="A2074" s="0" t="s">
        <v>3396</v>
      </c>
      <c r="B2074" s="0" t="s">
        <v>3397</v>
      </c>
      <c r="C2074" s="10" t="s">
        <v>327</v>
      </c>
      <c r="D2074" s="11" t="s">
        <v>97</v>
      </c>
      <c r="E2074" s="11" t="s">
        <v>90</v>
      </c>
      <c r="F2074" s="11" t="s">
        <v>291</v>
      </c>
      <c r="G2074" s="11" t="s">
        <v>72</v>
      </c>
      <c r="H2074" s="8" t="n">
        <v>1282.65</v>
      </c>
      <c r="I2074" s="0" t="str">
        <f aca="false">TEXT(C2074,"YYYY-MM")</f>
        <v>2025-10</v>
      </c>
      <c r="J2074" s="0" t="str">
        <f aca="false">INDEX(Customers!$H:$H,MATCH(B2074,Customers!$A:$A,0))</f>
        <v>Organic Search</v>
      </c>
    </row>
    <row r="2075" customFormat="false" ht="15" hidden="false" customHeight="false" outlineLevel="0" collapsed="false">
      <c r="A2075" s="0" t="s">
        <v>3398</v>
      </c>
      <c r="B2075" s="0" t="s">
        <v>3399</v>
      </c>
      <c r="C2075" s="10" t="s">
        <v>1218</v>
      </c>
      <c r="D2075" s="11" t="s">
        <v>97</v>
      </c>
      <c r="E2075" s="11" t="s">
        <v>91</v>
      </c>
      <c r="F2075" s="11" t="s">
        <v>241</v>
      </c>
      <c r="G2075" s="11" t="s">
        <v>73</v>
      </c>
      <c r="H2075" s="8" t="n">
        <v>45</v>
      </c>
      <c r="I2075" s="0" t="str">
        <f aca="false">TEXT(C2075,"YYYY-MM")</f>
        <v>2025-05</v>
      </c>
      <c r="J2075" s="0" t="str">
        <f aca="false">INDEX(Customers!$H:$H,MATCH(B2075,Customers!$A:$A,0))</f>
        <v>Organic Search</v>
      </c>
    </row>
    <row r="2076" customFormat="false" ht="15" hidden="false" customHeight="false" outlineLevel="0" collapsed="false">
      <c r="A2076" s="0" t="s">
        <v>3400</v>
      </c>
      <c r="B2076" s="0" t="s">
        <v>3399</v>
      </c>
      <c r="C2076" s="10" t="s">
        <v>2063</v>
      </c>
      <c r="D2076" s="11" t="s">
        <v>97</v>
      </c>
      <c r="E2076" s="11" t="s">
        <v>91</v>
      </c>
      <c r="F2076" s="11" t="s">
        <v>241</v>
      </c>
      <c r="G2076" s="11" t="s">
        <v>73</v>
      </c>
      <c r="H2076" s="8" t="n">
        <v>9421.45</v>
      </c>
      <c r="I2076" s="0" t="str">
        <f aca="false">TEXT(C2076,"YYYY-MM")</f>
        <v>2025-08</v>
      </c>
      <c r="J2076" s="0" t="str">
        <f aca="false">INDEX(Customers!$H:$H,MATCH(B2076,Customers!$A:$A,0))</f>
        <v>Organic Search</v>
      </c>
    </row>
    <row r="2077" customFormat="false" ht="15" hidden="false" customHeight="false" outlineLevel="0" collapsed="false">
      <c r="A2077" s="0" t="s">
        <v>3401</v>
      </c>
      <c r="B2077" s="0" t="s">
        <v>3399</v>
      </c>
      <c r="C2077" s="10" t="s">
        <v>1196</v>
      </c>
      <c r="D2077" s="11" t="s">
        <v>97</v>
      </c>
      <c r="E2077" s="11" t="s">
        <v>88</v>
      </c>
      <c r="F2077" s="11" t="s">
        <v>241</v>
      </c>
      <c r="G2077" s="11" t="s">
        <v>73</v>
      </c>
      <c r="H2077" s="8" t="n">
        <v>27699.8</v>
      </c>
      <c r="I2077" s="0" t="str">
        <f aca="false">TEXT(C2077,"YYYY-MM")</f>
        <v>2025-09</v>
      </c>
      <c r="J2077" s="0" t="str">
        <f aca="false">INDEX(Customers!$H:$H,MATCH(B2077,Customers!$A:$A,0))</f>
        <v>Organic Search</v>
      </c>
    </row>
    <row r="2078" customFormat="false" ht="15" hidden="false" customHeight="false" outlineLevel="0" collapsed="false">
      <c r="A2078" s="0" t="s">
        <v>3402</v>
      </c>
      <c r="B2078" s="0" t="s">
        <v>3399</v>
      </c>
      <c r="C2078" s="10" t="s">
        <v>285</v>
      </c>
      <c r="D2078" s="11" t="s">
        <v>97</v>
      </c>
      <c r="E2078" s="11" t="s">
        <v>88</v>
      </c>
      <c r="F2078" s="11" t="s">
        <v>241</v>
      </c>
      <c r="G2078" s="11" t="s">
        <v>73</v>
      </c>
      <c r="H2078" s="8" t="n">
        <v>12159</v>
      </c>
      <c r="I2078" s="0" t="str">
        <f aca="false">TEXT(C2078,"YYYY-MM")</f>
        <v>2025-10</v>
      </c>
      <c r="J2078" s="0" t="str">
        <f aca="false">INDEX(Customers!$H:$H,MATCH(B2078,Customers!$A:$A,0))</f>
        <v>Organic Search</v>
      </c>
    </row>
    <row r="2079" customFormat="false" ht="15" hidden="false" customHeight="false" outlineLevel="0" collapsed="false">
      <c r="A2079" s="0" t="s">
        <v>3403</v>
      </c>
      <c r="B2079" s="0" t="s">
        <v>3404</v>
      </c>
      <c r="C2079" s="10" t="s">
        <v>333</v>
      </c>
      <c r="D2079" s="11" t="s">
        <v>98</v>
      </c>
      <c r="E2079" s="11" t="s">
        <v>91</v>
      </c>
      <c r="F2079" s="11" t="s">
        <v>489</v>
      </c>
      <c r="G2079" s="11" t="s">
        <v>73</v>
      </c>
      <c r="H2079" s="8" t="n">
        <v>2438</v>
      </c>
      <c r="I2079" s="0" t="str">
        <f aca="false">TEXT(C2079,"YYYY-MM")</f>
        <v>2025-11</v>
      </c>
      <c r="J2079" s="0" t="str">
        <f aca="false">INDEX(Customers!$H:$H,MATCH(B2079,Customers!$A:$A,0))</f>
        <v>Referral</v>
      </c>
    </row>
    <row r="2080" customFormat="false" ht="15" hidden="false" customHeight="false" outlineLevel="0" collapsed="false">
      <c r="A2080" s="0" t="s">
        <v>3405</v>
      </c>
      <c r="B2080" s="0" t="s">
        <v>3406</v>
      </c>
      <c r="C2080" s="10" t="s">
        <v>1073</v>
      </c>
      <c r="D2080" s="11" t="s">
        <v>97</v>
      </c>
      <c r="E2080" s="11" t="s">
        <v>91</v>
      </c>
      <c r="F2080" s="11" t="s">
        <v>537</v>
      </c>
      <c r="G2080" s="11" t="s">
        <v>74</v>
      </c>
      <c r="H2080" s="8" t="n">
        <v>994</v>
      </c>
      <c r="I2080" s="0" t="str">
        <f aca="false">TEXT(C2080,"YYYY-MM")</f>
        <v>2024-10</v>
      </c>
      <c r="J2080" s="0" t="str">
        <f aca="false">INDEX(Customers!$H:$H,MATCH(B2080,Customers!$A:$A,0))</f>
        <v>Social Media</v>
      </c>
    </row>
    <row r="2081" customFormat="false" ht="15" hidden="false" customHeight="false" outlineLevel="0" collapsed="false">
      <c r="A2081" s="0" t="s">
        <v>3407</v>
      </c>
      <c r="B2081" s="0" t="s">
        <v>3408</v>
      </c>
      <c r="C2081" s="10" t="s">
        <v>1714</v>
      </c>
      <c r="D2081" s="11" t="s">
        <v>97</v>
      </c>
      <c r="E2081" s="11" t="s">
        <v>92</v>
      </c>
      <c r="F2081" s="11" t="s">
        <v>190</v>
      </c>
      <c r="G2081" s="11" t="s">
        <v>77</v>
      </c>
      <c r="H2081" s="8" t="n">
        <v>2350</v>
      </c>
      <c r="I2081" s="0" t="str">
        <f aca="false">TEXT(C2081,"YYYY-MM")</f>
        <v>2025-09</v>
      </c>
      <c r="J2081" s="0" t="str">
        <f aca="false">INDEX(Customers!$H:$H,MATCH(B2081,Customers!$A:$A,0))</f>
        <v>Unknown</v>
      </c>
    </row>
    <row r="2082" customFormat="false" ht="15" hidden="false" customHeight="false" outlineLevel="0" collapsed="false">
      <c r="A2082" s="0" t="s">
        <v>3409</v>
      </c>
      <c r="B2082" s="0" t="s">
        <v>3408</v>
      </c>
      <c r="C2082" s="10" t="s">
        <v>1292</v>
      </c>
      <c r="D2082" s="11" t="s">
        <v>97</v>
      </c>
      <c r="E2082" s="11" t="s">
        <v>88</v>
      </c>
      <c r="F2082" s="11" t="s">
        <v>190</v>
      </c>
      <c r="G2082" s="11" t="s">
        <v>77</v>
      </c>
      <c r="H2082" s="8" t="n">
        <v>2909</v>
      </c>
      <c r="I2082" s="0" t="str">
        <f aca="false">TEXT(C2082,"YYYY-MM")</f>
        <v>2025-09</v>
      </c>
      <c r="J2082" s="0" t="str">
        <f aca="false">INDEX(Customers!$H:$H,MATCH(B2082,Customers!$A:$A,0))</f>
        <v>Unknown</v>
      </c>
    </row>
    <row r="2083" customFormat="false" ht="15" hidden="false" customHeight="false" outlineLevel="0" collapsed="false">
      <c r="A2083" s="0" t="s">
        <v>3410</v>
      </c>
      <c r="B2083" s="0" t="s">
        <v>3408</v>
      </c>
      <c r="C2083" s="10" t="s">
        <v>283</v>
      </c>
      <c r="D2083" s="11" t="s">
        <v>99</v>
      </c>
      <c r="E2083" s="11" t="s">
        <v>91</v>
      </c>
      <c r="F2083" s="11" t="s">
        <v>190</v>
      </c>
      <c r="G2083" s="11" t="s">
        <v>77</v>
      </c>
      <c r="H2083" s="8" t="n">
        <v>75688.15</v>
      </c>
      <c r="I2083" s="0" t="str">
        <f aca="false">TEXT(C2083,"YYYY-MM")</f>
        <v>2025-10</v>
      </c>
      <c r="J2083" s="0" t="str">
        <f aca="false">INDEX(Customers!$H:$H,MATCH(B2083,Customers!$A:$A,0))</f>
        <v>Unknown</v>
      </c>
    </row>
    <row r="2084" customFormat="false" ht="15" hidden="false" customHeight="false" outlineLevel="0" collapsed="false">
      <c r="A2084" s="0" t="s">
        <v>3411</v>
      </c>
      <c r="B2084" s="0" t="s">
        <v>3408</v>
      </c>
      <c r="C2084" s="10" t="s">
        <v>779</v>
      </c>
      <c r="D2084" s="11" t="s">
        <v>97</v>
      </c>
      <c r="E2084" s="11" t="s">
        <v>88</v>
      </c>
      <c r="F2084" s="11" t="s">
        <v>190</v>
      </c>
      <c r="G2084" s="11" t="s">
        <v>77</v>
      </c>
      <c r="H2084" s="8" t="n">
        <v>20740</v>
      </c>
      <c r="I2084" s="0" t="str">
        <f aca="false">TEXT(C2084,"YYYY-MM")</f>
        <v>2025-10</v>
      </c>
      <c r="J2084" s="0" t="str">
        <f aca="false">INDEX(Customers!$H:$H,MATCH(B2084,Customers!$A:$A,0))</f>
        <v>Unknown</v>
      </c>
    </row>
    <row r="2085" customFormat="false" ht="15" hidden="false" customHeight="false" outlineLevel="0" collapsed="false">
      <c r="A2085" s="0" t="s">
        <v>3412</v>
      </c>
      <c r="B2085" s="0" t="s">
        <v>3408</v>
      </c>
      <c r="C2085" s="10" t="s">
        <v>812</v>
      </c>
      <c r="D2085" s="11" t="s">
        <v>97</v>
      </c>
      <c r="E2085" s="11" t="s">
        <v>92</v>
      </c>
      <c r="F2085" s="11" t="s">
        <v>190</v>
      </c>
      <c r="G2085" s="11" t="s">
        <v>77</v>
      </c>
      <c r="H2085" s="8" t="n">
        <v>575.2</v>
      </c>
      <c r="I2085" s="0" t="str">
        <f aca="false">TEXT(C2085,"YYYY-MM")</f>
        <v>2025-10</v>
      </c>
      <c r="J2085" s="0" t="str">
        <f aca="false">INDEX(Customers!$H:$H,MATCH(B2085,Customers!$A:$A,0))</f>
        <v>Unknown</v>
      </c>
    </row>
    <row r="2086" customFormat="false" ht="15" hidden="false" customHeight="false" outlineLevel="0" collapsed="false">
      <c r="A2086" s="0" t="s">
        <v>3413</v>
      </c>
      <c r="B2086" s="0" t="s">
        <v>3408</v>
      </c>
      <c r="C2086" s="10" t="s">
        <v>372</v>
      </c>
      <c r="D2086" s="11" t="s">
        <v>97</v>
      </c>
      <c r="E2086" s="11" t="s">
        <v>92</v>
      </c>
      <c r="F2086" s="11" t="s">
        <v>190</v>
      </c>
      <c r="G2086" s="11" t="s">
        <v>77</v>
      </c>
      <c r="H2086" s="8" t="n">
        <v>1190</v>
      </c>
      <c r="I2086" s="0" t="str">
        <f aca="false">TEXT(C2086,"YYYY-MM")</f>
        <v>2025-10</v>
      </c>
      <c r="J2086" s="0" t="str">
        <f aca="false">INDEX(Customers!$H:$H,MATCH(B2086,Customers!$A:$A,0))</f>
        <v>Unknown</v>
      </c>
    </row>
    <row r="2087" customFormat="false" ht="15" hidden="false" customHeight="false" outlineLevel="0" collapsed="false">
      <c r="A2087" s="0" t="s">
        <v>3414</v>
      </c>
      <c r="B2087" s="0" t="s">
        <v>3408</v>
      </c>
      <c r="C2087" s="10" t="s">
        <v>364</v>
      </c>
      <c r="D2087" s="11" t="s">
        <v>97</v>
      </c>
      <c r="E2087" s="11" t="s">
        <v>89</v>
      </c>
      <c r="F2087" s="11" t="s">
        <v>190</v>
      </c>
      <c r="G2087" s="11" t="s">
        <v>77</v>
      </c>
      <c r="H2087" s="8" t="n">
        <v>2032.05</v>
      </c>
      <c r="I2087" s="0" t="str">
        <f aca="false">TEXT(C2087,"YYYY-MM")</f>
        <v>2025-10</v>
      </c>
      <c r="J2087" s="0" t="str">
        <f aca="false">INDEX(Customers!$H:$H,MATCH(B2087,Customers!$A:$A,0))</f>
        <v>Unknown</v>
      </c>
    </row>
    <row r="2088" customFormat="false" ht="15" hidden="false" customHeight="false" outlineLevel="0" collapsed="false">
      <c r="A2088" s="0" t="s">
        <v>3415</v>
      </c>
      <c r="B2088" s="0" t="s">
        <v>3408</v>
      </c>
      <c r="C2088" s="10" t="s">
        <v>569</v>
      </c>
      <c r="D2088" s="11" t="s">
        <v>98</v>
      </c>
      <c r="E2088" s="11" t="s">
        <v>88</v>
      </c>
      <c r="F2088" s="11" t="s">
        <v>190</v>
      </c>
      <c r="G2088" s="11" t="s">
        <v>77</v>
      </c>
      <c r="H2088" s="8" t="n">
        <v>13405.1</v>
      </c>
      <c r="I2088" s="0" t="str">
        <f aca="false">TEXT(C2088,"YYYY-MM")</f>
        <v>2025-10</v>
      </c>
      <c r="J2088" s="0" t="str">
        <f aca="false">INDEX(Customers!$H:$H,MATCH(B2088,Customers!$A:$A,0))</f>
        <v>Unknown</v>
      </c>
    </row>
    <row r="2089" customFormat="false" ht="15" hidden="false" customHeight="false" outlineLevel="0" collapsed="false">
      <c r="A2089" s="0" t="s">
        <v>3416</v>
      </c>
      <c r="B2089" s="0" t="s">
        <v>3408</v>
      </c>
      <c r="C2089" s="10" t="s">
        <v>1031</v>
      </c>
      <c r="D2089" s="11" t="s">
        <v>97</v>
      </c>
      <c r="E2089" s="11" t="s">
        <v>91</v>
      </c>
      <c r="F2089" s="11" t="s">
        <v>190</v>
      </c>
      <c r="G2089" s="11" t="s">
        <v>77</v>
      </c>
      <c r="H2089" s="8" t="n">
        <v>18480</v>
      </c>
      <c r="I2089" s="0" t="str">
        <f aca="false">TEXT(C2089,"YYYY-MM")</f>
        <v>2025-11</v>
      </c>
      <c r="J2089" s="0" t="str">
        <f aca="false">INDEX(Customers!$H:$H,MATCH(B2089,Customers!$A:$A,0))</f>
        <v>Unknown</v>
      </c>
    </row>
    <row r="2090" customFormat="false" ht="15" hidden="false" customHeight="false" outlineLevel="0" collapsed="false">
      <c r="A2090" s="0" t="s">
        <v>3417</v>
      </c>
      <c r="B2090" s="0" t="s">
        <v>3408</v>
      </c>
      <c r="C2090" s="10" t="s">
        <v>1045</v>
      </c>
      <c r="D2090" s="11" t="s">
        <v>97</v>
      </c>
      <c r="E2090" s="11" t="s">
        <v>90</v>
      </c>
      <c r="F2090" s="11" t="s">
        <v>190</v>
      </c>
      <c r="G2090" s="11" t="s">
        <v>77</v>
      </c>
      <c r="H2090" s="8" t="n">
        <v>10171.65</v>
      </c>
      <c r="I2090" s="0" t="str">
        <f aca="false">TEXT(C2090,"YYYY-MM")</f>
        <v>2025-11</v>
      </c>
      <c r="J2090" s="0" t="str">
        <f aca="false">INDEX(Customers!$H:$H,MATCH(B2090,Customers!$A:$A,0))</f>
        <v>Unknown</v>
      </c>
    </row>
    <row r="2091" customFormat="false" ht="15" hidden="false" customHeight="false" outlineLevel="0" collapsed="false">
      <c r="A2091" s="0" t="s">
        <v>3418</v>
      </c>
      <c r="B2091" s="0" t="s">
        <v>3408</v>
      </c>
      <c r="C2091" s="10" t="s">
        <v>1460</v>
      </c>
      <c r="D2091" s="11" t="s">
        <v>97</v>
      </c>
      <c r="E2091" s="11" t="s">
        <v>92</v>
      </c>
      <c r="F2091" s="11" t="s">
        <v>190</v>
      </c>
      <c r="G2091" s="11" t="s">
        <v>77</v>
      </c>
      <c r="H2091" s="8" t="n">
        <v>54062.2</v>
      </c>
      <c r="I2091" s="0" t="str">
        <f aca="false">TEXT(C2091,"YYYY-MM")</f>
        <v>2025-12</v>
      </c>
      <c r="J2091" s="0" t="str">
        <f aca="false">INDEX(Customers!$H:$H,MATCH(B2091,Customers!$A:$A,0))</f>
        <v>Unknown</v>
      </c>
    </row>
    <row r="2092" customFormat="false" ht="15" hidden="false" customHeight="false" outlineLevel="0" collapsed="false">
      <c r="A2092" s="0" t="s">
        <v>3419</v>
      </c>
      <c r="B2092" s="0" t="s">
        <v>3420</v>
      </c>
      <c r="C2092" s="10" t="s">
        <v>186</v>
      </c>
      <c r="D2092" s="11" t="s">
        <v>97</v>
      </c>
      <c r="E2092" s="11" t="s">
        <v>88</v>
      </c>
      <c r="F2092" s="11" t="s">
        <v>227</v>
      </c>
      <c r="G2092" s="11" t="s">
        <v>72</v>
      </c>
      <c r="H2092" s="8" t="n">
        <v>37715.5</v>
      </c>
      <c r="I2092" s="0" t="str">
        <f aca="false">TEXT(C2092,"YYYY-MM")</f>
        <v>2025-08</v>
      </c>
      <c r="J2092" s="0" t="str">
        <f aca="false">INDEX(Customers!$H:$H,MATCH(B2092,Customers!$A:$A,0))</f>
        <v>App</v>
      </c>
    </row>
    <row r="2093" customFormat="false" ht="15" hidden="false" customHeight="false" outlineLevel="0" collapsed="false">
      <c r="A2093" s="0" t="s">
        <v>3421</v>
      </c>
      <c r="B2093" s="0" t="s">
        <v>3422</v>
      </c>
      <c r="C2093" s="10" t="s">
        <v>3115</v>
      </c>
      <c r="D2093" s="11" t="s">
        <v>97</v>
      </c>
      <c r="E2093" s="11" t="s">
        <v>89</v>
      </c>
      <c r="F2093" s="11" t="s">
        <v>227</v>
      </c>
      <c r="G2093" s="11" t="s">
        <v>72</v>
      </c>
      <c r="H2093" s="8" t="n">
        <v>9183.2</v>
      </c>
      <c r="I2093" s="0" t="str">
        <f aca="false">TEXT(C2093,"YYYY-MM")</f>
        <v>2024-10</v>
      </c>
      <c r="J2093" s="0" t="str">
        <f aca="false">INDEX(Customers!$H:$H,MATCH(B2093,Customers!$A:$A,0))</f>
        <v>Social Media</v>
      </c>
    </row>
    <row r="2094" customFormat="false" ht="15" hidden="false" customHeight="false" outlineLevel="0" collapsed="false">
      <c r="A2094" s="0" t="s">
        <v>3423</v>
      </c>
      <c r="B2094" s="0" t="s">
        <v>3422</v>
      </c>
      <c r="C2094" s="10" t="s">
        <v>2276</v>
      </c>
      <c r="D2094" s="11" t="s">
        <v>97</v>
      </c>
      <c r="E2094" s="11" t="s">
        <v>91</v>
      </c>
      <c r="F2094" s="11" t="s">
        <v>227</v>
      </c>
      <c r="G2094" s="11" t="s">
        <v>72</v>
      </c>
      <c r="H2094" s="8" t="n">
        <v>70349</v>
      </c>
      <c r="I2094" s="0" t="str">
        <f aca="false">TEXT(C2094,"YYYY-MM")</f>
        <v>2025-01</v>
      </c>
      <c r="J2094" s="0" t="str">
        <f aca="false">INDEX(Customers!$H:$H,MATCH(B2094,Customers!$A:$A,0))</f>
        <v>Social Media</v>
      </c>
    </row>
    <row r="2095" customFormat="false" ht="15" hidden="false" customHeight="false" outlineLevel="0" collapsed="false">
      <c r="A2095" s="0" t="s">
        <v>3424</v>
      </c>
      <c r="B2095" s="0" t="s">
        <v>3422</v>
      </c>
      <c r="C2095" s="10" t="s">
        <v>767</v>
      </c>
      <c r="D2095" s="11" t="s">
        <v>97</v>
      </c>
      <c r="E2095" s="11" t="s">
        <v>90</v>
      </c>
      <c r="F2095" s="11" t="s">
        <v>227</v>
      </c>
      <c r="G2095" s="11" t="s">
        <v>72</v>
      </c>
      <c r="H2095" s="8" t="n">
        <v>5550.3</v>
      </c>
      <c r="I2095" s="0" t="str">
        <f aca="false">TEXT(C2095,"YYYY-MM")</f>
        <v>2025-05</v>
      </c>
      <c r="J2095" s="0" t="str">
        <f aca="false">INDEX(Customers!$H:$H,MATCH(B2095,Customers!$A:$A,0))</f>
        <v>Social Media</v>
      </c>
    </row>
    <row r="2096" customFormat="false" ht="15" hidden="false" customHeight="false" outlineLevel="0" collapsed="false">
      <c r="A2096" s="0" t="s">
        <v>3425</v>
      </c>
      <c r="B2096" s="0" t="s">
        <v>3422</v>
      </c>
      <c r="C2096" s="10" t="s">
        <v>1330</v>
      </c>
      <c r="D2096" s="11" t="s">
        <v>97</v>
      </c>
      <c r="E2096" s="11" t="s">
        <v>93</v>
      </c>
      <c r="F2096" s="11" t="s">
        <v>227</v>
      </c>
      <c r="G2096" s="11" t="s">
        <v>72</v>
      </c>
      <c r="H2096" s="8" t="n">
        <v>9000.5</v>
      </c>
      <c r="I2096" s="0" t="str">
        <f aca="false">TEXT(C2096,"YYYY-MM")</f>
        <v>2025-08</v>
      </c>
      <c r="J2096" s="0" t="str">
        <f aca="false">INDEX(Customers!$H:$H,MATCH(B2096,Customers!$A:$A,0))</f>
        <v>Social Media</v>
      </c>
    </row>
    <row r="2097" customFormat="false" ht="15" hidden="false" customHeight="false" outlineLevel="0" collapsed="false">
      <c r="A2097" s="0" t="s">
        <v>3426</v>
      </c>
      <c r="B2097" s="0" t="s">
        <v>3427</v>
      </c>
      <c r="C2097" s="10" t="s">
        <v>3428</v>
      </c>
      <c r="D2097" s="11" t="s">
        <v>97</v>
      </c>
      <c r="E2097" s="11" t="s">
        <v>88</v>
      </c>
      <c r="F2097" s="11" t="s">
        <v>489</v>
      </c>
      <c r="G2097" s="11" t="s">
        <v>73</v>
      </c>
      <c r="H2097" s="8" t="n">
        <v>1509</v>
      </c>
      <c r="I2097" s="0" t="str">
        <f aca="false">TEXT(C2097,"YYYY-MM")</f>
        <v>2025-05</v>
      </c>
      <c r="J2097" s="0" t="str">
        <f aca="false">INDEX(Customers!$H:$H,MATCH(B2097,Customers!$A:$A,0))</f>
        <v>Social Media</v>
      </c>
    </row>
    <row r="2098" customFormat="false" ht="15" hidden="false" customHeight="false" outlineLevel="0" collapsed="false">
      <c r="A2098" s="0" t="s">
        <v>3429</v>
      </c>
      <c r="B2098" s="0" t="s">
        <v>3427</v>
      </c>
      <c r="C2098" s="10" t="s">
        <v>826</v>
      </c>
      <c r="D2098" s="11" t="s">
        <v>97</v>
      </c>
      <c r="E2098" s="11" t="s">
        <v>88</v>
      </c>
      <c r="F2098" s="11" t="s">
        <v>489</v>
      </c>
      <c r="G2098" s="11" t="s">
        <v>73</v>
      </c>
      <c r="H2098" s="8" t="n">
        <v>40660</v>
      </c>
      <c r="I2098" s="0" t="str">
        <f aca="false">TEXT(C2098,"YYYY-MM")</f>
        <v>2025-10</v>
      </c>
      <c r="J2098" s="0" t="str">
        <f aca="false">INDEX(Customers!$H:$H,MATCH(B2098,Customers!$A:$A,0))</f>
        <v>Social Media</v>
      </c>
    </row>
    <row r="2099" customFormat="false" ht="15" hidden="false" customHeight="false" outlineLevel="0" collapsed="false">
      <c r="A2099" s="0" t="s">
        <v>3430</v>
      </c>
      <c r="B2099" s="0" t="s">
        <v>3427</v>
      </c>
      <c r="C2099" s="10" t="s">
        <v>1420</v>
      </c>
      <c r="D2099" s="11" t="s">
        <v>97</v>
      </c>
      <c r="E2099" s="11" t="s">
        <v>88</v>
      </c>
      <c r="F2099" s="11" t="s">
        <v>489</v>
      </c>
      <c r="G2099" s="11" t="s">
        <v>73</v>
      </c>
      <c r="H2099" s="8" t="n">
        <v>798.4</v>
      </c>
      <c r="I2099" s="0" t="str">
        <f aca="false">TEXT(C2099,"YYYY-MM")</f>
        <v>2025-10</v>
      </c>
      <c r="J2099" s="0" t="str">
        <f aca="false">INDEX(Customers!$H:$H,MATCH(B2099,Customers!$A:$A,0))</f>
        <v>Social Media</v>
      </c>
    </row>
    <row r="2100" customFormat="false" ht="15" hidden="false" customHeight="false" outlineLevel="0" collapsed="false">
      <c r="A2100" s="0" t="s">
        <v>3431</v>
      </c>
      <c r="B2100" s="0" t="s">
        <v>3432</v>
      </c>
      <c r="C2100" s="10" t="s">
        <v>637</v>
      </c>
      <c r="D2100" s="11" t="s">
        <v>97</v>
      </c>
      <c r="E2100" s="11" t="s">
        <v>92</v>
      </c>
      <c r="F2100" s="11" t="s">
        <v>291</v>
      </c>
      <c r="G2100" s="11" t="s">
        <v>72</v>
      </c>
      <c r="H2100" s="8" t="n">
        <v>13418.1</v>
      </c>
      <c r="I2100" s="0" t="str">
        <f aca="false">TEXT(C2100,"YYYY-MM")</f>
        <v>2025-12</v>
      </c>
      <c r="J2100" s="0" t="str">
        <f aca="false">INDEX(Customers!$H:$H,MATCH(B2100,Customers!$A:$A,0))</f>
        <v>Referral</v>
      </c>
    </row>
    <row r="2101" customFormat="false" ht="15" hidden="false" customHeight="false" outlineLevel="0" collapsed="false">
      <c r="A2101" s="0" t="s">
        <v>3433</v>
      </c>
      <c r="B2101" s="0" t="s">
        <v>3434</v>
      </c>
      <c r="C2101" s="10" t="s">
        <v>826</v>
      </c>
      <c r="D2101" s="11" t="s">
        <v>97</v>
      </c>
      <c r="E2101" s="11" t="s">
        <v>88</v>
      </c>
      <c r="F2101" s="11" t="s">
        <v>537</v>
      </c>
      <c r="G2101" s="11" t="s">
        <v>74</v>
      </c>
      <c r="H2101" s="8" t="n">
        <v>611.15</v>
      </c>
      <c r="I2101" s="0" t="str">
        <f aca="false">TEXT(C2101,"YYYY-MM")</f>
        <v>2025-10</v>
      </c>
      <c r="J2101" s="0" t="str">
        <f aca="false">INDEX(Customers!$H:$H,MATCH(B2101,Customers!$A:$A,0))</f>
        <v>Paid Ads</v>
      </c>
    </row>
    <row r="2102" customFormat="false" ht="15" hidden="false" customHeight="false" outlineLevel="0" collapsed="false">
      <c r="A2102" s="0" t="s">
        <v>3435</v>
      </c>
      <c r="B2102" s="0" t="s">
        <v>3434</v>
      </c>
      <c r="C2102" s="10" t="s">
        <v>803</v>
      </c>
      <c r="D2102" s="11" t="s">
        <v>97</v>
      </c>
      <c r="E2102" s="11" t="s">
        <v>90</v>
      </c>
      <c r="F2102" s="11" t="s">
        <v>537</v>
      </c>
      <c r="G2102" s="11" t="s">
        <v>74</v>
      </c>
      <c r="H2102" s="8" t="n">
        <v>67301.3</v>
      </c>
      <c r="I2102" s="0" t="str">
        <f aca="false">TEXT(C2102,"YYYY-MM")</f>
        <v>2025-10</v>
      </c>
      <c r="J2102" s="0" t="str">
        <f aca="false">INDEX(Customers!$H:$H,MATCH(B2102,Customers!$A:$A,0))</f>
        <v>Paid Ads</v>
      </c>
    </row>
    <row r="2103" customFormat="false" ht="15" hidden="false" customHeight="false" outlineLevel="0" collapsed="false">
      <c r="A2103" s="0" t="s">
        <v>3436</v>
      </c>
      <c r="B2103" s="0" t="s">
        <v>3434</v>
      </c>
      <c r="C2103" s="10" t="s">
        <v>175</v>
      </c>
      <c r="D2103" s="11" t="s">
        <v>98</v>
      </c>
      <c r="E2103" s="11" t="s">
        <v>91</v>
      </c>
      <c r="F2103" s="11" t="s">
        <v>537</v>
      </c>
      <c r="G2103" s="11" t="s">
        <v>74</v>
      </c>
      <c r="H2103" s="8" t="n">
        <v>1023.2</v>
      </c>
      <c r="I2103" s="0" t="str">
        <f aca="false">TEXT(C2103,"YYYY-MM")</f>
        <v>2025-10</v>
      </c>
      <c r="J2103" s="0" t="str">
        <f aca="false">INDEX(Customers!$H:$H,MATCH(B2103,Customers!$A:$A,0))</f>
        <v>Paid Ads</v>
      </c>
    </row>
    <row r="2104" customFormat="false" ht="15" hidden="false" customHeight="false" outlineLevel="0" collapsed="false">
      <c r="A2104" s="0" t="s">
        <v>3437</v>
      </c>
      <c r="B2104" s="0" t="s">
        <v>3434</v>
      </c>
      <c r="C2104" s="10" t="s">
        <v>372</v>
      </c>
      <c r="D2104" s="11" t="s">
        <v>99</v>
      </c>
      <c r="E2104" s="11" t="s">
        <v>91</v>
      </c>
      <c r="F2104" s="11" t="s">
        <v>537</v>
      </c>
      <c r="G2104" s="11" t="s">
        <v>74</v>
      </c>
      <c r="H2104" s="8" t="n">
        <v>76475.5</v>
      </c>
      <c r="I2104" s="0" t="str">
        <f aca="false">TEXT(C2104,"YYYY-MM")</f>
        <v>2025-10</v>
      </c>
      <c r="J2104" s="0" t="str">
        <f aca="false">INDEX(Customers!$H:$H,MATCH(B2104,Customers!$A:$A,0))</f>
        <v>Paid Ads</v>
      </c>
    </row>
    <row r="2105" customFormat="false" ht="15" hidden="false" customHeight="false" outlineLevel="0" collapsed="false">
      <c r="A2105" s="0" t="s">
        <v>3438</v>
      </c>
      <c r="B2105" s="0" t="s">
        <v>3434</v>
      </c>
      <c r="C2105" s="10" t="s">
        <v>329</v>
      </c>
      <c r="D2105" s="11" t="s">
        <v>97</v>
      </c>
      <c r="E2105" s="11" t="s">
        <v>89</v>
      </c>
      <c r="F2105" s="11" t="s">
        <v>537</v>
      </c>
      <c r="G2105" s="11" t="s">
        <v>74</v>
      </c>
      <c r="H2105" s="8" t="n">
        <v>1566.55</v>
      </c>
      <c r="I2105" s="0" t="str">
        <f aca="false">TEXT(C2105,"YYYY-MM")</f>
        <v>2025-10</v>
      </c>
      <c r="J2105" s="0" t="str">
        <f aca="false">INDEX(Customers!$H:$H,MATCH(B2105,Customers!$A:$A,0))</f>
        <v>Paid Ads</v>
      </c>
    </row>
    <row r="2106" customFormat="false" ht="15" hidden="false" customHeight="false" outlineLevel="0" collapsed="false">
      <c r="A2106" s="0" t="s">
        <v>3439</v>
      </c>
      <c r="B2106" s="0" t="s">
        <v>3434</v>
      </c>
      <c r="C2106" s="10" t="s">
        <v>331</v>
      </c>
      <c r="D2106" s="11" t="s">
        <v>97</v>
      </c>
      <c r="E2106" s="11" t="s">
        <v>88</v>
      </c>
      <c r="F2106" s="11" t="s">
        <v>537</v>
      </c>
      <c r="G2106" s="11" t="s">
        <v>74</v>
      </c>
      <c r="H2106" s="8" t="n">
        <v>53171.1</v>
      </c>
      <c r="I2106" s="0" t="str">
        <f aca="false">TEXT(C2106,"YYYY-MM")</f>
        <v>2025-11</v>
      </c>
      <c r="J2106" s="0" t="str">
        <f aca="false">INDEX(Customers!$H:$H,MATCH(B2106,Customers!$A:$A,0))</f>
        <v>Paid Ads</v>
      </c>
    </row>
    <row r="2107" customFormat="false" ht="15" hidden="false" customHeight="false" outlineLevel="0" collapsed="false">
      <c r="A2107" s="0" t="s">
        <v>3440</v>
      </c>
      <c r="B2107" s="0" t="s">
        <v>3434</v>
      </c>
      <c r="C2107" s="10" t="s">
        <v>1043</v>
      </c>
      <c r="D2107" s="11" t="s">
        <v>97</v>
      </c>
      <c r="E2107" s="11" t="s">
        <v>91</v>
      </c>
      <c r="F2107" s="11" t="s">
        <v>537</v>
      </c>
      <c r="G2107" s="11" t="s">
        <v>74</v>
      </c>
      <c r="H2107" s="8" t="n">
        <v>9875.15</v>
      </c>
      <c r="I2107" s="0" t="str">
        <f aca="false">TEXT(C2107,"YYYY-MM")</f>
        <v>2025-11</v>
      </c>
      <c r="J2107" s="0" t="str">
        <f aca="false">INDEX(Customers!$H:$H,MATCH(B2107,Customers!$A:$A,0))</f>
        <v>Paid Ads</v>
      </c>
    </row>
    <row r="2108" customFormat="false" ht="15" hidden="false" customHeight="false" outlineLevel="0" collapsed="false">
      <c r="A2108" s="0" t="s">
        <v>3441</v>
      </c>
      <c r="B2108" s="0" t="s">
        <v>3434</v>
      </c>
      <c r="C2108" s="10" t="s">
        <v>723</v>
      </c>
      <c r="D2108" s="11" t="s">
        <v>97</v>
      </c>
      <c r="E2108" s="11" t="s">
        <v>92</v>
      </c>
      <c r="F2108" s="11" t="s">
        <v>537</v>
      </c>
      <c r="G2108" s="11" t="s">
        <v>74</v>
      </c>
      <c r="H2108" s="8" t="n">
        <v>13764.05</v>
      </c>
      <c r="I2108" s="0" t="str">
        <f aca="false">TEXT(C2108,"YYYY-MM")</f>
        <v>2025-12</v>
      </c>
      <c r="J2108" s="0" t="str">
        <f aca="false">INDEX(Customers!$H:$H,MATCH(B2108,Customers!$A:$A,0))</f>
        <v>Paid Ads</v>
      </c>
    </row>
    <row r="2109" customFormat="false" ht="15" hidden="false" customHeight="false" outlineLevel="0" collapsed="false">
      <c r="A2109" s="0" t="s">
        <v>3442</v>
      </c>
      <c r="B2109" s="0" t="s">
        <v>3434</v>
      </c>
      <c r="C2109" s="10" t="s">
        <v>1654</v>
      </c>
      <c r="D2109" s="11" t="s">
        <v>97</v>
      </c>
      <c r="E2109" s="11" t="s">
        <v>90</v>
      </c>
      <c r="F2109" s="11" t="s">
        <v>537</v>
      </c>
      <c r="G2109" s="11" t="s">
        <v>74</v>
      </c>
      <c r="H2109" s="8" t="n">
        <v>35437.1</v>
      </c>
      <c r="I2109" s="0" t="str">
        <f aca="false">TEXT(C2109,"YYYY-MM")</f>
        <v>2025-12</v>
      </c>
      <c r="J2109" s="0" t="str">
        <f aca="false">INDEX(Customers!$H:$H,MATCH(B2109,Customers!$A:$A,0))</f>
        <v>Paid Ads</v>
      </c>
    </row>
    <row r="2110" customFormat="false" ht="15" hidden="false" customHeight="false" outlineLevel="0" collapsed="false">
      <c r="A2110" s="0" t="s">
        <v>3443</v>
      </c>
      <c r="B2110" s="0" t="s">
        <v>3444</v>
      </c>
      <c r="C2110" s="10" t="s">
        <v>771</v>
      </c>
      <c r="D2110" s="11" t="s">
        <v>97</v>
      </c>
      <c r="E2110" s="11" t="s">
        <v>90</v>
      </c>
      <c r="F2110" s="11" t="s">
        <v>209</v>
      </c>
      <c r="G2110" s="11" t="s">
        <v>83</v>
      </c>
      <c r="H2110" s="8" t="n">
        <v>37438.3</v>
      </c>
      <c r="I2110" s="0" t="str">
        <f aca="false">TEXT(C2110,"YYYY-MM")</f>
        <v>2025-08</v>
      </c>
      <c r="J2110" s="0" t="str">
        <f aca="false">INDEX(Customers!$H:$H,MATCH(B2110,Customers!$A:$A,0))</f>
        <v>Social Media</v>
      </c>
    </row>
    <row r="2111" customFormat="false" ht="15" hidden="false" customHeight="false" outlineLevel="0" collapsed="false">
      <c r="A2111" s="0" t="s">
        <v>3445</v>
      </c>
      <c r="B2111" s="0" t="s">
        <v>3446</v>
      </c>
      <c r="C2111" s="10" t="s">
        <v>1439</v>
      </c>
      <c r="D2111" s="11" t="s">
        <v>97</v>
      </c>
      <c r="E2111" s="11" t="s">
        <v>91</v>
      </c>
      <c r="F2111" s="11" t="s">
        <v>190</v>
      </c>
      <c r="G2111" s="11" t="s">
        <v>77</v>
      </c>
      <c r="H2111" s="8" t="n">
        <v>180</v>
      </c>
      <c r="I2111" s="0" t="str">
        <f aca="false">TEXT(C2111,"YYYY-MM")</f>
        <v>2025-04</v>
      </c>
      <c r="J2111" s="0" t="str">
        <f aca="false">INDEX(Customers!$H:$H,MATCH(B2111,Customers!$A:$A,0))</f>
        <v>Email Campaign</v>
      </c>
    </row>
    <row r="2112" customFormat="false" ht="15" hidden="false" customHeight="false" outlineLevel="0" collapsed="false">
      <c r="A2112" s="0" t="s">
        <v>3447</v>
      </c>
      <c r="B2112" s="0" t="s">
        <v>3446</v>
      </c>
      <c r="C2112" s="10" t="s">
        <v>826</v>
      </c>
      <c r="D2112" s="11" t="s">
        <v>97</v>
      </c>
      <c r="E2112" s="11" t="s">
        <v>90</v>
      </c>
      <c r="F2112" s="11" t="s">
        <v>190</v>
      </c>
      <c r="G2112" s="11" t="s">
        <v>77</v>
      </c>
      <c r="H2112" s="8" t="n">
        <v>29375.25</v>
      </c>
      <c r="I2112" s="0" t="str">
        <f aca="false">TEXT(C2112,"YYYY-MM")</f>
        <v>2025-10</v>
      </c>
      <c r="J2112" s="0" t="str">
        <f aca="false">INDEX(Customers!$H:$H,MATCH(B2112,Customers!$A:$A,0))</f>
        <v>Email Campaign</v>
      </c>
    </row>
    <row r="2113" customFormat="false" ht="15" hidden="false" customHeight="false" outlineLevel="0" collapsed="false">
      <c r="A2113" s="0" t="s">
        <v>3448</v>
      </c>
      <c r="B2113" s="0" t="s">
        <v>3449</v>
      </c>
      <c r="C2113" s="10" t="s">
        <v>3450</v>
      </c>
      <c r="D2113" s="11" t="s">
        <v>98</v>
      </c>
      <c r="E2113" s="11" t="s">
        <v>91</v>
      </c>
      <c r="F2113" s="11" t="s">
        <v>138</v>
      </c>
      <c r="G2113" s="11" t="s">
        <v>74</v>
      </c>
      <c r="H2113" s="8" t="n">
        <v>5788.2</v>
      </c>
      <c r="I2113" s="0" t="str">
        <f aca="false">TEXT(C2113,"YYYY-MM")</f>
        <v>2023-05</v>
      </c>
      <c r="J2113" s="0" t="str">
        <f aca="false">INDEX(Customers!$H:$H,MATCH(B2113,Customers!$A:$A,0))</f>
        <v>Paid Ads</v>
      </c>
    </row>
    <row r="2114" customFormat="false" ht="15" hidden="false" customHeight="false" outlineLevel="0" collapsed="false">
      <c r="A2114" s="0" t="s">
        <v>3451</v>
      </c>
      <c r="B2114" s="0" t="s">
        <v>3449</v>
      </c>
      <c r="C2114" s="10" t="s">
        <v>3364</v>
      </c>
      <c r="D2114" s="11" t="s">
        <v>97</v>
      </c>
      <c r="E2114" s="11" t="s">
        <v>88</v>
      </c>
      <c r="F2114" s="11" t="s">
        <v>138</v>
      </c>
      <c r="G2114" s="11" t="s">
        <v>74</v>
      </c>
      <c r="H2114" s="8" t="n">
        <v>5776.1</v>
      </c>
      <c r="I2114" s="0" t="str">
        <f aca="false">TEXT(C2114,"YYYY-MM")</f>
        <v>2023-08</v>
      </c>
      <c r="J2114" s="0" t="str">
        <f aca="false">INDEX(Customers!$H:$H,MATCH(B2114,Customers!$A:$A,0))</f>
        <v>Paid Ads</v>
      </c>
    </row>
    <row r="2115" customFormat="false" ht="15" hidden="false" customHeight="false" outlineLevel="0" collapsed="false">
      <c r="A2115" s="0" t="s">
        <v>3452</v>
      </c>
      <c r="B2115" s="0" t="s">
        <v>3449</v>
      </c>
      <c r="C2115" s="10" t="s">
        <v>3453</v>
      </c>
      <c r="D2115" s="11" t="s">
        <v>97</v>
      </c>
      <c r="E2115" s="11" t="s">
        <v>90</v>
      </c>
      <c r="F2115" s="11" t="s">
        <v>138</v>
      </c>
      <c r="G2115" s="11" t="s">
        <v>74</v>
      </c>
      <c r="H2115" s="8" t="n">
        <v>60266.7</v>
      </c>
      <c r="I2115" s="0" t="str">
        <f aca="false">TEXT(C2115,"YYYY-MM")</f>
        <v>2023-09</v>
      </c>
      <c r="J2115" s="0" t="str">
        <f aca="false">INDEX(Customers!$H:$H,MATCH(B2115,Customers!$A:$A,0))</f>
        <v>Paid Ads</v>
      </c>
    </row>
    <row r="2116" customFormat="false" ht="15" hidden="false" customHeight="false" outlineLevel="0" collapsed="false">
      <c r="A2116" s="0" t="s">
        <v>3454</v>
      </c>
      <c r="B2116" s="0" t="s">
        <v>3449</v>
      </c>
      <c r="C2116" s="10" t="s">
        <v>2447</v>
      </c>
      <c r="D2116" s="11" t="s">
        <v>97</v>
      </c>
      <c r="E2116" s="11" t="s">
        <v>88</v>
      </c>
      <c r="F2116" s="11" t="s">
        <v>138</v>
      </c>
      <c r="G2116" s="11" t="s">
        <v>74</v>
      </c>
      <c r="H2116" s="8" t="n">
        <v>37620.15</v>
      </c>
      <c r="I2116" s="0" t="str">
        <f aca="false">TEXT(C2116,"YYYY-MM")</f>
        <v>2023-11</v>
      </c>
      <c r="J2116" s="0" t="str">
        <f aca="false">INDEX(Customers!$H:$H,MATCH(B2116,Customers!$A:$A,0))</f>
        <v>Paid Ads</v>
      </c>
    </row>
    <row r="2117" customFormat="false" ht="15" hidden="false" customHeight="false" outlineLevel="0" collapsed="false">
      <c r="A2117" s="0" t="s">
        <v>3455</v>
      </c>
      <c r="B2117" s="0" t="s">
        <v>3449</v>
      </c>
      <c r="C2117" s="10" t="s">
        <v>2023</v>
      </c>
      <c r="D2117" s="11" t="s">
        <v>97</v>
      </c>
      <c r="E2117" s="11" t="s">
        <v>89</v>
      </c>
      <c r="F2117" s="11" t="s">
        <v>138</v>
      </c>
      <c r="G2117" s="11" t="s">
        <v>74</v>
      </c>
      <c r="H2117" s="8" t="n">
        <v>1967</v>
      </c>
      <c r="I2117" s="0" t="str">
        <f aca="false">TEXT(C2117,"YYYY-MM")</f>
        <v>2023-12</v>
      </c>
      <c r="J2117" s="0" t="str">
        <f aca="false">INDEX(Customers!$H:$H,MATCH(B2117,Customers!$A:$A,0))</f>
        <v>Paid Ads</v>
      </c>
    </row>
    <row r="2118" customFormat="false" ht="15" hidden="false" customHeight="false" outlineLevel="0" collapsed="false">
      <c r="A2118" s="0" t="s">
        <v>3456</v>
      </c>
      <c r="B2118" s="0" t="s">
        <v>3449</v>
      </c>
      <c r="C2118" s="10" t="s">
        <v>1585</v>
      </c>
      <c r="D2118" s="11" t="s">
        <v>97</v>
      </c>
      <c r="E2118" s="11" t="s">
        <v>91</v>
      </c>
      <c r="F2118" s="11" t="s">
        <v>138</v>
      </c>
      <c r="G2118" s="11" t="s">
        <v>74</v>
      </c>
      <c r="H2118" s="8" t="n">
        <v>34270</v>
      </c>
      <c r="I2118" s="0" t="str">
        <f aca="false">TEXT(C2118,"YYYY-MM")</f>
        <v>2024-03</v>
      </c>
      <c r="J2118" s="0" t="str">
        <f aca="false">INDEX(Customers!$H:$H,MATCH(B2118,Customers!$A:$A,0))</f>
        <v>Paid Ads</v>
      </c>
    </row>
    <row r="2119" customFormat="false" ht="15" hidden="false" customHeight="false" outlineLevel="0" collapsed="false">
      <c r="A2119" s="0" t="s">
        <v>3457</v>
      </c>
      <c r="B2119" s="0" t="s">
        <v>3449</v>
      </c>
      <c r="C2119" s="10" t="s">
        <v>3458</v>
      </c>
      <c r="D2119" s="11" t="s">
        <v>97</v>
      </c>
      <c r="E2119" s="11" t="s">
        <v>88</v>
      </c>
      <c r="F2119" s="11" t="s">
        <v>138</v>
      </c>
      <c r="G2119" s="11" t="s">
        <v>74</v>
      </c>
      <c r="H2119" s="8" t="n">
        <v>42589</v>
      </c>
      <c r="I2119" s="0" t="str">
        <f aca="false">TEXT(C2119,"YYYY-MM")</f>
        <v>2024-04</v>
      </c>
      <c r="J2119" s="0" t="str">
        <f aca="false">INDEX(Customers!$H:$H,MATCH(B2119,Customers!$A:$A,0))</f>
        <v>Paid Ads</v>
      </c>
    </row>
    <row r="2120" customFormat="false" ht="15" hidden="false" customHeight="false" outlineLevel="0" collapsed="false">
      <c r="A2120" s="0" t="s">
        <v>3459</v>
      </c>
      <c r="B2120" s="0" t="s">
        <v>3449</v>
      </c>
      <c r="C2120" s="10" t="s">
        <v>3460</v>
      </c>
      <c r="D2120" s="11" t="s">
        <v>98</v>
      </c>
      <c r="E2120" s="11" t="s">
        <v>91</v>
      </c>
      <c r="F2120" s="11" t="s">
        <v>138</v>
      </c>
      <c r="G2120" s="11" t="s">
        <v>74</v>
      </c>
      <c r="H2120" s="8" t="n">
        <v>3199</v>
      </c>
      <c r="I2120" s="0" t="str">
        <f aca="false">TEXT(C2120,"YYYY-MM")</f>
        <v>2024-05</v>
      </c>
      <c r="J2120" s="0" t="str">
        <f aca="false">INDEX(Customers!$H:$H,MATCH(B2120,Customers!$A:$A,0))</f>
        <v>Paid Ads</v>
      </c>
    </row>
    <row r="2121" customFormat="false" ht="15" hidden="false" customHeight="false" outlineLevel="0" collapsed="false">
      <c r="A2121" s="0" t="s">
        <v>3461</v>
      </c>
      <c r="B2121" s="0" t="s">
        <v>3449</v>
      </c>
      <c r="C2121" s="10" t="s">
        <v>1212</v>
      </c>
      <c r="D2121" s="11" t="s">
        <v>97</v>
      </c>
      <c r="E2121" s="11" t="s">
        <v>88</v>
      </c>
      <c r="F2121" s="11" t="s">
        <v>138</v>
      </c>
      <c r="G2121" s="11" t="s">
        <v>74</v>
      </c>
      <c r="H2121" s="8" t="n">
        <v>33087.55</v>
      </c>
      <c r="I2121" s="0" t="str">
        <f aca="false">TEXT(C2121,"YYYY-MM")</f>
        <v>2024-06</v>
      </c>
      <c r="J2121" s="0" t="str">
        <f aca="false">INDEX(Customers!$H:$H,MATCH(B2121,Customers!$A:$A,0))</f>
        <v>Paid Ads</v>
      </c>
    </row>
    <row r="2122" customFormat="false" ht="15" hidden="false" customHeight="false" outlineLevel="0" collapsed="false">
      <c r="A2122" s="0" t="s">
        <v>3462</v>
      </c>
      <c r="B2122" s="0" t="s">
        <v>3449</v>
      </c>
      <c r="C2122" s="10" t="s">
        <v>3463</v>
      </c>
      <c r="D2122" s="11" t="s">
        <v>97</v>
      </c>
      <c r="E2122" s="11" t="s">
        <v>88</v>
      </c>
      <c r="F2122" s="11" t="s">
        <v>138</v>
      </c>
      <c r="G2122" s="11" t="s">
        <v>74</v>
      </c>
      <c r="H2122" s="8" t="n">
        <v>1215.05</v>
      </c>
      <c r="I2122" s="0" t="str">
        <f aca="false">TEXT(C2122,"YYYY-MM")</f>
        <v>2024-08</v>
      </c>
      <c r="J2122" s="0" t="str">
        <f aca="false">INDEX(Customers!$H:$H,MATCH(B2122,Customers!$A:$A,0))</f>
        <v>Paid Ads</v>
      </c>
    </row>
    <row r="2123" customFormat="false" ht="15" hidden="false" customHeight="false" outlineLevel="0" collapsed="false">
      <c r="A2123" s="0" t="s">
        <v>3464</v>
      </c>
      <c r="B2123" s="0" t="s">
        <v>3449</v>
      </c>
      <c r="C2123" s="10" t="s">
        <v>1255</v>
      </c>
      <c r="D2123" s="11" t="s">
        <v>97</v>
      </c>
      <c r="E2123" s="11" t="s">
        <v>88</v>
      </c>
      <c r="F2123" s="11" t="s">
        <v>138</v>
      </c>
      <c r="G2123" s="11" t="s">
        <v>74</v>
      </c>
      <c r="H2123" s="8" t="n">
        <v>14872.2</v>
      </c>
      <c r="I2123" s="0" t="str">
        <f aca="false">TEXT(C2123,"YYYY-MM")</f>
        <v>2025-04</v>
      </c>
      <c r="J2123" s="0" t="str">
        <f aca="false">INDEX(Customers!$H:$H,MATCH(B2123,Customers!$A:$A,0))</f>
        <v>Paid Ads</v>
      </c>
    </row>
    <row r="2124" customFormat="false" ht="15" hidden="false" customHeight="false" outlineLevel="0" collapsed="false">
      <c r="A2124" s="0" t="s">
        <v>3465</v>
      </c>
      <c r="B2124" s="0" t="s">
        <v>3449</v>
      </c>
      <c r="C2124" s="10" t="s">
        <v>3466</v>
      </c>
      <c r="D2124" s="11" t="s">
        <v>97</v>
      </c>
      <c r="E2124" s="11" t="s">
        <v>88</v>
      </c>
      <c r="F2124" s="11" t="s">
        <v>138</v>
      </c>
      <c r="G2124" s="11" t="s">
        <v>74</v>
      </c>
      <c r="H2124" s="8" t="n">
        <v>9044.3</v>
      </c>
      <c r="I2124" s="0" t="str">
        <f aca="false">TEXT(C2124,"YYYY-MM")</f>
        <v>2025-04</v>
      </c>
      <c r="J2124" s="0" t="str">
        <f aca="false">INDEX(Customers!$H:$H,MATCH(B2124,Customers!$A:$A,0))</f>
        <v>Paid Ads</v>
      </c>
    </row>
    <row r="2125" customFormat="false" ht="15" hidden="false" customHeight="false" outlineLevel="0" collapsed="false">
      <c r="A2125" s="0" t="s">
        <v>3467</v>
      </c>
      <c r="B2125" s="0" t="s">
        <v>3449</v>
      </c>
      <c r="C2125" s="10" t="s">
        <v>372</v>
      </c>
      <c r="D2125" s="11" t="s">
        <v>97</v>
      </c>
      <c r="E2125" s="11" t="s">
        <v>91</v>
      </c>
      <c r="F2125" s="11" t="s">
        <v>138</v>
      </c>
      <c r="G2125" s="11" t="s">
        <v>74</v>
      </c>
      <c r="H2125" s="8" t="n">
        <v>3739</v>
      </c>
      <c r="I2125" s="0" t="str">
        <f aca="false">TEXT(C2125,"YYYY-MM")</f>
        <v>2025-10</v>
      </c>
      <c r="J2125" s="0" t="str">
        <f aca="false">INDEX(Customers!$H:$H,MATCH(B2125,Customers!$A:$A,0))</f>
        <v>Paid Ads</v>
      </c>
    </row>
    <row r="2126" customFormat="false" ht="15" hidden="false" customHeight="false" outlineLevel="0" collapsed="false">
      <c r="A2126" s="0" t="s">
        <v>3468</v>
      </c>
      <c r="B2126" s="0" t="s">
        <v>3449</v>
      </c>
      <c r="C2126" s="10" t="s">
        <v>641</v>
      </c>
      <c r="D2126" s="11" t="s">
        <v>97</v>
      </c>
      <c r="E2126" s="11" t="s">
        <v>89</v>
      </c>
      <c r="F2126" s="11" t="s">
        <v>138</v>
      </c>
      <c r="G2126" s="11" t="s">
        <v>74</v>
      </c>
      <c r="H2126" s="8" t="n">
        <v>94903.05</v>
      </c>
      <c r="I2126" s="0" t="str">
        <f aca="false">TEXT(C2126,"YYYY-MM")</f>
        <v>2025-12</v>
      </c>
      <c r="J2126" s="0" t="str">
        <f aca="false">INDEX(Customers!$H:$H,MATCH(B2126,Customers!$A:$A,0))</f>
        <v>Paid Ads</v>
      </c>
    </row>
    <row r="2127" customFormat="false" ht="15" hidden="false" customHeight="false" outlineLevel="0" collapsed="false">
      <c r="A2127" s="0" t="s">
        <v>3469</v>
      </c>
      <c r="B2127" s="0" t="s">
        <v>3470</v>
      </c>
      <c r="C2127" s="10" t="s">
        <v>738</v>
      </c>
      <c r="D2127" s="11" t="s">
        <v>97</v>
      </c>
      <c r="E2127" s="11" t="s">
        <v>89</v>
      </c>
      <c r="F2127" s="11" t="s">
        <v>443</v>
      </c>
      <c r="G2127" s="11" t="s">
        <v>78</v>
      </c>
      <c r="H2127" s="8" t="n">
        <v>36791.6</v>
      </c>
      <c r="I2127" s="0" t="str">
        <f aca="false">TEXT(C2127,"YYYY-MM")</f>
        <v>2025-08</v>
      </c>
      <c r="J2127" s="0" t="str">
        <f aca="false">INDEX(Customers!$H:$H,MATCH(B2127,Customers!$A:$A,0))</f>
        <v>Social Media</v>
      </c>
    </row>
    <row r="2128" customFormat="false" ht="15" hidden="false" customHeight="false" outlineLevel="0" collapsed="false">
      <c r="A2128" s="0" t="s">
        <v>3471</v>
      </c>
      <c r="B2128" s="0" t="s">
        <v>3470</v>
      </c>
      <c r="C2128" s="10" t="s">
        <v>335</v>
      </c>
      <c r="D2128" s="11" t="s">
        <v>97</v>
      </c>
      <c r="E2128" s="11" t="s">
        <v>88</v>
      </c>
      <c r="F2128" s="11" t="s">
        <v>443</v>
      </c>
      <c r="G2128" s="11" t="s">
        <v>78</v>
      </c>
      <c r="H2128" s="8" t="n">
        <v>60381.2</v>
      </c>
      <c r="I2128" s="0" t="str">
        <f aca="false">TEXT(C2128,"YYYY-MM")</f>
        <v>2025-12</v>
      </c>
      <c r="J2128" s="0" t="str">
        <f aca="false">INDEX(Customers!$H:$H,MATCH(B2128,Customers!$A:$A,0))</f>
        <v>Social Media</v>
      </c>
    </row>
    <row r="2129" customFormat="false" ht="15" hidden="false" customHeight="false" outlineLevel="0" collapsed="false">
      <c r="A2129" s="0" t="s">
        <v>3472</v>
      </c>
      <c r="B2129" s="0" t="s">
        <v>3473</v>
      </c>
      <c r="C2129" s="10" t="s">
        <v>1589</v>
      </c>
      <c r="D2129" s="11" t="s">
        <v>97</v>
      </c>
      <c r="E2129" s="11" t="s">
        <v>93</v>
      </c>
      <c r="F2129" s="11" t="s">
        <v>537</v>
      </c>
      <c r="G2129" s="11" t="s">
        <v>74</v>
      </c>
      <c r="H2129" s="8" t="n">
        <v>4513.5</v>
      </c>
      <c r="I2129" s="0" t="str">
        <f aca="false">TEXT(C2129,"YYYY-MM")</f>
        <v>2024-03</v>
      </c>
      <c r="J2129" s="0" t="str">
        <f aca="false">INDEX(Customers!$H:$H,MATCH(B2129,Customers!$A:$A,0))</f>
        <v>Email Campaign</v>
      </c>
    </row>
    <row r="2130" customFormat="false" ht="15" hidden="false" customHeight="false" outlineLevel="0" collapsed="false">
      <c r="A2130" s="0" t="s">
        <v>3474</v>
      </c>
      <c r="B2130" s="0" t="s">
        <v>3473</v>
      </c>
      <c r="C2130" s="10" t="s">
        <v>958</v>
      </c>
      <c r="D2130" s="11" t="s">
        <v>99</v>
      </c>
      <c r="E2130" s="11" t="s">
        <v>90</v>
      </c>
      <c r="F2130" s="11" t="s">
        <v>537</v>
      </c>
      <c r="G2130" s="11" t="s">
        <v>74</v>
      </c>
      <c r="H2130" s="8" t="n">
        <v>3759</v>
      </c>
      <c r="I2130" s="0" t="str">
        <f aca="false">TEXT(C2130,"YYYY-MM")</f>
        <v>2024-05</v>
      </c>
      <c r="J2130" s="0" t="str">
        <f aca="false">INDEX(Customers!$H:$H,MATCH(B2130,Customers!$A:$A,0))</f>
        <v>Email Campaign</v>
      </c>
    </row>
    <row r="2131" customFormat="false" ht="15" hidden="false" customHeight="false" outlineLevel="0" collapsed="false">
      <c r="A2131" s="0" t="s">
        <v>3475</v>
      </c>
      <c r="B2131" s="0" t="s">
        <v>3473</v>
      </c>
      <c r="C2131" s="10" t="s">
        <v>649</v>
      </c>
      <c r="D2131" s="11" t="s">
        <v>97</v>
      </c>
      <c r="E2131" s="11" t="s">
        <v>93</v>
      </c>
      <c r="F2131" s="11" t="s">
        <v>537</v>
      </c>
      <c r="G2131" s="11" t="s">
        <v>74</v>
      </c>
      <c r="H2131" s="8" t="n">
        <v>56483</v>
      </c>
      <c r="I2131" s="0" t="str">
        <f aca="false">TEXT(C2131,"YYYY-MM")</f>
        <v>2024-08</v>
      </c>
      <c r="J2131" s="0" t="str">
        <f aca="false">INDEX(Customers!$H:$H,MATCH(B2131,Customers!$A:$A,0))</f>
        <v>Email Campaign</v>
      </c>
    </row>
    <row r="2132" customFormat="false" ht="15" hidden="false" customHeight="false" outlineLevel="0" collapsed="false">
      <c r="A2132" s="0" t="s">
        <v>3476</v>
      </c>
      <c r="B2132" s="0" t="s">
        <v>3473</v>
      </c>
      <c r="C2132" s="10" t="s">
        <v>3477</v>
      </c>
      <c r="D2132" s="11" t="s">
        <v>97</v>
      </c>
      <c r="E2132" s="11" t="s">
        <v>88</v>
      </c>
      <c r="F2132" s="11" t="s">
        <v>537</v>
      </c>
      <c r="G2132" s="11" t="s">
        <v>74</v>
      </c>
      <c r="H2132" s="8" t="n">
        <v>27530.1</v>
      </c>
      <c r="I2132" s="0" t="str">
        <f aca="false">TEXT(C2132,"YYYY-MM")</f>
        <v>2024-09</v>
      </c>
      <c r="J2132" s="0" t="str">
        <f aca="false">INDEX(Customers!$H:$H,MATCH(B2132,Customers!$A:$A,0))</f>
        <v>Email Campaign</v>
      </c>
    </row>
    <row r="2133" customFormat="false" ht="15" hidden="false" customHeight="false" outlineLevel="0" collapsed="false">
      <c r="A2133" s="0" t="s">
        <v>3478</v>
      </c>
      <c r="B2133" s="0" t="s">
        <v>3473</v>
      </c>
      <c r="C2133" s="10" t="s">
        <v>758</v>
      </c>
      <c r="D2133" s="11" t="s">
        <v>97</v>
      </c>
      <c r="E2133" s="11" t="s">
        <v>88</v>
      </c>
      <c r="F2133" s="11" t="s">
        <v>537</v>
      </c>
      <c r="G2133" s="11" t="s">
        <v>74</v>
      </c>
      <c r="H2133" s="8" t="n">
        <v>9783.5</v>
      </c>
      <c r="I2133" s="0" t="str">
        <f aca="false">TEXT(C2133,"YYYY-MM")</f>
        <v>2024-09</v>
      </c>
      <c r="J2133" s="0" t="str">
        <f aca="false">INDEX(Customers!$H:$H,MATCH(B2133,Customers!$A:$A,0))</f>
        <v>Email Campaign</v>
      </c>
    </row>
    <row r="2134" customFormat="false" ht="15" hidden="false" customHeight="false" outlineLevel="0" collapsed="false">
      <c r="A2134" s="0" t="s">
        <v>3479</v>
      </c>
      <c r="B2134" s="0" t="s">
        <v>3473</v>
      </c>
      <c r="C2134" s="10" t="s">
        <v>592</v>
      </c>
      <c r="D2134" s="11" t="s">
        <v>97</v>
      </c>
      <c r="E2134" s="11" t="s">
        <v>89</v>
      </c>
      <c r="F2134" s="11" t="s">
        <v>537</v>
      </c>
      <c r="G2134" s="11" t="s">
        <v>74</v>
      </c>
      <c r="H2134" s="8" t="n">
        <v>18675</v>
      </c>
      <c r="I2134" s="0" t="str">
        <f aca="false">TEXT(C2134,"YYYY-MM")</f>
        <v>2024-11</v>
      </c>
      <c r="J2134" s="0" t="str">
        <f aca="false">INDEX(Customers!$H:$H,MATCH(B2134,Customers!$A:$A,0))</f>
        <v>Email Campaign</v>
      </c>
    </row>
    <row r="2135" customFormat="false" ht="15" hidden="false" customHeight="false" outlineLevel="0" collapsed="false">
      <c r="A2135" s="0" t="s">
        <v>3480</v>
      </c>
      <c r="B2135" s="0" t="s">
        <v>3473</v>
      </c>
      <c r="C2135" s="10" t="s">
        <v>1012</v>
      </c>
      <c r="D2135" s="11" t="s">
        <v>97</v>
      </c>
      <c r="E2135" s="11" t="s">
        <v>88</v>
      </c>
      <c r="F2135" s="11" t="s">
        <v>537</v>
      </c>
      <c r="G2135" s="11" t="s">
        <v>74</v>
      </c>
      <c r="H2135" s="8" t="n">
        <v>32104.1</v>
      </c>
      <c r="I2135" s="0" t="str">
        <f aca="false">TEXT(C2135,"YYYY-MM")</f>
        <v>2024-12</v>
      </c>
      <c r="J2135" s="0" t="str">
        <f aca="false">INDEX(Customers!$H:$H,MATCH(B2135,Customers!$A:$A,0))</f>
        <v>Email Campaign</v>
      </c>
    </row>
    <row r="2136" customFormat="false" ht="15" hidden="false" customHeight="false" outlineLevel="0" collapsed="false">
      <c r="A2136" s="0" t="s">
        <v>3481</v>
      </c>
      <c r="B2136" s="0" t="s">
        <v>3473</v>
      </c>
      <c r="C2136" s="10" t="s">
        <v>1828</v>
      </c>
      <c r="D2136" s="11" t="s">
        <v>97</v>
      </c>
      <c r="E2136" s="11" t="s">
        <v>90</v>
      </c>
      <c r="F2136" s="11" t="s">
        <v>537</v>
      </c>
      <c r="G2136" s="11" t="s">
        <v>74</v>
      </c>
      <c r="H2136" s="8" t="n">
        <v>46026</v>
      </c>
      <c r="I2136" s="0" t="str">
        <f aca="false">TEXT(C2136,"YYYY-MM")</f>
        <v>2025-01</v>
      </c>
      <c r="J2136" s="0" t="str">
        <f aca="false">INDEX(Customers!$H:$H,MATCH(B2136,Customers!$A:$A,0))</f>
        <v>Email Campaign</v>
      </c>
    </row>
    <row r="2137" customFormat="false" ht="15" hidden="false" customHeight="false" outlineLevel="0" collapsed="false">
      <c r="A2137" s="0" t="s">
        <v>3482</v>
      </c>
      <c r="B2137" s="0" t="s">
        <v>3473</v>
      </c>
      <c r="C2137" s="10" t="s">
        <v>1600</v>
      </c>
      <c r="D2137" s="11" t="s">
        <v>99</v>
      </c>
      <c r="E2137" s="11" t="s">
        <v>89</v>
      </c>
      <c r="F2137" s="11" t="s">
        <v>537</v>
      </c>
      <c r="G2137" s="11" t="s">
        <v>74</v>
      </c>
      <c r="H2137" s="8" t="n">
        <v>14909</v>
      </c>
      <c r="I2137" s="0" t="str">
        <f aca="false">TEXT(C2137,"YYYY-MM")</f>
        <v>2025-01</v>
      </c>
      <c r="J2137" s="0" t="str">
        <f aca="false">INDEX(Customers!$H:$H,MATCH(B2137,Customers!$A:$A,0))</f>
        <v>Email Campaign</v>
      </c>
    </row>
    <row r="2138" customFormat="false" ht="15" hidden="false" customHeight="false" outlineLevel="0" collapsed="false">
      <c r="A2138" s="0" t="s">
        <v>3483</v>
      </c>
      <c r="B2138" s="0" t="s">
        <v>3473</v>
      </c>
      <c r="C2138" s="10" t="s">
        <v>1604</v>
      </c>
      <c r="D2138" s="11" t="s">
        <v>97</v>
      </c>
      <c r="E2138" s="11" t="s">
        <v>88</v>
      </c>
      <c r="F2138" s="11" t="s">
        <v>537</v>
      </c>
      <c r="G2138" s="11" t="s">
        <v>74</v>
      </c>
      <c r="H2138" s="8" t="n">
        <v>25295.5</v>
      </c>
      <c r="I2138" s="0" t="str">
        <f aca="false">TEXT(C2138,"YYYY-MM")</f>
        <v>2025-03</v>
      </c>
      <c r="J2138" s="0" t="str">
        <f aca="false">INDEX(Customers!$H:$H,MATCH(B2138,Customers!$A:$A,0))</f>
        <v>Email Campaign</v>
      </c>
    </row>
    <row r="2139" customFormat="false" ht="15" hidden="false" customHeight="false" outlineLevel="0" collapsed="false">
      <c r="A2139" s="0" t="s">
        <v>3484</v>
      </c>
      <c r="B2139" s="0" t="s">
        <v>3473</v>
      </c>
      <c r="C2139" s="10" t="s">
        <v>1437</v>
      </c>
      <c r="D2139" s="11" t="s">
        <v>97</v>
      </c>
      <c r="E2139" s="11" t="s">
        <v>89</v>
      </c>
      <c r="F2139" s="11" t="s">
        <v>537</v>
      </c>
      <c r="G2139" s="11" t="s">
        <v>74</v>
      </c>
      <c r="H2139" s="8" t="n">
        <v>11899.15</v>
      </c>
      <c r="I2139" s="0" t="str">
        <f aca="false">TEXT(C2139,"YYYY-MM")</f>
        <v>2025-03</v>
      </c>
      <c r="J2139" s="0" t="str">
        <f aca="false">INDEX(Customers!$H:$H,MATCH(B2139,Customers!$A:$A,0))</f>
        <v>Email Campaign</v>
      </c>
    </row>
    <row r="2140" customFormat="false" ht="15" hidden="false" customHeight="false" outlineLevel="0" collapsed="false">
      <c r="A2140" s="0" t="s">
        <v>3485</v>
      </c>
      <c r="B2140" s="0" t="s">
        <v>3473</v>
      </c>
      <c r="C2140" s="10" t="s">
        <v>3486</v>
      </c>
      <c r="D2140" s="11" t="s">
        <v>97</v>
      </c>
      <c r="E2140" s="11" t="s">
        <v>91</v>
      </c>
      <c r="F2140" s="11" t="s">
        <v>537</v>
      </c>
      <c r="G2140" s="11" t="s">
        <v>74</v>
      </c>
      <c r="H2140" s="8" t="n">
        <v>56125.05</v>
      </c>
      <c r="I2140" s="0" t="str">
        <f aca="false">TEXT(C2140,"YYYY-MM")</f>
        <v>2025-06</v>
      </c>
      <c r="J2140" s="0" t="str">
        <f aca="false">INDEX(Customers!$H:$H,MATCH(B2140,Customers!$A:$A,0))</f>
        <v>Email Campaign</v>
      </c>
    </row>
    <row r="2141" customFormat="false" ht="15" hidden="false" customHeight="false" outlineLevel="0" collapsed="false">
      <c r="A2141" s="0" t="s">
        <v>3487</v>
      </c>
      <c r="B2141" s="0" t="s">
        <v>3473</v>
      </c>
      <c r="C2141" s="10" t="s">
        <v>351</v>
      </c>
      <c r="D2141" s="11" t="s">
        <v>97</v>
      </c>
      <c r="E2141" s="11" t="s">
        <v>89</v>
      </c>
      <c r="F2141" s="11" t="s">
        <v>537</v>
      </c>
      <c r="G2141" s="11" t="s">
        <v>74</v>
      </c>
      <c r="H2141" s="8" t="n">
        <v>56653.5</v>
      </c>
      <c r="I2141" s="0" t="str">
        <f aca="false">TEXT(C2141,"YYYY-MM")</f>
        <v>2025-07</v>
      </c>
      <c r="J2141" s="0" t="str">
        <f aca="false">INDEX(Customers!$H:$H,MATCH(B2141,Customers!$A:$A,0))</f>
        <v>Email Campaign</v>
      </c>
    </row>
    <row r="2142" customFormat="false" ht="15" hidden="false" customHeight="false" outlineLevel="0" collapsed="false">
      <c r="A2142" s="0" t="s">
        <v>3488</v>
      </c>
      <c r="B2142" s="0" t="s">
        <v>3473</v>
      </c>
      <c r="C2142" s="10" t="s">
        <v>629</v>
      </c>
      <c r="D2142" s="11" t="s">
        <v>97</v>
      </c>
      <c r="E2142" s="11" t="s">
        <v>89</v>
      </c>
      <c r="F2142" s="11" t="s">
        <v>537</v>
      </c>
      <c r="G2142" s="11" t="s">
        <v>74</v>
      </c>
      <c r="H2142" s="8" t="n">
        <v>7615.3</v>
      </c>
      <c r="I2142" s="0" t="str">
        <f aca="false">TEXT(C2142,"YYYY-MM")</f>
        <v>2025-10</v>
      </c>
      <c r="J2142" s="0" t="str">
        <f aca="false">INDEX(Customers!$H:$H,MATCH(B2142,Customers!$A:$A,0))</f>
        <v>Email Campaign</v>
      </c>
    </row>
    <row r="2143" customFormat="false" ht="15" hidden="false" customHeight="false" outlineLevel="0" collapsed="false">
      <c r="A2143" s="0" t="s">
        <v>3489</v>
      </c>
      <c r="B2143" s="0" t="s">
        <v>3473</v>
      </c>
      <c r="C2143" s="10" t="s">
        <v>632</v>
      </c>
      <c r="D2143" s="11" t="s">
        <v>99</v>
      </c>
      <c r="E2143" s="11" t="s">
        <v>88</v>
      </c>
      <c r="F2143" s="11" t="s">
        <v>537</v>
      </c>
      <c r="G2143" s="11" t="s">
        <v>74</v>
      </c>
      <c r="H2143" s="8" t="n">
        <v>16438.15</v>
      </c>
      <c r="I2143" s="0" t="str">
        <f aca="false">TEXT(C2143,"YYYY-MM")</f>
        <v>2025-10</v>
      </c>
      <c r="J2143" s="0" t="str">
        <f aca="false">INDEX(Customers!$H:$H,MATCH(B2143,Customers!$A:$A,0))</f>
        <v>Email Campaign</v>
      </c>
    </row>
    <row r="2144" customFormat="false" ht="15" hidden="false" customHeight="false" outlineLevel="0" collapsed="false">
      <c r="A2144" s="0" t="s">
        <v>3490</v>
      </c>
      <c r="B2144" s="0" t="s">
        <v>3473</v>
      </c>
      <c r="C2144" s="10" t="s">
        <v>173</v>
      </c>
      <c r="D2144" s="11" t="s">
        <v>97</v>
      </c>
      <c r="E2144" s="11" t="s">
        <v>90</v>
      </c>
      <c r="F2144" s="11" t="s">
        <v>537</v>
      </c>
      <c r="G2144" s="11" t="s">
        <v>74</v>
      </c>
      <c r="H2144" s="8" t="n">
        <v>1036.15</v>
      </c>
      <c r="I2144" s="0" t="str">
        <f aca="false">TEXT(C2144,"YYYY-MM")</f>
        <v>2025-10</v>
      </c>
      <c r="J2144" s="0" t="str">
        <f aca="false">INDEX(Customers!$H:$H,MATCH(B2144,Customers!$A:$A,0))</f>
        <v>Email Campaign</v>
      </c>
    </row>
    <row r="2145" customFormat="false" ht="15" hidden="false" customHeight="false" outlineLevel="0" collapsed="false">
      <c r="A2145" s="0" t="s">
        <v>3491</v>
      </c>
      <c r="B2145" s="0" t="s">
        <v>3473</v>
      </c>
      <c r="C2145" s="10" t="s">
        <v>258</v>
      </c>
      <c r="D2145" s="11" t="s">
        <v>97</v>
      </c>
      <c r="E2145" s="11" t="s">
        <v>93</v>
      </c>
      <c r="F2145" s="11" t="s">
        <v>537</v>
      </c>
      <c r="G2145" s="11" t="s">
        <v>74</v>
      </c>
      <c r="H2145" s="8" t="n">
        <v>47288.15</v>
      </c>
      <c r="I2145" s="0" t="str">
        <f aca="false">TEXT(C2145,"YYYY-MM")</f>
        <v>2025-11</v>
      </c>
      <c r="J2145" s="0" t="str">
        <f aca="false">INDEX(Customers!$H:$H,MATCH(B2145,Customers!$A:$A,0))</f>
        <v>Email Campaign</v>
      </c>
    </row>
    <row r="2146" customFormat="false" ht="15" hidden="false" customHeight="false" outlineLevel="0" collapsed="false">
      <c r="A2146" s="0" t="s">
        <v>3492</v>
      </c>
      <c r="B2146" s="0" t="s">
        <v>3493</v>
      </c>
      <c r="C2146" s="10" t="s">
        <v>196</v>
      </c>
      <c r="D2146" s="11" t="s">
        <v>97</v>
      </c>
      <c r="E2146" s="11" t="s">
        <v>89</v>
      </c>
      <c r="F2146" s="11" t="s">
        <v>209</v>
      </c>
      <c r="G2146" s="11" t="s">
        <v>83</v>
      </c>
      <c r="H2146" s="8" t="n">
        <v>80640.35</v>
      </c>
      <c r="I2146" s="0" t="str">
        <f aca="false">TEXT(C2146,"YYYY-MM")</f>
        <v>2024-10</v>
      </c>
      <c r="J2146" s="0" t="str">
        <f aca="false">INDEX(Customers!$H:$H,MATCH(B2146,Customers!$A:$A,0))</f>
        <v>Organic Search</v>
      </c>
    </row>
    <row r="2147" customFormat="false" ht="15" hidden="false" customHeight="false" outlineLevel="0" collapsed="false">
      <c r="A2147" s="0" t="s">
        <v>3494</v>
      </c>
      <c r="B2147" s="0" t="s">
        <v>3495</v>
      </c>
      <c r="C2147" s="10" t="s">
        <v>3496</v>
      </c>
      <c r="D2147" s="11" t="s">
        <v>97</v>
      </c>
      <c r="E2147" s="11" t="s">
        <v>88</v>
      </c>
      <c r="F2147" s="11" t="s">
        <v>352</v>
      </c>
      <c r="G2147" s="11" t="s">
        <v>82</v>
      </c>
      <c r="H2147" s="8" t="n">
        <v>3460</v>
      </c>
      <c r="I2147" s="0" t="str">
        <f aca="false">TEXT(C2147,"YYYY-MM")</f>
        <v>2024-11</v>
      </c>
      <c r="J2147" s="0" t="str">
        <f aca="false">INDEX(Customers!$H:$H,MATCH(B2147,Customers!$A:$A,0))</f>
        <v>Organic Search</v>
      </c>
    </row>
    <row r="2148" customFormat="false" ht="15" hidden="false" customHeight="false" outlineLevel="0" collapsed="false">
      <c r="A2148" s="0" t="s">
        <v>3497</v>
      </c>
      <c r="B2148" s="0" t="s">
        <v>3495</v>
      </c>
      <c r="C2148" s="10" t="s">
        <v>1604</v>
      </c>
      <c r="D2148" s="11" t="s">
        <v>97</v>
      </c>
      <c r="E2148" s="11" t="s">
        <v>88</v>
      </c>
      <c r="F2148" s="11" t="s">
        <v>352</v>
      </c>
      <c r="G2148" s="11" t="s">
        <v>82</v>
      </c>
      <c r="H2148" s="8" t="n">
        <v>63113.2</v>
      </c>
      <c r="I2148" s="0" t="str">
        <f aca="false">TEXT(C2148,"YYYY-MM")</f>
        <v>2025-03</v>
      </c>
      <c r="J2148" s="0" t="str">
        <f aca="false">INDEX(Customers!$H:$H,MATCH(B2148,Customers!$A:$A,0))</f>
        <v>Organic Search</v>
      </c>
    </row>
    <row r="2149" customFormat="false" ht="15" hidden="false" customHeight="false" outlineLevel="0" collapsed="false">
      <c r="A2149" s="0" t="s">
        <v>3498</v>
      </c>
      <c r="B2149" s="0" t="s">
        <v>3495</v>
      </c>
      <c r="C2149" s="10" t="s">
        <v>1714</v>
      </c>
      <c r="D2149" s="11" t="s">
        <v>98</v>
      </c>
      <c r="E2149" s="11" t="s">
        <v>88</v>
      </c>
      <c r="F2149" s="11" t="s">
        <v>352</v>
      </c>
      <c r="G2149" s="11" t="s">
        <v>82</v>
      </c>
      <c r="H2149" s="8" t="n">
        <v>50</v>
      </c>
      <c r="I2149" s="0" t="str">
        <f aca="false">TEXT(C2149,"YYYY-MM")</f>
        <v>2025-09</v>
      </c>
      <c r="J2149" s="0" t="str">
        <f aca="false">INDEX(Customers!$H:$H,MATCH(B2149,Customers!$A:$A,0))</f>
        <v>Organic Search</v>
      </c>
    </row>
    <row r="2150" customFormat="false" ht="15" hidden="false" customHeight="false" outlineLevel="0" collapsed="false">
      <c r="A2150" s="0" t="s">
        <v>3499</v>
      </c>
      <c r="B2150" s="0" t="s">
        <v>3495</v>
      </c>
      <c r="C2150" s="10" t="s">
        <v>601</v>
      </c>
      <c r="D2150" s="11" t="s">
        <v>97</v>
      </c>
      <c r="E2150" s="11" t="s">
        <v>91</v>
      </c>
      <c r="F2150" s="11" t="s">
        <v>352</v>
      </c>
      <c r="G2150" s="11" t="s">
        <v>82</v>
      </c>
      <c r="H2150" s="8" t="n">
        <v>424.15</v>
      </c>
      <c r="I2150" s="0" t="str">
        <f aca="false">TEXT(C2150,"YYYY-MM")</f>
        <v>2025-12</v>
      </c>
      <c r="J2150" s="0" t="str">
        <f aca="false">INDEX(Customers!$H:$H,MATCH(B2150,Customers!$A:$A,0))</f>
        <v>Organic Search</v>
      </c>
    </row>
    <row r="2151" customFormat="false" ht="15" hidden="false" customHeight="false" outlineLevel="0" collapsed="false">
      <c r="A2151" s="0" t="s">
        <v>3500</v>
      </c>
      <c r="B2151" s="0" t="s">
        <v>3501</v>
      </c>
      <c r="C2151" s="10" t="s">
        <v>935</v>
      </c>
      <c r="D2151" s="11" t="s">
        <v>97</v>
      </c>
      <c r="E2151" s="11" t="s">
        <v>91</v>
      </c>
      <c r="F2151" s="11" t="s">
        <v>180</v>
      </c>
      <c r="G2151" s="11" t="s">
        <v>75</v>
      </c>
      <c r="H2151" s="8" t="n">
        <v>66040.2</v>
      </c>
      <c r="I2151" s="0" t="str">
        <f aca="false">TEXT(C2151,"YYYY-MM")</f>
        <v>2024-10</v>
      </c>
      <c r="J2151" s="0" t="str">
        <f aca="false">INDEX(Customers!$H:$H,MATCH(B2151,Customers!$A:$A,0))</f>
        <v>Organic Search</v>
      </c>
    </row>
    <row r="2152" customFormat="false" ht="15" hidden="false" customHeight="false" outlineLevel="0" collapsed="false">
      <c r="A2152" s="0" t="s">
        <v>3502</v>
      </c>
      <c r="B2152" s="0" t="s">
        <v>3503</v>
      </c>
      <c r="C2152" s="10" t="s">
        <v>2387</v>
      </c>
      <c r="D2152" s="11" t="s">
        <v>97</v>
      </c>
      <c r="E2152" s="11" t="s">
        <v>88</v>
      </c>
      <c r="F2152" s="11" t="s">
        <v>393</v>
      </c>
      <c r="G2152" s="11" t="s">
        <v>75</v>
      </c>
      <c r="H2152" s="8" t="n">
        <v>4616.4</v>
      </c>
      <c r="I2152" s="0" t="str">
        <f aca="false">TEXT(C2152,"YYYY-MM")</f>
        <v>2025-10</v>
      </c>
      <c r="J2152" s="0" t="str">
        <f aca="false">INDEX(Customers!$H:$H,MATCH(B2152,Customers!$A:$A,0))</f>
        <v>Organic Search</v>
      </c>
    </row>
    <row r="2153" customFormat="false" ht="15" hidden="false" customHeight="false" outlineLevel="0" collapsed="false">
      <c r="A2153" s="0" t="s">
        <v>3504</v>
      </c>
      <c r="B2153" s="0" t="s">
        <v>3503</v>
      </c>
      <c r="C2153" s="10" t="s">
        <v>285</v>
      </c>
      <c r="D2153" s="11" t="s">
        <v>97</v>
      </c>
      <c r="E2153" s="11" t="s">
        <v>91</v>
      </c>
      <c r="F2153" s="11" t="s">
        <v>393</v>
      </c>
      <c r="G2153" s="11" t="s">
        <v>75</v>
      </c>
      <c r="H2153" s="8" t="n">
        <v>12154.55</v>
      </c>
      <c r="I2153" s="0" t="str">
        <f aca="false">TEXT(C2153,"YYYY-MM")</f>
        <v>2025-10</v>
      </c>
      <c r="J2153" s="0" t="str">
        <f aca="false">INDEX(Customers!$H:$H,MATCH(B2153,Customers!$A:$A,0))</f>
        <v>Organic Search</v>
      </c>
    </row>
    <row r="2154" customFormat="false" ht="15" hidden="false" customHeight="false" outlineLevel="0" collapsed="false">
      <c r="A2154" s="0" t="s">
        <v>3505</v>
      </c>
      <c r="B2154" s="0" t="s">
        <v>3503</v>
      </c>
      <c r="C2154" s="10" t="s">
        <v>287</v>
      </c>
      <c r="D2154" s="11" t="s">
        <v>97</v>
      </c>
      <c r="E2154" s="11" t="s">
        <v>92</v>
      </c>
      <c r="F2154" s="11" t="s">
        <v>393</v>
      </c>
      <c r="G2154" s="11" t="s">
        <v>75</v>
      </c>
      <c r="H2154" s="8" t="n">
        <v>45993.2</v>
      </c>
      <c r="I2154" s="0" t="str">
        <f aca="false">TEXT(C2154,"YYYY-MM")</f>
        <v>2025-11</v>
      </c>
      <c r="J2154" s="0" t="str">
        <f aca="false">INDEX(Customers!$H:$H,MATCH(B2154,Customers!$A:$A,0))</f>
        <v>Organic Search</v>
      </c>
    </row>
    <row r="2155" customFormat="false" ht="15" hidden="false" customHeight="false" outlineLevel="0" collapsed="false">
      <c r="A2155" s="0" t="s">
        <v>3506</v>
      </c>
      <c r="B2155" s="0" t="s">
        <v>3503</v>
      </c>
      <c r="C2155" s="10" t="s">
        <v>962</v>
      </c>
      <c r="D2155" s="11" t="s">
        <v>97</v>
      </c>
      <c r="E2155" s="11" t="s">
        <v>93</v>
      </c>
      <c r="F2155" s="11" t="s">
        <v>393</v>
      </c>
      <c r="G2155" s="11" t="s">
        <v>75</v>
      </c>
      <c r="H2155" s="8" t="n">
        <v>83010.35</v>
      </c>
      <c r="I2155" s="0" t="str">
        <f aca="false">TEXT(C2155,"YYYY-MM")</f>
        <v>2025-11</v>
      </c>
      <c r="J2155" s="0" t="str">
        <f aca="false">INDEX(Customers!$H:$H,MATCH(B2155,Customers!$A:$A,0))</f>
        <v>Organic Search</v>
      </c>
    </row>
    <row r="2156" customFormat="false" ht="15" hidden="false" customHeight="false" outlineLevel="0" collapsed="false">
      <c r="A2156" s="0" t="s">
        <v>3507</v>
      </c>
      <c r="B2156" s="0" t="s">
        <v>3503</v>
      </c>
      <c r="C2156" s="10" t="s">
        <v>1654</v>
      </c>
      <c r="D2156" s="11" t="s">
        <v>97</v>
      </c>
      <c r="E2156" s="11" t="s">
        <v>93</v>
      </c>
      <c r="F2156" s="11" t="s">
        <v>393</v>
      </c>
      <c r="G2156" s="11" t="s">
        <v>75</v>
      </c>
      <c r="H2156" s="8" t="n">
        <v>9549</v>
      </c>
      <c r="I2156" s="0" t="str">
        <f aca="false">TEXT(C2156,"YYYY-MM")</f>
        <v>2025-12</v>
      </c>
      <c r="J2156" s="0" t="str">
        <f aca="false">INDEX(Customers!$H:$H,MATCH(B2156,Customers!$A:$A,0))</f>
        <v>Organic Search</v>
      </c>
    </row>
    <row r="2157" customFormat="false" ht="15" hidden="false" customHeight="false" outlineLevel="0" collapsed="false">
      <c r="A2157" s="0" t="s">
        <v>3508</v>
      </c>
      <c r="B2157" s="0" t="s">
        <v>3509</v>
      </c>
      <c r="C2157" s="10" t="s">
        <v>1744</v>
      </c>
      <c r="D2157" s="11" t="s">
        <v>98</v>
      </c>
      <c r="E2157" s="11" t="s">
        <v>92</v>
      </c>
      <c r="F2157" s="11" t="s">
        <v>138</v>
      </c>
      <c r="G2157" s="11" t="s">
        <v>74</v>
      </c>
      <c r="H2157" s="8" t="n">
        <v>1023.2</v>
      </c>
      <c r="I2157" s="0" t="str">
        <f aca="false">TEXT(C2157,"YYYY-MM")</f>
        <v>2023-11</v>
      </c>
      <c r="J2157" s="0" t="str">
        <f aca="false">INDEX(Customers!$H:$H,MATCH(B2157,Customers!$A:$A,0))</f>
        <v>Paid Ads</v>
      </c>
    </row>
    <row r="2158" customFormat="false" ht="15" hidden="false" customHeight="false" outlineLevel="0" collapsed="false">
      <c r="A2158" s="0" t="s">
        <v>3510</v>
      </c>
      <c r="B2158" s="0" t="s">
        <v>3509</v>
      </c>
      <c r="C2158" s="10" t="s">
        <v>3385</v>
      </c>
      <c r="D2158" s="11" t="s">
        <v>97</v>
      </c>
      <c r="E2158" s="11" t="s">
        <v>88</v>
      </c>
      <c r="F2158" s="11" t="s">
        <v>138</v>
      </c>
      <c r="G2158" s="11" t="s">
        <v>74</v>
      </c>
      <c r="H2158" s="8" t="n">
        <v>8847</v>
      </c>
      <c r="I2158" s="0" t="str">
        <f aca="false">TEXT(C2158,"YYYY-MM")</f>
        <v>2024-02</v>
      </c>
      <c r="J2158" s="0" t="str">
        <f aca="false">INDEX(Customers!$H:$H,MATCH(B2158,Customers!$A:$A,0))</f>
        <v>Paid Ads</v>
      </c>
    </row>
    <row r="2159" customFormat="false" ht="15" hidden="false" customHeight="false" outlineLevel="0" collapsed="false">
      <c r="A2159" s="0" t="s">
        <v>3511</v>
      </c>
      <c r="B2159" s="0" t="s">
        <v>3509</v>
      </c>
      <c r="C2159" s="10" t="s">
        <v>3060</v>
      </c>
      <c r="D2159" s="11" t="s">
        <v>97</v>
      </c>
      <c r="E2159" s="11" t="s">
        <v>88</v>
      </c>
      <c r="F2159" s="11" t="s">
        <v>138</v>
      </c>
      <c r="G2159" s="11" t="s">
        <v>74</v>
      </c>
      <c r="H2159" s="8" t="n">
        <v>31449.15</v>
      </c>
      <c r="I2159" s="0" t="str">
        <f aca="false">TEXT(C2159,"YYYY-MM")</f>
        <v>2024-03</v>
      </c>
      <c r="J2159" s="0" t="str">
        <f aca="false">INDEX(Customers!$H:$H,MATCH(B2159,Customers!$A:$A,0))</f>
        <v>Paid Ads</v>
      </c>
    </row>
    <row r="2160" customFormat="false" ht="15" hidden="false" customHeight="false" outlineLevel="0" collapsed="false">
      <c r="A2160" s="0" t="s">
        <v>3512</v>
      </c>
      <c r="B2160" s="0" t="s">
        <v>3509</v>
      </c>
      <c r="C2160" s="10" t="s">
        <v>935</v>
      </c>
      <c r="D2160" s="11" t="s">
        <v>97</v>
      </c>
      <c r="E2160" s="11" t="s">
        <v>88</v>
      </c>
      <c r="F2160" s="11" t="s">
        <v>138</v>
      </c>
      <c r="G2160" s="11" t="s">
        <v>74</v>
      </c>
      <c r="H2160" s="8" t="n">
        <v>13741.2</v>
      </c>
      <c r="I2160" s="0" t="str">
        <f aca="false">TEXT(C2160,"YYYY-MM")</f>
        <v>2024-10</v>
      </c>
      <c r="J2160" s="0" t="str">
        <f aca="false">INDEX(Customers!$H:$H,MATCH(B2160,Customers!$A:$A,0))</f>
        <v>Paid Ads</v>
      </c>
    </row>
    <row r="2161" customFormat="false" ht="15" hidden="false" customHeight="false" outlineLevel="0" collapsed="false">
      <c r="A2161" s="0" t="s">
        <v>3513</v>
      </c>
      <c r="B2161" s="0" t="s">
        <v>3509</v>
      </c>
      <c r="C2161" s="10" t="s">
        <v>1071</v>
      </c>
      <c r="D2161" s="11" t="s">
        <v>97</v>
      </c>
      <c r="E2161" s="11" t="s">
        <v>88</v>
      </c>
      <c r="F2161" s="11" t="s">
        <v>138</v>
      </c>
      <c r="G2161" s="11" t="s">
        <v>74</v>
      </c>
      <c r="H2161" s="8" t="n">
        <v>7067.05</v>
      </c>
      <c r="I2161" s="0" t="str">
        <f aca="false">TEXT(C2161,"YYYY-MM")</f>
        <v>2024-10</v>
      </c>
      <c r="J2161" s="0" t="str">
        <f aca="false">INDEX(Customers!$H:$H,MATCH(B2161,Customers!$A:$A,0))</f>
        <v>Paid Ads</v>
      </c>
    </row>
    <row r="2162" customFormat="false" ht="15" hidden="false" customHeight="false" outlineLevel="0" collapsed="false">
      <c r="A2162" s="0" t="s">
        <v>3514</v>
      </c>
      <c r="B2162" s="0" t="s">
        <v>3509</v>
      </c>
      <c r="C2162" s="10" t="s">
        <v>249</v>
      </c>
      <c r="D2162" s="11" t="s">
        <v>97</v>
      </c>
      <c r="E2162" s="11" t="s">
        <v>91</v>
      </c>
      <c r="F2162" s="11" t="s">
        <v>138</v>
      </c>
      <c r="G2162" s="11" t="s">
        <v>74</v>
      </c>
      <c r="H2162" s="8" t="n">
        <v>2418</v>
      </c>
      <c r="I2162" s="0" t="str">
        <f aca="false">TEXT(C2162,"YYYY-MM")</f>
        <v>2024-10</v>
      </c>
      <c r="J2162" s="0" t="str">
        <f aca="false">INDEX(Customers!$H:$H,MATCH(B2162,Customers!$A:$A,0))</f>
        <v>Paid Ads</v>
      </c>
    </row>
    <row r="2163" customFormat="false" ht="15" hidden="false" customHeight="false" outlineLevel="0" collapsed="false">
      <c r="A2163" s="0" t="s">
        <v>3515</v>
      </c>
      <c r="B2163" s="0" t="s">
        <v>3509</v>
      </c>
      <c r="C2163" s="10" t="s">
        <v>269</v>
      </c>
      <c r="D2163" s="11" t="s">
        <v>97</v>
      </c>
      <c r="E2163" s="11" t="s">
        <v>90</v>
      </c>
      <c r="F2163" s="11" t="s">
        <v>138</v>
      </c>
      <c r="G2163" s="11" t="s">
        <v>74</v>
      </c>
      <c r="H2163" s="8" t="n">
        <v>5155.2</v>
      </c>
      <c r="I2163" s="0" t="str">
        <f aca="false">TEXT(C2163,"YYYY-MM")</f>
        <v>2024-11</v>
      </c>
      <c r="J2163" s="0" t="str">
        <f aca="false">INDEX(Customers!$H:$H,MATCH(B2163,Customers!$A:$A,0))</f>
        <v>Paid Ads</v>
      </c>
    </row>
    <row r="2164" customFormat="false" ht="15" hidden="false" customHeight="false" outlineLevel="0" collapsed="false">
      <c r="A2164" s="0" t="s">
        <v>3516</v>
      </c>
      <c r="B2164" s="0" t="s">
        <v>3509</v>
      </c>
      <c r="C2164" s="10" t="s">
        <v>1102</v>
      </c>
      <c r="D2164" s="11" t="s">
        <v>97</v>
      </c>
      <c r="E2164" s="11" t="s">
        <v>88</v>
      </c>
      <c r="F2164" s="11" t="s">
        <v>138</v>
      </c>
      <c r="G2164" s="11" t="s">
        <v>74</v>
      </c>
      <c r="H2164" s="8" t="n">
        <v>5501.2</v>
      </c>
      <c r="I2164" s="0" t="str">
        <f aca="false">TEXT(C2164,"YYYY-MM")</f>
        <v>2025-03</v>
      </c>
      <c r="J2164" s="0" t="str">
        <f aca="false">INDEX(Customers!$H:$H,MATCH(B2164,Customers!$A:$A,0))</f>
        <v>Paid Ads</v>
      </c>
    </row>
    <row r="2165" customFormat="false" ht="15" hidden="false" customHeight="false" outlineLevel="0" collapsed="false">
      <c r="A2165" s="0" t="s">
        <v>3517</v>
      </c>
      <c r="B2165" s="0" t="s">
        <v>3509</v>
      </c>
      <c r="C2165" s="10" t="s">
        <v>425</v>
      </c>
      <c r="D2165" s="11" t="s">
        <v>97</v>
      </c>
      <c r="E2165" s="11" t="s">
        <v>90</v>
      </c>
      <c r="F2165" s="11" t="s">
        <v>138</v>
      </c>
      <c r="G2165" s="11" t="s">
        <v>74</v>
      </c>
      <c r="H2165" s="8" t="n">
        <v>80093</v>
      </c>
      <c r="I2165" s="0" t="str">
        <f aca="false">TEXT(C2165,"YYYY-MM")</f>
        <v>2025-05</v>
      </c>
      <c r="J2165" s="0" t="str">
        <f aca="false">INDEX(Customers!$H:$H,MATCH(B2165,Customers!$A:$A,0))</f>
        <v>Paid Ads</v>
      </c>
    </row>
    <row r="2166" customFormat="false" ht="15" hidden="false" customHeight="false" outlineLevel="0" collapsed="false">
      <c r="A2166" s="0" t="s">
        <v>3518</v>
      </c>
      <c r="B2166" s="0" t="s">
        <v>3509</v>
      </c>
      <c r="C2166" s="10" t="s">
        <v>826</v>
      </c>
      <c r="D2166" s="11" t="s">
        <v>98</v>
      </c>
      <c r="E2166" s="11" t="s">
        <v>90</v>
      </c>
      <c r="F2166" s="11" t="s">
        <v>138</v>
      </c>
      <c r="G2166" s="11" t="s">
        <v>74</v>
      </c>
      <c r="H2166" s="8" t="n">
        <v>34006.2</v>
      </c>
      <c r="I2166" s="0" t="str">
        <f aca="false">TEXT(C2166,"YYYY-MM")</f>
        <v>2025-10</v>
      </c>
      <c r="J2166" s="0" t="str">
        <f aca="false">INDEX(Customers!$H:$H,MATCH(B2166,Customers!$A:$A,0))</f>
        <v>Paid Ads</v>
      </c>
    </row>
    <row r="2167" customFormat="false" ht="15" hidden="false" customHeight="false" outlineLevel="0" collapsed="false">
      <c r="A2167" s="0" t="s">
        <v>3519</v>
      </c>
      <c r="B2167" s="0" t="s">
        <v>3509</v>
      </c>
      <c r="C2167" s="10" t="s">
        <v>1043</v>
      </c>
      <c r="D2167" s="11" t="s">
        <v>99</v>
      </c>
      <c r="E2167" s="11" t="s">
        <v>90</v>
      </c>
      <c r="F2167" s="11" t="s">
        <v>138</v>
      </c>
      <c r="G2167" s="11" t="s">
        <v>74</v>
      </c>
      <c r="H2167" s="8" t="n">
        <v>29907</v>
      </c>
      <c r="I2167" s="0" t="str">
        <f aca="false">TEXT(C2167,"YYYY-MM")</f>
        <v>2025-11</v>
      </c>
      <c r="J2167" s="0" t="str">
        <f aca="false">INDEX(Customers!$H:$H,MATCH(B2167,Customers!$A:$A,0))</f>
        <v>Paid Ads</v>
      </c>
    </row>
    <row r="2168" customFormat="false" ht="15" hidden="false" customHeight="false" outlineLevel="0" collapsed="false">
      <c r="A2168" s="0" t="s">
        <v>3520</v>
      </c>
      <c r="B2168" s="0" t="s">
        <v>3509</v>
      </c>
      <c r="C2168" s="10" t="s">
        <v>635</v>
      </c>
      <c r="D2168" s="11" t="s">
        <v>97</v>
      </c>
      <c r="E2168" s="11" t="s">
        <v>88</v>
      </c>
      <c r="F2168" s="11" t="s">
        <v>138</v>
      </c>
      <c r="G2168" s="11" t="s">
        <v>74</v>
      </c>
      <c r="H2168" s="8" t="n">
        <v>10345.3</v>
      </c>
      <c r="I2168" s="0" t="str">
        <f aca="false">TEXT(C2168,"YYYY-MM")</f>
        <v>2025-11</v>
      </c>
      <c r="J2168" s="0" t="str">
        <f aca="false">INDEX(Customers!$H:$H,MATCH(B2168,Customers!$A:$A,0))</f>
        <v>Paid Ads</v>
      </c>
    </row>
    <row r="2169" customFormat="false" ht="15" hidden="false" customHeight="false" outlineLevel="0" collapsed="false">
      <c r="A2169" s="0" t="s">
        <v>3521</v>
      </c>
      <c r="B2169" s="0" t="s">
        <v>3522</v>
      </c>
      <c r="C2169" s="10" t="s">
        <v>1071</v>
      </c>
      <c r="D2169" s="11" t="s">
        <v>97</v>
      </c>
      <c r="E2169" s="11" t="s">
        <v>88</v>
      </c>
      <c r="F2169" s="11" t="s">
        <v>537</v>
      </c>
      <c r="G2169" s="11" t="s">
        <v>74</v>
      </c>
      <c r="H2169" s="8" t="n">
        <v>407.2</v>
      </c>
      <c r="I2169" s="0" t="str">
        <f aca="false">TEXT(C2169,"YYYY-MM")</f>
        <v>2024-10</v>
      </c>
      <c r="J2169" s="0" t="str">
        <f aca="false">INDEX(Customers!$H:$H,MATCH(B2169,Customers!$A:$A,0))</f>
        <v>Referral</v>
      </c>
    </row>
    <row r="2170" customFormat="false" ht="15" hidden="false" customHeight="false" outlineLevel="0" collapsed="false">
      <c r="A2170" s="0" t="s">
        <v>3523</v>
      </c>
      <c r="B2170" s="0" t="s">
        <v>3524</v>
      </c>
      <c r="C2170" s="10" t="s">
        <v>3525</v>
      </c>
      <c r="D2170" s="11" t="s">
        <v>97</v>
      </c>
      <c r="E2170" s="11" t="s">
        <v>91</v>
      </c>
      <c r="F2170" s="11" t="s">
        <v>247</v>
      </c>
      <c r="G2170" s="11" t="s">
        <v>80</v>
      </c>
      <c r="H2170" s="8" t="n">
        <v>5310</v>
      </c>
      <c r="I2170" s="0" t="str">
        <f aca="false">TEXT(C2170,"YYYY-MM")</f>
        <v>2025-07</v>
      </c>
      <c r="J2170" s="0" t="str">
        <f aca="false">INDEX(Customers!$H:$H,MATCH(B2170,Customers!$A:$A,0))</f>
        <v>Social Media</v>
      </c>
    </row>
    <row r="2171" customFormat="false" ht="15" hidden="false" customHeight="false" outlineLevel="0" collapsed="false">
      <c r="A2171" s="0" t="s">
        <v>3526</v>
      </c>
      <c r="B2171" s="0" t="s">
        <v>3524</v>
      </c>
      <c r="C2171" s="10" t="s">
        <v>351</v>
      </c>
      <c r="D2171" s="11" t="s">
        <v>97</v>
      </c>
      <c r="E2171" s="11" t="s">
        <v>90</v>
      </c>
      <c r="F2171" s="11" t="s">
        <v>247</v>
      </c>
      <c r="G2171" s="11" t="s">
        <v>80</v>
      </c>
      <c r="H2171" s="8" t="n">
        <v>52424.1</v>
      </c>
      <c r="I2171" s="0" t="str">
        <f aca="false">TEXT(C2171,"YYYY-MM")</f>
        <v>2025-07</v>
      </c>
      <c r="J2171" s="0" t="str">
        <f aca="false">INDEX(Customers!$H:$H,MATCH(B2171,Customers!$A:$A,0))</f>
        <v>Social Media</v>
      </c>
    </row>
    <row r="2172" customFormat="false" ht="15" hidden="false" customHeight="false" outlineLevel="0" collapsed="false">
      <c r="A2172" s="0" t="s">
        <v>3527</v>
      </c>
      <c r="B2172" s="0" t="s">
        <v>3524</v>
      </c>
      <c r="C2172" s="10" t="s">
        <v>779</v>
      </c>
      <c r="D2172" s="11" t="s">
        <v>97</v>
      </c>
      <c r="E2172" s="11" t="s">
        <v>88</v>
      </c>
      <c r="F2172" s="11" t="s">
        <v>247</v>
      </c>
      <c r="G2172" s="11" t="s">
        <v>80</v>
      </c>
      <c r="H2172" s="8" t="n">
        <v>30589</v>
      </c>
      <c r="I2172" s="0" t="str">
        <f aca="false">TEXT(C2172,"YYYY-MM")</f>
        <v>2025-10</v>
      </c>
      <c r="J2172" s="0" t="str">
        <f aca="false">INDEX(Customers!$H:$H,MATCH(B2172,Customers!$A:$A,0))</f>
        <v>Social Media</v>
      </c>
    </row>
    <row r="2173" customFormat="false" ht="15" hidden="false" customHeight="false" outlineLevel="0" collapsed="false">
      <c r="A2173" s="0" t="s">
        <v>3528</v>
      </c>
      <c r="B2173" s="0" t="s">
        <v>3524</v>
      </c>
      <c r="C2173" s="10" t="s">
        <v>604</v>
      </c>
      <c r="D2173" s="11" t="s">
        <v>98</v>
      </c>
      <c r="E2173" s="11" t="s">
        <v>89</v>
      </c>
      <c r="F2173" s="11" t="s">
        <v>247</v>
      </c>
      <c r="G2173" s="11" t="s">
        <v>80</v>
      </c>
      <c r="H2173" s="8" t="n">
        <v>6046.2</v>
      </c>
      <c r="I2173" s="0" t="str">
        <f aca="false">TEXT(C2173,"YYYY-MM")</f>
        <v>2025-12</v>
      </c>
      <c r="J2173" s="0" t="str">
        <f aca="false">INDEX(Customers!$H:$H,MATCH(B2173,Customers!$A:$A,0))</f>
        <v>Social Media</v>
      </c>
    </row>
    <row r="2174" customFormat="false" ht="15" hidden="false" customHeight="false" outlineLevel="0" collapsed="false">
      <c r="A2174" s="0" t="s">
        <v>3529</v>
      </c>
      <c r="B2174" s="0" t="s">
        <v>3530</v>
      </c>
      <c r="C2174" s="10" t="s">
        <v>249</v>
      </c>
      <c r="D2174" s="11" t="s">
        <v>97</v>
      </c>
      <c r="E2174" s="11" t="s">
        <v>88</v>
      </c>
      <c r="F2174" s="11" t="s">
        <v>443</v>
      </c>
      <c r="G2174" s="11" t="s">
        <v>78</v>
      </c>
      <c r="H2174" s="8" t="n">
        <v>6110.4</v>
      </c>
      <c r="I2174" s="0" t="str">
        <f aca="false">TEXT(C2174,"YYYY-MM")</f>
        <v>2024-10</v>
      </c>
      <c r="J2174" s="0" t="str">
        <f aca="false">INDEX(Customers!$H:$H,MATCH(B2174,Customers!$A:$A,0))</f>
        <v>App</v>
      </c>
    </row>
    <row r="2175" customFormat="false" ht="15" hidden="false" customHeight="false" outlineLevel="0" collapsed="false">
      <c r="A2175" s="0" t="s">
        <v>3531</v>
      </c>
      <c r="B2175" s="0" t="s">
        <v>3532</v>
      </c>
      <c r="C2175" s="10" t="s">
        <v>1107</v>
      </c>
      <c r="D2175" s="11" t="s">
        <v>97</v>
      </c>
      <c r="E2175" s="11" t="s">
        <v>90</v>
      </c>
      <c r="F2175" s="11" t="s">
        <v>423</v>
      </c>
      <c r="G2175" s="11" t="s">
        <v>79</v>
      </c>
      <c r="H2175" s="8" t="n">
        <v>4278</v>
      </c>
      <c r="I2175" s="0" t="str">
        <f aca="false">TEXT(C2175,"YYYY-MM")</f>
        <v>2024-04</v>
      </c>
      <c r="J2175" s="0" t="str">
        <f aca="false">INDEX(Customers!$H:$H,MATCH(B2175,Customers!$A:$A,0))</f>
        <v>App</v>
      </c>
    </row>
    <row r="2176" customFormat="false" ht="15" hidden="false" customHeight="false" outlineLevel="0" collapsed="false">
      <c r="A2176" s="0" t="s">
        <v>3533</v>
      </c>
      <c r="B2176" s="0" t="s">
        <v>3532</v>
      </c>
      <c r="C2176" s="10" t="s">
        <v>1663</v>
      </c>
      <c r="D2176" s="11" t="s">
        <v>97</v>
      </c>
      <c r="E2176" s="11" t="s">
        <v>89</v>
      </c>
      <c r="F2176" s="11" t="s">
        <v>423</v>
      </c>
      <c r="G2176" s="11" t="s">
        <v>79</v>
      </c>
      <c r="H2176" s="8" t="n">
        <v>44359</v>
      </c>
      <c r="I2176" s="0" t="str">
        <f aca="false">TEXT(C2176,"YYYY-MM")</f>
        <v>2025-08</v>
      </c>
      <c r="J2176" s="0" t="str">
        <f aca="false">INDEX(Customers!$H:$H,MATCH(B2176,Customers!$A:$A,0))</f>
        <v>App</v>
      </c>
    </row>
    <row r="2177" customFormat="false" ht="15" hidden="false" customHeight="false" outlineLevel="0" collapsed="false">
      <c r="A2177" s="0" t="s">
        <v>3534</v>
      </c>
      <c r="B2177" s="0" t="s">
        <v>3532</v>
      </c>
      <c r="C2177" s="10" t="s">
        <v>427</v>
      </c>
      <c r="D2177" s="11" t="s">
        <v>97</v>
      </c>
      <c r="E2177" s="11" t="s">
        <v>90</v>
      </c>
      <c r="F2177" s="11" t="s">
        <v>423</v>
      </c>
      <c r="G2177" s="11" t="s">
        <v>79</v>
      </c>
      <c r="H2177" s="8" t="n">
        <v>56604.05</v>
      </c>
      <c r="I2177" s="0" t="str">
        <f aca="false">TEXT(C2177,"YYYY-MM")</f>
        <v>2025-08</v>
      </c>
      <c r="J2177" s="0" t="str">
        <f aca="false">INDEX(Customers!$H:$H,MATCH(B2177,Customers!$A:$A,0))</f>
        <v>App</v>
      </c>
    </row>
    <row r="2178" customFormat="false" ht="15" hidden="false" customHeight="false" outlineLevel="0" collapsed="false">
      <c r="A2178" s="0" t="s">
        <v>3535</v>
      </c>
      <c r="B2178" s="0" t="s">
        <v>3532</v>
      </c>
      <c r="C2178" s="10" t="s">
        <v>388</v>
      </c>
      <c r="D2178" s="11" t="s">
        <v>97</v>
      </c>
      <c r="E2178" s="11" t="s">
        <v>91</v>
      </c>
      <c r="F2178" s="11" t="s">
        <v>423</v>
      </c>
      <c r="G2178" s="11" t="s">
        <v>79</v>
      </c>
      <c r="H2178" s="8" t="n">
        <v>12672.05</v>
      </c>
      <c r="I2178" s="0" t="str">
        <f aca="false">TEXT(C2178,"YYYY-MM")</f>
        <v>2025-10</v>
      </c>
      <c r="J2178" s="0" t="str">
        <f aca="false">INDEX(Customers!$H:$H,MATCH(B2178,Customers!$A:$A,0))</f>
        <v>App</v>
      </c>
    </row>
    <row r="2179" customFormat="false" ht="15" hidden="false" customHeight="false" outlineLevel="0" collapsed="false">
      <c r="A2179" s="0" t="s">
        <v>3536</v>
      </c>
      <c r="B2179" s="0" t="s">
        <v>3537</v>
      </c>
      <c r="C2179" s="10" t="s">
        <v>1917</v>
      </c>
      <c r="D2179" s="11" t="s">
        <v>97</v>
      </c>
      <c r="E2179" s="11" t="s">
        <v>90</v>
      </c>
      <c r="F2179" s="11" t="s">
        <v>76</v>
      </c>
      <c r="G2179" s="11" t="s">
        <v>76</v>
      </c>
      <c r="H2179" s="8" t="n">
        <v>28717.65</v>
      </c>
      <c r="I2179" s="0" t="str">
        <f aca="false">TEXT(C2179,"YYYY-MM")</f>
        <v>2025-11</v>
      </c>
      <c r="J2179" s="0" t="str">
        <f aca="false">INDEX(Customers!$H:$H,MATCH(B2179,Customers!$A:$A,0))</f>
        <v>Organic Search</v>
      </c>
    </row>
    <row r="2180" customFormat="false" ht="15" hidden="false" customHeight="false" outlineLevel="0" collapsed="false">
      <c r="A2180" s="0" t="s">
        <v>3538</v>
      </c>
      <c r="B2180" s="0" t="s">
        <v>3537</v>
      </c>
      <c r="C2180" s="10" t="s">
        <v>2846</v>
      </c>
      <c r="D2180" s="11" t="s">
        <v>97</v>
      </c>
      <c r="E2180" s="11" t="s">
        <v>88</v>
      </c>
      <c r="F2180" s="11" t="s">
        <v>76</v>
      </c>
      <c r="G2180" s="11" t="s">
        <v>76</v>
      </c>
      <c r="H2180" s="8" t="n">
        <v>7638</v>
      </c>
      <c r="I2180" s="0" t="str">
        <f aca="false">TEXT(C2180,"YYYY-MM")</f>
        <v>2025-12</v>
      </c>
      <c r="J2180" s="0" t="str">
        <f aca="false">INDEX(Customers!$H:$H,MATCH(B2180,Customers!$A:$A,0))</f>
        <v>Organic Search</v>
      </c>
    </row>
    <row r="2181" customFormat="false" ht="15" hidden="false" customHeight="false" outlineLevel="0" collapsed="false">
      <c r="A2181" s="0" t="s">
        <v>3539</v>
      </c>
      <c r="B2181" s="0" t="s">
        <v>3540</v>
      </c>
      <c r="C2181" s="10" t="s">
        <v>3541</v>
      </c>
      <c r="D2181" s="11" t="s">
        <v>97</v>
      </c>
      <c r="E2181" s="11" t="s">
        <v>90</v>
      </c>
      <c r="F2181" s="11" t="s">
        <v>247</v>
      </c>
      <c r="G2181" s="11" t="s">
        <v>80</v>
      </c>
      <c r="H2181" s="8" t="n">
        <v>683.05</v>
      </c>
      <c r="I2181" s="0" t="str">
        <f aca="false">TEXT(C2181,"YYYY-MM")</f>
        <v>2023-01</v>
      </c>
      <c r="J2181" s="0" t="str">
        <f aca="false">INDEX(Customers!$H:$H,MATCH(B2181,Customers!$A:$A,0))</f>
        <v>Paid Ads</v>
      </c>
    </row>
    <row r="2182" customFormat="false" ht="15" hidden="false" customHeight="false" outlineLevel="0" collapsed="false">
      <c r="A2182" s="0" t="s">
        <v>3542</v>
      </c>
      <c r="B2182" s="0" t="s">
        <v>3540</v>
      </c>
      <c r="C2182" s="10" t="s">
        <v>3543</v>
      </c>
      <c r="D2182" s="11" t="s">
        <v>97</v>
      </c>
      <c r="E2182" s="11" t="s">
        <v>88</v>
      </c>
      <c r="F2182" s="11" t="s">
        <v>247</v>
      </c>
      <c r="G2182" s="11" t="s">
        <v>80</v>
      </c>
      <c r="H2182" s="8" t="n">
        <v>119212.7</v>
      </c>
      <c r="I2182" s="0" t="str">
        <f aca="false">TEXT(C2182,"YYYY-MM")</f>
        <v>2023-06</v>
      </c>
      <c r="J2182" s="0" t="str">
        <f aca="false">INDEX(Customers!$H:$H,MATCH(B2182,Customers!$A:$A,0))</f>
        <v>Paid Ads</v>
      </c>
    </row>
    <row r="2183" customFormat="false" ht="15" hidden="false" customHeight="false" outlineLevel="0" collapsed="false">
      <c r="A2183" s="0" t="s">
        <v>3544</v>
      </c>
      <c r="B2183" s="0" t="s">
        <v>3540</v>
      </c>
      <c r="C2183" s="10" t="s">
        <v>2392</v>
      </c>
      <c r="D2183" s="11" t="s">
        <v>97</v>
      </c>
      <c r="E2183" s="11" t="s">
        <v>90</v>
      </c>
      <c r="F2183" s="11" t="s">
        <v>247</v>
      </c>
      <c r="G2183" s="11" t="s">
        <v>80</v>
      </c>
      <c r="H2183" s="8" t="n">
        <v>13112.95</v>
      </c>
      <c r="I2183" s="0" t="str">
        <f aca="false">TEXT(C2183,"YYYY-MM")</f>
        <v>2023-11</v>
      </c>
      <c r="J2183" s="0" t="str">
        <f aca="false">INDEX(Customers!$H:$H,MATCH(B2183,Customers!$A:$A,0))</f>
        <v>Paid Ads</v>
      </c>
    </row>
    <row r="2184" customFormat="false" ht="15" hidden="false" customHeight="false" outlineLevel="0" collapsed="false">
      <c r="A2184" s="0" t="s">
        <v>3545</v>
      </c>
      <c r="B2184" s="0" t="s">
        <v>3540</v>
      </c>
      <c r="C2184" s="10" t="s">
        <v>3546</v>
      </c>
      <c r="D2184" s="11" t="s">
        <v>97</v>
      </c>
      <c r="E2184" s="11" t="s">
        <v>91</v>
      </c>
      <c r="F2184" s="11" t="s">
        <v>247</v>
      </c>
      <c r="G2184" s="11" t="s">
        <v>80</v>
      </c>
      <c r="H2184" s="8" t="n">
        <v>14779</v>
      </c>
      <c r="I2184" s="0" t="str">
        <f aca="false">TEXT(C2184,"YYYY-MM")</f>
        <v>2024-03</v>
      </c>
      <c r="J2184" s="0" t="str">
        <f aca="false">INDEX(Customers!$H:$H,MATCH(B2184,Customers!$A:$A,0))</f>
        <v>Paid Ads</v>
      </c>
    </row>
    <row r="2185" customFormat="false" ht="15" hidden="false" customHeight="false" outlineLevel="0" collapsed="false">
      <c r="A2185" s="0" t="s">
        <v>3547</v>
      </c>
      <c r="B2185" s="0" t="s">
        <v>3540</v>
      </c>
      <c r="C2185" s="10" t="s">
        <v>3548</v>
      </c>
      <c r="D2185" s="11" t="s">
        <v>97</v>
      </c>
      <c r="E2185" s="11" t="s">
        <v>88</v>
      </c>
      <c r="F2185" s="11" t="s">
        <v>247</v>
      </c>
      <c r="G2185" s="11" t="s">
        <v>80</v>
      </c>
      <c r="H2185" s="8" t="n">
        <v>64246.55</v>
      </c>
      <c r="I2185" s="0" t="str">
        <f aca="false">TEXT(C2185,"YYYY-MM")</f>
        <v>2024-03</v>
      </c>
      <c r="J2185" s="0" t="str">
        <f aca="false">INDEX(Customers!$H:$H,MATCH(B2185,Customers!$A:$A,0))</f>
        <v>Paid Ads</v>
      </c>
    </row>
    <row r="2186" customFormat="false" ht="15" hidden="false" customHeight="false" outlineLevel="0" collapsed="false">
      <c r="A2186" s="0" t="s">
        <v>3549</v>
      </c>
      <c r="B2186" s="0" t="s">
        <v>3540</v>
      </c>
      <c r="C2186" s="10" t="s">
        <v>2057</v>
      </c>
      <c r="D2186" s="11" t="s">
        <v>97</v>
      </c>
      <c r="E2186" s="11" t="s">
        <v>88</v>
      </c>
      <c r="F2186" s="11" t="s">
        <v>247</v>
      </c>
      <c r="G2186" s="11" t="s">
        <v>80</v>
      </c>
      <c r="H2186" s="8" t="n">
        <v>34711.1</v>
      </c>
      <c r="I2186" s="0" t="str">
        <f aca="false">TEXT(C2186,"YYYY-MM")</f>
        <v>2024-05</v>
      </c>
      <c r="J2186" s="0" t="str">
        <f aca="false">INDEX(Customers!$H:$H,MATCH(B2186,Customers!$A:$A,0))</f>
        <v>Paid Ads</v>
      </c>
    </row>
    <row r="2187" customFormat="false" ht="15" hidden="false" customHeight="false" outlineLevel="0" collapsed="false">
      <c r="A2187" s="0" t="s">
        <v>3550</v>
      </c>
      <c r="B2187" s="0" t="s">
        <v>3540</v>
      </c>
      <c r="C2187" s="10" t="s">
        <v>213</v>
      </c>
      <c r="D2187" s="11" t="s">
        <v>97</v>
      </c>
      <c r="E2187" s="11" t="s">
        <v>89</v>
      </c>
      <c r="F2187" s="11" t="s">
        <v>247</v>
      </c>
      <c r="G2187" s="11" t="s">
        <v>80</v>
      </c>
      <c r="H2187" s="8" t="n">
        <v>66941.1</v>
      </c>
      <c r="I2187" s="0" t="str">
        <f aca="false">TEXT(C2187,"YYYY-MM")</f>
        <v>2024-07</v>
      </c>
      <c r="J2187" s="0" t="str">
        <f aca="false">INDEX(Customers!$H:$H,MATCH(B2187,Customers!$A:$A,0))</f>
        <v>Paid Ads</v>
      </c>
    </row>
    <row r="2188" customFormat="false" ht="15" hidden="false" customHeight="false" outlineLevel="0" collapsed="false">
      <c r="A2188" s="0" t="s">
        <v>3551</v>
      </c>
      <c r="B2188" s="0" t="s">
        <v>3540</v>
      </c>
      <c r="C2188" s="10" t="s">
        <v>1337</v>
      </c>
      <c r="D2188" s="11" t="s">
        <v>97</v>
      </c>
      <c r="E2188" s="11" t="s">
        <v>93</v>
      </c>
      <c r="F2188" s="11" t="s">
        <v>247</v>
      </c>
      <c r="G2188" s="11" t="s">
        <v>80</v>
      </c>
      <c r="H2188" s="8" t="n">
        <v>20349.3</v>
      </c>
      <c r="I2188" s="0" t="str">
        <f aca="false">TEXT(C2188,"YYYY-MM")</f>
        <v>2024-08</v>
      </c>
      <c r="J2188" s="0" t="str">
        <f aca="false">INDEX(Customers!$H:$H,MATCH(B2188,Customers!$A:$A,0))</f>
        <v>Paid Ads</v>
      </c>
    </row>
    <row r="2189" customFormat="false" ht="15" hidden="false" customHeight="false" outlineLevel="0" collapsed="false">
      <c r="A2189" s="0" t="s">
        <v>3552</v>
      </c>
      <c r="B2189" s="0" t="s">
        <v>3540</v>
      </c>
      <c r="C2189" s="10" t="s">
        <v>217</v>
      </c>
      <c r="D2189" s="11" t="s">
        <v>97</v>
      </c>
      <c r="E2189" s="11" t="s">
        <v>92</v>
      </c>
      <c r="F2189" s="11" t="s">
        <v>247</v>
      </c>
      <c r="G2189" s="11" t="s">
        <v>80</v>
      </c>
      <c r="H2189" s="8" t="n">
        <v>2430</v>
      </c>
      <c r="I2189" s="0" t="str">
        <f aca="false">TEXT(C2189,"YYYY-MM")</f>
        <v>2024-10</v>
      </c>
      <c r="J2189" s="0" t="str">
        <f aca="false">INDEX(Customers!$H:$H,MATCH(B2189,Customers!$A:$A,0))</f>
        <v>Paid Ads</v>
      </c>
    </row>
    <row r="2190" customFormat="false" ht="15" hidden="false" customHeight="false" outlineLevel="0" collapsed="false">
      <c r="A2190" s="0" t="s">
        <v>3553</v>
      </c>
      <c r="B2190" s="0" t="s">
        <v>3540</v>
      </c>
      <c r="C2190" s="10" t="s">
        <v>1525</v>
      </c>
      <c r="D2190" s="11" t="s">
        <v>97</v>
      </c>
      <c r="E2190" s="11" t="s">
        <v>90</v>
      </c>
      <c r="F2190" s="11" t="s">
        <v>247</v>
      </c>
      <c r="G2190" s="11" t="s">
        <v>80</v>
      </c>
      <c r="H2190" s="8" t="n">
        <v>18269</v>
      </c>
      <c r="I2190" s="0" t="str">
        <f aca="false">TEXT(C2190,"YYYY-MM")</f>
        <v>2024-10</v>
      </c>
      <c r="J2190" s="0" t="str">
        <f aca="false">INDEX(Customers!$H:$H,MATCH(B2190,Customers!$A:$A,0))</f>
        <v>Paid Ads</v>
      </c>
    </row>
    <row r="2191" customFormat="false" ht="15" hidden="false" customHeight="false" outlineLevel="0" collapsed="false">
      <c r="A2191" s="0" t="s">
        <v>3554</v>
      </c>
      <c r="B2191" s="0" t="s">
        <v>3540</v>
      </c>
      <c r="C2191" s="10" t="s">
        <v>3555</v>
      </c>
      <c r="D2191" s="11" t="s">
        <v>97</v>
      </c>
      <c r="E2191" s="11" t="s">
        <v>92</v>
      </c>
      <c r="F2191" s="11" t="s">
        <v>247</v>
      </c>
      <c r="G2191" s="11" t="s">
        <v>80</v>
      </c>
      <c r="H2191" s="8" t="n">
        <v>63926.5</v>
      </c>
      <c r="I2191" s="0" t="str">
        <f aca="false">TEXT(C2191,"YYYY-MM")</f>
        <v>2025-01</v>
      </c>
      <c r="J2191" s="0" t="str">
        <f aca="false">INDEX(Customers!$H:$H,MATCH(B2191,Customers!$A:$A,0))</f>
        <v>Paid Ads</v>
      </c>
    </row>
    <row r="2192" customFormat="false" ht="15" hidden="false" customHeight="false" outlineLevel="0" collapsed="false">
      <c r="A2192" s="0" t="s">
        <v>3556</v>
      </c>
      <c r="B2192" s="0" t="s">
        <v>3540</v>
      </c>
      <c r="C2192" s="10" t="s">
        <v>3557</v>
      </c>
      <c r="D2192" s="11" t="s">
        <v>97</v>
      </c>
      <c r="E2192" s="11" t="s">
        <v>88</v>
      </c>
      <c r="F2192" s="11" t="s">
        <v>247</v>
      </c>
      <c r="G2192" s="11" t="s">
        <v>80</v>
      </c>
      <c r="H2192" s="8" t="n">
        <v>1370.5</v>
      </c>
      <c r="I2192" s="0" t="str">
        <f aca="false">TEXT(C2192,"YYYY-MM")</f>
        <v>2025-01</v>
      </c>
      <c r="J2192" s="0" t="str">
        <f aca="false">INDEX(Customers!$H:$H,MATCH(B2192,Customers!$A:$A,0))</f>
        <v>Paid Ads</v>
      </c>
    </row>
    <row r="2193" customFormat="false" ht="15" hidden="false" customHeight="false" outlineLevel="0" collapsed="false">
      <c r="A2193" s="0" t="s">
        <v>3558</v>
      </c>
      <c r="B2193" s="0" t="s">
        <v>3540</v>
      </c>
      <c r="C2193" s="10" t="s">
        <v>1192</v>
      </c>
      <c r="D2193" s="11" t="s">
        <v>97</v>
      </c>
      <c r="E2193" s="11" t="s">
        <v>89</v>
      </c>
      <c r="F2193" s="11" t="s">
        <v>247</v>
      </c>
      <c r="G2193" s="11" t="s">
        <v>80</v>
      </c>
      <c r="H2193" s="8" t="n">
        <v>54632.2</v>
      </c>
      <c r="I2193" s="0" t="str">
        <f aca="false">TEXT(C2193,"YYYY-MM")</f>
        <v>2025-01</v>
      </c>
      <c r="J2193" s="0" t="str">
        <f aca="false">INDEX(Customers!$H:$H,MATCH(B2193,Customers!$A:$A,0))</f>
        <v>Paid Ads</v>
      </c>
    </row>
    <row r="2194" customFormat="false" ht="15" hidden="false" customHeight="false" outlineLevel="0" collapsed="false">
      <c r="A2194" s="0" t="s">
        <v>3559</v>
      </c>
      <c r="B2194" s="0" t="s">
        <v>3540</v>
      </c>
      <c r="C2194" s="10" t="s">
        <v>2872</v>
      </c>
      <c r="D2194" s="11" t="s">
        <v>97</v>
      </c>
      <c r="E2194" s="11" t="s">
        <v>92</v>
      </c>
      <c r="F2194" s="11" t="s">
        <v>247</v>
      </c>
      <c r="G2194" s="11" t="s">
        <v>80</v>
      </c>
      <c r="H2194" s="8" t="n">
        <v>4798</v>
      </c>
      <c r="I2194" s="0" t="str">
        <f aca="false">TEXT(C2194,"YYYY-MM")</f>
        <v>2025-08</v>
      </c>
      <c r="J2194" s="0" t="str">
        <f aca="false">INDEX(Customers!$H:$H,MATCH(B2194,Customers!$A:$A,0))</f>
        <v>Paid Ads</v>
      </c>
    </row>
    <row r="2195" customFormat="false" ht="15" hidden="false" customHeight="false" outlineLevel="0" collapsed="false">
      <c r="A2195" s="0" t="s">
        <v>3560</v>
      </c>
      <c r="B2195" s="0" t="s">
        <v>3540</v>
      </c>
      <c r="C2195" s="10" t="s">
        <v>1229</v>
      </c>
      <c r="D2195" s="11" t="s">
        <v>97</v>
      </c>
      <c r="E2195" s="11" t="s">
        <v>88</v>
      </c>
      <c r="F2195" s="11" t="s">
        <v>247</v>
      </c>
      <c r="G2195" s="11" t="s">
        <v>80</v>
      </c>
      <c r="H2195" s="8" t="n">
        <v>1486.65</v>
      </c>
      <c r="I2195" s="0" t="str">
        <f aca="false">TEXT(C2195,"YYYY-MM")</f>
        <v>2025-09</v>
      </c>
      <c r="J2195" s="0" t="str">
        <f aca="false">INDEX(Customers!$H:$H,MATCH(B2195,Customers!$A:$A,0))</f>
        <v>Paid Ads</v>
      </c>
    </row>
    <row r="2196" customFormat="false" ht="15" hidden="false" customHeight="false" outlineLevel="0" collapsed="false">
      <c r="A2196" s="0" t="s">
        <v>3561</v>
      </c>
      <c r="B2196" s="0" t="s">
        <v>3540</v>
      </c>
      <c r="C2196" s="10" t="s">
        <v>639</v>
      </c>
      <c r="D2196" s="11" t="s">
        <v>97</v>
      </c>
      <c r="E2196" s="11" t="s">
        <v>88</v>
      </c>
      <c r="F2196" s="11" t="s">
        <v>247</v>
      </c>
      <c r="G2196" s="11" t="s">
        <v>80</v>
      </c>
      <c r="H2196" s="8" t="n">
        <v>28803.5</v>
      </c>
      <c r="I2196" s="0" t="str">
        <f aca="false">TEXT(C2196,"YYYY-MM")</f>
        <v>2025-12</v>
      </c>
      <c r="J2196" s="0" t="str">
        <f aca="false">INDEX(Customers!$H:$H,MATCH(B2196,Customers!$A:$A,0))</f>
        <v>Paid Ads</v>
      </c>
    </row>
    <row r="2197" customFormat="false" ht="15" hidden="false" customHeight="false" outlineLevel="0" collapsed="false">
      <c r="A2197" s="0" t="s">
        <v>3562</v>
      </c>
      <c r="B2197" s="0" t="s">
        <v>3540</v>
      </c>
      <c r="C2197" s="10" t="s">
        <v>416</v>
      </c>
      <c r="D2197" s="11" t="s">
        <v>97</v>
      </c>
      <c r="E2197" s="11" t="s">
        <v>88</v>
      </c>
      <c r="F2197" s="11" t="s">
        <v>247</v>
      </c>
      <c r="G2197" s="11" t="s">
        <v>80</v>
      </c>
      <c r="H2197" s="8" t="n">
        <v>1294.2</v>
      </c>
      <c r="I2197" s="0" t="str">
        <f aca="false">TEXT(C2197,"YYYY-MM")</f>
        <v>2025-12</v>
      </c>
      <c r="J2197" s="0" t="str">
        <f aca="false">INDEX(Customers!$H:$H,MATCH(B2197,Customers!$A:$A,0))</f>
        <v>Paid Ads</v>
      </c>
    </row>
    <row r="2198" customFormat="false" ht="15" hidden="false" customHeight="false" outlineLevel="0" collapsed="false">
      <c r="A2198" s="0" t="s">
        <v>3563</v>
      </c>
      <c r="B2198" s="0" t="s">
        <v>3564</v>
      </c>
      <c r="C2198" s="10" t="s">
        <v>429</v>
      </c>
      <c r="D2198" s="11" t="s">
        <v>97</v>
      </c>
      <c r="E2198" s="11" t="s">
        <v>89</v>
      </c>
      <c r="F2198" s="11" t="s">
        <v>459</v>
      </c>
      <c r="G2198" s="11" t="s">
        <v>72</v>
      </c>
      <c r="H2198" s="8" t="n">
        <v>70349</v>
      </c>
      <c r="I2198" s="0" t="str">
        <f aca="false">TEXT(C2198,"YYYY-MM")</f>
        <v>2025-10</v>
      </c>
      <c r="J2198" s="0" t="str">
        <f aca="false">INDEX(Customers!$H:$H,MATCH(B2198,Customers!$A:$A,0))</f>
        <v>Paid Ads</v>
      </c>
    </row>
    <row r="2199" customFormat="false" ht="15" hidden="false" customHeight="false" outlineLevel="0" collapsed="false">
      <c r="A2199" s="0" t="s">
        <v>3565</v>
      </c>
      <c r="B2199" s="0" t="s">
        <v>3564</v>
      </c>
      <c r="C2199" s="10" t="s">
        <v>333</v>
      </c>
      <c r="D2199" s="11" t="s">
        <v>99</v>
      </c>
      <c r="E2199" s="11" t="s">
        <v>89</v>
      </c>
      <c r="F2199" s="11" t="s">
        <v>459</v>
      </c>
      <c r="G2199" s="11" t="s">
        <v>72</v>
      </c>
      <c r="H2199" s="8" t="n">
        <v>21069.1</v>
      </c>
      <c r="I2199" s="0" t="str">
        <f aca="false">TEXT(C2199,"YYYY-MM")</f>
        <v>2025-11</v>
      </c>
      <c r="J2199" s="0" t="str">
        <f aca="false">INDEX(Customers!$H:$H,MATCH(B2199,Customers!$A:$A,0))</f>
        <v>Paid Ads</v>
      </c>
    </row>
    <row r="2200" customFormat="false" ht="15" hidden="false" customHeight="false" outlineLevel="0" collapsed="false">
      <c r="A2200" s="0" t="s">
        <v>3566</v>
      </c>
      <c r="B2200" s="0" t="s">
        <v>3567</v>
      </c>
      <c r="C2200" s="10" t="s">
        <v>155</v>
      </c>
      <c r="D2200" s="11" t="s">
        <v>97</v>
      </c>
      <c r="E2200" s="11" t="s">
        <v>90</v>
      </c>
      <c r="F2200" s="11" t="s">
        <v>190</v>
      </c>
      <c r="G2200" s="11" t="s">
        <v>77</v>
      </c>
      <c r="H2200" s="8" t="n">
        <v>4364.15</v>
      </c>
      <c r="I2200" s="0" t="str">
        <f aca="false">TEXT(C2200,"YYYY-MM")</f>
        <v>2024-04</v>
      </c>
      <c r="J2200" s="0" t="str">
        <f aca="false">INDEX(Customers!$H:$H,MATCH(B2200,Customers!$A:$A,0))</f>
        <v>Email Campaign</v>
      </c>
    </row>
    <row r="2201" customFormat="false" ht="15" hidden="false" customHeight="false" outlineLevel="0" collapsed="false">
      <c r="A2201" s="0" t="s">
        <v>3568</v>
      </c>
      <c r="B2201" s="0" t="s">
        <v>3569</v>
      </c>
      <c r="C2201" s="10" t="s">
        <v>629</v>
      </c>
      <c r="D2201" s="11" t="s">
        <v>98</v>
      </c>
      <c r="E2201" s="11" t="s">
        <v>88</v>
      </c>
      <c r="F2201" s="11" t="s">
        <v>241</v>
      </c>
      <c r="G2201" s="11" t="s">
        <v>73</v>
      </c>
      <c r="H2201" s="8" t="n">
        <v>77425.4</v>
      </c>
      <c r="I2201" s="0" t="str">
        <f aca="false">TEXT(C2201,"YYYY-MM")</f>
        <v>2025-10</v>
      </c>
      <c r="J2201" s="0" t="str">
        <f aca="false">INDEX(Customers!$H:$H,MATCH(B2201,Customers!$A:$A,0))</f>
        <v>Email Campaign</v>
      </c>
    </row>
    <row r="2202" customFormat="false" ht="15" hidden="false" customHeight="false" outlineLevel="0" collapsed="false">
      <c r="A2202" s="0" t="s">
        <v>3570</v>
      </c>
      <c r="B2202" s="0" t="s">
        <v>3571</v>
      </c>
      <c r="C2202" s="10" t="s">
        <v>639</v>
      </c>
      <c r="D2202" s="11" t="s">
        <v>97</v>
      </c>
      <c r="E2202" s="11" t="s">
        <v>88</v>
      </c>
      <c r="F2202" s="11" t="s">
        <v>227</v>
      </c>
      <c r="G2202" s="11" t="s">
        <v>72</v>
      </c>
      <c r="H2202" s="8" t="n">
        <v>7439</v>
      </c>
      <c r="I2202" s="0" t="str">
        <f aca="false">TEXT(C2202,"YYYY-MM")</f>
        <v>2025-12</v>
      </c>
      <c r="J2202" s="0" t="str">
        <f aca="false">INDEX(Customers!$H:$H,MATCH(B2202,Customers!$A:$A,0))</f>
        <v>Social Media</v>
      </c>
    </row>
    <row r="2203" customFormat="false" ht="15" hidden="false" customHeight="false" outlineLevel="0" collapsed="false">
      <c r="A2203" s="0" t="s">
        <v>3572</v>
      </c>
      <c r="B2203" s="0" t="s">
        <v>3573</v>
      </c>
      <c r="C2203" s="10" t="s">
        <v>1346</v>
      </c>
      <c r="D2203" s="11" t="s">
        <v>99</v>
      </c>
      <c r="E2203" s="11" t="s">
        <v>90</v>
      </c>
      <c r="F2203" s="11" t="s">
        <v>423</v>
      </c>
      <c r="G2203" s="11" t="s">
        <v>79</v>
      </c>
      <c r="H2203" s="8" t="n">
        <v>2139</v>
      </c>
      <c r="I2203" s="0" t="str">
        <f aca="false">TEXT(C2203,"YYYY-MM")</f>
        <v>2025-10</v>
      </c>
      <c r="J2203" s="0" t="str">
        <f aca="false">INDEX(Customers!$H:$H,MATCH(B2203,Customers!$A:$A,0))</f>
        <v>Referral</v>
      </c>
    </row>
    <row r="2204" customFormat="false" ht="15" hidden="false" customHeight="false" outlineLevel="0" collapsed="false">
      <c r="A2204" s="0" t="s">
        <v>3574</v>
      </c>
      <c r="B2204" s="0" t="s">
        <v>3575</v>
      </c>
      <c r="C2204" s="10" t="s">
        <v>590</v>
      </c>
      <c r="D2204" s="11" t="s">
        <v>98</v>
      </c>
      <c r="E2204" s="11" t="s">
        <v>91</v>
      </c>
      <c r="F2204" s="11" t="s">
        <v>352</v>
      </c>
      <c r="G2204" s="11" t="s">
        <v>82</v>
      </c>
      <c r="H2204" s="8" t="n">
        <v>17531.2</v>
      </c>
      <c r="I2204" s="0" t="str">
        <f aca="false">TEXT(C2204,"YYYY-MM")</f>
        <v>2024-10</v>
      </c>
      <c r="J2204" s="0" t="str">
        <f aca="false">INDEX(Customers!$H:$H,MATCH(B2204,Customers!$A:$A,0))</f>
        <v>Social Media</v>
      </c>
    </row>
    <row r="2205" customFormat="false" ht="15" hidden="false" customHeight="false" outlineLevel="0" collapsed="false">
      <c r="A2205" s="0" t="s">
        <v>3576</v>
      </c>
      <c r="B2205" s="0" t="s">
        <v>3577</v>
      </c>
      <c r="C2205" s="10" t="s">
        <v>635</v>
      </c>
      <c r="D2205" s="11" t="s">
        <v>97</v>
      </c>
      <c r="E2205" s="11" t="s">
        <v>88</v>
      </c>
      <c r="F2205" s="11" t="s">
        <v>346</v>
      </c>
      <c r="G2205" s="11" t="s">
        <v>84</v>
      </c>
      <c r="H2205" s="8" t="n">
        <v>2725.55</v>
      </c>
      <c r="I2205" s="0" t="str">
        <f aca="false">TEXT(C2205,"YYYY-MM")</f>
        <v>2025-11</v>
      </c>
      <c r="J2205" s="0" t="str">
        <f aca="false">INDEX(Customers!$H:$H,MATCH(B2205,Customers!$A:$A,0))</f>
        <v>Paid Ads</v>
      </c>
    </row>
    <row r="2206" customFormat="false" ht="15" hidden="false" customHeight="false" outlineLevel="0" collapsed="false">
      <c r="A2206" s="0" t="s">
        <v>3578</v>
      </c>
      <c r="B2206" s="0" t="s">
        <v>3577</v>
      </c>
      <c r="C2206" s="10" t="s">
        <v>1045</v>
      </c>
      <c r="D2206" s="11" t="s">
        <v>97</v>
      </c>
      <c r="E2206" s="11" t="s">
        <v>91</v>
      </c>
      <c r="F2206" s="11" t="s">
        <v>346</v>
      </c>
      <c r="G2206" s="11" t="s">
        <v>84</v>
      </c>
      <c r="H2206" s="8" t="n">
        <v>4197.1</v>
      </c>
      <c r="I2206" s="0" t="str">
        <f aca="false">TEXT(C2206,"YYYY-MM")</f>
        <v>2025-11</v>
      </c>
      <c r="J2206" s="0" t="str">
        <f aca="false">INDEX(Customers!$H:$H,MATCH(B2206,Customers!$A:$A,0))</f>
        <v>Paid Ads</v>
      </c>
    </row>
    <row r="2207" customFormat="false" ht="15" hidden="false" customHeight="false" outlineLevel="0" collapsed="false">
      <c r="A2207" s="0" t="s">
        <v>3579</v>
      </c>
      <c r="B2207" s="0" t="s">
        <v>3577</v>
      </c>
      <c r="C2207" s="10" t="s">
        <v>637</v>
      </c>
      <c r="D2207" s="11" t="s">
        <v>97</v>
      </c>
      <c r="E2207" s="11" t="s">
        <v>88</v>
      </c>
      <c r="F2207" s="11" t="s">
        <v>346</v>
      </c>
      <c r="G2207" s="11" t="s">
        <v>84</v>
      </c>
      <c r="H2207" s="8" t="n">
        <v>2295</v>
      </c>
      <c r="I2207" s="0" t="str">
        <f aca="false">TEXT(C2207,"YYYY-MM")</f>
        <v>2025-12</v>
      </c>
      <c r="J2207" s="0" t="str">
        <f aca="false">INDEX(Customers!$H:$H,MATCH(B2207,Customers!$A:$A,0))</f>
        <v>Paid Ads</v>
      </c>
    </row>
    <row r="2208" customFormat="false" ht="15" hidden="false" customHeight="false" outlineLevel="0" collapsed="false">
      <c r="A2208" s="0" t="s">
        <v>3580</v>
      </c>
      <c r="B2208" s="0" t="s">
        <v>3577</v>
      </c>
      <c r="C2208" s="10" t="s">
        <v>639</v>
      </c>
      <c r="D2208" s="11" t="s">
        <v>97</v>
      </c>
      <c r="E2208" s="11" t="s">
        <v>90</v>
      </c>
      <c r="F2208" s="11" t="s">
        <v>346</v>
      </c>
      <c r="G2208" s="11" t="s">
        <v>84</v>
      </c>
      <c r="H2208" s="8" t="n">
        <v>700.2</v>
      </c>
      <c r="I2208" s="0" t="str">
        <f aca="false">TEXT(C2208,"YYYY-MM")</f>
        <v>2025-12</v>
      </c>
      <c r="J2208" s="0" t="str">
        <f aca="false">INDEX(Customers!$H:$H,MATCH(B2208,Customers!$A:$A,0))</f>
        <v>Paid Ads</v>
      </c>
    </row>
    <row r="2209" customFormat="false" ht="15" hidden="false" customHeight="false" outlineLevel="0" collapsed="false">
      <c r="A2209" s="0" t="s">
        <v>3581</v>
      </c>
      <c r="B2209" s="0" t="s">
        <v>3577</v>
      </c>
      <c r="C2209" s="10" t="s">
        <v>948</v>
      </c>
      <c r="D2209" s="11" t="s">
        <v>97</v>
      </c>
      <c r="E2209" s="11" t="s">
        <v>89</v>
      </c>
      <c r="F2209" s="11" t="s">
        <v>346</v>
      </c>
      <c r="G2209" s="11" t="s">
        <v>84</v>
      </c>
      <c r="H2209" s="8" t="n">
        <v>34810.2</v>
      </c>
      <c r="I2209" s="0" t="str">
        <f aca="false">TEXT(C2209,"YYYY-MM")</f>
        <v>2025-12</v>
      </c>
      <c r="J2209" s="0" t="str">
        <f aca="false">INDEX(Customers!$H:$H,MATCH(B2209,Customers!$A:$A,0))</f>
        <v>Paid Ads</v>
      </c>
    </row>
    <row r="2210" customFormat="false" ht="15" hidden="false" customHeight="false" outlineLevel="0" collapsed="false">
      <c r="A2210" s="0" t="s">
        <v>3582</v>
      </c>
      <c r="B2210" s="0" t="s">
        <v>3577</v>
      </c>
      <c r="C2210" s="10" t="s">
        <v>604</v>
      </c>
      <c r="D2210" s="11" t="s">
        <v>97</v>
      </c>
      <c r="E2210" s="11" t="s">
        <v>89</v>
      </c>
      <c r="F2210" s="11" t="s">
        <v>346</v>
      </c>
      <c r="G2210" s="11" t="s">
        <v>84</v>
      </c>
      <c r="H2210" s="8" t="n">
        <v>1729</v>
      </c>
      <c r="I2210" s="0" t="str">
        <f aca="false">TEXT(C2210,"YYYY-MM")</f>
        <v>2025-12</v>
      </c>
      <c r="J2210" s="0" t="str">
        <f aca="false">INDEX(Customers!$H:$H,MATCH(B2210,Customers!$A:$A,0))</f>
        <v>Paid Ads</v>
      </c>
    </row>
    <row r="2211" customFormat="false" ht="15" hidden="false" customHeight="false" outlineLevel="0" collapsed="false">
      <c r="A2211" s="0" t="s">
        <v>3583</v>
      </c>
      <c r="B2211" s="0" t="s">
        <v>3577</v>
      </c>
      <c r="C2211" s="10" t="s">
        <v>1018</v>
      </c>
      <c r="D2211" s="11" t="s">
        <v>97</v>
      </c>
      <c r="E2211" s="11" t="s">
        <v>91</v>
      </c>
      <c r="F2211" s="11" t="s">
        <v>346</v>
      </c>
      <c r="G2211" s="11" t="s">
        <v>84</v>
      </c>
      <c r="H2211" s="8" t="n">
        <v>40932.3</v>
      </c>
      <c r="I2211" s="0" t="str">
        <f aca="false">TEXT(C2211,"YYYY-MM")</f>
        <v>2025-12</v>
      </c>
      <c r="J2211" s="0" t="str">
        <f aca="false">INDEX(Customers!$H:$H,MATCH(B2211,Customers!$A:$A,0))</f>
        <v>Paid Ads</v>
      </c>
    </row>
    <row r="2212" customFormat="false" ht="15" hidden="false" customHeight="false" outlineLevel="0" collapsed="false">
      <c r="A2212" s="0" t="s">
        <v>3584</v>
      </c>
      <c r="B2212" s="0" t="s">
        <v>3577</v>
      </c>
      <c r="C2212" s="10" t="s">
        <v>786</v>
      </c>
      <c r="D2212" s="11" t="s">
        <v>97</v>
      </c>
      <c r="E2212" s="11" t="s">
        <v>89</v>
      </c>
      <c r="F2212" s="11" t="s">
        <v>346</v>
      </c>
      <c r="G2212" s="11" t="s">
        <v>84</v>
      </c>
      <c r="H2212" s="8" t="n">
        <v>80718</v>
      </c>
      <c r="I2212" s="0" t="str">
        <f aca="false">TEXT(C2212,"YYYY-MM")</f>
        <v>2025-12</v>
      </c>
      <c r="J2212" s="0" t="str">
        <f aca="false">INDEX(Customers!$H:$H,MATCH(B2212,Customers!$A:$A,0))</f>
        <v>Paid Ads</v>
      </c>
    </row>
    <row r="2213" customFormat="false" ht="15" hidden="false" customHeight="false" outlineLevel="0" collapsed="false">
      <c r="A2213" s="0" t="s">
        <v>3585</v>
      </c>
      <c r="B2213" s="0" t="s">
        <v>3586</v>
      </c>
      <c r="C2213" s="10" t="s">
        <v>872</v>
      </c>
      <c r="D2213" s="11" t="s">
        <v>99</v>
      </c>
      <c r="E2213" s="11" t="s">
        <v>88</v>
      </c>
      <c r="F2213" s="11" t="s">
        <v>346</v>
      </c>
      <c r="G2213" s="11" t="s">
        <v>84</v>
      </c>
      <c r="H2213" s="8" t="n">
        <v>157114.3</v>
      </c>
      <c r="I2213" s="0" t="str">
        <f aca="false">TEXT(C2213,"YYYY-MM")</f>
        <v>2024-09</v>
      </c>
      <c r="J2213" s="0" t="str">
        <f aca="false">INDEX(Customers!$H:$H,MATCH(B2213,Customers!$A:$A,0))</f>
        <v>App</v>
      </c>
    </row>
    <row r="2214" customFormat="false" ht="15" hidden="false" customHeight="false" outlineLevel="0" collapsed="false">
      <c r="A2214" s="0" t="s">
        <v>3587</v>
      </c>
      <c r="B2214" s="0" t="s">
        <v>3586</v>
      </c>
      <c r="C2214" s="10" t="s">
        <v>3115</v>
      </c>
      <c r="D2214" s="11" t="s">
        <v>97</v>
      </c>
      <c r="E2214" s="11" t="s">
        <v>88</v>
      </c>
      <c r="F2214" s="11" t="s">
        <v>346</v>
      </c>
      <c r="G2214" s="11" t="s">
        <v>84</v>
      </c>
      <c r="H2214" s="8" t="n">
        <v>2047.2</v>
      </c>
      <c r="I2214" s="0" t="str">
        <f aca="false">TEXT(C2214,"YYYY-MM")</f>
        <v>2024-10</v>
      </c>
      <c r="J2214" s="0" t="str">
        <f aca="false">INDEX(Customers!$H:$H,MATCH(B2214,Customers!$A:$A,0))</f>
        <v>App</v>
      </c>
    </row>
    <row r="2215" customFormat="false" ht="15" hidden="false" customHeight="false" outlineLevel="0" collapsed="false">
      <c r="A2215" s="0" t="s">
        <v>3588</v>
      </c>
      <c r="B2215" s="0" t="s">
        <v>3586</v>
      </c>
      <c r="C2215" s="10" t="s">
        <v>3428</v>
      </c>
      <c r="D2215" s="11" t="s">
        <v>97</v>
      </c>
      <c r="E2215" s="11" t="s">
        <v>92</v>
      </c>
      <c r="F2215" s="11" t="s">
        <v>346</v>
      </c>
      <c r="G2215" s="11" t="s">
        <v>84</v>
      </c>
      <c r="H2215" s="8" t="n">
        <v>23198.4</v>
      </c>
      <c r="I2215" s="0" t="str">
        <f aca="false">TEXT(C2215,"YYYY-MM")</f>
        <v>2025-05</v>
      </c>
      <c r="J2215" s="0" t="str">
        <f aca="false">INDEX(Customers!$H:$H,MATCH(B2215,Customers!$A:$A,0))</f>
        <v>App</v>
      </c>
    </row>
    <row r="2216" customFormat="false" ht="15" hidden="false" customHeight="false" outlineLevel="0" collapsed="false">
      <c r="A2216" s="0" t="s">
        <v>3589</v>
      </c>
      <c r="B2216" s="0" t="s">
        <v>3590</v>
      </c>
      <c r="C2216" s="10" t="s">
        <v>1592</v>
      </c>
      <c r="D2216" s="11" t="s">
        <v>97</v>
      </c>
      <c r="E2216" s="11" t="s">
        <v>93</v>
      </c>
      <c r="F2216" s="11" t="s">
        <v>537</v>
      </c>
      <c r="G2216" s="11" t="s">
        <v>74</v>
      </c>
      <c r="H2216" s="8" t="n">
        <v>67950.55</v>
      </c>
      <c r="I2216" s="0" t="str">
        <f aca="false">TEXT(C2216,"YYYY-MM")</f>
        <v>2024-05</v>
      </c>
      <c r="J2216" s="0" t="str">
        <f aca="false">INDEX(Customers!$H:$H,MATCH(B2216,Customers!$A:$A,0))</f>
        <v>Organic Search</v>
      </c>
    </row>
    <row r="2217" customFormat="false" ht="15" hidden="false" customHeight="false" outlineLevel="0" collapsed="false">
      <c r="A2217" s="0" t="s">
        <v>3591</v>
      </c>
      <c r="B2217" s="0" t="s">
        <v>3590</v>
      </c>
      <c r="C2217" s="10" t="s">
        <v>467</v>
      </c>
      <c r="D2217" s="11" t="s">
        <v>97</v>
      </c>
      <c r="E2217" s="11" t="s">
        <v>88</v>
      </c>
      <c r="F2217" s="11" t="s">
        <v>537</v>
      </c>
      <c r="G2217" s="11" t="s">
        <v>74</v>
      </c>
      <c r="H2217" s="8" t="n">
        <v>34014.45</v>
      </c>
      <c r="I2217" s="0" t="str">
        <f aca="false">TEXT(C2217,"YYYY-MM")</f>
        <v>2024-08</v>
      </c>
      <c r="J2217" s="0" t="str">
        <f aca="false">INDEX(Customers!$H:$H,MATCH(B2217,Customers!$A:$A,0))</f>
        <v>Organic Search</v>
      </c>
    </row>
    <row r="2218" customFormat="false" ht="15" hidden="false" customHeight="false" outlineLevel="0" collapsed="false">
      <c r="A2218" s="0" t="s">
        <v>3592</v>
      </c>
      <c r="B2218" s="0" t="s">
        <v>3590</v>
      </c>
      <c r="C2218" s="10" t="s">
        <v>823</v>
      </c>
      <c r="D2218" s="11" t="s">
        <v>97</v>
      </c>
      <c r="E2218" s="11" t="s">
        <v>88</v>
      </c>
      <c r="F2218" s="11" t="s">
        <v>537</v>
      </c>
      <c r="G2218" s="11" t="s">
        <v>74</v>
      </c>
      <c r="H2218" s="8" t="n">
        <v>61988</v>
      </c>
      <c r="I2218" s="0" t="str">
        <f aca="false">TEXT(C2218,"YYYY-MM")</f>
        <v>2025-08</v>
      </c>
      <c r="J2218" s="0" t="str">
        <f aca="false">INDEX(Customers!$H:$H,MATCH(B2218,Customers!$A:$A,0))</f>
        <v>Organic Search</v>
      </c>
    </row>
    <row r="2219" customFormat="false" ht="15" hidden="false" customHeight="false" outlineLevel="0" collapsed="false">
      <c r="A2219" s="0" t="s">
        <v>3593</v>
      </c>
      <c r="B2219" s="0" t="s">
        <v>3594</v>
      </c>
      <c r="C2219" s="10" t="s">
        <v>1260</v>
      </c>
      <c r="D2219" s="11" t="s">
        <v>97</v>
      </c>
      <c r="E2219" s="11" t="s">
        <v>88</v>
      </c>
      <c r="F2219" s="11" t="s">
        <v>346</v>
      </c>
      <c r="G2219" s="11" t="s">
        <v>84</v>
      </c>
      <c r="H2219" s="8" t="n">
        <v>8908.1</v>
      </c>
      <c r="I2219" s="0" t="str">
        <f aca="false">TEXT(C2219,"YYYY-MM")</f>
        <v>2025-07</v>
      </c>
      <c r="J2219" s="0" t="str">
        <f aca="false">INDEX(Customers!$H:$H,MATCH(B2219,Customers!$A:$A,0))</f>
        <v>Referral</v>
      </c>
    </row>
    <row r="2220" customFormat="false" ht="15" hidden="false" customHeight="false" outlineLevel="0" collapsed="false">
      <c r="A2220" s="0" t="s">
        <v>3595</v>
      </c>
      <c r="B2220" s="0" t="s">
        <v>3596</v>
      </c>
      <c r="C2220" s="10" t="s">
        <v>1542</v>
      </c>
      <c r="D2220" s="11" t="s">
        <v>97</v>
      </c>
      <c r="E2220" s="11" t="s">
        <v>88</v>
      </c>
      <c r="F2220" s="11" t="s">
        <v>227</v>
      </c>
      <c r="G2220" s="11" t="s">
        <v>72</v>
      </c>
      <c r="H2220" s="8" t="n">
        <v>2744.55</v>
      </c>
      <c r="I2220" s="0" t="str">
        <f aca="false">TEXT(C2220,"YYYY-MM")</f>
        <v>2024-08</v>
      </c>
      <c r="J2220" s="0" t="str">
        <f aca="false">INDEX(Customers!$H:$H,MATCH(B2220,Customers!$A:$A,0))</f>
        <v>Organic Search</v>
      </c>
    </row>
    <row r="2221" customFormat="false" ht="15" hidden="false" customHeight="false" outlineLevel="0" collapsed="false">
      <c r="A2221" s="0" t="s">
        <v>3597</v>
      </c>
      <c r="B2221" s="0" t="s">
        <v>3596</v>
      </c>
      <c r="C2221" s="10" t="s">
        <v>246</v>
      </c>
      <c r="D2221" s="11" t="s">
        <v>97</v>
      </c>
      <c r="E2221" s="11" t="s">
        <v>90</v>
      </c>
      <c r="F2221" s="11" t="s">
        <v>227</v>
      </c>
      <c r="G2221" s="11" t="s">
        <v>72</v>
      </c>
      <c r="H2221" s="8" t="n">
        <v>25918.2</v>
      </c>
      <c r="I2221" s="0" t="str">
        <f aca="false">TEXT(C2221,"YYYY-MM")</f>
        <v>2024-08</v>
      </c>
      <c r="J2221" s="0" t="str">
        <f aca="false">INDEX(Customers!$H:$H,MATCH(B2221,Customers!$A:$A,0))</f>
        <v>Organic Search</v>
      </c>
    </row>
    <row r="2222" customFormat="false" ht="15" hidden="false" customHeight="false" outlineLevel="0" collapsed="false">
      <c r="A2222" s="0" t="s">
        <v>3598</v>
      </c>
      <c r="B2222" s="0" t="s">
        <v>3596</v>
      </c>
      <c r="C2222" s="10" t="s">
        <v>1325</v>
      </c>
      <c r="D2222" s="11" t="s">
        <v>97</v>
      </c>
      <c r="E2222" s="11" t="s">
        <v>88</v>
      </c>
      <c r="F2222" s="11" t="s">
        <v>227</v>
      </c>
      <c r="G2222" s="11" t="s">
        <v>72</v>
      </c>
      <c r="H2222" s="8" t="n">
        <v>7619.7</v>
      </c>
      <c r="I2222" s="0" t="str">
        <f aca="false">TEXT(C2222,"YYYY-MM")</f>
        <v>2024-12</v>
      </c>
      <c r="J2222" s="0" t="str">
        <f aca="false">INDEX(Customers!$H:$H,MATCH(B2222,Customers!$A:$A,0))</f>
        <v>Organic Search</v>
      </c>
    </row>
    <row r="2223" customFormat="false" ht="15" hidden="false" customHeight="false" outlineLevel="0" collapsed="false">
      <c r="A2223" s="0" t="s">
        <v>3599</v>
      </c>
      <c r="B2223" s="0" t="s">
        <v>3596</v>
      </c>
      <c r="C2223" s="10" t="s">
        <v>1218</v>
      </c>
      <c r="D2223" s="11" t="s">
        <v>97</v>
      </c>
      <c r="E2223" s="11" t="s">
        <v>91</v>
      </c>
      <c r="F2223" s="11" t="s">
        <v>227</v>
      </c>
      <c r="G2223" s="11" t="s">
        <v>72</v>
      </c>
      <c r="H2223" s="8" t="n">
        <v>799</v>
      </c>
      <c r="I2223" s="0" t="str">
        <f aca="false">TEXT(C2223,"YYYY-MM")</f>
        <v>2025-05</v>
      </c>
      <c r="J2223" s="0" t="str">
        <f aca="false">INDEX(Customers!$H:$H,MATCH(B2223,Customers!$A:$A,0))</f>
        <v>Organic Search</v>
      </c>
    </row>
    <row r="2224" customFormat="false" ht="15" hidden="false" customHeight="false" outlineLevel="0" collapsed="false">
      <c r="A2224" s="0" t="s">
        <v>3600</v>
      </c>
      <c r="B2224" s="0" t="s">
        <v>3596</v>
      </c>
      <c r="C2224" s="10" t="s">
        <v>364</v>
      </c>
      <c r="D2224" s="11" t="s">
        <v>98</v>
      </c>
      <c r="E2224" s="11" t="s">
        <v>88</v>
      </c>
      <c r="F2224" s="11" t="s">
        <v>227</v>
      </c>
      <c r="G2224" s="11" t="s">
        <v>72</v>
      </c>
      <c r="H2224" s="8" t="n">
        <v>18073.3</v>
      </c>
      <c r="I2224" s="0" t="str">
        <f aca="false">TEXT(C2224,"YYYY-MM")</f>
        <v>2025-10</v>
      </c>
      <c r="J2224" s="0" t="str">
        <f aca="false">INDEX(Customers!$H:$H,MATCH(B2224,Customers!$A:$A,0))</f>
        <v>Organic Search</v>
      </c>
    </row>
    <row r="2225" customFormat="false" ht="15" hidden="false" customHeight="false" outlineLevel="0" collapsed="false">
      <c r="A2225" s="0" t="s">
        <v>3601</v>
      </c>
      <c r="B2225" s="0" t="s">
        <v>3602</v>
      </c>
      <c r="C2225" s="10" t="s">
        <v>3603</v>
      </c>
      <c r="D2225" s="11" t="s">
        <v>97</v>
      </c>
      <c r="E2225" s="11" t="s">
        <v>89</v>
      </c>
      <c r="F2225" s="11" t="s">
        <v>81</v>
      </c>
      <c r="G2225" s="11" t="s">
        <v>81</v>
      </c>
      <c r="H2225" s="8" t="n">
        <v>55521</v>
      </c>
      <c r="I2225" s="0" t="str">
        <f aca="false">TEXT(C2225,"YYYY-MM")</f>
        <v>2023-06</v>
      </c>
      <c r="J2225" s="0" t="str">
        <f aca="false">INDEX(Customers!$H:$H,MATCH(B2225,Customers!$A:$A,0))</f>
        <v>Social Media</v>
      </c>
    </row>
    <row r="2226" customFormat="false" ht="15" hidden="false" customHeight="false" outlineLevel="0" collapsed="false">
      <c r="A2226" s="0" t="s">
        <v>3604</v>
      </c>
      <c r="B2226" s="0" t="s">
        <v>3602</v>
      </c>
      <c r="C2226" s="10" t="s">
        <v>909</v>
      </c>
      <c r="D2226" s="11" t="s">
        <v>97</v>
      </c>
      <c r="E2226" s="11" t="s">
        <v>89</v>
      </c>
      <c r="F2226" s="11" t="s">
        <v>81</v>
      </c>
      <c r="G2226" s="11" t="s">
        <v>81</v>
      </c>
      <c r="H2226" s="8" t="n">
        <v>45940.4</v>
      </c>
      <c r="I2226" s="0" t="str">
        <f aca="false">TEXT(C2226,"YYYY-MM")</f>
        <v>2023-10</v>
      </c>
      <c r="J2226" s="0" t="str">
        <f aca="false">INDEX(Customers!$H:$H,MATCH(B2226,Customers!$A:$A,0))</f>
        <v>Social Media</v>
      </c>
    </row>
    <row r="2227" customFormat="false" ht="15" hidden="false" customHeight="false" outlineLevel="0" collapsed="false">
      <c r="A2227" s="0" t="s">
        <v>3605</v>
      </c>
      <c r="B2227" s="0" t="s">
        <v>3602</v>
      </c>
      <c r="C2227" s="10" t="s">
        <v>1124</v>
      </c>
      <c r="D2227" s="11" t="s">
        <v>97</v>
      </c>
      <c r="E2227" s="11" t="s">
        <v>90</v>
      </c>
      <c r="F2227" s="11" t="s">
        <v>81</v>
      </c>
      <c r="G2227" s="11" t="s">
        <v>81</v>
      </c>
      <c r="H2227" s="8" t="n">
        <v>9331.55</v>
      </c>
      <c r="I2227" s="0" t="str">
        <f aca="false">TEXT(C2227,"YYYY-MM")</f>
        <v>2024-01</v>
      </c>
      <c r="J2227" s="0" t="str">
        <f aca="false">INDEX(Customers!$H:$H,MATCH(B2227,Customers!$A:$A,0))</f>
        <v>Social Media</v>
      </c>
    </row>
    <row r="2228" customFormat="false" ht="15" hidden="false" customHeight="false" outlineLevel="0" collapsed="false">
      <c r="A2228" s="0" t="s">
        <v>3606</v>
      </c>
      <c r="B2228" s="0" t="s">
        <v>3602</v>
      </c>
      <c r="C2228" s="10" t="s">
        <v>303</v>
      </c>
      <c r="D2228" s="11" t="s">
        <v>99</v>
      </c>
      <c r="E2228" s="11" t="s">
        <v>88</v>
      </c>
      <c r="F2228" s="11" t="s">
        <v>81</v>
      </c>
      <c r="G2228" s="11" t="s">
        <v>81</v>
      </c>
      <c r="H2228" s="8" t="n">
        <v>1158</v>
      </c>
      <c r="I2228" s="0" t="str">
        <f aca="false">TEXT(C2228,"YYYY-MM")</f>
        <v>2024-03</v>
      </c>
      <c r="J2228" s="0" t="str">
        <f aca="false">INDEX(Customers!$H:$H,MATCH(B2228,Customers!$A:$A,0))</f>
        <v>Social Media</v>
      </c>
    </row>
    <row r="2229" customFormat="false" ht="15" hidden="false" customHeight="false" outlineLevel="0" collapsed="false">
      <c r="A2229" s="0" t="s">
        <v>3607</v>
      </c>
      <c r="B2229" s="0" t="s">
        <v>3602</v>
      </c>
      <c r="C2229" s="10" t="s">
        <v>157</v>
      </c>
      <c r="D2229" s="11" t="s">
        <v>97</v>
      </c>
      <c r="E2229" s="11" t="s">
        <v>88</v>
      </c>
      <c r="F2229" s="11" t="s">
        <v>81</v>
      </c>
      <c r="G2229" s="11" t="s">
        <v>81</v>
      </c>
      <c r="H2229" s="8" t="n">
        <v>48961.6</v>
      </c>
      <c r="I2229" s="0" t="str">
        <f aca="false">TEXT(C2229,"YYYY-MM")</f>
        <v>2024-05</v>
      </c>
      <c r="J2229" s="0" t="str">
        <f aca="false">INDEX(Customers!$H:$H,MATCH(B2229,Customers!$A:$A,0))</f>
        <v>Social Media</v>
      </c>
    </row>
    <row r="2230" customFormat="false" ht="15" hidden="false" customHeight="false" outlineLevel="0" collapsed="false">
      <c r="A2230" s="0" t="s">
        <v>3608</v>
      </c>
      <c r="B2230" s="0" t="s">
        <v>3602</v>
      </c>
      <c r="C2230" s="10" t="s">
        <v>1498</v>
      </c>
      <c r="D2230" s="11" t="s">
        <v>97</v>
      </c>
      <c r="E2230" s="11" t="s">
        <v>88</v>
      </c>
      <c r="F2230" s="11" t="s">
        <v>81</v>
      </c>
      <c r="G2230" s="11" t="s">
        <v>81</v>
      </c>
      <c r="H2230" s="8" t="n">
        <v>2288.55</v>
      </c>
      <c r="I2230" s="0" t="str">
        <f aca="false">TEXT(C2230,"YYYY-MM")</f>
        <v>2024-12</v>
      </c>
      <c r="J2230" s="0" t="str">
        <f aca="false">INDEX(Customers!$H:$H,MATCH(B2230,Customers!$A:$A,0))</f>
        <v>Social Media</v>
      </c>
    </row>
    <row r="2231" customFormat="false" ht="15" hidden="false" customHeight="false" outlineLevel="0" collapsed="false">
      <c r="A2231" s="0" t="s">
        <v>3609</v>
      </c>
      <c r="B2231" s="0" t="s">
        <v>3602</v>
      </c>
      <c r="C2231" s="10" t="s">
        <v>1192</v>
      </c>
      <c r="D2231" s="11" t="s">
        <v>97</v>
      </c>
      <c r="E2231" s="11" t="s">
        <v>91</v>
      </c>
      <c r="F2231" s="11" t="s">
        <v>81</v>
      </c>
      <c r="G2231" s="11" t="s">
        <v>81</v>
      </c>
      <c r="H2231" s="8" t="n">
        <v>2350</v>
      </c>
      <c r="I2231" s="0" t="str">
        <f aca="false">TEXT(C2231,"YYYY-MM")</f>
        <v>2025-01</v>
      </c>
      <c r="J2231" s="0" t="str">
        <f aca="false">INDEX(Customers!$H:$H,MATCH(B2231,Customers!$A:$A,0))</f>
        <v>Social Media</v>
      </c>
    </row>
    <row r="2232" customFormat="false" ht="15" hidden="false" customHeight="false" outlineLevel="0" collapsed="false">
      <c r="A2232" s="0" t="s">
        <v>3610</v>
      </c>
      <c r="B2232" s="0" t="s">
        <v>3602</v>
      </c>
      <c r="C2232" s="10" t="s">
        <v>885</v>
      </c>
      <c r="D2232" s="11" t="s">
        <v>97</v>
      </c>
      <c r="E2232" s="11" t="s">
        <v>91</v>
      </c>
      <c r="F2232" s="11" t="s">
        <v>81</v>
      </c>
      <c r="G2232" s="11" t="s">
        <v>81</v>
      </c>
      <c r="H2232" s="8" t="n">
        <v>6669.1</v>
      </c>
      <c r="I2232" s="0" t="str">
        <f aca="false">TEXT(C2232,"YYYY-MM")</f>
        <v>2025-10</v>
      </c>
      <c r="J2232" s="0" t="str">
        <f aca="false">INDEX(Customers!$H:$H,MATCH(B2232,Customers!$A:$A,0))</f>
        <v>Social Media</v>
      </c>
    </row>
    <row r="2233" customFormat="false" ht="15" hidden="false" customHeight="false" outlineLevel="0" collapsed="false">
      <c r="A2233" s="0" t="s">
        <v>3611</v>
      </c>
      <c r="B2233" s="0" t="s">
        <v>3612</v>
      </c>
      <c r="C2233" s="10" t="s">
        <v>1233</v>
      </c>
      <c r="D2233" s="11" t="s">
        <v>97</v>
      </c>
      <c r="E2233" s="11" t="s">
        <v>88</v>
      </c>
      <c r="F2233" s="11" t="s">
        <v>241</v>
      </c>
      <c r="G2233" s="11" t="s">
        <v>73</v>
      </c>
      <c r="H2233" s="8" t="n">
        <v>13679.05</v>
      </c>
      <c r="I2233" s="0" t="str">
        <f aca="false">TEXT(C2233,"YYYY-MM")</f>
        <v>2025-12</v>
      </c>
      <c r="J2233" s="0" t="str">
        <f aca="false">INDEX(Customers!$H:$H,MATCH(B2233,Customers!$A:$A,0))</f>
        <v>Paid Ads</v>
      </c>
    </row>
    <row r="2234" customFormat="false" ht="15" hidden="false" customHeight="false" outlineLevel="0" collapsed="false">
      <c r="A2234" s="0" t="s">
        <v>3613</v>
      </c>
      <c r="B2234" s="0" t="s">
        <v>3614</v>
      </c>
      <c r="C2234" s="10" t="s">
        <v>2824</v>
      </c>
      <c r="D2234" s="11" t="s">
        <v>97</v>
      </c>
      <c r="E2234" s="11" t="s">
        <v>91</v>
      </c>
      <c r="F2234" s="11" t="s">
        <v>180</v>
      </c>
      <c r="G2234" s="11" t="s">
        <v>75</v>
      </c>
      <c r="H2234" s="8" t="n">
        <v>4659</v>
      </c>
      <c r="I2234" s="0" t="str">
        <f aca="false">TEXT(C2234,"YYYY-MM")</f>
        <v>2024-01</v>
      </c>
      <c r="J2234" s="0" t="str">
        <f aca="false">INDEX(Customers!$H:$H,MATCH(B2234,Customers!$A:$A,0))</f>
        <v>Social Media</v>
      </c>
    </row>
    <row r="2235" customFormat="false" ht="15" hidden="false" customHeight="false" outlineLevel="0" collapsed="false">
      <c r="A2235" s="0" t="s">
        <v>3615</v>
      </c>
      <c r="B2235" s="0" t="s">
        <v>3614</v>
      </c>
      <c r="C2235" s="10" t="s">
        <v>2167</v>
      </c>
      <c r="D2235" s="11" t="s">
        <v>97</v>
      </c>
      <c r="E2235" s="11" t="s">
        <v>91</v>
      </c>
      <c r="F2235" s="11" t="s">
        <v>180</v>
      </c>
      <c r="G2235" s="11" t="s">
        <v>75</v>
      </c>
      <c r="H2235" s="8" t="n">
        <v>2354.1</v>
      </c>
      <c r="I2235" s="0" t="str">
        <f aca="false">TEXT(C2235,"YYYY-MM")</f>
        <v>2024-08</v>
      </c>
      <c r="J2235" s="0" t="str">
        <f aca="false">INDEX(Customers!$H:$H,MATCH(B2235,Customers!$A:$A,0))</f>
        <v>Social Media</v>
      </c>
    </row>
    <row r="2236" customFormat="false" ht="15" hidden="false" customHeight="false" outlineLevel="0" collapsed="false">
      <c r="A2236" s="0" t="s">
        <v>3616</v>
      </c>
      <c r="B2236" s="0" t="s">
        <v>3614</v>
      </c>
      <c r="C2236" s="10" t="s">
        <v>243</v>
      </c>
      <c r="D2236" s="11" t="s">
        <v>97</v>
      </c>
      <c r="E2236" s="11" t="s">
        <v>93</v>
      </c>
      <c r="F2236" s="11" t="s">
        <v>180</v>
      </c>
      <c r="G2236" s="11" t="s">
        <v>75</v>
      </c>
      <c r="H2236" s="8" t="n">
        <v>143046.1</v>
      </c>
      <c r="I2236" s="0" t="str">
        <f aca="false">TEXT(C2236,"YYYY-MM")</f>
        <v>2025-08</v>
      </c>
      <c r="J2236" s="0" t="str">
        <f aca="false">INDEX(Customers!$H:$H,MATCH(B2236,Customers!$A:$A,0))</f>
        <v>Social Media</v>
      </c>
    </row>
    <row r="2237" customFormat="false" ht="15" hidden="false" customHeight="false" outlineLevel="0" collapsed="false">
      <c r="A2237" s="0" t="s">
        <v>3617</v>
      </c>
      <c r="B2237" s="0" t="s">
        <v>3614</v>
      </c>
      <c r="C2237" s="10" t="s">
        <v>1198</v>
      </c>
      <c r="D2237" s="11" t="s">
        <v>97</v>
      </c>
      <c r="E2237" s="11" t="s">
        <v>92</v>
      </c>
      <c r="F2237" s="11" t="s">
        <v>180</v>
      </c>
      <c r="G2237" s="11" t="s">
        <v>75</v>
      </c>
      <c r="H2237" s="8" t="n">
        <v>9470.55</v>
      </c>
      <c r="I2237" s="0" t="str">
        <f aca="false">TEXT(C2237,"YYYY-MM")</f>
        <v>2025-09</v>
      </c>
      <c r="J2237" s="0" t="str">
        <f aca="false">INDEX(Customers!$H:$H,MATCH(B2237,Customers!$A:$A,0))</f>
        <v>Social Media</v>
      </c>
    </row>
    <row r="2238" customFormat="false" ht="15" hidden="false" customHeight="false" outlineLevel="0" collapsed="false">
      <c r="A2238" s="0" t="s">
        <v>3618</v>
      </c>
      <c r="B2238" s="0" t="s">
        <v>3614</v>
      </c>
      <c r="C2238" s="10" t="s">
        <v>554</v>
      </c>
      <c r="D2238" s="11" t="s">
        <v>97</v>
      </c>
      <c r="E2238" s="11" t="s">
        <v>89</v>
      </c>
      <c r="F2238" s="11" t="s">
        <v>180</v>
      </c>
      <c r="G2238" s="11" t="s">
        <v>75</v>
      </c>
      <c r="H2238" s="8" t="n">
        <v>12562.15</v>
      </c>
      <c r="I2238" s="0" t="str">
        <f aca="false">TEXT(C2238,"YYYY-MM")</f>
        <v>2025-10</v>
      </c>
      <c r="J2238" s="0" t="str">
        <f aca="false">INDEX(Customers!$H:$H,MATCH(B2238,Customers!$A:$A,0))</f>
        <v>Social Media</v>
      </c>
    </row>
    <row r="2239" customFormat="false" ht="15" hidden="false" customHeight="false" outlineLevel="0" collapsed="false">
      <c r="A2239" s="0" t="s">
        <v>3619</v>
      </c>
      <c r="B2239" s="0" t="s">
        <v>3620</v>
      </c>
      <c r="C2239" s="10" t="s">
        <v>3621</v>
      </c>
      <c r="D2239" s="11" t="s">
        <v>97</v>
      </c>
      <c r="E2239" s="11" t="s">
        <v>92</v>
      </c>
      <c r="F2239" s="11" t="s">
        <v>247</v>
      </c>
      <c r="G2239" s="11" t="s">
        <v>80</v>
      </c>
      <c r="H2239" s="8" t="n">
        <v>455.2</v>
      </c>
      <c r="I2239" s="0" t="str">
        <f aca="false">TEXT(C2239,"YYYY-MM")</f>
        <v>2024-05</v>
      </c>
      <c r="J2239" s="0" t="str">
        <f aca="false">INDEX(Customers!$H:$H,MATCH(B2239,Customers!$A:$A,0))</f>
        <v>Organic Search</v>
      </c>
    </row>
    <row r="2240" customFormat="false" ht="15" hidden="false" customHeight="false" outlineLevel="0" collapsed="false">
      <c r="A2240" s="0" t="s">
        <v>3622</v>
      </c>
      <c r="B2240" s="0" t="s">
        <v>3620</v>
      </c>
      <c r="C2240" s="10" t="s">
        <v>1212</v>
      </c>
      <c r="D2240" s="11" t="s">
        <v>97</v>
      </c>
      <c r="E2240" s="11" t="s">
        <v>91</v>
      </c>
      <c r="F2240" s="11" t="s">
        <v>247</v>
      </c>
      <c r="G2240" s="11" t="s">
        <v>80</v>
      </c>
      <c r="H2240" s="8" t="n">
        <v>2943.2</v>
      </c>
      <c r="I2240" s="0" t="str">
        <f aca="false">TEXT(C2240,"YYYY-MM")</f>
        <v>2024-06</v>
      </c>
      <c r="J2240" s="0" t="str">
        <f aca="false">INDEX(Customers!$H:$H,MATCH(B2240,Customers!$A:$A,0))</f>
        <v>Organic Search</v>
      </c>
    </row>
    <row r="2241" customFormat="false" ht="15" hidden="false" customHeight="false" outlineLevel="0" collapsed="false">
      <c r="A2241" s="0" t="s">
        <v>3623</v>
      </c>
      <c r="B2241" s="0" t="s">
        <v>3620</v>
      </c>
      <c r="C2241" s="10" t="s">
        <v>2776</v>
      </c>
      <c r="D2241" s="11" t="s">
        <v>97</v>
      </c>
      <c r="E2241" s="11" t="s">
        <v>89</v>
      </c>
      <c r="F2241" s="11" t="s">
        <v>247</v>
      </c>
      <c r="G2241" s="11" t="s">
        <v>80</v>
      </c>
      <c r="H2241" s="8" t="n">
        <v>20598.9</v>
      </c>
      <c r="I2241" s="0" t="str">
        <f aca="false">TEXT(C2241,"YYYY-MM")</f>
        <v>2025-03</v>
      </c>
      <c r="J2241" s="0" t="str">
        <f aca="false">INDEX(Customers!$H:$H,MATCH(B2241,Customers!$A:$A,0))</f>
        <v>Organic Search</v>
      </c>
    </row>
    <row r="2242" customFormat="false" ht="15" hidden="false" customHeight="false" outlineLevel="0" collapsed="false">
      <c r="A2242" s="0" t="s">
        <v>3624</v>
      </c>
      <c r="B2242" s="0" t="s">
        <v>3625</v>
      </c>
      <c r="C2242" s="10" t="s">
        <v>1574</v>
      </c>
      <c r="D2242" s="11" t="s">
        <v>97</v>
      </c>
      <c r="E2242" s="11" t="s">
        <v>92</v>
      </c>
      <c r="F2242" s="11" t="s">
        <v>138</v>
      </c>
      <c r="G2242" s="11" t="s">
        <v>74</v>
      </c>
      <c r="H2242" s="8" t="n">
        <v>47617</v>
      </c>
      <c r="I2242" s="0" t="str">
        <f aca="false">TEXT(C2242,"YYYY-MM")</f>
        <v>2025-10</v>
      </c>
      <c r="J2242" s="0" t="str">
        <f aca="false">INDEX(Customers!$H:$H,MATCH(B2242,Customers!$A:$A,0))</f>
        <v>Paid Ads</v>
      </c>
    </row>
    <row r="2243" customFormat="false" ht="15" hidden="false" customHeight="false" outlineLevel="0" collapsed="false">
      <c r="A2243" s="0" t="s">
        <v>3626</v>
      </c>
      <c r="B2243" s="0" t="s">
        <v>3627</v>
      </c>
      <c r="C2243" s="10" t="s">
        <v>1443</v>
      </c>
      <c r="D2243" s="11" t="s">
        <v>99</v>
      </c>
      <c r="E2243" s="11" t="s">
        <v>91</v>
      </c>
      <c r="F2243" s="11" t="s">
        <v>459</v>
      </c>
      <c r="G2243" s="11" t="s">
        <v>72</v>
      </c>
      <c r="H2243" s="8" t="n">
        <v>23179.05</v>
      </c>
      <c r="I2243" s="0" t="str">
        <f aca="false">TEXT(C2243,"YYYY-MM")</f>
        <v>2025-05</v>
      </c>
      <c r="J2243" s="0" t="str">
        <f aca="false">INDEX(Customers!$H:$H,MATCH(B2243,Customers!$A:$A,0))</f>
        <v>Referral</v>
      </c>
    </row>
    <row r="2244" customFormat="false" ht="15" hidden="false" customHeight="false" outlineLevel="0" collapsed="false">
      <c r="A2244" s="0" t="s">
        <v>3628</v>
      </c>
      <c r="B2244" s="0" t="s">
        <v>3627</v>
      </c>
      <c r="C2244" s="10" t="s">
        <v>2872</v>
      </c>
      <c r="D2244" s="11" t="s">
        <v>97</v>
      </c>
      <c r="E2244" s="11" t="s">
        <v>89</v>
      </c>
      <c r="F2244" s="11" t="s">
        <v>459</v>
      </c>
      <c r="G2244" s="11" t="s">
        <v>72</v>
      </c>
      <c r="H2244" s="8" t="n">
        <v>28859.3</v>
      </c>
      <c r="I2244" s="0" t="str">
        <f aca="false">TEXT(C2244,"YYYY-MM")</f>
        <v>2025-08</v>
      </c>
      <c r="J2244" s="0" t="str">
        <f aca="false">INDEX(Customers!$H:$H,MATCH(B2244,Customers!$A:$A,0))</f>
        <v>Referral</v>
      </c>
    </row>
    <row r="2245" customFormat="false" ht="15" hidden="false" customHeight="false" outlineLevel="0" collapsed="false">
      <c r="A2245" s="0" t="s">
        <v>3629</v>
      </c>
      <c r="B2245" s="0" t="s">
        <v>3627</v>
      </c>
      <c r="C2245" s="10" t="s">
        <v>779</v>
      </c>
      <c r="D2245" s="11" t="s">
        <v>97</v>
      </c>
      <c r="E2245" s="11" t="s">
        <v>89</v>
      </c>
      <c r="F2245" s="11" t="s">
        <v>459</v>
      </c>
      <c r="G2245" s="11" t="s">
        <v>72</v>
      </c>
      <c r="H2245" s="8" t="n">
        <v>483.55</v>
      </c>
      <c r="I2245" s="0" t="str">
        <f aca="false">TEXT(C2245,"YYYY-MM")</f>
        <v>2025-10</v>
      </c>
      <c r="J2245" s="0" t="str">
        <f aca="false">INDEX(Customers!$H:$H,MATCH(B2245,Customers!$A:$A,0))</f>
        <v>Referral</v>
      </c>
    </row>
    <row r="2246" customFormat="false" ht="15" hidden="false" customHeight="false" outlineLevel="0" collapsed="false">
      <c r="A2246" s="0" t="s">
        <v>3630</v>
      </c>
      <c r="B2246" s="0" t="s">
        <v>3627</v>
      </c>
      <c r="C2246" s="10" t="s">
        <v>364</v>
      </c>
      <c r="D2246" s="11" t="s">
        <v>97</v>
      </c>
      <c r="E2246" s="11" t="s">
        <v>90</v>
      </c>
      <c r="F2246" s="11" t="s">
        <v>459</v>
      </c>
      <c r="G2246" s="11" t="s">
        <v>72</v>
      </c>
      <c r="H2246" s="8" t="n">
        <v>26940</v>
      </c>
      <c r="I2246" s="0" t="str">
        <f aca="false">TEXT(C2246,"YYYY-MM")</f>
        <v>2025-10</v>
      </c>
      <c r="J2246" s="0" t="str">
        <f aca="false">INDEX(Customers!$H:$H,MATCH(B2246,Customers!$A:$A,0))</f>
        <v>Referral</v>
      </c>
    </row>
    <row r="2247" customFormat="false" ht="15" hidden="false" customHeight="false" outlineLevel="0" collapsed="false">
      <c r="A2247" s="0" t="s">
        <v>3631</v>
      </c>
      <c r="B2247" s="0" t="s">
        <v>3632</v>
      </c>
      <c r="C2247" s="10" t="s">
        <v>1498</v>
      </c>
      <c r="D2247" s="11" t="s">
        <v>97</v>
      </c>
      <c r="E2247" s="11" t="s">
        <v>89</v>
      </c>
      <c r="F2247" s="11" t="s">
        <v>537</v>
      </c>
      <c r="G2247" s="11" t="s">
        <v>74</v>
      </c>
      <c r="H2247" s="8" t="n">
        <v>18143.1</v>
      </c>
      <c r="I2247" s="0" t="str">
        <f aca="false">TEXT(C2247,"YYYY-MM")</f>
        <v>2024-12</v>
      </c>
      <c r="J2247" s="0" t="str">
        <f aca="false">INDEX(Customers!$H:$H,MATCH(B2247,Customers!$A:$A,0))</f>
        <v>Referral</v>
      </c>
    </row>
    <row r="2248" customFormat="false" ht="15" hidden="false" customHeight="false" outlineLevel="0" collapsed="false">
      <c r="A2248" s="0" t="s">
        <v>3633</v>
      </c>
      <c r="B2248" s="0" t="s">
        <v>3632</v>
      </c>
      <c r="C2248" s="10" t="s">
        <v>685</v>
      </c>
      <c r="D2248" s="11" t="s">
        <v>97</v>
      </c>
      <c r="E2248" s="11" t="s">
        <v>89</v>
      </c>
      <c r="F2248" s="11" t="s">
        <v>537</v>
      </c>
      <c r="G2248" s="11" t="s">
        <v>74</v>
      </c>
      <c r="H2248" s="8" t="n">
        <v>360</v>
      </c>
      <c r="I2248" s="0" t="str">
        <f aca="false">TEXT(C2248,"YYYY-MM")</f>
        <v>2025-02</v>
      </c>
      <c r="J2248" s="0" t="str">
        <f aca="false">INDEX(Customers!$H:$H,MATCH(B2248,Customers!$A:$A,0))</f>
        <v>Referral</v>
      </c>
    </row>
    <row r="2249" customFormat="false" ht="15" hidden="false" customHeight="false" outlineLevel="0" collapsed="false">
      <c r="A2249" s="0" t="s">
        <v>3634</v>
      </c>
      <c r="B2249" s="0" t="s">
        <v>3635</v>
      </c>
      <c r="C2249" s="10" t="s">
        <v>533</v>
      </c>
      <c r="D2249" s="11" t="s">
        <v>97</v>
      </c>
      <c r="E2249" s="11" t="s">
        <v>91</v>
      </c>
      <c r="F2249" s="11" t="s">
        <v>459</v>
      </c>
      <c r="G2249" s="11" t="s">
        <v>72</v>
      </c>
      <c r="H2249" s="8" t="n">
        <v>739</v>
      </c>
      <c r="I2249" s="0" t="str">
        <f aca="false">TEXT(C2249,"YYYY-MM")</f>
        <v>2025-12</v>
      </c>
      <c r="J2249" s="0" t="str">
        <f aca="false">INDEX(Customers!$H:$H,MATCH(B2249,Customers!$A:$A,0))</f>
        <v>Social Media</v>
      </c>
    </row>
    <row r="2250" customFormat="false" ht="15" hidden="false" customHeight="false" outlineLevel="0" collapsed="false">
      <c r="A2250" s="0" t="s">
        <v>3636</v>
      </c>
      <c r="B2250" s="0" t="s">
        <v>3637</v>
      </c>
      <c r="C2250" s="10" t="s">
        <v>3638</v>
      </c>
      <c r="D2250" s="11" t="s">
        <v>97</v>
      </c>
      <c r="E2250" s="11" t="s">
        <v>92</v>
      </c>
      <c r="F2250" s="11" t="s">
        <v>81</v>
      </c>
      <c r="G2250" s="11" t="s">
        <v>81</v>
      </c>
      <c r="H2250" s="8" t="n">
        <v>9799.3</v>
      </c>
      <c r="I2250" s="0" t="str">
        <f aca="false">TEXT(C2250,"YYYY-MM")</f>
        <v>2023-08</v>
      </c>
      <c r="J2250" s="0" t="str">
        <f aca="false">INDEX(Customers!$H:$H,MATCH(B2250,Customers!$A:$A,0))</f>
        <v>Organic Search</v>
      </c>
    </row>
    <row r="2251" customFormat="false" ht="15" hidden="false" customHeight="false" outlineLevel="0" collapsed="false">
      <c r="A2251" s="0" t="s">
        <v>3639</v>
      </c>
      <c r="B2251" s="0" t="s">
        <v>3637</v>
      </c>
      <c r="C2251" s="10" t="s">
        <v>3453</v>
      </c>
      <c r="D2251" s="11" t="s">
        <v>97</v>
      </c>
      <c r="E2251" s="11" t="s">
        <v>88</v>
      </c>
      <c r="F2251" s="11" t="s">
        <v>81</v>
      </c>
      <c r="G2251" s="11" t="s">
        <v>81</v>
      </c>
      <c r="H2251" s="8" t="n">
        <v>25298.2</v>
      </c>
      <c r="I2251" s="0" t="str">
        <f aca="false">TEXT(C2251,"YYYY-MM")</f>
        <v>2023-09</v>
      </c>
      <c r="J2251" s="0" t="str">
        <f aca="false">INDEX(Customers!$H:$H,MATCH(B2251,Customers!$A:$A,0))</f>
        <v>Organic Search</v>
      </c>
    </row>
    <row r="2252" customFormat="false" ht="15" hidden="false" customHeight="false" outlineLevel="0" collapsed="false">
      <c r="A2252" s="0" t="s">
        <v>3640</v>
      </c>
      <c r="B2252" s="0" t="s">
        <v>3637</v>
      </c>
      <c r="C2252" s="10" t="s">
        <v>862</v>
      </c>
      <c r="D2252" s="11" t="s">
        <v>97</v>
      </c>
      <c r="E2252" s="11" t="s">
        <v>90</v>
      </c>
      <c r="F2252" s="11" t="s">
        <v>81</v>
      </c>
      <c r="G2252" s="11" t="s">
        <v>81</v>
      </c>
      <c r="H2252" s="8" t="n">
        <v>32220.55</v>
      </c>
      <c r="I2252" s="0" t="str">
        <f aca="false">TEXT(C2252,"YYYY-MM")</f>
        <v>2023-10</v>
      </c>
      <c r="J2252" s="0" t="str">
        <f aca="false">INDEX(Customers!$H:$H,MATCH(B2252,Customers!$A:$A,0))</f>
        <v>Organic Search</v>
      </c>
    </row>
    <row r="2253" customFormat="false" ht="15" hidden="false" customHeight="false" outlineLevel="0" collapsed="false">
      <c r="A2253" s="0" t="s">
        <v>3641</v>
      </c>
      <c r="B2253" s="0" t="s">
        <v>3637</v>
      </c>
      <c r="C2253" s="10" t="s">
        <v>153</v>
      </c>
      <c r="D2253" s="11" t="s">
        <v>97</v>
      </c>
      <c r="E2253" s="11" t="s">
        <v>88</v>
      </c>
      <c r="F2253" s="11" t="s">
        <v>81</v>
      </c>
      <c r="G2253" s="11" t="s">
        <v>81</v>
      </c>
      <c r="H2253" s="8" t="n">
        <v>11432.35</v>
      </c>
      <c r="I2253" s="0" t="str">
        <f aca="false">TEXT(C2253,"YYYY-MM")</f>
        <v>2024-02</v>
      </c>
      <c r="J2253" s="0" t="str">
        <f aca="false">INDEX(Customers!$H:$H,MATCH(B2253,Customers!$A:$A,0))</f>
        <v>Organic Search</v>
      </c>
    </row>
    <row r="2254" customFormat="false" ht="15" hidden="false" customHeight="false" outlineLevel="0" collapsed="false">
      <c r="A2254" s="0" t="s">
        <v>3642</v>
      </c>
      <c r="B2254" s="0" t="s">
        <v>3637</v>
      </c>
      <c r="C2254" s="10" t="s">
        <v>2960</v>
      </c>
      <c r="D2254" s="11" t="s">
        <v>97</v>
      </c>
      <c r="E2254" s="11" t="s">
        <v>88</v>
      </c>
      <c r="F2254" s="11" t="s">
        <v>81</v>
      </c>
      <c r="G2254" s="11" t="s">
        <v>81</v>
      </c>
      <c r="H2254" s="8" t="n">
        <v>65115.95</v>
      </c>
      <c r="I2254" s="0" t="str">
        <f aca="false">TEXT(C2254,"YYYY-MM")</f>
        <v>2024-03</v>
      </c>
      <c r="J2254" s="0" t="str">
        <f aca="false">INDEX(Customers!$H:$H,MATCH(B2254,Customers!$A:$A,0))</f>
        <v>Organic Search</v>
      </c>
    </row>
    <row r="2255" customFormat="false" ht="15" hidden="false" customHeight="false" outlineLevel="0" collapsed="false">
      <c r="A2255" s="0" t="s">
        <v>3643</v>
      </c>
      <c r="B2255" s="0" t="s">
        <v>3637</v>
      </c>
      <c r="C2255" s="10" t="s">
        <v>458</v>
      </c>
      <c r="D2255" s="11" t="s">
        <v>98</v>
      </c>
      <c r="E2255" s="11" t="s">
        <v>89</v>
      </c>
      <c r="F2255" s="11" t="s">
        <v>81</v>
      </c>
      <c r="G2255" s="11" t="s">
        <v>81</v>
      </c>
      <c r="H2255" s="8" t="n">
        <v>38899.1</v>
      </c>
      <c r="I2255" s="0" t="str">
        <f aca="false">TEXT(C2255,"YYYY-MM")</f>
        <v>2024-04</v>
      </c>
      <c r="J2255" s="0" t="str">
        <f aca="false">INDEX(Customers!$H:$H,MATCH(B2255,Customers!$A:$A,0))</f>
        <v>Organic Search</v>
      </c>
    </row>
    <row r="2256" customFormat="false" ht="15" hidden="false" customHeight="false" outlineLevel="0" collapsed="false">
      <c r="A2256" s="0" t="s">
        <v>3644</v>
      </c>
      <c r="B2256" s="0" t="s">
        <v>3637</v>
      </c>
      <c r="C2256" s="10" t="s">
        <v>3139</v>
      </c>
      <c r="D2256" s="11" t="s">
        <v>97</v>
      </c>
      <c r="E2256" s="11" t="s">
        <v>93</v>
      </c>
      <c r="F2256" s="11" t="s">
        <v>81</v>
      </c>
      <c r="G2256" s="11" t="s">
        <v>81</v>
      </c>
      <c r="H2256" s="8" t="n">
        <v>13999</v>
      </c>
      <c r="I2256" s="0" t="str">
        <f aca="false">TEXT(C2256,"YYYY-MM")</f>
        <v>2024-08</v>
      </c>
      <c r="J2256" s="0" t="str">
        <f aca="false">INDEX(Customers!$H:$H,MATCH(B2256,Customers!$A:$A,0))</f>
        <v>Organic Search</v>
      </c>
    </row>
    <row r="2257" customFormat="false" ht="15" hidden="false" customHeight="false" outlineLevel="0" collapsed="false">
      <c r="A2257" s="0" t="s">
        <v>3645</v>
      </c>
      <c r="B2257" s="0" t="s">
        <v>3637</v>
      </c>
      <c r="C2257" s="10" t="s">
        <v>475</v>
      </c>
      <c r="D2257" s="11" t="s">
        <v>97</v>
      </c>
      <c r="E2257" s="11" t="s">
        <v>88</v>
      </c>
      <c r="F2257" s="11" t="s">
        <v>81</v>
      </c>
      <c r="G2257" s="11" t="s">
        <v>81</v>
      </c>
      <c r="H2257" s="8" t="n">
        <v>25432</v>
      </c>
      <c r="I2257" s="0" t="str">
        <f aca="false">TEXT(C2257,"YYYY-MM")</f>
        <v>2024-10</v>
      </c>
      <c r="J2257" s="0" t="str">
        <f aca="false">INDEX(Customers!$H:$H,MATCH(B2257,Customers!$A:$A,0))</f>
        <v>Organic Search</v>
      </c>
    </row>
    <row r="2258" customFormat="false" ht="15" hidden="false" customHeight="false" outlineLevel="0" collapsed="false">
      <c r="A2258" s="0" t="s">
        <v>3646</v>
      </c>
      <c r="B2258" s="0" t="s">
        <v>3637</v>
      </c>
      <c r="C2258" s="10" t="s">
        <v>1626</v>
      </c>
      <c r="D2258" s="11" t="s">
        <v>97</v>
      </c>
      <c r="E2258" s="11" t="s">
        <v>93</v>
      </c>
      <c r="F2258" s="11" t="s">
        <v>81</v>
      </c>
      <c r="G2258" s="11" t="s">
        <v>81</v>
      </c>
      <c r="H2258" s="8" t="n">
        <v>72949.5</v>
      </c>
      <c r="I2258" s="0" t="str">
        <f aca="false">TEXT(C2258,"YYYY-MM")</f>
        <v>2024-11</v>
      </c>
      <c r="J2258" s="0" t="str">
        <f aca="false">INDEX(Customers!$H:$H,MATCH(B2258,Customers!$A:$A,0))</f>
        <v>Organic Search</v>
      </c>
    </row>
    <row r="2259" customFormat="false" ht="15" hidden="false" customHeight="false" outlineLevel="0" collapsed="false">
      <c r="A2259" s="0" t="s">
        <v>3647</v>
      </c>
      <c r="B2259" s="0" t="s">
        <v>3637</v>
      </c>
      <c r="C2259" s="10" t="s">
        <v>2011</v>
      </c>
      <c r="D2259" s="11" t="s">
        <v>97</v>
      </c>
      <c r="E2259" s="11" t="s">
        <v>89</v>
      </c>
      <c r="F2259" s="11" t="s">
        <v>81</v>
      </c>
      <c r="G2259" s="11" t="s">
        <v>81</v>
      </c>
      <c r="H2259" s="8" t="n">
        <v>13573.4</v>
      </c>
      <c r="I2259" s="0" t="str">
        <f aca="false">TEXT(C2259,"YYYY-MM")</f>
        <v>2024-12</v>
      </c>
      <c r="J2259" s="0" t="str">
        <f aca="false">INDEX(Customers!$H:$H,MATCH(B2259,Customers!$A:$A,0))</f>
        <v>Organic Search</v>
      </c>
    </row>
    <row r="2260" customFormat="false" ht="15" hidden="false" customHeight="false" outlineLevel="0" collapsed="false">
      <c r="A2260" s="0" t="s">
        <v>3648</v>
      </c>
      <c r="B2260" s="0" t="s">
        <v>3637</v>
      </c>
      <c r="C2260" s="10" t="s">
        <v>2050</v>
      </c>
      <c r="D2260" s="11" t="s">
        <v>97</v>
      </c>
      <c r="E2260" s="11" t="s">
        <v>91</v>
      </c>
      <c r="F2260" s="11" t="s">
        <v>81</v>
      </c>
      <c r="G2260" s="11" t="s">
        <v>81</v>
      </c>
      <c r="H2260" s="8" t="n">
        <v>13670.3</v>
      </c>
      <c r="I2260" s="0" t="str">
        <f aca="false">TEXT(C2260,"YYYY-MM")</f>
        <v>2025-01</v>
      </c>
      <c r="J2260" s="0" t="str">
        <f aca="false">INDEX(Customers!$H:$H,MATCH(B2260,Customers!$A:$A,0))</f>
        <v>Organic Search</v>
      </c>
    </row>
    <row r="2261" customFormat="false" ht="15" hidden="false" customHeight="false" outlineLevel="0" collapsed="false">
      <c r="A2261" s="0" t="s">
        <v>3649</v>
      </c>
      <c r="B2261" s="0" t="s">
        <v>3637</v>
      </c>
      <c r="C2261" s="10" t="s">
        <v>653</v>
      </c>
      <c r="D2261" s="11" t="s">
        <v>97</v>
      </c>
      <c r="E2261" s="11" t="s">
        <v>91</v>
      </c>
      <c r="F2261" s="11" t="s">
        <v>81</v>
      </c>
      <c r="G2261" s="11" t="s">
        <v>81</v>
      </c>
      <c r="H2261" s="8" t="n">
        <v>47138</v>
      </c>
      <c r="I2261" s="0" t="str">
        <f aca="false">TEXT(C2261,"YYYY-MM")</f>
        <v>2025-01</v>
      </c>
      <c r="J2261" s="0" t="str">
        <f aca="false">INDEX(Customers!$H:$H,MATCH(B2261,Customers!$A:$A,0))</f>
        <v>Organic Search</v>
      </c>
    </row>
    <row r="2262" customFormat="false" ht="15" hidden="false" customHeight="false" outlineLevel="0" collapsed="false">
      <c r="A2262" s="0" t="s">
        <v>3650</v>
      </c>
      <c r="B2262" s="0" t="s">
        <v>3637</v>
      </c>
      <c r="C2262" s="10" t="s">
        <v>3651</v>
      </c>
      <c r="D2262" s="11" t="s">
        <v>97</v>
      </c>
      <c r="E2262" s="11" t="s">
        <v>90</v>
      </c>
      <c r="F2262" s="11" t="s">
        <v>81</v>
      </c>
      <c r="G2262" s="11" t="s">
        <v>81</v>
      </c>
      <c r="H2262" s="8" t="n">
        <v>1347.3</v>
      </c>
      <c r="I2262" s="0" t="str">
        <f aca="false">TEXT(C2262,"YYYY-MM")</f>
        <v>2025-04</v>
      </c>
      <c r="J2262" s="0" t="str">
        <f aca="false">INDEX(Customers!$H:$H,MATCH(B2262,Customers!$A:$A,0))</f>
        <v>Organic Search</v>
      </c>
    </row>
    <row r="2263" customFormat="false" ht="15" hidden="false" customHeight="false" outlineLevel="0" collapsed="false">
      <c r="A2263" s="0" t="s">
        <v>3652</v>
      </c>
      <c r="B2263" s="0" t="s">
        <v>3637</v>
      </c>
      <c r="C2263" s="10" t="s">
        <v>1035</v>
      </c>
      <c r="D2263" s="11" t="s">
        <v>97</v>
      </c>
      <c r="E2263" s="11" t="s">
        <v>88</v>
      </c>
      <c r="F2263" s="11" t="s">
        <v>81</v>
      </c>
      <c r="G2263" s="11" t="s">
        <v>81</v>
      </c>
      <c r="H2263" s="8" t="n">
        <v>1433.55</v>
      </c>
      <c r="I2263" s="0" t="str">
        <f aca="false">TEXT(C2263,"YYYY-MM")</f>
        <v>2025-08</v>
      </c>
      <c r="J2263" s="0" t="str">
        <f aca="false">INDEX(Customers!$H:$H,MATCH(B2263,Customers!$A:$A,0))</f>
        <v>Organic Search</v>
      </c>
    </row>
    <row r="2264" customFormat="false" ht="15" hidden="false" customHeight="false" outlineLevel="0" collapsed="false">
      <c r="A2264" s="0" t="s">
        <v>3653</v>
      </c>
      <c r="B2264" s="0" t="s">
        <v>3637</v>
      </c>
      <c r="C2264" s="10" t="s">
        <v>1249</v>
      </c>
      <c r="D2264" s="11" t="s">
        <v>97</v>
      </c>
      <c r="E2264" s="11" t="s">
        <v>88</v>
      </c>
      <c r="F2264" s="11" t="s">
        <v>81</v>
      </c>
      <c r="G2264" s="11" t="s">
        <v>81</v>
      </c>
      <c r="H2264" s="8" t="n">
        <v>14650.45</v>
      </c>
      <c r="I2264" s="0" t="str">
        <f aca="false">TEXT(C2264,"YYYY-MM")</f>
        <v>2025-09</v>
      </c>
      <c r="J2264" s="0" t="str">
        <f aca="false">INDEX(Customers!$H:$H,MATCH(B2264,Customers!$A:$A,0))</f>
        <v>Organic Search</v>
      </c>
    </row>
    <row r="2265" customFormat="false" ht="15" hidden="false" customHeight="false" outlineLevel="0" collapsed="false">
      <c r="A2265" s="0" t="s">
        <v>3654</v>
      </c>
      <c r="B2265" s="0" t="s">
        <v>3637</v>
      </c>
      <c r="C2265" s="10" t="s">
        <v>885</v>
      </c>
      <c r="D2265" s="11" t="s">
        <v>97</v>
      </c>
      <c r="E2265" s="11" t="s">
        <v>88</v>
      </c>
      <c r="F2265" s="11" t="s">
        <v>81</v>
      </c>
      <c r="G2265" s="11" t="s">
        <v>81</v>
      </c>
      <c r="H2265" s="8" t="n">
        <v>71930.1</v>
      </c>
      <c r="I2265" s="0" t="str">
        <f aca="false">TEXT(C2265,"YYYY-MM")</f>
        <v>2025-10</v>
      </c>
      <c r="J2265" s="0" t="str">
        <f aca="false">INDEX(Customers!$H:$H,MATCH(B2265,Customers!$A:$A,0))</f>
        <v>Organic Search</v>
      </c>
    </row>
    <row r="2266" customFormat="false" ht="15" hidden="false" customHeight="false" outlineLevel="0" collapsed="false">
      <c r="A2266" s="0" t="s">
        <v>3655</v>
      </c>
      <c r="B2266" s="0" t="s">
        <v>3637</v>
      </c>
      <c r="C2266" s="10" t="s">
        <v>531</v>
      </c>
      <c r="D2266" s="11" t="s">
        <v>97</v>
      </c>
      <c r="E2266" s="11" t="s">
        <v>93</v>
      </c>
      <c r="F2266" s="11" t="s">
        <v>81</v>
      </c>
      <c r="G2266" s="11" t="s">
        <v>81</v>
      </c>
      <c r="H2266" s="8" t="n">
        <v>44147</v>
      </c>
      <c r="I2266" s="0" t="str">
        <f aca="false">TEXT(C2266,"YYYY-MM")</f>
        <v>2025-11</v>
      </c>
      <c r="J2266" s="0" t="str">
        <f aca="false">INDEX(Customers!$H:$H,MATCH(B2266,Customers!$A:$A,0))</f>
        <v>Organic Search</v>
      </c>
    </row>
    <row r="2267" customFormat="false" ht="15" hidden="false" customHeight="false" outlineLevel="0" collapsed="false">
      <c r="A2267" s="0" t="s">
        <v>3656</v>
      </c>
      <c r="B2267" s="0" t="s">
        <v>3637</v>
      </c>
      <c r="C2267" s="10" t="s">
        <v>637</v>
      </c>
      <c r="D2267" s="11" t="s">
        <v>97</v>
      </c>
      <c r="E2267" s="11" t="s">
        <v>88</v>
      </c>
      <c r="F2267" s="11" t="s">
        <v>81</v>
      </c>
      <c r="G2267" s="11" t="s">
        <v>81</v>
      </c>
      <c r="H2267" s="8" t="n">
        <v>69675.45</v>
      </c>
      <c r="I2267" s="0" t="str">
        <f aca="false">TEXT(C2267,"YYYY-MM")</f>
        <v>2025-12</v>
      </c>
      <c r="J2267" s="0" t="str">
        <f aca="false">INDEX(Customers!$H:$H,MATCH(B2267,Customers!$A:$A,0))</f>
        <v>Organic Search</v>
      </c>
    </row>
    <row r="2268" customFormat="false" ht="15" hidden="false" customHeight="false" outlineLevel="0" collapsed="false">
      <c r="A2268" s="0" t="s">
        <v>3657</v>
      </c>
      <c r="B2268" s="0" t="s">
        <v>3658</v>
      </c>
      <c r="C2268" s="10" t="s">
        <v>3659</v>
      </c>
      <c r="D2268" s="11" t="s">
        <v>97</v>
      </c>
      <c r="E2268" s="11" t="s">
        <v>88</v>
      </c>
      <c r="F2268" s="11" t="s">
        <v>190</v>
      </c>
      <c r="G2268" s="11" t="s">
        <v>77</v>
      </c>
      <c r="H2268" s="8" t="n">
        <v>6046.2</v>
      </c>
      <c r="I2268" s="0" t="str">
        <f aca="false">TEXT(C2268,"YYYY-MM")</f>
        <v>2024-06</v>
      </c>
      <c r="J2268" s="0" t="str">
        <f aca="false">INDEX(Customers!$H:$H,MATCH(B2268,Customers!$A:$A,0))</f>
        <v>Organic Search</v>
      </c>
    </row>
    <row r="2269" customFormat="false" ht="15" hidden="false" customHeight="false" outlineLevel="0" collapsed="false">
      <c r="A2269" s="0" t="s">
        <v>3660</v>
      </c>
      <c r="B2269" s="0" t="s">
        <v>3658</v>
      </c>
      <c r="C2269" s="10" t="s">
        <v>2575</v>
      </c>
      <c r="D2269" s="11" t="s">
        <v>97</v>
      </c>
      <c r="E2269" s="11" t="s">
        <v>88</v>
      </c>
      <c r="F2269" s="11" t="s">
        <v>190</v>
      </c>
      <c r="G2269" s="11" t="s">
        <v>77</v>
      </c>
      <c r="H2269" s="8" t="n">
        <v>47290</v>
      </c>
      <c r="I2269" s="0" t="str">
        <f aca="false">TEXT(C2269,"YYYY-MM")</f>
        <v>2024-08</v>
      </c>
      <c r="J2269" s="0" t="str">
        <f aca="false">INDEX(Customers!$H:$H,MATCH(B2269,Customers!$A:$A,0))</f>
        <v>Organic Search</v>
      </c>
    </row>
    <row r="2270" customFormat="false" ht="15" hidden="false" customHeight="false" outlineLevel="0" collapsed="false">
      <c r="A2270" s="0" t="s">
        <v>3661</v>
      </c>
      <c r="B2270" s="0" t="s">
        <v>3658</v>
      </c>
      <c r="C2270" s="10" t="s">
        <v>2237</v>
      </c>
      <c r="D2270" s="11" t="s">
        <v>97</v>
      </c>
      <c r="E2270" s="11" t="s">
        <v>89</v>
      </c>
      <c r="F2270" s="11" t="s">
        <v>190</v>
      </c>
      <c r="G2270" s="11" t="s">
        <v>77</v>
      </c>
      <c r="H2270" s="8" t="n">
        <v>3169.65</v>
      </c>
      <c r="I2270" s="0" t="str">
        <f aca="false">TEXT(C2270,"YYYY-MM")</f>
        <v>2024-10</v>
      </c>
      <c r="J2270" s="0" t="str">
        <f aca="false">INDEX(Customers!$H:$H,MATCH(B2270,Customers!$A:$A,0))</f>
        <v>Organic Search</v>
      </c>
    </row>
    <row r="2271" customFormat="false" ht="15" hidden="false" customHeight="false" outlineLevel="0" collapsed="false">
      <c r="A2271" s="0" t="s">
        <v>3662</v>
      </c>
      <c r="B2271" s="0" t="s">
        <v>3658</v>
      </c>
      <c r="C2271" s="10" t="s">
        <v>596</v>
      </c>
      <c r="D2271" s="11" t="s">
        <v>99</v>
      </c>
      <c r="E2271" s="11" t="s">
        <v>88</v>
      </c>
      <c r="F2271" s="11" t="s">
        <v>190</v>
      </c>
      <c r="G2271" s="11" t="s">
        <v>77</v>
      </c>
      <c r="H2271" s="8" t="n">
        <v>5457</v>
      </c>
      <c r="I2271" s="0" t="str">
        <f aca="false">TEXT(C2271,"YYYY-MM")</f>
        <v>2024-11</v>
      </c>
      <c r="J2271" s="0" t="str">
        <f aca="false">INDEX(Customers!$H:$H,MATCH(B2271,Customers!$A:$A,0))</f>
        <v>Organic Search</v>
      </c>
    </row>
    <row r="2272" customFormat="false" ht="15" hidden="false" customHeight="false" outlineLevel="0" collapsed="false">
      <c r="A2272" s="0" t="s">
        <v>3663</v>
      </c>
      <c r="B2272" s="0" t="s">
        <v>3658</v>
      </c>
      <c r="C2272" s="10" t="s">
        <v>3664</v>
      </c>
      <c r="D2272" s="11" t="s">
        <v>97</v>
      </c>
      <c r="E2272" s="11" t="s">
        <v>89</v>
      </c>
      <c r="F2272" s="11" t="s">
        <v>190</v>
      </c>
      <c r="G2272" s="11" t="s">
        <v>77</v>
      </c>
      <c r="H2272" s="8" t="n">
        <v>17188.2</v>
      </c>
      <c r="I2272" s="0" t="str">
        <f aca="false">TEXT(C2272,"YYYY-MM")</f>
        <v>2024-12</v>
      </c>
      <c r="J2272" s="0" t="str">
        <f aca="false">INDEX(Customers!$H:$H,MATCH(B2272,Customers!$A:$A,0))</f>
        <v>Organic Search</v>
      </c>
    </row>
    <row r="2273" customFormat="false" ht="15" hidden="false" customHeight="false" outlineLevel="0" collapsed="false">
      <c r="A2273" s="0" t="s">
        <v>3665</v>
      </c>
      <c r="B2273" s="0" t="s">
        <v>3658</v>
      </c>
      <c r="C2273" s="10" t="s">
        <v>942</v>
      </c>
      <c r="D2273" s="11" t="s">
        <v>97</v>
      </c>
      <c r="E2273" s="11" t="s">
        <v>88</v>
      </c>
      <c r="F2273" s="11" t="s">
        <v>190</v>
      </c>
      <c r="G2273" s="11" t="s">
        <v>77</v>
      </c>
      <c r="H2273" s="8" t="n">
        <v>108890</v>
      </c>
      <c r="I2273" s="0" t="str">
        <f aca="false">TEXT(C2273,"YYYY-MM")</f>
        <v>2025-08</v>
      </c>
      <c r="J2273" s="0" t="str">
        <f aca="false">INDEX(Customers!$H:$H,MATCH(B2273,Customers!$A:$A,0))</f>
        <v>Organic Search</v>
      </c>
    </row>
    <row r="2274" customFormat="false" ht="15" hidden="false" customHeight="false" outlineLevel="0" collapsed="false">
      <c r="A2274" s="0" t="s">
        <v>3666</v>
      </c>
      <c r="B2274" s="0" t="s">
        <v>3667</v>
      </c>
      <c r="C2274" s="10" t="s">
        <v>3668</v>
      </c>
      <c r="D2274" s="11" t="s">
        <v>97</v>
      </c>
      <c r="E2274" s="11" t="s">
        <v>89</v>
      </c>
      <c r="F2274" s="11" t="s">
        <v>180</v>
      </c>
      <c r="G2274" s="11" t="s">
        <v>75</v>
      </c>
      <c r="H2274" s="8" t="n">
        <v>959</v>
      </c>
      <c r="I2274" s="0" t="str">
        <f aca="false">TEXT(C2274,"YYYY-MM")</f>
        <v>2023-10</v>
      </c>
      <c r="J2274" s="0" t="str">
        <f aca="false">INDEX(Customers!$H:$H,MATCH(B2274,Customers!$A:$A,0))</f>
        <v>Referral</v>
      </c>
    </row>
    <row r="2275" customFormat="false" ht="15" hidden="false" customHeight="false" outlineLevel="0" collapsed="false">
      <c r="A2275" s="0" t="s">
        <v>3669</v>
      </c>
      <c r="B2275" s="0" t="s">
        <v>3667</v>
      </c>
      <c r="C2275" s="10" t="s">
        <v>794</v>
      </c>
      <c r="D2275" s="11" t="s">
        <v>97</v>
      </c>
      <c r="E2275" s="11" t="s">
        <v>89</v>
      </c>
      <c r="F2275" s="11" t="s">
        <v>180</v>
      </c>
      <c r="G2275" s="11" t="s">
        <v>75</v>
      </c>
      <c r="H2275" s="8" t="n">
        <v>3860.7</v>
      </c>
      <c r="I2275" s="0" t="str">
        <f aca="false">TEXT(C2275,"YYYY-MM")</f>
        <v>2025-10</v>
      </c>
      <c r="J2275" s="0" t="str">
        <f aca="false">INDEX(Customers!$H:$H,MATCH(B2275,Customers!$A:$A,0))</f>
        <v>Referral</v>
      </c>
    </row>
    <row r="2276" customFormat="false" ht="15" hidden="false" customHeight="false" outlineLevel="0" collapsed="false">
      <c r="A2276" s="0" t="s">
        <v>3670</v>
      </c>
      <c r="B2276" s="0" t="s">
        <v>3671</v>
      </c>
      <c r="C2276" s="10" t="s">
        <v>1188</v>
      </c>
      <c r="D2276" s="11" t="s">
        <v>97</v>
      </c>
      <c r="E2276" s="11" t="s">
        <v>89</v>
      </c>
      <c r="F2276" s="11" t="s">
        <v>352</v>
      </c>
      <c r="G2276" s="11" t="s">
        <v>82</v>
      </c>
      <c r="H2276" s="8" t="n">
        <v>30531.3</v>
      </c>
      <c r="I2276" s="0" t="str">
        <f aca="false">TEXT(C2276,"YYYY-MM")</f>
        <v>2024-09</v>
      </c>
      <c r="J2276" s="0" t="str">
        <f aca="false">INDEX(Customers!$H:$H,MATCH(B2276,Customers!$A:$A,0))</f>
        <v>App</v>
      </c>
    </row>
    <row r="2277" customFormat="false" ht="15" hidden="false" customHeight="false" outlineLevel="0" collapsed="false">
      <c r="A2277" s="0" t="s">
        <v>3672</v>
      </c>
      <c r="B2277" s="0" t="s">
        <v>3671</v>
      </c>
      <c r="C2277" s="10" t="s">
        <v>196</v>
      </c>
      <c r="D2277" s="11" t="s">
        <v>97</v>
      </c>
      <c r="E2277" s="11" t="s">
        <v>88</v>
      </c>
      <c r="F2277" s="11" t="s">
        <v>352</v>
      </c>
      <c r="G2277" s="11" t="s">
        <v>82</v>
      </c>
      <c r="H2277" s="8" t="n">
        <v>2992.5</v>
      </c>
      <c r="I2277" s="0" t="str">
        <f aca="false">TEXT(C2277,"YYYY-MM")</f>
        <v>2024-10</v>
      </c>
      <c r="J2277" s="0" t="str">
        <f aca="false">INDEX(Customers!$H:$H,MATCH(B2277,Customers!$A:$A,0))</f>
        <v>App</v>
      </c>
    </row>
    <row r="2278" customFormat="false" ht="15" hidden="false" customHeight="false" outlineLevel="0" collapsed="false">
      <c r="A2278" s="0" t="s">
        <v>3673</v>
      </c>
      <c r="B2278" s="0" t="s">
        <v>3671</v>
      </c>
      <c r="C2278" s="10" t="s">
        <v>2050</v>
      </c>
      <c r="D2278" s="11" t="s">
        <v>97</v>
      </c>
      <c r="E2278" s="11" t="s">
        <v>89</v>
      </c>
      <c r="F2278" s="11" t="s">
        <v>352</v>
      </c>
      <c r="G2278" s="11" t="s">
        <v>82</v>
      </c>
      <c r="H2278" s="8" t="n">
        <v>15623.2</v>
      </c>
      <c r="I2278" s="0" t="str">
        <f aca="false">TEXT(C2278,"YYYY-MM")</f>
        <v>2025-01</v>
      </c>
      <c r="J2278" s="0" t="str">
        <f aca="false">INDEX(Customers!$H:$H,MATCH(B2278,Customers!$A:$A,0))</f>
        <v>App</v>
      </c>
    </row>
    <row r="2279" customFormat="false" ht="15" hidden="false" customHeight="false" outlineLevel="0" collapsed="false">
      <c r="A2279" s="0" t="s">
        <v>3674</v>
      </c>
      <c r="B2279" s="0" t="s">
        <v>3671</v>
      </c>
      <c r="C2279" s="10" t="s">
        <v>364</v>
      </c>
      <c r="D2279" s="11" t="s">
        <v>97</v>
      </c>
      <c r="E2279" s="11" t="s">
        <v>91</v>
      </c>
      <c r="F2279" s="11" t="s">
        <v>352</v>
      </c>
      <c r="G2279" s="11" t="s">
        <v>82</v>
      </c>
      <c r="H2279" s="8" t="n">
        <v>6940</v>
      </c>
      <c r="I2279" s="0" t="str">
        <f aca="false">TEXT(C2279,"YYYY-MM")</f>
        <v>2025-10</v>
      </c>
      <c r="J2279" s="0" t="str">
        <f aca="false">INDEX(Customers!$H:$H,MATCH(B2279,Customers!$A:$A,0))</f>
        <v>App</v>
      </c>
    </row>
    <row r="2280" customFormat="false" ht="15" hidden="false" customHeight="false" outlineLevel="0" collapsed="false">
      <c r="A2280" s="0" t="s">
        <v>3675</v>
      </c>
      <c r="B2280" s="0" t="s">
        <v>3676</v>
      </c>
      <c r="C2280" s="10" t="s">
        <v>680</v>
      </c>
      <c r="D2280" s="11" t="s">
        <v>97</v>
      </c>
      <c r="E2280" s="11" t="s">
        <v>90</v>
      </c>
      <c r="F2280" s="11" t="s">
        <v>241</v>
      </c>
      <c r="G2280" s="11" t="s">
        <v>73</v>
      </c>
      <c r="H2280" s="8" t="n">
        <v>27052.2</v>
      </c>
      <c r="I2280" s="0" t="str">
        <f aca="false">TEXT(C2280,"YYYY-MM")</f>
        <v>2025-08</v>
      </c>
      <c r="J2280" s="0" t="str">
        <f aca="false">INDEX(Customers!$H:$H,MATCH(B2280,Customers!$A:$A,0))</f>
        <v>Organic Search</v>
      </c>
    </row>
    <row r="2281" customFormat="false" ht="15" hidden="false" customHeight="false" outlineLevel="0" collapsed="false">
      <c r="A2281" s="0" t="s">
        <v>3677</v>
      </c>
      <c r="B2281" s="0" t="s">
        <v>3676</v>
      </c>
      <c r="C2281" s="10" t="s">
        <v>2658</v>
      </c>
      <c r="D2281" s="11" t="s">
        <v>97</v>
      </c>
      <c r="E2281" s="11" t="s">
        <v>89</v>
      </c>
      <c r="F2281" s="11" t="s">
        <v>241</v>
      </c>
      <c r="G2281" s="11" t="s">
        <v>73</v>
      </c>
      <c r="H2281" s="8" t="n">
        <v>69223.05</v>
      </c>
      <c r="I2281" s="0" t="str">
        <f aca="false">TEXT(C2281,"YYYY-MM")</f>
        <v>2025-09</v>
      </c>
      <c r="J2281" s="0" t="str">
        <f aca="false">INDEX(Customers!$H:$H,MATCH(B2281,Customers!$A:$A,0))</f>
        <v>Organic Search</v>
      </c>
    </row>
    <row r="2282" customFormat="false" ht="15" hidden="false" customHeight="false" outlineLevel="0" collapsed="false">
      <c r="A2282" s="0" t="s">
        <v>3678</v>
      </c>
      <c r="B2282" s="0" t="s">
        <v>3679</v>
      </c>
      <c r="C2282" s="10" t="s">
        <v>3680</v>
      </c>
      <c r="D2282" s="11" t="s">
        <v>98</v>
      </c>
      <c r="E2282" s="11" t="s">
        <v>90</v>
      </c>
      <c r="F2282" s="11" t="s">
        <v>393</v>
      </c>
      <c r="G2282" s="11" t="s">
        <v>75</v>
      </c>
      <c r="H2282" s="8" t="n">
        <v>2558</v>
      </c>
      <c r="I2282" s="0" t="str">
        <f aca="false">TEXT(C2282,"YYYY-MM")</f>
        <v>2023-04</v>
      </c>
      <c r="J2282" s="0" t="str">
        <f aca="false">INDEX(Customers!$H:$H,MATCH(B2282,Customers!$A:$A,0))</f>
        <v>Social Media</v>
      </c>
    </row>
    <row r="2283" customFormat="false" ht="15" hidden="false" customHeight="false" outlineLevel="0" collapsed="false">
      <c r="A2283" s="0" t="s">
        <v>3681</v>
      </c>
      <c r="B2283" s="0" t="s">
        <v>3679</v>
      </c>
      <c r="C2283" s="10" t="s">
        <v>953</v>
      </c>
      <c r="D2283" s="11" t="s">
        <v>97</v>
      </c>
      <c r="E2283" s="11" t="s">
        <v>88</v>
      </c>
      <c r="F2283" s="11" t="s">
        <v>393</v>
      </c>
      <c r="G2283" s="11" t="s">
        <v>75</v>
      </c>
      <c r="H2283" s="8" t="n">
        <v>77957</v>
      </c>
      <c r="I2283" s="0" t="str">
        <f aca="false">TEXT(C2283,"YYYY-MM")</f>
        <v>2025-11</v>
      </c>
      <c r="J2283" s="0" t="str">
        <f aca="false">INDEX(Customers!$H:$H,MATCH(B2283,Customers!$A:$A,0))</f>
        <v>Social Media</v>
      </c>
    </row>
    <row r="2284" customFormat="false" ht="15" hidden="false" customHeight="false" outlineLevel="0" collapsed="false">
      <c r="A2284" s="0" t="s">
        <v>3682</v>
      </c>
      <c r="B2284" s="0" t="s">
        <v>3683</v>
      </c>
      <c r="C2284" s="10" t="s">
        <v>883</v>
      </c>
      <c r="D2284" s="11" t="s">
        <v>97</v>
      </c>
      <c r="E2284" s="11" t="s">
        <v>88</v>
      </c>
      <c r="F2284" s="11" t="s">
        <v>247</v>
      </c>
      <c r="G2284" s="11" t="s">
        <v>80</v>
      </c>
      <c r="H2284" s="8" t="n">
        <v>2049</v>
      </c>
      <c r="I2284" s="0" t="str">
        <f aca="false">TEXT(C2284,"YYYY-MM")</f>
        <v>2025-06</v>
      </c>
      <c r="J2284" s="0" t="str">
        <f aca="false">INDEX(Customers!$H:$H,MATCH(B2284,Customers!$A:$A,0))</f>
        <v>Organic Search</v>
      </c>
    </row>
    <row r="2285" customFormat="false" ht="15" hidden="false" customHeight="false" outlineLevel="0" collapsed="false">
      <c r="A2285" s="0" t="s">
        <v>3684</v>
      </c>
      <c r="B2285" s="0" t="s">
        <v>3683</v>
      </c>
      <c r="C2285" s="10" t="s">
        <v>297</v>
      </c>
      <c r="D2285" s="11" t="s">
        <v>97</v>
      </c>
      <c r="E2285" s="11" t="s">
        <v>88</v>
      </c>
      <c r="F2285" s="11" t="s">
        <v>247</v>
      </c>
      <c r="G2285" s="11" t="s">
        <v>80</v>
      </c>
      <c r="H2285" s="8" t="n">
        <v>3458</v>
      </c>
      <c r="I2285" s="0" t="str">
        <f aca="false">TEXT(C2285,"YYYY-MM")</f>
        <v>2025-11</v>
      </c>
      <c r="J2285" s="0" t="str">
        <f aca="false">INDEX(Customers!$H:$H,MATCH(B2285,Customers!$A:$A,0))</f>
        <v>Organic Search</v>
      </c>
    </row>
    <row r="2286" customFormat="false" ht="15" hidden="false" customHeight="false" outlineLevel="0" collapsed="false">
      <c r="A2286" s="0" t="s">
        <v>3685</v>
      </c>
      <c r="B2286" s="0" t="s">
        <v>3686</v>
      </c>
      <c r="C2286" s="10" t="s">
        <v>2440</v>
      </c>
      <c r="D2286" s="11" t="s">
        <v>97</v>
      </c>
      <c r="E2286" s="11" t="s">
        <v>92</v>
      </c>
      <c r="F2286" s="11" t="s">
        <v>613</v>
      </c>
      <c r="G2286" s="11" t="s">
        <v>73</v>
      </c>
      <c r="H2286" s="8" t="n">
        <v>17708</v>
      </c>
      <c r="I2286" s="0" t="str">
        <f aca="false">TEXT(C2286,"YYYY-MM")</f>
        <v>2023-09</v>
      </c>
      <c r="J2286" s="0" t="str">
        <f aca="false">INDEX(Customers!$H:$H,MATCH(B2286,Customers!$A:$A,0))</f>
        <v>Organic Search</v>
      </c>
    </row>
    <row r="2287" customFormat="false" ht="15" hidden="false" customHeight="false" outlineLevel="0" collapsed="false">
      <c r="A2287" s="0" t="s">
        <v>3687</v>
      </c>
      <c r="B2287" s="0" t="s">
        <v>3688</v>
      </c>
      <c r="C2287" s="10" t="s">
        <v>290</v>
      </c>
      <c r="D2287" s="11" t="s">
        <v>97</v>
      </c>
      <c r="E2287" s="11" t="s">
        <v>88</v>
      </c>
      <c r="F2287" s="11" t="s">
        <v>81</v>
      </c>
      <c r="G2287" s="11" t="s">
        <v>81</v>
      </c>
      <c r="H2287" s="8" t="n">
        <v>4699.65</v>
      </c>
      <c r="I2287" s="0" t="str">
        <f aca="false">TEXT(C2287,"YYYY-MM")</f>
        <v>2025-04</v>
      </c>
      <c r="J2287" s="0" t="str">
        <f aca="false">INDEX(Customers!$H:$H,MATCH(B2287,Customers!$A:$A,0))</f>
        <v>App</v>
      </c>
    </row>
    <row r="2288" customFormat="false" ht="15" hidden="false" customHeight="false" outlineLevel="0" collapsed="false">
      <c r="A2288" s="0" t="s">
        <v>3689</v>
      </c>
      <c r="B2288" s="0" t="s">
        <v>3688</v>
      </c>
      <c r="C2288" s="10" t="s">
        <v>1836</v>
      </c>
      <c r="D2288" s="11" t="s">
        <v>97</v>
      </c>
      <c r="E2288" s="11" t="s">
        <v>89</v>
      </c>
      <c r="F2288" s="11" t="s">
        <v>81</v>
      </c>
      <c r="G2288" s="11" t="s">
        <v>81</v>
      </c>
      <c r="H2288" s="8" t="n">
        <v>3114</v>
      </c>
      <c r="I2288" s="0" t="str">
        <f aca="false">TEXT(C2288,"YYYY-MM")</f>
        <v>2025-05</v>
      </c>
      <c r="J2288" s="0" t="str">
        <f aca="false">INDEX(Customers!$H:$H,MATCH(B2288,Customers!$A:$A,0))</f>
        <v>App</v>
      </c>
    </row>
    <row r="2289" customFormat="false" ht="15" hidden="false" customHeight="false" outlineLevel="0" collapsed="false">
      <c r="A2289" s="0" t="s">
        <v>3690</v>
      </c>
      <c r="B2289" s="0" t="s">
        <v>3688</v>
      </c>
      <c r="C2289" s="10" t="s">
        <v>632</v>
      </c>
      <c r="D2289" s="11" t="s">
        <v>97</v>
      </c>
      <c r="E2289" s="11" t="s">
        <v>88</v>
      </c>
      <c r="F2289" s="11" t="s">
        <v>81</v>
      </c>
      <c r="G2289" s="11" t="s">
        <v>81</v>
      </c>
      <c r="H2289" s="8" t="n">
        <v>10605.2</v>
      </c>
      <c r="I2289" s="0" t="str">
        <f aca="false">TEXT(C2289,"YYYY-MM")</f>
        <v>2025-10</v>
      </c>
      <c r="J2289" s="0" t="str">
        <f aca="false">INDEX(Customers!$H:$H,MATCH(B2289,Customers!$A:$A,0))</f>
        <v>App</v>
      </c>
    </row>
    <row r="2290" customFormat="false" ht="15" hidden="false" customHeight="false" outlineLevel="0" collapsed="false">
      <c r="A2290" s="0" t="s">
        <v>3691</v>
      </c>
      <c r="B2290" s="0" t="s">
        <v>3688</v>
      </c>
      <c r="C2290" s="10" t="s">
        <v>1344</v>
      </c>
      <c r="D2290" s="11" t="s">
        <v>97</v>
      </c>
      <c r="E2290" s="11" t="s">
        <v>93</v>
      </c>
      <c r="F2290" s="11" t="s">
        <v>81</v>
      </c>
      <c r="G2290" s="11" t="s">
        <v>81</v>
      </c>
      <c r="H2290" s="8" t="n">
        <v>3495.05</v>
      </c>
      <c r="I2290" s="0" t="str">
        <f aca="false">TEXT(C2290,"YYYY-MM")</f>
        <v>2025-10</v>
      </c>
      <c r="J2290" s="0" t="str">
        <f aca="false">INDEX(Customers!$H:$H,MATCH(B2290,Customers!$A:$A,0))</f>
        <v>App</v>
      </c>
    </row>
    <row r="2291" customFormat="false" ht="15" hidden="false" customHeight="false" outlineLevel="0" collapsed="false">
      <c r="A2291" s="0" t="s">
        <v>3692</v>
      </c>
      <c r="B2291" s="0" t="s">
        <v>3693</v>
      </c>
      <c r="C2291" s="10" t="s">
        <v>3453</v>
      </c>
      <c r="D2291" s="11" t="s">
        <v>97</v>
      </c>
      <c r="E2291" s="11" t="s">
        <v>90</v>
      </c>
      <c r="F2291" s="11" t="s">
        <v>443</v>
      </c>
      <c r="G2291" s="11" t="s">
        <v>78</v>
      </c>
      <c r="H2291" s="8" t="n">
        <v>9255.6</v>
      </c>
      <c r="I2291" s="0" t="str">
        <f aca="false">TEXT(C2291,"YYYY-MM")</f>
        <v>2023-09</v>
      </c>
      <c r="J2291" s="0" t="str">
        <f aca="false">INDEX(Customers!$H:$H,MATCH(B2291,Customers!$A:$A,0))</f>
        <v>Paid Ads</v>
      </c>
    </row>
    <row r="2292" customFormat="false" ht="15" hidden="false" customHeight="false" outlineLevel="0" collapsed="false">
      <c r="A2292" s="0" t="s">
        <v>3694</v>
      </c>
      <c r="B2292" s="0" t="s">
        <v>3693</v>
      </c>
      <c r="C2292" s="10" t="s">
        <v>1647</v>
      </c>
      <c r="D2292" s="11" t="s">
        <v>99</v>
      </c>
      <c r="E2292" s="11" t="s">
        <v>90</v>
      </c>
      <c r="F2292" s="11" t="s">
        <v>443</v>
      </c>
      <c r="G2292" s="11" t="s">
        <v>78</v>
      </c>
      <c r="H2292" s="8" t="n">
        <v>5566.4</v>
      </c>
      <c r="I2292" s="0" t="str">
        <f aca="false">TEXT(C2292,"YYYY-MM")</f>
        <v>2023-10</v>
      </c>
      <c r="J2292" s="0" t="str">
        <f aca="false">INDEX(Customers!$H:$H,MATCH(B2292,Customers!$A:$A,0))</f>
        <v>Paid Ads</v>
      </c>
    </row>
    <row r="2293" customFormat="false" ht="15" hidden="false" customHeight="false" outlineLevel="0" collapsed="false">
      <c r="A2293" s="0" t="s">
        <v>3695</v>
      </c>
      <c r="B2293" s="0" t="s">
        <v>3693</v>
      </c>
      <c r="C2293" s="10" t="s">
        <v>3696</v>
      </c>
      <c r="D2293" s="11" t="s">
        <v>97</v>
      </c>
      <c r="E2293" s="11" t="s">
        <v>90</v>
      </c>
      <c r="F2293" s="11" t="s">
        <v>443</v>
      </c>
      <c r="G2293" s="11" t="s">
        <v>78</v>
      </c>
      <c r="H2293" s="8" t="n">
        <v>33600.55</v>
      </c>
      <c r="I2293" s="0" t="str">
        <f aca="false">TEXT(C2293,"YYYY-MM")</f>
        <v>2024-03</v>
      </c>
      <c r="J2293" s="0" t="str">
        <f aca="false">INDEX(Customers!$H:$H,MATCH(B2293,Customers!$A:$A,0))</f>
        <v>Paid Ads</v>
      </c>
    </row>
    <row r="2294" customFormat="false" ht="15" hidden="false" customHeight="false" outlineLevel="0" collapsed="false">
      <c r="A2294" s="0" t="s">
        <v>3697</v>
      </c>
      <c r="B2294" s="0" t="s">
        <v>3693</v>
      </c>
      <c r="C2294" s="10" t="s">
        <v>758</v>
      </c>
      <c r="D2294" s="11" t="s">
        <v>97</v>
      </c>
      <c r="E2294" s="11" t="s">
        <v>91</v>
      </c>
      <c r="F2294" s="11" t="s">
        <v>443</v>
      </c>
      <c r="G2294" s="11" t="s">
        <v>78</v>
      </c>
      <c r="H2294" s="8" t="n">
        <v>113083.1</v>
      </c>
      <c r="I2294" s="0" t="str">
        <f aca="false">TEXT(C2294,"YYYY-MM")</f>
        <v>2024-09</v>
      </c>
      <c r="J2294" s="0" t="str">
        <f aca="false">INDEX(Customers!$H:$H,MATCH(B2294,Customers!$A:$A,0))</f>
        <v>Paid Ads</v>
      </c>
    </row>
    <row r="2295" customFormat="false" ht="15" hidden="false" customHeight="false" outlineLevel="0" collapsed="false">
      <c r="A2295" s="0" t="s">
        <v>3698</v>
      </c>
      <c r="B2295" s="0" t="s">
        <v>3693</v>
      </c>
      <c r="C2295" s="10" t="s">
        <v>520</v>
      </c>
      <c r="D2295" s="11" t="s">
        <v>97</v>
      </c>
      <c r="E2295" s="11" t="s">
        <v>88</v>
      </c>
      <c r="F2295" s="11" t="s">
        <v>443</v>
      </c>
      <c r="G2295" s="11" t="s">
        <v>78</v>
      </c>
      <c r="H2295" s="8" t="n">
        <v>1880.7</v>
      </c>
      <c r="I2295" s="0" t="str">
        <f aca="false">TEXT(C2295,"YYYY-MM")</f>
        <v>2024-10</v>
      </c>
      <c r="J2295" s="0" t="str">
        <f aca="false">INDEX(Customers!$H:$H,MATCH(B2295,Customers!$A:$A,0))</f>
        <v>Paid Ads</v>
      </c>
    </row>
    <row r="2296" customFormat="false" ht="15" hidden="false" customHeight="false" outlineLevel="0" collapsed="false">
      <c r="A2296" s="0" t="s">
        <v>3699</v>
      </c>
      <c r="B2296" s="0" t="s">
        <v>3693</v>
      </c>
      <c r="C2296" s="10" t="s">
        <v>3700</v>
      </c>
      <c r="D2296" s="11" t="s">
        <v>97</v>
      </c>
      <c r="E2296" s="11" t="s">
        <v>89</v>
      </c>
      <c r="F2296" s="11" t="s">
        <v>443</v>
      </c>
      <c r="G2296" s="11" t="s">
        <v>78</v>
      </c>
      <c r="H2296" s="8" t="n">
        <v>1466.1</v>
      </c>
      <c r="I2296" s="0" t="str">
        <f aca="false">TEXT(C2296,"YYYY-MM")</f>
        <v>2024-11</v>
      </c>
      <c r="J2296" s="0" t="str">
        <f aca="false">INDEX(Customers!$H:$H,MATCH(B2296,Customers!$A:$A,0))</f>
        <v>Paid Ads</v>
      </c>
    </row>
    <row r="2297" customFormat="false" ht="15" hidden="false" customHeight="false" outlineLevel="0" collapsed="false">
      <c r="A2297" s="0" t="s">
        <v>3701</v>
      </c>
      <c r="B2297" s="0" t="s">
        <v>3693</v>
      </c>
      <c r="C2297" s="10" t="s">
        <v>847</v>
      </c>
      <c r="D2297" s="11" t="s">
        <v>97</v>
      </c>
      <c r="E2297" s="11" t="s">
        <v>90</v>
      </c>
      <c r="F2297" s="11" t="s">
        <v>443</v>
      </c>
      <c r="G2297" s="11" t="s">
        <v>78</v>
      </c>
      <c r="H2297" s="8" t="n">
        <v>63829.65</v>
      </c>
      <c r="I2297" s="0" t="str">
        <f aca="false">TEXT(C2297,"YYYY-MM")</f>
        <v>2025-01</v>
      </c>
      <c r="J2297" s="0" t="str">
        <f aca="false">INDEX(Customers!$H:$H,MATCH(B2297,Customers!$A:$A,0))</f>
        <v>Paid Ads</v>
      </c>
    </row>
    <row r="2298" customFormat="false" ht="15" hidden="false" customHeight="false" outlineLevel="0" collapsed="false">
      <c r="A2298" s="0" t="s">
        <v>3702</v>
      </c>
      <c r="B2298" s="0" t="s">
        <v>3693</v>
      </c>
      <c r="C2298" s="10" t="s">
        <v>1618</v>
      </c>
      <c r="D2298" s="11" t="s">
        <v>97</v>
      </c>
      <c r="E2298" s="11" t="s">
        <v>88</v>
      </c>
      <c r="F2298" s="11" t="s">
        <v>443</v>
      </c>
      <c r="G2298" s="11" t="s">
        <v>78</v>
      </c>
      <c r="H2298" s="8" t="n">
        <v>47923.5</v>
      </c>
      <c r="I2298" s="0" t="str">
        <f aca="false">TEXT(C2298,"YYYY-MM")</f>
        <v>2025-09</v>
      </c>
      <c r="J2298" s="0" t="str">
        <f aca="false">INDEX(Customers!$H:$H,MATCH(B2298,Customers!$A:$A,0))</f>
        <v>Paid Ads</v>
      </c>
    </row>
    <row r="2299" customFormat="false" ht="15" hidden="false" customHeight="false" outlineLevel="0" collapsed="false">
      <c r="A2299" s="0" t="s">
        <v>3703</v>
      </c>
      <c r="B2299" s="0" t="s">
        <v>3704</v>
      </c>
      <c r="C2299" s="10" t="s">
        <v>1038</v>
      </c>
      <c r="D2299" s="11" t="s">
        <v>97</v>
      </c>
      <c r="E2299" s="11" t="s">
        <v>93</v>
      </c>
      <c r="F2299" s="11" t="s">
        <v>423</v>
      </c>
      <c r="G2299" s="11" t="s">
        <v>79</v>
      </c>
      <c r="H2299" s="8" t="n">
        <v>260</v>
      </c>
      <c r="I2299" s="0" t="str">
        <f aca="false">TEXT(C2299,"YYYY-MM")</f>
        <v>2025-08</v>
      </c>
      <c r="J2299" s="0" t="str">
        <f aca="false">INDEX(Customers!$H:$H,MATCH(B2299,Customers!$A:$A,0))</f>
        <v>Paid Ads</v>
      </c>
    </row>
    <row r="2300" customFormat="false" ht="15" hidden="false" customHeight="false" outlineLevel="0" collapsed="false">
      <c r="A2300" s="0" t="s">
        <v>3705</v>
      </c>
      <c r="B2300" s="0" t="s">
        <v>3704</v>
      </c>
      <c r="C2300" s="10" t="s">
        <v>177</v>
      </c>
      <c r="D2300" s="11" t="s">
        <v>97</v>
      </c>
      <c r="E2300" s="11" t="s">
        <v>89</v>
      </c>
      <c r="F2300" s="11" t="s">
        <v>423</v>
      </c>
      <c r="G2300" s="11" t="s">
        <v>79</v>
      </c>
      <c r="H2300" s="8" t="n">
        <v>3207.2</v>
      </c>
      <c r="I2300" s="0" t="str">
        <f aca="false">TEXT(C2300,"YYYY-MM")</f>
        <v>2025-10</v>
      </c>
      <c r="J2300" s="0" t="str">
        <f aca="false">INDEX(Customers!$H:$H,MATCH(B2300,Customers!$A:$A,0))</f>
        <v>Paid Ads</v>
      </c>
    </row>
    <row r="2301" customFormat="false" ht="15" hidden="false" customHeight="false" outlineLevel="0" collapsed="false">
      <c r="A2301" s="0" t="s">
        <v>3706</v>
      </c>
      <c r="B2301" s="0" t="s">
        <v>3707</v>
      </c>
      <c r="C2301" s="10" t="s">
        <v>403</v>
      </c>
      <c r="D2301" s="11" t="s">
        <v>97</v>
      </c>
      <c r="E2301" s="11" t="s">
        <v>91</v>
      </c>
      <c r="F2301" s="11" t="s">
        <v>346</v>
      </c>
      <c r="G2301" s="11" t="s">
        <v>84</v>
      </c>
      <c r="H2301" s="8" t="n">
        <v>31790</v>
      </c>
      <c r="I2301" s="0" t="str">
        <f aca="false">TEXT(C2301,"YYYY-MM")</f>
        <v>2025-11</v>
      </c>
      <c r="J2301" s="0" t="str">
        <f aca="false">INDEX(Customers!$H:$H,MATCH(B2301,Customers!$A:$A,0))</f>
        <v>Paid Ads</v>
      </c>
    </row>
    <row r="2302" customFormat="false" ht="15" hidden="false" customHeight="false" outlineLevel="0" collapsed="false">
      <c r="A2302" s="0" t="s">
        <v>3708</v>
      </c>
      <c r="B2302" s="0" t="s">
        <v>3709</v>
      </c>
      <c r="C2302" s="10" t="s">
        <v>985</v>
      </c>
      <c r="D2302" s="11" t="s">
        <v>97</v>
      </c>
      <c r="E2302" s="11" t="s">
        <v>90</v>
      </c>
      <c r="F2302" s="11" t="s">
        <v>190</v>
      </c>
      <c r="G2302" s="11" t="s">
        <v>77</v>
      </c>
      <c r="H2302" s="8" t="n">
        <v>119279</v>
      </c>
      <c r="I2302" s="0" t="str">
        <f aca="false">TEXT(C2302,"YYYY-MM")</f>
        <v>2025-01</v>
      </c>
      <c r="J2302" s="0" t="str">
        <f aca="false">INDEX(Customers!$H:$H,MATCH(B2302,Customers!$A:$A,0))</f>
        <v>Organic Search</v>
      </c>
    </row>
    <row r="2303" customFormat="false" ht="15" hidden="false" customHeight="false" outlineLevel="0" collapsed="false">
      <c r="A2303" s="0" t="s">
        <v>3710</v>
      </c>
      <c r="B2303" s="0" t="s">
        <v>3709</v>
      </c>
      <c r="C2303" s="10" t="s">
        <v>2276</v>
      </c>
      <c r="D2303" s="11" t="s">
        <v>97</v>
      </c>
      <c r="E2303" s="11" t="s">
        <v>93</v>
      </c>
      <c r="F2303" s="11" t="s">
        <v>190</v>
      </c>
      <c r="G2303" s="11" t="s">
        <v>77</v>
      </c>
      <c r="H2303" s="8" t="n">
        <v>7439</v>
      </c>
      <c r="I2303" s="0" t="str">
        <f aca="false">TEXT(C2303,"YYYY-MM")</f>
        <v>2025-01</v>
      </c>
      <c r="J2303" s="0" t="str">
        <f aca="false">INDEX(Customers!$H:$H,MATCH(B2303,Customers!$A:$A,0))</f>
        <v>Organic Search</v>
      </c>
    </row>
    <row r="2304" customFormat="false" ht="15" hidden="false" customHeight="false" outlineLevel="0" collapsed="false">
      <c r="A2304" s="0" t="s">
        <v>3711</v>
      </c>
      <c r="B2304" s="0" t="s">
        <v>3709</v>
      </c>
      <c r="C2304" s="10" t="s">
        <v>3712</v>
      </c>
      <c r="D2304" s="11" t="s">
        <v>97</v>
      </c>
      <c r="E2304" s="11" t="s">
        <v>91</v>
      </c>
      <c r="F2304" s="11" t="s">
        <v>190</v>
      </c>
      <c r="G2304" s="11" t="s">
        <v>77</v>
      </c>
      <c r="H2304" s="8" t="n">
        <v>3819</v>
      </c>
      <c r="I2304" s="0" t="str">
        <f aca="false">TEXT(C2304,"YYYY-MM")</f>
        <v>2025-02</v>
      </c>
      <c r="J2304" s="0" t="str">
        <f aca="false">INDEX(Customers!$H:$H,MATCH(B2304,Customers!$A:$A,0))</f>
        <v>Organic Search</v>
      </c>
    </row>
    <row r="2305" customFormat="false" ht="15" hidden="false" customHeight="false" outlineLevel="0" collapsed="false">
      <c r="A2305" s="0" t="s">
        <v>3713</v>
      </c>
      <c r="B2305" s="0" t="s">
        <v>3709</v>
      </c>
      <c r="C2305" s="10" t="s">
        <v>612</v>
      </c>
      <c r="D2305" s="11" t="s">
        <v>97</v>
      </c>
      <c r="E2305" s="11" t="s">
        <v>88</v>
      </c>
      <c r="F2305" s="11" t="s">
        <v>190</v>
      </c>
      <c r="G2305" s="11" t="s">
        <v>77</v>
      </c>
      <c r="H2305" s="8" t="n">
        <v>1279</v>
      </c>
      <c r="I2305" s="0" t="str">
        <f aca="false">TEXT(C2305,"YYYY-MM")</f>
        <v>2025-04</v>
      </c>
      <c r="J2305" s="0" t="str">
        <f aca="false">INDEX(Customers!$H:$H,MATCH(B2305,Customers!$A:$A,0))</f>
        <v>Organic Search</v>
      </c>
    </row>
    <row r="2306" customFormat="false" ht="15" hidden="false" customHeight="false" outlineLevel="0" collapsed="false">
      <c r="A2306" s="0" t="s">
        <v>3714</v>
      </c>
      <c r="B2306" s="0" t="s">
        <v>3709</v>
      </c>
      <c r="C2306" s="10" t="s">
        <v>425</v>
      </c>
      <c r="D2306" s="11" t="s">
        <v>97</v>
      </c>
      <c r="E2306" s="11" t="s">
        <v>88</v>
      </c>
      <c r="F2306" s="11" t="s">
        <v>190</v>
      </c>
      <c r="G2306" s="11" t="s">
        <v>77</v>
      </c>
      <c r="H2306" s="8" t="n">
        <v>85269</v>
      </c>
      <c r="I2306" s="0" t="str">
        <f aca="false">TEXT(C2306,"YYYY-MM")</f>
        <v>2025-05</v>
      </c>
      <c r="J2306" s="0" t="str">
        <f aca="false">INDEX(Customers!$H:$H,MATCH(B2306,Customers!$A:$A,0))</f>
        <v>Organic Search</v>
      </c>
    </row>
    <row r="2307" customFormat="false" ht="15" hidden="false" customHeight="false" outlineLevel="0" collapsed="false">
      <c r="A2307" s="0" t="s">
        <v>3715</v>
      </c>
      <c r="B2307" s="0" t="s">
        <v>3709</v>
      </c>
      <c r="C2307" s="10" t="s">
        <v>771</v>
      </c>
      <c r="D2307" s="11" t="s">
        <v>97</v>
      </c>
      <c r="E2307" s="11" t="s">
        <v>90</v>
      </c>
      <c r="F2307" s="11" t="s">
        <v>190</v>
      </c>
      <c r="G2307" s="11" t="s">
        <v>77</v>
      </c>
      <c r="H2307" s="8" t="n">
        <v>2575.3</v>
      </c>
      <c r="I2307" s="0" t="str">
        <f aca="false">TEXT(C2307,"YYYY-MM")</f>
        <v>2025-08</v>
      </c>
      <c r="J2307" s="0" t="str">
        <f aca="false">INDEX(Customers!$H:$H,MATCH(B2307,Customers!$A:$A,0))</f>
        <v>Organic Search</v>
      </c>
    </row>
    <row r="2308" customFormat="false" ht="15" hidden="false" customHeight="false" outlineLevel="0" collapsed="false">
      <c r="A2308" s="0" t="s">
        <v>3716</v>
      </c>
      <c r="B2308" s="0" t="s">
        <v>3709</v>
      </c>
      <c r="C2308" s="10" t="s">
        <v>1173</v>
      </c>
      <c r="D2308" s="11" t="s">
        <v>99</v>
      </c>
      <c r="E2308" s="11" t="s">
        <v>88</v>
      </c>
      <c r="F2308" s="11" t="s">
        <v>190</v>
      </c>
      <c r="G2308" s="11" t="s">
        <v>77</v>
      </c>
      <c r="H2308" s="8" t="n">
        <v>47.5</v>
      </c>
      <c r="I2308" s="0" t="str">
        <f aca="false">TEXT(C2308,"YYYY-MM")</f>
        <v>2025-09</v>
      </c>
      <c r="J2308" s="0" t="str">
        <f aca="false">INDEX(Customers!$H:$H,MATCH(B2308,Customers!$A:$A,0))</f>
        <v>Organic Search</v>
      </c>
    </row>
    <row r="2309" customFormat="false" ht="15" hidden="false" customHeight="false" outlineLevel="0" collapsed="false">
      <c r="A2309" s="0" t="s">
        <v>3717</v>
      </c>
      <c r="B2309" s="0" t="s">
        <v>3709</v>
      </c>
      <c r="C2309" s="10" t="s">
        <v>1414</v>
      </c>
      <c r="D2309" s="11" t="s">
        <v>97</v>
      </c>
      <c r="E2309" s="11" t="s">
        <v>93</v>
      </c>
      <c r="F2309" s="11" t="s">
        <v>190</v>
      </c>
      <c r="G2309" s="11" t="s">
        <v>77</v>
      </c>
      <c r="H2309" s="8" t="n">
        <v>5679.6</v>
      </c>
      <c r="I2309" s="0" t="str">
        <f aca="false">TEXT(C2309,"YYYY-MM")</f>
        <v>2025-09</v>
      </c>
      <c r="J2309" s="0" t="str">
        <f aca="false">INDEX(Customers!$H:$H,MATCH(B2309,Customers!$A:$A,0))</f>
        <v>Organic Search</v>
      </c>
    </row>
    <row r="2310" customFormat="false" ht="15" hidden="false" customHeight="false" outlineLevel="0" collapsed="false">
      <c r="A2310" s="0" t="s">
        <v>3718</v>
      </c>
      <c r="B2310" s="0" t="s">
        <v>3709</v>
      </c>
      <c r="C2310" s="10" t="s">
        <v>831</v>
      </c>
      <c r="D2310" s="11" t="s">
        <v>97</v>
      </c>
      <c r="E2310" s="11" t="s">
        <v>88</v>
      </c>
      <c r="F2310" s="11" t="s">
        <v>190</v>
      </c>
      <c r="G2310" s="11" t="s">
        <v>77</v>
      </c>
      <c r="H2310" s="8" t="n">
        <v>78687</v>
      </c>
      <c r="I2310" s="0" t="str">
        <f aca="false">TEXT(C2310,"YYYY-MM")</f>
        <v>2025-11</v>
      </c>
      <c r="J2310" s="0" t="str">
        <f aca="false">INDEX(Customers!$H:$H,MATCH(B2310,Customers!$A:$A,0))</f>
        <v>Organic Search</v>
      </c>
    </row>
    <row r="2311" customFormat="false" ht="15" hidden="false" customHeight="false" outlineLevel="0" collapsed="false">
      <c r="A2311" s="0" t="s">
        <v>3719</v>
      </c>
      <c r="B2311" s="0" t="s">
        <v>3709</v>
      </c>
      <c r="C2311" s="10" t="s">
        <v>533</v>
      </c>
      <c r="D2311" s="11" t="s">
        <v>97</v>
      </c>
      <c r="E2311" s="11" t="s">
        <v>88</v>
      </c>
      <c r="F2311" s="11" t="s">
        <v>190</v>
      </c>
      <c r="G2311" s="11" t="s">
        <v>77</v>
      </c>
      <c r="H2311" s="8" t="n">
        <v>7439</v>
      </c>
      <c r="I2311" s="0" t="str">
        <f aca="false">TEXT(C2311,"YYYY-MM")</f>
        <v>2025-12</v>
      </c>
      <c r="J2311" s="0" t="str">
        <f aca="false">INDEX(Customers!$H:$H,MATCH(B2311,Customers!$A:$A,0))</f>
        <v>Organic Search</v>
      </c>
    </row>
    <row r="2312" customFormat="false" ht="15" hidden="false" customHeight="false" outlineLevel="0" collapsed="false">
      <c r="A2312" s="0" t="s">
        <v>3720</v>
      </c>
      <c r="B2312" s="0" t="s">
        <v>3721</v>
      </c>
      <c r="C2312" s="10" t="s">
        <v>3460</v>
      </c>
      <c r="D2312" s="11" t="s">
        <v>97</v>
      </c>
      <c r="E2312" s="11" t="s">
        <v>89</v>
      </c>
      <c r="F2312" s="11" t="s">
        <v>190</v>
      </c>
      <c r="G2312" s="11" t="s">
        <v>77</v>
      </c>
      <c r="H2312" s="8" t="n">
        <v>26105.55</v>
      </c>
      <c r="I2312" s="0" t="str">
        <f aca="false">TEXT(C2312,"YYYY-MM")</f>
        <v>2024-05</v>
      </c>
      <c r="J2312" s="0" t="str">
        <f aca="false">INDEX(Customers!$H:$H,MATCH(B2312,Customers!$A:$A,0))</f>
        <v>Unknown</v>
      </c>
    </row>
    <row r="2313" customFormat="false" ht="15" hidden="false" customHeight="false" outlineLevel="0" collapsed="false">
      <c r="A2313" s="0" t="s">
        <v>3722</v>
      </c>
      <c r="B2313" s="0" t="s">
        <v>3723</v>
      </c>
      <c r="C2313" s="10" t="s">
        <v>3724</v>
      </c>
      <c r="D2313" s="11" t="s">
        <v>97</v>
      </c>
      <c r="E2313" s="11" t="s">
        <v>89</v>
      </c>
      <c r="F2313" s="11" t="s">
        <v>291</v>
      </c>
      <c r="G2313" s="11" t="s">
        <v>72</v>
      </c>
      <c r="H2313" s="8" t="n">
        <v>3240.3</v>
      </c>
      <c r="I2313" s="0" t="str">
        <f aca="false">TEXT(C2313,"YYYY-MM")</f>
        <v>2023-03</v>
      </c>
      <c r="J2313" s="0" t="str">
        <f aca="false">INDEX(Customers!$H:$H,MATCH(B2313,Customers!$A:$A,0))</f>
        <v>App</v>
      </c>
    </row>
    <row r="2314" customFormat="false" ht="15" hidden="false" customHeight="false" outlineLevel="0" collapsed="false">
      <c r="A2314" s="0" t="s">
        <v>3725</v>
      </c>
      <c r="B2314" s="0" t="s">
        <v>3726</v>
      </c>
      <c r="C2314" s="10" t="s">
        <v>2869</v>
      </c>
      <c r="D2314" s="11" t="s">
        <v>97</v>
      </c>
      <c r="E2314" s="11" t="s">
        <v>88</v>
      </c>
      <c r="F2314" s="11" t="s">
        <v>241</v>
      </c>
      <c r="G2314" s="11" t="s">
        <v>73</v>
      </c>
      <c r="H2314" s="8" t="n">
        <v>7864</v>
      </c>
      <c r="I2314" s="0" t="str">
        <f aca="false">TEXT(C2314,"YYYY-MM")</f>
        <v>2025-05</v>
      </c>
      <c r="J2314" s="0" t="str">
        <f aca="false">INDEX(Customers!$H:$H,MATCH(B2314,Customers!$A:$A,0))</f>
        <v>Unknown</v>
      </c>
    </row>
    <row r="2315" customFormat="false" ht="15" hidden="false" customHeight="false" outlineLevel="0" collapsed="false">
      <c r="A2315" s="0" t="s">
        <v>3727</v>
      </c>
      <c r="B2315" s="0" t="s">
        <v>3728</v>
      </c>
      <c r="C2315" s="10" t="s">
        <v>1262</v>
      </c>
      <c r="D2315" s="11" t="s">
        <v>97</v>
      </c>
      <c r="E2315" s="11" t="s">
        <v>89</v>
      </c>
      <c r="F2315" s="11" t="s">
        <v>291</v>
      </c>
      <c r="G2315" s="11" t="s">
        <v>72</v>
      </c>
      <c r="H2315" s="8" t="n">
        <v>18675</v>
      </c>
      <c r="I2315" s="0" t="str">
        <f aca="false">TEXT(C2315,"YYYY-MM")</f>
        <v>2025-07</v>
      </c>
      <c r="J2315" s="0" t="str">
        <f aca="false">INDEX(Customers!$H:$H,MATCH(B2315,Customers!$A:$A,0))</f>
        <v>Organic Search</v>
      </c>
    </row>
    <row r="2316" customFormat="false" ht="15" hidden="false" customHeight="false" outlineLevel="0" collapsed="false">
      <c r="A2316" s="0" t="s">
        <v>3729</v>
      </c>
      <c r="B2316" s="0" t="s">
        <v>3730</v>
      </c>
      <c r="C2316" s="10" t="s">
        <v>3731</v>
      </c>
      <c r="D2316" s="11" t="s">
        <v>97</v>
      </c>
      <c r="E2316" s="11" t="s">
        <v>90</v>
      </c>
      <c r="F2316" s="11" t="s">
        <v>489</v>
      </c>
      <c r="G2316" s="11" t="s">
        <v>73</v>
      </c>
      <c r="H2316" s="8" t="n">
        <v>21758</v>
      </c>
      <c r="I2316" s="0" t="str">
        <f aca="false">TEXT(C2316,"YYYY-MM")</f>
        <v>2023-09</v>
      </c>
      <c r="J2316" s="0" t="str">
        <f aca="false">INDEX(Customers!$H:$H,MATCH(B2316,Customers!$A:$A,0))</f>
        <v>Email Campaign</v>
      </c>
    </row>
    <row r="2317" customFormat="false" ht="15" hidden="false" customHeight="false" outlineLevel="0" collapsed="false">
      <c r="A2317" s="0" t="s">
        <v>3732</v>
      </c>
      <c r="B2317" s="0" t="s">
        <v>3730</v>
      </c>
      <c r="C2317" s="10" t="s">
        <v>1048</v>
      </c>
      <c r="D2317" s="11" t="s">
        <v>97</v>
      </c>
      <c r="E2317" s="11" t="s">
        <v>88</v>
      </c>
      <c r="F2317" s="11" t="s">
        <v>489</v>
      </c>
      <c r="G2317" s="11" t="s">
        <v>73</v>
      </c>
      <c r="H2317" s="8" t="n">
        <v>18845.1</v>
      </c>
      <c r="I2317" s="0" t="str">
        <f aca="false">TEXT(C2317,"YYYY-MM")</f>
        <v>2024-01</v>
      </c>
      <c r="J2317" s="0" t="str">
        <f aca="false">INDEX(Customers!$H:$H,MATCH(B2317,Customers!$A:$A,0))</f>
        <v>Email Campaign</v>
      </c>
    </row>
    <row r="2318" customFormat="false" ht="15" hidden="false" customHeight="false" outlineLevel="0" collapsed="false">
      <c r="A2318" s="0" t="s">
        <v>3733</v>
      </c>
      <c r="B2318" s="0" t="s">
        <v>3730</v>
      </c>
      <c r="C2318" s="10" t="s">
        <v>626</v>
      </c>
      <c r="D2318" s="11" t="s">
        <v>97</v>
      </c>
      <c r="E2318" s="11" t="s">
        <v>88</v>
      </c>
      <c r="F2318" s="11" t="s">
        <v>489</v>
      </c>
      <c r="G2318" s="11" t="s">
        <v>73</v>
      </c>
      <c r="H2318" s="8" t="n">
        <v>3619</v>
      </c>
      <c r="I2318" s="0" t="str">
        <f aca="false">TEXT(C2318,"YYYY-MM")</f>
        <v>2024-03</v>
      </c>
      <c r="J2318" s="0" t="str">
        <f aca="false">INDEX(Customers!$H:$H,MATCH(B2318,Customers!$A:$A,0))</f>
        <v>Email Campaign</v>
      </c>
    </row>
    <row r="2319" customFormat="false" ht="15" hidden="false" customHeight="false" outlineLevel="0" collapsed="false">
      <c r="A2319" s="0" t="s">
        <v>3734</v>
      </c>
      <c r="B2319" s="0" t="s">
        <v>3730</v>
      </c>
      <c r="C2319" s="10" t="s">
        <v>3735</v>
      </c>
      <c r="D2319" s="11" t="s">
        <v>97</v>
      </c>
      <c r="E2319" s="11" t="s">
        <v>91</v>
      </c>
      <c r="F2319" s="11" t="s">
        <v>489</v>
      </c>
      <c r="G2319" s="11" t="s">
        <v>73</v>
      </c>
      <c r="H2319" s="8" t="n">
        <v>19734.45</v>
      </c>
      <c r="I2319" s="0" t="str">
        <f aca="false">TEXT(C2319,"YYYY-MM")</f>
        <v>2024-04</v>
      </c>
      <c r="J2319" s="0" t="str">
        <f aca="false">INDEX(Customers!$H:$H,MATCH(B2319,Customers!$A:$A,0))</f>
        <v>Email Campaign</v>
      </c>
    </row>
    <row r="2320" customFormat="false" ht="15" hidden="false" customHeight="false" outlineLevel="0" collapsed="false">
      <c r="A2320" s="0" t="s">
        <v>3736</v>
      </c>
      <c r="B2320" s="0" t="s">
        <v>3730</v>
      </c>
      <c r="C2320" s="10" t="s">
        <v>1073</v>
      </c>
      <c r="D2320" s="11" t="s">
        <v>97</v>
      </c>
      <c r="E2320" s="11" t="s">
        <v>91</v>
      </c>
      <c r="F2320" s="11" t="s">
        <v>489</v>
      </c>
      <c r="G2320" s="11" t="s">
        <v>73</v>
      </c>
      <c r="H2320" s="8" t="n">
        <v>8729</v>
      </c>
      <c r="I2320" s="0" t="str">
        <f aca="false">TEXT(C2320,"YYYY-MM")</f>
        <v>2024-10</v>
      </c>
      <c r="J2320" s="0" t="str">
        <f aca="false">INDEX(Customers!$H:$H,MATCH(B2320,Customers!$A:$A,0))</f>
        <v>Email Campaign</v>
      </c>
    </row>
    <row r="2321" customFormat="false" ht="15" hidden="false" customHeight="false" outlineLevel="0" collapsed="false">
      <c r="A2321" s="0" t="s">
        <v>3737</v>
      </c>
      <c r="B2321" s="0" t="s">
        <v>3730</v>
      </c>
      <c r="C2321" s="10" t="s">
        <v>1236</v>
      </c>
      <c r="D2321" s="11" t="s">
        <v>98</v>
      </c>
      <c r="E2321" s="11" t="s">
        <v>88</v>
      </c>
      <c r="F2321" s="11" t="s">
        <v>489</v>
      </c>
      <c r="G2321" s="11" t="s">
        <v>73</v>
      </c>
      <c r="H2321" s="8" t="n">
        <v>54128</v>
      </c>
      <c r="I2321" s="0" t="str">
        <f aca="false">TEXT(C2321,"YYYY-MM")</f>
        <v>2025-03</v>
      </c>
      <c r="J2321" s="0" t="str">
        <f aca="false">INDEX(Customers!$H:$H,MATCH(B2321,Customers!$A:$A,0))</f>
        <v>Email Campaign</v>
      </c>
    </row>
    <row r="2322" customFormat="false" ht="15" hidden="false" customHeight="false" outlineLevel="0" collapsed="false">
      <c r="A2322" s="0" t="s">
        <v>3738</v>
      </c>
      <c r="B2322" s="0" t="s">
        <v>3730</v>
      </c>
      <c r="C2322" s="10" t="s">
        <v>3068</v>
      </c>
      <c r="D2322" s="11" t="s">
        <v>97</v>
      </c>
      <c r="E2322" s="11" t="s">
        <v>90</v>
      </c>
      <c r="F2322" s="11" t="s">
        <v>489</v>
      </c>
      <c r="G2322" s="11" t="s">
        <v>73</v>
      </c>
      <c r="H2322" s="8" t="n">
        <v>16438.15</v>
      </c>
      <c r="I2322" s="0" t="str">
        <f aca="false">TEXT(C2322,"YYYY-MM")</f>
        <v>2025-05</v>
      </c>
      <c r="J2322" s="0" t="str">
        <f aca="false">INDEX(Customers!$H:$H,MATCH(B2322,Customers!$A:$A,0))</f>
        <v>Email Campaign</v>
      </c>
    </row>
    <row r="2323" customFormat="false" ht="15" hidden="false" customHeight="false" outlineLevel="0" collapsed="false">
      <c r="A2323" s="0" t="s">
        <v>3739</v>
      </c>
      <c r="B2323" s="0" t="s">
        <v>3730</v>
      </c>
      <c r="C2323" s="10" t="s">
        <v>236</v>
      </c>
      <c r="D2323" s="11" t="s">
        <v>97</v>
      </c>
      <c r="E2323" s="11" t="s">
        <v>91</v>
      </c>
      <c r="F2323" s="11" t="s">
        <v>489</v>
      </c>
      <c r="G2323" s="11" t="s">
        <v>73</v>
      </c>
      <c r="H2323" s="8" t="n">
        <v>665.1</v>
      </c>
      <c r="I2323" s="0" t="str">
        <f aca="false">TEXT(C2323,"YYYY-MM")</f>
        <v>2025-09</v>
      </c>
      <c r="J2323" s="0" t="str">
        <f aca="false">INDEX(Customers!$H:$H,MATCH(B2323,Customers!$A:$A,0))</f>
        <v>Email Campaign</v>
      </c>
    </row>
    <row r="2324" customFormat="false" ht="15" hidden="false" customHeight="false" outlineLevel="0" collapsed="false">
      <c r="A2324" s="0" t="s">
        <v>3740</v>
      </c>
      <c r="B2324" s="0" t="s">
        <v>3741</v>
      </c>
      <c r="C2324" s="10" t="s">
        <v>1597</v>
      </c>
      <c r="D2324" s="11" t="s">
        <v>97</v>
      </c>
      <c r="E2324" s="11" t="s">
        <v>89</v>
      </c>
      <c r="F2324" s="11" t="s">
        <v>393</v>
      </c>
      <c r="G2324" s="11" t="s">
        <v>75</v>
      </c>
      <c r="H2324" s="8" t="n">
        <v>141888</v>
      </c>
      <c r="I2324" s="0" t="str">
        <f aca="false">TEXT(C2324,"YYYY-MM")</f>
        <v>2024-08</v>
      </c>
      <c r="J2324" s="0" t="str">
        <f aca="false">INDEX(Customers!$H:$H,MATCH(B2324,Customers!$A:$A,0))</f>
        <v>Organic Search</v>
      </c>
    </row>
    <row r="2325" customFormat="false" ht="15" hidden="false" customHeight="false" outlineLevel="0" collapsed="false">
      <c r="A2325" s="0" t="s">
        <v>3742</v>
      </c>
      <c r="B2325" s="0" t="s">
        <v>3741</v>
      </c>
      <c r="C2325" s="10" t="s">
        <v>219</v>
      </c>
      <c r="D2325" s="11" t="s">
        <v>97</v>
      </c>
      <c r="E2325" s="11" t="s">
        <v>88</v>
      </c>
      <c r="F2325" s="11" t="s">
        <v>393</v>
      </c>
      <c r="G2325" s="11" t="s">
        <v>75</v>
      </c>
      <c r="H2325" s="8" t="n">
        <v>37928.1</v>
      </c>
      <c r="I2325" s="0" t="str">
        <f aca="false">TEXT(C2325,"YYYY-MM")</f>
        <v>2025-03</v>
      </c>
      <c r="J2325" s="0" t="str">
        <f aca="false">INDEX(Customers!$H:$H,MATCH(B2325,Customers!$A:$A,0))</f>
        <v>Organic Search</v>
      </c>
    </row>
    <row r="2326" customFormat="false" ht="15" hidden="false" customHeight="false" outlineLevel="0" collapsed="false">
      <c r="A2326" s="0" t="s">
        <v>3743</v>
      </c>
      <c r="B2326" s="0" t="s">
        <v>3744</v>
      </c>
      <c r="C2326" s="10" t="s">
        <v>851</v>
      </c>
      <c r="D2326" s="11" t="s">
        <v>99</v>
      </c>
      <c r="E2326" s="11" t="s">
        <v>88</v>
      </c>
      <c r="F2326" s="11" t="s">
        <v>134</v>
      </c>
      <c r="G2326" s="11" t="s">
        <v>85</v>
      </c>
      <c r="H2326" s="8" t="n">
        <v>10919</v>
      </c>
      <c r="I2326" s="0" t="str">
        <f aca="false">TEXT(C2326,"YYYY-MM")</f>
        <v>2025-08</v>
      </c>
      <c r="J2326" s="0" t="str">
        <f aca="false">INDEX(Customers!$H:$H,MATCH(B2326,Customers!$A:$A,0))</f>
        <v>Social Media</v>
      </c>
    </row>
    <row r="2327" customFormat="false" ht="15" hidden="false" customHeight="false" outlineLevel="0" collapsed="false">
      <c r="A2327" s="0" t="s">
        <v>3745</v>
      </c>
      <c r="B2327" s="0" t="s">
        <v>3746</v>
      </c>
      <c r="C2327" s="10" t="s">
        <v>3747</v>
      </c>
      <c r="D2327" s="11" t="s">
        <v>97</v>
      </c>
      <c r="E2327" s="11" t="s">
        <v>93</v>
      </c>
      <c r="F2327" s="11" t="s">
        <v>76</v>
      </c>
      <c r="G2327" s="11" t="s">
        <v>76</v>
      </c>
      <c r="H2327" s="8" t="n">
        <v>9779</v>
      </c>
      <c r="I2327" s="0" t="str">
        <f aca="false">TEXT(C2327,"YYYY-MM")</f>
        <v>2023-07</v>
      </c>
      <c r="J2327" s="0" t="str">
        <f aca="false">INDEX(Customers!$H:$H,MATCH(B2327,Customers!$A:$A,0))</f>
        <v>Paid Ads</v>
      </c>
    </row>
    <row r="2328" customFormat="false" ht="15" hidden="false" customHeight="false" outlineLevel="0" collapsed="false">
      <c r="A2328" s="0" t="s">
        <v>3748</v>
      </c>
      <c r="B2328" s="0" t="s">
        <v>3746</v>
      </c>
      <c r="C2328" s="10" t="s">
        <v>3749</v>
      </c>
      <c r="D2328" s="11" t="s">
        <v>97</v>
      </c>
      <c r="E2328" s="11" t="s">
        <v>91</v>
      </c>
      <c r="F2328" s="11" t="s">
        <v>76</v>
      </c>
      <c r="G2328" s="11" t="s">
        <v>76</v>
      </c>
      <c r="H2328" s="8" t="n">
        <v>17656.2</v>
      </c>
      <c r="I2328" s="0" t="str">
        <f aca="false">TEXT(C2328,"YYYY-MM")</f>
        <v>2023-09</v>
      </c>
      <c r="J2328" s="0" t="str">
        <f aca="false">INDEX(Customers!$H:$H,MATCH(B2328,Customers!$A:$A,0))</f>
        <v>Paid Ads</v>
      </c>
    </row>
    <row r="2329" customFormat="false" ht="15" hidden="false" customHeight="false" outlineLevel="0" collapsed="false">
      <c r="A2329" s="0" t="s">
        <v>3750</v>
      </c>
      <c r="B2329" s="0" t="s">
        <v>3746</v>
      </c>
      <c r="C2329" s="10" t="s">
        <v>1065</v>
      </c>
      <c r="D2329" s="11" t="s">
        <v>97</v>
      </c>
      <c r="E2329" s="11" t="s">
        <v>91</v>
      </c>
      <c r="F2329" s="11" t="s">
        <v>76</v>
      </c>
      <c r="G2329" s="11" t="s">
        <v>76</v>
      </c>
      <c r="H2329" s="8" t="n">
        <v>23750</v>
      </c>
      <c r="I2329" s="0" t="str">
        <f aca="false">TEXT(C2329,"YYYY-MM")</f>
        <v>2024-01</v>
      </c>
      <c r="J2329" s="0" t="str">
        <f aca="false">INDEX(Customers!$H:$H,MATCH(B2329,Customers!$A:$A,0))</f>
        <v>Paid Ads</v>
      </c>
    </row>
    <row r="2330" customFormat="false" ht="15" hidden="false" customHeight="false" outlineLevel="0" collapsed="false">
      <c r="A2330" s="0" t="s">
        <v>3751</v>
      </c>
      <c r="B2330" s="0" t="s">
        <v>3746</v>
      </c>
      <c r="C2330" s="10" t="s">
        <v>2329</v>
      </c>
      <c r="D2330" s="11" t="s">
        <v>97</v>
      </c>
      <c r="E2330" s="11" t="s">
        <v>91</v>
      </c>
      <c r="F2330" s="11" t="s">
        <v>76</v>
      </c>
      <c r="G2330" s="11" t="s">
        <v>76</v>
      </c>
      <c r="H2330" s="8" t="n">
        <v>118566.35</v>
      </c>
      <c r="I2330" s="0" t="str">
        <f aca="false">TEXT(C2330,"YYYY-MM")</f>
        <v>2024-02</v>
      </c>
      <c r="J2330" s="0" t="str">
        <f aca="false">INDEX(Customers!$H:$H,MATCH(B2330,Customers!$A:$A,0))</f>
        <v>Paid Ads</v>
      </c>
    </row>
    <row r="2331" customFormat="false" ht="15" hidden="false" customHeight="false" outlineLevel="0" collapsed="false">
      <c r="A2331" s="0" t="s">
        <v>3752</v>
      </c>
      <c r="B2331" s="0" t="s">
        <v>3746</v>
      </c>
      <c r="C2331" s="10" t="s">
        <v>2167</v>
      </c>
      <c r="D2331" s="11" t="s">
        <v>97</v>
      </c>
      <c r="E2331" s="11" t="s">
        <v>90</v>
      </c>
      <c r="F2331" s="11" t="s">
        <v>76</v>
      </c>
      <c r="G2331" s="11" t="s">
        <v>76</v>
      </c>
      <c r="H2331" s="8" t="n">
        <v>1925.1</v>
      </c>
      <c r="I2331" s="0" t="str">
        <f aca="false">TEXT(C2331,"YYYY-MM")</f>
        <v>2024-08</v>
      </c>
      <c r="J2331" s="0" t="str">
        <f aca="false">INDEX(Customers!$H:$H,MATCH(B2331,Customers!$A:$A,0))</f>
        <v>Paid Ads</v>
      </c>
    </row>
    <row r="2332" customFormat="false" ht="15" hidden="false" customHeight="false" outlineLevel="0" collapsed="false">
      <c r="A2332" s="0" t="s">
        <v>3753</v>
      </c>
      <c r="B2332" s="0" t="s">
        <v>3746</v>
      </c>
      <c r="C2332" s="10" t="s">
        <v>471</v>
      </c>
      <c r="D2332" s="11" t="s">
        <v>97</v>
      </c>
      <c r="E2332" s="11" t="s">
        <v>92</v>
      </c>
      <c r="F2332" s="11" t="s">
        <v>76</v>
      </c>
      <c r="G2332" s="11" t="s">
        <v>76</v>
      </c>
      <c r="H2332" s="8" t="n">
        <v>82945.1</v>
      </c>
      <c r="I2332" s="0" t="str">
        <f aca="false">TEXT(C2332,"YYYY-MM")</f>
        <v>2024-08</v>
      </c>
      <c r="J2332" s="0" t="str">
        <f aca="false">INDEX(Customers!$H:$H,MATCH(B2332,Customers!$A:$A,0))</f>
        <v>Paid Ads</v>
      </c>
    </row>
    <row r="2333" customFormat="false" ht="15" hidden="false" customHeight="false" outlineLevel="0" collapsed="false">
      <c r="A2333" s="0" t="s">
        <v>3754</v>
      </c>
      <c r="B2333" s="0" t="s">
        <v>3746</v>
      </c>
      <c r="C2333" s="10" t="s">
        <v>293</v>
      </c>
      <c r="D2333" s="11" t="s">
        <v>97</v>
      </c>
      <c r="E2333" s="11" t="s">
        <v>91</v>
      </c>
      <c r="F2333" s="11" t="s">
        <v>76</v>
      </c>
      <c r="G2333" s="11" t="s">
        <v>76</v>
      </c>
      <c r="H2333" s="8" t="n">
        <v>7384.2</v>
      </c>
      <c r="I2333" s="0" t="str">
        <f aca="false">TEXT(C2333,"YYYY-MM")</f>
        <v>2025-07</v>
      </c>
      <c r="J2333" s="0" t="str">
        <f aca="false">INDEX(Customers!$H:$H,MATCH(B2333,Customers!$A:$A,0))</f>
        <v>Paid Ads</v>
      </c>
    </row>
    <row r="2334" customFormat="false" ht="15" hidden="false" customHeight="false" outlineLevel="0" collapsed="false">
      <c r="A2334" s="0" t="s">
        <v>3755</v>
      </c>
      <c r="B2334" s="0" t="s">
        <v>3756</v>
      </c>
      <c r="C2334" s="10" t="s">
        <v>913</v>
      </c>
      <c r="D2334" s="11" t="s">
        <v>97</v>
      </c>
      <c r="E2334" s="11" t="s">
        <v>89</v>
      </c>
      <c r="F2334" s="11" t="s">
        <v>291</v>
      </c>
      <c r="G2334" s="11" t="s">
        <v>72</v>
      </c>
      <c r="H2334" s="8" t="n">
        <v>40175.75</v>
      </c>
      <c r="I2334" s="0" t="str">
        <f aca="false">TEXT(C2334,"YYYY-MM")</f>
        <v>2024-05</v>
      </c>
      <c r="J2334" s="0" t="str">
        <f aca="false">INDEX(Customers!$H:$H,MATCH(B2334,Customers!$A:$A,0))</f>
        <v>Organic Search</v>
      </c>
    </row>
    <row r="2335" customFormat="false" ht="15" hidden="false" customHeight="false" outlineLevel="0" collapsed="false">
      <c r="A2335" s="0" t="s">
        <v>3757</v>
      </c>
      <c r="B2335" s="0" t="s">
        <v>3756</v>
      </c>
      <c r="C2335" s="10" t="s">
        <v>189</v>
      </c>
      <c r="D2335" s="11" t="s">
        <v>97</v>
      </c>
      <c r="E2335" s="11" t="s">
        <v>91</v>
      </c>
      <c r="F2335" s="11" t="s">
        <v>291</v>
      </c>
      <c r="G2335" s="11" t="s">
        <v>72</v>
      </c>
      <c r="H2335" s="8" t="n">
        <v>6718</v>
      </c>
      <c r="I2335" s="0" t="str">
        <f aca="false">TEXT(C2335,"YYYY-MM")</f>
        <v>2024-06</v>
      </c>
      <c r="J2335" s="0" t="str">
        <f aca="false">INDEX(Customers!$H:$H,MATCH(B2335,Customers!$A:$A,0))</f>
        <v>Organic Search</v>
      </c>
    </row>
    <row r="2336" customFormat="false" ht="15" hidden="false" customHeight="false" outlineLevel="0" collapsed="false">
      <c r="A2336" s="0" t="s">
        <v>3758</v>
      </c>
      <c r="B2336" s="0" t="s">
        <v>3756</v>
      </c>
      <c r="C2336" s="10" t="s">
        <v>967</v>
      </c>
      <c r="D2336" s="11" t="s">
        <v>97</v>
      </c>
      <c r="E2336" s="11" t="s">
        <v>90</v>
      </c>
      <c r="F2336" s="11" t="s">
        <v>291</v>
      </c>
      <c r="G2336" s="11" t="s">
        <v>72</v>
      </c>
      <c r="H2336" s="8" t="n">
        <v>129813.25</v>
      </c>
      <c r="I2336" s="0" t="str">
        <f aca="false">TEXT(C2336,"YYYY-MM")</f>
        <v>2024-10</v>
      </c>
      <c r="J2336" s="0" t="str">
        <f aca="false">INDEX(Customers!$H:$H,MATCH(B2336,Customers!$A:$A,0))</f>
        <v>Organic Search</v>
      </c>
    </row>
    <row r="2337" customFormat="false" ht="15" hidden="false" customHeight="false" outlineLevel="0" collapsed="false">
      <c r="A2337" s="0" t="s">
        <v>3759</v>
      </c>
      <c r="B2337" s="0" t="s">
        <v>3756</v>
      </c>
      <c r="C2337" s="10" t="s">
        <v>823</v>
      </c>
      <c r="D2337" s="11" t="s">
        <v>97</v>
      </c>
      <c r="E2337" s="11" t="s">
        <v>88</v>
      </c>
      <c r="F2337" s="11" t="s">
        <v>291</v>
      </c>
      <c r="G2337" s="11" t="s">
        <v>72</v>
      </c>
      <c r="H2337" s="8" t="n">
        <v>16152.2</v>
      </c>
      <c r="I2337" s="0" t="str">
        <f aca="false">TEXT(C2337,"YYYY-MM")</f>
        <v>2025-08</v>
      </c>
      <c r="J2337" s="0" t="str">
        <f aca="false">INDEX(Customers!$H:$H,MATCH(B2337,Customers!$A:$A,0))</f>
        <v>Organic Search</v>
      </c>
    </row>
    <row r="2338" customFormat="false" ht="15" hidden="false" customHeight="false" outlineLevel="0" collapsed="false">
      <c r="A2338" s="0" t="s">
        <v>3760</v>
      </c>
      <c r="B2338" s="0" t="s">
        <v>3756</v>
      </c>
      <c r="C2338" s="10" t="s">
        <v>1848</v>
      </c>
      <c r="D2338" s="11" t="s">
        <v>97</v>
      </c>
      <c r="E2338" s="11" t="s">
        <v>90</v>
      </c>
      <c r="F2338" s="11" t="s">
        <v>291</v>
      </c>
      <c r="G2338" s="11" t="s">
        <v>72</v>
      </c>
      <c r="H2338" s="8" t="n">
        <v>10335.15</v>
      </c>
      <c r="I2338" s="0" t="str">
        <f aca="false">TEXT(C2338,"YYYY-MM")</f>
        <v>2025-12</v>
      </c>
      <c r="J2338" s="0" t="str">
        <f aca="false">INDEX(Customers!$H:$H,MATCH(B2338,Customers!$A:$A,0))</f>
        <v>Organic Search</v>
      </c>
    </row>
    <row r="2339" customFormat="false" ht="15" hidden="false" customHeight="false" outlineLevel="0" collapsed="false">
      <c r="A2339" s="0" t="s">
        <v>3761</v>
      </c>
      <c r="B2339" s="0" t="s">
        <v>3762</v>
      </c>
      <c r="C2339" s="10" t="s">
        <v>386</v>
      </c>
      <c r="D2339" s="11" t="s">
        <v>97</v>
      </c>
      <c r="E2339" s="11" t="s">
        <v>89</v>
      </c>
      <c r="F2339" s="11" t="s">
        <v>247</v>
      </c>
      <c r="G2339" s="11" t="s">
        <v>80</v>
      </c>
      <c r="H2339" s="8" t="n">
        <v>14607</v>
      </c>
      <c r="I2339" s="0" t="str">
        <f aca="false">TEXT(C2339,"YYYY-MM")</f>
        <v>2024-11</v>
      </c>
      <c r="J2339" s="0" t="str">
        <f aca="false">INDEX(Customers!$H:$H,MATCH(B2339,Customers!$A:$A,0))</f>
        <v>Social Media</v>
      </c>
    </row>
    <row r="2340" customFormat="false" ht="15" hidden="false" customHeight="false" outlineLevel="0" collapsed="false">
      <c r="A2340" s="0" t="s">
        <v>3763</v>
      </c>
      <c r="B2340" s="0" t="s">
        <v>3762</v>
      </c>
      <c r="C2340" s="10" t="s">
        <v>938</v>
      </c>
      <c r="D2340" s="11" t="s">
        <v>97</v>
      </c>
      <c r="E2340" s="11" t="s">
        <v>90</v>
      </c>
      <c r="F2340" s="11" t="s">
        <v>247</v>
      </c>
      <c r="G2340" s="11" t="s">
        <v>80</v>
      </c>
      <c r="H2340" s="8" t="n">
        <v>141890.5</v>
      </c>
      <c r="I2340" s="0" t="str">
        <f aca="false">TEXT(C2340,"YYYY-MM")</f>
        <v>2025-03</v>
      </c>
      <c r="J2340" s="0" t="str">
        <f aca="false">INDEX(Customers!$H:$H,MATCH(B2340,Customers!$A:$A,0))</f>
        <v>Social Media</v>
      </c>
    </row>
    <row r="2341" customFormat="false" ht="15" hidden="false" customHeight="false" outlineLevel="0" collapsed="false">
      <c r="A2341" s="0" t="s">
        <v>3764</v>
      </c>
      <c r="B2341" s="0" t="s">
        <v>3762</v>
      </c>
      <c r="C2341" s="10" t="s">
        <v>851</v>
      </c>
      <c r="D2341" s="11" t="s">
        <v>97</v>
      </c>
      <c r="E2341" s="11" t="s">
        <v>90</v>
      </c>
      <c r="F2341" s="11" t="s">
        <v>247</v>
      </c>
      <c r="G2341" s="11" t="s">
        <v>80</v>
      </c>
      <c r="H2341" s="8" t="n">
        <v>1708.2</v>
      </c>
      <c r="I2341" s="0" t="str">
        <f aca="false">TEXT(C2341,"YYYY-MM")</f>
        <v>2025-08</v>
      </c>
      <c r="J2341" s="0" t="str">
        <f aca="false">INDEX(Customers!$H:$H,MATCH(B2341,Customers!$A:$A,0))</f>
        <v>Social Media</v>
      </c>
    </row>
    <row r="2342" customFormat="false" ht="15" hidden="false" customHeight="false" outlineLevel="0" collapsed="false">
      <c r="A2342" s="0" t="s">
        <v>3765</v>
      </c>
      <c r="B2342" s="0" t="s">
        <v>3762</v>
      </c>
      <c r="C2342" s="10" t="s">
        <v>551</v>
      </c>
      <c r="D2342" s="11" t="s">
        <v>97</v>
      </c>
      <c r="E2342" s="11" t="s">
        <v>88</v>
      </c>
      <c r="F2342" s="11" t="s">
        <v>247</v>
      </c>
      <c r="G2342" s="11" t="s">
        <v>80</v>
      </c>
      <c r="H2342" s="8" t="n">
        <v>19712.5</v>
      </c>
      <c r="I2342" s="0" t="str">
        <f aca="false">TEXT(C2342,"YYYY-MM")</f>
        <v>2025-10</v>
      </c>
      <c r="J2342" s="0" t="str">
        <f aca="false">INDEX(Customers!$H:$H,MATCH(B2342,Customers!$A:$A,0))</f>
        <v>Social Media</v>
      </c>
    </row>
    <row r="2343" customFormat="false" ht="15" hidden="false" customHeight="false" outlineLevel="0" collapsed="false">
      <c r="A2343" s="0" t="s">
        <v>3766</v>
      </c>
      <c r="B2343" s="0" t="s">
        <v>3762</v>
      </c>
      <c r="C2343" s="10" t="s">
        <v>175</v>
      </c>
      <c r="D2343" s="11" t="s">
        <v>97</v>
      </c>
      <c r="E2343" s="11" t="s">
        <v>89</v>
      </c>
      <c r="F2343" s="11" t="s">
        <v>247</v>
      </c>
      <c r="G2343" s="11" t="s">
        <v>80</v>
      </c>
      <c r="H2343" s="8" t="n">
        <v>73300.5</v>
      </c>
      <c r="I2343" s="0" t="str">
        <f aca="false">TEXT(C2343,"YYYY-MM")</f>
        <v>2025-10</v>
      </c>
      <c r="J2343" s="0" t="str">
        <f aca="false">INDEX(Customers!$H:$H,MATCH(B2343,Customers!$A:$A,0))</f>
        <v>Social Media</v>
      </c>
    </row>
    <row r="2344" customFormat="false" ht="15" hidden="false" customHeight="false" outlineLevel="0" collapsed="false">
      <c r="A2344" s="0" t="s">
        <v>3767</v>
      </c>
      <c r="B2344" s="0" t="s">
        <v>3762</v>
      </c>
      <c r="C2344" s="10" t="s">
        <v>364</v>
      </c>
      <c r="D2344" s="11" t="s">
        <v>97</v>
      </c>
      <c r="E2344" s="11" t="s">
        <v>89</v>
      </c>
      <c r="F2344" s="11" t="s">
        <v>247</v>
      </c>
      <c r="G2344" s="11" t="s">
        <v>80</v>
      </c>
      <c r="H2344" s="8" t="n">
        <v>9450</v>
      </c>
      <c r="I2344" s="0" t="str">
        <f aca="false">TEXT(C2344,"YYYY-MM")</f>
        <v>2025-10</v>
      </c>
      <c r="J2344" s="0" t="str">
        <f aca="false">INDEX(Customers!$H:$H,MATCH(B2344,Customers!$A:$A,0))</f>
        <v>Social Media</v>
      </c>
    </row>
    <row r="2345" customFormat="false" ht="15" hidden="false" customHeight="false" outlineLevel="0" collapsed="false">
      <c r="A2345" s="0" t="s">
        <v>3768</v>
      </c>
      <c r="B2345" s="0" t="s">
        <v>3762</v>
      </c>
      <c r="C2345" s="10" t="s">
        <v>1770</v>
      </c>
      <c r="D2345" s="11" t="s">
        <v>97</v>
      </c>
      <c r="E2345" s="11" t="s">
        <v>92</v>
      </c>
      <c r="F2345" s="11" t="s">
        <v>247</v>
      </c>
      <c r="G2345" s="11" t="s">
        <v>80</v>
      </c>
      <c r="H2345" s="8" t="n">
        <v>8116.65</v>
      </c>
      <c r="I2345" s="0" t="str">
        <f aca="false">TEXT(C2345,"YYYY-MM")</f>
        <v>2025-11</v>
      </c>
      <c r="J2345" s="0" t="str">
        <f aca="false">INDEX(Customers!$H:$H,MATCH(B2345,Customers!$A:$A,0))</f>
        <v>Social Media</v>
      </c>
    </row>
    <row r="2346" customFormat="false" ht="15" hidden="false" customHeight="false" outlineLevel="0" collapsed="false">
      <c r="A2346" s="0" t="s">
        <v>3769</v>
      </c>
      <c r="B2346" s="0" t="s">
        <v>3762</v>
      </c>
      <c r="C2346" s="10" t="s">
        <v>637</v>
      </c>
      <c r="D2346" s="11" t="s">
        <v>97</v>
      </c>
      <c r="E2346" s="11" t="s">
        <v>88</v>
      </c>
      <c r="F2346" s="11" t="s">
        <v>247</v>
      </c>
      <c r="G2346" s="11" t="s">
        <v>80</v>
      </c>
      <c r="H2346" s="8" t="n">
        <v>61878.85</v>
      </c>
      <c r="I2346" s="0" t="str">
        <f aca="false">TEXT(C2346,"YYYY-MM")</f>
        <v>2025-12</v>
      </c>
      <c r="J2346" s="0" t="str">
        <f aca="false">INDEX(Customers!$H:$H,MATCH(B2346,Customers!$A:$A,0))</f>
        <v>Social Media</v>
      </c>
    </row>
    <row r="2347" customFormat="false" ht="15" hidden="false" customHeight="false" outlineLevel="0" collapsed="false">
      <c r="A2347" s="0" t="s">
        <v>3770</v>
      </c>
      <c r="B2347" s="0" t="s">
        <v>3771</v>
      </c>
      <c r="C2347" s="10" t="s">
        <v>641</v>
      </c>
      <c r="D2347" s="11" t="s">
        <v>97</v>
      </c>
      <c r="E2347" s="11" t="s">
        <v>90</v>
      </c>
      <c r="F2347" s="11" t="s">
        <v>227</v>
      </c>
      <c r="G2347" s="11" t="s">
        <v>72</v>
      </c>
      <c r="H2347" s="8" t="n">
        <v>12324.15</v>
      </c>
      <c r="I2347" s="0" t="str">
        <f aca="false">TEXT(C2347,"YYYY-MM")</f>
        <v>2025-12</v>
      </c>
      <c r="J2347" s="0" t="str">
        <f aca="false">INDEX(Customers!$H:$H,MATCH(B2347,Customers!$A:$A,0))</f>
        <v>Email Campaign</v>
      </c>
    </row>
    <row r="2348" customFormat="false" ht="15" hidden="false" customHeight="false" outlineLevel="0" collapsed="false">
      <c r="A2348" s="0" t="s">
        <v>3772</v>
      </c>
      <c r="B2348" s="0" t="s">
        <v>3773</v>
      </c>
      <c r="C2348" s="10" t="s">
        <v>1629</v>
      </c>
      <c r="D2348" s="11" t="s">
        <v>97</v>
      </c>
      <c r="E2348" s="11" t="s">
        <v>88</v>
      </c>
      <c r="F2348" s="11" t="s">
        <v>180</v>
      </c>
      <c r="G2348" s="11" t="s">
        <v>75</v>
      </c>
      <c r="H2348" s="8" t="n">
        <v>47868.2</v>
      </c>
      <c r="I2348" s="0" t="str">
        <f aca="false">TEXT(C2348,"YYYY-MM")</f>
        <v>2025-04</v>
      </c>
      <c r="J2348" s="0" t="str">
        <f aca="false">INDEX(Customers!$H:$H,MATCH(B2348,Customers!$A:$A,0))</f>
        <v>Paid Ads</v>
      </c>
    </row>
    <row r="2349" customFormat="false" ht="15" hidden="false" customHeight="false" outlineLevel="0" collapsed="false">
      <c r="A2349" s="0" t="s">
        <v>3774</v>
      </c>
      <c r="B2349" s="0" t="s">
        <v>3773</v>
      </c>
      <c r="C2349" s="10" t="s">
        <v>794</v>
      </c>
      <c r="D2349" s="11" t="s">
        <v>97</v>
      </c>
      <c r="E2349" s="11" t="s">
        <v>89</v>
      </c>
      <c r="F2349" s="11" t="s">
        <v>180</v>
      </c>
      <c r="G2349" s="11" t="s">
        <v>75</v>
      </c>
      <c r="H2349" s="8" t="n">
        <v>31110</v>
      </c>
      <c r="I2349" s="0" t="str">
        <f aca="false">TEXT(C2349,"YYYY-MM")</f>
        <v>2025-10</v>
      </c>
      <c r="J2349" s="0" t="str">
        <f aca="false">INDEX(Customers!$H:$H,MATCH(B2349,Customers!$A:$A,0))</f>
        <v>Paid Ads</v>
      </c>
    </row>
    <row r="2350" customFormat="false" ht="15" hidden="false" customHeight="false" outlineLevel="0" collapsed="false">
      <c r="A2350" s="0" t="s">
        <v>3775</v>
      </c>
      <c r="B2350" s="0" t="s">
        <v>3776</v>
      </c>
      <c r="C2350" s="10" t="s">
        <v>1258</v>
      </c>
      <c r="D2350" s="11" t="s">
        <v>97</v>
      </c>
      <c r="E2350" s="11" t="s">
        <v>91</v>
      </c>
      <c r="F2350" s="11" t="s">
        <v>76</v>
      </c>
      <c r="G2350" s="11" t="s">
        <v>76</v>
      </c>
      <c r="H2350" s="8" t="n">
        <v>8871.2</v>
      </c>
      <c r="I2350" s="0" t="str">
        <f aca="false">TEXT(C2350,"YYYY-MM")</f>
        <v>2025-06</v>
      </c>
      <c r="J2350" s="0" t="str">
        <f aca="false">INDEX(Customers!$H:$H,MATCH(B2350,Customers!$A:$A,0))</f>
        <v>Social Media</v>
      </c>
    </row>
    <row r="2351" customFormat="false" ht="15" hidden="false" customHeight="false" outlineLevel="0" collapsed="false">
      <c r="A2351" s="0" t="s">
        <v>3777</v>
      </c>
      <c r="B2351" s="0" t="s">
        <v>3776</v>
      </c>
      <c r="C2351" s="10" t="s">
        <v>1683</v>
      </c>
      <c r="D2351" s="11" t="s">
        <v>97</v>
      </c>
      <c r="E2351" s="11" t="s">
        <v>89</v>
      </c>
      <c r="F2351" s="11" t="s">
        <v>76</v>
      </c>
      <c r="G2351" s="11" t="s">
        <v>76</v>
      </c>
      <c r="H2351" s="8" t="n">
        <v>7823.2</v>
      </c>
      <c r="I2351" s="0" t="str">
        <f aca="false">TEXT(C2351,"YYYY-MM")</f>
        <v>2025-07</v>
      </c>
      <c r="J2351" s="0" t="str">
        <f aca="false">INDEX(Customers!$H:$H,MATCH(B2351,Customers!$A:$A,0))</f>
        <v>Social Media</v>
      </c>
    </row>
    <row r="2352" customFormat="false" ht="15" hidden="false" customHeight="false" outlineLevel="0" collapsed="false">
      <c r="A2352" s="0" t="s">
        <v>3778</v>
      </c>
      <c r="B2352" s="0" t="s">
        <v>3776</v>
      </c>
      <c r="C2352" s="10" t="s">
        <v>719</v>
      </c>
      <c r="D2352" s="11" t="s">
        <v>97</v>
      </c>
      <c r="E2352" s="11" t="s">
        <v>90</v>
      </c>
      <c r="F2352" s="11" t="s">
        <v>76</v>
      </c>
      <c r="G2352" s="11" t="s">
        <v>76</v>
      </c>
      <c r="H2352" s="8" t="n">
        <v>20139</v>
      </c>
      <c r="I2352" s="0" t="str">
        <f aca="false">TEXT(C2352,"YYYY-MM")</f>
        <v>2025-08</v>
      </c>
      <c r="J2352" s="0" t="str">
        <f aca="false">INDEX(Customers!$H:$H,MATCH(B2352,Customers!$A:$A,0))</f>
        <v>Social Media</v>
      </c>
    </row>
    <row r="2353" customFormat="false" ht="15" hidden="false" customHeight="false" outlineLevel="0" collapsed="false">
      <c r="A2353" s="0" t="s">
        <v>3779</v>
      </c>
      <c r="B2353" s="0" t="s">
        <v>3776</v>
      </c>
      <c r="C2353" s="10" t="s">
        <v>408</v>
      </c>
      <c r="D2353" s="11" t="s">
        <v>97</v>
      </c>
      <c r="E2353" s="11" t="s">
        <v>93</v>
      </c>
      <c r="F2353" s="11" t="s">
        <v>76</v>
      </c>
      <c r="G2353" s="11" t="s">
        <v>76</v>
      </c>
      <c r="H2353" s="8" t="n">
        <v>2302.2</v>
      </c>
      <c r="I2353" s="0" t="str">
        <f aca="false">TEXT(C2353,"YYYY-MM")</f>
        <v>2025-08</v>
      </c>
      <c r="J2353" s="0" t="str">
        <f aca="false">INDEX(Customers!$H:$H,MATCH(B2353,Customers!$A:$A,0))</f>
        <v>Social Media</v>
      </c>
    </row>
    <row r="2354" customFormat="false" ht="15" hidden="false" customHeight="false" outlineLevel="0" collapsed="false">
      <c r="A2354" s="0" t="s">
        <v>3780</v>
      </c>
      <c r="B2354" s="0" t="s">
        <v>3776</v>
      </c>
      <c r="C2354" s="10" t="s">
        <v>809</v>
      </c>
      <c r="D2354" s="11" t="s">
        <v>97</v>
      </c>
      <c r="E2354" s="11" t="s">
        <v>88</v>
      </c>
      <c r="F2354" s="11" t="s">
        <v>76</v>
      </c>
      <c r="G2354" s="11" t="s">
        <v>76</v>
      </c>
      <c r="H2354" s="8" t="n">
        <v>47449.6</v>
      </c>
      <c r="I2354" s="0" t="str">
        <f aca="false">TEXT(C2354,"YYYY-MM")</f>
        <v>2025-08</v>
      </c>
      <c r="J2354" s="0" t="str">
        <f aca="false">INDEX(Customers!$H:$H,MATCH(B2354,Customers!$A:$A,0))</f>
        <v>Social Media</v>
      </c>
    </row>
    <row r="2355" customFormat="false" ht="15" hidden="false" customHeight="false" outlineLevel="0" collapsed="false">
      <c r="A2355" s="0" t="s">
        <v>3781</v>
      </c>
      <c r="B2355" s="0" t="s">
        <v>3776</v>
      </c>
      <c r="C2355" s="10" t="s">
        <v>1550</v>
      </c>
      <c r="D2355" s="11" t="s">
        <v>97</v>
      </c>
      <c r="E2355" s="11" t="s">
        <v>93</v>
      </c>
      <c r="F2355" s="11" t="s">
        <v>76</v>
      </c>
      <c r="G2355" s="11" t="s">
        <v>76</v>
      </c>
      <c r="H2355" s="8" t="n">
        <v>7800.3</v>
      </c>
      <c r="I2355" s="0" t="str">
        <f aca="false">TEXT(C2355,"YYYY-MM")</f>
        <v>2025-08</v>
      </c>
      <c r="J2355" s="0" t="str">
        <f aca="false">INDEX(Customers!$H:$H,MATCH(B2355,Customers!$A:$A,0))</f>
        <v>Social Media</v>
      </c>
    </row>
    <row r="2356" customFormat="false" ht="15" hidden="false" customHeight="false" outlineLevel="0" collapsed="false">
      <c r="A2356" s="0" t="s">
        <v>3782</v>
      </c>
      <c r="B2356" s="0" t="s">
        <v>3776</v>
      </c>
      <c r="C2356" s="10" t="s">
        <v>646</v>
      </c>
      <c r="D2356" s="11" t="s">
        <v>97</v>
      </c>
      <c r="E2356" s="11" t="s">
        <v>88</v>
      </c>
      <c r="F2356" s="11" t="s">
        <v>76</v>
      </c>
      <c r="G2356" s="11" t="s">
        <v>76</v>
      </c>
      <c r="H2356" s="8" t="n">
        <v>474.05</v>
      </c>
      <c r="I2356" s="0" t="str">
        <f aca="false">TEXT(C2356,"YYYY-MM")</f>
        <v>2025-09</v>
      </c>
      <c r="J2356" s="0" t="str">
        <f aca="false">INDEX(Customers!$H:$H,MATCH(B2356,Customers!$A:$A,0))</f>
        <v>Social Media</v>
      </c>
    </row>
    <row r="2357" customFormat="false" ht="15" hidden="false" customHeight="false" outlineLevel="0" collapsed="false">
      <c r="A2357" s="0" t="s">
        <v>3783</v>
      </c>
      <c r="B2357" s="0" t="s">
        <v>3776</v>
      </c>
      <c r="C2357" s="10" t="s">
        <v>629</v>
      </c>
      <c r="D2357" s="11" t="s">
        <v>99</v>
      </c>
      <c r="E2357" s="11" t="s">
        <v>91</v>
      </c>
      <c r="F2357" s="11" t="s">
        <v>76</v>
      </c>
      <c r="G2357" s="11" t="s">
        <v>76</v>
      </c>
      <c r="H2357" s="8" t="n">
        <v>16427.75</v>
      </c>
      <c r="I2357" s="0" t="str">
        <f aca="false">TEXT(C2357,"YYYY-MM")</f>
        <v>2025-10</v>
      </c>
      <c r="J2357" s="0" t="str">
        <f aca="false">INDEX(Customers!$H:$H,MATCH(B2357,Customers!$A:$A,0))</f>
        <v>Social Media</v>
      </c>
    </row>
    <row r="2358" customFormat="false" ht="15" hidden="false" customHeight="false" outlineLevel="0" collapsed="false">
      <c r="A2358" s="0" t="s">
        <v>3784</v>
      </c>
      <c r="B2358" s="0" t="s">
        <v>3776</v>
      </c>
      <c r="C2358" s="10" t="s">
        <v>486</v>
      </c>
      <c r="D2358" s="11" t="s">
        <v>98</v>
      </c>
      <c r="E2358" s="11" t="s">
        <v>92</v>
      </c>
      <c r="F2358" s="11" t="s">
        <v>76</v>
      </c>
      <c r="G2358" s="11" t="s">
        <v>76</v>
      </c>
      <c r="H2358" s="8" t="n">
        <v>37601.1</v>
      </c>
      <c r="I2358" s="0" t="str">
        <f aca="false">TEXT(C2358,"YYYY-MM")</f>
        <v>2025-10</v>
      </c>
      <c r="J2358" s="0" t="str">
        <f aca="false">INDEX(Customers!$H:$H,MATCH(B2358,Customers!$A:$A,0))</f>
        <v>Social Media</v>
      </c>
    </row>
    <row r="2359" customFormat="false" ht="15" hidden="false" customHeight="false" outlineLevel="0" collapsed="false">
      <c r="A2359" s="0" t="s">
        <v>3785</v>
      </c>
      <c r="B2359" s="0" t="s">
        <v>3776</v>
      </c>
      <c r="C2359" s="10" t="s">
        <v>1422</v>
      </c>
      <c r="D2359" s="11" t="s">
        <v>98</v>
      </c>
      <c r="E2359" s="11" t="s">
        <v>90</v>
      </c>
      <c r="F2359" s="11" t="s">
        <v>76</v>
      </c>
      <c r="G2359" s="11" t="s">
        <v>76</v>
      </c>
      <c r="H2359" s="8" t="n">
        <v>2835</v>
      </c>
      <c r="I2359" s="0" t="str">
        <f aca="false">TEXT(C2359,"YYYY-MM")</f>
        <v>2025-11</v>
      </c>
      <c r="J2359" s="0" t="str">
        <f aca="false">INDEX(Customers!$H:$H,MATCH(B2359,Customers!$A:$A,0))</f>
        <v>Social Media</v>
      </c>
    </row>
    <row r="2360" customFormat="false" ht="15" hidden="false" customHeight="false" outlineLevel="0" collapsed="false">
      <c r="A2360" s="0" t="s">
        <v>3786</v>
      </c>
      <c r="B2360" s="0" t="s">
        <v>3776</v>
      </c>
      <c r="C2360" s="10" t="s">
        <v>492</v>
      </c>
      <c r="D2360" s="11" t="s">
        <v>97</v>
      </c>
      <c r="E2360" s="11" t="s">
        <v>90</v>
      </c>
      <c r="F2360" s="11" t="s">
        <v>76</v>
      </c>
      <c r="G2360" s="11" t="s">
        <v>76</v>
      </c>
      <c r="H2360" s="8" t="n">
        <v>16475.15</v>
      </c>
      <c r="I2360" s="0" t="str">
        <f aca="false">TEXT(C2360,"YYYY-MM")</f>
        <v>2025-11</v>
      </c>
      <c r="J2360" s="0" t="str">
        <f aca="false">INDEX(Customers!$H:$H,MATCH(B2360,Customers!$A:$A,0))</f>
        <v>Social Media</v>
      </c>
    </row>
    <row r="2361" customFormat="false" ht="15" hidden="false" customHeight="false" outlineLevel="0" collapsed="false">
      <c r="A2361" s="0" t="s">
        <v>3787</v>
      </c>
      <c r="B2361" s="0" t="s">
        <v>3776</v>
      </c>
      <c r="C2361" s="10" t="s">
        <v>2846</v>
      </c>
      <c r="D2361" s="11" t="s">
        <v>97</v>
      </c>
      <c r="E2361" s="11" t="s">
        <v>89</v>
      </c>
      <c r="F2361" s="11" t="s">
        <v>76</v>
      </c>
      <c r="G2361" s="11" t="s">
        <v>76</v>
      </c>
      <c r="H2361" s="8" t="n">
        <v>52160.8</v>
      </c>
      <c r="I2361" s="0" t="str">
        <f aca="false">TEXT(C2361,"YYYY-MM")</f>
        <v>2025-12</v>
      </c>
      <c r="J2361" s="0" t="str">
        <f aca="false">INDEX(Customers!$H:$H,MATCH(B2361,Customers!$A:$A,0))</f>
        <v>Social Media</v>
      </c>
    </row>
    <row r="2362" customFormat="false" ht="15" hidden="false" customHeight="false" outlineLevel="0" collapsed="false">
      <c r="A2362" s="0" t="s">
        <v>3788</v>
      </c>
      <c r="B2362" s="0" t="s">
        <v>3776</v>
      </c>
      <c r="C2362" s="10" t="s">
        <v>643</v>
      </c>
      <c r="D2362" s="11" t="s">
        <v>97</v>
      </c>
      <c r="E2362" s="11" t="s">
        <v>90</v>
      </c>
      <c r="F2362" s="11" t="s">
        <v>76</v>
      </c>
      <c r="G2362" s="11" t="s">
        <v>76</v>
      </c>
      <c r="H2362" s="8" t="n">
        <v>61592</v>
      </c>
      <c r="I2362" s="0" t="str">
        <f aca="false">TEXT(C2362,"YYYY-MM")</f>
        <v>2025-12</v>
      </c>
      <c r="J2362" s="0" t="str">
        <f aca="false">INDEX(Customers!$H:$H,MATCH(B2362,Customers!$A:$A,0))</f>
        <v>Social Media</v>
      </c>
    </row>
    <row r="2363" customFormat="false" ht="15" hidden="false" customHeight="false" outlineLevel="0" collapsed="false">
      <c r="A2363" s="0" t="s">
        <v>3789</v>
      </c>
      <c r="B2363" s="0" t="s">
        <v>3790</v>
      </c>
      <c r="C2363" s="10" t="s">
        <v>2171</v>
      </c>
      <c r="D2363" s="11" t="s">
        <v>97</v>
      </c>
      <c r="E2363" s="11" t="s">
        <v>88</v>
      </c>
      <c r="F2363" s="11" t="s">
        <v>76</v>
      </c>
      <c r="G2363" s="11" t="s">
        <v>76</v>
      </c>
      <c r="H2363" s="8" t="n">
        <v>2409</v>
      </c>
      <c r="I2363" s="0" t="str">
        <f aca="false">TEXT(C2363,"YYYY-MM")</f>
        <v>2025-02</v>
      </c>
      <c r="J2363" s="0" t="str">
        <f aca="false">INDEX(Customers!$H:$H,MATCH(B2363,Customers!$A:$A,0))</f>
        <v>Referral</v>
      </c>
    </row>
    <row r="2364" customFormat="false" ht="15" hidden="false" customHeight="false" outlineLevel="0" collapsed="false">
      <c r="A2364" s="0" t="s">
        <v>3791</v>
      </c>
      <c r="B2364" s="0" t="s">
        <v>3790</v>
      </c>
      <c r="C2364" s="10" t="s">
        <v>2140</v>
      </c>
      <c r="D2364" s="11" t="s">
        <v>97</v>
      </c>
      <c r="E2364" s="11" t="s">
        <v>88</v>
      </c>
      <c r="F2364" s="11" t="s">
        <v>76</v>
      </c>
      <c r="G2364" s="11" t="s">
        <v>76</v>
      </c>
      <c r="H2364" s="8" t="n">
        <v>7886.55</v>
      </c>
      <c r="I2364" s="0" t="str">
        <f aca="false">TEXT(C2364,"YYYY-MM")</f>
        <v>2025-07</v>
      </c>
      <c r="J2364" s="0" t="str">
        <f aca="false">INDEX(Customers!$H:$H,MATCH(B2364,Customers!$A:$A,0))</f>
        <v>Referral</v>
      </c>
    </row>
    <row r="2365" customFormat="false" ht="15" hidden="false" customHeight="false" outlineLevel="0" collapsed="false">
      <c r="A2365" s="0" t="s">
        <v>3792</v>
      </c>
      <c r="B2365" s="0" t="s">
        <v>3790</v>
      </c>
      <c r="C2365" s="10" t="s">
        <v>202</v>
      </c>
      <c r="D2365" s="11" t="s">
        <v>97</v>
      </c>
      <c r="E2365" s="11" t="s">
        <v>91</v>
      </c>
      <c r="F2365" s="11" t="s">
        <v>76</v>
      </c>
      <c r="G2365" s="11" t="s">
        <v>76</v>
      </c>
      <c r="H2365" s="8" t="n">
        <v>18927.2</v>
      </c>
      <c r="I2365" s="0" t="str">
        <f aca="false">TEXT(C2365,"YYYY-MM")</f>
        <v>2025-08</v>
      </c>
      <c r="J2365" s="0" t="str">
        <f aca="false">INDEX(Customers!$H:$H,MATCH(B2365,Customers!$A:$A,0))</f>
        <v>Referral</v>
      </c>
    </row>
    <row r="2366" customFormat="false" ht="15" hidden="false" customHeight="false" outlineLevel="0" collapsed="false">
      <c r="A2366" s="0" t="s">
        <v>3793</v>
      </c>
      <c r="B2366" s="0" t="s">
        <v>3790</v>
      </c>
      <c r="C2366" s="10" t="s">
        <v>510</v>
      </c>
      <c r="D2366" s="11" t="s">
        <v>97</v>
      </c>
      <c r="E2366" s="11" t="s">
        <v>88</v>
      </c>
      <c r="F2366" s="11" t="s">
        <v>76</v>
      </c>
      <c r="G2366" s="11" t="s">
        <v>76</v>
      </c>
      <c r="H2366" s="8" t="n">
        <v>9558</v>
      </c>
      <c r="I2366" s="0" t="str">
        <f aca="false">TEXT(C2366,"YYYY-MM")</f>
        <v>2025-09</v>
      </c>
      <c r="J2366" s="0" t="str">
        <f aca="false">INDEX(Customers!$H:$H,MATCH(B2366,Customers!$A:$A,0))</f>
        <v>Referral</v>
      </c>
    </row>
    <row r="2367" customFormat="false" ht="15" hidden="false" customHeight="false" outlineLevel="0" collapsed="false">
      <c r="A2367" s="0" t="s">
        <v>3794</v>
      </c>
      <c r="B2367" s="0" t="s">
        <v>3790</v>
      </c>
      <c r="C2367" s="10" t="s">
        <v>329</v>
      </c>
      <c r="D2367" s="11" t="s">
        <v>97</v>
      </c>
      <c r="E2367" s="11" t="s">
        <v>90</v>
      </c>
      <c r="F2367" s="11" t="s">
        <v>76</v>
      </c>
      <c r="G2367" s="11" t="s">
        <v>76</v>
      </c>
      <c r="H2367" s="8" t="n">
        <v>10149.3</v>
      </c>
      <c r="I2367" s="0" t="str">
        <f aca="false">TEXT(C2367,"YYYY-MM")</f>
        <v>2025-10</v>
      </c>
      <c r="J2367" s="0" t="str">
        <f aca="false">INDEX(Customers!$H:$H,MATCH(B2367,Customers!$A:$A,0))</f>
        <v>Referral</v>
      </c>
    </row>
    <row r="2368" customFormat="false" ht="15" hidden="false" customHeight="false" outlineLevel="0" collapsed="false">
      <c r="A2368" s="0" t="s">
        <v>3795</v>
      </c>
      <c r="B2368" s="0" t="s">
        <v>3790</v>
      </c>
      <c r="C2368" s="10" t="s">
        <v>1346</v>
      </c>
      <c r="D2368" s="11" t="s">
        <v>99</v>
      </c>
      <c r="E2368" s="11" t="s">
        <v>88</v>
      </c>
      <c r="F2368" s="11" t="s">
        <v>76</v>
      </c>
      <c r="G2368" s="11" t="s">
        <v>76</v>
      </c>
      <c r="H2368" s="8" t="n">
        <v>25358</v>
      </c>
      <c r="I2368" s="0" t="str">
        <f aca="false">TEXT(C2368,"YYYY-MM")</f>
        <v>2025-10</v>
      </c>
      <c r="J2368" s="0" t="str">
        <f aca="false">INDEX(Customers!$H:$H,MATCH(B2368,Customers!$A:$A,0))</f>
        <v>Referral</v>
      </c>
    </row>
    <row r="2369" customFormat="false" ht="15" hidden="false" customHeight="false" outlineLevel="0" collapsed="false">
      <c r="A2369" s="0" t="s">
        <v>3796</v>
      </c>
      <c r="B2369" s="0" t="s">
        <v>3797</v>
      </c>
      <c r="C2369" s="10" t="s">
        <v>2107</v>
      </c>
      <c r="D2369" s="11" t="s">
        <v>97</v>
      </c>
      <c r="E2369" s="11" t="s">
        <v>89</v>
      </c>
      <c r="F2369" s="11" t="s">
        <v>227</v>
      </c>
      <c r="G2369" s="11" t="s">
        <v>72</v>
      </c>
      <c r="H2369" s="8" t="n">
        <v>1598</v>
      </c>
      <c r="I2369" s="0" t="str">
        <f aca="false">TEXT(C2369,"YYYY-MM")</f>
        <v>2025-06</v>
      </c>
      <c r="J2369" s="0" t="str">
        <f aca="false">INDEX(Customers!$H:$H,MATCH(B2369,Customers!$A:$A,0))</f>
        <v>Organic Search</v>
      </c>
    </row>
    <row r="2370" customFormat="false" ht="15" hidden="false" customHeight="false" outlineLevel="0" collapsed="false">
      <c r="A2370" s="0" t="s">
        <v>3798</v>
      </c>
      <c r="B2370" s="0" t="s">
        <v>3799</v>
      </c>
      <c r="C2370" s="10" t="s">
        <v>1031</v>
      </c>
      <c r="D2370" s="11" t="s">
        <v>97</v>
      </c>
      <c r="E2370" s="11" t="s">
        <v>88</v>
      </c>
      <c r="F2370" s="11" t="s">
        <v>346</v>
      </c>
      <c r="G2370" s="11" t="s">
        <v>84</v>
      </c>
      <c r="H2370" s="8" t="n">
        <v>19339</v>
      </c>
      <c r="I2370" s="0" t="str">
        <f aca="false">TEXT(C2370,"YYYY-MM")</f>
        <v>2025-11</v>
      </c>
      <c r="J2370" s="0" t="str">
        <f aca="false">INDEX(Customers!$H:$H,MATCH(B2370,Customers!$A:$A,0))</f>
        <v>Organic Search</v>
      </c>
    </row>
    <row r="2371" customFormat="false" ht="15" hidden="false" customHeight="false" outlineLevel="0" collapsed="false">
      <c r="A2371" s="0" t="s">
        <v>3800</v>
      </c>
      <c r="B2371" s="0" t="s">
        <v>3801</v>
      </c>
      <c r="C2371" s="10" t="s">
        <v>3802</v>
      </c>
      <c r="D2371" s="11" t="s">
        <v>97</v>
      </c>
      <c r="E2371" s="11" t="s">
        <v>88</v>
      </c>
      <c r="F2371" s="11" t="s">
        <v>291</v>
      </c>
      <c r="G2371" s="11" t="s">
        <v>72</v>
      </c>
      <c r="H2371" s="8" t="n">
        <v>5654.4</v>
      </c>
      <c r="I2371" s="0" t="str">
        <f aca="false">TEXT(C2371,"YYYY-MM")</f>
        <v>2025-03</v>
      </c>
      <c r="J2371" s="0" t="str">
        <f aca="false">INDEX(Customers!$H:$H,MATCH(B2371,Customers!$A:$A,0))</f>
        <v>Email Campaign</v>
      </c>
    </row>
    <row r="2372" customFormat="false" ht="15" hidden="false" customHeight="false" outlineLevel="0" collapsed="false">
      <c r="A2372" s="0" t="s">
        <v>3803</v>
      </c>
      <c r="B2372" s="0" t="s">
        <v>3801</v>
      </c>
      <c r="C2372" s="10" t="s">
        <v>923</v>
      </c>
      <c r="D2372" s="11" t="s">
        <v>97</v>
      </c>
      <c r="E2372" s="11" t="s">
        <v>88</v>
      </c>
      <c r="F2372" s="11" t="s">
        <v>291</v>
      </c>
      <c r="G2372" s="11" t="s">
        <v>72</v>
      </c>
      <c r="H2372" s="8" t="n">
        <v>1466.1</v>
      </c>
      <c r="I2372" s="0" t="str">
        <f aca="false">TEXT(C2372,"YYYY-MM")</f>
        <v>2025-04</v>
      </c>
      <c r="J2372" s="0" t="str">
        <f aca="false">INDEX(Customers!$H:$H,MATCH(B2372,Customers!$A:$A,0))</f>
        <v>Email Campaign</v>
      </c>
    </row>
    <row r="2373" customFormat="false" ht="15" hidden="false" customHeight="false" outlineLevel="0" collapsed="false">
      <c r="A2373" s="0" t="s">
        <v>3804</v>
      </c>
      <c r="B2373" s="0" t="s">
        <v>3801</v>
      </c>
      <c r="C2373" s="10" t="s">
        <v>944</v>
      </c>
      <c r="D2373" s="11" t="s">
        <v>97</v>
      </c>
      <c r="E2373" s="11" t="s">
        <v>88</v>
      </c>
      <c r="F2373" s="11" t="s">
        <v>291</v>
      </c>
      <c r="G2373" s="11" t="s">
        <v>72</v>
      </c>
      <c r="H2373" s="8" t="n">
        <v>39804.85</v>
      </c>
      <c r="I2373" s="0" t="str">
        <f aca="false">TEXT(C2373,"YYYY-MM")</f>
        <v>2025-08</v>
      </c>
      <c r="J2373" s="0" t="str">
        <f aca="false">INDEX(Customers!$H:$H,MATCH(B2373,Customers!$A:$A,0))</f>
        <v>Email Campaign</v>
      </c>
    </row>
    <row r="2374" customFormat="false" ht="15" hidden="false" customHeight="false" outlineLevel="0" collapsed="false">
      <c r="A2374" s="0" t="s">
        <v>3805</v>
      </c>
      <c r="B2374" s="0" t="s">
        <v>3801</v>
      </c>
      <c r="C2374" s="10" t="s">
        <v>1420</v>
      </c>
      <c r="D2374" s="11" t="s">
        <v>97</v>
      </c>
      <c r="E2374" s="11" t="s">
        <v>88</v>
      </c>
      <c r="F2374" s="11" t="s">
        <v>291</v>
      </c>
      <c r="G2374" s="11" t="s">
        <v>72</v>
      </c>
      <c r="H2374" s="8" t="n">
        <v>71620.2</v>
      </c>
      <c r="I2374" s="0" t="str">
        <f aca="false">TEXT(C2374,"YYYY-MM")</f>
        <v>2025-10</v>
      </c>
      <c r="J2374" s="0" t="str">
        <f aca="false">INDEX(Customers!$H:$H,MATCH(B2374,Customers!$A:$A,0))</f>
        <v>Email Campaign</v>
      </c>
    </row>
    <row r="2375" customFormat="false" ht="15" hidden="false" customHeight="false" outlineLevel="0" collapsed="false">
      <c r="A2375" s="0" t="s">
        <v>3806</v>
      </c>
      <c r="B2375" s="0" t="s">
        <v>3807</v>
      </c>
      <c r="C2375" s="10" t="s">
        <v>2893</v>
      </c>
      <c r="D2375" s="11" t="s">
        <v>97</v>
      </c>
      <c r="E2375" s="11" t="s">
        <v>88</v>
      </c>
      <c r="F2375" s="11" t="s">
        <v>76</v>
      </c>
      <c r="G2375" s="11" t="s">
        <v>76</v>
      </c>
      <c r="H2375" s="8" t="n">
        <v>24710.9</v>
      </c>
      <c r="I2375" s="0" t="str">
        <f aca="false">TEXT(C2375,"YYYY-MM")</f>
        <v>2025-05</v>
      </c>
      <c r="J2375" s="0" t="str">
        <f aca="false">INDEX(Customers!$H:$H,MATCH(B2375,Customers!$A:$A,0))</f>
        <v>Social Media</v>
      </c>
    </row>
    <row r="2376" customFormat="false" ht="15" hidden="false" customHeight="false" outlineLevel="0" collapsed="false">
      <c r="A2376" s="0" t="s">
        <v>3808</v>
      </c>
      <c r="B2376" s="0" t="s">
        <v>3807</v>
      </c>
      <c r="C2376" s="10" t="s">
        <v>3218</v>
      </c>
      <c r="D2376" s="11" t="s">
        <v>97</v>
      </c>
      <c r="E2376" s="11" t="s">
        <v>88</v>
      </c>
      <c r="F2376" s="11" t="s">
        <v>76</v>
      </c>
      <c r="G2376" s="11" t="s">
        <v>76</v>
      </c>
      <c r="H2376" s="8" t="n">
        <v>12151.2</v>
      </c>
      <c r="I2376" s="0" t="str">
        <f aca="false">TEXT(C2376,"YYYY-MM")</f>
        <v>2025-07</v>
      </c>
      <c r="J2376" s="0" t="str">
        <f aca="false">INDEX(Customers!$H:$H,MATCH(B2376,Customers!$A:$A,0))</f>
        <v>Social Media</v>
      </c>
    </row>
    <row r="2377" customFormat="false" ht="15" hidden="false" customHeight="false" outlineLevel="0" collapsed="false">
      <c r="A2377" s="0" t="s">
        <v>3809</v>
      </c>
      <c r="B2377" s="0" t="s">
        <v>3807</v>
      </c>
      <c r="C2377" s="10" t="s">
        <v>3023</v>
      </c>
      <c r="D2377" s="11" t="s">
        <v>97</v>
      </c>
      <c r="E2377" s="11" t="s">
        <v>92</v>
      </c>
      <c r="F2377" s="11" t="s">
        <v>76</v>
      </c>
      <c r="G2377" s="11" t="s">
        <v>76</v>
      </c>
      <c r="H2377" s="8" t="n">
        <v>37859</v>
      </c>
      <c r="I2377" s="0" t="str">
        <f aca="false">TEXT(C2377,"YYYY-MM")</f>
        <v>2025-07</v>
      </c>
      <c r="J2377" s="0" t="str">
        <f aca="false">INDEX(Customers!$H:$H,MATCH(B2377,Customers!$A:$A,0))</f>
        <v>Social Media</v>
      </c>
    </row>
    <row r="2378" customFormat="false" ht="15" hidden="false" customHeight="false" outlineLevel="0" collapsed="false">
      <c r="A2378" s="0" t="s">
        <v>3810</v>
      </c>
      <c r="B2378" s="0" t="s">
        <v>3807</v>
      </c>
      <c r="C2378" s="10" t="s">
        <v>1035</v>
      </c>
      <c r="D2378" s="11" t="s">
        <v>97</v>
      </c>
      <c r="E2378" s="11" t="s">
        <v>90</v>
      </c>
      <c r="F2378" s="11" t="s">
        <v>76</v>
      </c>
      <c r="G2378" s="11" t="s">
        <v>76</v>
      </c>
      <c r="H2378" s="8" t="n">
        <v>38877.3</v>
      </c>
      <c r="I2378" s="0" t="str">
        <f aca="false">TEXT(C2378,"YYYY-MM")</f>
        <v>2025-08</v>
      </c>
      <c r="J2378" s="0" t="str">
        <f aca="false">INDEX(Customers!$H:$H,MATCH(B2378,Customers!$A:$A,0))</f>
        <v>Social Media</v>
      </c>
    </row>
    <row r="2379" customFormat="false" ht="15" hidden="false" customHeight="false" outlineLevel="0" collapsed="false">
      <c r="A2379" s="0" t="s">
        <v>3811</v>
      </c>
      <c r="B2379" s="0" t="s">
        <v>3807</v>
      </c>
      <c r="C2379" s="10" t="s">
        <v>771</v>
      </c>
      <c r="D2379" s="11" t="s">
        <v>99</v>
      </c>
      <c r="E2379" s="11" t="s">
        <v>89</v>
      </c>
      <c r="F2379" s="11" t="s">
        <v>76</v>
      </c>
      <c r="G2379" s="11" t="s">
        <v>76</v>
      </c>
      <c r="H2379" s="8" t="n">
        <v>47075.2</v>
      </c>
      <c r="I2379" s="0" t="str">
        <f aca="false">TEXT(C2379,"YYYY-MM")</f>
        <v>2025-08</v>
      </c>
      <c r="J2379" s="0" t="str">
        <f aca="false">INDEX(Customers!$H:$H,MATCH(B2379,Customers!$A:$A,0))</f>
        <v>Social Media</v>
      </c>
    </row>
    <row r="2380" customFormat="false" ht="15" hidden="false" customHeight="false" outlineLevel="0" collapsed="false">
      <c r="A2380" s="0" t="s">
        <v>3812</v>
      </c>
      <c r="B2380" s="0" t="s">
        <v>3807</v>
      </c>
      <c r="C2380" s="10" t="s">
        <v>849</v>
      </c>
      <c r="D2380" s="11" t="s">
        <v>97</v>
      </c>
      <c r="E2380" s="11" t="s">
        <v>90</v>
      </c>
      <c r="F2380" s="11" t="s">
        <v>76</v>
      </c>
      <c r="G2380" s="11" t="s">
        <v>76</v>
      </c>
      <c r="H2380" s="8" t="n">
        <v>1690.65</v>
      </c>
      <c r="I2380" s="0" t="str">
        <f aca="false">TEXT(C2380,"YYYY-MM")</f>
        <v>2025-08</v>
      </c>
      <c r="J2380" s="0" t="str">
        <f aca="false">INDEX(Customers!$H:$H,MATCH(B2380,Customers!$A:$A,0))</f>
        <v>Social Media</v>
      </c>
    </row>
    <row r="2381" customFormat="false" ht="15" hidden="false" customHeight="false" outlineLevel="0" collapsed="false">
      <c r="A2381" s="0" t="s">
        <v>3813</v>
      </c>
      <c r="B2381" s="0" t="s">
        <v>3807</v>
      </c>
      <c r="C2381" s="10" t="s">
        <v>738</v>
      </c>
      <c r="D2381" s="11" t="s">
        <v>97</v>
      </c>
      <c r="E2381" s="11" t="s">
        <v>93</v>
      </c>
      <c r="F2381" s="11" t="s">
        <v>76</v>
      </c>
      <c r="G2381" s="11" t="s">
        <v>76</v>
      </c>
      <c r="H2381" s="8" t="n">
        <v>14981.25</v>
      </c>
      <c r="I2381" s="0" t="str">
        <f aca="false">TEXT(C2381,"YYYY-MM")</f>
        <v>2025-08</v>
      </c>
      <c r="J2381" s="0" t="str">
        <f aca="false">INDEX(Customers!$H:$H,MATCH(B2381,Customers!$A:$A,0))</f>
        <v>Social Media</v>
      </c>
    </row>
    <row r="2382" customFormat="false" ht="15" hidden="false" customHeight="false" outlineLevel="0" collapsed="false">
      <c r="A2382" s="0" t="s">
        <v>3814</v>
      </c>
      <c r="B2382" s="0" t="s">
        <v>3807</v>
      </c>
      <c r="C2382" s="10" t="s">
        <v>1574</v>
      </c>
      <c r="D2382" s="11" t="s">
        <v>97</v>
      </c>
      <c r="E2382" s="11" t="s">
        <v>91</v>
      </c>
      <c r="F2382" s="11" t="s">
        <v>76</v>
      </c>
      <c r="G2382" s="11" t="s">
        <v>76</v>
      </c>
      <c r="H2382" s="8" t="n">
        <v>30429.6</v>
      </c>
      <c r="I2382" s="0" t="str">
        <f aca="false">TEXT(C2382,"YYYY-MM")</f>
        <v>2025-10</v>
      </c>
      <c r="J2382" s="0" t="str">
        <f aca="false">INDEX(Customers!$H:$H,MATCH(B2382,Customers!$A:$A,0))</f>
        <v>Social Media</v>
      </c>
    </row>
    <row r="2383" customFormat="false" ht="15" hidden="false" customHeight="false" outlineLevel="0" collapsed="false">
      <c r="A2383" s="0" t="s">
        <v>3815</v>
      </c>
      <c r="B2383" s="0" t="s">
        <v>3807</v>
      </c>
      <c r="C2383" s="10" t="s">
        <v>173</v>
      </c>
      <c r="D2383" s="11" t="s">
        <v>97</v>
      </c>
      <c r="E2383" s="11" t="s">
        <v>88</v>
      </c>
      <c r="F2383" s="11" t="s">
        <v>76</v>
      </c>
      <c r="G2383" s="11" t="s">
        <v>76</v>
      </c>
      <c r="H2383" s="8" t="n">
        <v>893</v>
      </c>
      <c r="I2383" s="0" t="str">
        <f aca="false">TEXT(C2383,"YYYY-MM")</f>
        <v>2025-10</v>
      </c>
      <c r="J2383" s="0" t="str">
        <f aca="false">INDEX(Customers!$H:$H,MATCH(B2383,Customers!$A:$A,0))</f>
        <v>Social Media</v>
      </c>
    </row>
    <row r="2384" customFormat="false" ht="15" hidden="false" customHeight="false" outlineLevel="0" collapsed="false">
      <c r="A2384" s="0" t="s">
        <v>3816</v>
      </c>
      <c r="B2384" s="0" t="s">
        <v>3807</v>
      </c>
      <c r="C2384" s="10" t="s">
        <v>1346</v>
      </c>
      <c r="D2384" s="11" t="s">
        <v>97</v>
      </c>
      <c r="E2384" s="11" t="s">
        <v>90</v>
      </c>
      <c r="F2384" s="11" t="s">
        <v>76</v>
      </c>
      <c r="G2384" s="11" t="s">
        <v>76</v>
      </c>
      <c r="H2384" s="8" t="n">
        <v>11608.05</v>
      </c>
      <c r="I2384" s="0" t="str">
        <f aca="false">TEXT(C2384,"YYYY-MM")</f>
        <v>2025-10</v>
      </c>
      <c r="J2384" s="0" t="str">
        <f aca="false">INDEX(Customers!$H:$H,MATCH(B2384,Customers!$A:$A,0))</f>
        <v>Social Media</v>
      </c>
    </row>
    <row r="2385" customFormat="false" ht="15" hidden="false" customHeight="false" outlineLevel="0" collapsed="false">
      <c r="A2385" s="0" t="s">
        <v>3817</v>
      </c>
      <c r="B2385" s="0" t="s">
        <v>3807</v>
      </c>
      <c r="C2385" s="10" t="s">
        <v>1043</v>
      </c>
      <c r="D2385" s="11" t="s">
        <v>99</v>
      </c>
      <c r="E2385" s="11" t="s">
        <v>91</v>
      </c>
      <c r="F2385" s="11" t="s">
        <v>76</v>
      </c>
      <c r="G2385" s="11" t="s">
        <v>76</v>
      </c>
      <c r="H2385" s="8" t="n">
        <v>18941.1</v>
      </c>
      <c r="I2385" s="0" t="str">
        <f aca="false">TEXT(C2385,"YYYY-MM")</f>
        <v>2025-11</v>
      </c>
      <c r="J2385" s="0" t="str">
        <f aca="false">INDEX(Customers!$H:$H,MATCH(B2385,Customers!$A:$A,0))</f>
        <v>Social Media</v>
      </c>
    </row>
    <row r="2386" customFormat="false" ht="15" hidden="false" customHeight="false" outlineLevel="0" collapsed="false">
      <c r="A2386" s="0" t="s">
        <v>3818</v>
      </c>
      <c r="B2386" s="0" t="s">
        <v>3807</v>
      </c>
      <c r="C2386" s="10" t="s">
        <v>297</v>
      </c>
      <c r="D2386" s="11" t="s">
        <v>99</v>
      </c>
      <c r="E2386" s="11" t="s">
        <v>89</v>
      </c>
      <c r="F2386" s="11" t="s">
        <v>76</v>
      </c>
      <c r="G2386" s="11" t="s">
        <v>76</v>
      </c>
      <c r="H2386" s="8" t="n">
        <v>15369.15</v>
      </c>
      <c r="I2386" s="0" t="str">
        <f aca="false">TEXT(C2386,"YYYY-MM")</f>
        <v>2025-11</v>
      </c>
      <c r="J2386" s="0" t="str">
        <f aca="false">INDEX(Customers!$H:$H,MATCH(B2386,Customers!$A:$A,0))</f>
        <v>Social Media</v>
      </c>
    </row>
    <row r="2387" customFormat="false" ht="15" hidden="false" customHeight="false" outlineLevel="0" collapsed="false">
      <c r="A2387" s="0" t="s">
        <v>3819</v>
      </c>
      <c r="B2387" s="0" t="s">
        <v>3807</v>
      </c>
      <c r="C2387" s="10" t="s">
        <v>1031</v>
      </c>
      <c r="D2387" s="11" t="s">
        <v>97</v>
      </c>
      <c r="E2387" s="11" t="s">
        <v>89</v>
      </c>
      <c r="F2387" s="11" t="s">
        <v>76</v>
      </c>
      <c r="G2387" s="11" t="s">
        <v>76</v>
      </c>
      <c r="H2387" s="8" t="n">
        <v>27046.15</v>
      </c>
      <c r="I2387" s="0" t="str">
        <f aca="false">TEXT(C2387,"YYYY-MM")</f>
        <v>2025-11</v>
      </c>
      <c r="J2387" s="0" t="str">
        <f aca="false">INDEX(Customers!$H:$H,MATCH(B2387,Customers!$A:$A,0))</f>
        <v>Social Media</v>
      </c>
    </row>
    <row r="2388" customFormat="false" ht="15" hidden="false" customHeight="false" outlineLevel="0" collapsed="false">
      <c r="A2388" s="0" t="s">
        <v>3820</v>
      </c>
      <c r="B2388" s="0" t="s">
        <v>3807</v>
      </c>
      <c r="C2388" s="10" t="s">
        <v>455</v>
      </c>
      <c r="D2388" s="11" t="s">
        <v>97</v>
      </c>
      <c r="E2388" s="11" t="s">
        <v>88</v>
      </c>
      <c r="F2388" s="11" t="s">
        <v>76</v>
      </c>
      <c r="G2388" s="11" t="s">
        <v>76</v>
      </c>
      <c r="H2388" s="8" t="n">
        <v>23488.3</v>
      </c>
      <c r="I2388" s="0" t="str">
        <f aca="false">TEXT(C2388,"YYYY-MM")</f>
        <v>2025-11</v>
      </c>
      <c r="J2388" s="0" t="str">
        <f aca="false">INDEX(Customers!$H:$H,MATCH(B2388,Customers!$A:$A,0))</f>
        <v>Social Media</v>
      </c>
    </row>
    <row r="2389" customFormat="false" ht="15" hidden="false" customHeight="false" outlineLevel="0" collapsed="false">
      <c r="A2389" s="0" t="s">
        <v>3821</v>
      </c>
      <c r="B2389" s="0" t="s">
        <v>3807</v>
      </c>
      <c r="C2389" s="10" t="s">
        <v>531</v>
      </c>
      <c r="D2389" s="11" t="s">
        <v>97</v>
      </c>
      <c r="E2389" s="11" t="s">
        <v>89</v>
      </c>
      <c r="F2389" s="11" t="s">
        <v>76</v>
      </c>
      <c r="G2389" s="11" t="s">
        <v>76</v>
      </c>
      <c r="H2389" s="8" t="n">
        <v>27029</v>
      </c>
      <c r="I2389" s="0" t="str">
        <f aca="false">TEXT(C2389,"YYYY-MM")</f>
        <v>2025-11</v>
      </c>
      <c r="J2389" s="0" t="str">
        <f aca="false">INDEX(Customers!$H:$H,MATCH(B2389,Customers!$A:$A,0))</f>
        <v>Social Media</v>
      </c>
    </row>
    <row r="2390" customFormat="false" ht="15" hidden="false" customHeight="false" outlineLevel="0" collapsed="false">
      <c r="A2390" s="0" t="s">
        <v>3822</v>
      </c>
      <c r="B2390" s="0" t="s">
        <v>3807</v>
      </c>
      <c r="C2390" s="10" t="s">
        <v>1654</v>
      </c>
      <c r="D2390" s="11" t="s">
        <v>97</v>
      </c>
      <c r="E2390" s="11" t="s">
        <v>88</v>
      </c>
      <c r="F2390" s="11" t="s">
        <v>76</v>
      </c>
      <c r="G2390" s="11" t="s">
        <v>76</v>
      </c>
      <c r="H2390" s="8" t="n">
        <v>32589.5</v>
      </c>
      <c r="I2390" s="0" t="str">
        <f aca="false">TEXT(C2390,"YYYY-MM")</f>
        <v>2025-12</v>
      </c>
      <c r="J2390" s="0" t="str">
        <f aca="false">INDEX(Customers!$H:$H,MATCH(B2390,Customers!$A:$A,0))</f>
        <v>Social Media</v>
      </c>
    </row>
    <row r="2391" customFormat="false" ht="15" hidden="false" customHeight="false" outlineLevel="0" collapsed="false">
      <c r="A2391" s="0" t="s">
        <v>3823</v>
      </c>
      <c r="B2391" s="0" t="s">
        <v>3824</v>
      </c>
      <c r="C2391" s="10" t="s">
        <v>449</v>
      </c>
      <c r="D2391" s="11" t="s">
        <v>97</v>
      </c>
      <c r="E2391" s="11" t="s">
        <v>92</v>
      </c>
      <c r="F2391" s="11" t="s">
        <v>138</v>
      </c>
      <c r="G2391" s="11" t="s">
        <v>74</v>
      </c>
      <c r="H2391" s="8" t="n">
        <v>228293</v>
      </c>
      <c r="I2391" s="0" t="str">
        <f aca="false">TEXT(C2391,"YYYY-MM")</f>
        <v>2024-06</v>
      </c>
      <c r="J2391" s="0" t="str">
        <f aca="false">INDEX(Customers!$H:$H,MATCH(B2391,Customers!$A:$A,0))</f>
        <v>Organic Search</v>
      </c>
    </row>
    <row r="2392" customFormat="false" ht="15" hidden="false" customHeight="false" outlineLevel="0" collapsed="false">
      <c r="A2392" s="0" t="s">
        <v>3825</v>
      </c>
      <c r="B2392" s="0" t="s">
        <v>3824</v>
      </c>
      <c r="C2392" s="10" t="s">
        <v>486</v>
      </c>
      <c r="D2392" s="11" t="s">
        <v>97</v>
      </c>
      <c r="E2392" s="11" t="s">
        <v>88</v>
      </c>
      <c r="F2392" s="11" t="s">
        <v>138</v>
      </c>
      <c r="G2392" s="11" t="s">
        <v>74</v>
      </c>
      <c r="H2392" s="8" t="n">
        <v>260</v>
      </c>
      <c r="I2392" s="0" t="str">
        <f aca="false">TEXT(C2392,"YYYY-MM")</f>
        <v>2025-10</v>
      </c>
      <c r="J2392" s="0" t="str">
        <f aca="false">INDEX(Customers!$H:$H,MATCH(B2392,Customers!$A:$A,0))</f>
        <v>Organic Search</v>
      </c>
    </row>
    <row r="2393" customFormat="false" ht="15" hidden="false" customHeight="false" outlineLevel="0" collapsed="false">
      <c r="A2393" s="0" t="s">
        <v>3826</v>
      </c>
      <c r="B2393" s="0" t="s">
        <v>3827</v>
      </c>
      <c r="C2393" s="10" t="s">
        <v>524</v>
      </c>
      <c r="D2393" s="11" t="s">
        <v>97</v>
      </c>
      <c r="E2393" s="11" t="s">
        <v>90</v>
      </c>
      <c r="F2393" s="11" t="s">
        <v>227</v>
      </c>
      <c r="G2393" s="11" t="s">
        <v>72</v>
      </c>
      <c r="H2393" s="8" t="n">
        <v>901.55</v>
      </c>
      <c r="I2393" s="0" t="str">
        <f aca="false">TEXT(C2393,"YYYY-MM")</f>
        <v>2025-07</v>
      </c>
      <c r="J2393" s="0" t="str">
        <f aca="false">INDEX(Customers!$H:$H,MATCH(B2393,Customers!$A:$A,0))</f>
        <v>Email Campaign</v>
      </c>
    </row>
    <row r="2394" customFormat="false" ht="15" hidden="false" customHeight="false" outlineLevel="0" collapsed="false">
      <c r="A2394" s="0" t="s">
        <v>3828</v>
      </c>
      <c r="B2394" s="0" t="s">
        <v>3827</v>
      </c>
      <c r="C2394" s="10" t="s">
        <v>2872</v>
      </c>
      <c r="D2394" s="11" t="s">
        <v>97</v>
      </c>
      <c r="E2394" s="11" t="s">
        <v>92</v>
      </c>
      <c r="F2394" s="11" t="s">
        <v>227</v>
      </c>
      <c r="G2394" s="11" t="s">
        <v>72</v>
      </c>
      <c r="H2394" s="8" t="n">
        <v>3608.1</v>
      </c>
      <c r="I2394" s="0" t="str">
        <f aca="false">TEXT(C2394,"YYYY-MM")</f>
        <v>2025-08</v>
      </c>
      <c r="J2394" s="0" t="str">
        <f aca="false">INDEX(Customers!$H:$H,MATCH(B2394,Customers!$A:$A,0))</f>
        <v>Email Campaign</v>
      </c>
    </row>
    <row r="2395" customFormat="false" ht="15" hidden="false" customHeight="false" outlineLevel="0" collapsed="false">
      <c r="A2395" s="0" t="s">
        <v>3829</v>
      </c>
      <c r="B2395" s="0" t="s">
        <v>3827</v>
      </c>
      <c r="C2395" s="10" t="s">
        <v>851</v>
      </c>
      <c r="D2395" s="11" t="s">
        <v>97</v>
      </c>
      <c r="E2395" s="11" t="s">
        <v>88</v>
      </c>
      <c r="F2395" s="11" t="s">
        <v>227</v>
      </c>
      <c r="G2395" s="11" t="s">
        <v>72</v>
      </c>
      <c r="H2395" s="8" t="n">
        <v>16599.65</v>
      </c>
      <c r="I2395" s="0" t="str">
        <f aca="false">TEXT(C2395,"YYYY-MM")</f>
        <v>2025-08</v>
      </c>
      <c r="J2395" s="0" t="str">
        <f aca="false">INDEX(Customers!$H:$H,MATCH(B2395,Customers!$A:$A,0))</f>
        <v>Email Campaign</v>
      </c>
    </row>
    <row r="2396" customFormat="false" ht="15" hidden="false" customHeight="false" outlineLevel="0" collapsed="false">
      <c r="A2396" s="0" t="s">
        <v>3830</v>
      </c>
      <c r="B2396" s="0" t="s">
        <v>3827</v>
      </c>
      <c r="C2396" s="10" t="s">
        <v>486</v>
      </c>
      <c r="D2396" s="11" t="s">
        <v>97</v>
      </c>
      <c r="E2396" s="11" t="s">
        <v>91</v>
      </c>
      <c r="F2396" s="11" t="s">
        <v>227</v>
      </c>
      <c r="G2396" s="11" t="s">
        <v>72</v>
      </c>
      <c r="H2396" s="8" t="n">
        <v>38678</v>
      </c>
      <c r="I2396" s="0" t="str">
        <f aca="false">TEXT(C2396,"YYYY-MM")</f>
        <v>2025-10</v>
      </c>
      <c r="J2396" s="0" t="str">
        <f aca="false">INDEX(Customers!$H:$H,MATCH(B2396,Customers!$A:$A,0))</f>
        <v>Email Campaign</v>
      </c>
    </row>
    <row r="2397" customFormat="false" ht="15" hidden="false" customHeight="false" outlineLevel="0" collapsed="false">
      <c r="A2397" s="0" t="s">
        <v>3831</v>
      </c>
      <c r="B2397" s="0" t="s">
        <v>3832</v>
      </c>
      <c r="C2397" s="10" t="s">
        <v>2194</v>
      </c>
      <c r="D2397" s="11" t="s">
        <v>99</v>
      </c>
      <c r="E2397" s="11" t="s">
        <v>90</v>
      </c>
      <c r="F2397" s="11" t="s">
        <v>443</v>
      </c>
      <c r="G2397" s="11" t="s">
        <v>78</v>
      </c>
      <c r="H2397" s="8" t="n">
        <v>146091.15</v>
      </c>
      <c r="I2397" s="0" t="str">
        <f aca="false">TEXT(C2397,"YYYY-MM")</f>
        <v>2024-09</v>
      </c>
      <c r="J2397" s="0" t="str">
        <f aca="false">INDEX(Customers!$H:$H,MATCH(B2397,Customers!$A:$A,0))</f>
        <v>Organic Search</v>
      </c>
    </row>
    <row r="2398" customFormat="false" ht="15" hidden="false" customHeight="false" outlineLevel="0" collapsed="false">
      <c r="A2398" s="0" t="s">
        <v>3833</v>
      </c>
      <c r="B2398" s="0" t="s">
        <v>3834</v>
      </c>
      <c r="C2398" s="10" t="s">
        <v>3314</v>
      </c>
      <c r="D2398" s="11" t="s">
        <v>98</v>
      </c>
      <c r="E2398" s="11" t="s">
        <v>93</v>
      </c>
      <c r="F2398" s="11" t="s">
        <v>459</v>
      </c>
      <c r="G2398" s="11" t="s">
        <v>72</v>
      </c>
      <c r="H2398" s="8" t="n">
        <v>52066.65</v>
      </c>
      <c r="I2398" s="0" t="str">
        <f aca="false">TEXT(C2398,"YYYY-MM")</f>
        <v>2023-11</v>
      </c>
      <c r="J2398" s="0" t="str">
        <f aca="false">INDEX(Customers!$H:$H,MATCH(B2398,Customers!$A:$A,0))</f>
        <v>Organic Search</v>
      </c>
    </row>
    <row r="2399" customFormat="false" ht="15" hidden="false" customHeight="false" outlineLevel="0" collapsed="false">
      <c r="A2399" s="0" t="s">
        <v>3835</v>
      </c>
      <c r="B2399" s="0" t="s">
        <v>3834</v>
      </c>
      <c r="C2399" s="10" t="s">
        <v>2421</v>
      </c>
      <c r="D2399" s="11" t="s">
        <v>97</v>
      </c>
      <c r="E2399" s="11" t="s">
        <v>89</v>
      </c>
      <c r="F2399" s="11" t="s">
        <v>459</v>
      </c>
      <c r="G2399" s="11" t="s">
        <v>72</v>
      </c>
      <c r="H2399" s="8" t="n">
        <v>14499</v>
      </c>
      <c r="I2399" s="0" t="str">
        <f aca="false">TEXT(C2399,"YYYY-MM")</f>
        <v>2024-12</v>
      </c>
      <c r="J2399" s="0" t="str">
        <f aca="false">INDEX(Customers!$H:$H,MATCH(B2399,Customers!$A:$A,0))</f>
        <v>Organic Search</v>
      </c>
    </row>
    <row r="2400" customFormat="false" ht="15" hidden="false" customHeight="false" outlineLevel="0" collapsed="false">
      <c r="A2400" s="0" t="s">
        <v>3836</v>
      </c>
      <c r="B2400" s="0" t="s">
        <v>3834</v>
      </c>
      <c r="C2400" s="10" t="s">
        <v>1031</v>
      </c>
      <c r="D2400" s="11" t="s">
        <v>99</v>
      </c>
      <c r="E2400" s="11" t="s">
        <v>90</v>
      </c>
      <c r="F2400" s="11" t="s">
        <v>459</v>
      </c>
      <c r="G2400" s="11" t="s">
        <v>72</v>
      </c>
      <c r="H2400" s="8" t="n">
        <v>512.1</v>
      </c>
      <c r="I2400" s="0" t="str">
        <f aca="false">TEXT(C2400,"YYYY-MM")</f>
        <v>2025-11</v>
      </c>
      <c r="J2400" s="0" t="str">
        <f aca="false">INDEX(Customers!$H:$H,MATCH(B2400,Customers!$A:$A,0))</f>
        <v>Organic Search</v>
      </c>
    </row>
    <row r="2401" customFormat="false" ht="15" hidden="false" customHeight="false" outlineLevel="0" collapsed="false">
      <c r="A2401" s="0" t="s">
        <v>3837</v>
      </c>
      <c r="B2401" s="0" t="s">
        <v>3834</v>
      </c>
      <c r="C2401" s="10" t="s">
        <v>492</v>
      </c>
      <c r="D2401" s="11" t="s">
        <v>97</v>
      </c>
      <c r="E2401" s="11" t="s">
        <v>93</v>
      </c>
      <c r="F2401" s="11" t="s">
        <v>459</v>
      </c>
      <c r="G2401" s="11" t="s">
        <v>72</v>
      </c>
      <c r="H2401" s="8" t="n">
        <v>5392</v>
      </c>
      <c r="I2401" s="0" t="str">
        <f aca="false">TEXT(C2401,"YYYY-MM")</f>
        <v>2025-11</v>
      </c>
      <c r="J2401" s="0" t="str">
        <f aca="false">INDEX(Customers!$H:$H,MATCH(B2401,Customers!$A:$A,0))</f>
        <v>Organic Search</v>
      </c>
    </row>
    <row r="2402" customFormat="false" ht="15" hidden="false" customHeight="false" outlineLevel="0" collapsed="false">
      <c r="A2402" s="0" t="s">
        <v>3838</v>
      </c>
      <c r="B2402" s="0" t="s">
        <v>3839</v>
      </c>
      <c r="C2402" s="10" t="s">
        <v>1198</v>
      </c>
      <c r="D2402" s="11" t="s">
        <v>99</v>
      </c>
      <c r="E2402" s="11" t="s">
        <v>88</v>
      </c>
      <c r="F2402" s="11" t="s">
        <v>352</v>
      </c>
      <c r="G2402" s="11" t="s">
        <v>82</v>
      </c>
      <c r="H2402" s="8" t="n">
        <v>63094.65</v>
      </c>
      <c r="I2402" s="0" t="str">
        <f aca="false">TEXT(C2402,"YYYY-MM")</f>
        <v>2025-09</v>
      </c>
      <c r="J2402" s="0" t="str">
        <f aca="false">INDEX(Customers!$H:$H,MATCH(B2402,Customers!$A:$A,0))</f>
        <v>Organic Search</v>
      </c>
    </row>
    <row r="2403" customFormat="false" ht="15" hidden="false" customHeight="false" outlineLevel="0" collapsed="false">
      <c r="A2403" s="0" t="s">
        <v>3840</v>
      </c>
      <c r="B2403" s="0" t="s">
        <v>3839</v>
      </c>
      <c r="C2403" s="10" t="s">
        <v>486</v>
      </c>
      <c r="D2403" s="11" t="s">
        <v>99</v>
      </c>
      <c r="E2403" s="11" t="s">
        <v>92</v>
      </c>
      <c r="F2403" s="11" t="s">
        <v>352</v>
      </c>
      <c r="G2403" s="11" t="s">
        <v>82</v>
      </c>
      <c r="H2403" s="8" t="n">
        <v>5712</v>
      </c>
      <c r="I2403" s="0" t="str">
        <f aca="false">TEXT(C2403,"YYYY-MM")</f>
        <v>2025-10</v>
      </c>
      <c r="J2403" s="0" t="str">
        <f aca="false">INDEX(Customers!$H:$H,MATCH(B2403,Customers!$A:$A,0))</f>
        <v>Organic Search</v>
      </c>
    </row>
    <row r="2404" customFormat="false" ht="15" hidden="false" customHeight="false" outlineLevel="0" collapsed="false">
      <c r="A2404" s="0" t="s">
        <v>3841</v>
      </c>
      <c r="B2404" s="0" t="s">
        <v>3839</v>
      </c>
      <c r="C2404" s="10" t="s">
        <v>1420</v>
      </c>
      <c r="D2404" s="11" t="s">
        <v>97</v>
      </c>
      <c r="E2404" s="11" t="s">
        <v>88</v>
      </c>
      <c r="F2404" s="11" t="s">
        <v>352</v>
      </c>
      <c r="G2404" s="11" t="s">
        <v>82</v>
      </c>
      <c r="H2404" s="8" t="n">
        <v>9549</v>
      </c>
      <c r="I2404" s="0" t="str">
        <f aca="false">TEXT(C2404,"YYYY-MM")</f>
        <v>2025-10</v>
      </c>
      <c r="J2404" s="0" t="str">
        <f aca="false">INDEX(Customers!$H:$H,MATCH(B2404,Customers!$A:$A,0))</f>
        <v>Organic Search</v>
      </c>
    </row>
    <row r="2405" customFormat="false" ht="15" hidden="false" customHeight="false" outlineLevel="0" collapsed="false">
      <c r="A2405" s="0" t="s">
        <v>3842</v>
      </c>
      <c r="B2405" s="0" t="s">
        <v>3839</v>
      </c>
      <c r="C2405" s="10" t="s">
        <v>721</v>
      </c>
      <c r="D2405" s="11" t="s">
        <v>97</v>
      </c>
      <c r="E2405" s="11" t="s">
        <v>93</v>
      </c>
      <c r="F2405" s="11" t="s">
        <v>352</v>
      </c>
      <c r="G2405" s="11" t="s">
        <v>82</v>
      </c>
      <c r="H2405" s="8" t="n">
        <v>12324.15</v>
      </c>
      <c r="I2405" s="0" t="str">
        <f aca="false">TEXT(C2405,"YYYY-MM")</f>
        <v>2025-10</v>
      </c>
      <c r="J2405" s="0" t="str">
        <f aca="false">INDEX(Customers!$H:$H,MATCH(B2405,Customers!$A:$A,0))</f>
        <v>Organic Search</v>
      </c>
    </row>
    <row r="2406" customFormat="false" ht="15" hidden="false" customHeight="false" outlineLevel="0" collapsed="false">
      <c r="A2406" s="0" t="s">
        <v>3843</v>
      </c>
      <c r="B2406" s="0" t="s">
        <v>3839</v>
      </c>
      <c r="C2406" s="10" t="s">
        <v>1422</v>
      </c>
      <c r="D2406" s="11" t="s">
        <v>97</v>
      </c>
      <c r="E2406" s="11" t="s">
        <v>88</v>
      </c>
      <c r="F2406" s="11" t="s">
        <v>352</v>
      </c>
      <c r="G2406" s="11" t="s">
        <v>82</v>
      </c>
      <c r="H2406" s="8" t="n">
        <v>534.65</v>
      </c>
      <c r="I2406" s="0" t="str">
        <f aca="false">TEXT(C2406,"YYYY-MM")</f>
        <v>2025-11</v>
      </c>
      <c r="J2406" s="0" t="str">
        <f aca="false">INDEX(Customers!$H:$H,MATCH(B2406,Customers!$A:$A,0))</f>
        <v>Organic Search</v>
      </c>
    </row>
    <row r="2407" customFormat="false" ht="15" hidden="false" customHeight="false" outlineLevel="0" collapsed="false">
      <c r="A2407" s="0" t="s">
        <v>3844</v>
      </c>
      <c r="B2407" s="0" t="s">
        <v>3839</v>
      </c>
      <c r="C2407" s="10" t="s">
        <v>1770</v>
      </c>
      <c r="D2407" s="11" t="s">
        <v>97</v>
      </c>
      <c r="E2407" s="11" t="s">
        <v>91</v>
      </c>
      <c r="F2407" s="11" t="s">
        <v>352</v>
      </c>
      <c r="G2407" s="11" t="s">
        <v>82</v>
      </c>
      <c r="H2407" s="8" t="n">
        <v>9829.65</v>
      </c>
      <c r="I2407" s="0" t="str">
        <f aca="false">TEXT(C2407,"YYYY-MM")</f>
        <v>2025-11</v>
      </c>
      <c r="J2407" s="0" t="str">
        <f aca="false">INDEX(Customers!$H:$H,MATCH(B2407,Customers!$A:$A,0))</f>
        <v>Organic Search</v>
      </c>
    </row>
    <row r="2408" customFormat="false" ht="15" hidden="false" customHeight="false" outlineLevel="0" collapsed="false">
      <c r="A2408" s="0" t="s">
        <v>3845</v>
      </c>
      <c r="B2408" s="0" t="s">
        <v>3839</v>
      </c>
      <c r="C2408" s="10" t="s">
        <v>1165</v>
      </c>
      <c r="D2408" s="11" t="s">
        <v>97</v>
      </c>
      <c r="E2408" s="11" t="s">
        <v>89</v>
      </c>
      <c r="F2408" s="11" t="s">
        <v>352</v>
      </c>
      <c r="G2408" s="11" t="s">
        <v>82</v>
      </c>
      <c r="H2408" s="8" t="n">
        <v>88176</v>
      </c>
      <c r="I2408" s="0" t="str">
        <f aca="false">TEXT(C2408,"YYYY-MM")</f>
        <v>2025-11</v>
      </c>
      <c r="J2408" s="0" t="str">
        <f aca="false">INDEX(Customers!$H:$H,MATCH(B2408,Customers!$A:$A,0))</f>
        <v>Organic Search</v>
      </c>
    </row>
    <row r="2409" customFormat="false" ht="15" hidden="false" customHeight="false" outlineLevel="0" collapsed="false">
      <c r="A2409" s="0" t="s">
        <v>3846</v>
      </c>
      <c r="B2409" s="0" t="s">
        <v>3839</v>
      </c>
      <c r="C2409" s="10" t="s">
        <v>333</v>
      </c>
      <c r="D2409" s="11" t="s">
        <v>97</v>
      </c>
      <c r="E2409" s="11" t="s">
        <v>89</v>
      </c>
      <c r="F2409" s="11" t="s">
        <v>352</v>
      </c>
      <c r="G2409" s="11" t="s">
        <v>82</v>
      </c>
      <c r="H2409" s="8" t="n">
        <v>9281.15</v>
      </c>
      <c r="I2409" s="0" t="str">
        <f aca="false">TEXT(C2409,"YYYY-MM")</f>
        <v>2025-11</v>
      </c>
      <c r="J2409" s="0" t="str">
        <f aca="false">INDEX(Customers!$H:$H,MATCH(B2409,Customers!$A:$A,0))</f>
        <v>Organic Search</v>
      </c>
    </row>
    <row r="2410" customFormat="false" ht="15" hidden="false" customHeight="false" outlineLevel="0" collapsed="false">
      <c r="A2410" s="0" t="s">
        <v>3847</v>
      </c>
      <c r="B2410" s="0" t="s">
        <v>3839</v>
      </c>
      <c r="C2410" s="10" t="s">
        <v>574</v>
      </c>
      <c r="D2410" s="11" t="s">
        <v>97</v>
      </c>
      <c r="E2410" s="11" t="s">
        <v>89</v>
      </c>
      <c r="F2410" s="11" t="s">
        <v>352</v>
      </c>
      <c r="G2410" s="11" t="s">
        <v>82</v>
      </c>
      <c r="H2410" s="8" t="n">
        <v>253636</v>
      </c>
      <c r="I2410" s="0" t="str">
        <f aca="false">TEXT(C2410,"YYYY-MM")</f>
        <v>2025-12</v>
      </c>
      <c r="J2410" s="0" t="str">
        <f aca="false">INDEX(Customers!$H:$H,MATCH(B2410,Customers!$A:$A,0))</f>
        <v>Organic Search</v>
      </c>
    </row>
    <row r="2411" customFormat="false" ht="15" hidden="false" customHeight="false" outlineLevel="0" collapsed="false">
      <c r="A2411" s="0" t="s">
        <v>3848</v>
      </c>
      <c r="B2411" s="0" t="s">
        <v>3839</v>
      </c>
      <c r="C2411" s="10" t="s">
        <v>1855</v>
      </c>
      <c r="D2411" s="11" t="s">
        <v>97</v>
      </c>
      <c r="E2411" s="11" t="s">
        <v>90</v>
      </c>
      <c r="F2411" s="11" t="s">
        <v>352</v>
      </c>
      <c r="G2411" s="11" t="s">
        <v>82</v>
      </c>
      <c r="H2411" s="8" t="n">
        <v>21838</v>
      </c>
      <c r="I2411" s="0" t="str">
        <f aca="false">TEXT(C2411,"YYYY-MM")</f>
        <v>2025-12</v>
      </c>
      <c r="J2411" s="0" t="str">
        <f aca="false">INDEX(Customers!$H:$H,MATCH(B2411,Customers!$A:$A,0))</f>
        <v>Organic Search</v>
      </c>
    </row>
    <row r="2412" customFormat="false" ht="15" hidden="false" customHeight="false" outlineLevel="0" collapsed="false">
      <c r="A2412" s="0" t="s">
        <v>3849</v>
      </c>
      <c r="B2412" s="0" t="s">
        <v>3850</v>
      </c>
      <c r="C2412" s="10" t="s">
        <v>3851</v>
      </c>
      <c r="D2412" s="11" t="s">
        <v>97</v>
      </c>
      <c r="E2412" s="11" t="s">
        <v>93</v>
      </c>
      <c r="F2412" s="11" t="s">
        <v>227</v>
      </c>
      <c r="G2412" s="11" t="s">
        <v>72</v>
      </c>
      <c r="H2412" s="8" t="n">
        <v>21400.7</v>
      </c>
      <c r="I2412" s="0" t="str">
        <f aca="false">TEXT(C2412,"YYYY-MM")</f>
        <v>2023-02</v>
      </c>
      <c r="J2412" s="0" t="str">
        <f aca="false">INDEX(Customers!$H:$H,MATCH(B2412,Customers!$A:$A,0))</f>
        <v>Organic Search</v>
      </c>
    </row>
    <row r="2413" customFormat="false" ht="15" hidden="false" customHeight="false" outlineLevel="0" collapsed="false">
      <c r="A2413" s="0" t="s">
        <v>3852</v>
      </c>
      <c r="B2413" s="0" t="s">
        <v>3850</v>
      </c>
      <c r="C2413" s="10" t="s">
        <v>3379</v>
      </c>
      <c r="D2413" s="11" t="s">
        <v>99</v>
      </c>
      <c r="E2413" s="11" t="s">
        <v>88</v>
      </c>
      <c r="F2413" s="11" t="s">
        <v>227</v>
      </c>
      <c r="G2413" s="11" t="s">
        <v>72</v>
      </c>
      <c r="H2413" s="8" t="n">
        <v>12200</v>
      </c>
      <c r="I2413" s="0" t="str">
        <f aca="false">TEXT(C2413,"YYYY-MM")</f>
        <v>2023-06</v>
      </c>
      <c r="J2413" s="0" t="str">
        <f aca="false">INDEX(Customers!$H:$H,MATCH(B2413,Customers!$A:$A,0))</f>
        <v>Organic Search</v>
      </c>
    </row>
    <row r="2414" customFormat="false" ht="15" hidden="false" customHeight="false" outlineLevel="0" collapsed="false">
      <c r="A2414" s="0" t="s">
        <v>3853</v>
      </c>
      <c r="B2414" s="0" t="s">
        <v>3850</v>
      </c>
      <c r="C2414" s="10" t="s">
        <v>3854</v>
      </c>
      <c r="D2414" s="11" t="s">
        <v>97</v>
      </c>
      <c r="E2414" s="11" t="s">
        <v>93</v>
      </c>
      <c r="F2414" s="11" t="s">
        <v>227</v>
      </c>
      <c r="G2414" s="11" t="s">
        <v>72</v>
      </c>
      <c r="H2414" s="8" t="n">
        <v>21130.2</v>
      </c>
      <c r="I2414" s="0" t="str">
        <f aca="false">TEXT(C2414,"YYYY-MM")</f>
        <v>2023-08</v>
      </c>
      <c r="J2414" s="0" t="str">
        <f aca="false">INDEX(Customers!$H:$H,MATCH(B2414,Customers!$A:$A,0))</f>
        <v>Organic Search</v>
      </c>
    </row>
    <row r="2415" customFormat="false" ht="15" hidden="false" customHeight="false" outlineLevel="0" collapsed="false">
      <c r="A2415" s="0" t="s">
        <v>3855</v>
      </c>
      <c r="B2415" s="0" t="s">
        <v>3856</v>
      </c>
      <c r="C2415" s="10" t="s">
        <v>342</v>
      </c>
      <c r="D2415" s="11" t="s">
        <v>97</v>
      </c>
      <c r="E2415" s="11" t="s">
        <v>90</v>
      </c>
      <c r="F2415" s="11" t="s">
        <v>489</v>
      </c>
      <c r="G2415" s="11" t="s">
        <v>73</v>
      </c>
      <c r="H2415" s="8" t="n">
        <v>4002.65</v>
      </c>
      <c r="I2415" s="0" t="str">
        <f aca="false">TEXT(C2415,"YYYY-MM")</f>
        <v>2025-09</v>
      </c>
      <c r="J2415" s="0" t="str">
        <f aca="false">INDEX(Customers!$H:$H,MATCH(B2415,Customers!$A:$A,0))</f>
        <v>App</v>
      </c>
    </row>
    <row r="2416" customFormat="false" ht="15" hidden="false" customHeight="false" outlineLevel="0" collapsed="false">
      <c r="A2416" s="0" t="s">
        <v>3857</v>
      </c>
      <c r="B2416" s="0" t="s">
        <v>3856</v>
      </c>
      <c r="C2416" s="10" t="s">
        <v>1453</v>
      </c>
      <c r="D2416" s="11" t="s">
        <v>97</v>
      </c>
      <c r="E2416" s="11" t="s">
        <v>89</v>
      </c>
      <c r="F2416" s="11" t="s">
        <v>489</v>
      </c>
      <c r="G2416" s="11" t="s">
        <v>73</v>
      </c>
      <c r="H2416" s="8" t="n">
        <v>483.65</v>
      </c>
      <c r="I2416" s="0" t="str">
        <f aca="false">TEXT(C2416,"YYYY-MM")</f>
        <v>2025-10</v>
      </c>
      <c r="J2416" s="0" t="str">
        <f aca="false">INDEX(Customers!$H:$H,MATCH(B2416,Customers!$A:$A,0))</f>
        <v>App</v>
      </c>
    </row>
    <row r="2417" customFormat="false" ht="15" hidden="false" customHeight="false" outlineLevel="0" collapsed="false">
      <c r="A2417" s="0" t="s">
        <v>3858</v>
      </c>
      <c r="B2417" s="0" t="s">
        <v>3856</v>
      </c>
      <c r="C2417" s="10" t="s">
        <v>177</v>
      </c>
      <c r="D2417" s="11" t="s">
        <v>97</v>
      </c>
      <c r="E2417" s="11" t="s">
        <v>90</v>
      </c>
      <c r="F2417" s="11" t="s">
        <v>489</v>
      </c>
      <c r="G2417" s="11" t="s">
        <v>73</v>
      </c>
      <c r="H2417" s="8" t="n">
        <v>8011.7</v>
      </c>
      <c r="I2417" s="0" t="str">
        <f aca="false">TEXT(C2417,"YYYY-MM")</f>
        <v>2025-10</v>
      </c>
      <c r="J2417" s="0" t="str">
        <f aca="false">INDEX(Customers!$H:$H,MATCH(B2417,Customers!$A:$A,0))</f>
        <v>App</v>
      </c>
    </row>
    <row r="2418" customFormat="false" ht="15" hidden="false" customHeight="false" outlineLevel="0" collapsed="false">
      <c r="A2418" s="0" t="s">
        <v>3859</v>
      </c>
      <c r="B2418" s="0" t="s">
        <v>3856</v>
      </c>
      <c r="C2418" s="10" t="s">
        <v>1344</v>
      </c>
      <c r="D2418" s="11" t="s">
        <v>97</v>
      </c>
      <c r="E2418" s="11" t="s">
        <v>88</v>
      </c>
      <c r="F2418" s="11" t="s">
        <v>489</v>
      </c>
      <c r="G2418" s="11" t="s">
        <v>73</v>
      </c>
      <c r="H2418" s="8" t="n">
        <v>30767.3</v>
      </c>
      <c r="I2418" s="0" t="str">
        <f aca="false">TEXT(C2418,"YYYY-MM")</f>
        <v>2025-10</v>
      </c>
      <c r="J2418" s="0" t="str">
        <f aca="false">INDEX(Customers!$H:$H,MATCH(B2418,Customers!$A:$A,0))</f>
        <v>App</v>
      </c>
    </row>
    <row r="2419" customFormat="false" ht="15" hidden="false" customHeight="false" outlineLevel="0" collapsed="false">
      <c r="A2419" s="0" t="s">
        <v>3860</v>
      </c>
      <c r="B2419" s="0" t="s">
        <v>3856</v>
      </c>
      <c r="C2419" s="10" t="s">
        <v>1300</v>
      </c>
      <c r="D2419" s="11" t="s">
        <v>97</v>
      </c>
      <c r="E2419" s="11" t="s">
        <v>91</v>
      </c>
      <c r="F2419" s="11" t="s">
        <v>489</v>
      </c>
      <c r="G2419" s="11" t="s">
        <v>73</v>
      </c>
      <c r="H2419" s="8" t="n">
        <v>19334.4</v>
      </c>
      <c r="I2419" s="0" t="str">
        <f aca="false">TEXT(C2419,"YYYY-MM")</f>
        <v>2025-11</v>
      </c>
      <c r="J2419" s="0" t="str">
        <f aca="false">INDEX(Customers!$H:$H,MATCH(B2419,Customers!$A:$A,0))</f>
        <v>App</v>
      </c>
    </row>
    <row r="2420" customFormat="false" ht="15" hidden="false" customHeight="false" outlineLevel="0" collapsed="false">
      <c r="A2420" s="0" t="s">
        <v>3861</v>
      </c>
      <c r="B2420" s="0" t="s">
        <v>3856</v>
      </c>
      <c r="C2420" s="10" t="s">
        <v>948</v>
      </c>
      <c r="D2420" s="11" t="s">
        <v>97</v>
      </c>
      <c r="E2420" s="11" t="s">
        <v>90</v>
      </c>
      <c r="F2420" s="11" t="s">
        <v>489</v>
      </c>
      <c r="G2420" s="11" t="s">
        <v>73</v>
      </c>
      <c r="H2420" s="8" t="n">
        <v>26698.5</v>
      </c>
      <c r="I2420" s="0" t="str">
        <f aca="false">TEXT(C2420,"YYYY-MM")</f>
        <v>2025-12</v>
      </c>
      <c r="J2420" s="0" t="str">
        <f aca="false">INDEX(Customers!$H:$H,MATCH(B2420,Customers!$A:$A,0))</f>
        <v>App</v>
      </c>
    </row>
    <row r="2421" customFormat="false" ht="15" hidden="false" customHeight="false" outlineLevel="0" collapsed="false">
      <c r="A2421" s="0" t="s">
        <v>3862</v>
      </c>
      <c r="B2421" s="0" t="s">
        <v>3856</v>
      </c>
      <c r="C2421" s="10" t="s">
        <v>643</v>
      </c>
      <c r="D2421" s="11" t="s">
        <v>97</v>
      </c>
      <c r="E2421" s="11" t="s">
        <v>90</v>
      </c>
      <c r="F2421" s="11" t="s">
        <v>489</v>
      </c>
      <c r="G2421" s="11" t="s">
        <v>73</v>
      </c>
      <c r="H2421" s="8" t="n">
        <v>10819.1</v>
      </c>
      <c r="I2421" s="0" t="str">
        <f aca="false">TEXT(C2421,"YYYY-MM")</f>
        <v>2025-12</v>
      </c>
      <c r="J2421" s="0" t="str">
        <f aca="false">INDEX(Customers!$H:$H,MATCH(B2421,Customers!$A:$A,0))</f>
        <v>App</v>
      </c>
    </row>
    <row r="2422" customFormat="false" ht="15" hidden="false" customHeight="false" outlineLevel="0" collapsed="false">
      <c r="A2422" s="0" t="s">
        <v>3863</v>
      </c>
      <c r="B2422" s="0" t="s">
        <v>3864</v>
      </c>
      <c r="C2422" s="10" t="s">
        <v>240</v>
      </c>
      <c r="D2422" s="11" t="s">
        <v>97</v>
      </c>
      <c r="E2422" s="11" t="s">
        <v>88</v>
      </c>
      <c r="F2422" s="11" t="s">
        <v>459</v>
      </c>
      <c r="G2422" s="11" t="s">
        <v>72</v>
      </c>
      <c r="H2422" s="8" t="n">
        <v>8729</v>
      </c>
      <c r="I2422" s="0" t="str">
        <f aca="false">TEXT(C2422,"YYYY-MM")</f>
        <v>2025-04</v>
      </c>
      <c r="J2422" s="0" t="str">
        <f aca="false">INDEX(Customers!$H:$H,MATCH(B2422,Customers!$A:$A,0))</f>
        <v>App</v>
      </c>
    </row>
    <row r="2423" customFormat="false" ht="15" hidden="false" customHeight="false" outlineLevel="0" collapsed="false">
      <c r="A2423" s="0" t="s">
        <v>3865</v>
      </c>
      <c r="B2423" s="0" t="s">
        <v>3864</v>
      </c>
      <c r="C2423" s="10" t="s">
        <v>598</v>
      </c>
      <c r="D2423" s="11" t="s">
        <v>99</v>
      </c>
      <c r="E2423" s="11" t="s">
        <v>90</v>
      </c>
      <c r="F2423" s="11" t="s">
        <v>459</v>
      </c>
      <c r="G2423" s="11" t="s">
        <v>72</v>
      </c>
      <c r="H2423" s="8" t="n">
        <v>33198</v>
      </c>
      <c r="I2423" s="0" t="str">
        <f aca="false">TEXT(C2423,"YYYY-MM")</f>
        <v>2025-04</v>
      </c>
      <c r="J2423" s="0" t="str">
        <f aca="false">INDEX(Customers!$H:$H,MATCH(B2423,Customers!$A:$A,0))</f>
        <v>App</v>
      </c>
    </row>
    <row r="2424" customFormat="false" ht="15" hidden="false" customHeight="false" outlineLevel="0" collapsed="false">
      <c r="A2424" s="0" t="s">
        <v>3866</v>
      </c>
      <c r="B2424" s="0" t="s">
        <v>3864</v>
      </c>
      <c r="C2424" s="10" t="s">
        <v>432</v>
      </c>
      <c r="D2424" s="11" t="s">
        <v>97</v>
      </c>
      <c r="E2424" s="11" t="s">
        <v>88</v>
      </c>
      <c r="F2424" s="11" t="s">
        <v>459</v>
      </c>
      <c r="G2424" s="11" t="s">
        <v>72</v>
      </c>
      <c r="H2424" s="8" t="n">
        <v>1154.3</v>
      </c>
      <c r="I2424" s="0" t="str">
        <f aca="false">TEXT(C2424,"YYYY-MM")</f>
        <v>2025-05</v>
      </c>
      <c r="J2424" s="0" t="str">
        <f aca="false">INDEX(Customers!$H:$H,MATCH(B2424,Customers!$A:$A,0))</f>
        <v>App</v>
      </c>
    </row>
    <row r="2425" customFormat="false" ht="15" hidden="false" customHeight="false" outlineLevel="0" collapsed="false">
      <c r="A2425" s="0" t="s">
        <v>3867</v>
      </c>
      <c r="B2425" s="0" t="s">
        <v>3864</v>
      </c>
      <c r="C2425" s="10" t="s">
        <v>3868</v>
      </c>
      <c r="D2425" s="11" t="s">
        <v>97</v>
      </c>
      <c r="E2425" s="11" t="s">
        <v>89</v>
      </c>
      <c r="F2425" s="11" t="s">
        <v>459</v>
      </c>
      <c r="G2425" s="11" t="s">
        <v>72</v>
      </c>
      <c r="H2425" s="8" t="n">
        <v>1549</v>
      </c>
      <c r="I2425" s="0" t="str">
        <f aca="false">TEXT(C2425,"YYYY-MM")</f>
        <v>2025-05</v>
      </c>
      <c r="J2425" s="0" t="str">
        <f aca="false">INDEX(Customers!$H:$H,MATCH(B2425,Customers!$A:$A,0))</f>
        <v>App</v>
      </c>
    </row>
    <row r="2426" customFormat="false" ht="15" hidden="false" customHeight="false" outlineLevel="0" collapsed="false">
      <c r="A2426" s="0" t="s">
        <v>3869</v>
      </c>
      <c r="B2426" s="0" t="s">
        <v>3864</v>
      </c>
      <c r="C2426" s="10" t="s">
        <v>2869</v>
      </c>
      <c r="D2426" s="11" t="s">
        <v>97</v>
      </c>
      <c r="E2426" s="11" t="s">
        <v>90</v>
      </c>
      <c r="F2426" s="11" t="s">
        <v>459</v>
      </c>
      <c r="G2426" s="11" t="s">
        <v>72</v>
      </c>
      <c r="H2426" s="8" t="n">
        <v>1278</v>
      </c>
      <c r="I2426" s="0" t="str">
        <f aca="false">TEXT(C2426,"YYYY-MM")</f>
        <v>2025-05</v>
      </c>
      <c r="J2426" s="0" t="str">
        <f aca="false">INDEX(Customers!$H:$H,MATCH(B2426,Customers!$A:$A,0))</f>
        <v>App</v>
      </c>
    </row>
    <row r="2427" customFormat="false" ht="15" hidden="false" customHeight="false" outlineLevel="0" collapsed="false">
      <c r="A2427" s="0" t="s">
        <v>3870</v>
      </c>
      <c r="B2427" s="0" t="s">
        <v>3864</v>
      </c>
      <c r="C2427" s="10" t="s">
        <v>1090</v>
      </c>
      <c r="D2427" s="11" t="s">
        <v>97</v>
      </c>
      <c r="E2427" s="11" t="s">
        <v>93</v>
      </c>
      <c r="F2427" s="11" t="s">
        <v>459</v>
      </c>
      <c r="G2427" s="11" t="s">
        <v>72</v>
      </c>
      <c r="H2427" s="8" t="n">
        <v>38762.1</v>
      </c>
      <c r="I2427" s="0" t="str">
        <f aca="false">TEXT(C2427,"YYYY-MM")</f>
        <v>2025-05</v>
      </c>
      <c r="J2427" s="0" t="str">
        <f aca="false">INDEX(Customers!$H:$H,MATCH(B2427,Customers!$A:$A,0))</f>
        <v>App</v>
      </c>
    </row>
    <row r="2428" customFormat="false" ht="15" hidden="false" customHeight="false" outlineLevel="0" collapsed="false">
      <c r="A2428" s="0" t="s">
        <v>3871</v>
      </c>
      <c r="B2428" s="0" t="s">
        <v>3864</v>
      </c>
      <c r="C2428" s="10" t="s">
        <v>361</v>
      </c>
      <c r="D2428" s="11" t="s">
        <v>97</v>
      </c>
      <c r="E2428" s="11" t="s">
        <v>89</v>
      </c>
      <c r="F2428" s="11" t="s">
        <v>459</v>
      </c>
      <c r="G2428" s="11" t="s">
        <v>72</v>
      </c>
      <c r="H2428" s="8" t="n">
        <v>20113.5</v>
      </c>
      <c r="I2428" s="0" t="str">
        <f aca="false">TEXT(C2428,"YYYY-MM")</f>
        <v>2025-06</v>
      </c>
      <c r="J2428" s="0" t="str">
        <f aca="false">INDEX(Customers!$H:$H,MATCH(B2428,Customers!$A:$A,0))</f>
        <v>App</v>
      </c>
    </row>
    <row r="2429" customFormat="false" ht="15" hidden="false" customHeight="false" outlineLevel="0" collapsed="false">
      <c r="A2429" s="0" t="s">
        <v>3872</v>
      </c>
      <c r="B2429" s="0" t="s">
        <v>3864</v>
      </c>
      <c r="C2429" s="10" t="s">
        <v>1262</v>
      </c>
      <c r="D2429" s="11" t="s">
        <v>97</v>
      </c>
      <c r="E2429" s="11" t="s">
        <v>90</v>
      </c>
      <c r="F2429" s="11" t="s">
        <v>459</v>
      </c>
      <c r="G2429" s="11" t="s">
        <v>72</v>
      </c>
      <c r="H2429" s="8" t="n">
        <v>629</v>
      </c>
      <c r="I2429" s="0" t="str">
        <f aca="false">TEXT(C2429,"YYYY-MM")</f>
        <v>2025-07</v>
      </c>
      <c r="J2429" s="0" t="str">
        <f aca="false">INDEX(Customers!$H:$H,MATCH(B2429,Customers!$A:$A,0))</f>
        <v>App</v>
      </c>
    </row>
    <row r="2430" customFormat="false" ht="15" hidden="false" customHeight="false" outlineLevel="0" collapsed="false">
      <c r="A2430" s="0" t="s">
        <v>3873</v>
      </c>
      <c r="B2430" s="0" t="s">
        <v>3864</v>
      </c>
      <c r="C2430" s="10" t="s">
        <v>3874</v>
      </c>
      <c r="D2430" s="11" t="s">
        <v>97</v>
      </c>
      <c r="E2430" s="11" t="s">
        <v>88</v>
      </c>
      <c r="F2430" s="11" t="s">
        <v>459</v>
      </c>
      <c r="G2430" s="11" t="s">
        <v>72</v>
      </c>
      <c r="H2430" s="8" t="n">
        <v>1729</v>
      </c>
      <c r="I2430" s="0" t="str">
        <f aca="false">TEXT(C2430,"YYYY-MM")</f>
        <v>2025-07</v>
      </c>
      <c r="J2430" s="0" t="str">
        <f aca="false">INDEX(Customers!$H:$H,MATCH(B2430,Customers!$A:$A,0))</f>
        <v>App</v>
      </c>
    </row>
    <row r="2431" customFormat="false" ht="15" hidden="false" customHeight="false" outlineLevel="0" collapsed="false">
      <c r="A2431" s="0" t="s">
        <v>3875</v>
      </c>
      <c r="B2431" s="0" t="s">
        <v>3864</v>
      </c>
      <c r="C2431" s="10" t="s">
        <v>1242</v>
      </c>
      <c r="D2431" s="11" t="s">
        <v>97</v>
      </c>
      <c r="E2431" s="11" t="s">
        <v>91</v>
      </c>
      <c r="F2431" s="11" t="s">
        <v>459</v>
      </c>
      <c r="G2431" s="11" t="s">
        <v>72</v>
      </c>
      <c r="H2431" s="8" t="n">
        <v>749.55</v>
      </c>
      <c r="I2431" s="0" t="str">
        <f aca="false">TEXT(C2431,"YYYY-MM")</f>
        <v>2025-07</v>
      </c>
      <c r="J2431" s="0" t="str">
        <f aca="false">INDEX(Customers!$H:$H,MATCH(B2431,Customers!$A:$A,0))</f>
        <v>App</v>
      </c>
    </row>
    <row r="2432" customFormat="false" ht="15" hidden="false" customHeight="false" outlineLevel="0" collapsed="false">
      <c r="A2432" s="0" t="s">
        <v>3876</v>
      </c>
      <c r="B2432" s="0" t="s">
        <v>3864</v>
      </c>
      <c r="C2432" s="10" t="s">
        <v>526</v>
      </c>
      <c r="D2432" s="11" t="s">
        <v>97</v>
      </c>
      <c r="E2432" s="11" t="s">
        <v>93</v>
      </c>
      <c r="F2432" s="11" t="s">
        <v>459</v>
      </c>
      <c r="G2432" s="11" t="s">
        <v>72</v>
      </c>
      <c r="H2432" s="8" t="n">
        <v>2186.1</v>
      </c>
      <c r="I2432" s="0" t="str">
        <f aca="false">TEXT(C2432,"YYYY-MM")</f>
        <v>2025-07</v>
      </c>
      <c r="J2432" s="0" t="str">
        <f aca="false">INDEX(Customers!$H:$H,MATCH(B2432,Customers!$A:$A,0))</f>
        <v>App</v>
      </c>
    </row>
    <row r="2433" customFormat="false" ht="15" hidden="false" customHeight="false" outlineLevel="0" collapsed="false">
      <c r="A2433" s="0" t="s">
        <v>3877</v>
      </c>
      <c r="B2433" s="0" t="s">
        <v>3864</v>
      </c>
      <c r="C2433" s="10" t="s">
        <v>809</v>
      </c>
      <c r="D2433" s="11" t="s">
        <v>97</v>
      </c>
      <c r="E2433" s="11" t="s">
        <v>88</v>
      </c>
      <c r="F2433" s="11" t="s">
        <v>459</v>
      </c>
      <c r="G2433" s="11" t="s">
        <v>72</v>
      </c>
      <c r="H2433" s="8" t="n">
        <v>7419.65</v>
      </c>
      <c r="I2433" s="0" t="str">
        <f aca="false">TEXT(C2433,"YYYY-MM")</f>
        <v>2025-08</v>
      </c>
      <c r="J2433" s="0" t="str">
        <f aca="false">INDEX(Customers!$H:$H,MATCH(B2433,Customers!$A:$A,0))</f>
        <v>App</v>
      </c>
    </row>
    <row r="2434" customFormat="false" ht="15" hidden="false" customHeight="false" outlineLevel="0" collapsed="false">
      <c r="A2434" s="0" t="s">
        <v>3878</v>
      </c>
      <c r="B2434" s="0" t="s">
        <v>3864</v>
      </c>
      <c r="C2434" s="10" t="s">
        <v>184</v>
      </c>
      <c r="D2434" s="11" t="s">
        <v>97</v>
      </c>
      <c r="E2434" s="11" t="s">
        <v>92</v>
      </c>
      <c r="F2434" s="11" t="s">
        <v>459</v>
      </c>
      <c r="G2434" s="11" t="s">
        <v>72</v>
      </c>
      <c r="H2434" s="8" t="n">
        <v>31762.95</v>
      </c>
      <c r="I2434" s="0" t="str">
        <f aca="false">TEXT(C2434,"YYYY-MM")</f>
        <v>2025-08</v>
      </c>
      <c r="J2434" s="0" t="str">
        <f aca="false">INDEX(Customers!$H:$H,MATCH(B2434,Customers!$A:$A,0))</f>
        <v>App</v>
      </c>
    </row>
    <row r="2435" customFormat="false" ht="15" hidden="false" customHeight="false" outlineLevel="0" collapsed="false">
      <c r="A2435" s="0" t="s">
        <v>3879</v>
      </c>
      <c r="B2435" s="0" t="s">
        <v>3864</v>
      </c>
      <c r="C2435" s="10" t="s">
        <v>738</v>
      </c>
      <c r="D2435" s="11" t="s">
        <v>97</v>
      </c>
      <c r="E2435" s="11" t="s">
        <v>89</v>
      </c>
      <c r="F2435" s="11" t="s">
        <v>459</v>
      </c>
      <c r="G2435" s="11" t="s">
        <v>72</v>
      </c>
      <c r="H2435" s="8" t="n">
        <v>58980.45</v>
      </c>
      <c r="I2435" s="0" t="str">
        <f aca="false">TEXT(C2435,"YYYY-MM")</f>
        <v>2025-08</v>
      </c>
      <c r="J2435" s="0" t="str">
        <f aca="false">INDEX(Customers!$H:$H,MATCH(B2435,Customers!$A:$A,0))</f>
        <v>App</v>
      </c>
    </row>
    <row r="2436" customFormat="false" ht="15" hidden="false" customHeight="false" outlineLevel="0" collapsed="false">
      <c r="A2436" s="0" t="s">
        <v>3880</v>
      </c>
      <c r="B2436" s="0" t="s">
        <v>3864</v>
      </c>
      <c r="C2436" s="10" t="s">
        <v>236</v>
      </c>
      <c r="D2436" s="11" t="s">
        <v>99</v>
      </c>
      <c r="E2436" s="11" t="s">
        <v>88</v>
      </c>
      <c r="F2436" s="11" t="s">
        <v>459</v>
      </c>
      <c r="G2436" s="11" t="s">
        <v>72</v>
      </c>
      <c r="H2436" s="8" t="n">
        <v>2047.65</v>
      </c>
      <c r="I2436" s="0" t="str">
        <f aca="false">TEXT(C2436,"YYYY-MM")</f>
        <v>2025-09</v>
      </c>
      <c r="J2436" s="0" t="str">
        <f aca="false">INDEX(Customers!$H:$H,MATCH(B2436,Customers!$A:$A,0))</f>
        <v>App</v>
      </c>
    </row>
    <row r="2437" customFormat="false" ht="15" hidden="false" customHeight="false" outlineLevel="0" collapsed="false">
      <c r="A2437" s="0" t="s">
        <v>3881</v>
      </c>
      <c r="B2437" s="0" t="s">
        <v>3864</v>
      </c>
      <c r="C2437" s="10" t="s">
        <v>812</v>
      </c>
      <c r="D2437" s="11" t="s">
        <v>97</v>
      </c>
      <c r="E2437" s="11" t="s">
        <v>93</v>
      </c>
      <c r="F2437" s="11" t="s">
        <v>459</v>
      </c>
      <c r="G2437" s="11" t="s">
        <v>72</v>
      </c>
      <c r="H2437" s="8" t="n">
        <v>71250</v>
      </c>
      <c r="I2437" s="0" t="str">
        <f aca="false">TEXT(C2437,"YYYY-MM")</f>
        <v>2025-10</v>
      </c>
      <c r="J2437" s="0" t="str">
        <f aca="false">INDEX(Customers!$H:$H,MATCH(B2437,Customers!$A:$A,0))</f>
        <v>App</v>
      </c>
    </row>
    <row r="2438" customFormat="false" ht="15" hidden="false" customHeight="false" outlineLevel="0" collapsed="false">
      <c r="A2438" s="0" t="s">
        <v>3882</v>
      </c>
      <c r="B2438" s="0" t="s">
        <v>3864</v>
      </c>
      <c r="C2438" s="10" t="s">
        <v>1420</v>
      </c>
      <c r="D2438" s="11" t="s">
        <v>97</v>
      </c>
      <c r="E2438" s="11" t="s">
        <v>89</v>
      </c>
      <c r="F2438" s="11" t="s">
        <v>459</v>
      </c>
      <c r="G2438" s="11" t="s">
        <v>72</v>
      </c>
      <c r="H2438" s="8" t="n">
        <v>1786</v>
      </c>
      <c r="I2438" s="0" t="str">
        <f aca="false">TEXT(C2438,"YYYY-MM")</f>
        <v>2025-10</v>
      </c>
      <c r="J2438" s="0" t="str">
        <f aca="false">INDEX(Customers!$H:$H,MATCH(B2438,Customers!$A:$A,0))</f>
        <v>App</v>
      </c>
    </row>
    <row r="2439" customFormat="false" ht="15" hidden="false" customHeight="false" outlineLevel="0" collapsed="false">
      <c r="A2439" s="0" t="s">
        <v>3883</v>
      </c>
      <c r="B2439" s="0" t="s">
        <v>3864</v>
      </c>
      <c r="C2439" s="10" t="s">
        <v>831</v>
      </c>
      <c r="D2439" s="11" t="s">
        <v>97</v>
      </c>
      <c r="E2439" s="11" t="s">
        <v>90</v>
      </c>
      <c r="F2439" s="11" t="s">
        <v>459</v>
      </c>
      <c r="G2439" s="11" t="s">
        <v>72</v>
      </c>
      <c r="H2439" s="8" t="n">
        <v>2421.55</v>
      </c>
      <c r="I2439" s="0" t="str">
        <f aca="false">TEXT(C2439,"YYYY-MM")</f>
        <v>2025-11</v>
      </c>
      <c r="J2439" s="0" t="str">
        <f aca="false">INDEX(Customers!$H:$H,MATCH(B2439,Customers!$A:$A,0))</f>
        <v>App</v>
      </c>
    </row>
    <row r="2440" customFormat="false" ht="15" hidden="false" customHeight="false" outlineLevel="0" collapsed="false">
      <c r="A2440" s="0" t="s">
        <v>3884</v>
      </c>
      <c r="B2440" s="0" t="s">
        <v>3864</v>
      </c>
      <c r="C2440" s="10" t="s">
        <v>2846</v>
      </c>
      <c r="D2440" s="11" t="s">
        <v>97</v>
      </c>
      <c r="E2440" s="11" t="s">
        <v>89</v>
      </c>
      <c r="F2440" s="11" t="s">
        <v>459</v>
      </c>
      <c r="G2440" s="11" t="s">
        <v>72</v>
      </c>
      <c r="H2440" s="8" t="n">
        <v>81005.55</v>
      </c>
      <c r="I2440" s="0" t="str">
        <f aca="false">TEXT(C2440,"YYYY-MM")</f>
        <v>2025-12</v>
      </c>
      <c r="J2440" s="0" t="str">
        <f aca="false">INDEX(Customers!$H:$H,MATCH(B2440,Customers!$A:$A,0))</f>
        <v>App</v>
      </c>
    </row>
    <row r="2441" customFormat="false" ht="15" hidden="false" customHeight="false" outlineLevel="0" collapsed="false">
      <c r="A2441" s="0" t="s">
        <v>3885</v>
      </c>
      <c r="B2441" s="0" t="s">
        <v>3886</v>
      </c>
      <c r="C2441" s="10" t="s">
        <v>653</v>
      </c>
      <c r="D2441" s="11" t="s">
        <v>97</v>
      </c>
      <c r="E2441" s="11" t="s">
        <v>90</v>
      </c>
      <c r="F2441" s="11" t="s">
        <v>190</v>
      </c>
      <c r="G2441" s="11" t="s">
        <v>77</v>
      </c>
      <c r="H2441" s="8" t="n">
        <v>10565.1</v>
      </c>
      <c r="I2441" s="0" t="str">
        <f aca="false">TEXT(C2441,"YYYY-MM")</f>
        <v>2025-01</v>
      </c>
      <c r="J2441" s="0" t="str">
        <f aca="false">INDEX(Customers!$H:$H,MATCH(B2441,Customers!$A:$A,0))</f>
        <v>Paid Ads</v>
      </c>
    </row>
    <row r="2442" customFormat="false" ht="15" hidden="false" customHeight="false" outlineLevel="0" collapsed="false">
      <c r="A2442" s="0" t="s">
        <v>3887</v>
      </c>
      <c r="B2442" s="0" t="s">
        <v>3888</v>
      </c>
      <c r="C2442" s="10" t="s">
        <v>196</v>
      </c>
      <c r="D2442" s="11" t="s">
        <v>97</v>
      </c>
      <c r="E2442" s="11" t="s">
        <v>88</v>
      </c>
      <c r="F2442" s="11" t="s">
        <v>190</v>
      </c>
      <c r="G2442" s="11" t="s">
        <v>77</v>
      </c>
      <c r="H2442" s="8" t="n">
        <v>1649</v>
      </c>
      <c r="I2442" s="0" t="str">
        <f aca="false">TEXT(C2442,"YYYY-MM")</f>
        <v>2024-10</v>
      </c>
      <c r="J2442" s="0" t="str">
        <f aca="false">INDEX(Customers!$H:$H,MATCH(B2442,Customers!$A:$A,0))</f>
        <v>Unknown</v>
      </c>
    </row>
    <row r="2443" customFormat="false" ht="15" hidden="false" customHeight="false" outlineLevel="0" collapsed="false">
      <c r="A2443" s="0" t="s">
        <v>3889</v>
      </c>
      <c r="B2443" s="0" t="s">
        <v>3888</v>
      </c>
      <c r="C2443" s="10" t="s">
        <v>261</v>
      </c>
      <c r="D2443" s="11" t="s">
        <v>97</v>
      </c>
      <c r="E2443" s="11" t="s">
        <v>91</v>
      </c>
      <c r="F2443" s="11" t="s">
        <v>190</v>
      </c>
      <c r="G2443" s="11" t="s">
        <v>77</v>
      </c>
      <c r="H2443" s="8" t="n">
        <v>11082</v>
      </c>
      <c r="I2443" s="0" t="str">
        <f aca="false">TEXT(C2443,"YYYY-MM")</f>
        <v>2024-10</v>
      </c>
      <c r="J2443" s="0" t="str">
        <f aca="false">INDEX(Customers!$H:$H,MATCH(B2443,Customers!$A:$A,0))</f>
        <v>Unknown</v>
      </c>
    </row>
    <row r="2444" customFormat="false" ht="15" hidden="false" customHeight="false" outlineLevel="0" collapsed="false">
      <c r="A2444" s="0" t="s">
        <v>3890</v>
      </c>
      <c r="B2444" s="0" t="s">
        <v>3888</v>
      </c>
      <c r="C2444" s="10" t="s">
        <v>1075</v>
      </c>
      <c r="D2444" s="11" t="s">
        <v>97</v>
      </c>
      <c r="E2444" s="11" t="s">
        <v>88</v>
      </c>
      <c r="F2444" s="11" t="s">
        <v>190</v>
      </c>
      <c r="G2444" s="11" t="s">
        <v>77</v>
      </c>
      <c r="H2444" s="8" t="n">
        <v>45272.2</v>
      </c>
      <c r="I2444" s="0" t="str">
        <f aca="false">TEXT(C2444,"YYYY-MM")</f>
        <v>2024-11</v>
      </c>
      <c r="J2444" s="0" t="str">
        <f aca="false">INDEX(Customers!$H:$H,MATCH(B2444,Customers!$A:$A,0))</f>
        <v>Unknown</v>
      </c>
    </row>
    <row r="2445" customFormat="false" ht="15" hidden="false" customHeight="false" outlineLevel="0" collapsed="false">
      <c r="A2445" s="0" t="s">
        <v>3891</v>
      </c>
      <c r="B2445" s="0" t="s">
        <v>3888</v>
      </c>
      <c r="C2445" s="10" t="s">
        <v>175</v>
      </c>
      <c r="D2445" s="11" t="s">
        <v>97</v>
      </c>
      <c r="E2445" s="11" t="s">
        <v>90</v>
      </c>
      <c r="F2445" s="11" t="s">
        <v>190</v>
      </c>
      <c r="G2445" s="11" t="s">
        <v>77</v>
      </c>
      <c r="H2445" s="8" t="n">
        <v>42558</v>
      </c>
      <c r="I2445" s="0" t="str">
        <f aca="false">TEXT(C2445,"YYYY-MM")</f>
        <v>2025-10</v>
      </c>
      <c r="J2445" s="0" t="str">
        <f aca="false">INDEX(Customers!$H:$H,MATCH(B2445,Customers!$A:$A,0))</f>
        <v>Unknown</v>
      </c>
    </row>
    <row r="2446" customFormat="false" ht="15" hidden="false" customHeight="false" outlineLevel="0" collapsed="false">
      <c r="A2446" s="0" t="s">
        <v>3892</v>
      </c>
      <c r="B2446" s="0" t="s">
        <v>3893</v>
      </c>
      <c r="C2446" s="10" t="s">
        <v>297</v>
      </c>
      <c r="D2446" s="11" t="s">
        <v>97</v>
      </c>
      <c r="E2446" s="11" t="s">
        <v>91</v>
      </c>
      <c r="F2446" s="11" t="s">
        <v>180</v>
      </c>
      <c r="G2446" s="11" t="s">
        <v>75</v>
      </c>
      <c r="H2446" s="8" t="n">
        <v>2943.2</v>
      </c>
      <c r="I2446" s="0" t="str">
        <f aca="false">TEXT(C2446,"YYYY-MM")</f>
        <v>2025-11</v>
      </c>
      <c r="J2446" s="0" t="str">
        <f aca="false">INDEX(Customers!$H:$H,MATCH(B2446,Customers!$A:$A,0))</f>
        <v>Organic Search</v>
      </c>
    </row>
    <row r="2447" customFormat="false" ht="15" hidden="false" customHeight="false" outlineLevel="0" collapsed="false">
      <c r="A2447" s="0" t="s">
        <v>3894</v>
      </c>
      <c r="B2447" s="0" t="s">
        <v>3895</v>
      </c>
      <c r="C2447" s="10" t="s">
        <v>1540</v>
      </c>
      <c r="D2447" s="11" t="s">
        <v>97</v>
      </c>
      <c r="E2447" s="11" t="s">
        <v>89</v>
      </c>
      <c r="F2447" s="11" t="s">
        <v>537</v>
      </c>
      <c r="G2447" s="11" t="s">
        <v>74</v>
      </c>
      <c r="H2447" s="8" t="n">
        <v>30819</v>
      </c>
      <c r="I2447" s="0" t="str">
        <f aca="false">TEXT(C2447,"YYYY-MM")</f>
        <v>2024-06</v>
      </c>
      <c r="J2447" s="0" t="str">
        <f aca="false">INDEX(Customers!$H:$H,MATCH(B2447,Customers!$A:$A,0))</f>
        <v>Paid Ads</v>
      </c>
    </row>
    <row r="2448" customFormat="false" ht="15" hidden="false" customHeight="false" outlineLevel="0" collapsed="false">
      <c r="A2448" s="0" t="s">
        <v>3896</v>
      </c>
      <c r="B2448" s="0" t="s">
        <v>3895</v>
      </c>
      <c r="C2448" s="10" t="s">
        <v>1114</v>
      </c>
      <c r="D2448" s="11" t="s">
        <v>97</v>
      </c>
      <c r="E2448" s="11" t="s">
        <v>93</v>
      </c>
      <c r="F2448" s="11" t="s">
        <v>537</v>
      </c>
      <c r="G2448" s="11" t="s">
        <v>74</v>
      </c>
      <c r="H2448" s="8" t="n">
        <v>11019</v>
      </c>
      <c r="I2448" s="0" t="str">
        <f aca="false">TEXT(C2448,"YYYY-MM")</f>
        <v>2024-06</v>
      </c>
      <c r="J2448" s="0" t="str">
        <f aca="false">INDEX(Customers!$H:$H,MATCH(B2448,Customers!$A:$A,0))</f>
        <v>Paid Ads</v>
      </c>
    </row>
    <row r="2449" customFormat="false" ht="15" hidden="false" customHeight="false" outlineLevel="0" collapsed="false">
      <c r="A2449" s="0" t="s">
        <v>3897</v>
      </c>
      <c r="B2449" s="0" t="s">
        <v>3895</v>
      </c>
      <c r="C2449" s="10" t="s">
        <v>560</v>
      </c>
      <c r="D2449" s="11" t="s">
        <v>97</v>
      </c>
      <c r="E2449" s="11" t="s">
        <v>88</v>
      </c>
      <c r="F2449" s="11" t="s">
        <v>537</v>
      </c>
      <c r="G2449" s="11" t="s">
        <v>74</v>
      </c>
      <c r="H2449" s="8" t="n">
        <v>30649</v>
      </c>
      <c r="I2449" s="0" t="str">
        <f aca="false">TEXT(C2449,"YYYY-MM")</f>
        <v>2025-03</v>
      </c>
      <c r="J2449" s="0" t="str">
        <f aca="false">INDEX(Customers!$H:$H,MATCH(B2449,Customers!$A:$A,0))</f>
        <v>Paid Ads</v>
      </c>
    </row>
    <row r="2450" customFormat="false" ht="15" hidden="false" customHeight="false" outlineLevel="0" collapsed="false">
      <c r="A2450" s="0" t="s">
        <v>3898</v>
      </c>
      <c r="B2450" s="0" t="s">
        <v>3895</v>
      </c>
      <c r="C2450" s="10" t="s">
        <v>3899</v>
      </c>
      <c r="D2450" s="11" t="s">
        <v>97</v>
      </c>
      <c r="E2450" s="11" t="s">
        <v>91</v>
      </c>
      <c r="F2450" s="11" t="s">
        <v>537</v>
      </c>
      <c r="G2450" s="11" t="s">
        <v>74</v>
      </c>
      <c r="H2450" s="8" t="n">
        <v>4118</v>
      </c>
      <c r="I2450" s="0" t="str">
        <f aca="false">TEXT(C2450,"YYYY-MM")</f>
        <v>2025-03</v>
      </c>
      <c r="J2450" s="0" t="str">
        <f aca="false">INDEX(Customers!$H:$H,MATCH(B2450,Customers!$A:$A,0))</f>
        <v>Paid Ads</v>
      </c>
    </row>
    <row r="2451" customFormat="false" ht="15" hidden="false" customHeight="false" outlineLevel="0" collapsed="false">
      <c r="A2451" s="0" t="s">
        <v>3900</v>
      </c>
      <c r="B2451" s="0" t="s">
        <v>3895</v>
      </c>
      <c r="C2451" s="10" t="s">
        <v>202</v>
      </c>
      <c r="D2451" s="11" t="s">
        <v>98</v>
      </c>
      <c r="E2451" s="11" t="s">
        <v>89</v>
      </c>
      <c r="F2451" s="11" t="s">
        <v>537</v>
      </c>
      <c r="G2451" s="11" t="s">
        <v>74</v>
      </c>
      <c r="H2451" s="8" t="n">
        <v>44656.7</v>
      </c>
      <c r="I2451" s="0" t="str">
        <f aca="false">TEXT(C2451,"YYYY-MM")</f>
        <v>2025-08</v>
      </c>
      <c r="J2451" s="0" t="str">
        <f aca="false">INDEX(Customers!$H:$H,MATCH(B2451,Customers!$A:$A,0))</f>
        <v>Paid Ads</v>
      </c>
    </row>
    <row r="2452" customFormat="false" ht="15" hidden="false" customHeight="false" outlineLevel="0" collapsed="false">
      <c r="A2452" s="0" t="s">
        <v>3901</v>
      </c>
      <c r="B2452" s="0" t="s">
        <v>3895</v>
      </c>
      <c r="C2452" s="10" t="s">
        <v>629</v>
      </c>
      <c r="D2452" s="11" t="s">
        <v>97</v>
      </c>
      <c r="E2452" s="11" t="s">
        <v>88</v>
      </c>
      <c r="F2452" s="11" t="s">
        <v>537</v>
      </c>
      <c r="G2452" s="11" t="s">
        <v>74</v>
      </c>
      <c r="H2452" s="8" t="n">
        <v>40660</v>
      </c>
      <c r="I2452" s="0" t="str">
        <f aca="false">TEXT(C2452,"YYYY-MM")</f>
        <v>2025-10</v>
      </c>
      <c r="J2452" s="0" t="str">
        <f aca="false">INDEX(Customers!$H:$H,MATCH(B2452,Customers!$A:$A,0))</f>
        <v>Paid Ads</v>
      </c>
    </row>
    <row r="2453" customFormat="false" ht="15" hidden="false" customHeight="false" outlineLevel="0" collapsed="false">
      <c r="A2453" s="0" t="s">
        <v>3902</v>
      </c>
      <c r="B2453" s="0" t="s">
        <v>3895</v>
      </c>
      <c r="C2453" s="10" t="s">
        <v>329</v>
      </c>
      <c r="D2453" s="11" t="s">
        <v>97</v>
      </c>
      <c r="E2453" s="11" t="s">
        <v>88</v>
      </c>
      <c r="F2453" s="11" t="s">
        <v>537</v>
      </c>
      <c r="G2453" s="11" t="s">
        <v>74</v>
      </c>
      <c r="H2453" s="8" t="n">
        <v>17269.85</v>
      </c>
      <c r="I2453" s="0" t="str">
        <f aca="false">TEXT(C2453,"YYYY-MM")</f>
        <v>2025-10</v>
      </c>
      <c r="J2453" s="0" t="str">
        <f aca="false">INDEX(Customers!$H:$H,MATCH(B2453,Customers!$A:$A,0))</f>
        <v>Paid Ads</v>
      </c>
    </row>
    <row r="2454" customFormat="false" ht="15" hidden="false" customHeight="false" outlineLevel="0" collapsed="false">
      <c r="A2454" s="0" t="s">
        <v>3903</v>
      </c>
      <c r="B2454" s="0" t="s">
        <v>3895</v>
      </c>
      <c r="C2454" s="10" t="s">
        <v>297</v>
      </c>
      <c r="D2454" s="11" t="s">
        <v>97</v>
      </c>
      <c r="E2454" s="11" t="s">
        <v>90</v>
      </c>
      <c r="F2454" s="11" t="s">
        <v>537</v>
      </c>
      <c r="G2454" s="11" t="s">
        <v>74</v>
      </c>
      <c r="H2454" s="8" t="n">
        <v>7646</v>
      </c>
      <c r="I2454" s="0" t="str">
        <f aca="false">TEXT(C2454,"YYYY-MM")</f>
        <v>2025-11</v>
      </c>
      <c r="J2454" s="0" t="str">
        <f aca="false">INDEX(Customers!$H:$H,MATCH(B2454,Customers!$A:$A,0))</f>
        <v>Paid Ads</v>
      </c>
    </row>
    <row r="2455" customFormat="false" ht="15" hidden="false" customHeight="false" outlineLevel="0" collapsed="false">
      <c r="A2455" s="0" t="s">
        <v>3904</v>
      </c>
      <c r="B2455" s="0" t="s">
        <v>3905</v>
      </c>
      <c r="C2455" s="10" t="s">
        <v>1660</v>
      </c>
      <c r="D2455" s="11" t="s">
        <v>99</v>
      </c>
      <c r="E2455" s="11" t="s">
        <v>92</v>
      </c>
      <c r="F2455" s="11" t="s">
        <v>393</v>
      </c>
      <c r="G2455" s="11" t="s">
        <v>75</v>
      </c>
      <c r="H2455" s="8" t="n">
        <v>10335.15</v>
      </c>
      <c r="I2455" s="0" t="str">
        <f aca="false">TEXT(C2455,"YYYY-MM")</f>
        <v>2025-02</v>
      </c>
      <c r="J2455" s="0" t="str">
        <f aca="false">INDEX(Customers!$H:$H,MATCH(B2455,Customers!$A:$A,0))</f>
        <v>Referral</v>
      </c>
    </row>
    <row r="2456" customFormat="false" ht="15" hidden="false" customHeight="false" outlineLevel="0" collapsed="false">
      <c r="A2456" s="0" t="s">
        <v>3906</v>
      </c>
      <c r="B2456" s="0" t="s">
        <v>3905</v>
      </c>
      <c r="C2456" s="10" t="s">
        <v>1439</v>
      </c>
      <c r="D2456" s="11" t="s">
        <v>99</v>
      </c>
      <c r="E2456" s="11" t="s">
        <v>90</v>
      </c>
      <c r="F2456" s="11" t="s">
        <v>393</v>
      </c>
      <c r="G2456" s="11" t="s">
        <v>75</v>
      </c>
      <c r="H2456" s="8" t="n">
        <v>64110.1</v>
      </c>
      <c r="I2456" s="0" t="str">
        <f aca="false">TEXT(C2456,"YYYY-MM")</f>
        <v>2025-04</v>
      </c>
      <c r="J2456" s="0" t="str">
        <f aca="false">INDEX(Customers!$H:$H,MATCH(B2456,Customers!$A:$A,0))</f>
        <v>Referral</v>
      </c>
    </row>
    <row r="2457" customFormat="false" ht="15" hidden="false" customHeight="false" outlineLevel="0" collapsed="false">
      <c r="A2457" s="0" t="s">
        <v>3907</v>
      </c>
      <c r="B2457" s="0" t="s">
        <v>3905</v>
      </c>
      <c r="C2457" s="10" t="s">
        <v>1917</v>
      </c>
      <c r="D2457" s="11" t="s">
        <v>97</v>
      </c>
      <c r="E2457" s="11" t="s">
        <v>88</v>
      </c>
      <c r="F2457" s="11" t="s">
        <v>393</v>
      </c>
      <c r="G2457" s="11" t="s">
        <v>75</v>
      </c>
      <c r="H2457" s="8" t="n">
        <v>3608.1</v>
      </c>
      <c r="I2457" s="0" t="str">
        <f aca="false">TEXT(C2457,"YYYY-MM")</f>
        <v>2025-11</v>
      </c>
      <c r="J2457" s="0" t="str">
        <f aca="false">INDEX(Customers!$H:$H,MATCH(B2457,Customers!$A:$A,0))</f>
        <v>Referral</v>
      </c>
    </row>
    <row r="2458" customFormat="false" ht="15" hidden="false" customHeight="false" outlineLevel="0" collapsed="false">
      <c r="A2458" s="0" t="s">
        <v>3908</v>
      </c>
      <c r="B2458" s="0" t="s">
        <v>3909</v>
      </c>
      <c r="C2458" s="10" t="s">
        <v>1330</v>
      </c>
      <c r="D2458" s="11" t="s">
        <v>97</v>
      </c>
      <c r="E2458" s="11" t="s">
        <v>88</v>
      </c>
      <c r="F2458" s="11" t="s">
        <v>613</v>
      </c>
      <c r="G2458" s="11" t="s">
        <v>73</v>
      </c>
      <c r="H2458" s="8" t="n">
        <v>6264.45</v>
      </c>
      <c r="I2458" s="0" t="str">
        <f aca="false">TEXT(C2458,"YYYY-MM")</f>
        <v>2025-08</v>
      </c>
      <c r="J2458" s="0" t="str">
        <f aca="false">INDEX(Customers!$H:$H,MATCH(B2458,Customers!$A:$A,0))</f>
        <v>Paid Ads</v>
      </c>
    </row>
    <row r="2459" customFormat="false" ht="15" hidden="false" customHeight="false" outlineLevel="0" collapsed="false">
      <c r="A2459" s="0" t="s">
        <v>3910</v>
      </c>
      <c r="B2459" s="0" t="s">
        <v>3909</v>
      </c>
      <c r="C2459" s="10" t="s">
        <v>411</v>
      </c>
      <c r="D2459" s="11" t="s">
        <v>97</v>
      </c>
      <c r="E2459" s="11" t="s">
        <v>92</v>
      </c>
      <c r="F2459" s="11" t="s">
        <v>613</v>
      </c>
      <c r="G2459" s="11" t="s">
        <v>73</v>
      </c>
      <c r="H2459" s="8" t="n">
        <v>151755</v>
      </c>
      <c r="I2459" s="0" t="str">
        <f aca="false">TEXT(C2459,"YYYY-MM")</f>
        <v>2025-09</v>
      </c>
      <c r="J2459" s="0" t="str">
        <f aca="false">INDEX(Customers!$H:$H,MATCH(B2459,Customers!$A:$A,0))</f>
        <v>Paid Ads</v>
      </c>
    </row>
    <row r="2460" customFormat="false" ht="15" hidden="false" customHeight="false" outlineLevel="0" collapsed="false">
      <c r="A2460" s="0" t="s">
        <v>3911</v>
      </c>
      <c r="B2460" s="0" t="s">
        <v>3909</v>
      </c>
      <c r="C2460" s="10" t="s">
        <v>1414</v>
      </c>
      <c r="D2460" s="11" t="s">
        <v>97</v>
      </c>
      <c r="E2460" s="11" t="s">
        <v>90</v>
      </c>
      <c r="F2460" s="11" t="s">
        <v>613</v>
      </c>
      <c r="G2460" s="11" t="s">
        <v>73</v>
      </c>
      <c r="H2460" s="8" t="n">
        <v>54389.15</v>
      </c>
      <c r="I2460" s="0" t="str">
        <f aca="false">TEXT(C2460,"YYYY-MM")</f>
        <v>2025-09</v>
      </c>
      <c r="J2460" s="0" t="str">
        <f aca="false">INDEX(Customers!$H:$H,MATCH(B2460,Customers!$A:$A,0))</f>
        <v>Paid Ads</v>
      </c>
    </row>
    <row r="2461" customFormat="false" ht="15" hidden="false" customHeight="false" outlineLevel="0" collapsed="false">
      <c r="A2461" s="0" t="s">
        <v>3912</v>
      </c>
      <c r="B2461" s="0" t="s">
        <v>3913</v>
      </c>
      <c r="C2461" s="10" t="s">
        <v>1273</v>
      </c>
      <c r="D2461" s="11" t="s">
        <v>97</v>
      </c>
      <c r="E2461" s="11" t="s">
        <v>90</v>
      </c>
      <c r="F2461" s="11" t="s">
        <v>489</v>
      </c>
      <c r="G2461" s="11" t="s">
        <v>73</v>
      </c>
      <c r="H2461" s="8" t="n">
        <v>42005.2</v>
      </c>
      <c r="I2461" s="0" t="str">
        <f aca="false">TEXT(C2461,"YYYY-MM")</f>
        <v>2024-10</v>
      </c>
      <c r="J2461" s="0" t="str">
        <f aca="false">INDEX(Customers!$H:$H,MATCH(B2461,Customers!$A:$A,0))</f>
        <v>Paid Ads</v>
      </c>
    </row>
    <row r="2462" customFormat="false" ht="15" hidden="false" customHeight="false" outlineLevel="0" collapsed="false">
      <c r="A2462" s="0" t="s">
        <v>3914</v>
      </c>
      <c r="B2462" s="0" t="s">
        <v>3913</v>
      </c>
      <c r="C2462" s="10" t="s">
        <v>384</v>
      </c>
      <c r="D2462" s="11" t="s">
        <v>97</v>
      </c>
      <c r="E2462" s="11" t="s">
        <v>89</v>
      </c>
      <c r="F2462" s="11" t="s">
        <v>489</v>
      </c>
      <c r="G2462" s="11" t="s">
        <v>73</v>
      </c>
      <c r="H2462" s="8" t="n">
        <v>206876.9</v>
      </c>
      <c r="I2462" s="0" t="str">
        <f aca="false">TEXT(C2462,"YYYY-MM")</f>
        <v>2024-11</v>
      </c>
      <c r="J2462" s="0" t="str">
        <f aca="false">INDEX(Customers!$H:$H,MATCH(B2462,Customers!$A:$A,0))</f>
        <v>Paid Ads</v>
      </c>
    </row>
    <row r="2463" customFormat="false" ht="15" hidden="false" customHeight="false" outlineLevel="0" collapsed="false">
      <c r="A2463" s="0" t="s">
        <v>3915</v>
      </c>
      <c r="B2463" s="0" t="s">
        <v>3913</v>
      </c>
      <c r="C2463" s="10" t="s">
        <v>3557</v>
      </c>
      <c r="D2463" s="11" t="s">
        <v>97</v>
      </c>
      <c r="E2463" s="11" t="s">
        <v>88</v>
      </c>
      <c r="F2463" s="11" t="s">
        <v>489</v>
      </c>
      <c r="G2463" s="11" t="s">
        <v>73</v>
      </c>
      <c r="H2463" s="8" t="n">
        <v>6221.55</v>
      </c>
      <c r="I2463" s="0" t="str">
        <f aca="false">TEXT(C2463,"YYYY-MM")</f>
        <v>2025-01</v>
      </c>
      <c r="J2463" s="0" t="str">
        <f aca="false">INDEX(Customers!$H:$H,MATCH(B2463,Customers!$A:$A,0))</f>
        <v>Paid Ads</v>
      </c>
    </row>
    <row r="2464" customFormat="false" ht="15" hidden="false" customHeight="false" outlineLevel="0" collapsed="false">
      <c r="A2464" s="0" t="s">
        <v>3916</v>
      </c>
      <c r="B2464" s="0" t="s">
        <v>3913</v>
      </c>
      <c r="C2464" s="10" t="s">
        <v>2893</v>
      </c>
      <c r="D2464" s="11" t="s">
        <v>97</v>
      </c>
      <c r="E2464" s="11" t="s">
        <v>89</v>
      </c>
      <c r="F2464" s="11" t="s">
        <v>489</v>
      </c>
      <c r="G2464" s="11" t="s">
        <v>73</v>
      </c>
      <c r="H2464" s="8" t="n">
        <v>8441.1</v>
      </c>
      <c r="I2464" s="0" t="str">
        <f aca="false">TEXT(C2464,"YYYY-MM")</f>
        <v>2025-05</v>
      </c>
      <c r="J2464" s="0" t="str">
        <f aca="false">INDEX(Customers!$H:$H,MATCH(B2464,Customers!$A:$A,0))</f>
        <v>Paid Ads</v>
      </c>
    </row>
    <row r="2465" customFormat="false" ht="15" hidden="false" customHeight="false" outlineLevel="0" collapsed="false">
      <c r="A2465" s="0" t="s">
        <v>3917</v>
      </c>
      <c r="B2465" s="0" t="s">
        <v>3913</v>
      </c>
      <c r="C2465" s="10" t="s">
        <v>399</v>
      </c>
      <c r="D2465" s="11" t="s">
        <v>97</v>
      </c>
      <c r="E2465" s="11" t="s">
        <v>92</v>
      </c>
      <c r="F2465" s="11" t="s">
        <v>489</v>
      </c>
      <c r="G2465" s="11" t="s">
        <v>73</v>
      </c>
      <c r="H2465" s="8" t="n">
        <v>4674</v>
      </c>
      <c r="I2465" s="0" t="str">
        <f aca="false">TEXT(C2465,"YYYY-MM")</f>
        <v>2025-07</v>
      </c>
      <c r="J2465" s="0" t="str">
        <f aca="false">INDEX(Customers!$H:$H,MATCH(B2465,Customers!$A:$A,0))</f>
        <v>Paid Ads</v>
      </c>
    </row>
    <row r="2466" customFormat="false" ht="15" hidden="false" customHeight="false" outlineLevel="0" collapsed="false">
      <c r="A2466" s="0" t="s">
        <v>3918</v>
      </c>
      <c r="B2466" s="0" t="s">
        <v>3913</v>
      </c>
      <c r="C2466" s="10" t="s">
        <v>803</v>
      </c>
      <c r="D2466" s="11" t="s">
        <v>97</v>
      </c>
      <c r="E2466" s="11" t="s">
        <v>88</v>
      </c>
      <c r="F2466" s="11" t="s">
        <v>489</v>
      </c>
      <c r="G2466" s="11" t="s">
        <v>73</v>
      </c>
      <c r="H2466" s="8" t="n">
        <v>40952.55</v>
      </c>
      <c r="I2466" s="0" t="str">
        <f aca="false">TEXT(C2466,"YYYY-MM")</f>
        <v>2025-10</v>
      </c>
      <c r="J2466" s="0" t="str">
        <f aca="false">INDEX(Customers!$H:$H,MATCH(B2466,Customers!$A:$A,0))</f>
        <v>Paid Ads</v>
      </c>
    </row>
    <row r="2467" customFormat="false" ht="15" hidden="false" customHeight="false" outlineLevel="0" collapsed="false">
      <c r="A2467" s="0" t="s">
        <v>3919</v>
      </c>
      <c r="B2467" s="0" t="s">
        <v>3913</v>
      </c>
      <c r="C2467" s="10" t="s">
        <v>333</v>
      </c>
      <c r="D2467" s="11" t="s">
        <v>97</v>
      </c>
      <c r="E2467" s="11" t="s">
        <v>93</v>
      </c>
      <c r="F2467" s="11" t="s">
        <v>489</v>
      </c>
      <c r="G2467" s="11" t="s">
        <v>73</v>
      </c>
      <c r="H2467" s="8" t="n">
        <v>6066</v>
      </c>
      <c r="I2467" s="0" t="str">
        <f aca="false">TEXT(C2467,"YYYY-MM")</f>
        <v>2025-11</v>
      </c>
      <c r="J2467" s="0" t="str">
        <f aca="false">INDEX(Customers!$H:$H,MATCH(B2467,Customers!$A:$A,0))</f>
        <v>Paid Ads</v>
      </c>
    </row>
    <row r="2468" customFormat="false" ht="15" hidden="false" customHeight="false" outlineLevel="0" collapsed="false">
      <c r="A2468" s="0" t="s">
        <v>3920</v>
      </c>
      <c r="B2468" s="0" t="s">
        <v>3921</v>
      </c>
      <c r="C2468" s="10" t="s">
        <v>3018</v>
      </c>
      <c r="D2468" s="11" t="s">
        <v>97</v>
      </c>
      <c r="E2468" s="11" t="s">
        <v>90</v>
      </c>
      <c r="F2468" s="11" t="s">
        <v>291</v>
      </c>
      <c r="G2468" s="11" t="s">
        <v>72</v>
      </c>
      <c r="H2468" s="8" t="n">
        <v>95457</v>
      </c>
      <c r="I2468" s="0" t="str">
        <f aca="false">TEXT(C2468,"YYYY-MM")</f>
        <v>2025-03</v>
      </c>
      <c r="J2468" s="0" t="str">
        <f aca="false">INDEX(Customers!$H:$H,MATCH(B2468,Customers!$A:$A,0))</f>
        <v>Organic Search</v>
      </c>
    </row>
    <row r="2469" customFormat="false" ht="15" hidden="false" customHeight="false" outlineLevel="0" collapsed="false">
      <c r="A2469" s="0" t="s">
        <v>3922</v>
      </c>
      <c r="B2469" s="0" t="s">
        <v>3921</v>
      </c>
      <c r="C2469" s="10" t="s">
        <v>716</v>
      </c>
      <c r="D2469" s="11" t="s">
        <v>97</v>
      </c>
      <c r="E2469" s="11" t="s">
        <v>89</v>
      </c>
      <c r="F2469" s="11" t="s">
        <v>291</v>
      </c>
      <c r="G2469" s="11" t="s">
        <v>72</v>
      </c>
      <c r="H2469" s="8" t="n">
        <v>11274.1</v>
      </c>
      <c r="I2469" s="0" t="str">
        <f aca="false">TEXT(C2469,"YYYY-MM")</f>
        <v>2025-11</v>
      </c>
      <c r="J2469" s="0" t="str">
        <f aca="false">INDEX(Customers!$H:$H,MATCH(B2469,Customers!$A:$A,0))</f>
        <v>Organic Search</v>
      </c>
    </row>
    <row r="2470" customFormat="false" ht="15" hidden="false" customHeight="false" outlineLevel="0" collapsed="false">
      <c r="A2470" s="0" t="s">
        <v>3923</v>
      </c>
      <c r="B2470" s="0" t="s">
        <v>3921</v>
      </c>
      <c r="C2470" s="10" t="s">
        <v>951</v>
      </c>
      <c r="D2470" s="11" t="s">
        <v>97</v>
      </c>
      <c r="E2470" s="11" t="s">
        <v>93</v>
      </c>
      <c r="F2470" s="11" t="s">
        <v>291</v>
      </c>
      <c r="G2470" s="11" t="s">
        <v>72</v>
      </c>
      <c r="H2470" s="8" t="n">
        <v>6629</v>
      </c>
      <c r="I2470" s="0" t="str">
        <f aca="false">TEXT(C2470,"YYYY-MM")</f>
        <v>2025-11</v>
      </c>
      <c r="J2470" s="0" t="str">
        <f aca="false">INDEX(Customers!$H:$H,MATCH(B2470,Customers!$A:$A,0))</f>
        <v>Organic Search</v>
      </c>
    </row>
    <row r="2471" customFormat="false" ht="15" hidden="false" customHeight="false" outlineLevel="0" collapsed="false">
      <c r="A2471" s="0" t="s">
        <v>3924</v>
      </c>
      <c r="B2471" s="0" t="s">
        <v>3925</v>
      </c>
      <c r="C2471" s="10" t="s">
        <v>2063</v>
      </c>
      <c r="D2471" s="11" t="s">
        <v>97</v>
      </c>
      <c r="E2471" s="11" t="s">
        <v>88</v>
      </c>
      <c r="F2471" s="11" t="s">
        <v>537</v>
      </c>
      <c r="G2471" s="11" t="s">
        <v>74</v>
      </c>
      <c r="H2471" s="8" t="n">
        <v>63314.1</v>
      </c>
      <c r="I2471" s="0" t="str">
        <f aca="false">TEXT(C2471,"YYYY-MM")</f>
        <v>2025-08</v>
      </c>
      <c r="J2471" s="0" t="str">
        <f aca="false">INDEX(Customers!$H:$H,MATCH(B2471,Customers!$A:$A,0))</f>
        <v>Organic Search</v>
      </c>
    </row>
    <row r="2472" customFormat="false" ht="15" hidden="false" customHeight="false" outlineLevel="0" collapsed="false">
      <c r="A2472" s="0" t="s">
        <v>3926</v>
      </c>
      <c r="B2472" s="0" t="s">
        <v>3925</v>
      </c>
      <c r="C2472" s="10" t="s">
        <v>1096</v>
      </c>
      <c r="D2472" s="11" t="s">
        <v>97</v>
      </c>
      <c r="E2472" s="11" t="s">
        <v>91</v>
      </c>
      <c r="F2472" s="11" t="s">
        <v>537</v>
      </c>
      <c r="G2472" s="11" t="s">
        <v>74</v>
      </c>
      <c r="H2472" s="8" t="n">
        <v>5570.1</v>
      </c>
      <c r="I2472" s="0" t="str">
        <f aca="false">TEXT(C2472,"YYYY-MM")</f>
        <v>2025-08</v>
      </c>
      <c r="J2472" s="0" t="str">
        <f aca="false">INDEX(Customers!$H:$H,MATCH(B2472,Customers!$A:$A,0))</f>
        <v>Organic Search</v>
      </c>
    </row>
    <row r="2473" customFormat="false" ht="15" hidden="false" customHeight="false" outlineLevel="0" collapsed="false">
      <c r="A2473" s="0" t="s">
        <v>3927</v>
      </c>
      <c r="B2473" s="0" t="s">
        <v>3925</v>
      </c>
      <c r="C2473" s="10" t="s">
        <v>1550</v>
      </c>
      <c r="D2473" s="11" t="s">
        <v>97</v>
      </c>
      <c r="E2473" s="11" t="s">
        <v>88</v>
      </c>
      <c r="F2473" s="11" t="s">
        <v>537</v>
      </c>
      <c r="G2473" s="11" t="s">
        <v>74</v>
      </c>
      <c r="H2473" s="8" t="n">
        <v>15276</v>
      </c>
      <c r="I2473" s="0" t="str">
        <f aca="false">TEXT(C2473,"YYYY-MM")</f>
        <v>2025-08</v>
      </c>
      <c r="J2473" s="0" t="str">
        <f aca="false">INDEX(Customers!$H:$H,MATCH(B2473,Customers!$A:$A,0))</f>
        <v>Organic Search</v>
      </c>
    </row>
    <row r="2474" customFormat="false" ht="15" hidden="false" customHeight="false" outlineLevel="0" collapsed="false">
      <c r="A2474" s="0" t="s">
        <v>3928</v>
      </c>
      <c r="B2474" s="0" t="s">
        <v>3925</v>
      </c>
      <c r="C2474" s="10" t="s">
        <v>171</v>
      </c>
      <c r="D2474" s="11" t="s">
        <v>97</v>
      </c>
      <c r="E2474" s="11" t="s">
        <v>92</v>
      </c>
      <c r="F2474" s="11" t="s">
        <v>537</v>
      </c>
      <c r="G2474" s="11" t="s">
        <v>74</v>
      </c>
      <c r="H2474" s="8" t="n">
        <v>54435</v>
      </c>
      <c r="I2474" s="0" t="str">
        <f aca="false">TEXT(C2474,"YYYY-MM")</f>
        <v>2025-08</v>
      </c>
      <c r="J2474" s="0" t="str">
        <f aca="false">INDEX(Customers!$H:$H,MATCH(B2474,Customers!$A:$A,0))</f>
        <v>Organic Search</v>
      </c>
    </row>
    <row r="2475" customFormat="false" ht="15" hidden="false" customHeight="false" outlineLevel="0" collapsed="false">
      <c r="A2475" s="0" t="s">
        <v>3929</v>
      </c>
      <c r="B2475" s="0" t="s">
        <v>3925</v>
      </c>
      <c r="C2475" s="10" t="s">
        <v>295</v>
      </c>
      <c r="D2475" s="11" t="s">
        <v>97</v>
      </c>
      <c r="E2475" s="11" t="s">
        <v>89</v>
      </c>
      <c r="F2475" s="11" t="s">
        <v>537</v>
      </c>
      <c r="G2475" s="11" t="s">
        <v>74</v>
      </c>
      <c r="H2475" s="8" t="n">
        <v>37507.6</v>
      </c>
      <c r="I2475" s="0" t="str">
        <f aca="false">TEXT(C2475,"YYYY-MM")</f>
        <v>2025-09</v>
      </c>
      <c r="J2475" s="0" t="str">
        <f aca="false">INDEX(Customers!$H:$H,MATCH(B2475,Customers!$A:$A,0))</f>
        <v>Organic Search</v>
      </c>
    </row>
    <row r="2476" customFormat="false" ht="15" hidden="false" customHeight="false" outlineLevel="0" collapsed="false">
      <c r="A2476" s="0" t="s">
        <v>3930</v>
      </c>
      <c r="B2476" s="0" t="s">
        <v>3925</v>
      </c>
      <c r="C2476" s="10" t="s">
        <v>1196</v>
      </c>
      <c r="D2476" s="11" t="s">
        <v>97</v>
      </c>
      <c r="E2476" s="11" t="s">
        <v>88</v>
      </c>
      <c r="F2476" s="11" t="s">
        <v>537</v>
      </c>
      <c r="G2476" s="11" t="s">
        <v>74</v>
      </c>
      <c r="H2476" s="8" t="n">
        <v>66321.85</v>
      </c>
      <c r="I2476" s="0" t="str">
        <f aca="false">TEXT(C2476,"YYYY-MM")</f>
        <v>2025-09</v>
      </c>
      <c r="J2476" s="0" t="str">
        <f aca="false">INDEX(Customers!$H:$H,MATCH(B2476,Customers!$A:$A,0))</f>
        <v>Organic Search</v>
      </c>
    </row>
    <row r="2477" customFormat="false" ht="15" hidden="false" customHeight="false" outlineLevel="0" collapsed="false">
      <c r="A2477" s="0" t="s">
        <v>3931</v>
      </c>
      <c r="B2477" s="0" t="s">
        <v>3925</v>
      </c>
      <c r="C2477" s="10" t="s">
        <v>482</v>
      </c>
      <c r="D2477" s="11" t="s">
        <v>97</v>
      </c>
      <c r="E2477" s="11" t="s">
        <v>88</v>
      </c>
      <c r="F2477" s="11" t="s">
        <v>537</v>
      </c>
      <c r="G2477" s="11" t="s">
        <v>74</v>
      </c>
      <c r="H2477" s="8" t="n">
        <v>5903.55</v>
      </c>
      <c r="I2477" s="0" t="str">
        <f aca="false">TEXT(C2477,"YYYY-MM")</f>
        <v>2025-09</v>
      </c>
      <c r="J2477" s="0" t="str">
        <f aca="false">INDEX(Customers!$H:$H,MATCH(B2477,Customers!$A:$A,0))</f>
        <v>Organic Search</v>
      </c>
    </row>
    <row r="2478" customFormat="false" ht="15" hidden="false" customHeight="false" outlineLevel="0" collapsed="false">
      <c r="A2478" s="0" t="s">
        <v>3932</v>
      </c>
      <c r="B2478" s="0" t="s">
        <v>3925</v>
      </c>
      <c r="C2478" s="10" t="s">
        <v>551</v>
      </c>
      <c r="D2478" s="11" t="s">
        <v>97</v>
      </c>
      <c r="E2478" s="11" t="s">
        <v>91</v>
      </c>
      <c r="F2478" s="11" t="s">
        <v>537</v>
      </c>
      <c r="G2478" s="11" t="s">
        <v>74</v>
      </c>
      <c r="H2478" s="8" t="n">
        <v>20939</v>
      </c>
      <c r="I2478" s="0" t="str">
        <f aca="false">TEXT(C2478,"YYYY-MM")</f>
        <v>2025-10</v>
      </c>
      <c r="J2478" s="0" t="str">
        <f aca="false">INDEX(Customers!$H:$H,MATCH(B2478,Customers!$A:$A,0))</f>
        <v>Organic Search</v>
      </c>
    </row>
    <row r="2479" customFormat="false" ht="15" hidden="false" customHeight="false" outlineLevel="0" collapsed="false">
      <c r="A2479" s="0" t="s">
        <v>3933</v>
      </c>
      <c r="B2479" s="0" t="s">
        <v>3925</v>
      </c>
      <c r="C2479" s="10" t="s">
        <v>569</v>
      </c>
      <c r="D2479" s="11" t="s">
        <v>97</v>
      </c>
      <c r="E2479" s="11" t="s">
        <v>88</v>
      </c>
      <c r="F2479" s="11" t="s">
        <v>537</v>
      </c>
      <c r="G2479" s="11" t="s">
        <v>74</v>
      </c>
      <c r="H2479" s="8" t="n">
        <v>65525.15</v>
      </c>
      <c r="I2479" s="0" t="str">
        <f aca="false">TEXT(C2479,"YYYY-MM")</f>
        <v>2025-10</v>
      </c>
      <c r="J2479" s="0" t="str">
        <f aca="false">INDEX(Customers!$H:$H,MATCH(B2479,Customers!$A:$A,0))</f>
        <v>Organic Search</v>
      </c>
    </row>
    <row r="2480" customFormat="false" ht="15" hidden="false" customHeight="false" outlineLevel="0" collapsed="false">
      <c r="A2480" s="0" t="s">
        <v>3934</v>
      </c>
      <c r="B2480" s="0" t="s">
        <v>3925</v>
      </c>
      <c r="C2480" s="10" t="s">
        <v>177</v>
      </c>
      <c r="D2480" s="11" t="s">
        <v>97</v>
      </c>
      <c r="E2480" s="11" t="s">
        <v>89</v>
      </c>
      <c r="F2480" s="11" t="s">
        <v>537</v>
      </c>
      <c r="G2480" s="11" t="s">
        <v>74</v>
      </c>
      <c r="H2480" s="8" t="n">
        <v>37350</v>
      </c>
      <c r="I2480" s="0" t="str">
        <f aca="false">TEXT(C2480,"YYYY-MM")</f>
        <v>2025-10</v>
      </c>
      <c r="J2480" s="0" t="str">
        <f aca="false">INDEX(Customers!$H:$H,MATCH(B2480,Customers!$A:$A,0))</f>
        <v>Organic Search</v>
      </c>
    </row>
    <row r="2481" customFormat="false" ht="15" hidden="false" customHeight="false" outlineLevel="0" collapsed="false">
      <c r="A2481" s="0" t="s">
        <v>3935</v>
      </c>
      <c r="B2481" s="0" t="s">
        <v>3925</v>
      </c>
      <c r="C2481" s="10" t="s">
        <v>2387</v>
      </c>
      <c r="D2481" s="11" t="s">
        <v>97</v>
      </c>
      <c r="E2481" s="11" t="s">
        <v>90</v>
      </c>
      <c r="F2481" s="11" t="s">
        <v>537</v>
      </c>
      <c r="G2481" s="11" t="s">
        <v>74</v>
      </c>
      <c r="H2481" s="8" t="n">
        <v>14618.3</v>
      </c>
      <c r="I2481" s="0" t="str">
        <f aca="false">TEXT(C2481,"YYYY-MM")</f>
        <v>2025-10</v>
      </c>
      <c r="J2481" s="0" t="str">
        <f aca="false">INDEX(Customers!$H:$H,MATCH(B2481,Customers!$A:$A,0))</f>
        <v>Organic Search</v>
      </c>
    </row>
    <row r="2482" customFormat="false" ht="15" hidden="false" customHeight="false" outlineLevel="0" collapsed="false">
      <c r="A2482" s="0" t="s">
        <v>3936</v>
      </c>
      <c r="B2482" s="0" t="s">
        <v>3925</v>
      </c>
      <c r="C2482" s="10" t="s">
        <v>531</v>
      </c>
      <c r="D2482" s="11" t="s">
        <v>97</v>
      </c>
      <c r="E2482" s="11" t="s">
        <v>88</v>
      </c>
      <c r="F2482" s="11" t="s">
        <v>537</v>
      </c>
      <c r="G2482" s="11" t="s">
        <v>74</v>
      </c>
      <c r="H2482" s="8" t="n">
        <v>75117.9</v>
      </c>
      <c r="I2482" s="0" t="str">
        <f aca="false">TEXT(C2482,"YYYY-MM")</f>
        <v>2025-11</v>
      </c>
      <c r="J2482" s="0" t="str">
        <f aca="false">INDEX(Customers!$H:$H,MATCH(B2482,Customers!$A:$A,0))</f>
        <v>Organic Search</v>
      </c>
    </row>
    <row r="2483" customFormat="false" ht="15" hidden="false" customHeight="false" outlineLevel="0" collapsed="false">
      <c r="A2483" s="0" t="s">
        <v>3937</v>
      </c>
      <c r="B2483" s="0" t="s">
        <v>3925</v>
      </c>
      <c r="C2483" s="10" t="s">
        <v>1467</v>
      </c>
      <c r="D2483" s="11" t="s">
        <v>97</v>
      </c>
      <c r="E2483" s="11" t="s">
        <v>90</v>
      </c>
      <c r="F2483" s="11" t="s">
        <v>537</v>
      </c>
      <c r="G2483" s="11" t="s">
        <v>74</v>
      </c>
      <c r="H2483" s="8" t="n">
        <v>47158.75</v>
      </c>
      <c r="I2483" s="0" t="str">
        <f aca="false">TEXT(C2483,"YYYY-MM")</f>
        <v>2025-12</v>
      </c>
      <c r="J2483" s="0" t="str">
        <f aca="false">INDEX(Customers!$H:$H,MATCH(B2483,Customers!$A:$A,0))</f>
        <v>Organic Search</v>
      </c>
    </row>
    <row r="2484" customFormat="false" ht="15" hidden="false" customHeight="false" outlineLevel="0" collapsed="false">
      <c r="A2484" s="0" t="s">
        <v>3938</v>
      </c>
      <c r="B2484" s="0" t="s">
        <v>3939</v>
      </c>
      <c r="C2484" s="10" t="s">
        <v>542</v>
      </c>
      <c r="D2484" s="11" t="s">
        <v>98</v>
      </c>
      <c r="E2484" s="11" t="s">
        <v>93</v>
      </c>
      <c r="F2484" s="11" t="s">
        <v>81</v>
      </c>
      <c r="G2484" s="11" t="s">
        <v>81</v>
      </c>
      <c r="H2484" s="8" t="n">
        <v>5278.5</v>
      </c>
      <c r="I2484" s="0" t="str">
        <f aca="false">TEXT(C2484,"YYYY-MM")</f>
        <v>2024-09</v>
      </c>
      <c r="J2484" s="0" t="str">
        <f aca="false">INDEX(Customers!$H:$H,MATCH(B2484,Customers!$A:$A,0))</f>
        <v>Referral</v>
      </c>
    </row>
    <row r="2485" customFormat="false" ht="15" hidden="false" customHeight="false" outlineLevel="0" collapsed="false">
      <c r="A2485" s="0" t="s">
        <v>3940</v>
      </c>
      <c r="B2485" s="0" t="s">
        <v>3939</v>
      </c>
      <c r="C2485" s="10" t="s">
        <v>3181</v>
      </c>
      <c r="D2485" s="11" t="s">
        <v>97</v>
      </c>
      <c r="E2485" s="11" t="s">
        <v>93</v>
      </c>
      <c r="F2485" s="11" t="s">
        <v>81</v>
      </c>
      <c r="G2485" s="11" t="s">
        <v>81</v>
      </c>
      <c r="H2485" s="8" t="n">
        <v>29624.2</v>
      </c>
      <c r="I2485" s="0" t="str">
        <f aca="false">TEXT(C2485,"YYYY-MM")</f>
        <v>2024-09</v>
      </c>
      <c r="J2485" s="0" t="str">
        <f aca="false">INDEX(Customers!$H:$H,MATCH(B2485,Customers!$A:$A,0))</f>
        <v>Referral</v>
      </c>
    </row>
    <row r="2486" customFormat="false" ht="15" hidden="false" customHeight="false" outlineLevel="0" collapsed="false">
      <c r="A2486" s="0" t="s">
        <v>3941</v>
      </c>
      <c r="B2486" s="0" t="s">
        <v>3939</v>
      </c>
      <c r="C2486" s="10" t="s">
        <v>601</v>
      </c>
      <c r="D2486" s="11" t="s">
        <v>97</v>
      </c>
      <c r="E2486" s="11" t="s">
        <v>89</v>
      </c>
      <c r="F2486" s="11" t="s">
        <v>81</v>
      </c>
      <c r="G2486" s="11" t="s">
        <v>81</v>
      </c>
      <c r="H2486" s="8" t="n">
        <v>4542</v>
      </c>
      <c r="I2486" s="0" t="str">
        <f aca="false">TEXT(C2486,"YYYY-MM")</f>
        <v>2025-12</v>
      </c>
      <c r="J2486" s="0" t="str">
        <f aca="false">INDEX(Customers!$H:$H,MATCH(B2486,Customers!$A:$A,0))</f>
        <v>Referral</v>
      </c>
    </row>
    <row r="2487" customFormat="false" ht="15" hidden="false" customHeight="false" outlineLevel="0" collapsed="false">
      <c r="A2487" s="0" t="s">
        <v>3942</v>
      </c>
      <c r="B2487" s="0" t="s">
        <v>3939</v>
      </c>
      <c r="C2487" s="10" t="s">
        <v>574</v>
      </c>
      <c r="D2487" s="11" t="s">
        <v>97</v>
      </c>
      <c r="E2487" s="11" t="s">
        <v>90</v>
      </c>
      <c r="F2487" s="11" t="s">
        <v>81</v>
      </c>
      <c r="G2487" s="11" t="s">
        <v>81</v>
      </c>
      <c r="H2487" s="8" t="n">
        <v>23199.55</v>
      </c>
      <c r="I2487" s="0" t="str">
        <f aca="false">TEXT(C2487,"YYYY-MM")</f>
        <v>2025-12</v>
      </c>
      <c r="J2487" s="0" t="str">
        <f aca="false">INDEX(Customers!$H:$H,MATCH(B2487,Customers!$A:$A,0))</f>
        <v>Referral</v>
      </c>
    </row>
    <row r="2488" customFormat="false" ht="15" hidden="false" customHeight="false" outlineLevel="0" collapsed="false">
      <c r="A2488" s="0" t="s">
        <v>3943</v>
      </c>
      <c r="B2488" s="0" t="s">
        <v>3944</v>
      </c>
      <c r="C2488" s="10" t="s">
        <v>2475</v>
      </c>
      <c r="D2488" s="11" t="s">
        <v>97</v>
      </c>
      <c r="E2488" s="11" t="s">
        <v>92</v>
      </c>
      <c r="F2488" s="11" t="s">
        <v>537</v>
      </c>
      <c r="G2488" s="11" t="s">
        <v>74</v>
      </c>
      <c r="H2488" s="8" t="n">
        <v>207347.4</v>
      </c>
      <c r="I2488" s="0" t="str">
        <f aca="false">TEXT(C2488,"YYYY-MM")</f>
        <v>2023-08</v>
      </c>
      <c r="J2488" s="0" t="str">
        <f aca="false">INDEX(Customers!$H:$H,MATCH(B2488,Customers!$A:$A,0))</f>
        <v>Social Media</v>
      </c>
    </row>
    <row r="2489" customFormat="false" ht="15" hidden="false" customHeight="false" outlineLevel="0" collapsed="false">
      <c r="A2489" s="0" t="s">
        <v>3945</v>
      </c>
      <c r="B2489" s="0" t="s">
        <v>3946</v>
      </c>
      <c r="C2489" s="10" t="s">
        <v>3947</v>
      </c>
      <c r="D2489" s="11" t="s">
        <v>97</v>
      </c>
      <c r="E2489" s="11" t="s">
        <v>88</v>
      </c>
      <c r="F2489" s="11" t="s">
        <v>443</v>
      </c>
      <c r="G2489" s="11" t="s">
        <v>78</v>
      </c>
      <c r="H2489" s="8" t="n">
        <v>44749.65</v>
      </c>
      <c r="I2489" s="0" t="str">
        <f aca="false">TEXT(C2489,"YYYY-MM")</f>
        <v>2023-10</v>
      </c>
      <c r="J2489" s="0" t="str">
        <f aca="false">INDEX(Customers!$H:$H,MATCH(B2489,Customers!$A:$A,0))</f>
        <v>Paid Ads</v>
      </c>
    </row>
    <row r="2490" customFormat="false" ht="15" hidden="false" customHeight="false" outlineLevel="0" collapsed="false">
      <c r="A2490" s="0" t="s">
        <v>3948</v>
      </c>
      <c r="B2490" s="0" t="s">
        <v>3946</v>
      </c>
      <c r="C2490" s="10" t="s">
        <v>1208</v>
      </c>
      <c r="D2490" s="11" t="s">
        <v>99</v>
      </c>
      <c r="E2490" s="11" t="s">
        <v>89</v>
      </c>
      <c r="F2490" s="11" t="s">
        <v>443</v>
      </c>
      <c r="G2490" s="11" t="s">
        <v>78</v>
      </c>
      <c r="H2490" s="8" t="n">
        <v>1196.1</v>
      </c>
      <c r="I2490" s="0" t="str">
        <f aca="false">TEXT(C2490,"YYYY-MM")</f>
        <v>2023-11</v>
      </c>
      <c r="J2490" s="0" t="str">
        <f aca="false">INDEX(Customers!$H:$H,MATCH(B2490,Customers!$A:$A,0))</f>
        <v>Paid Ads</v>
      </c>
    </row>
    <row r="2491" customFormat="false" ht="15" hidden="false" customHeight="false" outlineLevel="0" collapsed="false">
      <c r="A2491" s="0" t="s">
        <v>3949</v>
      </c>
      <c r="B2491" s="0" t="s">
        <v>3950</v>
      </c>
      <c r="C2491" s="10" t="s">
        <v>3951</v>
      </c>
      <c r="D2491" s="11" t="s">
        <v>97</v>
      </c>
      <c r="E2491" s="11" t="s">
        <v>88</v>
      </c>
      <c r="F2491" s="11" t="s">
        <v>291</v>
      </c>
      <c r="G2491" s="11" t="s">
        <v>72</v>
      </c>
      <c r="H2491" s="8" t="n">
        <v>975.2</v>
      </c>
      <c r="I2491" s="0" t="str">
        <f aca="false">TEXT(C2491,"YYYY-MM")</f>
        <v>2024-01</v>
      </c>
      <c r="J2491" s="0" t="str">
        <f aca="false">INDEX(Customers!$H:$H,MATCH(B2491,Customers!$A:$A,0))</f>
        <v>Organic Search</v>
      </c>
    </row>
    <row r="2492" customFormat="false" ht="15" hidden="false" customHeight="false" outlineLevel="0" collapsed="false">
      <c r="A2492" s="0" t="s">
        <v>3952</v>
      </c>
      <c r="B2492" s="0" t="s">
        <v>3950</v>
      </c>
      <c r="C2492" s="10" t="s">
        <v>1124</v>
      </c>
      <c r="D2492" s="11" t="s">
        <v>97</v>
      </c>
      <c r="E2492" s="11" t="s">
        <v>90</v>
      </c>
      <c r="F2492" s="11" t="s">
        <v>291</v>
      </c>
      <c r="G2492" s="11" t="s">
        <v>72</v>
      </c>
      <c r="H2492" s="8" t="n">
        <v>11573.1</v>
      </c>
      <c r="I2492" s="0" t="str">
        <f aca="false">TEXT(C2492,"YYYY-MM")</f>
        <v>2024-01</v>
      </c>
      <c r="J2492" s="0" t="str">
        <f aca="false">INDEX(Customers!$H:$H,MATCH(B2492,Customers!$A:$A,0))</f>
        <v>Organic Search</v>
      </c>
    </row>
    <row r="2493" customFormat="false" ht="15" hidden="false" customHeight="false" outlineLevel="0" collapsed="false">
      <c r="A2493" s="0" t="s">
        <v>3953</v>
      </c>
      <c r="B2493" s="0" t="s">
        <v>3950</v>
      </c>
      <c r="C2493" s="10" t="s">
        <v>2395</v>
      </c>
      <c r="D2493" s="11" t="s">
        <v>97</v>
      </c>
      <c r="E2493" s="11" t="s">
        <v>88</v>
      </c>
      <c r="F2493" s="11" t="s">
        <v>291</v>
      </c>
      <c r="G2493" s="11" t="s">
        <v>72</v>
      </c>
      <c r="H2493" s="8" t="n">
        <v>11819.15</v>
      </c>
      <c r="I2493" s="0" t="str">
        <f aca="false">TEXT(C2493,"YYYY-MM")</f>
        <v>2024-06</v>
      </c>
      <c r="J2493" s="0" t="str">
        <f aca="false">INDEX(Customers!$H:$H,MATCH(B2493,Customers!$A:$A,0))</f>
        <v>Organic Search</v>
      </c>
    </row>
    <row r="2494" customFormat="false" ht="15" hidden="false" customHeight="false" outlineLevel="0" collapsed="false">
      <c r="A2494" s="0" t="s">
        <v>3954</v>
      </c>
      <c r="B2494" s="0" t="s">
        <v>3950</v>
      </c>
      <c r="C2494" s="10" t="s">
        <v>3955</v>
      </c>
      <c r="D2494" s="11" t="s">
        <v>97</v>
      </c>
      <c r="E2494" s="11" t="s">
        <v>90</v>
      </c>
      <c r="F2494" s="11" t="s">
        <v>291</v>
      </c>
      <c r="G2494" s="11" t="s">
        <v>72</v>
      </c>
      <c r="H2494" s="8" t="n">
        <v>7271.1</v>
      </c>
      <c r="I2494" s="0" t="str">
        <f aca="false">TEXT(C2494,"YYYY-MM")</f>
        <v>2024-07</v>
      </c>
      <c r="J2494" s="0" t="str">
        <f aca="false">INDEX(Customers!$H:$H,MATCH(B2494,Customers!$A:$A,0))</f>
        <v>Organic Search</v>
      </c>
    </row>
    <row r="2495" customFormat="false" ht="15" hidden="false" customHeight="false" outlineLevel="0" collapsed="false">
      <c r="A2495" s="0" t="s">
        <v>3956</v>
      </c>
      <c r="B2495" s="0" t="s">
        <v>3950</v>
      </c>
      <c r="C2495" s="10" t="s">
        <v>3957</v>
      </c>
      <c r="D2495" s="11" t="s">
        <v>97</v>
      </c>
      <c r="E2495" s="11" t="s">
        <v>91</v>
      </c>
      <c r="F2495" s="11" t="s">
        <v>291</v>
      </c>
      <c r="G2495" s="11" t="s">
        <v>72</v>
      </c>
      <c r="H2495" s="8" t="n">
        <v>14657.3</v>
      </c>
      <c r="I2495" s="0" t="str">
        <f aca="false">TEXT(C2495,"YYYY-MM")</f>
        <v>2024-09</v>
      </c>
      <c r="J2495" s="0" t="str">
        <f aca="false">INDEX(Customers!$H:$H,MATCH(B2495,Customers!$A:$A,0))</f>
        <v>Organic Search</v>
      </c>
    </row>
    <row r="2496" customFormat="false" ht="15" hidden="false" customHeight="false" outlineLevel="0" collapsed="false">
      <c r="A2496" s="0" t="s">
        <v>3958</v>
      </c>
      <c r="B2496" s="0" t="s">
        <v>3950</v>
      </c>
      <c r="C2496" s="10" t="s">
        <v>1073</v>
      </c>
      <c r="D2496" s="11" t="s">
        <v>97</v>
      </c>
      <c r="E2496" s="11" t="s">
        <v>93</v>
      </c>
      <c r="F2496" s="11" t="s">
        <v>291</v>
      </c>
      <c r="G2496" s="11" t="s">
        <v>72</v>
      </c>
      <c r="H2496" s="8" t="n">
        <v>116113.8</v>
      </c>
      <c r="I2496" s="0" t="str">
        <f aca="false">TEXT(C2496,"YYYY-MM")</f>
        <v>2024-10</v>
      </c>
      <c r="J2496" s="0" t="str">
        <f aca="false">INDEX(Customers!$H:$H,MATCH(B2496,Customers!$A:$A,0))</f>
        <v>Organic Search</v>
      </c>
    </row>
    <row r="2497" customFormat="false" ht="15" hidden="false" customHeight="false" outlineLevel="0" collapsed="false">
      <c r="A2497" s="0" t="s">
        <v>3959</v>
      </c>
      <c r="B2497" s="0" t="s">
        <v>3950</v>
      </c>
      <c r="C2497" s="10" t="s">
        <v>1075</v>
      </c>
      <c r="D2497" s="11" t="s">
        <v>98</v>
      </c>
      <c r="E2497" s="11" t="s">
        <v>91</v>
      </c>
      <c r="F2497" s="11" t="s">
        <v>291</v>
      </c>
      <c r="G2497" s="11" t="s">
        <v>72</v>
      </c>
      <c r="H2497" s="8" t="n">
        <v>163902.5</v>
      </c>
      <c r="I2497" s="0" t="str">
        <f aca="false">TEXT(C2497,"YYYY-MM")</f>
        <v>2024-11</v>
      </c>
      <c r="J2497" s="0" t="str">
        <f aca="false">INDEX(Customers!$H:$H,MATCH(B2497,Customers!$A:$A,0))</f>
        <v>Organic Search</v>
      </c>
    </row>
    <row r="2498" customFormat="false" ht="15" hidden="false" customHeight="false" outlineLevel="0" collapsed="false">
      <c r="A2498" s="0" t="s">
        <v>3960</v>
      </c>
      <c r="B2498" s="0" t="s">
        <v>3950</v>
      </c>
      <c r="C2498" s="10" t="s">
        <v>800</v>
      </c>
      <c r="D2498" s="11" t="s">
        <v>97</v>
      </c>
      <c r="E2498" s="11" t="s">
        <v>88</v>
      </c>
      <c r="F2498" s="11" t="s">
        <v>291</v>
      </c>
      <c r="G2498" s="11" t="s">
        <v>72</v>
      </c>
      <c r="H2498" s="8" t="n">
        <v>5044.5</v>
      </c>
      <c r="I2498" s="0" t="str">
        <f aca="false">TEXT(C2498,"YYYY-MM")</f>
        <v>2025-07</v>
      </c>
      <c r="J2498" s="0" t="str">
        <f aca="false">INDEX(Customers!$H:$H,MATCH(B2498,Customers!$A:$A,0))</f>
        <v>Organic Search</v>
      </c>
    </row>
    <row r="2499" customFormat="false" ht="15" hidden="false" customHeight="false" outlineLevel="0" collapsed="false">
      <c r="A2499" s="0" t="s">
        <v>3961</v>
      </c>
      <c r="B2499" s="0" t="s">
        <v>3950</v>
      </c>
      <c r="C2499" s="10" t="s">
        <v>786</v>
      </c>
      <c r="D2499" s="11" t="s">
        <v>97</v>
      </c>
      <c r="E2499" s="11" t="s">
        <v>88</v>
      </c>
      <c r="F2499" s="11" t="s">
        <v>291</v>
      </c>
      <c r="G2499" s="11" t="s">
        <v>72</v>
      </c>
      <c r="H2499" s="8" t="n">
        <v>10226.3</v>
      </c>
      <c r="I2499" s="0" t="str">
        <f aca="false">TEXT(C2499,"YYYY-MM")</f>
        <v>2025-12</v>
      </c>
      <c r="J2499" s="0" t="str">
        <f aca="false">INDEX(Customers!$H:$H,MATCH(B2499,Customers!$A:$A,0))</f>
        <v>Organic Search</v>
      </c>
    </row>
    <row r="2500" customFormat="false" ht="15" hidden="false" customHeight="false" outlineLevel="0" collapsed="false">
      <c r="A2500" s="0" t="s">
        <v>3962</v>
      </c>
      <c r="B2500" s="0" t="s">
        <v>3963</v>
      </c>
      <c r="C2500" s="10" t="s">
        <v>177</v>
      </c>
      <c r="D2500" s="11" t="s">
        <v>97</v>
      </c>
      <c r="E2500" s="11" t="s">
        <v>93</v>
      </c>
      <c r="F2500" s="11" t="s">
        <v>180</v>
      </c>
      <c r="G2500" s="11" t="s">
        <v>75</v>
      </c>
      <c r="H2500" s="8" t="n">
        <v>92566.5</v>
      </c>
      <c r="I2500" s="0" t="str">
        <f aca="false">TEXT(C2500,"YYYY-MM")</f>
        <v>2025-10</v>
      </c>
      <c r="J2500" s="0" t="str">
        <f aca="false">INDEX(Customers!$H:$H,MATCH(B2500,Customers!$A:$A,0))</f>
        <v>Organic Search</v>
      </c>
    </row>
    <row r="2501" customFormat="false" ht="15" hidden="false" customHeight="false" outlineLevel="0" collapsed="false">
      <c r="A2501" s="0" t="s">
        <v>3964</v>
      </c>
      <c r="B2501" s="0" t="s">
        <v>3965</v>
      </c>
      <c r="C2501" s="10" t="s">
        <v>327</v>
      </c>
      <c r="D2501" s="11" t="s">
        <v>97</v>
      </c>
      <c r="E2501" s="11" t="s">
        <v>90</v>
      </c>
      <c r="F2501" s="11" t="s">
        <v>459</v>
      </c>
      <c r="G2501" s="11" t="s">
        <v>72</v>
      </c>
      <c r="H2501" s="8" t="n">
        <v>2047.65</v>
      </c>
      <c r="I2501" s="0" t="str">
        <f aca="false">TEXT(C2501,"YYYY-MM")</f>
        <v>2025-10</v>
      </c>
      <c r="J2501" s="0" t="str">
        <f aca="false">INDEX(Customers!$H:$H,MATCH(B2501,Customers!$A:$A,0))</f>
        <v>Organic Search</v>
      </c>
    </row>
    <row r="2502" customFormat="false" ht="15" hidden="false" customHeight="false" outlineLevel="0" collapsed="false">
      <c r="A2502" s="0" t="s">
        <v>3966</v>
      </c>
      <c r="B2502" s="0" t="s">
        <v>3965</v>
      </c>
      <c r="C2502" s="10" t="s">
        <v>783</v>
      </c>
      <c r="D2502" s="11" t="s">
        <v>97</v>
      </c>
      <c r="E2502" s="11" t="s">
        <v>89</v>
      </c>
      <c r="F2502" s="11" t="s">
        <v>459</v>
      </c>
      <c r="G2502" s="11" t="s">
        <v>72</v>
      </c>
      <c r="H2502" s="8" t="n">
        <v>20939</v>
      </c>
      <c r="I2502" s="0" t="str">
        <f aca="false">TEXT(C2502,"YYYY-MM")</f>
        <v>2025-11</v>
      </c>
      <c r="J2502" s="0" t="str">
        <f aca="false">INDEX(Customers!$H:$H,MATCH(B2502,Customers!$A:$A,0))</f>
        <v>Organic Search</v>
      </c>
    </row>
    <row r="2503" customFormat="false" ht="15" hidden="false" customHeight="false" outlineLevel="0" collapsed="false">
      <c r="A2503" s="0" t="s">
        <v>3967</v>
      </c>
      <c r="B2503" s="0" t="s">
        <v>3965</v>
      </c>
      <c r="C2503" s="10" t="s">
        <v>601</v>
      </c>
      <c r="D2503" s="11" t="s">
        <v>97</v>
      </c>
      <c r="E2503" s="11" t="s">
        <v>88</v>
      </c>
      <c r="F2503" s="11" t="s">
        <v>459</v>
      </c>
      <c r="G2503" s="11" t="s">
        <v>72</v>
      </c>
      <c r="H2503" s="8" t="n">
        <v>1029</v>
      </c>
      <c r="I2503" s="0" t="str">
        <f aca="false">TEXT(C2503,"YYYY-MM")</f>
        <v>2025-12</v>
      </c>
      <c r="J2503" s="0" t="str">
        <f aca="false">INDEX(Customers!$H:$H,MATCH(B2503,Customers!$A:$A,0))</f>
        <v>Organic Search</v>
      </c>
    </row>
    <row r="2504" customFormat="false" ht="15" hidden="false" customHeight="false" outlineLevel="0" collapsed="false">
      <c r="A2504" s="0" t="s">
        <v>3968</v>
      </c>
      <c r="B2504" s="0" t="s">
        <v>3965</v>
      </c>
      <c r="C2504" s="10" t="s">
        <v>1779</v>
      </c>
      <c r="D2504" s="11" t="s">
        <v>97</v>
      </c>
      <c r="E2504" s="11" t="s">
        <v>88</v>
      </c>
      <c r="F2504" s="11" t="s">
        <v>459</v>
      </c>
      <c r="G2504" s="11" t="s">
        <v>72</v>
      </c>
      <c r="H2504" s="8" t="n">
        <v>1383.2</v>
      </c>
      <c r="I2504" s="0" t="str">
        <f aca="false">TEXT(C2504,"YYYY-MM")</f>
        <v>2025-12</v>
      </c>
      <c r="J2504" s="0" t="str">
        <f aca="false">INDEX(Customers!$H:$H,MATCH(B2504,Customers!$A:$A,0))</f>
        <v>Organic Search</v>
      </c>
    </row>
    <row r="2505" customFormat="false" ht="15" hidden="false" customHeight="false" outlineLevel="0" collapsed="false">
      <c r="A2505" s="0" t="s">
        <v>3969</v>
      </c>
      <c r="B2505" s="0" t="s">
        <v>3965</v>
      </c>
      <c r="C2505" s="10" t="s">
        <v>2846</v>
      </c>
      <c r="D2505" s="11" t="s">
        <v>97</v>
      </c>
      <c r="E2505" s="11" t="s">
        <v>89</v>
      </c>
      <c r="F2505" s="11" t="s">
        <v>459</v>
      </c>
      <c r="G2505" s="11" t="s">
        <v>72</v>
      </c>
      <c r="H2505" s="8" t="n">
        <v>9081.55</v>
      </c>
      <c r="I2505" s="0" t="str">
        <f aca="false">TEXT(C2505,"YYYY-MM")</f>
        <v>2025-12</v>
      </c>
      <c r="J2505" s="0" t="str">
        <f aca="false">INDEX(Customers!$H:$H,MATCH(B2505,Customers!$A:$A,0))</f>
        <v>Organic Search</v>
      </c>
    </row>
    <row r="2506" customFormat="false" ht="15" hidden="false" customHeight="false" outlineLevel="0" collapsed="false">
      <c r="A2506" s="0" t="s">
        <v>3970</v>
      </c>
      <c r="B2506" s="0" t="s">
        <v>3971</v>
      </c>
      <c r="C2506" s="10" t="s">
        <v>3972</v>
      </c>
      <c r="D2506" s="11" t="s">
        <v>97</v>
      </c>
      <c r="E2506" s="11" t="s">
        <v>89</v>
      </c>
      <c r="F2506" s="11" t="s">
        <v>190</v>
      </c>
      <c r="G2506" s="11" t="s">
        <v>77</v>
      </c>
      <c r="H2506" s="8" t="n">
        <v>28003.3</v>
      </c>
      <c r="I2506" s="0" t="str">
        <f aca="false">TEXT(C2506,"YYYY-MM")</f>
        <v>2023-02</v>
      </c>
      <c r="J2506" s="0" t="str">
        <f aca="false">INDEX(Customers!$H:$H,MATCH(B2506,Customers!$A:$A,0))</f>
        <v>Organic Search</v>
      </c>
    </row>
    <row r="2507" customFormat="false" ht="15" hidden="false" customHeight="false" outlineLevel="0" collapsed="false">
      <c r="A2507" s="0" t="s">
        <v>3973</v>
      </c>
      <c r="B2507" s="0" t="s">
        <v>3971</v>
      </c>
      <c r="C2507" s="10" t="s">
        <v>3974</v>
      </c>
      <c r="D2507" s="11" t="s">
        <v>97</v>
      </c>
      <c r="E2507" s="11" t="s">
        <v>89</v>
      </c>
      <c r="F2507" s="11" t="s">
        <v>190</v>
      </c>
      <c r="G2507" s="11" t="s">
        <v>77</v>
      </c>
      <c r="H2507" s="8" t="n">
        <v>35152.2</v>
      </c>
      <c r="I2507" s="0" t="str">
        <f aca="false">TEXT(C2507,"YYYY-MM")</f>
        <v>2023-02</v>
      </c>
      <c r="J2507" s="0" t="str">
        <f aca="false">INDEX(Customers!$H:$H,MATCH(B2507,Customers!$A:$A,0))</f>
        <v>Organic Search</v>
      </c>
    </row>
    <row r="2508" customFormat="false" ht="15" hidden="false" customHeight="false" outlineLevel="0" collapsed="false">
      <c r="A2508" s="0" t="s">
        <v>3975</v>
      </c>
      <c r="B2508" s="0" t="s">
        <v>3971</v>
      </c>
      <c r="C2508" s="10" t="s">
        <v>3976</v>
      </c>
      <c r="D2508" s="11" t="s">
        <v>97</v>
      </c>
      <c r="E2508" s="11" t="s">
        <v>88</v>
      </c>
      <c r="F2508" s="11" t="s">
        <v>190</v>
      </c>
      <c r="G2508" s="11" t="s">
        <v>77</v>
      </c>
      <c r="H2508" s="8" t="n">
        <v>4409</v>
      </c>
      <c r="I2508" s="0" t="str">
        <f aca="false">TEXT(C2508,"YYYY-MM")</f>
        <v>2023-03</v>
      </c>
      <c r="J2508" s="0" t="str">
        <f aca="false">INDEX(Customers!$H:$H,MATCH(B2508,Customers!$A:$A,0))</f>
        <v>Organic Search</v>
      </c>
    </row>
    <row r="2509" customFormat="false" ht="15" hidden="false" customHeight="false" outlineLevel="0" collapsed="false">
      <c r="A2509" s="0" t="s">
        <v>3977</v>
      </c>
      <c r="B2509" s="0" t="s">
        <v>3971</v>
      </c>
      <c r="C2509" s="10" t="s">
        <v>3978</v>
      </c>
      <c r="D2509" s="11" t="s">
        <v>97</v>
      </c>
      <c r="E2509" s="11" t="s">
        <v>91</v>
      </c>
      <c r="F2509" s="11" t="s">
        <v>190</v>
      </c>
      <c r="G2509" s="11" t="s">
        <v>77</v>
      </c>
      <c r="H2509" s="8" t="n">
        <v>19801.2</v>
      </c>
      <c r="I2509" s="0" t="str">
        <f aca="false">TEXT(C2509,"YYYY-MM")</f>
        <v>2023-06</v>
      </c>
      <c r="J2509" s="0" t="str">
        <f aca="false">INDEX(Customers!$H:$H,MATCH(B2509,Customers!$A:$A,0))</f>
        <v>Organic Search</v>
      </c>
    </row>
    <row r="2510" customFormat="false" ht="15" hidden="false" customHeight="false" outlineLevel="0" collapsed="false">
      <c r="A2510" s="0" t="s">
        <v>3979</v>
      </c>
      <c r="B2510" s="0" t="s">
        <v>3971</v>
      </c>
      <c r="C2510" s="10" t="s">
        <v>3980</v>
      </c>
      <c r="D2510" s="11" t="s">
        <v>97</v>
      </c>
      <c r="E2510" s="11" t="s">
        <v>90</v>
      </c>
      <c r="F2510" s="11" t="s">
        <v>190</v>
      </c>
      <c r="G2510" s="11" t="s">
        <v>77</v>
      </c>
      <c r="H2510" s="8" t="n">
        <v>5729</v>
      </c>
      <c r="I2510" s="0" t="str">
        <f aca="false">TEXT(C2510,"YYYY-MM")</f>
        <v>2023-06</v>
      </c>
      <c r="J2510" s="0" t="str">
        <f aca="false">INDEX(Customers!$H:$H,MATCH(B2510,Customers!$A:$A,0))</f>
        <v>Organic Search</v>
      </c>
    </row>
    <row r="2511" customFormat="false" ht="15" hidden="false" customHeight="false" outlineLevel="0" collapsed="false">
      <c r="A2511" s="0" t="s">
        <v>3981</v>
      </c>
      <c r="B2511" s="0" t="s">
        <v>3971</v>
      </c>
      <c r="C2511" s="10" t="s">
        <v>3982</v>
      </c>
      <c r="D2511" s="11" t="s">
        <v>97</v>
      </c>
      <c r="E2511" s="11" t="s">
        <v>90</v>
      </c>
      <c r="F2511" s="11" t="s">
        <v>190</v>
      </c>
      <c r="G2511" s="11" t="s">
        <v>77</v>
      </c>
      <c r="H2511" s="8" t="n">
        <v>5428</v>
      </c>
      <c r="I2511" s="0" t="str">
        <f aca="false">TEXT(C2511,"YYYY-MM")</f>
        <v>2023-07</v>
      </c>
      <c r="J2511" s="0" t="str">
        <f aca="false">INDEX(Customers!$H:$H,MATCH(B2511,Customers!$A:$A,0))</f>
        <v>Organic Search</v>
      </c>
    </row>
    <row r="2512" customFormat="false" ht="15" hidden="false" customHeight="false" outlineLevel="0" collapsed="false">
      <c r="A2512" s="0" t="s">
        <v>3983</v>
      </c>
      <c r="B2512" s="0" t="s">
        <v>3971</v>
      </c>
      <c r="C2512" s="10" t="s">
        <v>3984</v>
      </c>
      <c r="D2512" s="11" t="s">
        <v>97</v>
      </c>
      <c r="E2512" s="11" t="s">
        <v>88</v>
      </c>
      <c r="F2512" s="11" t="s">
        <v>190</v>
      </c>
      <c r="G2512" s="11" t="s">
        <v>77</v>
      </c>
      <c r="H2512" s="8" t="n">
        <v>143.65</v>
      </c>
      <c r="I2512" s="0" t="str">
        <f aca="false">TEXT(C2512,"YYYY-MM")</f>
        <v>2023-10</v>
      </c>
      <c r="J2512" s="0" t="str">
        <f aca="false">INDEX(Customers!$H:$H,MATCH(B2512,Customers!$A:$A,0))</f>
        <v>Organic Search</v>
      </c>
    </row>
    <row r="2513" customFormat="false" ht="15" hidden="false" customHeight="false" outlineLevel="0" collapsed="false">
      <c r="A2513" s="0" t="s">
        <v>3985</v>
      </c>
      <c r="B2513" s="0" t="s">
        <v>3971</v>
      </c>
      <c r="C2513" s="10" t="s">
        <v>3986</v>
      </c>
      <c r="D2513" s="11" t="s">
        <v>97</v>
      </c>
      <c r="E2513" s="11" t="s">
        <v>92</v>
      </c>
      <c r="F2513" s="11" t="s">
        <v>190</v>
      </c>
      <c r="G2513" s="11" t="s">
        <v>77</v>
      </c>
      <c r="H2513" s="8" t="n">
        <v>9652.3</v>
      </c>
      <c r="I2513" s="0" t="str">
        <f aca="false">TEXT(C2513,"YYYY-MM")</f>
        <v>2023-10</v>
      </c>
      <c r="J2513" s="0" t="str">
        <f aca="false">INDEX(Customers!$H:$H,MATCH(B2513,Customers!$A:$A,0))</f>
        <v>Organic Search</v>
      </c>
    </row>
    <row r="2514" customFormat="false" ht="15" hidden="false" customHeight="false" outlineLevel="0" collapsed="false">
      <c r="A2514" s="0" t="s">
        <v>3987</v>
      </c>
      <c r="B2514" s="0" t="s">
        <v>3971</v>
      </c>
      <c r="C2514" s="10" t="s">
        <v>1128</v>
      </c>
      <c r="D2514" s="11" t="s">
        <v>97</v>
      </c>
      <c r="E2514" s="11" t="s">
        <v>90</v>
      </c>
      <c r="F2514" s="11" t="s">
        <v>190</v>
      </c>
      <c r="G2514" s="11" t="s">
        <v>77</v>
      </c>
      <c r="H2514" s="8" t="n">
        <v>44858</v>
      </c>
      <c r="I2514" s="0" t="str">
        <f aca="false">TEXT(C2514,"YYYY-MM")</f>
        <v>2024-01</v>
      </c>
      <c r="J2514" s="0" t="str">
        <f aca="false">INDEX(Customers!$H:$H,MATCH(B2514,Customers!$A:$A,0))</f>
        <v>Organic Search</v>
      </c>
    </row>
    <row r="2515" customFormat="false" ht="15" hidden="false" customHeight="false" outlineLevel="0" collapsed="false">
      <c r="A2515" s="0" t="s">
        <v>3988</v>
      </c>
      <c r="B2515" s="0" t="s">
        <v>3971</v>
      </c>
      <c r="C2515" s="10" t="s">
        <v>226</v>
      </c>
      <c r="D2515" s="11" t="s">
        <v>97</v>
      </c>
      <c r="E2515" s="11" t="s">
        <v>89</v>
      </c>
      <c r="F2515" s="11" t="s">
        <v>190</v>
      </c>
      <c r="G2515" s="11" t="s">
        <v>77</v>
      </c>
      <c r="H2515" s="8" t="n">
        <v>247</v>
      </c>
      <c r="I2515" s="0" t="str">
        <f aca="false">TEXT(C2515,"YYYY-MM")</f>
        <v>2024-02</v>
      </c>
      <c r="J2515" s="0" t="str">
        <f aca="false">INDEX(Customers!$H:$H,MATCH(B2515,Customers!$A:$A,0))</f>
        <v>Organic Search</v>
      </c>
    </row>
    <row r="2516" customFormat="false" ht="15" hidden="false" customHeight="false" outlineLevel="0" collapsed="false">
      <c r="A2516" s="0" t="s">
        <v>3989</v>
      </c>
      <c r="B2516" s="0" t="s">
        <v>3971</v>
      </c>
      <c r="C2516" s="10" t="s">
        <v>380</v>
      </c>
      <c r="D2516" s="11" t="s">
        <v>97</v>
      </c>
      <c r="E2516" s="11" t="s">
        <v>91</v>
      </c>
      <c r="F2516" s="11" t="s">
        <v>190</v>
      </c>
      <c r="G2516" s="11" t="s">
        <v>77</v>
      </c>
      <c r="H2516" s="8" t="n">
        <v>42.5</v>
      </c>
      <c r="I2516" s="0" t="str">
        <f aca="false">TEXT(C2516,"YYYY-MM")</f>
        <v>2024-06</v>
      </c>
      <c r="J2516" s="0" t="str">
        <f aca="false">INDEX(Customers!$H:$H,MATCH(B2516,Customers!$A:$A,0))</f>
        <v>Organic Search</v>
      </c>
    </row>
    <row r="2517" customFormat="false" ht="15" hidden="false" customHeight="false" outlineLevel="0" collapsed="false">
      <c r="A2517" s="0" t="s">
        <v>3990</v>
      </c>
      <c r="B2517" s="0" t="s">
        <v>3971</v>
      </c>
      <c r="C2517" s="10" t="s">
        <v>935</v>
      </c>
      <c r="D2517" s="11" t="s">
        <v>97</v>
      </c>
      <c r="E2517" s="11" t="s">
        <v>88</v>
      </c>
      <c r="F2517" s="11" t="s">
        <v>190</v>
      </c>
      <c r="G2517" s="11" t="s">
        <v>77</v>
      </c>
      <c r="H2517" s="8" t="n">
        <v>1294.2</v>
      </c>
      <c r="I2517" s="0" t="str">
        <f aca="false">TEXT(C2517,"YYYY-MM")</f>
        <v>2024-10</v>
      </c>
      <c r="J2517" s="0" t="str">
        <f aca="false">INDEX(Customers!$H:$H,MATCH(B2517,Customers!$A:$A,0))</f>
        <v>Organic Search</v>
      </c>
    </row>
    <row r="2518" customFormat="false" ht="15" hidden="false" customHeight="false" outlineLevel="0" collapsed="false">
      <c r="A2518" s="0" t="s">
        <v>3991</v>
      </c>
      <c r="B2518" s="0" t="s">
        <v>3971</v>
      </c>
      <c r="C2518" s="10" t="s">
        <v>1323</v>
      </c>
      <c r="D2518" s="11" t="s">
        <v>97</v>
      </c>
      <c r="E2518" s="11" t="s">
        <v>88</v>
      </c>
      <c r="F2518" s="11" t="s">
        <v>190</v>
      </c>
      <c r="G2518" s="11" t="s">
        <v>77</v>
      </c>
      <c r="H2518" s="8" t="n">
        <v>153980</v>
      </c>
      <c r="I2518" s="0" t="str">
        <f aca="false">TEXT(C2518,"YYYY-MM")</f>
        <v>2024-10</v>
      </c>
      <c r="J2518" s="0" t="str">
        <f aca="false">INDEX(Customers!$H:$H,MATCH(B2518,Customers!$A:$A,0))</f>
        <v>Organic Search</v>
      </c>
    </row>
    <row r="2519" customFormat="false" ht="15" hidden="false" customHeight="false" outlineLevel="0" collapsed="false">
      <c r="A2519" s="0" t="s">
        <v>3992</v>
      </c>
      <c r="B2519" s="0" t="s">
        <v>3971</v>
      </c>
      <c r="C2519" s="10" t="s">
        <v>752</v>
      </c>
      <c r="D2519" s="11" t="s">
        <v>97</v>
      </c>
      <c r="E2519" s="11" t="s">
        <v>88</v>
      </c>
      <c r="F2519" s="11" t="s">
        <v>190</v>
      </c>
      <c r="G2519" s="11" t="s">
        <v>77</v>
      </c>
      <c r="H2519" s="8" t="n">
        <v>22363.5</v>
      </c>
      <c r="I2519" s="0" t="str">
        <f aca="false">TEXT(C2519,"YYYY-MM")</f>
        <v>2024-11</v>
      </c>
      <c r="J2519" s="0" t="str">
        <f aca="false">INDEX(Customers!$H:$H,MATCH(B2519,Customers!$A:$A,0))</f>
        <v>Organic Search</v>
      </c>
    </row>
    <row r="2520" customFormat="false" ht="15" hidden="false" customHeight="false" outlineLevel="0" collapsed="false">
      <c r="A2520" s="0" t="s">
        <v>3993</v>
      </c>
      <c r="B2520" s="0" t="s">
        <v>3971</v>
      </c>
      <c r="C2520" s="10" t="s">
        <v>921</v>
      </c>
      <c r="D2520" s="11" t="s">
        <v>97</v>
      </c>
      <c r="E2520" s="11" t="s">
        <v>90</v>
      </c>
      <c r="F2520" s="11" t="s">
        <v>190</v>
      </c>
      <c r="G2520" s="11" t="s">
        <v>77</v>
      </c>
      <c r="H2520" s="8" t="n">
        <v>1476</v>
      </c>
      <c r="I2520" s="0" t="str">
        <f aca="false">TEXT(C2520,"YYYY-MM")</f>
        <v>2025-03</v>
      </c>
      <c r="J2520" s="0" t="str">
        <f aca="false">INDEX(Customers!$H:$H,MATCH(B2520,Customers!$A:$A,0))</f>
        <v>Organic Search</v>
      </c>
    </row>
    <row r="2521" customFormat="false" ht="15" hidden="false" customHeight="false" outlineLevel="0" collapsed="false">
      <c r="A2521" s="0" t="s">
        <v>3994</v>
      </c>
      <c r="B2521" s="0" t="s">
        <v>3971</v>
      </c>
      <c r="C2521" s="10" t="s">
        <v>295</v>
      </c>
      <c r="D2521" s="11" t="s">
        <v>99</v>
      </c>
      <c r="E2521" s="11" t="s">
        <v>88</v>
      </c>
      <c r="F2521" s="11" t="s">
        <v>190</v>
      </c>
      <c r="G2521" s="11" t="s">
        <v>77</v>
      </c>
      <c r="H2521" s="8" t="n">
        <v>1262.55</v>
      </c>
      <c r="I2521" s="0" t="str">
        <f aca="false">TEXT(C2521,"YYYY-MM")</f>
        <v>2025-09</v>
      </c>
      <c r="J2521" s="0" t="str">
        <f aca="false">INDEX(Customers!$H:$H,MATCH(B2521,Customers!$A:$A,0))</f>
        <v>Organic Search</v>
      </c>
    </row>
    <row r="2522" customFormat="false" ht="15" hidden="false" customHeight="false" outlineLevel="0" collapsed="false">
      <c r="A2522" s="0" t="s">
        <v>3995</v>
      </c>
      <c r="B2522" s="0" t="s">
        <v>3996</v>
      </c>
      <c r="C2522" s="10" t="s">
        <v>3997</v>
      </c>
      <c r="D2522" s="11" t="s">
        <v>99</v>
      </c>
      <c r="E2522" s="11" t="s">
        <v>92</v>
      </c>
      <c r="F2522" s="11" t="s">
        <v>209</v>
      </c>
      <c r="G2522" s="11" t="s">
        <v>83</v>
      </c>
      <c r="H2522" s="8" t="n">
        <v>2628.1</v>
      </c>
      <c r="I2522" s="0" t="str">
        <f aca="false">TEXT(C2522,"YYYY-MM")</f>
        <v>2023-07</v>
      </c>
      <c r="J2522" s="0" t="str">
        <f aca="false">INDEX(Customers!$H:$H,MATCH(B2522,Customers!$A:$A,0))</f>
        <v>Social Media</v>
      </c>
    </row>
    <row r="2523" customFormat="false" ht="15" hidden="false" customHeight="false" outlineLevel="0" collapsed="false">
      <c r="A2523" s="0" t="s">
        <v>3998</v>
      </c>
      <c r="B2523" s="0" t="s">
        <v>3999</v>
      </c>
      <c r="C2523" s="10" t="s">
        <v>1053</v>
      </c>
      <c r="D2523" s="11" t="s">
        <v>97</v>
      </c>
      <c r="E2523" s="11" t="s">
        <v>91</v>
      </c>
      <c r="F2523" s="11" t="s">
        <v>393</v>
      </c>
      <c r="G2523" s="11" t="s">
        <v>75</v>
      </c>
      <c r="H2523" s="8" t="n">
        <v>5301.7</v>
      </c>
      <c r="I2523" s="0" t="str">
        <f aca="false">TEXT(C2523,"YYYY-MM")</f>
        <v>2023-08</v>
      </c>
      <c r="J2523" s="0" t="str">
        <f aca="false">INDEX(Customers!$H:$H,MATCH(B2523,Customers!$A:$A,0))</f>
        <v>Unknown</v>
      </c>
    </row>
    <row r="2524" customFormat="false" ht="15" hidden="false" customHeight="false" outlineLevel="0" collapsed="false">
      <c r="A2524" s="0" t="s">
        <v>4000</v>
      </c>
      <c r="B2524" s="0" t="s">
        <v>3999</v>
      </c>
      <c r="C2524" s="10" t="s">
        <v>4001</v>
      </c>
      <c r="D2524" s="11" t="s">
        <v>97</v>
      </c>
      <c r="E2524" s="11" t="s">
        <v>93</v>
      </c>
      <c r="F2524" s="11" t="s">
        <v>393</v>
      </c>
      <c r="G2524" s="11" t="s">
        <v>75</v>
      </c>
      <c r="H2524" s="8" t="n">
        <v>7532.55</v>
      </c>
      <c r="I2524" s="0" t="str">
        <f aca="false">TEXT(C2524,"YYYY-MM")</f>
        <v>2023-08</v>
      </c>
      <c r="J2524" s="0" t="str">
        <f aca="false">INDEX(Customers!$H:$H,MATCH(B2524,Customers!$A:$A,0))</f>
        <v>Unknown</v>
      </c>
    </row>
    <row r="2525" customFormat="false" ht="15" hidden="false" customHeight="false" outlineLevel="0" collapsed="false">
      <c r="A2525" s="0" t="s">
        <v>4002</v>
      </c>
      <c r="B2525" s="0" t="s">
        <v>3999</v>
      </c>
      <c r="C2525" s="10" t="s">
        <v>862</v>
      </c>
      <c r="D2525" s="11" t="s">
        <v>97</v>
      </c>
      <c r="E2525" s="11" t="s">
        <v>92</v>
      </c>
      <c r="F2525" s="11" t="s">
        <v>393</v>
      </c>
      <c r="G2525" s="11" t="s">
        <v>75</v>
      </c>
      <c r="H2525" s="8" t="n">
        <v>17446.25</v>
      </c>
      <c r="I2525" s="0" t="str">
        <f aca="false">TEXT(C2525,"YYYY-MM")</f>
        <v>2023-10</v>
      </c>
      <c r="J2525" s="0" t="str">
        <f aca="false">INDEX(Customers!$H:$H,MATCH(B2525,Customers!$A:$A,0))</f>
        <v>Unknown</v>
      </c>
    </row>
    <row r="2526" customFormat="false" ht="15" hidden="false" customHeight="false" outlineLevel="0" collapsed="false">
      <c r="A2526" s="0" t="s">
        <v>4003</v>
      </c>
      <c r="B2526" s="0" t="s">
        <v>3999</v>
      </c>
      <c r="C2526" s="10" t="s">
        <v>865</v>
      </c>
      <c r="D2526" s="11" t="s">
        <v>97</v>
      </c>
      <c r="E2526" s="11" t="s">
        <v>89</v>
      </c>
      <c r="F2526" s="11" t="s">
        <v>393</v>
      </c>
      <c r="G2526" s="11" t="s">
        <v>75</v>
      </c>
      <c r="H2526" s="8" t="n">
        <v>33535</v>
      </c>
      <c r="I2526" s="0" t="str">
        <f aca="false">TEXT(C2526,"YYYY-MM")</f>
        <v>2024-01</v>
      </c>
      <c r="J2526" s="0" t="str">
        <f aca="false">INDEX(Customers!$H:$H,MATCH(B2526,Customers!$A:$A,0))</f>
        <v>Unknown</v>
      </c>
    </row>
    <row r="2527" customFormat="false" ht="15" hidden="false" customHeight="false" outlineLevel="0" collapsed="false">
      <c r="A2527" s="0" t="s">
        <v>4004</v>
      </c>
      <c r="B2527" s="0" t="s">
        <v>3999</v>
      </c>
      <c r="C2527" s="10" t="s">
        <v>4005</v>
      </c>
      <c r="D2527" s="11" t="s">
        <v>97</v>
      </c>
      <c r="E2527" s="11" t="s">
        <v>91</v>
      </c>
      <c r="F2527" s="11" t="s">
        <v>393</v>
      </c>
      <c r="G2527" s="11" t="s">
        <v>75</v>
      </c>
      <c r="H2527" s="8" t="n">
        <v>31981.1</v>
      </c>
      <c r="I2527" s="0" t="str">
        <f aca="false">TEXT(C2527,"YYYY-MM")</f>
        <v>2024-03</v>
      </c>
      <c r="J2527" s="0" t="str">
        <f aca="false">INDEX(Customers!$H:$H,MATCH(B2527,Customers!$A:$A,0))</f>
        <v>Unknown</v>
      </c>
    </row>
    <row r="2528" customFormat="false" ht="15" hidden="false" customHeight="false" outlineLevel="0" collapsed="false">
      <c r="A2528" s="0" t="s">
        <v>4006</v>
      </c>
      <c r="B2528" s="0" t="s">
        <v>3999</v>
      </c>
      <c r="C2528" s="10" t="s">
        <v>4007</v>
      </c>
      <c r="D2528" s="11" t="s">
        <v>97</v>
      </c>
      <c r="E2528" s="11" t="s">
        <v>89</v>
      </c>
      <c r="F2528" s="11" t="s">
        <v>393</v>
      </c>
      <c r="G2528" s="11" t="s">
        <v>75</v>
      </c>
      <c r="H2528" s="8" t="n">
        <v>11745.1</v>
      </c>
      <c r="I2528" s="0" t="str">
        <f aca="false">TEXT(C2528,"YYYY-MM")</f>
        <v>2024-03</v>
      </c>
      <c r="J2528" s="0" t="str">
        <f aca="false">INDEX(Customers!$H:$H,MATCH(B2528,Customers!$A:$A,0))</f>
        <v>Unknown</v>
      </c>
    </row>
    <row r="2529" customFormat="false" ht="15" hidden="false" customHeight="false" outlineLevel="0" collapsed="false">
      <c r="A2529" s="0" t="s">
        <v>4008</v>
      </c>
      <c r="B2529" s="0" t="s">
        <v>3999</v>
      </c>
      <c r="C2529" s="10" t="s">
        <v>3458</v>
      </c>
      <c r="D2529" s="11" t="s">
        <v>97</v>
      </c>
      <c r="E2529" s="11" t="s">
        <v>90</v>
      </c>
      <c r="F2529" s="11" t="s">
        <v>393</v>
      </c>
      <c r="G2529" s="11" t="s">
        <v>75</v>
      </c>
      <c r="H2529" s="8" t="n">
        <v>1556.1</v>
      </c>
      <c r="I2529" s="0" t="str">
        <f aca="false">TEXT(C2529,"YYYY-MM")</f>
        <v>2024-04</v>
      </c>
      <c r="J2529" s="0" t="str">
        <f aca="false">INDEX(Customers!$H:$H,MATCH(B2529,Customers!$A:$A,0))</f>
        <v>Unknown</v>
      </c>
    </row>
    <row r="2530" customFormat="false" ht="15" hidden="false" customHeight="false" outlineLevel="0" collapsed="false">
      <c r="A2530" s="0" t="s">
        <v>4009</v>
      </c>
      <c r="B2530" s="0" t="s">
        <v>3999</v>
      </c>
      <c r="C2530" s="10" t="s">
        <v>4010</v>
      </c>
      <c r="D2530" s="11" t="s">
        <v>97</v>
      </c>
      <c r="E2530" s="11" t="s">
        <v>88</v>
      </c>
      <c r="F2530" s="11" t="s">
        <v>393</v>
      </c>
      <c r="G2530" s="11" t="s">
        <v>75</v>
      </c>
      <c r="H2530" s="8" t="n">
        <v>439</v>
      </c>
      <c r="I2530" s="0" t="str">
        <f aca="false">TEXT(C2530,"YYYY-MM")</f>
        <v>2024-08</v>
      </c>
      <c r="J2530" s="0" t="str">
        <f aca="false">INDEX(Customers!$H:$H,MATCH(B2530,Customers!$A:$A,0))</f>
        <v>Unknown</v>
      </c>
    </row>
    <row r="2531" customFormat="false" ht="15" hidden="false" customHeight="false" outlineLevel="0" collapsed="false">
      <c r="A2531" s="0" t="s">
        <v>4011</v>
      </c>
      <c r="B2531" s="0" t="s">
        <v>3999</v>
      </c>
      <c r="C2531" s="10" t="s">
        <v>1116</v>
      </c>
      <c r="D2531" s="11" t="s">
        <v>97</v>
      </c>
      <c r="E2531" s="11" t="s">
        <v>88</v>
      </c>
      <c r="F2531" s="11" t="s">
        <v>393</v>
      </c>
      <c r="G2531" s="11" t="s">
        <v>75</v>
      </c>
      <c r="H2531" s="8" t="n">
        <v>2141.1</v>
      </c>
      <c r="I2531" s="0" t="str">
        <f aca="false">TEXT(C2531,"YYYY-MM")</f>
        <v>2024-09</v>
      </c>
      <c r="J2531" s="0" t="str">
        <f aca="false">INDEX(Customers!$H:$H,MATCH(B2531,Customers!$A:$A,0))</f>
        <v>Unknown</v>
      </c>
    </row>
    <row r="2532" customFormat="false" ht="15" hidden="false" customHeight="false" outlineLevel="0" collapsed="false">
      <c r="A2532" s="0" t="s">
        <v>4012</v>
      </c>
      <c r="B2532" s="0" t="s">
        <v>3999</v>
      </c>
      <c r="C2532" s="10" t="s">
        <v>664</v>
      </c>
      <c r="D2532" s="11" t="s">
        <v>97</v>
      </c>
      <c r="E2532" s="11" t="s">
        <v>93</v>
      </c>
      <c r="F2532" s="11" t="s">
        <v>393</v>
      </c>
      <c r="G2532" s="11" t="s">
        <v>75</v>
      </c>
      <c r="H2532" s="8" t="n">
        <v>16959.4</v>
      </c>
      <c r="I2532" s="0" t="str">
        <f aca="false">TEXT(C2532,"YYYY-MM")</f>
        <v>2024-10</v>
      </c>
      <c r="J2532" s="0" t="str">
        <f aca="false">INDEX(Customers!$H:$H,MATCH(B2532,Customers!$A:$A,0))</f>
        <v>Unknown</v>
      </c>
    </row>
    <row r="2533" customFormat="false" ht="15" hidden="false" customHeight="false" outlineLevel="0" collapsed="false">
      <c r="A2533" s="0" t="s">
        <v>4013</v>
      </c>
      <c r="B2533" s="0" t="s">
        <v>3999</v>
      </c>
      <c r="C2533" s="10" t="s">
        <v>675</v>
      </c>
      <c r="D2533" s="11" t="s">
        <v>97</v>
      </c>
      <c r="E2533" s="11" t="s">
        <v>89</v>
      </c>
      <c r="F2533" s="11" t="s">
        <v>393</v>
      </c>
      <c r="G2533" s="11" t="s">
        <v>75</v>
      </c>
      <c r="H2533" s="8" t="n">
        <v>53594.85</v>
      </c>
      <c r="I2533" s="0" t="str">
        <f aca="false">TEXT(C2533,"YYYY-MM")</f>
        <v>2024-10</v>
      </c>
      <c r="J2533" s="0" t="str">
        <f aca="false">INDEX(Customers!$H:$H,MATCH(B2533,Customers!$A:$A,0))</f>
        <v>Unknown</v>
      </c>
    </row>
    <row r="2534" customFormat="false" ht="15" hidden="false" customHeight="false" outlineLevel="0" collapsed="false">
      <c r="A2534" s="0" t="s">
        <v>4014</v>
      </c>
      <c r="B2534" s="0" t="s">
        <v>3999</v>
      </c>
      <c r="C2534" s="10" t="s">
        <v>1626</v>
      </c>
      <c r="D2534" s="11" t="s">
        <v>99</v>
      </c>
      <c r="E2534" s="11" t="s">
        <v>91</v>
      </c>
      <c r="F2534" s="11" t="s">
        <v>393</v>
      </c>
      <c r="G2534" s="11" t="s">
        <v>75</v>
      </c>
      <c r="H2534" s="8" t="n">
        <v>8738.15</v>
      </c>
      <c r="I2534" s="0" t="str">
        <f aca="false">TEXT(C2534,"YYYY-MM")</f>
        <v>2024-11</v>
      </c>
      <c r="J2534" s="0" t="str">
        <f aca="false">INDEX(Customers!$H:$H,MATCH(B2534,Customers!$A:$A,0))</f>
        <v>Unknown</v>
      </c>
    </row>
    <row r="2535" customFormat="false" ht="15" hidden="false" customHeight="false" outlineLevel="0" collapsed="false">
      <c r="A2535" s="0" t="s">
        <v>4015</v>
      </c>
      <c r="B2535" s="0" t="s">
        <v>3999</v>
      </c>
      <c r="C2535" s="10" t="s">
        <v>2280</v>
      </c>
      <c r="D2535" s="11" t="s">
        <v>97</v>
      </c>
      <c r="E2535" s="11" t="s">
        <v>91</v>
      </c>
      <c r="F2535" s="11" t="s">
        <v>393</v>
      </c>
      <c r="G2535" s="11" t="s">
        <v>75</v>
      </c>
      <c r="H2535" s="8" t="n">
        <v>7305.75</v>
      </c>
      <c r="I2535" s="0" t="str">
        <f aca="false">TEXT(C2535,"YYYY-MM")</f>
        <v>2025-02</v>
      </c>
      <c r="J2535" s="0" t="str">
        <f aca="false">INDEX(Customers!$H:$H,MATCH(B2535,Customers!$A:$A,0))</f>
        <v>Unknown</v>
      </c>
    </row>
    <row r="2536" customFormat="false" ht="15" hidden="false" customHeight="false" outlineLevel="0" collapsed="false">
      <c r="A2536" s="0" t="s">
        <v>4016</v>
      </c>
      <c r="B2536" s="0" t="s">
        <v>3999</v>
      </c>
      <c r="C2536" s="10" t="s">
        <v>2171</v>
      </c>
      <c r="D2536" s="11" t="s">
        <v>97</v>
      </c>
      <c r="E2536" s="11" t="s">
        <v>90</v>
      </c>
      <c r="F2536" s="11" t="s">
        <v>393</v>
      </c>
      <c r="G2536" s="11" t="s">
        <v>75</v>
      </c>
      <c r="H2536" s="8" t="n">
        <v>13612.55</v>
      </c>
      <c r="I2536" s="0" t="str">
        <f aca="false">TEXT(C2536,"YYYY-MM")</f>
        <v>2025-02</v>
      </c>
      <c r="J2536" s="0" t="str">
        <f aca="false">INDEX(Customers!$H:$H,MATCH(B2536,Customers!$A:$A,0))</f>
        <v>Unknown</v>
      </c>
    </row>
    <row r="2537" customFormat="false" ht="15" hidden="false" customHeight="false" outlineLevel="0" collapsed="false">
      <c r="A2537" s="0" t="s">
        <v>4017</v>
      </c>
      <c r="B2537" s="0" t="s">
        <v>3999</v>
      </c>
      <c r="C2537" s="10" t="s">
        <v>1629</v>
      </c>
      <c r="D2537" s="11" t="s">
        <v>99</v>
      </c>
      <c r="E2537" s="11" t="s">
        <v>89</v>
      </c>
      <c r="F2537" s="11" t="s">
        <v>393</v>
      </c>
      <c r="G2537" s="11" t="s">
        <v>75</v>
      </c>
      <c r="H2537" s="8" t="n">
        <v>26678.15</v>
      </c>
      <c r="I2537" s="0" t="str">
        <f aca="false">TEXT(C2537,"YYYY-MM")</f>
        <v>2025-04</v>
      </c>
      <c r="J2537" s="0" t="str">
        <f aca="false">INDEX(Customers!$H:$H,MATCH(B2537,Customers!$A:$A,0))</f>
        <v>Unknown</v>
      </c>
    </row>
    <row r="2538" customFormat="false" ht="15" hidden="false" customHeight="false" outlineLevel="0" collapsed="false">
      <c r="A2538" s="0" t="s">
        <v>4018</v>
      </c>
      <c r="B2538" s="0" t="s">
        <v>3999</v>
      </c>
      <c r="C2538" s="10" t="s">
        <v>4019</v>
      </c>
      <c r="D2538" s="11" t="s">
        <v>97</v>
      </c>
      <c r="E2538" s="11" t="s">
        <v>90</v>
      </c>
      <c r="F2538" s="11" t="s">
        <v>393</v>
      </c>
      <c r="G2538" s="11" t="s">
        <v>75</v>
      </c>
      <c r="H2538" s="8" t="n">
        <v>27074.6</v>
      </c>
      <c r="I2538" s="0" t="str">
        <f aca="false">TEXT(C2538,"YYYY-MM")</f>
        <v>2025-05</v>
      </c>
      <c r="J2538" s="0" t="str">
        <f aca="false">INDEX(Customers!$H:$H,MATCH(B2538,Customers!$A:$A,0))</f>
        <v>Unknown</v>
      </c>
    </row>
    <row r="2539" customFormat="false" ht="15" hidden="false" customHeight="false" outlineLevel="0" collapsed="false">
      <c r="A2539" s="0" t="s">
        <v>4020</v>
      </c>
      <c r="B2539" s="0" t="s">
        <v>3999</v>
      </c>
      <c r="C2539" s="10" t="s">
        <v>974</v>
      </c>
      <c r="D2539" s="11" t="s">
        <v>97</v>
      </c>
      <c r="E2539" s="11" t="s">
        <v>90</v>
      </c>
      <c r="F2539" s="11" t="s">
        <v>393</v>
      </c>
      <c r="G2539" s="11" t="s">
        <v>75</v>
      </c>
      <c r="H2539" s="8" t="n">
        <v>16442.1</v>
      </c>
      <c r="I2539" s="0" t="str">
        <f aca="false">TEXT(C2539,"YYYY-MM")</f>
        <v>2025-06</v>
      </c>
      <c r="J2539" s="0" t="str">
        <f aca="false">INDEX(Customers!$H:$H,MATCH(B2539,Customers!$A:$A,0))</f>
        <v>Unknown</v>
      </c>
    </row>
    <row r="2540" customFormat="false" ht="15" hidden="false" customHeight="false" outlineLevel="0" collapsed="false">
      <c r="A2540" s="0" t="s">
        <v>4021</v>
      </c>
      <c r="B2540" s="0" t="s">
        <v>3999</v>
      </c>
      <c r="C2540" s="10" t="s">
        <v>809</v>
      </c>
      <c r="D2540" s="11" t="s">
        <v>97</v>
      </c>
      <c r="E2540" s="11" t="s">
        <v>93</v>
      </c>
      <c r="F2540" s="11" t="s">
        <v>393</v>
      </c>
      <c r="G2540" s="11" t="s">
        <v>75</v>
      </c>
      <c r="H2540" s="8" t="n">
        <v>5316.1</v>
      </c>
      <c r="I2540" s="0" t="str">
        <f aca="false">TEXT(C2540,"YYYY-MM")</f>
        <v>2025-08</v>
      </c>
      <c r="J2540" s="0" t="str">
        <f aca="false">INDEX(Customers!$H:$H,MATCH(B2540,Customers!$A:$A,0))</f>
        <v>Unknown</v>
      </c>
    </row>
    <row r="2541" customFormat="false" ht="15" hidden="false" customHeight="false" outlineLevel="0" collapsed="false">
      <c r="A2541" s="0" t="s">
        <v>4022</v>
      </c>
      <c r="B2541" s="0" t="s">
        <v>3999</v>
      </c>
      <c r="C2541" s="10" t="s">
        <v>885</v>
      </c>
      <c r="D2541" s="11" t="s">
        <v>98</v>
      </c>
      <c r="E2541" s="11" t="s">
        <v>91</v>
      </c>
      <c r="F2541" s="11" t="s">
        <v>393</v>
      </c>
      <c r="G2541" s="11" t="s">
        <v>75</v>
      </c>
      <c r="H2541" s="8" t="n">
        <v>5566.65</v>
      </c>
      <c r="I2541" s="0" t="str">
        <f aca="false">TEXT(C2541,"YYYY-MM")</f>
        <v>2025-10</v>
      </c>
      <c r="J2541" s="0" t="str">
        <f aca="false">INDEX(Customers!$H:$H,MATCH(B2541,Customers!$A:$A,0))</f>
        <v>Unknown</v>
      </c>
    </row>
    <row r="2542" customFormat="false" ht="15" hidden="false" customHeight="false" outlineLevel="0" collapsed="false">
      <c r="A2542" s="0" t="s">
        <v>4023</v>
      </c>
      <c r="B2542" s="0" t="s">
        <v>3999</v>
      </c>
      <c r="C2542" s="10" t="s">
        <v>964</v>
      </c>
      <c r="D2542" s="11" t="s">
        <v>97</v>
      </c>
      <c r="E2542" s="11" t="s">
        <v>90</v>
      </c>
      <c r="F2542" s="11" t="s">
        <v>393</v>
      </c>
      <c r="G2542" s="11" t="s">
        <v>75</v>
      </c>
      <c r="H2542" s="8" t="n">
        <v>17350.35</v>
      </c>
      <c r="I2542" s="0" t="str">
        <f aca="false">TEXT(C2542,"YYYY-MM")</f>
        <v>2025-12</v>
      </c>
      <c r="J2542" s="0" t="str">
        <f aca="false">INDEX(Customers!$H:$H,MATCH(B2542,Customers!$A:$A,0))</f>
        <v>Unknown</v>
      </c>
    </row>
    <row r="2543" customFormat="false" ht="15" hidden="false" customHeight="false" outlineLevel="0" collapsed="false">
      <c r="A2543" s="0" t="s">
        <v>4024</v>
      </c>
      <c r="B2543" s="0" t="s">
        <v>4025</v>
      </c>
      <c r="C2543" s="10" t="s">
        <v>1073</v>
      </c>
      <c r="D2543" s="11" t="s">
        <v>97</v>
      </c>
      <c r="E2543" s="11" t="s">
        <v>90</v>
      </c>
      <c r="F2543" s="11" t="s">
        <v>180</v>
      </c>
      <c r="G2543" s="11" t="s">
        <v>75</v>
      </c>
      <c r="H2543" s="8" t="n">
        <v>82028.2</v>
      </c>
      <c r="I2543" s="0" t="str">
        <f aca="false">TEXT(C2543,"YYYY-MM")</f>
        <v>2024-10</v>
      </c>
      <c r="J2543" s="0" t="str">
        <f aca="false">INDEX(Customers!$H:$H,MATCH(B2543,Customers!$A:$A,0))</f>
        <v>Organic Search</v>
      </c>
    </row>
    <row r="2544" customFormat="false" ht="15" hidden="false" customHeight="false" outlineLevel="0" collapsed="false">
      <c r="A2544" s="0" t="s">
        <v>4026</v>
      </c>
      <c r="B2544" s="0" t="s">
        <v>4027</v>
      </c>
      <c r="C2544" s="10" t="s">
        <v>452</v>
      </c>
      <c r="D2544" s="11" t="s">
        <v>97</v>
      </c>
      <c r="E2544" s="11" t="s">
        <v>89</v>
      </c>
      <c r="F2544" s="11" t="s">
        <v>180</v>
      </c>
      <c r="G2544" s="11" t="s">
        <v>75</v>
      </c>
      <c r="H2544" s="8" t="n">
        <v>3368.1</v>
      </c>
      <c r="I2544" s="0" t="str">
        <f aca="false">TEXT(C2544,"YYYY-MM")</f>
        <v>2025-02</v>
      </c>
      <c r="J2544" s="0" t="str">
        <f aca="false">INDEX(Customers!$H:$H,MATCH(B2544,Customers!$A:$A,0))</f>
        <v>Organic Search</v>
      </c>
    </row>
    <row r="2545" customFormat="false" ht="15" hidden="false" customHeight="false" outlineLevel="0" collapsed="false">
      <c r="A2545" s="0" t="s">
        <v>4028</v>
      </c>
      <c r="B2545" s="0" t="s">
        <v>4029</v>
      </c>
      <c r="C2545" s="10" t="s">
        <v>171</v>
      </c>
      <c r="D2545" s="11" t="s">
        <v>97</v>
      </c>
      <c r="E2545" s="11" t="s">
        <v>91</v>
      </c>
      <c r="F2545" s="11" t="s">
        <v>346</v>
      </c>
      <c r="G2545" s="11" t="s">
        <v>84</v>
      </c>
      <c r="H2545" s="8" t="n">
        <v>3195.15</v>
      </c>
      <c r="I2545" s="0" t="str">
        <f aca="false">TEXT(C2545,"YYYY-MM")</f>
        <v>2025-08</v>
      </c>
      <c r="J2545" s="0" t="str">
        <f aca="false">INDEX(Customers!$H:$H,MATCH(B2545,Customers!$A:$A,0))</f>
        <v>App</v>
      </c>
    </row>
    <row r="2546" customFormat="false" ht="15" hidden="false" customHeight="false" outlineLevel="0" collapsed="false">
      <c r="A2546" s="0" t="s">
        <v>4030</v>
      </c>
      <c r="B2546" s="0" t="s">
        <v>4031</v>
      </c>
      <c r="C2546" s="10" t="s">
        <v>4032</v>
      </c>
      <c r="D2546" s="11" t="s">
        <v>97</v>
      </c>
      <c r="E2546" s="11" t="s">
        <v>88</v>
      </c>
      <c r="F2546" s="11" t="s">
        <v>241</v>
      </c>
      <c r="G2546" s="11" t="s">
        <v>73</v>
      </c>
      <c r="H2546" s="8" t="n">
        <v>2186.1</v>
      </c>
      <c r="I2546" s="0" t="str">
        <f aca="false">TEXT(C2546,"YYYY-MM")</f>
        <v>2024-09</v>
      </c>
      <c r="J2546" s="0" t="str">
        <f aca="false">INDEX(Customers!$H:$H,MATCH(B2546,Customers!$A:$A,0))</f>
        <v>Paid Ads</v>
      </c>
    </row>
    <row r="2547" customFormat="false" ht="15" hidden="false" customHeight="false" outlineLevel="0" collapsed="false">
      <c r="A2547" s="0" t="s">
        <v>4033</v>
      </c>
      <c r="B2547" s="0" t="s">
        <v>4031</v>
      </c>
      <c r="C2547" s="10" t="s">
        <v>233</v>
      </c>
      <c r="D2547" s="11" t="s">
        <v>97</v>
      </c>
      <c r="E2547" s="11" t="s">
        <v>88</v>
      </c>
      <c r="F2547" s="11" t="s">
        <v>241</v>
      </c>
      <c r="G2547" s="11" t="s">
        <v>73</v>
      </c>
      <c r="H2547" s="8" t="n">
        <v>71493.8</v>
      </c>
      <c r="I2547" s="0" t="str">
        <f aca="false">TEXT(C2547,"YYYY-MM")</f>
        <v>2024-10</v>
      </c>
      <c r="J2547" s="0" t="str">
        <f aca="false">INDEX(Customers!$H:$H,MATCH(B2547,Customers!$A:$A,0))</f>
        <v>Paid Ads</v>
      </c>
    </row>
    <row r="2548" customFormat="false" ht="15" hidden="false" customHeight="false" outlineLevel="0" collapsed="false">
      <c r="A2548" s="0" t="s">
        <v>4034</v>
      </c>
      <c r="B2548" s="0" t="s">
        <v>4031</v>
      </c>
      <c r="C2548" s="10" t="s">
        <v>3382</v>
      </c>
      <c r="D2548" s="11" t="s">
        <v>98</v>
      </c>
      <c r="E2548" s="11" t="s">
        <v>88</v>
      </c>
      <c r="F2548" s="11" t="s">
        <v>241</v>
      </c>
      <c r="G2548" s="11" t="s">
        <v>73</v>
      </c>
      <c r="H2548" s="8" t="n">
        <v>739</v>
      </c>
      <c r="I2548" s="0" t="str">
        <f aca="false">TEXT(C2548,"YYYY-MM")</f>
        <v>2025-05</v>
      </c>
      <c r="J2548" s="0" t="str">
        <f aca="false">INDEX(Customers!$H:$H,MATCH(B2548,Customers!$A:$A,0))</f>
        <v>Paid Ads</v>
      </c>
    </row>
    <row r="2549" customFormat="false" ht="15" hidden="false" customHeight="false" outlineLevel="0" collapsed="false">
      <c r="A2549" s="0" t="s">
        <v>4035</v>
      </c>
      <c r="B2549" s="0" t="s">
        <v>4031</v>
      </c>
      <c r="C2549" s="10" t="s">
        <v>993</v>
      </c>
      <c r="D2549" s="11" t="s">
        <v>97</v>
      </c>
      <c r="E2549" s="11" t="s">
        <v>88</v>
      </c>
      <c r="F2549" s="11" t="s">
        <v>241</v>
      </c>
      <c r="G2549" s="11" t="s">
        <v>73</v>
      </c>
      <c r="H2549" s="8" t="n">
        <v>80883.55</v>
      </c>
      <c r="I2549" s="0" t="str">
        <f aca="false">TEXT(C2549,"YYYY-MM")</f>
        <v>2025-05</v>
      </c>
      <c r="J2549" s="0" t="str">
        <f aca="false">INDEX(Customers!$H:$H,MATCH(B2549,Customers!$A:$A,0))</f>
        <v>Paid Ads</v>
      </c>
    </row>
    <row r="2550" customFormat="false" ht="15" hidden="false" customHeight="false" outlineLevel="0" collapsed="false">
      <c r="A2550" s="0" t="s">
        <v>4036</v>
      </c>
      <c r="B2550" s="0" t="s">
        <v>4031</v>
      </c>
      <c r="C2550" s="10" t="s">
        <v>281</v>
      </c>
      <c r="D2550" s="11" t="s">
        <v>97</v>
      </c>
      <c r="E2550" s="11" t="s">
        <v>89</v>
      </c>
      <c r="F2550" s="11" t="s">
        <v>241</v>
      </c>
      <c r="G2550" s="11" t="s">
        <v>73</v>
      </c>
      <c r="H2550" s="8" t="n">
        <v>1087.15</v>
      </c>
      <c r="I2550" s="0" t="str">
        <f aca="false">TEXT(C2550,"YYYY-MM")</f>
        <v>2025-06</v>
      </c>
      <c r="J2550" s="0" t="str">
        <f aca="false">INDEX(Customers!$H:$H,MATCH(B2550,Customers!$A:$A,0))</f>
        <v>Paid Ads</v>
      </c>
    </row>
    <row r="2551" customFormat="false" ht="15" hidden="false" customHeight="false" outlineLevel="0" collapsed="false">
      <c r="A2551" s="0" t="s">
        <v>4037</v>
      </c>
      <c r="B2551" s="0" t="s">
        <v>4038</v>
      </c>
      <c r="C2551" s="10" t="s">
        <v>4039</v>
      </c>
      <c r="D2551" s="11" t="s">
        <v>97</v>
      </c>
      <c r="E2551" s="11" t="s">
        <v>90</v>
      </c>
      <c r="F2551" s="11" t="s">
        <v>443</v>
      </c>
      <c r="G2551" s="11" t="s">
        <v>78</v>
      </c>
      <c r="H2551" s="8" t="n">
        <v>59688.3</v>
      </c>
      <c r="I2551" s="0" t="str">
        <f aca="false">TEXT(C2551,"YYYY-MM")</f>
        <v>2024-03</v>
      </c>
      <c r="J2551" s="0" t="str">
        <f aca="false">INDEX(Customers!$H:$H,MATCH(B2551,Customers!$A:$A,0))</f>
        <v>Paid Ads</v>
      </c>
    </row>
    <row r="2552" customFormat="false" ht="15" hidden="false" customHeight="false" outlineLevel="0" collapsed="false">
      <c r="A2552" s="0" t="s">
        <v>4040</v>
      </c>
      <c r="B2552" s="0" t="s">
        <v>4038</v>
      </c>
      <c r="C2552" s="10" t="s">
        <v>475</v>
      </c>
      <c r="D2552" s="11" t="s">
        <v>97</v>
      </c>
      <c r="E2552" s="11" t="s">
        <v>88</v>
      </c>
      <c r="F2552" s="11" t="s">
        <v>443</v>
      </c>
      <c r="G2552" s="11" t="s">
        <v>78</v>
      </c>
      <c r="H2552" s="8" t="n">
        <v>1312</v>
      </c>
      <c r="I2552" s="0" t="str">
        <f aca="false">TEXT(C2552,"YYYY-MM")</f>
        <v>2024-10</v>
      </c>
      <c r="J2552" s="0" t="str">
        <f aca="false">INDEX(Customers!$H:$H,MATCH(B2552,Customers!$A:$A,0))</f>
        <v>Paid Ads</v>
      </c>
    </row>
    <row r="2553" customFormat="false" ht="15" hidden="false" customHeight="false" outlineLevel="0" collapsed="false">
      <c r="A2553" s="0" t="s">
        <v>4041</v>
      </c>
      <c r="B2553" s="0" t="s">
        <v>4038</v>
      </c>
      <c r="C2553" s="10" t="s">
        <v>1460</v>
      </c>
      <c r="D2553" s="11" t="s">
        <v>97</v>
      </c>
      <c r="E2553" s="11" t="s">
        <v>88</v>
      </c>
      <c r="F2553" s="11" t="s">
        <v>443</v>
      </c>
      <c r="G2553" s="11" t="s">
        <v>78</v>
      </c>
      <c r="H2553" s="8" t="n">
        <v>739</v>
      </c>
      <c r="I2553" s="0" t="str">
        <f aca="false">TEXT(C2553,"YYYY-MM")</f>
        <v>2025-12</v>
      </c>
      <c r="J2553" s="0" t="str">
        <f aca="false">INDEX(Customers!$H:$H,MATCH(B2553,Customers!$A:$A,0))</f>
        <v>Paid Ads</v>
      </c>
    </row>
    <row r="2554" customFormat="false" ht="15" hidden="false" customHeight="false" outlineLevel="0" collapsed="false">
      <c r="A2554" s="0" t="s">
        <v>4042</v>
      </c>
      <c r="B2554" s="0" t="s">
        <v>4043</v>
      </c>
      <c r="C2554" s="10" t="s">
        <v>4044</v>
      </c>
      <c r="D2554" s="11" t="s">
        <v>97</v>
      </c>
      <c r="E2554" s="11" t="s">
        <v>91</v>
      </c>
      <c r="F2554" s="11" t="s">
        <v>346</v>
      </c>
      <c r="G2554" s="11" t="s">
        <v>84</v>
      </c>
      <c r="H2554" s="8" t="n">
        <v>10454.15</v>
      </c>
      <c r="I2554" s="0" t="str">
        <f aca="false">TEXT(C2554,"YYYY-MM")</f>
        <v>2023-12</v>
      </c>
      <c r="J2554" s="0" t="str">
        <f aca="false">INDEX(Customers!$H:$H,MATCH(B2554,Customers!$A:$A,0))</f>
        <v>Social Media</v>
      </c>
    </row>
    <row r="2555" customFormat="false" ht="15" hidden="false" customHeight="false" outlineLevel="0" collapsed="false">
      <c r="A2555" s="0" t="s">
        <v>4045</v>
      </c>
      <c r="B2555" s="0" t="s">
        <v>4046</v>
      </c>
      <c r="C2555" s="10" t="s">
        <v>331</v>
      </c>
      <c r="D2555" s="11" t="s">
        <v>97</v>
      </c>
      <c r="E2555" s="11" t="s">
        <v>89</v>
      </c>
      <c r="F2555" s="11" t="s">
        <v>423</v>
      </c>
      <c r="G2555" s="11" t="s">
        <v>79</v>
      </c>
      <c r="H2555" s="8" t="n">
        <v>14884.3</v>
      </c>
      <c r="I2555" s="0" t="str">
        <f aca="false">TEXT(C2555,"YYYY-MM")</f>
        <v>2025-11</v>
      </c>
      <c r="J2555" s="0" t="str">
        <f aca="false">INDEX(Customers!$H:$H,MATCH(B2555,Customers!$A:$A,0))</f>
        <v>Email Campaign</v>
      </c>
    </row>
    <row r="2556" customFormat="false" ht="15" hidden="false" customHeight="false" outlineLevel="0" collapsed="false">
      <c r="A2556" s="0" t="s">
        <v>4047</v>
      </c>
      <c r="B2556" s="0" t="s">
        <v>4046</v>
      </c>
      <c r="C2556" s="10" t="s">
        <v>1460</v>
      </c>
      <c r="D2556" s="11" t="s">
        <v>98</v>
      </c>
      <c r="E2556" s="11" t="s">
        <v>88</v>
      </c>
      <c r="F2556" s="11" t="s">
        <v>423</v>
      </c>
      <c r="G2556" s="11" t="s">
        <v>79</v>
      </c>
      <c r="H2556" s="8" t="n">
        <v>8330.7</v>
      </c>
      <c r="I2556" s="0" t="str">
        <f aca="false">TEXT(C2556,"YYYY-MM")</f>
        <v>2025-12</v>
      </c>
      <c r="J2556" s="0" t="str">
        <f aca="false">INDEX(Customers!$H:$H,MATCH(B2556,Customers!$A:$A,0))</f>
        <v>Email Campaign</v>
      </c>
    </row>
    <row r="2557" customFormat="false" ht="15" hidden="false" customHeight="false" outlineLevel="0" collapsed="false">
      <c r="A2557" s="0" t="s">
        <v>4048</v>
      </c>
      <c r="B2557" s="0" t="s">
        <v>4046</v>
      </c>
      <c r="C2557" s="10" t="s">
        <v>1467</v>
      </c>
      <c r="D2557" s="11" t="s">
        <v>97</v>
      </c>
      <c r="E2557" s="11" t="s">
        <v>90</v>
      </c>
      <c r="F2557" s="11" t="s">
        <v>423</v>
      </c>
      <c r="G2557" s="11" t="s">
        <v>79</v>
      </c>
      <c r="H2557" s="8" t="n">
        <v>1738</v>
      </c>
      <c r="I2557" s="0" t="str">
        <f aca="false">TEXT(C2557,"YYYY-MM")</f>
        <v>2025-12</v>
      </c>
      <c r="J2557" s="0" t="str">
        <f aca="false">INDEX(Customers!$H:$H,MATCH(B2557,Customers!$A:$A,0))</f>
        <v>Email Campaign</v>
      </c>
    </row>
    <row r="2558" customFormat="false" ht="15" hidden="false" customHeight="false" outlineLevel="0" collapsed="false">
      <c r="A2558" s="0" t="s">
        <v>4049</v>
      </c>
      <c r="B2558" s="0" t="s">
        <v>4046</v>
      </c>
      <c r="C2558" s="10" t="s">
        <v>2846</v>
      </c>
      <c r="D2558" s="11" t="s">
        <v>97</v>
      </c>
      <c r="E2558" s="11" t="s">
        <v>88</v>
      </c>
      <c r="F2558" s="11" t="s">
        <v>423</v>
      </c>
      <c r="G2558" s="11" t="s">
        <v>79</v>
      </c>
      <c r="H2558" s="8" t="n">
        <v>4043.55</v>
      </c>
      <c r="I2558" s="0" t="str">
        <f aca="false">TEXT(C2558,"YYYY-MM")</f>
        <v>2025-12</v>
      </c>
      <c r="J2558" s="0" t="str">
        <f aca="false">INDEX(Customers!$H:$H,MATCH(B2558,Customers!$A:$A,0))</f>
        <v>Email Campaign</v>
      </c>
    </row>
    <row r="2559" customFormat="false" ht="15" hidden="false" customHeight="false" outlineLevel="0" collapsed="false">
      <c r="A2559" s="0" t="s">
        <v>4050</v>
      </c>
      <c r="B2559" s="0" t="s">
        <v>4051</v>
      </c>
      <c r="C2559" s="10" t="s">
        <v>2876</v>
      </c>
      <c r="D2559" s="11" t="s">
        <v>97</v>
      </c>
      <c r="E2559" s="11" t="s">
        <v>88</v>
      </c>
      <c r="F2559" s="11" t="s">
        <v>227</v>
      </c>
      <c r="G2559" s="11" t="s">
        <v>72</v>
      </c>
      <c r="H2559" s="8" t="n">
        <v>7532.55</v>
      </c>
      <c r="I2559" s="0" t="str">
        <f aca="false">TEXT(C2559,"YYYY-MM")</f>
        <v>2023-08</v>
      </c>
      <c r="J2559" s="0" t="str">
        <f aca="false">INDEX(Customers!$H:$H,MATCH(B2559,Customers!$A:$A,0))</f>
        <v>Organic Search</v>
      </c>
    </row>
    <row r="2560" customFormat="false" ht="15" hidden="false" customHeight="false" outlineLevel="0" collapsed="false">
      <c r="A2560" s="0" t="s">
        <v>4052</v>
      </c>
      <c r="B2560" s="0" t="s">
        <v>4051</v>
      </c>
      <c r="C2560" s="10" t="s">
        <v>1075</v>
      </c>
      <c r="D2560" s="11" t="s">
        <v>97</v>
      </c>
      <c r="E2560" s="11" t="s">
        <v>89</v>
      </c>
      <c r="F2560" s="11" t="s">
        <v>227</v>
      </c>
      <c r="G2560" s="11" t="s">
        <v>72</v>
      </c>
      <c r="H2560" s="8" t="n">
        <v>219421.5</v>
      </c>
      <c r="I2560" s="0" t="str">
        <f aca="false">TEXT(C2560,"YYYY-MM")</f>
        <v>2024-11</v>
      </c>
      <c r="J2560" s="0" t="str">
        <f aca="false">INDEX(Customers!$H:$H,MATCH(B2560,Customers!$A:$A,0))</f>
        <v>Organic Search</v>
      </c>
    </row>
    <row r="2561" customFormat="false" ht="15" hidden="false" customHeight="false" outlineLevel="0" collapsed="false">
      <c r="A2561" s="0" t="s">
        <v>4053</v>
      </c>
      <c r="B2561" s="0" t="s">
        <v>4051</v>
      </c>
      <c r="C2561" s="10" t="s">
        <v>1841</v>
      </c>
      <c r="D2561" s="11" t="s">
        <v>97</v>
      </c>
      <c r="E2561" s="11" t="s">
        <v>88</v>
      </c>
      <c r="F2561" s="11" t="s">
        <v>227</v>
      </c>
      <c r="G2561" s="11" t="s">
        <v>72</v>
      </c>
      <c r="H2561" s="8" t="n">
        <v>58901.7</v>
      </c>
      <c r="I2561" s="0" t="str">
        <f aca="false">TEXT(C2561,"YYYY-MM")</f>
        <v>2025-08</v>
      </c>
      <c r="J2561" s="0" t="str">
        <f aca="false">INDEX(Customers!$H:$H,MATCH(B2561,Customers!$A:$A,0))</f>
        <v>Organic Search</v>
      </c>
    </row>
    <row r="2562" customFormat="false" ht="15" hidden="false" customHeight="false" outlineLevel="0" collapsed="false">
      <c r="A2562" s="0" t="s">
        <v>4054</v>
      </c>
      <c r="B2562" s="0" t="s">
        <v>4055</v>
      </c>
      <c r="C2562" s="10" t="s">
        <v>4056</v>
      </c>
      <c r="D2562" s="11" t="s">
        <v>97</v>
      </c>
      <c r="E2562" s="11" t="s">
        <v>88</v>
      </c>
      <c r="F2562" s="11" t="s">
        <v>352</v>
      </c>
      <c r="G2562" s="11" t="s">
        <v>82</v>
      </c>
      <c r="H2562" s="8" t="n">
        <v>24389.2</v>
      </c>
      <c r="I2562" s="0" t="str">
        <f aca="false">TEXT(C2562,"YYYY-MM")</f>
        <v>2025-01</v>
      </c>
      <c r="J2562" s="0" t="str">
        <f aca="false">INDEX(Customers!$H:$H,MATCH(B2562,Customers!$A:$A,0))</f>
        <v>Organic Search</v>
      </c>
    </row>
    <row r="2563" customFormat="false" ht="15" hidden="false" customHeight="false" outlineLevel="0" collapsed="false">
      <c r="A2563" s="0" t="s">
        <v>4057</v>
      </c>
      <c r="B2563" s="0" t="s">
        <v>4058</v>
      </c>
      <c r="C2563" s="10" t="s">
        <v>4059</v>
      </c>
      <c r="D2563" s="11" t="s">
        <v>97</v>
      </c>
      <c r="E2563" s="11" t="s">
        <v>88</v>
      </c>
      <c r="F2563" s="11" t="s">
        <v>443</v>
      </c>
      <c r="G2563" s="11" t="s">
        <v>78</v>
      </c>
      <c r="H2563" s="8" t="n">
        <v>41812</v>
      </c>
      <c r="I2563" s="0" t="str">
        <f aca="false">TEXT(C2563,"YYYY-MM")</f>
        <v>2023-07</v>
      </c>
      <c r="J2563" s="0" t="str">
        <f aca="false">INDEX(Customers!$H:$H,MATCH(B2563,Customers!$A:$A,0))</f>
        <v>Organic Search</v>
      </c>
    </row>
    <row r="2564" customFormat="false" ht="15" hidden="false" customHeight="false" outlineLevel="0" collapsed="false">
      <c r="A2564" s="0" t="s">
        <v>4060</v>
      </c>
      <c r="B2564" s="0" t="s">
        <v>4058</v>
      </c>
      <c r="C2564" s="10" t="s">
        <v>1668</v>
      </c>
      <c r="D2564" s="11" t="s">
        <v>97</v>
      </c>
      <c r="E2564" s="11" t="s">
        <v>88</v>
      </c>
      <c r="F2564" s="11" t="s">
        <v>443</v>
      </c>
      <c r="G2564" s="11" t="s">
        <v>78</v>
      </c>
      <c r="H2564" s="8" t="n">
        <v>59079</v>
      </c>
      <c r="I2564" s="0" t="str">
        <f aca="false">TEXT(C2564,"YYYY-MM")</f>
        <v>2024-03</v>
      </c>
      <c r="J2564" s="0" t="str">
        <f aca="false">INDEX(Customers!$H:$H,MATCH(B2564,Customers!$A:$A,0))</f>
        <v>Organic Search</v>
      </c>
    </row>
    <row r="2565" customFormat="false" ht="15" hidden="false" customHeight="false" outlineLevel="0" collapsed="false">
      <c r="A2565" s="0" t="s">
        <v>4061</v>
      </c>
      <c r="B2565" s="0" t="s">
        <v>4058</v>
      </c>
      <c r="C2565" s="10" t="s">
        <v>4062</v>
      </c>
      <c r="D2565" s="11" t="s">
        <v>97</v>
      </c>
      <c r="E2565" s="11" t="s">
        <v>90</v>
      </c>
      <c r="F2565" s="11" t="s">
        <v>443</v>
      </c>
      <c r="G2565" s="11" t="s">
        <v>78</v>
      </c>
      <c r="H2565" s="8" t="n">
        <v>70349</v>
      </c>
      <c r="I2565" s="0" t="str">
        <f aca="false">TEXT(C2565,"YYYY-MM")</f>
        <v>2024-04</v>
      </c>
      <c r="J2565" s="0" t="str">
        <f aca="false">INDEX(Customers!$H:$H,MATCH(B2565,Customers!$A:$A,0))</f>
        <v>Organic Search</v>
      </c>
    </row>
    <row r="2566" customFormat="false" ht="15" hidden="false" customHeight="false" outlineLevel="0" collapsed="false">
      <c r="A2566" s="0" t="s">
        <v>4063</v>
      </c>
      <c r="B2566" s="0" t="s">
        <v>4058</v>
      </c>
      <c r="C2566" s="10" t="s">
        <v>752</v>
      </c>
      <c r="D2566" s="11" t="s">
        <v>97</v>
      </c>
      <c r="E2566" s="11" t="s">
        <v>91</v>
      </c>
      <c r="F2566" s="11" t="s">
        <v>443</v>
      </c>
      <c r="G2566" s="11" t="s">
        <v>78</v>
      </c>
      <c r="H2566" s="8" t="n">
        <v>11207.2</v>
      </c>
      <c r="I2566" s="0" t="str">
        <f aca="false">TEXT(C2566,"YYYY-MM")</f>
        <v>2024-11</v>
      </c>
      <c r="J2566" s="0" t="str">
        <f aca="false">INDEX(Customers!$H:$H,MATCH(B2566,Customers!$A:$A,0))</f>
        <v>Organic Search</v>
      </c>
    </row>
    <row r="2567" customFormat="false" ht="15" hidden="false" customHeight="false" outlineLevel="0" collapsed="false">
      <c r="A2567" s="0" t="s">
        <v>4064</v>
      </c>
      <c r="B2567" s="0" t="s">
        <v>4058</v>
      </c>
      <c r="C2567" s="10" t="s">
        <v>2893</v>
      </c>
      <c r="D2567" s="11" t="s">
        <v>97</v>
      </c>
      <c r="E2567" s="11" t="s">
        <v>89</v>
      </c>
      <c r="F2567" s="11" t="s">
        <v>443</v>
      </c>
      <c r="G2567" s="11" t="s">
        <v>78</v>
      </c>
      <c r="H2567" s="8" t="n">
        <v>107200.65</v>
      </c>
      <c r="I2567" s="0" t="str">
        <f aca="false">TEXT(C2567,"YYYY-MM")</f>
        <v>2025-05</v>
      </c>
      <c r="J2567" s="0" t="str">
        <f aca="false">INDEX(Customers!$H:$H,MATCH(B2567,Customers!$A:$A,0))</f>
        <v>Organic Search</v>
      </c>
    </row>
    <row r="2568" customFormat="false" ht="15" hidden="false" customHeight="false" outlineLevel="0" collapsed="false">
      <c r="A2568" s="0" t="s">
        <v>4065</v>
      </c>
      <c r="B2568" s="0" t="s">
        <v>4058</v>
      </c>
      <c r="C2568" s="10" t="s">
        <v>960</v>
      </c>
      <c r="D2568" s="11" t="s">
        <v>97</v>
      </c>
      <c r="E2568" s="11" t="s">
        <v>92</v>
      </c>
      <c r="F2568" s="11" t="s">
        <v>443</v>
      </c>
      <c r="G2568" s="11" t="s">
        <v>78</v>
      </c>
      <c r="H2568" s="8" t="n">
        <v>13949.1</v>
      </c>
      <c r="I2568" s="0" t="str">
        <f aca="false">TEXT(C2568,"YYYY-MM")</f>
        <v>2025-06</v>
      </c>
      <c r="J2568" s="0" t="str">
        <f aca="false">INDEX(Customers!$H:$H,MATCH(B2568,Customers!$A:$A,0))</f>
        <v>Organic Search</v>
      </c>
    </row>
    <row r="2569" customFormat="false" ht="15" hidden="false" customHeight="false" outlineLevel="0" collapsed="false">
      <c r="A2569" s="0" t="s">
        <v>4066</v>
      </c>
      <c r="B2569" s="0" t="s">
        <v>4067</v>
      </c>
      <c r="C2569" s="10" t="s">
        <v>2232</v>
      </c>
      <c r="D2569" s="11" t="s">
        <v>98</v>
      </c>
      <c r="E2569" s="11" t="s">
        <v>88</v>
      </c>
      <c r="F2569" s="11" t="s">
        <v>227</v>
      </c>
      <c r="G2569" s="11" t="s">
        <v>72</v>
      </c>
      <c r="H2569" s="8" t="n">
        <v>8326.1</v>
      </c>
      <c r="I2569" s="0" t="str">
        <f aca="false">TEXT(C2569,"YYYY-MM")</f>
        <v>2024-06</v>
      </c>
      <c r="J2569" s="0" t="str">
        <f aca="false">INDEX(Customers!$H:$H,MATCH(B2569,Customers!$A:$A,0))</f>
        <v>Social Media</v>
      </c>
    </row>
    <row r="2570" customFormat="false" ht="15" hidden="false" customHeight="false" outlineLevel="0" collapsed="false">
      <c r="A2570" s="0" t="s">
        <v>4068</v>
      </c>
      <c r="B2570" s="0" t="s">
        <v>4067</v>
      </c>
      <c r="C2570" s="10" t="s">
        <v>4069</v>
      </c>
      <c r="D2570" s="11" t="s">
        <v>97</v>
      </c>
      <c r="E2570" s="11" t="s">
        <v>91</v>
      </c>
      <c r="F2570" s="11" t="s">
        <v>227</v>
      </c>
      <c r="G2570" s="11" t="s">
        <v>72</v>
      </c>
      <c r="H2570" s="8" t="n">
        <v>5648.55</v>
      </c>
      <c r="I2570" s="0" t="str">
        <f aca="false">TEXT(C2570,"YYYY-MM")</f>
        <v>2024-09</v>
      </c>
      <c r="J2570" s="0" t="str">
        <f aca="false">INDEX(Customers!$H:$H,MATCH(B2570,Customers!$A:$A,0))</f>
        <v>Social Media</v>
      </c>
    </row>
    <row r="2571" customFormat="false" ht="15" hidden="false" customHeight="false" outlineLevel="0" collapsed="false">
      <c r="A2571" s="0" t="s">
        <v>4070</v>
      </c>
      <c r="B2571" s="0" t="s">
        <v>4067</v>
      </c>
      <c r="C2571" s="10" t="s">
        <v>1498</v>
      </c>
      <c r="D2571" s="11" t="s">
        <v>99</v>
      </c>
      <c r="E2571" s="11" t="s">
        <v>91</v>
      </c>
      <c r="F2571" s="11" t="s">
        <v>227</v>
      </c>
      <c r="G2571" s="11" t="s">
        <v>72</v>
      </c>
      <c r="H2571" s="8" t="n">
        <v>14351.35</v>
      </c>
      <c r="I2571" s="0" t="str">
        <f aca="false">TEXT(C2571,"YYYY-MM")</f>
        <v>2024-12</v>
      </c>
      <c r="J2571" s="0" t="str">
        <f aca="false">INDEX(Customers!$H:$H,MATCH(B2571,Customers!$A:$A,0))</f>
        <v>Social Media</v>
      </c>
    </row>
    <row r="2572" customFormat="false" ht="15" hidden="false" customHeight="false" outlineLevel="0" collapsed="false">
      <c r="A2572" s="0" t="s">
        <v>4071</v>
      </c>
      <c r="B2572" s="0" t="s">
        <v>4067</v>
      </c>
      <c r="C2572" s="10" t="s">
        <v>1383</v>
      </c>
      <c r="D2572" s="11" t="s">
        <v>99</v>
      </c>
      <c r="E2572" s="11" t="s">
        <v>89</v>
      </c>
      <c r="F2572" s="11" t="s">
        <v>227</v>
      </c>
      <c r="G2572" s="11" t="s">
        <v>72</v>
      </c>
      <c r="H2572" s="8" t="n">
        <v>52065.3</v>
      </c>
      <c r="I2572" s="0" t="str">
        <f aca="false">TEXT(C2572,"YYYY-MM")</f>
        <v>2025-01</v>
      </c>
      <c r="J2572" s="0" t="str">
        <f aca="false">INDEX(Customers!$H:$H,MATCH(B2572,Customers!$A:$A,0))</f>
        <v>Social Media</v>
      </c>
    </row>
    <row r="2573" customFormat="false" ht="15" hidden="false" customHeight="false" outlineLevel="0" collapsed="false">
      <c r="A2573" s="0" t="s">
        <v>4072</v>
      </c>
      <c r="B2573" s="0" t="s">
        <v>4067</v>
      </c>
      <c r="C2573" s="10" t="s">
        <v>800</v>
      </c>
      <c r="D2573" s="11" t="s">
        <v>97</v>
      </c>
      <c r="E2573" s="11" t="s">
        <v>93</v>
      </c>
      <c r="F2573" s="11" t="s">
        <v>227</v>
      </c>
      <c r="G2573" s="11" t="s">
        <v>72</v>
      </c>
      <c r="H2573" s="8" t="n">
        <v>77734.1</v>
      </c>
      <c r="I2573" s="0" t="str">
        <f aca="false">TEXT(C2573,"YYYY-MM")</f>
        <v>2025-07</v>
      </c>
      <c r="J2573" s="0" t="str">
        <f aca="false">INDEX(Customers!$H:$H,MATCH(B2573,Customers!$A:$A,0))</f>
        <v>Social Media</v>
      </c>
    </row>
    <row r="2574" customFormat="false" ht="15" hidden="false" customHeight="false" outlineLevel="0" collapsed="false">
      <c r="A2574" s="0" t="s">
        <v>4073</v>
      </c>
      <c r="B2574" s="0" t="s">
        <v>4067</v>
      </c>
      <c r="C2574" s="10" t="s">
        <v>551</v>
      </c>
      <c r="D2574" s="11" t="s">
        <v>97</v>
      </c>
      <c r="E2574" s="11" t="s">
        <v>89</v>
      </c>
      <c r="F2574" s="11" t="s">
        <v>227</v>
      </c>
      <c r="G2574" s="11" t="s">
        <v>72</v>
      </c>
      <c r="H2574" s="8" t="n">
        <v>59079</v>
      </c>
      <c r="I2574" s="0" t="str">
        <f aca="false">TEXT(C2574,"YYYY-MM")</f>
        <v>2025-10</v>
      </c>
      <c r="J2574" s="0" t="str">
        <f aca="false">INDEX(Customers!$H:$H,MATCH(B2574,Customers!$A:$A,0))</f>
        <v>Social Media</v>
      </c>
    </row>
    <row r="2575" customFormat="false" ht="15" hidden="false" customHeight="false" outlineLevel="0" collapsed="false">
      <c r="A2575" s="0" t="s">
        <v>4074</v>
      </c>
      <c r="B2575" s="0" t="s">
        <v>4067</v>
      </c>
      <c r="C2575" s="10" t="s">
        <v>1043</v>
      </c>
      <c r="D2575" s="11" t="s">
        <v>97</v>
      </c>
      <c r="E2575" s="11" t="s">
        <v>93</v>
      </c>
      <c r="F2575" s="11" t="s">
        <v>227</v>
      </c>
      <c r="G2575" s="11" t="s">
        <v>72</v>
      </c>
      <c r="H2575" s="8" t="n">
        <v>25797</v>
      </c>
      <c r="I2575" s="0" t="str">
        <f aca="false">TEXT(C2575,"YYYY-MM")</f>
        <v>2025-11</v>
      </c>
      <c r="J2575" s="0" t="str">
        <f aca="false">INDEX(Customers!$H:$H,MATCH(B2575,Customers!$A:$A,0))</f>
        <v>Social Media</v>
      </c>
    </row>
    <row r="2576" customFormat="false" ht="15" hidden="false" customHeight="false" outlineLevel="0" collapsed="false">
      <c r="A2576" s="0" t="s">
        <v>4075</v>
      </c>
      <c r="B2576" s="0" t="s">
        <v>4076</v>
      </c>
      <c r="C2576" s="10" t="s">
        <v>1239</v>
      </c>
      <c r="D2576" s="11" t="s">
        <v>97</v>
      </c>
      <c r="E2576" s="11" t="s">
        <v>93</v>
      </c>
      <c r="F2576" s="11" t="s">
        <v>346</v>
      </c>
      <c r="G2576" s="11" t="s">
        <v>84</v>
      </c>
      <c r="H2576" s="8" t="n">
        <v>5118.4</v>
      </c>
      <c r="I2576" s="0" t="str">
        <f aca="false">TEXT(C2576,"YYYY-MM")</f>
        <v>2025-06</v>
      </c>
      <c r="J2576" s="0" t="str">
        <f aca="false">INDEX(Customers!$H:$H,MATCH(B2576,Customers!$A:$A,0))</f>
        <v>Organic Search</v>
      </c>
    </row>
    <row r="2577" customFormat="false" ht="15" hidden="false" customHeight="false" outlineLevel="0" collapsed="false">
      <c r="A2577" s="0" t="s">
        <v>4077</v>
      </c>
      <c r="B2577" s="0" t="s">
        <v>4076</v>
      </c>
      <c r="C2577" s="10" t="s">
        <v>455</v>
      </c>
      <c r="D2577" s="11" t="s">
        <v>97</v>
      </c>
      <c r="E2577" s="11" t="s">
        <v>89</v>
      </c>
      <c r="F2577" s="11" t="s">
        <v>346</v>
      </c>
      <c r="G2577" s="11" t="s">
        <v>84</v>
      </c>
      <c r="H2577" s="8" t="n">
        <v>41355.3</v>
      </c>
      <c r="I2577" s="0" t="str">
        <f aca="false">TEXT(C2577,"YYYY-MM")</f>
        <v>2025-11</v>
      </c>
      <c r="J2577" s="0" t="str">
        <f aca="false">INDEX(Customers!$H:$H,MATCH(B2577,Customers!$A:$A,0))</f>
        <v>Organic Search</v>
      </c>
    </row>
    <row r="2578" customFormat="false" ht="15" hidden="false" customHeight="false" outlineLevel="0" collapsed="false">
      <c r="A2578" s="0" t="s">
        <v>4078</v>
      </c>
      <c r="B2578" s="0" t="s">
        <v>4076</v>
      </c>
      <c r="C2578" s="10" t="s">
        <v>641</v>
      </c>
      <c r="D2578" s="11" t="s">
        <v>97</v>
      </c>
      <c r="E2578" s="11" t="s">
        <v>91</v>
      </c>
      <c r="F2578" s="11" t="s">
        <v>346</v>
      </c>
      <c r="G2578" s="11" t="s">
        <v>84</v>
      </c>
      <c r="H2578" s="8" t="n">
        <v>1418</v>
      </c>
      <c r="I2578" s="0" t="str">
        <f aca="false">TEXT(C2578,"YYYY-MM")</f>
        <v>2025-12</v>
      </c>
      <c r="J2578" s="0" t="str">
        <f aca="false">INDEX(Customers!$H:$H,MATCH(B2578,Customers!$A:$A,0))</f>
        <v>Organic Search</v>
      </c>
    </row>
    <row r="2579" customFormat="false" ht="15" hidden="false" customHeight="false" outlineLevel="0" collapsed="false">
      <c r="A2579" s="0" t="s">
        <v>4079</v>
      </c>
      <c r="B2579" s="0" t="s">
        <v>4080</v>
      </c>
      <c r="C2579" s="10" t="s">
        <v>1372</v>
      </c>
      <c r="D2579" s="11" t="s">
        <v>99</v>
      </c>
      <c r="E2579" s="11" t="s">
        <v>91</v>
      </c>
      <c r="F2579" s="11" t="s">
        <v>291</v>
      </c>
      <c r="G2579" s="11" t="s">
        <v>72</v>
      </c>
      <c r="H2579" s="8" t="n">
        <v>12292.15</v>
      </c>
      <c r="I2579" s="0" t="str">
        <f aca="false">TEXT(C2579,"YYYY-MM")</f>
        <v>2024-11</v>
      </c>
      <c r="J2579" s="0" t="str">
        <f aca="false">INDEX(Customers!$H:$H,MATCH(B2579,Customers!$A:$A,0))</f>
        <v>Paid Ads</v>
      </c>
    </row>
    <row r="2580" customFormat="false" ht="15" hidden="false" customHeight="false" outlineLevel="0" collapsed="false">
      <c r="A2580" s="0" t="s">
        <v>4081</v>
      </c>
      <c r="B2580" s="0" t="s">
        <v>4080</v>
      </c>
      <c r="C2580" s="10" t="s">
        <v>2035</v>
      </c>
      <c r="D2580" s="11" t="s">
        <v>97</v>
      </c>
      <c r="E2580" s="11" t="s">
        <v>88</v>
      </c>
      <c r="F2580" s="11" t="s">
        <v>291</v>
      </c>
      <c r="G2580" s="11" t="s">
        <v>72</v>
      </c>
      <c r="H2580" s="8" t="n">
        <v>12698</v>
      </c>
      <c r="I2580" s="0" t="str">
        <f aca="false">TEXT(C2580,"YYYY-MM")</f>
        <v>2024-11</v>
      </c>
      <c r="J2580" s="0" t="str">
        <f aca="false">INDEX(Customers!$H:$H,MATCH(B2580,Customers!$A:$A,0))</f>
        <v>Paid Ads</v>
      </c>
    </row>
    <row r="2581" customFormat="false" ht="15" hidden="false" customHeight="false" outlineLevel="0" collapsed="false">
      <c r="A2581" s="0" t="s">
        <v>4082</v>
      </c>
      <c r="B2581" s="0" t="s">
        <v>4080</v>
      </c>
      <c r="C2581" s="10" t="s">
        <v>2239</v>
      </c>
      <c r="D2581" s="11" t="s">
        <v>97</v>
      </c>
      <c r="E2581" s="11" t="s">
        <v>90</v>
      </c>
      <c r="F2581" s="11" t="s">
        <v>291</v>
      </c>
      <c r="G2581" s="11" t="s">
        <v>72</v>
      </c>
      <c r="H2581" s="8" t="n">
        <v>12686.4</v>
      </c>
      <c r="I2581" s="0" t="str">
        <f aca="false">TEXT(C2581,"YYYY-MM")</f>
        <v>2024-12</v>
      </c>
      <c r="J2581" s="0" t="str">
        <f aca="false">INDEX(Customers!$H:$H,MATCH(B2581,Customers!$A:$A,0))</f>
        <v>Paid Ads</v>
      </c>
    </row>
    <row r="2582" customFormat="false" ht="15" hidden="false" customHeight="false" outlineLevel="0" collapsed="false">
      <c r="A2582" s="0" t="s">
        <v>4083</v>
      </c>
      <c r="B2582" s="0" t="s">
        <v>4080</v>
      </c>
      <c r="C2582" s="10" t="s">
        <v>437</v>
      </c>
      <c r="D2582" s="11" t="s">
        <v>97</v>
      </c>
      <c r="E2582" s="11" t="s">
        <v>88</v>
      </c>
      <c r="F2582" s="11" t="s">
        <v>291</v>
      </c>
      <c r="G2582" s="11" t="s">
        <v>72</v>
      </c>
      <c r="H2582" s="8" t="n">
        <v>16408</v>
      </c>
      <c r="I2582" s="0" t="str">
        <f aca="false">TEXT(C2582,"YYYY-MM")</f>
        <v>2025-01</v>
      </c>
      <c r="J2582" s="0" t="str">
        <f aca="false">INDEX(Customers!$H:$H,MATCH(B2582,Customers!$A:$A,0))</f>
        <v>Paid Ads</v>
      </c>
    </row>
    <row r="2583" customFormat="false" ht="15" hidden="false" customHeight="false" outlineLevel="0" collapsed="false">
      <c r="A2583" s="0" t="s">
        <v>4084</v>
      </c>
      <c r="B2583" s="0" t="s">
        <v>4080</v>
      </c>
      <c r="C2583" s="10" t="s">
        <v>271</v>
      </c>
      <c r="D2583" s="11" t="s">
        <v>97</v>
      </c>
      <c r="E2583" s="11" t="s">
        <v>91</v>
      </c>
      <c r="F2583" s="11" t="s">
        <v>291</v>
      </c>
      <c r="G2583" s="11" t="s">
        <v>72</v>
      </c>
      <c r="H2583" s="8" t="n">
        <v>66948.3</v>
      </c>
      <c r="I2583" s="0" t="str">
        <f aca="false">TEXT(C2583,"YYYY-MM")</f>
        <v>2025-01</v>
      </c>
      <c r="J2583" s="0" t="str">
        <f aca="false">INDEX(Customers!$H:$H,MATCH(B2583,Customers!$A:$A,0))</f>
        <v>Paid Ads</v>
      </c>
    </row>
    <row r="2584" customFormat="false" ht="15" hidden="false" customHeight="false" outlineLevel="0" collapsed="false">
      <c r="A2584" s="0" t="s">
        <v>4085</v>
      </c>
      <c r="B2584" s="0" t="s">
        <v>4080</v>
      </c>
      <c r="C2584" s="10" t="s">
        <v>678</v>
      </c>
      <c r="D2584" s="11" t="s">
        <v>97</v>
      </c>
      <c r="E2584" s="11" t="s">
        <v>89</v>
      </c>
      <c r="F2584" s="11" t="s">
        <v>291</v>
      </c>
      <c r="G2584" s="11" t="s">
        <v>72</v>
      </c>
      <c r="H2584" s="8" t="n">
        <v>22888.5</v>
      </c>
      <c r="I2584" s="0" t="str">
        <f aca="false">TEXT(C2584,"YYYY-MM")</f>
        <v>2025-01</v>
      </c>
      <c r="J2584" s="0" t="str">
        <f aca="false">INDEX(Customers!$H:$H,MATCH(B2584,Customers!$A:$A,0))</f>
        <v>Paid Ads</v>
      </c>
    </row>
    <row r="2585" customFormat="false" ht="15" hidden="false" customHeight="false" outlineLevel="0" collapsed="false">
      <c r="A2585" s="0" t="s">
        <v>4086</v>
      </c>
      <c r="B2585" s="0" t="s">
        <v>4080</v>
      </c>
      <c r="C2585" s="10" t="s">
        <v>1203</v>
      </c>
      <c r="D2585" s="11" t="s">
        <v>97</v>
      </c>
      <c r="E2585" s="11" t="s">
        <v>91</v>
      </c>
      <c r="F2585" s="11" t="s">
        <v>291</v>
      </c>
      <c r="G2585" s="11" t="s">
        <v>72</v>
      </c>
      <c r="H2585" s="8" t="n">
        <v>20452.6</v>
      </c>
      <c r="I2585" s="0" t="str">
        <f aca="false">TEXT(C2585,"YYYY-MM")</f>
        <v>2025-02</v>
      </c>
      <c r="J2585" s="0" t="str">
        <f aca="false">INDEX(Customers!$H:$H,MATCH(B2585,Customers!$A:$A,0))</f>
        <v>Paid Ads</v>
      </c>
    </row>
    <row r="2586" customFormat="false" ht="15" hidden="false" customHeight="false" outlineLevel="0" collapsed="false">
      <c r="A2586" s="0" t="s">
        <v>4087</v>
      </c>
      <c r="B2586" s="0" t="s">
        <v>4080</v>
      </c>
      <c r="C2586" s="10" t="s">
        <v>1216</v>
      </c>
      <c r="D2586" s="11" t="s">
        <v>98</v>
      </c>
      <c r="E2586" s="11" t="s">
        <v>91</v>
      </c>
      <c r="F2586" s="11" t="s">
        <v>291</v>
      </c>
      <c r="G2586" s="11" t="s">
        <v>72</v>
      </c>
      <c r="H2586" s="8" t="n">
        <v>1172.15</v>
      </c>
      <c r="I2586" s="0" t="str">
        <f aca="false">TEXT(C2586,"YYYY-MM")</f>
        <v>2025-04</v>
      </c>
      <c r="J2586" s="0" t="str">
        <f aca="false">INDEX(Customers!$H:$H,MATCH(B2586,Customers!$A:$A,0))</f>
        <v>Paid Ads</v>
      </c>
    </row>
    <row r="2587" customFormat="false" ht="15" hidden="false" customHeight="false" outlineLevel="0" collapsed="false">
      <c r="A2587" s="0" t="s">
        <v>4088</v>
      </c>
      <c r="B2587" s="0" t="s">
        <v>4080</v>
      </c>
      <c r="C2587" s="10" t="s">
        <v>993</v>
      </c>
      <c r="D2587" s="11" t="s">
        <v>97</v>
      </c>
      <c r="E2587" s="11" t="s">
        <v>92</v>
      </c>
      <c r="F2587" s="11" t="s">
        <v>291</v>
      </c>
      <c r="G2587" s="11" t="s">
        <v>72</v>
      </c>
      <c r="H2587" s="8" t="n">
        <v>73155.5</v>
      </c>
      <c r="I2587" s="0" t="str">
        <f aca="false">TEXT(C2587,"YYYY-MM")</f>
        <v>2025-05</v>
      </c>
      <c r="J2587" s="0" t="str">
        <f aca="false">INDEX(Customers!$H:$H,MATCH(B2587,Customers!$A:$A,0))</f>
        <v>Paid Ads</v>
      </c>
    </row>
    <row r="2588" customFormat="false" ht="15" hidden="false" customHeight="false" outlineLevel="0" collapsed="false">
      <c r="A2588" s="0" t="s">
        <v>4089</v>
      </c>
      <c r="B2588" s="0" t="s">
        <v>4080</v>
      </c>
      <c r="C2588" s="10" t="s">
        <v>2869</v>
      </c>
      <c r="D2588" s="11" t="s">
        <v>97</v>
      </c>
      <c r="E2588" s="11" t="s">
        <v>91</v>
      </c>
      <c r="F2588" s="11" t="s">
        <v>291</v>
      </c>
      <c r="G2588" s="11" t="s">
        <v>72</v>
      </c>
      <c r="H2588" s="8" t="n">
        <v>24916.65</v>
      </c>
      <c r="I2588" s="0" t="str">
        <f aca="false">TEXT(C2588,"YYYY-MM")</f>
        <v>2025-05</v>
      </c>
      <c r="J2588" s="0" t="str">
        <f aca="false">INDEX(Customers!$H:$H,MATCH(B2588,Customers!$A:$A,0))</f>
        <v>Paid Ads</v>
      </c>
    </row>
    <row r="2589" customFormat="false" ht="15" hidden="false" customHeight="false" outlineLevel="0" collapsed="false">
      <c r="A2589" s="0" t="s">
        <v>4090</v>
      </c>
      <c r="B2589" s="0" t="s">
        <v>4080</v>
      </c>
      <c r="C2589" s="10" t="s">
        <v>3267</v>
      </c>
      <c r="D2589" s="11" t="s">
        <v>98</v>
      </c>
      <c r="E2589" s="11" t="s">
        <v>88</v>
      </c>
      <c r="F2589" s="11" t="s">
        <v>291</v>
      </c>
      <c r="G2589" s="11" t="s">
        <v>72</v>
      </c>
      <c r="H2589" s="8" t="n">
        <v>3302.15</v>
      </c>
      <c r="I2589" s="0" t="str">
        <f aca="false">TEXT(C2589,"YYYY-MM")</f>
        <v>2025-06</v>
      </c>
      <c r="J2589" s="0" t="str">
        <f aca="false">INDEX(Customers!$H:$H,MATCH(B2589,Customers!$A:$A,0))</f>
        <v>Paid Ads</v>
      </c>
    </row>
    <row r="2590" customFormat="false" ht="15" hidden="false" customHeight="false" outlineLevel="0" collapsed="false">
      <c r="A2590" s="0" t="s">
        <v>4091</v>
      </c>
      <c r="B2590" s="0" t="s">
        <v>4080</v>
      </c>
      <c r="C2590" s="10" t="s">
        <v>243</v>
      </c>
      <c r="D2590" s="11" t="s">
        <v>97</v>
      </c>
      <c r="E2590" s="11" t="s">
        <v>90</v>
      </c>
      <c r="F2590" s="11" t="s">
        <v>291</v>
      </c>
      <c r="G2590" s="11" t="s">
        <v>72</v>
      </c>
      <c r="H2590" s="8" t="n">
        <v>647.1</v>
      </c>
      <c r="I2590" s="0" t="str">
        <f aca="false">TEXT(C2590,"YYYY-MM")</f>
        <v>2025-08</v>
      </c>
      <c r="J2590" s="0" t="str">
        <f aca="false">INDEX(Customers!$H:$H,MATCH(B2590,Customers!$A:$A,0))</f>
        <v>Paid Ads</v>
      </c>
    </row>
    <row r="2591" customFormat="false" ht="15" hidden="false" customHeight="false" outlineLevel="0" collapsed="false">
      <c r="A2591" s="0" t="s">
        <v>4092</v>
      </c>
      <c r="B2591" s="0" t="s">
        <v>4080</v>
      </c>
      <c r="C2591" s="10" t="s">
        <v>370</v>
      </c>
      <c r="D2591" s="11" t="s">
        <v>97</v>
      </c>
      <c r="E2591" s="11" t="s">
        <v>90</v>
      </c>
      <c r="F2591" s="11" t="s">
        <v>291</v>
      </c>
      <c r="G2591" s="11" t="s">
        <v>72</v>
      </c>
      <c r="H2591" s="8" t="n">
        <v>14458</v>
      </c>
      <c r="I2591" s="0" t="str">
        <f aca="false">TEXT(C2591,"YYYY-MM")</f>
        <v>2025-09</v>
      </c>
      <c r="J2591" s="0" t="str">
        <f aca="false">INDEX(Customers!$H:$H,MATCH(B2591,Customers!$A:$A,0))</f>
        <v>Paid Ads</v>
      </c>
    </row>
    <row r="2592" customFormat="false" ht="15" hidden="false" customHeight="false" outlineLevel="0" collapsed="false">
      <c r="A2592" s="0" t="s">
        <v>4093</v>
      </c>
      <c r="B2592" s="0" t="s">
        <v>4080</v>
      </c>
      <c r="C2592" s="10" t="s">
        <v>1755</v>
      </c>
      <c r="D2592" s="11" t="s">
        <v>97</v>
      </c>
      <c r="E2592" s="11" t="s">
        <v>92</v>
      </c>
      <c r="F2592" s="11" t="s">
        <v>291</v>
      </c>
      <c r="G2592" s="11" t="s">
        <v>72</v>
      </c>
      <c r="H2592" s="8" t="n">
        <v>4709</v>
      </c>
      <c r="I2592" s="0" t="str">
        <f aca="false">TEXT(C2592,"YYYY-MM")</f>
        <v>2025-09</v>
      </c>
      <c r="J2592" s="0" t="str">
        <f aca="false">INDEX(Customers!$H:$H,MATCH(B2592,Customers!$A:$A,0))</f>
        <v>Paid Ads</v>
      </c>
    </row>
    <row r="2593" customFormat="false" ht="15" hidden="false" customHeight="false" outlineLevel="0" collapsed="false">
      <c r="A2593" s="0" t="s">
        <v>4094</v>
      </c>
      <c r="B2593" s="0" t="s">
        <v>4080</v>
      </c>
      <c r="C2593" s="10" t="s">
        <v>779</v>
      </c>
      <c r="D2593" s="11" t="s">
        <v>97</v>
      </c>
      <c r="E2593" s="11" t="s">
        <v>90</v>
      </c>
      <c r="F2593" s="11" t="s">
        <v>291</v>
      </c>
      <c r="G2593" s="11" t="s">
        <v>72</v>
      </c>
      <c r="H2593" s="8" t="n">
        <v>23202</v>
      </c>
      <c r="I2593" s="0" t="str">
        <f aca="false">TEXT(C2593,"YYYY-MM")</f>
        <v>2025-10</v>
      </c>
      <c r="J2593" s="0" t="str">
        <f aca="false">INDEX(Customers!$H:$H,MATCH(B2593,Customers!$A:$A,0))</f>
        <v>Paid Ads</v>
      </c>
    </row>
    <row r="2594" customFormat="false" ht="15" hidden="false" customHeight="false" outlineLevel="0" collapsed="false">
      <c r="A2594" s="0" t="s">
        <v>4095</v>
      </c>
      <c r="B2594" s="0" t="s">
        <v>4080</v>
      </c>
      <c r="C2594" s="10" t="s">
        <v>486</v>
      </c>
      <c r="D2594" s="11" t="s">
        <v>97</v>
      </c>
      <c r="E2594" s="11" t="s">
        <v>88</v>
      </c>
      <c r="F2594" s="11" t="s">
        <v>291</v>
      </c>
      <c r="G2594" s="11" t="s">
        <v>72</v>
      </c>
      <c r="H2594" s="8" t="n">
        <v>2329</v>
      </c>
      <c r="I2594" s="0" t="str">
        <f aca="false">TEXT(C2594,"YYYY-MM")</f>
        <v>2025-10</v>
      </c>
      <c r="J2594" s="0" t="str">
        <f aca="false">INDEX(Customers!$H:$H,MATCH(B2594,Customers!$A:$A,0))</f>
        <v>Paid Ads</v>
      </c>
    </row>
    <row r="2595" customFormat="false" ht="15" hidden="false" customHeight="false" outlineLevel="0" collapsed="false">
      <c r="A2595" s="0" t="s">
        <v>4096</v>
      </c>
      <c r="B2595" s="0" t="s">
        <v>4080</v>
      </c>
      <c r="C2595" s="10" t="s">
        <v>639</v>
      </c>
      <c r="D2595" s="11" t="s">
        <v>99</v>
      </c>
      <c r="E2595" s="11" t="s">
        <v>88</v>
      </c>
      <c r="F2595" s="11" t="s">
        <v>291</v>
      </c>
      <c r="G2595" s="11" t="s">
        <v>72</v>
      </c>
      <c r="H2595" s="8" t="n">
        <v>14609</v>
      </c>
      <c r="I2595" s="0" t="str">
        <f aca="false">TEXT(C2595,"YYYY-MM")</f>
        <v>2025-12</v>
      </c>
      <c r="J2595" s="0" t="str">
        <f aca="false">INDEX(Customers!$H:$H,MATCH(B2595,Customers!$A:$A,0))</f>
        <v>Paid Ads</v>
      </c>
    </row>
    <row r="2596" customFormat="false" ht="15" hidden="false" customHeight="false" outlineLevel="0" collapsed="false">
      <c r="A2596" s="0" t="s">
        <v>4097</v>
      </c>
      <c r="B2596" s="0" t="s">
        <v>4080</v>
      </c>
      <c r="C2596" s="10" t="s">
        <v>1018</v>
      </c>
      <c r="D2596" s="11" t="s">
        <v>97</v>
      </c>
      <c r="E2596" s="11" t="s">
        <v>89</v>
      </c>
      <c r="F2596" s="11" t="s">
        <v>291</v>
      </c>
      <c r="G2596" s="11" t="s">
        <v>72</v>
      </c>
      <c r="H2596" s="8" t="n">
        <v>4373.1</v>
      </c>
      <c r="I2596" s="0" t="str">
        <f aca="false">TEXT(C2596,"YYYY-MM")</f>
        <v>2025-12</v>
      </c>
      <c r="J2596" s="0" t="str">
        <f aca="false">INDEX(Customers!$H:$H,MATCH(B2596,Customers!$A:$A,0))</f>
        <v>Paid Ads</v>
      </c>
    </row>
    <row r="2597" customFormat="false" ht="15" hidden="false" customHeight="false" outlineLevel="0" collapsed="false">
      <c r="A2597" s="0" t="s">
        <v>4098</v>
      </c>
      <c r="B2597" s="0" t="s">
        <v>4099</v>
      </c>
      <c r="C2597" s="10" t="s">
        <v>601</v>
      </c>
      <c r="D2597" s="11" t="s">
        <v>97</v>
      </c>
      <c r="E2597" s="11" t="s">
        <v>92</v>
      </c>
      <c r="F2597" s="11" t="s">
        <v>138</v>
      </c>
      <c r="G2597" s="11" t="s">
        <v>74</v>
      </c>
      <c r="H2597" s="8" t="n">
        <v>40773.55</v>
      </c>
      <c r="I2597" s="0" t="str">
        <f aca="false">TEXT(C2597,"YYYY-MM")</f>
        <v>2025-12</v>
      </c>
      <c r="J2597" s="0" t="str">
        <f aca="false">INDEX(Customers!$H:$H,MATCH(B2597,Customers!$A:$A,0))</f>
        <v>Referral</v>
      </c>
    </row>
    <row r="2598" customFormat="false" ht="15" hidden="false" customHeight="false" outlineLevel="0" collapsed="false">
      <c r="A2598" s="0" t="s">
        <v>4100</v>
      </c>
      <c r="B2598" s="0" t="s">
        <v>4099</v>
      </c>
      <c r="C2598" s="10" t="s">
        <v>496</v>
      </c>
      <c r="D2598" s="11" t="s">
        <v>97</v>
      </c>
      <c r="E2598" s="11" t="s">
        <v>91</v>
      </c>
      <c r="F2598" s="11" t="s">
        <v>138</v>
      </c>
      <c r="G2598" s="11" t="s">
        <v>74</v>
      </c>
      <c r="H2598" s="8" t="n">
        <v>4219.4</v>
      </c>
      <c r="I2598" s="0" t="str">
        <f aca="false">TEXT(C2598,"YYYY-MM")</f>
        <v>2025-12</v>
      </c>
      <c r="J2598" s="0" t="str">
        <f aca="false">INDEX(Customers!$H:$H,MATCH(B2598,Customers!$A:$A,0))</f>
        <v>Referral</v>
      </c>
    </row>
    <row r="2599" customFormat="false" ht="15" hidden="false" customHeight="false" outlineLevel="0" collapsed="false">
      <c r="A2599" s="0" t="s">
        <v>4101</v>
      </c>
      <c r="B2599" s="0" t="s">
        <v>4102</v>
      </c>
      <c r="C2599" s="10" t="s">
        <v>3986</v>
      </c>
      <c r="D2599" s="11" t="s">
        <v>98</v>
      </c>
      <c r="E2599" s="11" t="s">
        <v>92</v>
      </c>
      <c r="F2599" s="11" t="s">
        <v>81</v>
      </c>
      <c r="G2599" s="11" t="s">
        <v>81</v>
      </c>
      <c r="H2599" s="8" t="n">
        <v>799</v>
      </c>
      <c r="I2599" s="0" t="str">
        <f aca="false">TEXT(C2599,"YYYY-MM")</f>
        <v>2023-10</v>
      </c>
      <c r="J2599" s="0" t="str">
        <f aca="false">INDEX(Customers!$H:$H,MATCH(B2599,Customers!$A:$A,0))</f>
        <v>Paid Ads</v>
      </c>
    </row>
    <row r="2600" customFormat="false" ht="15" hidden="false" customHeight="false" outlineLevel="0" collapsed="false">
      <c r="A2600" s="0" t="s">
        <v>4103</v>
      </c>
      <c r="B2600" s="0" t="s">
        <v>4102</v>
      </c>
      <c r="C2600" s="10" t="s">
        <v>1746</v>
      </c>
      <c r="D2600" s="11" t="s">
        <v>97</v>
      </c>
      <c r="E2600" s="11" t="s">
        <v>90</v>
      </c>
      <c r="F2600" s="11" t="s">
        <v>81</v>
      </c>
      <c r="G2600" s="11" t="s">
        <v>81</v>
      </c>
      <c r="H2600" s="8" t="n">
        <v>2209</v>
      </c>
      <c r="I2600" s="0" t="str">
        <f aca="false">TEXT(C2600,"YYYY-MM")</f>
        <v>2023-12</v>
      </c>
      <c r="J2600" s="0" t="str">
        <f aca="false">INDEX(Customers!$H:$H,MATCH(B2600,Customers!$A:$A,0))</f>
        <v>Paid Ads</v>
      </c>
    </row>
    <row r="2601" customFormat="false" ht="15" hidden="false" customHeight="false" outlineLevel="0" collapsed="false">
      <c r="A2601" s="0" t="s">
        <v>4104</v>
      </c>
      <c r="B2601" s="0" t="s">
        <v>4102</v>
      </c>
      <c r="C2601" s="10" t="s">
        <v>4105</v>
      </c>
      <c r="D2601" s="11" t="s">
        <v>97</v>
      </c>
      <c r="E2601" s="11" t="s">
        <v>89</v>
      </c>
      <c r="F2601" s="11" t="s">
        <v>81</v>
      </c>
      <c r="G2601" s="11" t="s">
        <v>81</v>
      </c>
      <c r="H2601" s="8" t="n">
        <v>55062.1</v>
      </c>
      <c r="I2601" s="0" t="str">
        <f aca="false">TEXT(C2601,"YYYY-MM")</f>
        <v>2024-01</v>
      </c>
      <c r="J2601" s="0" t="str">
        <f aca="false">INDEX(Customers!$H:$H,MATCH(B2601,Customers!$A:$A,0))</f>
        <v>Paid Ads</v>
      </c>
    </row>
    <row r="2602" customFormat="false" ht="15" hidden="false" customHeight="false" outlineLevel="0" collapsed="false">
      <c r="A2602" s="0" t="s">
        <v>4106</v>
      </c>
      <c r="B2602" s="0" t="s">
        <v>4102</v>
      </c>
      <c r="C2602" s="10" t="s">
        <v>911</v>
      </c>
      <c r="D2602" s="11" t="s">
        <v>97</v>
      </c>
      <c r="E2602" s="11" t="s">
        <v>88</v>
      </c>
      <c r="F2602" s="11" t="s">
        <v>81</v>
      </c>
      <c r="G2602" s="11" t="s">
        <v>81</v>
      </c>
      <c r="H2602" s="8" t="n">
        <v>35300</v>
      </c>
      <c r="I2602" s="0" t="str">
        <f aca="false">TEXT(C2602,"YYYY-MM")</f>
        <v>2024-03</v>
      </c>
      <c r="J2602" s="0" t="str">
        <f aca="false">INDEX(Customers!$H:$H,MATCH(B2602,Customers!$A:$A,0))</f>
        <v>Paid Ads</v>
      </c>
    </row>
    <row r="2603" customFormat="false" ht="15" hidden="false" customHeight="false" outlineLevel="0" collapsed="false">
      <c r="A2603" s="0" t="s">
        <v>4107</v>
      </c>
      <c r="B2603" s="0" t="s">
        <v>4102</v>
      </c>
      <c r="C2603" s="10" t="s">
        <v>4108</v>
      </c>
      <c r="D2603" s="11" t="s">
        <v>97</v>
      </c>
      <c r="E2603" s="11" t="s">
        <v>88</v>
      </c>
      <c r="F2603" s="11" t="s">
        <v>81</v>
      </c>
      <c r="G2603" s="11" t="s">
        <v>81</v>
      </c>
      <c r="H2603" s="8" t="n">
        <v>12237.1</v>
      </c>
      <c r="I2603" s="0" t="str">
        <f aca="false">TEXT(C2603,"YYYY-MM")</f>
        <v>2024-07</v>
      </c>
      <c r="J2603" s="0" t="str">
        <f aca="false">INDEX(Customers!$H:$H,MATCH(B2603,Customers!$A:$A,0))</f>
        <v>Paid Ads</v>
      </c>
    </row>
    <row r="2604" customFormat="false" ht="15" hidden="false" customHeight="false" outlineLevel="0" collapsed="false">
      <c r="A2604" s="0" t="s">
        <v>4109</v>
      </c>
      <c r="B2604" s="0" t="s">
        <v>4102</v>
      </c>
      <c r="C2604" s="10" t="s">
        <v>933</v>
      </c>
      <c r="D2604" s="11" t="s">
        <v>97</v>
      </c>
      <c r="E2604" s="11" t="s">
        <v>89</v>
      </c>
      <c r="F2604" s="11" t="s">
        <v>81</v>
      </c>
      <c r="G2604" s="11" t="s">
        <v>81</v>
      </c>
      <c r="H2604" s="8" t="n">
        <v>2895.2</v>
      </c>
      <c r="I2604" s="0" t="str">
        <f aca="false">TEXT(C2604,"YYYY-MM")</f>
        <v>2024-08</v>
      </c>
      <c r="J2604" s="0" t="str">
        <f aca="false">INDEX(Customers!$H:$H,MATCH(B2604,Customers!$A:$A,0))</f>
        <v>Paid Ads</v>
      </c>
    </row>
    <row r="2605" customFormat="false" ht="15" hidden="false" customHeight="false" outlineLevel="0" collapsed="false">
      <c r="A2605" s="0" t="s">
        <v>4110</v>
      </c>
      <c r="B2605" s="0" t="s">
        <v>4102</v>
      </c>
      <c r="C2605" s="10" t="s">
        <v>819</v>
      </c>
      <c r="D2605" s="11" t="s">
        <v>97</v>
      </c>
      <c r="E2605" s="11" t="s">
        <v>88</v>
      </c>
      <c r="F2605" s="11" t="s">
        <v>81</v>
      </c>
      <c r="G2605" s="11" t="s">
        <v>81</v>
      </c>
      <c r="H2605" s="8" t="n">
        <v>8404.2</v>
      </c>
      <c r="I2605" s="0" t="str">
        <f aca="false">TEXT(C2605,"YYYY-MM")</f>
        <v>2024-10</v>
      </c>
      <c r="J2605" s="0" t="str">
        <f aca="false">INDEX(Customers!$H:$H,MATCH(B2605,Customers!$A:$A,0))</f>
        <v>Paid Ads</v>
      </c>
    </row>
    <row r="2606" customFormat="false" ht="15" hidden="false" customHeight="false" outlineLevel="0" collapsed="false">
      <c r="A2606" s="0" t="s">
        <v>4111</v>
      </c>
      <c r="B2606" s="0" t="s">
        <v>4102</v>
      </c>
      <c r="C2606" s="10" t="s">
        <v>1323</v>
      </c>
      <c r="D2606" s="11" t="s">
        <v>97</v>
      </c>
      <c r="E2606" s="11" t="s">
        <v>88</v>
      </c>
      <c r="F2606" s="11" t="s">
        <v>81</v>
      </c>
      <c r="G2606" s="11" t="s">
        <v>81</v>
      </c>
      <c r="H2606" s="8" t="n">
        <v>52639</v>
      </c>
      <c r="I2606" s="0" t="str">
        <f aca="false">TEXT(C2606,"YYYY-MM")</f>
        <v>2024-10</v>
      </c>
      <c r="J2606" s="0" t="str">
        <f aca="false">INDEX(Customers!$H:$H,MATCH(B2606,Customers!$A:$A,0))</f>
        <v>Paid Ads</v>
      </c>
    </row>
    <row r="2607" customFormat="false" ht="15" hidden="false" customHeight="false" outlineLevel="0" collapsed="false">
      <c r="A2607" s="0" t="s">
        <v>4112</v>
      </c>
      <c r="B2607" s="0" t="s">
        <v>4102</v>
      </c>
      <c r="C2607" s="10" t="s">
        <v>967</v>
      </c>
      <c r="D2607" s="11" t="s">
        <v>99</v>
      </c>
      <c r="E2607" s="11" t="s">
        <v>89</v>
      </c>
      <c r="F2607" s="11" t="s">
        <v>81</v>
      </c>
      <c r="G2607" s="11" t="s">
        <v>81</v>
      </c>
      <c r="H2607" s="8" t="n">
        <v>13968.1</v>
      </c>
      <c r="I2607" s="0" t="str">
        <f aca="false">TEXT(C2607,"YYYY-MM")</f>
        <v>2024-10</v>
      </c>
      <c r="J2607" s="0" t="str">
        <f aca="false">INDEX(Customers!$H:$H,MATCH(B2607,Customers!$A:$A,0))</f>
        <v>Paid Ads</v>
      </c>
    </row>
    <row r="2608" customFormat="false" ht="15" hidden="false" customHeight="false" outlineLevel="0" collapsed="false">
      <c r="A2608" s="0" t="s">
        <v>4113</v>
      </c>
      <c r="B2608" s="0" t="s">
        <v>4102</v>
      </c>
      <c r="C2608" s="10" t="s">
        <v>1404</v>
      </c>
      <c r="D2608" s="11" t="s">
        <v>97</v>
      </c>
      <c r="E2608" s="11" t="s">
        <v>91</v>
      </c>
      <c r="F2608" s="11" t="s">
        <v>81</v>
      </c>
      <c r="G2608" s="11" t="s">
        <v>81</v>
      </c>
      <c r="H2608" s="8" t="n">
        <v>369.55</v>
      </c>
      <c r="I2608" s="0" t="str">
        <f aca="false">TEXT(C2608,"YYYY-MM")</f>
        <v>2024-10</v>
      </c>
      <c r="J2608" s="0" t="str">
        <f aca="false">INDEX(Customers!$H:$H,MATCH(B2608,Customers!$A:$A,0))</f>
        <v>Paid Ads</v>
      </c>
    </row>
    <row r="2609" customFormat="false" ht="15" hidden="false" customHeight="false" outlineLevel="0" collapsed="false">
      <c r="A2609" s="0" t="s">
        <v>4114</v>
      </c>
      <c r="B2609" s="0" t="s">
        <v>4102</v>
      </c>
      <c r="C2609" s="10" t="s">
        <v>2893</v>
      </c>
      <c r="D2609" s="11" t="s">
        <v>97</v>
      </c>
      <c r="E2609" s="11" t="s">
        <v>93</v>
      </c>
      <c r="F2609" s="11" t="s">
        <v>81</v>
      </c>
      <c r="G2609" s="11" t="s">
        <v>81</v>
      </c>
      <c r="H2609" s="8" t="n">
        <v>59079</v>
      </c>
      <c r="I2609" s="0" t="str">
        <f aca="false">TEXT(C2609,"YYYY-MM")</f>
        <v>2025-05</v>
      </c>
      <c r="J2609" s="0" t="str">
        <f aca="false">INDEX(Customers!$H:$H,MATCH(B2609,Customers!$A:$A,0))</f>
        <v>Paid Ads</v>
      </c>
    </row>
    <row r="2610" customFormat="false" ht="15" hidden="false" customHeight="false" outlineLevel="0" collapsed="false">
      <c r="A2610" s="0" t="s">
        <v>4115</v>
      </c>
      <c r="B2610" s="0" t="s">
        <v>4102</v>
      </c>
      <c r="C2610" s="10" t="s">
        <v>1292</v>
      </c>
      <c r="D2610" s="11" t="s">
        <v>97</v>
      </c>
      <c r="E2610" s="11" t="s">
        <v>88</v>
      </c>
      <c r="F2610" s="11" t="s">
        <v>81</v>
      </c>
      <c r="G2610" s="11" t="s">
        <v>81</v>
      </c>
      <c r="H2610" s="8" t="n">
        <v>39764.15</v>
      </c>
      <c r="I2610" s="0" t="str">
        <f aca="false">TEXT(C2610,"YYYY-MM")</f>
        <v>2025-09</v>
      </c>
      <c r="J2610" s="0" t="str">
        <f aca="false">INDEX(Customers!$H:$H,MATCH(B2610,Customers!$A:$A,0))</f>
        <v>Paid Ads</v>
      </c>
    </row>
    <row r="2611" customFormat="false" ht="15" hidden="false" customHeight="false" outlineLevel="0" collapsed="false">
      <c r="A2611" s="0" t="s">
        <v>4116</v>
      </c>
      <c r="B2611" s="0" t="s">
        <v>4102</v>
      </c>
      <c r="C2611" s="10" t="s">
        <v>372</v>
      </c>
      <c r="D2611" s="11" t="s">
        <v>97</v>
      </c>
      <c r="E2611" s="11" t="s">
        <v>90</v>
      </c>
      <c r="F2611" s="11" t="s">
        <v>81</v>
      </c>
      <c r="G2611" s="11" t="s">
        <v>81</v>
      </c>
      <c r="H2611" s="8" t="n">
        <v>100227.1</v>
      </c>
      <c r="I2611" s="0" t="str">
        <f aca="false">TEXT(C2611,"YYYY-MM")</f>
        <v>2025-10</v>
      </c>
      <c r="J2611" s="0" t="str">
        <f aca="false">INDEX(Customers!$H:$H,MATCH(B2611,Customers!$A:$A,0))</f>
        <v>Paid Ads</v>
      </c>
    </row>
    <row r="2612" customFormat="false" ht="15" hidden="false" customHeight="false" outlineLevel="0" collapsed="false">
      <c r="A2612" s="0" t="s">
        <v>4117</v>
      </c>
      <c r="B2612" s="0" t="s">
        <v>4102</v>
      </c>
      <c r="C2612" s="10" t="s">
        <v>1917</v>
      </c>
      <c r="D2612" s="11" t="s">
        <v>97</v>
      </c>
      <c r="E2612" s="11" t="s">
        <v>88</v>
      </c>
      <c r="F2612" s="11" t="s">
        <v>81</v>
      </c>
      <c r="G2612" s="11" t="s">
        <v>81</v>
      </c>
      <c r="H2612" s="8" t="n">
        <v>7639.2</v>
      </c>
      <c r="I2612" s="0" t="str">
        <f aca="false">TEXT(C2612,"YYYY-MM")</f>
        <v>2025-11</v>
      </c>
      <c r="J2612" s="0" t="str">
        <f aca="false">INDEX(Customers!$H:$H,MATCH(B2612,Customers!$A:$A,0))</f>
        <v>Paid Ads</v>
      </c>
    </row>
    <row r="2613" customFormat="false" ht="15" hidden="false" customHeight="false" outlineLevel="0" collapsed="false">
      <c r="A2613" s="0" t="s">
        <v>4118</v>
      </c>
      <c r="B2613" s="0" t="s">
        <v>4119</v>
      </c>
      <c r="C2613" s="10" t="s">
        <v>2914</v>
      </c>
      <c r="D2613" s="11" t="s">
        <v>97</v>
      </c>
      <c r="E2613" s="11" t="s">
        <v>89</v>
      </c>
      <c r="F2613" s="11" t="s">
        <v>443</v>
      </c>
      <c r="G2613" s="11" t="s">
        <v>78</v>
      </c>
      <c r="H2613" s="8" t="n">
        <v>7127.1</v>
      </c>
      <c r="I2613" s="0" t="str">
        <f aca="false">TEXT(C2613,"YYYY-MM")</f>
        <v>2025-07</v>
      </c>
      <c r="J2613" s="0" t="str">
        <f aca="false">INDEX(Customers!$H:$H,MATCH(B2613,Customers!$A:$A,0))</f>
        <v>App</v>
      </c>
    </row>
    <row r="2614" customFormat="false" ht="15" hidden="false" customHeight="false" outlineLevel="0" collapsed="false">
      <c r="A2614" s="0" t="s">
        <v>4120</v>
      </c>
      <c r="B2614" s="0" t="s">
        <v>4119</v>
      </c>
      <c r="C2614" s="10" t="s">
        <v>1196</v>
      </c>
      <c r="D2614" s="11" t="s">
        <v>97</v>
      </c>
      <c r="E2614" s="11" t="s">
        <v>88</v>
      </c>
      <c r="F2614" s="11" t="s">
        <v>443</v>
      </c>
      <c r="G2614" s="11" t="s">
        <v>78</v>
      </c>
      <c r="H2614" s="8" t="n">
        <v>3438.05</v>
      </c>
      <c r="I2614" s="0" t="str">
        <f aca="false">TEXT(C2614,"YYYY-MM")</f>
        <v>2025-09</v>
      </c>
      <c r="J2614" s="0" t="str">
        <f aca="false">INDEX(Customers!$H:$H,MATCH(B2614,Customers!$A:$A,0))</f>
        <v>App</v>
      </c>
    </row>
    <row r="2615" customFormat="false" ht="15" hidden="false" customHeight="false" outlineLevel="0" collapsed="false">
      <c r="A2615" s="0" t="s">
        <v>4121</v>
      </c>
      <c r="B2615" s="0" t="s">
        <v>4119</v>
      </c>
      <c r="C2615" s="10" t="s">
        <v>1414</v>
      </c>
      <c r="D2615" s="11" t="s">
        <v>97</v>
      </c>
      <c r="E2615" s="11" t="s">
        <v>88</v>
      </c>
      <c r="F2615" s="11" t="s">
        <v>443</v>
      </c>
      <c r="G2615" s="11" t="s">
        <v>78</v>
      </c>
      <c r="H2615" s="8" t="n">
        <v>22253</v>
      </c>
      <c r="I2615" s="0" t="str">
        <f aca="false">TEXT(C2615,"YYYY-MM")</f>
        <v>2025-09</v>
      </c>
      <c r="J2615" s="0" t="str">
        <f aca="false">INDEX(Customers!$H:$H,MATCH(B2615,Customers!$A:$A,0))</f>
        <v>App</v>
      </c>
    </row>
    <row r="2616" customFormat="false" ht="15" hidden="false" customHeight="false" outlineLevel="0" collapsed="false">
      <c r="A2616" s="0" t="s">
        <v>4122</v>
      </c>
      <c r="B2616" s="0" t="s">
        <v>4123</v>
      </c>
      <c r="C2616" s="10" t="s">
        <v>2047</v>
      </c>
      <c r="D2616" s="11" t="s">
        <v>97</v>
      </c>
      <c r="E2616" s="11" t="s">
        <v>91</v>
      </c>
      <c r="F2616" s="11" t="s">
        <v>227</v>
      </c>
      <c r="G2616" s="11" t="s">
        <v>72</v>
      </c>
      <c r="H2616" s="8" t="n">
        <v>29599.2</v>
      </c>
      <c r="I2616" s="0" t="str">
        <f aca="false">TEXT(C2616,"YYYY-MM")</f>
        <v>2024-08</v>
      </c>
      <c r="J2616" s="0" t="str">
        <f aca="false">INDEX(Customers!$H:$H,MATCH(B2616,Customers!$A:$A,0))</f>
        <v>Referral</v>
      </c>
    </row>
    <row r="2617" customFormat="false" ht="15" hidden="false" customHeight="false" outlineLevel="0" collapsed="false">
      <c r="A2617" s="0" t="s">
        <v>4124</v>
      </c>
      <c r="B2617" s="0" t="s">
        <v>4123</v>
      </c>
      <c r="C2617" s="10" t="s">
        <v>2872</v>
      </c>
      <c r="D2617" s="11" t="s">
        <v>99</v>
      </c>
      <c r="E2617" s="11" t="s">
        <v>90</v>
      </c>
      <c r="F2617" s="11" t="s">
        <v>227</v>
      </c>
      <c r="G2617" s="11" t="s">
        <v>72</v>
      </c>
      <c r="H2617" s="8" t="n">
        <v>42449</v>
      </c>
      <c r="I2617" s="0" t="str">
        <f aca="false">TEXT(C2617,"YYYY-MM")</f>
        <v>2025-08</v>
      </c>
      <c r="J2617" s="0" t="str">
        <f aca="false">INDEX(Customers!$H:$H,MATCH(B2617,Customers!$A:$A,0))</f>
        <v>Referral</v>
      </c>
    </row>
    <row r="2618" customFormat="false" ht="15" hidden="false" customHeight="false" outlineLevel="0" collapsed="false">
      <c r="A2618" s="0" t="s">
        <v>4125</v>
      </c>
      <c r="B2618" s="0" t="s">
        <v>4123</v>
      </c>
      <c r="C2618" s="10" t="s">
        <v>953</v>
      </c>
      <c r="D2618" s="11" t="s">
        <v>98</v>
      </c>
      <c r="E2618" s="11" t="s">
        <v>90</v>
      </c>
      <c r="F2618" s="11" t="s">
        <v>227</v>
      </c>
      <c r="G2618" s="11" t="s">
        <v>72</v>
      </c>
      <c r="H2618" s="8" t="n">
        <v>6313.3</v>
      </c>
      <c r="I2618" s="0" t="str">
        <f aca="false">TEXT(C2618,"YYYY-MM")</f>
        <v>2025-11</v>
      </c>
      <c r="J2618" s="0" t="str">
        <f aca="false">INDEX(Customers!$H:$H,MATCH(B2618,Customers!$A:$A,0))</f>
        <v>Referral</v>
      </c>
    </row>
    <row r="2619" customFormat="false" ht="15" hidden="false" customHeight="false" outlineLevel="0" collapsed="false">
      <c r="A2619" s="0" t="s">
        <v>4126</v>
      </c>
      <c r="B2619" s="0" t="s">
        <v>4127</v>
      </c>
      <c r="C2619" s="10" t="s">
        <v>3218</v>
      </c>
      <c r="D2619" s="11" t="s">
        <v>97</v>
      </c>
      <c r="E2619" s="11" t="s">
        <v>89</v>
      </c>
      <c r="F2619" s="11" t="s">
        <v>241</v>
      </c>
      <c r="G2619" s="11" t="s">
        <v>73</v>
      </c>
      <c r="H2619" s="8" t="n">
        <v>20853.6</v>
      </c>
      <c r="I2619" s="0" t="str">
        <f aca="false">TEXT(C2619,"YYYY-MM")</f>
        <v>2025-07</v>
      </c>
      <c r="J2619" s="0" t="str">
        <f aca="false">INDEX(Customers!$H:$H,MATCH(B2619,Customers!$A:$A,0))</f>
        <v>Paid Ads</v>
      </c>
    </row>
    <row r="2620" customFormat="false" ht="15" hidden="false" customHeight="false" outlineLevel="0" collapsed="false">
      <c r="A2620" s="0" t="s">
        <v>4128</v>
      </c>
      <c r="B2620" s="0" t="s">
        <v>4129</v>
      </c>
      <c r="C2620" s="10" t="s">
        <v>4130</v>
      </c>
      <c r="D2620" s="11" t="s">
        <v>97</v>
      </c>
      <c r="E2620" s="11" t="s">
        <v>88</v>
      </c>
      <c r="F2620" s="11" t="s">
        <v>346</v>
      </c>
      <c r="G2620" s="11" t="s">
        <v>84</v>
      </c>
      <c r="H2620" s="8" t="n">
        <v>566.1</v>
      </c>
      <c r="I2620" s="0" t="str">
        <f aca="false">TEXT(C2620,"YYYY-MM")</f>
        <v>2024-02</v>
      </c>
      <c r="J2620" s="0" t="str">
        <f aca="false">INDEX(Customers!$H:$H,MATCH(B2620,Customers!$A:$A,0))</f>
        <v>Social Media</v>
      </c>
    </row>
    <row r="2621" customFormat="false" ht="15" hidden="false" customHeight="false" outlineLevel="0" collapsed="false">
      <c r="A2621" s="0" t="s">
        <v>4131</v>
      </c>
      <c r="B2621" s="0" t="s">
        <v>4129</v>
      </c>
      <c r="C2621" s="10" t="s">
        <v>312</v>
      </c>
      <c r="D2621" s="11" t="s">
        <v>97</v>
      </c>
      <c r="E2621" s="11" t="s">
        <v>93</v>
      </c>
      <c r="F2621" s="11" t="s">
        <v>346</v>
      </c>
      <c r="G2621" s="11" t="s">
        <v>84</v>
      </c>
      <c r="H2621" s="8" t="n">
        <v>1112.65</v>
      </c>
      <c r="I2621" s="0" t="str">
        <f aca="false">TEXT(C2621,"YYYY-MM")</f>
        <v>2025-01</v>
      </c>
      <c r="J2621" s="0" t="str">
        <f aca="false">INDEX(Customers!$H:$H,MATCH(B2621,Customers!$A:$A,0))</f>
        <v>Social Media</v>
      </c>
    </row>
    <row r="2622" customFormat="false" ht="15" hidden="false" customHeight="false" outlineLevel="0" collapsed="false">
      <c r="A2622" s="0" t="s">
        <v>4132</v>
      </c>
      <c r="B2622" s="0" t="s">
        <v>4129</v>
      </c>
      <c r="C2622" s="10" t="s">
        <v>2776</v>
      </c>
      <c r="D2622" s="11" t="s">
        <v>97</v>
      </c>
      <c r="E2622" s="11" t="s">
        <v>88</v>
      </c>
      <c r="F2622" s="11" t="s">
        <v>346</v>
      </c>
      <c r="G2622" s="11" t="s">
        <v>84</v>
      </c>
      <c r="H2622" s="8" t="n">
        <v>11031.2</v>
      </c>
      <c r="I2622" s="0" t="str">
        <f aca="false">TEXT(C2622,"YYYY-MM")</f>
        <v>2025-03</v>
      </c>
      <c r="J2622" s="0" t="str">
        <f aca="false">INDEX(Customers!$H:$H,MATCH(B2622,Customers!$A:$A,0))</f>
        <v>Social Media</v>
      </c>
    </row>
    <row r="2623" customFormat="false" ht="15" hidden="false" customHeight="false" outlineLevel="0" collapsed="false">
      <c r="A2623" s="0" t="s">
        <v>4133</v>
      </c>
      <c r="B2623" s="0" t="s">
        <v>4129</v>
      </c>
      <c r="C2623" s="10" t="s">
        <v>4134</v>
      </c>
      <c r="D2623" s="11" t="s">
        <v>97</v>
      </c>
      <c r="E2623" s="11" t="s">
        <v>93</v>
      </c>
      <c r="F2623" s="11" t="s">
        <v>346</v>
      </c>
      <c r="G2623" s="11" t="s">
        <v>84</v>
      </c>
      <c r="H2623" s="8" t="n">
        <v>18269</v>
      </c>
      <c r="I2623" s="0" t="str">
        <f aca="false">TEXT(C2623,"YYYY-MM")</f>
        <v>2025-04</v>
      </c>
      <c r="J2623" s="0" t="str">
        <f aca="false">INDEX(Customers!$H:$H,MATCH(B2623,Customers!$A:$A,0))</f>
        <v>Social Media</v>
      </c>
    </row>
    <row r="2624" customFormat="false" ht="15" hidden="false" customHeight="false" outlineLevel="0" collapsed="false">
      <c r="A2624" s="0" t="s">
        <v>4135</v>
      </c>
      <c r="B2624" s="0" t="s">
        <v>4129</v>
      </c>
      <c r="C2624" s="10" t="s">
        <v>1463</v>
      </c>
      <c r="D2624" s="11" t="s">
        <v>97</v>
      </c>
      <c r="E2624" s="11" t="s">
        <v>88</v>
      </c>
      <c r="F2624" s="11" t="s">
        <v>346</v>
      </c>
      <c r="G2624" s="11" t="s">
        <v>84</v>
      </c>
      <c r="H2624" s="8" t="n">
        <v>7081.2</v>
      </c>
      <c r="I2624" s="0" t="str">
        <f aca="false">TEXT(C2624,"YYYY-MM")</f>
        <v>2025-05</v>
      </c>
      <c r="J2624" s="0" t="str">
        <f aca="false">INDEX(Customers!$H:$H,MATCH(B2624,Customers!$A:$A,0))</f>
        <v>Social Media</v>
      </c>
    </row>
    <row r="2625" customFormat="false" ht="15" hidden="false" customHeight="false" outlineLevel="0" collapsed="false">
      <c r="A2625" s="0" t="s">
        <v>4136</v>
      </c>
      <c r="B2625" s="0" t="s">
        <v>4129</v>
      </c>
      <c r="C2625" s="10" t="s">
        <v>632</v>
      </c>
      <c r="D2625" s="11" t="s">
        <v>97</v>
      </c>
      <c r="E2625" s="11" t="s">
        <v>93</v>
      </c>
      <c r="F2625" s="11" t="s">
        <v>346</v>
      </c>
      <c r="G2625" s="11" t="s">
        <v>84</v>
      </c>
      <c r="H2625" s="8" t="n">
        <v>180</v>
      </c>
      <c r="I2625" s="0" t="str">
        <f aca="false">TEXT(C2625,"YYYY-MM")</f>
        <v>2025-10</v>
      </c>
      <c r="J2625" s="0" t="str">
        <f aca="false">INDEX(Customers!$H:$H,MATCH(B2625,Customers!$A:$A,0))</f>
        <v>Social Media</v>
      </c>
    </row>
    <row r="2626" customFormat="false" ht="15" hidden="false" customHeight="false" outlineLevel="0" collapsed="false">
      <c r="A2626" s="0" t="s">
        <v>4137</v>
      </c>
      <c r="B2626" s="0" t="s">
        <v>4129</v>
      </c>
      <c r="C2626" s="10" t="s">
        <v>794</v>
      </c>
      <c r="D2626" s="11" t="s">
        <v>97</v>
      </c>
      <c r="E2626" s="11" t="s">
        <v>88</v>
      </c>
      <c r="F2626" s="11" t="s">
        <v>346</v>
      </c>
      <c r="G2626" s="11" t="s">
        <v>84</v>
      </c>
      <c r="H2626" s="8" t="n">
        <v>49318.1</v>
      </c>
      <c r="I2626" s="0" t="str">
        <f aca="false">TEXT(C2626,"YYYY-MM")</f>
        <v>2025-10</v>
      </c>
      <c r="J2626" s="0" t="str">
        <f aca="false">INDEX(Customers!$H:$H,MATCH(B2626,Customers!$A:$A,0))</f>
        <v>Social Media</v>
      </c>
    </row>
    <row r="2627" customFormat="false" ht="15" hidden="false" customHeight="false" outlineLevel="0" collapsed="false">
      <c r="A2627" s="0" t="s">
        <v>4138</v>
      </c>
      <c r="B2627" s="0" t="s">
        <v>4129</v>
      </c>
      <c r="C2627" s="10" t="s">
        <v>721</v>
      </c>
      <c r="D2627" s="11" t="s">
        <v>97</v>
      </c>
      <c r="E2627" s="11" t="s">
        <v>88</v>
      </c>
      <c r="F2627" s="11" t="s">
        <v>346</v>
      </c>
      <c r="G2627" s="11" t="s">
        <v>84</v>
      </c>
      <c r="H2627" s="8" t="n">
        <v>30370.2</v>
      </c>
      <c r="I2627" s="0" t="str">
        <f aca="false">TEXT(C2627,"YYYY-MM")</f>
        <v>2025-10</v>
      </c>
      <c r="J2627" s="0" t="str">
        <f aca="false">INDEX(Customers!$H:$H,MATCH(B2627,Customers!$A:$A,0))</f>
        <v>Social Media</v>
      </c>
    </row>
    <row r="2628" customFormat="false" ht="15" hidden="false" customHeight="false" outlineLevel="0" collapsed="false">
      <c r="A2628" s="0" t="s">
        <v>4139</v>
      </c>
      <c r="B2628" s="0" t="s">
        <v>4140</v>
      </c>
      <c r="C2628" s="10" t="s">
        <v>1073</v>
      </c>
      <c r="D2628" s="11" t="s">
        <v>97</v>
      </c>
      <c r="E2628" s="11" t="s">
        <v>88</v>
      </c>
      <c r="F2628" s="11" t="s">
        <v>346</v>
      </c>
      <c r="G2628" s="11" t="s">
        <v>84</v>
      </c>
      <c r="H2628" s="8" t="n">
        <v>55168.2</v>
      </c>
      <c r="I2628" s="0" t="str">
        <f aca="false">TEXT(C2628,"YYYY-MM")</f>
        <v>2024-10</v>
      </c>
      <c r="J2628" s="0" t="str">
        <f aca="false">INDEX(Customers!$H:$H,MATCH(B2628,Customers!$A:$A,0))</f>
        <v>Referral</v>
      </c>
    </row>
    <row r="2629" customFormat="false" ht="15" hidden="false" customHeight="false" outlineLevel="0" collapsed="false">
      <c r="A2629" s="0" t="s">
        <v>4141</v>
      </c>
      <c r="B2629" s="0" t="s">
        <v>4140</v>
      </c>
      <c r="C2629" s="10" t="s">
        <v>165</v>
      </c>
      <c r="D2629" s="11" t="s">
        <v>97</v>
      </c>
      <c r="E2629" s="11" t="s">
        <v>88</v>
      </c>
      <c r="F2629" s="11" t="s">
        <v>346</v>
      </c>
      <c r="G2629" s="11" t="s">
        <v>84</v>
      </c>
      <c r="H2629" s="8" t="n">
        <v>31587.5</v>
      </c>
      <c r="I2629" s="0" t="str">
        <f aca="false">TEXT(C2629,"YYYY-MM")</f>
        <v>2025-02</v>
      </c>
      <c r="J2629" s="0" t="str">
        <f aca="false">INDEX(Customers!$H:$H,MATCH(B2629,Customers!$A:$A,0))</f>
        <v>Referral</v>
      </c>
    </row>
    <row r="2630" customFormat="false" ht="15" hidden="false" customHeight="false" outlineLevel="0" collapsed="false">
      <c r="A2630" s="0" t="s">
        <v>4142</v>
      </c>
      <c r="B2630" s="0" t="s">
        <v>4140</v>
      </c>
      <c r="C2630" s="10" t="s">
        <v>1332</v>
      </c>
      <c r="D2630" s="11" t="s">
        <v>97</v>
      </c>
      <c r="E2630" s="11" t="s">
        <v>90</v>
      </c>
      <c r="F2630" s="11" t="s">
        <v>346</v>
      </c>
      <c r="G2630" s="11" t="s">
        <v>84</v>
      </c>
      <c r="H2630" s="8" t="n">
        <v>29129.5</v>
      </c>
      <c r="I2630" s="0" t="str">
        <f aca="false">TEXT(C2630,"YYYY-MM")</f>
        <v>2025-09</v>
      </c>
      <c r="J2630" s="0" t="str">
        <f aca="false">INDEX(Customers!$H:$H,MATCH(B2630,Customers!$A:$A,0))</f>
        <v>Referral</v>
      </c>
    </row>
    <row r="2631" customFormat="false" ht="15" hidden="false" customHeight="false" outlineLevel="0" collapsed="false">
      <c r="A2631" s="0" t="s">
        <v>4143</v>
      </c>
      <c r="B2631" s="0" t="s">
        <v>4140</v>
      </c>
      <c r="C2631" s="10" t="s">
        <v>529</v>
      </c>
      <c r="D2631" s="11" t="s">
        <v>97</v>
      </c>
      <c r="E2631" s="11" t="s">
        <v>88</v>
      </c>
      <c r="F2631" s="11" t="s">
        <v>346</v>
      </c>
      <c r="G2631" s="11" t="s">
        <v>84</v>
      </c>
      <c r="H2631" s="8" t="n">
        <v>2744.55</v>
      </c>
      <c r="I2631" s="0" t="str">
        <f aca="false">TEXT(C2631,"YYYY-MM")</f>
        <v>2025-11</v>
      </c>
      <c r="J2631" s="0" t="str">
        <f aca="false">INDEX(Customers!$H:$H,MATCH(B2631,Customers!$A:$A,0))</f>
        <v>Referral</v>
      </c>
    </row>
    <row r="2632" customFormat="false" ht="15" hidden="false" customHeight="false" outlineLevel="0" collapsed="false">
      <c r="A2632" s="0" t="s">
        <v>4144</v>
      </c>
      <c r="B2632" s="0" t="s">
        <v>4145</v>
      </c>
      <c r="C2632" s="10" t="s">
        <v>2872</v>
      </c>
      <c r="D2632" s="11" t="s">
        <v>97</v>
      </c>
      <c r="E2632" s="11" t="s">
        <v>88</v>
      </c>
      <c r="F2632" s="11" t="s">
        <v>443</v>
      </c>
      <c r="G2632" s="11" t="s">
        <v>78</v>
      </c>
      <c r="H2632" s="8" t="n">
        <v>42039.9</v>
      </c>
      <c r="I2632" s="0" t="str">
        <f aca="false">TEXT(C2632,"YYYY-MM")</f>
        <v>2025-08</v>
      </c>
      <c r="J2632" s="0" t="str">
        <f aca="false">INDEX(Customers!$H:$H,MATCH(B2632,Customers!$A:$A,0))</f>
        <v>Organic Search</v>
      </c>
    </row>
    <row r="2633" customFormat="false" ht="15" hidden="false" customHeight="false" outlineLevel="0" collapsed="false">
      <c r="A2633" s="0" t="s">
        <v>4146</v>
      </c>
      <c r="B2633" s="0" t="s">
        <v>4147</v>
      </c>
      <c r="C2633" s="10" t="s">
        <v>967</v>
      </c>
      <c r="D2633" s="11" t="s">
        <v>97</v>
      </c>
      <c r="E2633" s="11" t="s">
        <v>91</v>
      </c>
      <c r="F2633" s="11" t="s">
        <v>138</v>
      </c>
      <c r="G2633" s="11" t="s">
        <v>74</v>
      </c>
      <c r="H2633" s="8" t="n">
        <v>16585.1</v>
      </c>
      <c r="I2633" s="0" t="str">
        <f aca="false">TEXT(C2633,"YYYY-MM")</f>
        <v>2024-10</v>
      </c>
      <c r="J2633" s="0" t="str">
        <f aca="false">INDEX(Customers!$H:$H,MATCH(B2633,Customers!$A:$A,0))</f>
        <v>Paid Ads</v>
      </c>
    </row>
    <row r="2634" customFormat="false" ht="15" hidden="false" customHeight="false" outlineLevel="0" collapsed="false">
      <c r="A2634" s="0" t="s">
        <v>4148</v>
      </c>
      <c r="B2634" s="0" t="s">
        <v>4149</v>
      </c>
      <c r="C2634" s="10" t="s">
        <v>217</v>
      </c>
      <c r="D2634" s="11" t="s">
        <v>97</v>
      </c>
      <c r="E2634" s="11" t="s">
        <v>89</v>
      </c>
      <c r="F2634" s="11" t="s">
        <v>443</v>
      </c>
      <c r="G2634" s="11" t="s">
        <v>78</v>
      </c>
      <c r="H2634" s="8" t="n">
        <v>7782.95</v>
      </c>
      <c r="I2634" s="0" t="str">
        <f aca="false">TEXT(C2634,"YYYY-MM")</f>
        <v>2024-10</v>
      </c>
      <c r="J2634" s="0" t="str">
        <f aca="false">INDEX(Customers!$H:$H,MATCH(B2634,Customers!$A:$A,0))</f>
        <v>Paid Ads</v>
      </c>
    </row>
    <row r="2635" customFormat="false" ht="15" hidden="false" customHeight="false" outlineLevel="0" collapsed="false">
      <c r="A2635" s="0" t="s">
        <v>4150</v>
      </c>
      <c r="B2635" s="0" t="s">
        <v>4149</v>
      </c>
      <c r="C2635" s="10" t="s">
        <v>557</v>
      </c>
      <c r="D2635" s="11" t="s">
        <v>97</v>
      </c>
      <c r="E2635" s="11" t="s">
        <v>90</v>
      </c>
      <c r="F2635" s="11" t="s">
        <v>443</v>
      </c>
      <c r="G2635" s="11" t="s">
        <v>78</v>
      </c>
      <c r="H2635" s="8" t="n">
        <v>13798.4</v>
      </c>
      <c r="I2635" s="0" t="str">
        <f aca="false">TEXT(C2635,"YYYY-MM")</f>
        <v>2025-05</v>
      </c>
      <c r="J2635" s="0" t="str">
        <f aca="false">INDEX(Customers!$H:$H,MATCH(B2635,Customers!$A:$A,0))</f>
        <v>Paid Ads</v>
      </c>
    </row>
    <row r="2636" customFormat="false" ht="15" hidden="false" customHeight="false" outlineLevel="0" collapsed="false">
      <c r="A2636" s="0" t="s">
        <v>4151</v>
      </c>
      <c r="B2636" s="0" t="s">
        <v>4149</v>
      </c>
      <c r="C2636" s="10" t="s">
        <v>2872</v>
      </c>
      <c r="D2636" s="11" t="s">
        <v>98</v>
      </c>
      <c r="E2636" s="11" t="s">
        <v>88</v>
      </c>
      <c r="F2636" s="11" t="s">
        <v>443</v>
      </c>
      <c r="G2636" s="11" t="s">
        <v>78</v>
      </c>
      <c r="H2636" s="8" t="n">
        <v>36594</v>
      </c>
      <c r="I2636" s="0" t="str">
        <f aca="false">TEXT(C2636,"YYYY-MM")</f>
        <v>2025-08</v>
      </c>
      <c r="J2636" s="0" t="str">
        <f aca="false">INDEX(Customers!$H:$H,MATCH(B2636,Customers!$A:$A,0))</f>
        <v>Paid Ads</v>
      </c>
    </row>
    <row r="2637" customFormat="false" ht="15" hidden="false" customHeight="false" outlineLevel="0" collapsed="false">
      <c r="A2637" s="0" t="s">
        <v>4152</v>
      </c>
      <c r="B2637" s="0" t="s">
        <v>4153</v>
      </c>
      <c r="C2637" s="10" t="s">
        <v>4154</v>
      </c>
      <c r="D2637" s="11" t="s">
        <v>97</v>
      </c>
      <c r="E2637" s="11" t="s">
        <v>92</v>
      </c>
      <c r="F2637" s="11" t="s">
        <v>209</v>
      </c>
      <c r="G2637" s="11" t="s">
        <v>83</v>
      </c>
      <c r="H2637" s="8" t="n">
        <v>32287.2</v>
      </c>
      <c r="I2637" s="0" t="str">
        <f aca="false">TEXT(C2637,"YYYY-MM")</f>
        <v>2023-11</v>
      </c>
      <c r="J2637" s="0" t="str">
        <f aca="false">INDEX(Customers!$H:$H,MATCH(B2637,Customers!$A:$A,0))</f>
        <v>Organic Search</v>
      </c>
    </row>
    <row r="2638" customFormat="false" ht="15" hidden="false" customHeight="false" outlineLevel="0" collapsed="false">
      <c r="A2638" s="0" t="s">
        <v>4155</v>
      </c>
      <c r="B2638" s="0" t="s">
        <v>4153</v>
      </c>
      <c r="C2638" s="10" t="s">
        <v>4156</v>
      </c>
      <c r="D2638" s="11" t="s">
        <v>97</v>
      </c>
      <c r="E2638" s="11" t="s">
        <v>91</v>
      </c>
      <c r="F2638" s="11" t="s">
        <v>209</v>
      </c>
      <c r="G2638" s="11" t="s">
        <v>83</v>
      </c>
      <c r="H2638" s="8" t="n">
        <v>1826.3</v>
      </c>
      <c r="I2638" s="0" t="str">
        <f aca="false">TEXT(C2638,"YYYY-MM")</f>
        <v>2024-03</v>
      </c>
      <c r="J2638" s="0" t="str">
        <f aca="false">INDEX(Customers!$H:$H,MATCH(B2638,Customers!$A:$A,0))</f>
        <v>Organic Search</v>
      </c>
    </row>
    <row r="2639" customFormat="false" ht="15" hidden="false" customHeight="false" outlineLevel="0" collapsed="false">
      <c r="A2639" s="0" t="s">
        <v>4157</v>
      </c>
      <c r="B2639" s="0" t="s">
        <v>4153</v>
      </c>
      <c r="C2639" s="10" t="s">
        <v>626</v>
      </c>
      <c r="D2639" s="11" t="s">
        <v>97</v>
      </c>
      <c r="E2639" s="11" t="s">
        <v>92</v>
      </c>
      <c r="F2639" s="11" t="s">
        <v>209</v>
      </c>
      <c r="G2639" s="11" t="s">
        <v>83</v>
      </c>
      <c r="H2639" s="8" t="n">
        <v>34618</v>
      </c>
      <c r="I2639" s="0" t="str">
        <f aca="false">TEXT(C2639,"YYYY-MM")</f>
        <v>2024-03</v>
      </c>
      <c r="J2639" s="0" t="str">
        <f aca="false">INDEX(Customers!$H:$H,MATCH(B2639,Customers!$A:$A,0))</f>
        <v>Organic Search</v>
      </c>
    </row>
    <row r="2640" customFormat="false" ht="15" hidden="false" customHeight="false" outlineLevel="0" collapsed="false">
      <c r="A2640" s="0" t="s">
        <v>4158</v>
      </c>
      <c r="B2640" s="0" t="s">
        <v>4153</v>
      </c>
      <c r="C2640" s="10" t="s">
        <v>2577</v>
      </c>
      <c r="D2640" s="11" t="s">
        <v>97</v>
      </c>
      <c r="E2640" s="11" t="s">
        <v>88</v>
      </c>
      <c r="F2640" s="11" t="s">
        <v>209</v>
      </c>
      <c r="G2640" s="11" t="s">
        <v>83</v>
      </c>
      <c r="H2640" s="8" t="n">
        <v>31188</v>
      </c>
      <c r="I2640" s="0" t="str">
        <f aca="false">TEXT(C2640,"YYYY-MM")</f>
        <v>2024-08</v>
      </c>
      <c r="J2640" s="0" t="str">
        <f aca="false">INDEX(Customers!$H:$H,MATCH(B2640,Customers!$A:$A,0))</f>
        <v>Organic Search</v>
      </c>
    </row>
    <row r="2641" customFormat="false" ht="15" hidden="false" customHeight="false" outlineLevel="0" collapsed="false">
      <c r="A2641" s="0" t="s">
        <v>4159</v>
      </c>
      <c r="B2641" s="0" t="s">
        <v>4160</v>
      </c>
      <c r="C2641" s="10" t="s">
        <v>1556</v>
      </c>
      <c r="D2641" s="11" t="s">
        <v>97</v>
      </c>
      <c r="E2641" s="11" t="s">
        <v>91</v>
      </c>
      <c r="F2641" s="11" t="s">
        <v>393</v>
      </c>
      <c r="G2641" s="11" t="s">
        <v>75</v>
      </c>
      <c r="H2641" s="8" t="n">
        <v>4978</v>
      </c>
      <c r="I2641" s="0" t="str">
        <f aca="false">TEXT(C2641,"YYYY-MM")</f>
        <v>2025-11</v>
      </c>
      <c r="J2641" s="0" t="str">
        <f aca="false">INDEX(Customers!$H:$H,MATCH(B2641,Customers!$A:$A,0))</f>
        <v>Paid Ads</v>
      </c>
    </row>
    <row r="2642" customFormat="false" ht="15" hidden="false" customHeight="false" outlineLevel="0" collapsed="false">
      <c r="A2642" s="0" t="s">
        <v>4161</v>
      </c>
      <c r="B2642" s="0" t="s">
        <v>4160</v>
      </c>
      <c r="C2642" s="10" t="s">
        <v>1167</v>
      </c>
      <c r="D2642" s="11" t="s">
        <v>97</v>
      </c>
      <c r="E2642" s="11" t="s">
        <v>92</v>
      </c>
      <c r="F2642" s="11" t="s">
        <v>393</v>
      </c>
      <c r="G2642" s="11" t="s">
        <v>75</v>
      </c>
      <c r="H2642" s="8" t="n">
        <v>53748.1</v>
      </c>
      <c r="I2642" s="0" t="str">
        <f aca="false">TEXT(C2642,"YYYY-MM")</f>
        <v>2025-11</v>
      </c>
      <c r="J2642" s="0" t="str">
        <f aca="false">INDEX(Customers!$H:$H,MATCH(B2642,Customers!$A:$A,0))</f>
        <v>Paid Ads</v>
      </c>
    </row>
    <row r="2643" customFormat="false" ht="15" hidden="false" customHeight="false" outlineLevel="0" collapsed="false">
      <c r="A2643" s="0" t="s">
        <v>4162</v>
      </c>
      <c r="B2643" s="0" t="s">
        <v>4160</v>
      </c>
      <c r="C2643" s="10" t="s">
        <v>529</v>
      </c>
      <c r="D2643" s="11" t="s">
        <v>97</v>
      </c>
      <c r="E2643" s="11" t="s">
        <v>89</v>
      </c>
      <c r="F2643" s="11" t="s">
        <v>393</v>
      </c>
      <c r="G2643" s="11" t="s">
        <v>75</v>
      </c>
      <c r="H2643" s="8" t="n">
        <v>3359.3</v>
      </c>
      <c r="I2643" s="0" t="str">
        <f aca="false">TEXT(C2643,"YYYY-MM")</f>
        <v>2025-11</v>
      </c>
      <c r="J2643" s="0" t="str">
        <f aca="false">INDEX(Customers!$H:$H,MATCH(B2643,Customers!$A:$A,0))</f>
        <v>Paid Ads</v>
      </c>
    </row>
    <row r="2644" customFormat="false" ht="15" hidden="false" customHeight="false" outlineLevel="0" collapsed="false">
      <c r="A2644" s="0" t="s">
        <v>4163</v>
      </c>
      <c r="B2644" s="0" t="s">
        <v>4160</v>
      </c>
      <c r="C2644" s="10" t="s">
        <v>333</v>
      </c>
      <c r="D2644" s="11" t="s">
        <v>97</v>
      </c>
      <c r="E2644" s="11" t="s">
        <v>90</v>
      </c>
      <c r="F2644" s="11" t="s">
        <v>393</v>
      </c>
      <c r="G2644" s="11" t="s">
        <v>75</v>
      </c>
      <c r="H2644" s="8" t="n">
        <v>52639</v>
      </c>
      <c r="I2644" s="0" t="str">
        <f aca="false">TEXT(C2644,"YYYY-MM")</f>
        <v>2025-11</v>
      </c>
      <c r="J2644" s="0" t="str">
        <f aca="false">INDEX(Customers!$H:$H,MATCH(B2644,Customers!$A:$A,0))</f>
        <v>Paid Ads</v>
      </c>
    </row>
    <row r="2645" customFormat="false" ht="15" hidden="false" customHeight="false" outlineLevel="0" collapsed="false">
      <c r="A2645" s="0" t="s">
        <v>4164</v>
      </c>
      <c r="B2645" s="0" t="s">
        <v>4160</v>
      </c>
      <c r="C2645" s="10" t="s">
        <v>635</v>
      </c>
      <c r="D2645" s="11" t="s">
        <v>97</v>
      </c>
      <c r="E2645" s="11" t="s">
        <v>88</v>
      </c>
      <c r="F2645" s="11" t="s">
        <v>393</v>
      </c>
      <c r="G2645" s="11" t="s">
        <v>75</v>
      </c>
      <c r="H2645" s="8" t="n">
        <v>36296.1</v>
      </c>
      <c r="I2645" s="0" t="str">
        <f aca="false">TEXT(C2645,"YYYY-MM")</f>
        <v>2025-11</v>
      </c>
      <c r="J2645" s="0" t="str">
        <f aca="false">INDEX(Customers!$H:$H,MATCH(B2645,Customers!$A:$A,0))</f>
        <v>Paid Ads</v>
      </c>
    </row>
    <row r="2646" customFormat="false" ht="15" hidden="false" customHeight="false" outlineLevel="0" collapsed="false">
      <c r="A2646" s="0" t="s">
        <v>4165</v>
      </c>
      <c r="B2646" s="0" t="s">
        <v>4160</v>
      </c>
      <c r="C2646" s="10" t="s">
        <v>953</v>
      </c>
      <c r="D2646" s="11" t="s">
        <v>97</v>
      </c>
      <c r="E2646" s="11" t="s">
        <v>92</v>
      </c>
      <c r="F2646" s="11" t="s">
        <v>393</v>
      </c>
      <c r="G2646" s="11" t="s">
        <v>75</v>
      </c>
      <c r="H2646" s="8" t="n">
        <v>10807</v>
      </c>
      <c r="I2646" s="0" t="str">
        <f aca="false">TEXT(C2646,"YYYY-MM")</f>
        <v>2025-11</v>
      </c>
      <c r="J2646" s="0" t="str">
        <f aca="false">INDEX(Customers!$H:$H,MATCH(B2646,Customers!$A:$A,0))</f>
        <v>Paid Ads</v>
      </c>
    </row>
    <row r="2647" customFormat="false" ht="15" hidden="false" customHeight="false" outlineLevel="0" collapsed="false">
      <c r="A2647" s="0" t="s">
        <v>4166</v>
      </c>
      <c r="B2647" s="0" t="s">
        <v>4160</v>
      </c>
      <c r="C2647" s="10" t="s">
        <v>964</v>
      </c>
      <c r="D2647" s="11" t="s">
        <v>98</v>
      </c>
      <c r="E2647" s="11" t="s">
        <v>88</v>
      </c>
      <c r="F2647" s="11" t="s">
        <v>393</v>
      </c>
      <c r="G2647" s="11" t="s">
        <v>75</v>
      </c>
      <c r="H2647" s="8" t="n">
        <v>7369.5</v>
      </c>
      <c r="I2647" s="0" t="str">
        <f aca="false">TEXT(C2647,"YYYY-MM")</f>
        <v>2025-12</v>
      </c>
      <c r="J2647" s="0" t="str">
        <f aca="false">INDEX(Customers!$H:$H,MATCH(B2647,Customers!$A:$A,0))</f>
        <v>Paid Ads</v>
      </c>
    </row>
    <row r="2648" customFormat="false" ht="15" hidden="false" customHeight="false" outlineLevel="0" collapsed="false">
      <c r="A2648" s="0" t="s">
        <v>4167</v>
      </c>
      <c r="B2648" s="0" t="s">
        <v>4160</v>
      </c>
      <c r="C2648" s="10" t="s">
        <v>1848</v>
      </c>
      <c r="D2648" s="11" t="s">
        <v>97</v>
      </c>
      <c r="E2648" s="11" t="s">
        <v>88</v>
      </c>
      <c r="F2648" s="11" t="s">
        <v>393</v>
      </c>
      <c r="G2648" s="11" t="s">
        <v>75</v>
      </c>
      <c r="H2648" s="8" t="n">
        <v>120261.45</v>
      </c>
      <c r="I2648" s="0" t="str">
        <f aca="false">TEXT(C2648,"YYYY-MM")</f>
        <v>2025-12</v>
      </c>
      <c r="J2648" s="0" t="str">
        <f aca="false">INDEX(Customers!$H:$H,MATCH(B2648,Customers!$A:$A,0))</f>
        <v>Paid Ads</v>
      </c>
    </row>
    <row r="2649" customFormat="false" ht="15" hidden="false" customHeight="false" outlineLevel="0" collapsed="false">
      <c r="A2649" s="0" t="s">
        <v>4168</v>
      </c>
      <c r="B2649" s="0" t="s">
        <v>4160</v>
      </c>
      <c r="C2649" s="10" t="s">
        <v>1855</v>
      </c>
      <c r="D2649" s="11" t="s">
        <v>99</v>
      </c>
      <c r="E2649" s="11" t="s">
        <v>88</v>
      </c>
      <c r="F2649" s="11" t="s">
        <v>393</v>
      </c>
      <c r="G2649" s="11" t="s">
        <v>75</v>
      </c>
      <c r="H2649" s="8" t="n">
        <v>30649</v>
      </c>
      <c r="I2649" s="0" t="str">
        <f aca="false">TEXT(C2649,"YYYY-MM")</f>
        <v>2025-12</v>
      </c>
      <c r="J2649" s="0" t="str">
        <f aca="false">INDEX(Customers!$H:$H,MATCH(B2649,Customers!$A:$A,0))</f>
        <v>Paid Ads</v>
      </c>
    </row>
    <row r="2650" customFormat="false" ht="15" hidden="false" customHeight="false" outlineLevel="0" collapsed="false">
      <c r="A2650" s="0" t="s">
        <v>4169</v>
      </c>
      <c r="B2650" s="0" t="s">
        <v>4170</v>
      </c>
      <c r="C2650" s="10" t="s">
        <v>2050</v>
      </c>
      <c r="D2650" s="11" t="s">
        <v>97</v>
      </c>
      <c r="E2650" s="11" t="s">
        <v>90</v>
      </c>
      <c r="F2650" s="11" t="s">
        <v>613</v>
      </c>
      <c r="G2650" s="11" t="s">
        <v>73</v>
      </c>
      <c r="H2650" s="8" t="n">
        <v>3313.3</v>
      </c>
      <c r="I2650" s="0" t="str">
        <f aca="false">TEXT(C2650,"YYYY-MM")</f>
        <v>2025-01</v>
      </c>
      <c r="J2650" s="0" t="str">
        <f aca="false">INDEX(Customers!$H:$H,MATCH(B2650,Customers!$A:$A,0))</f>
        <v>Social Media</v>
      </c>
    </row>
    <row r="2651" customFormat="false" ht="15" hidden="false" customHeight="false" outlineLevel="0" collapsed="false">
      <c r="A2651" s="0" t="s">
        <v>4171</v>
      </c>
      <c r="B2651" s="0" t="s">
        <v>4170</v>
      </c>
      <c r="C2651" s="10" t="s">
        <v>1236</v>
      </c>
      <c r="D2651" s="11" t="s">
        <v>97</v>
      </c>
      <c r="E2651" s="11" t="s">
        <v>88</v>
      </c>
      <c r="F2651" s="11" t="s">
        <v>613</v>
      </c>
      <c r="G2651" s="11" t="s">
        <v>73</v>
      </c>
      <c r="H2651" s="8" t="n">
        <v>11089</v>
      </c>
      <c r="I2651" s="0" t="str">
        <f aca="false">TEXT(C2651,"YYYY-MM")</f>
        <v>2025-03</v>
      </c>
      <c r="J2651" s="0" t="str">
        <f aca="false">INDEX(Customers!$H:$H,MATCH(B2651,Customers!$A:$A,0))</f>
        <v>Social Media</v>
      </c>
    </row>
    <row r="2652" customFormat="false" ht="15" hidden="false" customHeight="false" outlineLevel="0" collapsed="false">
      <c r="A2652" s="0" t="s">
        <v>4172</v>
      </c>
      <c r="B2652" s="0" t="s">
        <v>4170</v>
      </c>
      <c r="C2652" s="10" t="s">
        <v>3868</v>
      </c>
      <c r="D2652" s="11" t="s">
        <v>97</v>
      </c>
      <c r="E2652" s="11" t="s">
        <v>89</v>
      </c>
      <c r="F2652" s="11" t="s">
        <v>613</v>
      </c>
      <c r="G2652" s="11" t="s">
        <v>73</v>
      </c>
      <c r="H2652" s="8" t="n">
        <v>120895.4</v>
      </c>
      <c r="I2652" s="0" t="str">
        <f aca="false">TEXT(C2652,"YYYY-MM")</f>
        <v>2025-05</v>
      </c>
      <c r="J2652" s="0" t="str">
        <f aca="false">INDEX(Customers!$H:$H,MATCH(B2652,Customers!$A:$A,0))</f>
        <v>Social Media</v>
      </c>
    </row>
    <row r="2653" customFormat="false" ht="15" hidden="false" customHeight="false" outlineLevel="0" collapsed="false">
      <c r="A2653" s="0" t="s">
        <v>4173</v>
      </c>
      <c r="B2653" s="0" t="s">
        <v>4170</v>
      </c>
      <c r="C2653" s="10" t="s">
        <v>1082</v>
      </c>
      <c r="D2653" s="11" t="s">
        <v>98</v>
      </c>
      <c r="E2653" s="11" t="s">
        <v>89</v>
      </c>
      <c r="F2653" s="11" t="s">
        <v>613</v>
      </c>
      <c r="G2653" s="11" t="s">
        <v>73</v>
      </c>
      <c r="H2653" s="8" t="n">
        <v>31589.35</v>
      </c>
      <c r="I2653" s="0" t="str">
        <f aca="false">TEXT(C2653,"YYYY-MM")</f>
        <v>2025-07</v>
      </c>
      <c r="J2653" s="0" t="str">
        <f aca="false">INDEX(Customers!$H:$H,MATCH(B2653,Customers!$A:$A,0))</f>
        <v>Social Media</v>
      </c>
    </row>
    <row r="2654" customFormat="false" ht="15" hidden="false" customHeight="false" outlineLevel="0" collapsed="false">
      <c r="A2654" s="0" t="s">
        <v>4174</v>
      </c>
      <c r="B2654" s="0" t="s">
        <v>4170</v>
      </c>
      <c r="C2654" s="10" t="s">
        <v>4175</v>
      </c>
      <c r="D2654" s="11" t="s">
        <v>97</v>
      </c>
      <c r="E2654" s="11" t="s">
        <v>89</v>
      </c>
      <c r="F2654" s="11" t="s">
        <v>613</v>
      </c>
      <c r="G2654" s="11" t="s">
        <v>73</v>
      </c>
      <c r="H2654" s="8" t="n">
        <v>2810</v>
      </c>
      <c r="I2654" s="0" t="str">
        <f aca="false">TEXT(C2654,"YYYY-MM")</f>
        <v>2025-09</v>
      </c>
      <c r="J2654" s="0" t="str">
        <f aca="false">INDEX(Customers!$H:$H,MATCH(B2654,Customers!$A:$A,0))</f>
        <v>Social Media</v>
      </c>
    </row>
    <row r="2655" customFormat="false" ht="15" hidden="false" customHeight="false" outlineLevel="0" collapsed="false">
      <c r="A2655" s="0" t="s">
        <v>4176</v>
      </c>
      <c r="B2655" s="0" t="s">
        <v>4170</v>
      </c>
      <c r="C2655" s="10" t="s">
        <v>364</v>
      </c>
      <c r="D2655" s="11" t="s">
        <v>98</v>
      </c>
      <c r="E2655" s="11" t="s">
        <v>93</v>
      </c>
      <c r="F2655" s="11" t="s">
        <v>613</v>
      </c>
      <c r="G2655" s="11" t="s">
        <v>73</v>
      </c>
      <c r="H2655" s="8" t="n">
        <v>1478</v>
      </c>
      <c r="I2655" s="0" t="str">
        <f aca="false">TEXT(C2655,"YYYY-MM")</f>
        <v>2025-10</v>
      </c>
      <c r="J2655" s="0" t="str">
        <f aca="false">INDEX(Customers!$H:$H,MATCH(B2655,Customers!$A:$A,0))</f>
        <v>Social Media</v>
      </c>
    </row>
    <row r="2656" customFormat="false" ht="15" hidden="false" customHeight="false" outlineLevel="0" collapsed="false">
      <c r="A2656" s="0" t="s">
        <v>4177</v>
      </c>
      <c r="B2656" s="0" t="s">
        <v>4170</v>
      </c>
      <c r="C2656" s="10" t="s">
        <v>327</v>
      </c>
      <c r="D2656" s="11" t="s">
        <v>97</v>
      </c>
      <c r="E2656" s="11" t="s">
        <v>89</v>
      </c>
      <c r="F2656" s="11" t="s">
        <v>613</v>
      </c>
      <c r="G2656" s="11" t="s">
        <v>73</v>
      </c>
      <c r="H2656" s="8" t="n">
        <v>1504</v>
      </c>
      <c r="I2656" s="0" t="str">
        <f aca="false">TEXT(C2656,"YYYY-MM")</f>
        <v>2025-10</v>
      </c>
      <c r="J2656" s="0" t="str">
        <f aca="false">INDEX(Customers!$H:$H,MATCH(B2656,Customers!$A:$A,0))</f>
        <v>Social Media</v>
      </c>
    </row>
    <row r="2657" customFormat="false" ht="15" hidden="false" customHeight="false" outlineLevel="0" collapsed="false">
      <c r="A2657" s="0" t="s">
        <v>4178</v>
      </c>
      <c r="B2657" s="0" t="s">
        <v>4179</v>
      </c>
      <c r="C2657" s="10" t="s">
        <v>2284</v>
      </c>
      <c r="D2657" s="11" t="s">
        <v>97</v>
      </c>
      <c r="E2657" s="11" t="s">
        <v>88</v>
      </c>
      <c r="F2657" s="11" t="s">
        <v>459</v>
      </c>
      <c r="G2657" s="11" t="s">
        <v>72</v>
      </c>
      <c r="H2657" s="8" t="n">
        <v>8581.3</v>
      </c>
      <c r="I2657" s="0" t="str">
        <f aca="false">TEXT(C2657,"YYYY-MM")</f>
        <v>2025-04</v>
      </c>
      <c r="J2657" s="0" t="str">
        <f aca="false">INDEX(Customers!$H:$H,MATCH(B2657,Customers!$A:$A,0))</f>
        <v>Organic Search</v>
      </c>
    </row>
    <row r="2658" customFormat="false" ht="15" hidden="false" customHeight="false" outlineLevel="0" collapsed="false">
      <c r="A2658" s="0" t="s">
        <v>4180</v>
      </c>
      <c r="B2658" s="0" t="s">
        <v>4181</v>
      </c>
      <c r="C2658" s="10" t="s">
        <v>4182</v>
      </c>
      <c r="D2658" s="11" t="s">
        <v>97</v>
      </c>
      <c r="E2658" s="11" t="s">
        <v>90</v>
      </c>
      <c r="F2658" s="11" t="s">
        <v>393</v>
      </c>
      <c r="G2658" s="11" t="s">
        <v>75</v>
      </c>
      <c r="H2658" s="8" t="n">
        <v>4567</v>
      </c>
      <c r="I2658" s="0" t="str">
        <f aca="false">TEXT(C2658,"YYYY-MM")</f>
        <v>2023-10</v>
      </c>
      <c r="J2658" s="0" t="str">
        <f aca="false">INDEX(Customers!$H:$H,MATCH(B2658,Customers!$A:$A,0))</f>
        <v>Referral</v>
      </c>
    </row>
    <row r="2659" customFormat="false" ht="15" hidden="false" customHeight="false" outlineLevel="0" collapsed="false">
      <c r="A2659" s="0" t="s">
        <v>4183</v>
      </c>
      <c r="B2659" s="0" t="s">
        <v>4181</v>
      </c>
      <c r="C2659" s="10" t="s">
        <v>697</v>
      </c>
      <c r="D2659" s="11" t="s">
        <v>97</v>
      </c>
      <c r="E2659" s="11" t="s">
        <v>88</v>
      </c>
      <c r="F2659" s="11" t="s">
        <v>393</v>
      </c>
      <c r="G2659" s="11" t="s">
        <v>75</v>
      </c>
      <c r="H2659" s="8" t="n">
        <v>47856</v>
      </c>
      <c r="I2659" s="0" t="str">
        <f aca="false">TEXT(C2659,"YYYY-MM")</f>
        <v>2023-11</v>
      </c>
      <c r="J2659" s="0" t="str">
        <f aca="false">INDEX(Customers!$H:$H,MATCH(B2659,Customers!$A:$A,0))</f>
        <v>Referral</v>
      </c>
    </row>
    <row r="2660" customFormat="false" ht="15" hidden="false" customHeight="false" outlineLevel="0" collapsed="false">
      <c r="A2660" s="0" t="s">
        <v>4184</v>
      </c>
      <c r="B2660" s="0" t="s">
        <v>4181</v>
      </c>
      <c r="C2660" s="10" t="s">
        <v>560</v>
      </c>
      <c r="D2660" s="11" t="s">
        <v>97</v>
      </c>
      <c r="E2660" s="11" t="s">
        <v>93</v>
      </c>
      <c r="F2660" s="11" t="s">
        <v>393</v>
      </c>
      <c r="G2660" s="11" t="s">
        <v>75</v>
      </c>
      <c r="H2660" s="8" t="n">
        <v>33299.1</v>
      </c>
      <c r="I2660" s="0" t="str">
        <f aca="false">TEXT(C2660,"YYYY-MM")</f>
        <v>2025-03</v>
      </c>
      <c r="J2660" s="0" t="str">
        <f aca="false">INDEX(Customers!$H:$H,MATCH(B2660,Customers!$A:$A,0))</f>
        <v>Referral</v>
      </c>
    </row>
    <row r="2661" customFormat="false" ht="15" hidden="false" customHeight="false" outlineLevel="0" collapsed="false">
      <c r="A2661" s="0" t="s">
        <v>4185</v>
      </c>
      <c r="B2661" s="0" t="s">
        <v>4181</v>
      </c>
      <c r="C2661" s="10" t="s">
        <v>549</v>
      </c>
      <c r="D2661" s="11" t="s">
        <v>97</v>
      </c>
      <c r="E2661" s="11" t="s">
        <v>88</v>
      </c>
      <c r="F2661" s="11" t="s">
        <v>393</v>
      </c>
      <c r="G2661" s="11" t="s">
        <v>75</v>
      </c>
      <c r="H2661" s="8" t="n">
        <v>69341.3</v>
      </c>
      <c r="I2661" s="0" t="str">
        <f aca="false">TEXT(C2661,"YYYY-MM")</f>
        <v>2025-06</v>
      </c>
      <c r="J2661" s="0" t="str">
        <f aca="false">INDEX(Customers!$H:$H,MATCH(B2661,Customers!$A:$A,0))</f>
        <v>Referral</v>
      </c>
    </row>
    <row r="2662" customFormat="false" ht="15" hidden="false" customHeight="false" outlineLevel="0" collapsed="false">
      <c r="A2662" s="0" t="s">
        <v>4186</v>
      </c>
      <c r="B2662" s="0" t="s">
        <v>4181</v>
      </c>
      <c r="C2662" s="10" t="s">
        <v>777</v>
      </c>
      <c r="D2662" s="11" t="s">
        <v>97</v>
      </c>
      <c r="E2662" s="11" t="s">
        <v>92</v>
      </c>
      <c r="F2662" s="11" t="s">
        <v>393</v>
      </c>
      <c r="G2662" s="11" t="s">
        <v>75</v>
      </c>
      <c r="H2662" s="8" t="n">
        <v>14460.1</v>
      </c>
      <c r="I2662" s="0" t="str">
        <f aca="false">TEXT(C2662,"YYYY-MM")</f>
        <v>2025-09</v>
      </c>
      <c r="J2662" s="0" t="str">
        <f aca="false">INDEX(Customers!$H:$H,MATCH(B2662,Customers!$A:$A,0))</f>
        <v>Referral</v>
      </c>
    </row>
    <row r="2663" customFormat="false" ht="15" hidden="false" customHeight="false" outlineLevel="0" collapsed="false">
      <c r="A2663" s="0" t="s">
        <v>4187</v>
      </c>
      <c r="B2663" s="0" t="s">
        <v>4188</v>
      </c>
      <c r="C2663" s="10" t="s">
        <v>357</v>
      </c>
      <c r="D2663" s="11" t="s">
        <v>97</v>
      </c>
      <c r="E2663" s="11" t="s">
        <v>91</v>
      </c>
      <c r="F2663" s="11" t="s">
        <v>190</v>
      </c>
      <c r="G2663" s="11" t="s">
        <v>77</v>
      </c>
      <c r="H2663" s="8" t="n">
        <v>21708</v>
      </c>
      <c r="I2663" s="0" t="str">
        <f aca="false">TEXT(C2663,"YYYY-MM")</f>
        <v>2024-06</v>
      </c>
      <c r="J2663" s="0" t="str">
        <f aca="false">INDEX(Customers!$H:$H,MATCH(B2663,Customers!$A:$A,0))</f>
        <v>Referral</v>
      </c>
    </row>
    <row r="2664" customFormat="false" ht="15" hidden="false" customHeight="false" outlineLevel="0" collapsed="false">
      <c r="A2664" s="0" t="s">
        <v>4189</v>
      </c>
      <c r="B2664" s="0" t="s">
        <v>4190</v>
      </c>
      <c r="C2664" s="10" t="s">
        <v>382</v>
      </c>
      <c r="D2664" s="11" t="s">
        <v>97</v>
      </c>
      <c r="E2664" s="11" t="s">
        <v>88</v>
      </c>
      <c r="F2664" s="11" t="s">
        <v>423</v>
      </c>
      <c r="G2664" s="11" t="s">
        <v>79</v>
      </c>
      <c r="H2664" s="8" t="n">
        <v>74134.3</v>
      </c>
      <c r="I2664" s="0" t="str">
        <f aca="false">TEXT(C2664,"YYYY-MM")</f>
        <v>2024-09</v>
      </c>
      <c r="J2664" s="0" t="str">
        <f aca="false">INDEX(Customers!$H:$H,MATCH(B2664,Customers!$A:$A,0))</f>
        <v>Paid Ads</v>
      </c>
    </row>
    <row r="2665" customFormat="false" ht="15" hidden="false" customHeight="false" outlineLevel="0" collapsed="false">
      <c r="A2665" s="0" t="s">
        <v>4191</v>
      </c>
      <c r="B2665" s="0" t="s">
        <v>4190</v>
      </c>
      <c r="C2665" s="10" t="s">
        <v>1116</v>
      </c>
      <c r="D2665" s="11" t="s">
        <v>98</v>
      </c>
      <c r="E2665" s="11" t="s">
        <v>89</v>
      </c>
      <c r="F2665" s="11" t="s">
        <v>423</v>
      </c>
      <c r="G2665" s="11" t="s">
        <v>79</v>
      </c>
      <c r="H2665" s="8" t="n">
        <v>200</v>
      </c>
      <c r="I2665" s="0" t="str">
        <f aca="false">TEXT(C2665,"YYYY-MM")</f>
        <v>2024-09</v>
      </c>
      <c r="J2665" s="0" t="str">
        <f aca="false">INDEX(Customers!$H:$H,MATCH(B2665,Customers!$A:$A,0))</f>
        <v>Paid Ads</v>
      </c>
    </row>
    <row r="2666" customFormat="false" ht="15" hidden="false" customHeight="false" outlineLevel="0" collapsed="false">
      <c r="A2666" s="0" t="s">
        <v>4192</v>
      </c>
      <c r="B2666" s="0" t="s">
        <v>4190</v>
      </c>
      <c r="C2666" s="10" t="s">
        <v>4193</v>
      </c>
      <c r="D2666" s="11" t="s">
        <v>97</v>
      </c>
      <c r="E2666" s="11" t="s">
        <v>90</v>
      </c>
      <c r="F2666" s="11" t="s">
        <v>423</v>
      </c>
      <c r="G2666" s="11" t="s">
        <v>79</v>
      </c>
      <c r="H2666" s="8" t="n">
        <v>23071.25</v>
      </c>
      <c r="I2666" s="0" t="str">
        <f aca="false">TEXT(C2666,"YYYY-MM")</f>
        <v>2024-12</v>
      </c>
      <c r="J2666" s="0" t="str">
        <f aca="false">INDEX(Customers!$H:$H,MATCH(B2666,Customers!$A:$A,0))</f>
        <v>Paid Ads</v>
      </c>
    </row>
    <row r="2667" customFormat="false" ht="15" hidden="false" customHeight="false" outlineLevel="0" collapsed="false">
      <c r="A2667" s="0" t="s">
        <v>4194</v>
      </c>
      <c r="B2667" s="0" t="s">
        <v>4190</v>
      </c>
      <c r="C2667" s="10" t="s">
        <v>4195</v>
      </c>
      <c r="D2667" s="11" t="s">
        <v>97</v>
      </c>
      <c r="E2667" s="11" t="s">
        <v>92</v>
      </c>
      <c r="F2667" s="11" t="s">
        <v>423</v>
      </c>
      <c r="G2667" s="11" t="s">
        <v>79</v>
      </c>
      <c r="H2667" s="8" t="n">
        <v>14472</v>
      </c>
      <c r="I2667" s="0" t="str">
        <f aca="false">TEXT(C2667,"YYYY-MM")</f>
        <v>2024-12</v>
      </c>
      <c r="J2667" s="0" t="str">
        <f aca="false">INDEX(Customers!$H:$H,MATCH(B2667,Customers!$A:$A,0))</f>
        <v>Paid Ads</v>
      </c>
    </row>
    <row r="2668" customFormat="false" ht="15" hidden="false" customHeight="false" outlineLevel="0" collapsed="false">
      <c r="A2668" s="0" t="s">
        <v>4196</v>
      </c>
      <c r="B2668" s="0" t="s">
        <v>4190</v>
      </c>
      <c r="C2668" s="10" t="s">
        <v>432</v>
      </c>
      <c r="D2668" s="11" t="s">
        <v>97</v>
      </c>
      <c r="E2668" s="11" t="s">
        <v>89</v>
      </c>
      <c r="F2668" s="11" t="s">
        <v>423</v>
      </c>
      <c r="G2668" s="11" t="s">
        <v>79</v>
      </c>
      <c r="H2668" s="8" t="n">
        <v>2302.2</v>
      </c>
      <c r="I2668" s="0" t="str">
        <f aca="false">TEXT(C2668,"YYYY-MM")</f>
        <v>2025-05</v>
      </c>
      <c r="J2668" s="0" t="str">
        <f aca="false">INDEX(Customers!$H:$H,MATCH(B2668,Customers!$A:$A,0))</f>
        <v>Paid Ads</v>
      </c>
    </row>
    <row r="2669" customFormat="false" ht="15" hidden="false" customHeight="false" outlineLevel="0" collapsed="false">
      <c r="A2669" s="0" t="s">
        <v>4197</v>
      </c>
      <c r="B2669" s="0" t="s">
        <v>4198</v>
      </c>
      <c r="C2669" s="10" t="s">
        <v>4199</v>
      </c>
      <c r="D2669" s="11" t="s">
        <v>97</v>
      </c>
      <c r="E2669" s="11" t="s">
        <v>88</v>
      </c>
      <c r="F2669" s="11" t="s">
        <v>537</v>
      </c>
      <c r="G2669" s="11" t="s">
        <v>74</v>
      </c>
      <c r="H2669" s="8" t="n">
        <v>74890</v>
      </c>
      <c r="I2669" s="0" t="str">
        <f aca="false">TEXT(C2669,"YYYY-MM")</f>
        <v>2023-06</v>
      </c>
      <c r="J2669" s="0" t="str">
        <f aca="false">INDEX(Customers!$H:$H,MATCH(B2669,Customers!$A:$A,0))</f>
        <v>Organic Search</v>
      </c>
    </row>
    <row r="2670" customFormat="false" ht="15" hidden="false" customHeight="false" outlineLevel="0" collapsed="false">
      <c r="A2670" s="0" t="s">
        <v>4200</v>
      </c>
      <c r="B2670" s="0" t="s">
        <v>4198</v>
      </c>
      <c r="C2670" s="10" t="s">
        <v>4182</v>
      </c>
      <c r="D2670" s="11" t="s">
        <v>99</v>
      </c>
      <c r="E2670" s="11" t="s">
        <v>93</v>
      </c>
      <c r="F2670" s="11" t="s">
        <v>537</v>
      </c>
      <c r="G2670" s="11" t="s">
        <v>74</v>
      </c>
      <c r="H2670" s="8" t="n">
        <v>9830</v>
      </c>
      <c r="I2670" s="0" t="str">
        <f aca="false">TEXT(C2670,"YYYY-MM")</f>
        <v>2023-10</v>
      </c>
      <c r="J2670" s="0" t="str">
        <f aca="false">INDEX(Customers!$H:$H,MATCH(B2670,Customers!$A:$A,0))</f>
        <v>Organic Search</v>
      </c>
    </row>
    <row r="2671" customFormat="false" ht="15" hidden="false" customHeight="false" outlineLevel="0" collapsed="false">
      <c r="A2671" s="0" t="s">
        <v>4201</v>
      </c>
      <c r="B2671" s="0" t="s">
        <v>4198</v>
      </c>
      <c r="C2671" s="10" t="s">
        <v>4202</v>
      </c>
      <c r="D2671" s="11" t="s">
        <v>97</v>
      </c>
      <c r="E2671" s="11" t="s">
        <v>93</v>
      </c>
      <c r="F2671" s="11" t="s">
        <v>537</v>
      </c>
      <c r="G2671" s="11" t="s">
        <v>74</v>
      </c>
      <c r="H2671" s="8" t="n">
        <v>50409.65</v>
      </c>
      <c r="I2671" s="0" t="str">
        <f aca="false">TEXT(C2671,"YYYY-MM")</f>
        <v>2023-11</v>
      </c>
      <c r="J2671" s="0" t="str">
        <f aca="false">INDEX(Customers!$H:$H,MATCH(B2671,Customers!$A:$A,0))</f>
        <v>Organic Search</v>
      </c>
    </row>
    <row r="2672" customFormat="false" ht="15" hidden="false" customHeight="false" outlineLevel="0" collapsed="false">
      <c r="A2672" s="0" t="s">
        <v>4203</v>
      </c>
      <c r="B2672" s="0" t="s">
        <v>4198</v>
      </c>
      <c r="C2672" s="10" t="s">
        <v>2331</v>
      </c>
      <c r="D2672" s="11" t="s">
        <v>97</v>
      </c>
      <c r="E2672" s="11" t="s">
        <v>92</v>
      </c>
      <c r="F2672" s="11" t="s">
        <v>537</v>
      </c>
      <c r="G2672" s="11" t="s">
        <v>74</v>
      </c>
      <c r="H2672" s="8" t="n">
        <v>15100.2</v>
      </c>
      <c r="I2672" s="0" t="str">
        <f aca="false">TEXT(C2672,"YYYY-MM")</f>
        <v>2024-03</v>
      </c>
      <c r="J2672" s="0" t="str">
        <f aca="false">INDEX(Customers!$H:$H,MATCH(B2672,Customers!$A:$A,0))</f>
        <v>Organic Search</v>
      </c>
    </row>
    <row r="2673" customFormat="false" ht="15" hidden="false" customHeight="false" outlineLevel="0" collapsed="false">
      <c r="A2673" s="0" t="s">
        <v>4204</v>
      </c>
      <c r="B2673" s="0" t="s">
        <v>4198</v>
      </c>
      <c r="C2673" s="10" t="s">
        <v>2025</v>
      </c>
      <c r="D2673" s="11" t="s">
        <v>97</v>
      </c>
      <c r="E2673" s="11" t="s">
        <v>88</v>
      </c>
      <c r="F2673" s="11" t="s">
        <v>537</v>
      </c>
      <c r="G2673" s="11" t="s">
        <v>74</v>
      </c>
      <c r="H2673" s="8" t="n">
        <v>1729</v>
      </c>
      <c r="I2673" s="0" t="str">
        <f aca="false">TEXT(C2673,"YYYY-MM")</f>
        <v>2024-07</v>
      </c>
      <c r="J2673" s="0" t="str">
        <f aca="false">INDEX(Customers!$H:$H,MATCH(B2673,Customers!$A:$A,0))</f>
        <v>Organic Search</v>
      </c>
    </row>
    <row r="2674" customFormat="false" ht="15" hidden="false" customHeight="false" outlineLevel="0" collapsed="false">
      <c r="A2674" s="0" t="s">
        <v>4205</v>
      </c>
      <c r="B2674" s="0" t="s">
        <v>4198</v>
      </c>
      <c r="C2674" s="10" t="s">
        <v>508</v>
      </c>
      <c r="D2674" s="11" t="s">
        <v>97</v>
      </c>
      <c r="E2674" s="11" t="s">
        <v>88</v>
      </c>
      <c r="F2674" s="11" t="s">
        <v>537</v>
      </c>
      <c r="G2674" s="11" t="s">
        <v>74</v>
      </c>
      <c r="H2674" s="8" t="n">
        <v>12729</v>
      </c>
      <c r="I2674" s="0" t="str">
        <f aca="false">TEXT(C2674,"YYYY-MM")</f>
        <v>2024-11</v>
      </c>
      <c r="J2674" s="0" t="str">
        <f aca="false">INDEX(Customers!$H:$H,MATCH(B2674,Customers!$A:$A,0))</f>
        <v>Organic Search</v>
      </c>
    </row>
    <row r="2675" customFormat="false" ht="15" hidden="false" customHeight="false" outlineLevel="0" collapsed="false">
      <c r="A2675" s="0" t="s">
        <v>4206</v>
      </c>
      <c r="B2675" s="0" t="s">
        <v>4198</v>
      </c>
      <c r="C2675" s="10" t="s">
        <v>1258</v>
      </c>
      <c r="D2675" s="11" t="s">
        <v>99</v>
      </c>
      <c r="E2675" s="11" t="s">
        <v>91</v>
      </c>
      <c r="F2675" s="11" t="s">
        <v>537</v>
      </c>
      <c r="G2675" s="11" t="s">
        <v>74</v>
      </c>
      <c r="H2675" s="8" t="n">
        <v>13339</v>
      </c>
      <c r="I2675" s="0" t="str">
        <f aca="false">TEXT(C2675,"YYYY-MM")</f>
        <v>2025-06</v>
      </c>
      <c r="J2675" s="0" t="str">
        <f aca="false">INDEX(Customers!$H:$H,MATCH(B2675,Customers!$A:$A,0))</f>
        <v>Organic Search</v>
      </c>
    </row>
    <row r="2676" customFormat="false" ht="15" hidden="false" customHeight="false" outlineLevel="0" collapsed="false">
      <c r="A2676" s="0" t="s">
        <v>4207</v>
      </c>
      <c r="B2676" s="0" t="s">
        <v>4198</v>
      </c>
      <c r="C2676" s="10" t="s">
        <v>439</v>
      </c>
      <c r="D2676" s="11" t="s">
        <v>97</v>
      </c>
      <c r="E2676" s="11" t="s">
        <v>91</v>
      </c>
      <c r="F2676" s="11" t="s">
        <v>537</v>
      </c>
      <c r="G2676" s="11" t="s">
        <v>74</v>
      </c>
      <c r="H2676" s="8" t="n">
        <v>2478</v>
      </c>
      <c r="I2676" s="0" t="str">
        <f aca="false">TEXT(C2676,"YYYY-MM")</f>
        <v>2025-12</v>
      </c>
      <c r="J2676" s="0" t="str">
        <f aca="false">INDEX(Customers!$H:$H,MATCH(B2676,Customers!$A:$A,0))</f>
        <v>Organic Search</v>
      </c>
    </row>
    <row r="2677" customFormat="false" ht="15" hidden="false" customHeight="false" outlineLevel="0" collapsed="false">
      <c r="A2677" s="0" t="s">
        <v>4208</v>
      </c>
      <c r="B2677" s="0" t="s">
        <v>4209</v>
      </c>
      <c r="C2677" s="10" t="s">
        <v>320</v>
      </c>
      <c r="D2677" s="11" t="s">
        <v>97</v>
      </c>
      <c r="E2677" s="11" t="s">
        <v>93</v>
      </c>
      <c r="F2677" s="11" t="s">
        <v>209</v>
      </c>
      <c r="G2677" s="11" t="s">
        <v>83</v>
      </c>
      <c r="H2677" s="8" t="n">
        <v>351.2</v>
      </c>
      <c r="I2677" s="0" t="str">
        <f aca="false">TEXT(C2677,"YYYY-MM")</f>
        <v>2024-11</v>
      </c>
      <c r="J2677" s="0" t="str">
        <f aca="false">INDEX(Customers!$H:$H,MATCH(B2677,Customers!$A:$A,0))</f>
        <v>Paid Ads</v>
      </c>
    </row>
    <row r="2678" customFormat="false" ht="15" hidden="false" customHeight="false" outlineLevel="0" collapsed="false">
      <c r="A2678" s="0" t="s">
        <v>4210</v>
      </c>
      <c r="B2678" s="0" t="s">
        <v>4209</v>
      </c>
      <c r="C2678" s="10" t="s">
        <v>1165</v>
      </c>
      <c r="D2678" s="11" t="s">
        <v>97</v>
      </c>
      <c r="E2678" s="11" t="s">
        <v>88</v>
      </c>
      <c r="F2678" s="11" t="s">
        <v>209</v>
      </c>
      <c r="G2678" s="11" t="s">
        <v>83</v>
      </c>
      <c r="H2678" s="8" t="n">
        <v>102775</v>
      </c>
      <c r="I2678" s="0" t="str">
        <f aca="false">TEXT(C2678,"YYYY-MM")</f>
        <v>2025-11</v>
      </c>
      <c r="J2678" s="0" t="str">
        <f aca="false">INDEX(Customers!$H:$H,MATCH(B2678,Customers!$A:$A,0))</f>
        <v>Paid Ads</v>
      </c>
    </row>
    <row r="2679" customFormat="false" ht="15" hidden="false" customHeight="false" outlineLevel="0" collapsed="false">
      <c r="A2679" s="0" t="s">
        <v>4211</v>
      </c>
      <c r="B2679" s="0" t="s">
        <v>4212</v>
      </c>
      <c r="C2679" s="10" t="s">
        <v>1224</v>
      </c>
      <c r="D2679" s="11" t="s">
        <v>97</v>
      </c>
      <c r="E2679" s="11" t="s">
        <v>92</v>
      </c>
      <c r="F2679" s="11" t="s">
        <v>443</v>
      </c>
      <c r="G2679" s="11" t="s">
        <v>78</v>
      </c>
      <c r="H2679" s="8" t="n">
        <v>31396.15</v>
      </c>
      <c r="I2679" s="0" t="str">
        <f aca="false">TEXT(C2679,"YYYY-MM")</f>
        <v>2024-07</v>
      </c>
      <c r="J2679" s="0" t="str">
        <f aca="false">INDEX(Customers!$H:$H,MATCH(B2679,Customers!$A:$A,0))</f>
        <v>App</v>
      </c>
    </row>
    <row r="2680" customFormat="false" ht="15" hidden="false" customHeight="false" outlineLevel="0" collapsed="false">
      <c r="A2680" s="0" t="s">
        <v>4213</v>
      </c>
      <c r="B2680" s="0" t="s">
        <v>4212</v>
      </c>
      <c r="C2680" s="10" t="s">
        <v>217</v>
      </c>
      <c r="D2680" s="11" t="s">
        <v>97</v>
      </c>
      <c r="E2680" s="11" t="s">
        <v>88</v>
      </c>
      <c r="F2680" s="11" t="s">
        <v>443</v>
      </c>
      <c r="G2680" s="11" t="s">
        <v>78</v>
      </c>
      <c r="H2680" s="8" t="n">
        <v>40239.2</v>
      </c>
      <c r="I2680" s="0" t="str">
        <f aca="false">TEXT(C2680,"YYYY-MM")</f>
        <v>2024-10</v>
      </c>
      <c r="J2680" s="0" t="str">
        <f aca="false">INDEX(Customers!$H:$H,MATCH(B2680,Customers!$A:$A,0))</f>
        <v>App</v>
      </c>
    </row>
    <row r="2681" customFormat="false" ht="15" hidden="false" customHeight="false" outlineLevel="0" collapsed="false">
      <c r="A2681" s="0" t="s">
        <v>4214</v>
      </c>
      <c r="B2681" s="0" t="s">
        <v>4212</v>
      </c>
      <c r="C2681" s="10" t="s">
        <v>3664</v>
      </c>
      <c r="D2681" s="11" t="s">
        <v>99</v>
      </c>
      <c r="E2681" s="11" t="s">
        <v>88</v>
      </c>
      <c r="F2681" s="11" t="s">
        <v>443</v>
      </c>
      <c r="G2681" s="11" t="s">
        <v>78</v>
      </c>
      <c r="H2681" s="8" t="n">
        <v>611.15</v>
      </c>
      <c r="I2681" s="0" t="str">
        <f aca="false">TEXT(C2681,"YYYY-MM")</f>
        <v>2024-12</v>
      </c>
      <c r="J2681" s="0" t="str">
        <f aca="false">INDEX(Customers!$H:$H,MATCH(B2681,Customers!$A:$A,0))</f>
        <v>App</v>
      </c>
    </row>
    <row r="2682" customFormat="false" ht="15" hidden="false" customHeight="false" outlineLevel="0" collapsed="false">
      <c r="A2682" s="0" t="s">
        <v>4215</v>
      </c>
      <c r="B2682" s="0" t="s">
        <v>4212</v>
      </c>
      <c r="C2682" s="10" t="s">
        <v>3555</v>
      </c>
      <c r="D2682" s="11" t="s">
        <v>97</v>
      </c>
      <c r="E2682" s="11" t="s">
        <v>91</v>
      </c>
      <c r="F2682" s="11" t="s">
        <v>443</v>
      </c>
      <c r="G2682" s="11" t="s">
        <v>78</v>
      </c>
      <c r="H2682" s="8" t="n">
        <v>13006.05</v>
      </c>
      <c r="I2682" s="0" t="str">
        <f aca="false">TEXT(C2682,"YYYY-MM")</f>
        <v>2025-01</v>
      </c>
      <c r="J2682" s="0" t="str">
        <f aca="false">INDEX(Customers!$H:$H,MATCH(B2682,Customers!$A:$A,0))</f>
        <v>App</v>
      </c>
    </row>
    <row r="2683" customFormat="false" ht="15" hidden="false" customHeight="false" outlineLevel="0" collapsed="false">
      <c r="A2683" s="0" t="s">
        <v>4216</v>
      </c>
      <c r="B2683" s="0" t="s">
        <v>4212</v>
      </c>
      <c r="C2683" s="10" t="s">
        <v>3899</v>
      </c>
      <c r="D2683" s="11" t="s">
        <v>97</v>
      </c>
      <c r="E2683" s="11" t="s">
        <v>91</v>
      </c>
      <c r="F2683" s="11" t="s">
        <v>443</v>
      </c>
      <c r="G2683" s="11" t="s">
        <v>78</v>
      </c>
      <c r="H2683" s="8" t="n">
        <v>30383.1</v>
      </c>
      <c r="I2683" s="0" t="str">
        <f aca="false">TEXT(C2683,"YYYY-MM")</f>
        <v>2025-03</v>
      </c>
      <c r="J2683" s="0" t="str">
        <f aca="false">INDEX(Customers!$H:$H,MATCH(B2683,Customers!$A:$A,0))</f>
        <v>App</v>
      </c>
    </row>
    <row r="2684" customFormat="false" ht="15" hidden="false" customHeight="false" outlineLevel="0" collapsed="false">
      <c r="A2684" s="0" t="s">
        <v>4217</v>
      </c>
      <c r="B2684" s="0" t="s">
        <v>4212</v>
      </c>
      <c r="C2684" s="10" t="s">
        <v>408</v>
      </c>
      <c r="D2684" s="11" t="s">
        <v>98</v>
      </c>
      <c r="E2684" s="11" t="s">
        <v>88</v>
      </c>
      <c r="F2684" s="11" t="s">
        <v>443</v>
      </c>
      <c r="G2684" s="11" t="s">
        <v>78</v>
      </c>
      <c r="H2684" s="8" t="n">
        <v>44781.1</v>
      </c>
      <c r="I2684" s="0" t="str">
        <f aca="false">TEXT(C2684,"YYYY-MM")</f>
        <v>2025-08</v>
      </c>
      <c r="J2684" s="0" t="str">
        <f aca="false">INDEX(Customers!$H:$H,MATCH(B2684,Customers!$A:$A,0))</f>
        <v>App</v>
      </c>
    </row>
    <row r="2685" customFormat="false" ht="15" hidden="false" customHeight="false" outlineLevel="0" collapsed="false">
      <c r="A2685" s="0" t="s">
        <v>4218</v>
      </c>
      <c r="B2685" s="0" t="s">
        <v>4212</v>
      </c>
      <c r="C2685" s="10" t="s">
        <v>329</v>
      </c>
      <c r="D2685" s="11" t="s">
        <v>98</v>
      </c>
      <c r="E2685" s="11" t="s">
        <v>91</v>
      </c>
      <c r="F2685" s="11" t="s">
        <v>443</v>
      </c>
      <c r="G2685" s="11" t="s">
        <v>78</v>
      </c>
      <c r="H2685" s="8" t="n">
        <v>87267.85</v>
      </c>
      <c r="I2685" s="0" t="str">
        <f aca="false">TEXT(C2685,"YYYY-MM")</f>
        <v>2025-10</v>
      </c>
      <c r="J2685" s="0" t="str">
        <f aca="false">INDEX(Customers!$H:$H,MATCH(B2685,Customers!$A:$A,0))</f>
        <v>App</v>
      </c>
    </row>
    <row r="2686" customFormat="false" ht="15" hidden="false" customHeight="false" outlineLevel="0" collapsed="false">
      <c r="A2686" s="0" t="s">
        <v>4219</v>
      </c>
      <c r="B2686" s="0" t="s">
        <v>4220</v>
      </c>
      <c r="C2686" s="10" t="s">
        <v>205</v>
      </c>
      <c r="D2686" s="11" t="s">
        <v>97</v>
      </c>
      <c r="E2686" s="11" t="s">
        <v>93</v>
      </c>
      <c r="F2686" s="11" t="s">
        <v>537</v>
      </c>
      <c r="G2686" s="11" t="s">
        <v>74</v>
      </c>
      <c r="H2686" s="8" t="n">
        <v>12599.1</v>
      </c>
      <c r="I2686" s="0" t="str">
        <f aca="false">TEXT(C2686,"YYYY-MM")</f>
        <v>2025-11</v>
      </c>
      <c r="J2686" s="0" t="str">
        <f aca="false">INDEX(Customers!$H:$H,MATCH(B2686,Customers!$A:$A,0))</f>
        <v>Organic Search</v>
      </c>
    </row>
    <row r="2687" customFormat="false" ht="15" hidden="false" customHeight="false" outlineLevel="0" collapsed="false">
      <c r="A2687" s="0" t="s">
        <v>4221</v>
      </c>
      <c r="B2687" s="0" t="s">
        <v>4222</v>
      </c>
      <c r="C2687" s="10" t="s">
        <v>3068</v>
      </c>
      <c r="D2687" s="11" t="s">
        <v>97</v>
      </c>
      <c r="E2687" s="11" t="s">
        <v>88</v>
      </c>
      <c r="F2687" s="11" t="s">
        <v>247</v>
      </c>
      <c r="G2687" s="11" t="s">
        <v>80</v>
      </c>
      <c r="H2687" s="8" t="n">
        <v>2744.55</v>
      </c>
      <c r="I2687" s="0" t="str">
        <f aca="false">TEXT(C2687,"YYYY-MM")</f>
        <v>2025-05</v>
      </c>
      <c r="J2687" s="0" t="str">
        <f aca="false">INDEX(Customers!$H:$H,MATCH(B2687,Customers!$A:$A,0))</f>
        <v>Paid Ads</v>
      </c>
    </row>
    <row r="2688" customFormat="false" ht="15" hidden="false" customHeight="false" outlineLevel="0" collapsed="false">
      <c r="A2688" s="0" t="s">
        <v>4223</v>
      </c>
      <c r="B2688" s="0" t="s">
        <v>4222</v>
      </c>
      <c r="C2688" s="10" t="s">
        <v>4175</v>
      </c>
      <c r="D2688" s="11" t="s">
        <v>97</v>
      </c>
      <c r="E2688" s="11" t="s">
        <v>91</v>
      </c>
      <c r="F2688" s="11" t="s">
        <v>247</v>
      </c>
      <c r="G2688" s="11" t="s">
        <v>80</v>
      </c>
      <c r="H2688" s="8" t="n">
        <v>53446.35</v>
      </c>
      <c r="I2688" s="0" t="str">
        <f aca="false">TEXT(C2688,"YYYY-MM")</f>
        <v>2025-09</v>
      </c>
      <c r="J2688" s="0" t="str">
        <f aca="false">INDEX(Customers!$H:$H,MATCH(B2688,Customers!$A:$A,0))</f>
        <v>Paid Ads</v>
      </c>
    </row>
    <row r="2689" customFormat="false" ht="15" hidden="false" customHeight="false" outlineLevel="0" collapsed="false">
      <c r="A2689" s="0" t="s">
        <v>4224</v>
      </c>
      <c r="B2689" s="0" t="s">
        <v>4225</v>
      </c>
      <c r="C2689" s="10" t="s">
        <v>277</v>
      </c>
      <c r="D2689" s="11" t="s">
        <v>97</v>
      </c>
      <c r="E2689" s="11" t="s">
        <v>91</v>
      </c>
      <c r="F2689" s="11" t="s">
        <v>459</v>
      </c>
      <c r="G2689" s="11" t="s">
        <v>72</v>
      </c>
      <c r="H2689" s="8" t="n">
        <v>7739.1</v>
      </c>
      <c r="I2689" s="0" t="str">
        <f aca="false">TEXT(C2689,"YYYY-MM")</f>
        <v>2025-04</v>
      </c>
      <c r="J2689" s="0" t="str">
        <f aca="false">INDEX(Customers!$H:$H,MATCH(B2689,Customers!$A:$A,0))</f>
        <v>Paid Ads</v>
      </c>
    </row>
    <row r="2690" customFormat="false" ht="15" hidden="false" customHeight="false" outlineLevel="0" collapsed="false">
      <c r="A2690" s="0" t="s">
        <v>4226</v>
      </c>
      <c r="B2690" s="0" t="s">
        <v>4225</v>
      </c>
      <c r="C2690" s="10" t="s">
        <v>4227</v>
      </c>
      <c r="D2690" s="11" t="s">
        <v>97</v>
      </c>
      <c r="E2690" s="11" t="s">
        <v>88</v>
      </c>
      <c r="F2690" s="11" t="s">
        <v>459</v>
      </c>
      <c r="G2690" s="11" t="s">
        <v>72</v>
      </c>
      <c r="H2690" s="8" t="n">
        <v>3359</v>
      </c>
      <c r="I2690" s="0" t="str">
        <f aca="false">TEXT(C2690,"YYYY-MM")</f>
        <v>2025-05</v>
      </c>
      <c r="J2690" s="0" t="str">
        <f aca="false">INDEX(Customers!$H:$H,MATCH(B2690,Customers!$A:$A,0))</f>
        <v>Paid Ads</v>
      </c>
    </row>
    <row r="2691" customFormat="false" ht="15" hidden="false" customHeight="false" outlineLevel="0" collapsed="false">
      <c r="A2691" s="0" t="s">
        <v>4228</v>
      </c>
      <c r="B2691" s="0" t="s">
        <v>4225</v>
      </c>
      <c r="C2691" s="10" t="s">
        <v>3525</v>
      </c>
      <c r="D2691" s="11" t="s">
        <v>97</v>
      </c>
      <c r="E2691" s="11" t="s">
        <v>90</v>
      </c>
      <c r="F2691" s="11" t="s">
        <v>459</v>
      </c>
      <c r="G2691" s="11" t="s">
        <v>72</v>
      </c>
      <c r="H2691" s="8" t="n">
        <v>2261</v>
      </c>
      <c r="I2691" s="0" t="str">
        <f aca="false">TEXT(C2691,"YYYY-MM")</f>
        <v>2025-07</v>
      </c>
      <c r="J2691" s="0" t="str">
        <f aca="false">INDEX(Customers!$H:$H,MATCH(B2691,Customers!$A:$A,0))</f>
        <v>Paid Ads</v>
      </c>
    </row>
    <row r="2692" customFormat="false" ht="15" hidden="false" customHeight="false" outlineLevel="0" collapsed="false">
      <c r="A2692" s="0" t="s">
        <v>4229</v>
      </c>
      <c r="B2692" s="0" t="s">
        <v>4225</v>
      </c>
      <c r="C2692" s="10" t="s">
        <v>1171</v>
      </c>
      <c r="D2692" s="11" t="s">
        <v>98</v>
      </c>
      <c r="E2692" s="11" t="s">
        <v>88</v>
      </c>
      <c r="F2692" s="11" t="s">
        <v>459</v>
      </c>
      <c r="G2692" s="11" t="s">
        <v>72</v>
      </c>
      <c r="H2692" s="8" t="n">
        <v>200</v>
      </c>
      <c r="I2692" s="0" t="str">
        <f aca="false">TEXT(C2692,"YYYY-MM")</f>
        <v>2025-09</v>
      </c>
      <c r="J2692" s="0" t="str">
        <f aca="false">INDEX(Customers!$H:$H,MATCH(B2692,Customers!$A:$A,0))</f>
        <v>Paid Ads</v>
      </c>
    </row>
    <row r="2693" customFormat="false" ht="15" hidden="false" customHeight="false" outlineLevel="0" collapsed="false">
      <c r="A2693" s="0" t="s">
        <v>4230</v>
      </c>
      <c r="B2693" s="0" t="s">
        <v>4225</v>
      </c>
      <c r="C2693" s="10" t="s">
        <v>342</v>
      </c>
      <c r="D2693" s="11" t="s">
        <v>97</v>
      </c>
      <c r="E2693" s="11" t="s">
        <v>92</v>
      </c>
      <c r="F2693" s="11" t="s">
        <v>459</v>
      </c>
      <c r="G2693" s="11" t="s">
        <v>72</v>
      </c>
      <c r="H2693" s="8" t="n">
        <v>881.1</v>
      </c>
      <c r="I2693" s="0" t="str">
        <f aca="false">TEXT(C2693,"YYYY-MM")</f>
        <v>2025-09</v>
      </c>
      <c r="J2693" s="0" t="str">
        <f aca="false">INDEX(Customers!$H:$H,MATCH(B2693,Customers!$A:$A,0))</f>
        <v>Paid Ads</v>
      </c>
    </row>
    <row r="2694" customFormat="false" ht="15" hidden="false" customHeight="false" outlineLevel="0" collapsed="false">
      <c r="A2694" s="0" t="s">
        <v>4231</v>
      </c>
      <c r="B2694" s="0" t="s">
        <v>4232</v>
      </c>
      <c r="C2694" s="10" t="s">
        <v>3466</v>
      </c>
      <c r="D2694" s="11" t="s">
        <v>97</v>
      </c>
      <c r="E2694" s="11" t="s">
        <v>91</v>
      </c>
      <c r="F2694" s="11" t="s">
        <v>393</v>
      </c>
      <c r="G2694" s="11" t="s">
        <v>75</v>
      </c>
      <c r="H2694" s="8" t="n">
        <v>12562.15</v>
      </c>
      <c r="I2694" s="0" t="str">
        <f aca="false">TEXT(C2694,"YYYY-MM")</f>
        <v>2025-04</v>
      </c>
      <c r="J2694" s="0" t="str">
        <f aca="false">INDEX(Customers!$H:$H,MATCH(B2694,Customers!$A:$A,0))</f>
        <v>Paid Ads</v>
      </c>
    </row>
    <row r="2695" customFormat="false" ht="15" hidden="false" customHeight="false" outlineLevel="0" collapsed="false">
      <c r="A2695" s="0" t="s">
        <v>4233</v>
      </c>
      <c r="B2695" s="0" t="s">
        <v>4232</v>
      </c>
      <c r="C2695" s="10" t="s">
        <v>1167</v>
      </c>
      <c r="D2695" s="11" t="s">
        <v>97</v>
      </c>
      <c r="E2695" s="11" t="s">
        <v>88</v>
      </c>
      <c r="F2695" s="11" t="s">
        <v>393</v>
      </c>
      <c r="G2695" s="11" t="s">
        <v>75</v>
      </c>
      <c r="H2695" s="8" t="n">
        <v>71151.15</v>
      </c>
      <c r="I2695" s="0" t="str">
        <f aca="false">TEXT(C2695,"YYYY-MM")</f>
        <v>2025-11</v>
      </c>
      <c r="J2695" s="0" t="str">
        <f aca="false">INDEX(Customers!$H:$H,MATCH(B2695,Customers!$A:$A,0))</f>
        <v>Paid Ads</v>
      </c>
    </row>
    <row r="2696" customFormat="false" ht="15" hidden="false" customHeight="false" outlineLevel="0" collapsed="false">
      <c r="A2696" s="0" t="s">
        <v>4234</v>
      </c>
      <c r="B2696" s="0" t="s">
        <v>4235</v>
      </c>
      <c r="C2696" s="10" t="s">
        <v>2284</v>
      </c>
      <c r="D2696" s="11" t="s">
        <v>97</v>
      </c>
      <c r="E2696" s="11" t="s">
        <v>89</v>
      </c>
      <c r="F2696" s="11" t="s">
        <v>489</v>
      </c>
      <c r="G2696" s="11" t="s">
        <v>73</v>
      </c>
      <c r="H2696" s="8" t="n">
        <v>13999</v>
      </c>
      <c r="I2696" s="0" t="str">
        <f aca="false">TEXT(C2696,"YYYY-MM")</f>
        <v>2025-04</v>
      </c>
      <c r="J2696" s="0" t="str">
        <f aca="false">INDEX(Customers!$H:$H,MATCH(B2696,Customers!$A:$A,0))</f>
        <v>Organic Search</v>
      </c>
    </row>
    <row r="2697" customFormat="false" ht="15" hidden="false" customHeight="false" outlineLevel="0" collapsed="false">
      <c r="A2697" s="0" t="s">
        <v>4236</v>
      </c>
      <c r="B2697" s="0" t="s">
        <v>4235</v>
      </c>
      <c r="C2697" s="10" t="s">
        <v>1534</v>
      </c>
      <c r="D2697" s="11" t="s">
        <v>97</v>
      </c>
      <c r="E2697" s="11" t="s">
        <v>89</v>
      </c>
      <c r="F2697" s="11" t="s">
        <v>489</v>
      </c>
      <c r="G2697" s="11" t="s">
        <v>73</v>
      </c>
      <c r="H2697" s="8" t="n">
        <v>4659</v>
      </c>
      <c r="I2697" s="0" t="str">
        <f aca="false">TEXT(C2697,"YYYY-MM")</f>
        <v>2025-07</v>
      </c>
      <c r="J2697" s="0" t="str">
        <f aca="false">INDEX(Customers!$H:$H,MATCH(B2697,Customers!$A:$A,0))</f>
        <v>Organic Search</v>
      </c>
    </row>
    <row r="2698" customFormat="false" ht="15" hidden="false" customHeight="false" outlineLevel="0" collapsed="false">
      <c r="A2698" s="0" t="s">
        <v>4237</v>
      </c>
      <c r="B2698" s="0" t="s">
        <v>4238</v>
      </c>
      <c r="C2698" s="10" t="s">
        <v>2035</v>
      </c>
      <c r="D2698" s="11" t="s">
        <v>97</v>
      </c>
      <c r="E2698" s="11" t="s">
        <v>90</v>
      </c>
      <c r="F2698" s="11" t="s">
        <v>346</v>
      </c>
      <c r="G2698" s="11" t="s">
        <v>84</v>
      </c>
      <c r="H2698" s="8" t="n">
        <v>1640</v>
      </c>
      <c r="I2698" s="0" t="str">
        <f aca="false">TEXT(C2698,"YYYY-MM")</f>
        <v>2024-11</v>
      </c>
      <c r="J2698" s="0" t="str">
        <f aca="false">INDEX(Customers!$H:$H,MATCH(B2698,Customers!$A:$A,0))</f>
        <v>Referral</v>
      </c>
    </row>
    <row r="2699" customFormat="false" ht="15" hidden="false" customHeight="false" outlineLevel="0" collapsed="false">
      <c r="A2699" s="0" t="s">
        <v>4239</v>
      </c>
      <c r="B2699" s="0" t="s">
        <v>4238</v>
      </c>
      <c r="C2699" s="10" t="s">
        <v>3267</v>
      </c>
      <c r="D2699" s="11" t="s">
        <v>97</v>
      </c>
      <c r="E2699" s="11" t="s">
        <v>89</v>
      </c>
      <c r="F2699" s="11" t="s">
        <v>346</v>
      </c>
      <c r="G2699" s="11" t="s">
        <v>84</v>
      </c>
      <c r="H2699" s="8" t="n">
        <v>11318.15</v>
      </c>
      <c r="I2699" s="0" t="str">
        <f aca="false">TEXT(C2699,"YYYY-MM")</f>
        <v>2025-06</v>
      </c>
      <c r="J2699" s="0" t="str">
        <f aca="false">INDEX(Customers!$H:$H,MATCH(B2699,Customers!$A:$A,0))</f>
        <v>Referral</v>
      </c>
    </row>
    <row r="2700" customFormat="false" ht="15" hidden="false" customHeight="false" outlineLevel="0" collapsed="false">
      <c r="A2700" s="0" t="s">
        <v>4240</v>
      </c>
      <c r="B2700" s="0" t="s">
        <v>4241</v>
      </c>
      <c r="C2700" s="10" t="s">
        <v>375</v>
      </c>
      <c r="D2700" s="11" t="s">
        <v>98</v>
      </c>
      <c r="E2700" s="11" t="s">
        <v>90</v>
      </c>
      <c r="F2700" s="11" t="s">
        <v>537</v>
      </c>
      <c r="G2700" s="11" t="s">
        <v>74</v>
      </c>
      <c r="H2700" s="8" t="n">
        <v>35430.55</v>
      </c>
      <c r="I2700" s="0" t="str">
        <f aca="false">TEXT(C2700,"YYYY-MM")</f>
        <v>2024-11</v>
      </c>
      <c r="J2700" s="0" t="str">
        <f aca="false">INDEX(Customers!$H:$H,MATCH(B2700,Customers!$A:$A,0))</f>
        <v>Paid Ads</v>
      </c>
    </row>
    <row r="2701" customFormat="false" ht="15" hidden="false" customHeight="false" outlineLevel="0" collapsed="false">
      <c r="A2701" s="0" t="s">
        <v>4242</v>
      </c>
      <c r="B2701" s="0" t="s">
        <v>4241</v>
      </c>
      <c r="C2701" s="10" t="s">
        <v>1340</v>
      </c>
      <c r="D2701" s="11" t="s">
        <v>97</v>
      </c>
      <c r="E2701" s="11" t="s">
        <v>88</v>
      </c>
      <c r="F2701" s="11" t="s">
        <v>537</v>
      </c>
      <c r="G2701" s="11" t="s">
        <v>74</v>
      </c>
      <c r="H2701" s="8" t="n">
        <v>7540.2</v>
      </c>
      <c r="I2701" s="0" t="str">
        <f aca="false">TEXT(C2701,"YYYY-MM")</f>
        <v>2025-02</v>
      </c>
      <c r="J2701" s="0" t="str">
        <f aca="false">INDEX(Customers!$H:$H,MATCH(B2701,Customers!$A:$A,0))</f>
        <v>Paid Ads</v>
      </c>
    </row>
    <row r="2702" customFormat="false" ht="15" hidden="false" customHeight="false" outlineLevel="0" collapsed="false">
      <c r="A2702" s="0" t="s">
        <v>4243</v>
      </c>
      <c r="B2702" s="0" t="s">
        <v>4241</v>
      </c>
      <c r="C2702" s="10" t="s">
        <v>1236</v>
      </c>
      <c r="D2702" s="11" t="s">
        <v>97</v>
      </c>
      <c r="E2702" s="11" t="s">
        <v>88</v>
      </c>
      <c r="F2702" s="11" t="s">
        <v>537</v>
      </c>
      <c r="G2702" s="11" t="s">
        <v>74</v>
      </c>
      <c r="H2702" s="8" t="n">
        <v>4202.1</v>
      </c>
      <c r="I2702" s="0" t="str">
        <f aca="false">TEXT(C2702,"YYYY-MM")</f>
        <v>2025-03</v>
      </c>
      <c r="J2702" s="0" t="str">
        <f aca="false">INDEX(Customers!$H:$H,MATCH(B2702,Customers!$A:$A,0))</f>
        <v>Paid Ads</v>
      </c>
    </row>
    <row r="2703" customFormat="false" ht="15" hidden="false" customHeight="false" outlineLevel="0" collapsed="false">
      <c r="A2703" s="0" t="s">
        <v>4244</v>
      </c>
      <c r="B2703" s="0" t="s">
        <v>4241</v>
      </c>
      <c r="C2703" s="10" t="s">
        <v>767</v>
      </c>
      <c r="D2703" s="11" t="s">
        <v>98</v>
      </c>
      <c r="E2703" s="11" t="s">
        <v>88</v>
      </c>
      <c r="F2703" s="11" t="s">
        <v>537</v>
      </c>
      <c r="G2703" s="11" t="s">
        <v>74</v>
      </c>
      <c r="H2703" s="8" t="n">
        <v>10919</v>
      </c>
      <c r="I2703" s="0" t="str">
        <f aca="false">TEXT(C2703,"YYYY-MM")</f>
        <v>2025-05</v>
      </c>
      <c r="J2703" s="0" t="str">
        <f aca="false">INDEX(Customers!$H:$H,MATCH(B2703,Customers!$A:$A,0))</f>
        <v>Paid Ads</v>
      </c>
    </row>
    <row r="2704" customFormat="false" ht="15" hidden="false" customHeight="false" outlineLevel="0" collapsed="false">
      <c r="A2704" s="0" t="s">
        <v>4245</v>
      </c>
      <c r="B2704" s="0" t="s">
        <v>4241</v>
      </c>
      <c r="C2704" s="10" t="s">
        <v>4246</v>
      </c>
      <c r="D2704" s="11" t="s">
        <v>97</v>
      </c>
      <c r="E2704" s="11" t="s">
        <v>91</v>
      </c>
      <c r="F2704" s="11" t="s">
        <v>537</v>
      </c>
      <c r="G2704" s="11" t="s">
        <v>74</v>
      </c>
      <c r="H2704" s="8" t="n">
        <v>62692.2</v>
      </c>
      <c r="I2704" s="0" t="str">
        <f aca="false">TEXT(C2704,"YYYY-MM")</f>
        <v>2025-07</v>
      </c>
      <c r="J2704" s="0" t="str">
        <f aca="false">INDEX(Customers!$H:$H,MATCH(B2704,Customers!$A:$A,0))</f>
        <v>Paid Ads</v>
      </c>
    </row>
    <row r="2705" customFormat="false" ht="15" hidden="false" customHeight="false" outlineLevel="0" collapsed="false">
      <c r="A2705" s="0" t="s">
        <v>4247</v>
      </c>
      <c r="B2705" s="0" t="s">
        <v>4241</v>
      </c>
      <c r="C2705" s="10" t="s">
        <v>1841</v>
      </c>
      <c r="D2705" s="11" t="s">
        <v>97</v>
      </c>
      <c r="E2705" s="11" t="s">
        <v>90</v>
      </c>
      <c r="F2705" s="11" t="s">
        <v>537</v>
      </c>
      <c r="G2705" s="11" t="s">
        <v>74</v>
      </c>
      <c r="H2705" s="8" t="n">
        <v>7739</v>
      </c>
      <c r="I2705" s="0" t="str">
        <f aca="false">TEXT(C2705,"YYYY-MM")</f>
        <v>2025-08</v>
      </c>
      <c r="J2705" s="0" t="str">
        <f aca="false">INDEX(Customers!$H:$H,MATCH(B2705,Customers!$A:$A,0))</f>
        <v>Paid Ads</v>
      </c>
    </row>
    <row r="2706" customFormat="false" ht="15" hidden="false" customHeight="false" outlineLevel="0" collapsed="false">
      <c r="A2706" s="0" t="s">
        <v>4248</v>
      </c>
      <c r="B2706" s="0" t="s">
        <v>4241</v>
      </c>
      <c r="C2706" s="10" t="s">
        <v>777</v>
      </c>
      <c r="D2706" s="11" t="s">
        <v>97</v>
      </c>
      <c r="E2706" s="11" t="s">
        <v>88</v>
      </c>
      <c r="F2706" s="11" t="s">
        <v>537</v>
      </c>
      <c r="G2706" s="11" t="s">
        <v>74</v>
      </c>
      <c r="H2706" s="8" t="n">
        <v>32831.1</v>
      </c>
      <c r="I2706" s="0" t="str">
        <f aca="false">TEXT(C2706,"YYYY-MM")</f>
        <v>2025-09</v>
      </c>
      <c r="J2706" s="0" t="str">
        <f aca="false">INDEX(Customers!$H:$H,MATCH(B2706,Customers!$A:$A,0))</f>
        <v>Paid Ads</v>
      </c>
    </row>
    <row r="2707" customFormat="false" ht="15" hidden="false" customHeight="false" outlineLevel="0" collapsed="false">
      <c r="A2707" s="0" t="s">
        <v>4249</v>
      </c>
      <c r="B2707" s="0" t="s">
        <v>4241</v>
      </c>
      <c r="C2707" s="10" t="s">
        <v>1917</v>
      </c>
      <c r="D2707" s="11" t="s">
        <v>97</v>
      </c>
      <c r="E2707" s="11" t="s">
        <v>89</v>
      </c>
      <c r="F2707" s="11" t="s">
        <v>537</v>
      </c>
      <c r="G2707" s="11" t="s">
        <v>74</v>
      </c>
      <c r="H2707" s="8" t="n">
        <v>9019</v>
      </c>
      <c r="I2707" s="0" t="str">
        <f aca="false">TEXT(C2707,"YYYY-MM")</f>
        <v>2025-11</v>
      </c>
      <c r="J2707" s="0" t="str">
        <f aca="false">INDEX(Customers!$H:$H,MATCH(B2707,Customers!$A:$A,0))</f>
        <v>Paid Ads</v>
      </c>
    </row>
    <row r="2708" customFormat="false" ht="15" hidden="false" customHeight="false" outlineLevel="0" collapsed="false">
      <c r="A2708" s="0" t="s">
        <v>4250</v>
      </c>
      <c r="B2708" s="0" t="s">
        <v>4241</v>
      </c>
      <c r="C2708" s="10" t="s">
        <v>1460</v>
      </c>
      <c r="D2708" s="11" t="s">
        <v>97</v>
      </c>
      <c r="E2708" s="11" t="s">
        <v>91</v>
      </c>
      <c r="F2708" s="11" t="s">
        <v>537</v>
      </c>
      <c r="G2708" s="11" t="s">
        <v>74</v>
      </c>
      <c r="H2708" s="8" t="n">
        <v>28647</v>
      </c>
      <c r="I2708" s="0" t="str">
        <f aca="false">TEXT(C2708,"YYYY-MM")</f>
        <v>2025-12</v>
      </c>
      <c r="J2708" s="0" t="str">
        <f aca="false">INDEX(Customers!$H:$H,MATCH(B2708,Customers!$A:$A,0))</f>
        <v>Paid Ads</v>
      </c>
    </row>
    <row r="2709" customFormat="false" ht="15" hidden="false" customHeight="false" outlineLevel="0" collapsed="false">
      <c r="A2709" s="0" t="s">
        <v>4251</v>
      </c>
      <c r="B2709" s="0" t="s">
        <v>4252</v>
      </c>
      <c r="C2709" s="10" t="s">
        <v>604</v>
      </c>
      <c r="D2709" s="11" t="s">
        <v>99</v>
      </c>
      <c r="E2709" s="11" t="s">
        <v>89</v>
      </c>
      <c r="F2709" s="11" t="s">
        <v>346</v>
      </c>
      <c r="G2709" s="11" t="s">
        <v>84</v>
      </c>
      <c r="H2709" s="8" t="n">
        <v>14426</v>
      </c>
      <c r="I2709" s="0" t="str">
        <f aca="false">TEXT(C2709,"YYYY-MM")</f>
        <v>2025-12</v>
      </c>
      <c r="J2709" s="0" t="str">
        <f aca="false">INDEX(Customers!$H:$H,MATCH(B2709,Customers!$A:$A,0))</f>
        <v>App</v>
      </c>
    </row>
    <row r="2710" customFormat="false" ht="15" hidden="false" customHeight="false" outlineLevel="0" collapsed="false">
      <c r="A2710" s="0" t="s">
        <v>4253</v>
      </c>
      <c r="B2710" s="0" t="s">
        <v>4254</v>
      </c>
      <c r="C2710" s="10" t="s">
        <v>320</v>
      </c>
      <c r="D2710" s="11" t="s">
        <v>97</v>
      </c>
      <c r="E2710" s="11" t="s">
        <v>89</v>
      </c>
      <c r="F2710" s="11" t="s">
        <v>489</v>
      </c>
      <c r="G2710" s="11" t="s">
        <v>73</v>
      </c>
      <c r="H2710" s="8" t="n">
        <v>34047.2</v>
      </c>
      <c r="I2710" s="0" t="str">
        <f aca="false">TEXT(C2710,"YYYY-MM")</f>
        <v>2024-11</v>
      </c>
      <c r="J2710" s="0" t="str">
        <f aca="false">INDEX(Customers!$H:$H,MATCH(B2710,Customers!$A:$A,0))</f>
        <v>App</v>
      </c>
    </row>
    <row r="2711" customFormat="false" ht="15" hidden="false" customHeight="false" outlineLevel="0" collapsed="false">
      <c r="A2711" s="0" t="s">
        <v>4255</v>
      </c>
      <c r="B2711" s="0" t="s">
        <v>4256</v>
      </c>
      <c r="C2711" s="10" t="s">
        <v>2107</v>
      </c>
      <c r="D2711" s="11" t="s">
        <v>97</v>
      </c>
      <c r="E2711" s="11" t="s">
        <v>90</v>
      </c>
      <c r="F2711" s="11" t="s">
        <v>241</v>
      </c>
      <c r="G2711" s="11" t="s">
        <v>73</v>
      </c>
      <c r="H2711" s="8" t="n">
        <v>40359</v>
      </c>
      <c r="I2711" s="0" t="str">
        <f aca="false">TEXT(C2711,"YYYY-MM")</f>
        <v>2025-06</v>
      </c>
      <c r="J2711" s="0" t="str">
        <f aca="false">INDEX(Customers!$H:$H,MATCH(B2711,Customers!$A:$A,0))</f>
        <v>Referral</v>
      </c>
    </row>
    <row r="2712" customFormat="false" ht="15" hidden="false" customHeight="false" outlineLevel="0" collapsed="false">
      <c r="A2712" s="0" t="s">
        <v>4257</v>
      </c>
      <c r="B2712" s="0" t="s">
        <v>4256</v>
      </c>
      <c r="C2712" s="10" t="s">
        <v>3218</v>
      </c>
      <c r="D2712" s="11" t="s">
        <v>97</v>
      </c>
      <c r="E2712" s="11" t="s">
        <v>88</v>
      </c>
      <c r="F2712" s="11" t="s">
        <v>241</v>
      </c>
      <c r="G2712" s="11" t="s">
        <v>73</v>
      </c>
      <c r="H2712" s="8" t="n">
        <v>13049.1</v>
      </c>
      <c r="I2712" s="0" t="str">
        <f aca="false">TEXT(C2712,"YYYY-MM")</f>
        <v>2025-07</v>
      </c>
      <c r="J2712" s="0" t="str">
        <f aca="false">INDEX(Customers!$H:$H,MATCH(B2712,Customers!$A:$A,0))</f>
        <v>Referral</v>
      </c>
    </row>
    <row r="2713" customFormat="false" ht="15" hidden="false" customHeight="false" outlineLevel="0" collapsed="false">
      <c r="A2713" s="0" t="s">
        <v>4258</v>
      </c>
      <c r="B2713" s="0" t="s">
        <v>4256</v>
      </c>
      <c r="C2713" s="10" t="s">
        <v>2929</v>
      </c>
      <c r="D2713" s="11" t="s">
        <v>97</v>
      </c>
      <c r="E2713" s="11" t="s">
        <v>90</v>
      </c>
      <c r="F2713" s="11" t="s">
        <v>241</v>
      </c>
      <c r="G2713" s="11" t="s">
        <v>73</v>
      </c>
      <c r="H2713" s="8" t="n">
        <v>628.15</v>
      </c>
      <c r="I2713" s="0" t="str">
        <f aca="false">TEXT(C2713,"YYYY-MM")</f>
        <v>2025-07</v>
      </c>
      <c r="J2713" s="0" t="str">
        <f aca="false">INDEX(Customers!$H:$H,MATCH(B2713,Customers!$A:$A,0))</f>
        <v>Referral</v>
      </c>
    </row>
    <row r="2714" customFormat="false" ht="15" hidden="false" customHeight="false" outlineLevel="0" collapsed="false">
      <c r="A2714" s="0" t="s">
        <v>4259</v>
      </c>
      <c r="B2714" s="0" t="s">
        <v>4256</v>
      </c>
      <c r="C2714" s="10" t="s">
        <v>1035</v>
      </c>
      <c r="D2714" s="11" t="s">
        <v>97</v>
      </c>
      <c r="E2714" s="11" t="s">
        <v>92</v>
      </c>
      <c r="F2714" s="11" t="s">
        <v>241</v>
      </c>
      <c r="G2714" s="11" t="s">
        <v>73</v>
      </c>
      <c r="H2714" s="8" t="n">
        <v>47.5</v>
      </c>
      <c r="I2714" s="0" t="str">
        <f aca="false">TEXT(C2714,"YYYY-MM")</f>
        <v>2025-08</v>
      </c>
      <c r="J2714" s="0" t="str">
        <f aca="false">INDEX(Customers!$H:$H,MATCH(B2714,Customers!$A:$A,0))</f>
        <v>Referral</v>
      </c>
    </row>
    <row r="2715" customFormat="false" ht="15" hidden="false" customHeight="false" outlineLevel="0" collapsed="false">
      <c r="A2715" s="0" t="s">
        <v>4260</v>
      </c>
      <c r="B2715" s="0" t="s">
        <v>4256</v>
      </c>
      <c r="C2715" s="10" t="s">
        <v>427</v>
      </c>
      <c r="D2715" s="11" t="s">
        <v>97</v>
      </c>
      <c r="E2715" s="11" t="s">
        <v>88</v>
      </c>
      <c r="F2715" s="11" t="s">
        <v>241</v>
      </c>
      <c r="G2715" s="11" t="s">
        <v>73</v>
      </c>
      <c r="H2715" s="8" t="n">
        <v>3108.45</v>
      </c>
      <c r="I2715" s="0" t="str">
        <f aca="false">TEXT(C2715,"YYYY-MM")</f>
        <v>2025-08</v>
      </c>
      <c r="J2715" s="0" t="str">
        <f aca="false">INDEX(Customers!$H:$H,MATCH(B2715,Customers!$A:$A,0))</f>
        <v>Referral</v>
      </c>
    </row>
    <row r="2716" customFormat="false" ht="15" hidden="false" customHeight="false" outlineLevel="0" collapsed="false">
      <c r="A2716" s="0" t="s">
        <v>4261</v>
      </c>
      <c r="B2716" s="0" t="s">
        <v>4256</v>
      </c>
      <c r="C2716" s="10" t="s">
        <v>779</v>
      </c>
      <c r="D2716" s="11" t="s">
        <v>97</v>
      </c>
      <c r="E2716" s="11" t="s">
        <v>88</v>
      </c>
      <c r="F2716" s="11" t="s">
        <v>241</v>
      </c>
      <c r="G2716" s="11" t="s">
        <v>73</v>
      </c>
      <c r="H2716" s="8" t="n">
        <v>7410.3</v>
      </c>
      <c r="I2716" s="0" t="str">
        <f aca="false">TEXT(C2716,"YYYY-MM")</f>
        <v>2025-10</v>
      </c>
      <c r="J2716" s="0" t="str">
        <f aca="false">INDEX(Customers!$H:$H,MATCH(B2716,Customers!$A:$A,0))</f>
        <v>Referral</v>
      </c>
    </row>
    <row r="2717" customFormat="false" ht="15" hidden="false" customHeight="false" outlineLevel="0" collapsed="false">
      <c r="A2717" s="0" t="s">
        <v>4262</v>
      </c>
      <c r="B2717" s="0" t="s">
        <v>4256</v>
      </c>
      <c r="C2717" s="10" t="s">
        <v>327</v>
      </c>
      <c r="D2717" s="11" t="s">
        <v>97</v>
      </c>
      <c r="E2717" s="11" t="s">
        <v>90</v>
      </c>
      <c r="F2717" s="11" t="s">
        <v>241</v>
      </c>
      <c r="G2717" s="11" t="s">
        <v>73</v>
      </c>
      <c r="H2717" s="8" t="n">
        <v>3435.5</v>
      </c>
      <c r="I2717" s="0" t="str">
        <f aca="false">TEXT(C2717,"YYYY-MM")</f>
        <v>2025-10</v>
      </c>
      <c r="J2717" s="0" t="str">
        <f aca="false">INDEX(Customers!$H:$H,MATCH(B2717,Customers!$A:$A,0))</f>
        <v>Referral</v>
      </c>
    </row>
    <row r="2718" customFormat="false" ht="15" hidden="false" customHeight="false" outlineLevel="0" collapsed="false">
      <c r="A2718" s="0" t="s">
        <v>4263</v>
      </c>
      <c r="B2718" s="0" t="s">
        <v>4256</v>
      </c>
      <c r="C2718" s="10" t="s">
        <v>721</v>
      </c>
      <c r="D2718" s="11" t="s">
        <v>97</v>
      </c>
      <c r="E2718" s="11" t="s">
        <v>90</v>
      </c>
      <c r="F2718" s="11" t="s">
        <v>241</v>
      </c>
      <c r="G2718" s="11" t="s">
        <v>73</v>
      </c>
      <c r="H2718" s="8" t="n">
        <v>3739</v>
      </c>
      <c r="I2718" s="0" t="str">
        <f aca="false">TEXT(C2718,"YYYY-MM")</f>
        <v>2025-10</v>
      </c>
      <c r="J2718" s="0" t="str">
        <f aca="false">INDEX(Customers!$H:$H,MATCH(B2718,Customers!$A:$A,0))</f>
        <v>Referral</v>
      </c>
    </row>
    <row r="2719" customFormat="false" ht="15" hidden="false" customHeight="false" outlineLevel="0" collapsed="false">
      <c r="A2719" s="0" t="s">
        <v>4264</v>
      </c>
      <c r="B2719" s="0" t="s">
        <v>4256</v>
      </c>
      <c r="C2719" s="10" t="s">
        <v>1300</v>
      </c>
      <c r="D2719" s="11" t="s">
        <v>97</v>
      </c>
      <c r="E2719" s="11" t="s">
        <v>91</v>
      </c>
      <c r="F2719" s="11" t="s">
        <v>241</v>
      </c>
      <c r="G2719" s="11" t="s">
        <v>73</v>
      </c>
      <c r="H2719" s="8" t="n">
        <v>10744.45</v>
      </c>
      <c r="I2719" s="0" t="str">
        <f aca="false">TEXT(C2719,"YYYY-MM")</f>
        <v>2025-11</v>
      </c>
      <c r="J2719" s="0" t="str">
        <f aca="false">INDEX(Customers!$H:$H,MATCH(B2719,Customers!$A:$A,0))</f>
        <v>Referral</v>
      </c>
    </row>
    <row r="2720" customFormat="false" ht="15" hidden="false" customHeight="false" outlineLevel="0" collapsed="false">
      <c r="A2720" s="0" t="s">
        <v>4265</v>
      </c>
      <c r="B2720" s="0" t="s">
        <v>4256</v>
      </c>
      <c r="C2720" s="10" t="s">
        <v>494</v>
      </c>
      <c r="D2720" s="11" t="s">
        <v>97</v>
      </c>
      <c r="E2720" s="11" t="s">
        <v>88</v>
      </c>
      <c r="F2720" s="11" t="s">
        <v>241</v>
      </c>
      <c r="G2720" s="11" t="s">
        <v>73</v>
      </c>
      <c r="H2720" s="8" t="n">
        <v>3608.1</v>
      </c>
      <c r="I2720" s="0" t="str">
        <f aca="false">TEXT(C2720,"YYYY-MM")</f>
        <v>2025-12</v>
      </c>
      <c r="J2720" s="0" t="str">
        <f aca="false">INDEX(Customers!$H:$H,MATCH(B2720,Customers!$A:$A,0))</f>
        <v>Referral</v>
      </c>
    </row>
    <row r="2721" customFormat="false" ht="15" hidden="false" customHeight="false" outlineLevel="0" collapsed="false">
      <c r="A2721" s="0" t="s">
        <v>4266</v>
      </c>
      <c r="B2721" s="0" t="s">
        <v>4267</v>
      </c>
      <c r="C2721" s="10" t="s">
        <v>1200</v>
      </c>
      <c r="D2721" s="11" t="s">
        <v>97</v>
      </c>
      <c r="E2721" s="11" t="s">
        <v>88</v>
      </c>
      <c r="F2721" s="11" t="s">
        <v>443</v>
      </c>
      <c r="G2721" s="11" t="s">
        <v>78</v>
      </c>
      <c r="H2721" s="8" t="n">
        <v>6463.15</v>
      </c>
      <c r="I2721" s="0" t="str">
        <f aca="false">TEXT(C2721,"YYYY-MM")</f>
        <v>2025-11</v>
      </c>
      <c r="J2721" s="0" t="str">
        <f aca="false">INDEX(Customers!$H:$H,MATCH(B2721,Customers!$A:$A,0))</f>
        <v>Organic Search</v>
      </c>
    </row>
    <row r="2722" customFormat="false" ht="15" hidden="false" customHeight="false" outlineLevel="0" collapsed="false">
      <c r="A2722" s="0" t="s">
        <v>4268</v>
      </c>
      <c r="B2722" s="0" t="s">
        <v>4267</v>
      </c>
      <c r="C2722" s="10" t="s">
        <v>1422</v>
      </c>
      <c r="D2722" s="11" t="s">
        <v>97</v>
      </c>
      <c r="E2722" s="11" t="s">
        <v>92</v>
      </c>
      <c r="F2722" s="11" t="s">
        <v>443</v>
      </c>
      <c r="G2722" s="11" t="s">
        <v>78</v>
      </c>
      <c r="H2722" s="8" t="n">
        <v>35302.1</v>
      </c>
      <c r="I2722" s="0" t="str">
        <f aca="false">TEXT(C2722,"YYYY-MM")</f>
        <v>2025-11</v>
      </c>
      <c r="J2722" s="0" t="str">
        <f aca="false">INDEX(Customers!$H:$H,MATCH(B2722,Customers!$A:$A,0))</f>
        <v>Organic Search</v>
      </c>
    </row>
    <row r="2723" customFormat="false" ht="15" hidden="false" customHeight="false" outlineLevel="0" collapsed="false">
      <c r="A2723" s="0" t="s">
        <v>4269</v>
      </c>
      <c r="B2723" s="0" t="s">
        <v>4267</v>
      </c>
      <c r="C2723" s="10" t="s">
        <v>783</v>
      </c>
      <c r="D2723" s="11" t="s">
        <v>97</v>
      </c>
      <c r="E2723" s="11" t="s">
        <v>91</v>
      </c>
      <c r="F2723" s="11" t="s">
        <v>443</v>
      </c>
      <c r="G2723" s="11" t="s">
        <v>78</v>
      </c>
      <c r="H2723" s="8" t="n">
        <v>79368.5</v>
      </c>
      <c r="I2723" s="0" t="str">
        <f aca="false">TEXT(C2723,"YYYY-MM")</f>
        <v>2025-11</v>
      </c>
      <c r="J2723" s="0" t="str">
        <f aca="false">INDEX(Customers!$H:$H,MATCH(B2723,Customers!$A:$A,0))</f>
        <v>Organic Search</v>
      </c>
    </row>
    <row r="2724" customFormat="false" ht="15" hidden="false" customHeight="false" outlineLevel="0" collapsed="false">
      <c r="A2724" s="0" t="s">
        <v>4270</v>
      </c>
      <c r="B2724" s="0" t="s">
        <v>4267</v>
      </c>
      <c r="C2724" s="10" t="s">
        <v>333</v>
      </c>
      <c r="D2724" s="11" t="s">
        <v>97</v>
      </c>
      <c r="E2724" s="11" t="s">
        <v>88</v>
      </c>
      <c r="F2724" s="11" t="s">
        <v>443</v>
      </c>
      <c r="G2724" s="11" t="s">
        <v>78</v>
      </c>
      <c r="H2724" s="8" t="n">
        <v>1989</v>
      </c>
      <c r="I2724" s="0" t="str">
        <f aca="false">TEXT(C2724,"YYYY-MM")</f>
        <v>2025-11</v>
      </c>
      <c r="J2724" s="0" t="str">
        <f aca="false">INDEX(Customers!$H:$H,MATCH(B2724,Customers!$A:$A,0))</f>
        <v>Organic Search</v>
      </c>
    </row>
    <row r="2725" customFormat="false" ht="15" hidden="false" customHeight="false" outlineLevel="0" collapsed="false">
      <c r="A2725" s="0" t="s">
        <v>4271</v>
      </c>
      <c r="B2725" s="0" t="s">
        <v>4267</v>
      </c>
      <c r="C2725" s="10" t="s">
        <v>492</v>
      </c>
      <c r="D2725" s="11" t="s">
        <v>97</v>
      </c>
      <c r="E2725" s="11" t="s">
        <v>88</v>
      </c>
      <c r="F2725" s="11" t="s">
        <v>443</v>
      </c>
      <c r="G2725" s="11" t="s">
        <v>78</v>
      </c>
      <c r="H2725" s="8" t="n">
        <v>55858.1</v>
      </c>
      <c r="I2725" s="0" t="str">
        <f aca="false">TEXT(C2725,"YYYY-MM")</f>
        <v>2025-11</v>
      </c>
      <c r="J2725" s="0" t="str">
        <f aca="false">INDEX(Customers!$H:$H,MATCH(B2725,Customers!$A:$A,0))</f>
        <v>Organic Search</v>
      </c>
    </row>
    <row r="2726" customFormat="false" ht="15" hidden="false" customHeight="false" outlineLevel="0" collapsed="false">
      <c r="A2726" s="0" t="s">
        <v>4272</v>
      </c>
      <c r="B2726" s="0" t="s">
        <v>4267</v>
      </c>
      <c r="C2726" s="10" t="s">
        <v>1779</v>
      </c>
      <c r="D2726" s="11" t="s">
        <v>97</v>
      </c>
      <c r="E2726" s="11" t="s">
        <v>88</v>
      </c>
      <c r="F2726" s="11" t="s">
        <v>443</v>
      </c>
      <c r="G2726" s="11" t="s">
        <v>78</v>
      </c>
      <c r="H2726" s="8" t="n">
        <v>24979.65</v>
      </c>
      <c r="I2726" s="0" t="str">
        <f aca="false">TEXT(C2726,"YYYY-MM")</f>
        <v>2025-12</v>
      </c>
      <c r="J2726" s="0" t="str">
        <f aca="false">INDEX(Customers!$H:$H,MATCH(B2726,Customers!$A:$A,0))</f>
        <v>Organic Search</v>
      </c>
    </row>
    <row r="2727" customFormat="false" ht="15" hidden="false" customHeight="false" outlineLevel="0" collapsed="false">
      <c r="A2727" s="0" t="s">
        <v>4273</v>
      </c>
      <c r="B2727" s="0" t="s">
        <v>4267</v>
      </c>
      <c r="C2727" s="10" t="s">
        <v>416</v>
      </c>
      <c r="D2727" s="11" t="s">
        <v>97</v>
      </c>
      <c r="E2727" s="11" t="s">
        <v>88</v>
      </c>
      <c r="F2727" s="11" t="s">
        <v>443</v>
      </c>
      <c r="G2727" s="11" t="s">
        <v>78</v>
      </c>
      <c r="H2727" s="8" t="n">
        <v>4091.4</v>
      </c>
      <c r="I2727" s="0" t="str">
        <f aca="false">TEXT(C2727,"YYYY-MM")</f>
        <v>2025-12</v>
      </c>
      <c r="J2727" s="0" t="str">
        <f aca="false">INDEX(Customers!$H:$H,MATCH(B2727,Customers!$A:$A,0))</f>
        <v>Organic Search</v>
      </c>
    </row>
    <row r="2728" customFormat="false" ht="15" hidden="false" customHeight="false" outlineLevel="0" collapsed="false">
      <c r="A2728" s="0" t="s">
        <v>4274</v>
      </c>
      <c r="B2728" s="0" t="s">
        <v>4267</v>
      </c>
      <c r="C2728" s="10" t="s">
        <v>643</v>
      </c>
      <c r="D2728" s="11" t="s">
        <v>97</v>
      </c>
      <c r="E2728" s="11" t="s">
        <v>88</v>
      </c>
      <c r="F2728" s="11" t="s">
        <v>443</v>
      </c>
      <c r="G2728" s="11" t="s">
        <v>78</v>
      </c>
      <c r="H2728" s="8" t="n">
        <v>76742.1</v>
      </c>
      <c r="I2728" s="0" t="str">
        <f aca="false">TEXT(C2728,"YYYY-MM")</f>
        <v>2025-12</v>
      </c>
      <c r="J2728" s="0" t="str">
        <f aca="false">INDEX(Customers!$H:$H,MATCH(B2728,Customers!$A:$A,0))</f>
        <v>Organic Search</v>
      </c>
    </row>
    <row r="2729" customFormat="false" ht="15" hidden="false" customHeight="false" outlineLevel="0" collapsed="false">
      <c r="A2729" s="0" t="s">
        <v>4275</v>
      </c>
      <c r="B2729" s="0" t="s">
        <v>4276</v>
      </c>
      <c r="C2729" s="10" t="s">
        <v>1043</v>
      </c>
      <c r="D2729" s="11" t="s">
        <v>97</v>
      </c>
      <c r="E2729" s="11" t="s">
        <v>88</v>
      </c>
      <c r="F2729" s="11" t="s">
        <v>247</v>
      </c>
      <c r="G2729" s="11" t="s">
        <v>80</v>
      </c>
      <c r="H2729" s="8" t="n">
        <v>63056.35</v>
      </c>
      <c r="I2729" s="0" t="str">
        <f aca="false">TEXT(C2729,"YYYY-MM")</f>
        <v>2025-11</v>
      </c>
      <c r="J2729" s="0" t="str">
        <f aca="false">INDEX(Customers!$H:$H,MATCH(B2729,Customers!$A:$A,0))</f>
        <v>Social Media</v>
      </c>
    </row>
    <row r="2730" customFormat="false" ht="15" hidden="false" customHeight="false" outlineLevel="0" collapsed="false">
      <c r="A2730" s="0" t="s">
        <v>4277</v>
      </c>
      <c r="B2730" s="0" t="s">
        <v>4278</v>
      </c>
      <c r="C2730" s="10" t="s">
        <v>1494</v>
      </c>
      <c r="D2730" s="11" t="s">
        <v>98</v>
      </c>
      <c r="E2730" s="11" t="s">
        <v>90</v>
      </c>
      <c r="F2730" s="11" t="s">
        <v>393</v>
      </c>
      <c r="G2730" s="11" t="s">
        <v>75</v>
      </c>
      <c r="H2730" s="8" t="n">
        <v>560</v>
      </c>
      <c r="I2730" s="0" t="str">
        <f aca="false">TEXT(C2730,"YYYY-MM")</f>
        <v>2024-05</v>
      </c>
      <c r="J2730" s="0" t="str">
        <f aca="false">INDEX(Customers!$H:$H,MATCH(B2730,Customers!$A:$A,0))</f>
        <v>Paid Ads</v>
      </c>
    </row>
    <row r="2731" customFormat="false" ht="15" hidden="false" customHeight="false" outlineLevel="0" collapsed="false">
      <c r="A2731" s="0" t="s">
        <v>4279</v>
      </c>
      <c r="B2731" s="0" t="s">
        <v>4280</v>
      </c>
      <c r="C2731" s="10" t="s">
        <v>2929</v>
      </c>
      <c r="D2731" s="11" t="s">
        <v>97</v>
      </c>
      <c r="E2731" s="11" t="s">
        <v>92</v>
      </c>
      <c r="F2731" s="11" t="s">
        <v>459</v>
      </c>
      <c r="G2731" s="11" t="s">
        <v>72</v>
      </c>
      <c r="H2731" s="8" t="n">
        <v>9338.5</v>
      </c>
      <c r="I2731" s="0" t="str">
        <f aca="false">TEXT(C2731,"YYYY-MM")</f>
        <v>2025-07</v>
      </c>
      <c r="J2731" s="0" t="str">
        <f aca="false">INDEX(Customers!$H:$H,MATCH(B2731,Customers!$A:$A,0))</f>
        <v>Social Media</v>
      </c>
    </row>
    <row r="2732" customFormat="false" ht="15" hidden="false" customHeight="false" outlineLevel="0" collapsed="false">
      <c r="A2732" s="0" t="s">
        <v>4281</v>
      </c>
      <c r="B2732" s="0" t="s">
        <v>4282</v>
      </c>
      <c r="C2732" s="10" t="s">
        <v>437</v>
      </c>
      <c r="D2732" s="11" t="s">
        <v>97</v>
      </c>
      <c r="E2732" s="11" t="s">
        <v>88</v>
      </c>
      <c r="F2732" s="11" t="s">
        <v>393</v>
      </c>
      <c r="G2732" s="11" t="s">
        <v>75</v>
      </c>
      <c r="H2732" s="8" t="n">
        <v>3098</v>
      </c>
      <c r="I2732" s="0" t="str">
        <f aca="false">TEXT(C2732,"YYYY-MM")</f>
        <v>2025-01</v>
      </c>
      <c r="J2732" s="0" t="str">
        <f aca="false">INDEX(Customers!$H:$H,MATCH(B2732,Customers!$A:$A,0))</f>
        <v>Referral</v>
      </c>
    </row>
    <row r="2733" customFormat="false" ht="15" hidden="false" customHeight="false" outlineLevel="0" collapsed="false">
      <c r="A2733" s="0" t="s">
        <v>4283</v>
      </c>
      <c r="B2733" s="0" t="s">
        <v>4284</v>
      </c>
      <c r="C2733" s="10" t="s">
        <v>1150</v>
      </c>
      <c r="D2733" s="11" t="s">
        <v>97</v>
      </c>
      <c r="E2733" s="11" t="s">
        <v>88</v>
      </c>
      <c r="F2733" s="11" t="s">
        <v>190</v>
      </c>
      <c r="G2733" s="11" t="s">
        <v>77</v>
      </c>
      <c r="H2733" s="8" t="n">
        <v>7503.2</v>
      </c>
      <c r="I2733" s="0" t="str">
        <f aca="false">TEXT(C2733,"YYYY-MM")</f>
        <v>2024-05</v>
      </c>
      <c r="J2733" s="0" t="str">
        <f aca="false">INDEX(Customers!$H:$H,MATCH(B2733,Customers!$A:$A,0))</f>
        <v>Referral</v>
      </c>
    </row>
    <row r="2734" customFormat="false" ht="15" hidden="false" customHeight="false" outlineLevel="0" collapsed="false">
      <c r="A2734" s="0" t="s">
        <v>4285</v>
      </c>
      <c r="B2734" s="0" t="s">
        <v>4284</v>
      </c>
      <c r="C2734" s="10" t="s">
        <v>333</v>
      </c>
      <c r="D2734" s="11" t="s">
        <v>97</v>
      </c>
      <c r="E2734" s="11" t="s">
        <v>89</v>
      </c>
      <c r="F2734" s="11" t="s">
        <v>190</v>
      </c>
      <c r="G2734" s="11" t="s">
        <v>77</v>
      </c>
      <c r="H2734" s="8" t="n">
        <v>120979.65</v>
      </c>
      <c r="I2734" s="0" t="str">
        <f aca="false">TEXT(C2734,"YYYY-MM")</f>
        <v>2025-11</v>
      </c>
      <c r="J2734" s="0" t="str">
        <f aca="false">INDEX(Customers!$H:$H,MATCH(B2734,Customers!$A:$A,0))</f>
        <v>Referral</v>
      </c>
    </row>
    <row r="2735" customFormat="false" ht="15" hidden="false" customHeight="false" outlineLevel="0" collapsed="false">
      <c r="A2735" s="0" t="s">
        <v>4286</v>
      </c>
      <c r="B2735" s="0" t="s">
        <v>4284</v>
      </c>
      <c r="C2735" s="10" t="s">
        <v>635</v>
      </c>
      <c r="D2735" s="11" t="s">
        <v>97</v>
      </c>
      <c r="E2735" s="11" t="s">
        <v>93</v>
      </c>
      <c r="F2735" s="11" t="s">
        <v>190</v>
      </c>
      <c r="G2735" s="11" t="s">
        <v>77</v>
      </c>
      <c r="H2735" s="8" t="n">
        <v>1310.05</v>
      </c>
      <c r="I2735" s="0" t="str">
        <f aca="false">TEXT(C2735,"YYYY-MM")</f>
        <v>2025-11</v>
      </c>
      <c r="J2735" s="0" t="str">
        <f aca="false">INDEX(Customers!$H:$H,MATCH(B2735,Customers!$A:$A,0))</f>
        <v>Referral</v>
      </c>
    </row>
    <row r="2736" customFormat="false" ht="15" hidden="false" customHeight="false" outlineLevel="0" collapsed="false">
      <c r="A2736" s="0" t="s">
        <v>4287</v>
      </c>
      <c r="B2736" s="0" t="s">
        <v>4288</v>
      </c>
      <c r="C2736" s="10" t="s">
        <v>4289</v>
      </c>
      <c r="D2736" s="11" t="s">
        <v>97</v>
      </c>
      <c r="E2736" s="11" t="s">
        <v>88</v>
      </c>
      <c r="F2736" s="11" t="s">
        <v>81</v>
      </c>
      <c r="G2736" s="11" t="s">
        <v>81</v>
      </c>
      <c r="H2736" s="8" t="n">
        <v>3934.65</v>
      </c>
      <c r="I2736" s="0" t="str">
        <f aca="false">TEXT(C2736,"YYYY-MM")</f>
        <v>2023-06</v>
      </c>
      <c r="J2736" s="0" t="str">
        <f aca="false">INDEX(Customers!$H:$H,MATCH(B2736,Customers!$A:$A,0))</f>
        <v>Social Media</v>
      </c>
    </row>
    <row r="2737" customFormat="false" ht="15" hidden="false" customHeight="false" outlineLevel="0" collapsed="false">
      <c r="A2737" s="0" t="s">
        <v>4290</v>
      </c>
      <c r="B2737" s="0" t="s">
        <v>4288</v>
      </c>
      <c r="C2737" s="10" t="s">
        <v>3749</v>
      </c>
      <c r="D2737" s="11" t="s">
        <v>97</v>
      </c>
      <c r="E2737" s="11" t="s">
        <v>92</v>
      </c>
      <c r="F2737" s="11" t="s">
        <v>81</v>
      </c>
      <c r="G2737" s="11" t="s">
        <v>81</v>
      </c>
      <c r="H2737" s="8" t="n">
        <v>45818.55</v>
      </c>
      <c r="I2737" s="0" t="str">
        <f aca="false">TEXT(C2737,"YYYY-MM")</f>
        <v>2023-09</v>
      </c>
      <c r="J2737" s="0" t="str">
        <f aca="false">INDEX(Customers!$H:$H,MATCH(B2737,Customers!$A:$A,0))</f>
        <v>Social Media</v>
      </c>
    </row>
    <row r="2738" customFormat="false" ht="15" hidden="false" customHeight="false" outlineLevel="0" collapsed="false">
      <c r="A2738" s="0" t="s">
        <v>4291</v>
      </c>
      <c r="B2738" s="0" t="s">
        <v>4288</v>
      </c>
      <c r="C2738" s="10" t="s">
        <v>4292</v>
      </c>
      <c r="D2738" s="11" t="s">
        <v>97</v>
      </c>
      <c r="E2738" s="11" t="s">
        <v>88</v>
      </c>
      <c r="F2738" s="11" t="s">
        <v>81</v>
      </c>
      <c r="G2738" s="11" t="s">
        <v>81</v>
      </c>
      <c r="H2738" s="8" t="n">
        <v>1629</v>
      </c>
      <c r="I2738" s="0" t="str">
        <f aca="false">TEXT(C2738,"YYYY-MM")</f>
        <v>2024-02</v>
      </c>
      <c r="J2738" s="0" t="str">
        <f aca="false">INDEX(Customers!$H:$H,MATCH(B2738,Customers!$A:$A,0))</f>
        <v>Social Media</v>
      </c>
    </row>
    <row r="2739" customFormat="false" ht="15" hidden="false" customHeight="false" outlineLevel="0" collapsed="false">
      <c r="A2739" s="0" t="s">
        <v>4293</v>
      </c>
      <c r="B2739" s="0" t="s">
        <v>4288</v>
      </c>
      <c r="C2739" s="10" t="s">
        <v>153</v>
      </c>
      <c r="D2739" s="11" t="s">
        <v>97</v>
      </c>
      <c r="E2739" s="11" t="s">
        <v>88</v>
      </c>
      <c r="F2739" s="11" t="s">
        <v>81</v>
      </c>
      <c r="G2739" s="11" t="s">
        <v>81</v>
      </c>
      <c r="H2739" s="8" t="n">
        <v>9946.5</v>
      </c>
      <c r="I2739" s="0" t="str">
        <f aca="false">TEXT(C2739,"YYYY-MM")</f>
        <v>2024-02</v>
      </c>
      <c r="J2739" s="0" t="str">
        <f aca="false">INDEX(Customers!$H:$H,MATCH(B2739,Customers!$A:$A,0))</f>
        <v>Social Media</v>
      </c>
    </row>
    <row r="2740" customFormat="false" ht="15" hidden="false" customHeight="false" outlineLevel="0" collapsed="false">
      <c r="A2740" s="0" t="s">
        <v>4294</v>
      </c>
      <c r="B2740" s="0" t="s">
        <v>4288</v>
      </c>
      <c r="C2740" s="10" t="s">
        <v>4295</v>
      </c>
      <c r="D2740" s="11" t="s">
        <v>97</v>
      </c>
      <c r="E2740" s="11" t="s">
        <v>90</v>
      </c>
      <c r="F2740" s="11" t="s">
        <v>81</v>
      </c>
      <c r="G2740" s="11" t="s">
        <v>81</v>
      </c>
      <c r="H2740" s="8" t="n">
        <v>12539</v>
      </c>
      <c r="I2740" s="0" t="str">
        <f aca="false">TEXT(C2740,"YYYY-MM")</f>
        <v>2024-03</v>
      </c>
      <c r="J2740" s="0" t="str">
        <f aca="false">INDEX(Customers!$H:$H,MATCH(B2740,Customers!$A:$A,0))</f>
        <v>Social Media</v>
      </c>
    </row>
    <row r="2741" customFormat="false" ht="15" hidden="false" customHeight="false" outlineLevel="0" collapsed="false">
      <c r="A2741" s="0" t="s">
        <v>4296</v>
      </c>
      <c r="B2741" s="0" t="s">
        <v>4288</v>
      </c>
      <c r="C2741" s="10" t="s">
        <v>3700</v>
      </c>
      <c r="D2741" s="11" t="s">
        <v>97</v>
      </c>
      <c r="E2741" s="11" t="s">
        <v>88</v>
      </c>
      <c r="F2741" s="11" t="s">
        <v>81</v>
      </c>
      <c r="G2741" s="11" t="s">
        <v>81</v>
      </c>
      <c r="H2741" s="8" t="n">
        <v>33628.2</v>
      </c>
      <c r="I2741" s="0" t="str">
        <f aca="false">TEXT(C2741,"YYYY-MM")</f>
        <v>2024-11</v>
      </c>
      <c r="J2741" s="0" t="str">
        <f aca="false">INDEX(Customers!$H:$H,MATCH(B2741,Customers!$A:$A,0))</f>
        <v>Social Media</v>
      </c>
    </row>
    <row r="2742" customFormat="false" ht="15" hidden="false" customHeight="false" outlineLevel="0" collapsed="false">
      <c r="A2742" s="0" t="s">
        <v>4297</v>
      </c>
      <c r="B2742" s="0" t="s">
        <v>4288</v>
      </c>
      <c r="C2742" s="10" t="s">
        <v>2276</v>
      </c>
      <c r="D2742" s="11" t="s">
        <v>98</v>
      </c>
      <c r="E2742" s="11" t="s">
        <v>88</v>
      </c>
      <c r="F2742" s="11" t="s">
        <v>81</v>
      </c>
      <c r="G2742" s="11" t="s">
        <v>81</v>
      </c>
      <c r="H2742" s="8" t="n">
        <v>32580.75</v>
      </c>
      <c r="I2742" s="0" t="str">
        <f aca="false">TEXT(C2742,"YYYY-MM")</f>
        <v>2025-01</v>
      </c>
      <c r="J2742" s="0" t="str">
        <f aca="false">INDEX(Customers!$H:$H,MATCH(B2742,Customers!$A:$A,0))</f>
        <v>Social Media</v>
      </c>
    </row>
    <row r="2743" customFormat="false" ht="15" hidden="false" customHeight="false" outlineLevel="0" collapsed="false">
      <c r="A2743" s="0" t="s">
        <v>4298</v>
      </c>
      <c r="B2743" s="0" t="s">
        <v>4288</v>
      </c>
      <c r="C2743" s="10" t="s">
        <v>3466</v>
      </c>
      <c r="D2743" s="11" t="s">
        <v>99</v>
      </c>
      <c r="E2743" s="11" t="s">
        <v>92</v>
      </c>
      <c r="F2743" s="11" t="s">
        <v>81</v>
      </c>
      <c r="G2743" s="11" t="s">
        <v>81</v>
      </c>
      <c r="H2743" s="8" t="n">
        <v>62126.15</v>
      </c>
      <c r="I2743" s="0" t="str">
        <f aca="false">TEXT(C2743,"YYYY-MM")</f>
        <v>2025-04</v>
      </c>
      <c r="J2743" s="0" t="str">
        <f aca="false">INDEX(Customers!$H:$H,MATCH(B2743,Customers!$A:$A,0))</f>
        <v>Social Media</v>
      </c>
    </row>
    <row r="2744" customFormat="false" ht="15" hidden="false" customHeight="false" outlineLevel="0" collapsed="false">
      <c r="A2744" s="0" t="s">
        <v>4299</v>
      </c>
      <c r="B2744" s="0" t="s">
        <v>4288</v>
      </c>
      <c r="C2744" s="10" t="s">
        <v>429</v>
      </c>
      <c r="D2744" s="11" t="s">
        <v>97</v>
      </c>
      <c r="E2744" s="11" t="s">
        <v>89</v>
      </c>
      <c r="F2744" s="11" t="s">
        <v>81</v>
      </c>
      <c r="G2744" s="11" t="s">
        <v>81</v>
      </c>
      <c r="H2744" s="8" t="n">
        <v>84898</v>
      </c>
      <c r="I2744" s="0" t="str">
        <f aca="false">TEXT(C2744,"YYYY-MM")</f>
        <v>2025-10</v>
      </c>
      <c r="J2744" s="0" t="str">
        <f aca="false">INDEX(Customers!$H:$H,MATCH(B2744,Customers!$A:$A,0))</f>
        <v>Social Media</v>
      </c>
    </row>
    <row r="2745" customFormat="false" ht="15" hidden="false" customHeight="false" outlineLevel="0" collapsed="false">
      <c r="A2745" s="0" t="s">
        <v>4300</v>
      </c>
      <c r="B2745" s="0" t="s">
        <v>4301</v>
      </c>
      <c r="C2745" s="10" t="s">
        <v>4302</v>
      </c>
      <c r="D2745" s="11" t="s">
        <v>97</v>
      </c>
      <c r="E2745" s="11" t="s">
        <v>88</v>
      </c>
      <c r="F2745" s="11" t="s">
        <v>346</v>
      </c>
      <c r="G2745" s="11" t="s">
        <v>84</v>
      </c>
      <c r="H2745" s="8" t="n">
        <v>1549</v>
      </c>
      <c r="I2745" s="0" t="str">
        <f aca="false">TEXT(C2745,"YYYY-MM")</f>
        <v>2025-06</v>
      </c>
      <c r="J2745" s="0" t="str">
        <f aca="false">INDEX(Customers!$H:$H,MATCH(B2745,Customers!$A:$A,0))</f>
        <v>Organic Search</v>
      </c>
    </row>
    <row r="2746" customFormat="false" ht="15" hidden="false" customHeight="false" outlineLevel="0" collapsed="false">
      <c r="A2746" s="0" t="s">
        <v>4303</v>
      </c>
      <c r="B2746" s="0" t="s">
        <v>4301</v>
      </c>
      <c r="C2746" s="10" t="s">
        <v>2063</v>
      </c>
      <c r="D2746" s="11" t="s">
        <v>97</v>
      </c>
      <c r="E2746" s="11" t="s">
        <v>91</v>
      </c>
      <c r="F2746" s="11" t="s">
        <v>346</v>
      </c>
      <c r="G2746" s="11" t="s">
        <v>84</v>
      </c>
      <c r="H2746" s="8" t="n">
        <v>160718.8</v>
      </c>
      <c r="I2746" s="0" t="str">
        <f aca="false">TEXT(C2746,"YYYY-MM")</f>
        <v>2025-08</v>
      </c>
      <c r="J2746" s="0" t="str">
        <f aca="false">INDEX(Customers!$H:$H,MATCH(B2746,Customers!$A:$A,0))</f>
        <v>Organic Search</v>
      </c>
    </row>
    <row r="2747" customFormat="false" ht="15" hidden="false" customHeight="false" outlineLevel="0" collapsed="false">
      <c r="A2747" s="0" t="s">
        <v>4304</v>
      </c>
      <c r="B2747" s="0" t="s">
        <v>4301</v>
      </c>
      <c r="C2747" s="10" t="s">
        <v>186</v>
      </c>
      <c r="D2747" s="11" t="s">
        <v>97</v>
      </c>
      <c r="E2747" s="11" t="s">
        <v>93</v>
      </c>
      <c r="F2747" s="11" t="s">
        <v>346</v>
      </c>
      <c r="G2747" s="11" t="s">
        <v>84</v>
      </c>
      <c r="H2747" s="8" t="n">
        <v>51947.1</v>
      </c>
      <c r="I2747" s="0" t="str">
        <f aca="false">TEXT(C2747,"YYYY-MM")</f>
        <v>2025-08</v>
      </c>
      <c r="J2747" s="0" t="str">
        <f aca="false">INDEX(Customers!$H:$H,MATCH(B2747,Customers!$A:$A,0))</f>
        <v>Organic Search</v>
      </c>
    </row>
    <row r="2748" customFormat="false" ht="15" hidden="false" customHeight="false" outlineLevel="0" collapsed="false">
      <c r="A2748" s="0" t="s">
        <v>4305</v>
      </c>
      <c r="B2748" s="0" t="s">
        <v>4301</v>
      </c>
      <c r="C2748" s="10" t="s">
        <v>721</v>
      </c>
      <c r="D2748" s="11" t="s">
        <v>97</v>
      </c>
      <c r="E2748" s="11" t="s">
        <v>90</v>
      </c>
      <c r="F2748" s="11" t="s">
        <v>346</v>
      </c>
      <c r="G2748" s="11" t="s">
        <v>84</v>
      </c>
      <c r="H2748" s="8" t="n">
        <v>309</v>
      </c>
      <c r="I2748" s="0" t="str">
        <f aca="false">TEXT(C2748,"YYYY-MM")</f>
        <v>2025-10</v>
      </c>
      <c r="J2748" s="0" t="str">
        <f aca="false">INDEX(Customers!$H:$H,MATCH(B2748,Customers!$A:$A,0))</f>
        <v>Organic Search</v>
      </c>
    </row>
    <row r="2749" customFormat="false" ht="15" hidden="false" customHeight="false" outlineLevel="0" collapsed="false">
      <c r="A2749" s="0" t="s">
        <v>4306</v>
      </c>
      <c r="B2749" s="0" t="s">
        <v>4307</v>
      </c>
      <c r="C2749" s="10" t="s">
        <v>1732</v>
      </c>
      <c r="D2749" s="11" t="s">
        <v>97</v>
      </c>
      <c r="E2749" s="11" t="s">
        <v>89</v>
      </c>
      <c r="F2749" s="11" t="s">
        <v>134</v>
      </c>
      <c r="G2749" s="11" t="s">
        <v>85</v>
      </c>
      <c r="H2749" s="8" t="n">
        <v>19058</v>
      </c>
      <c r="I2749" s="0" t="str">
        <f aca="false">TEXT(C2749,"YYYY-MM")</f>
        <v>2024-09</v>
      </c>
      <c r="J2749" s="0" t="str">
        <f aca="false">INDEX(Customers!$H:$H,MATCH(B2749,Customers!$A:$A,0))</f>
        <v>Social Media</v>
      </c>
    </row>
    <row r="2750" customFormat="false" ht="15" hidden="false" customHeight="false" outlineLevel="0" collapsed="false">
      <c r="A2750" s="0" t="s">
        <v>4308</v>
      </c>
      <c r="B2750" s="0" t="s">
        <v>4307</v>
      </c>
      <c r="C2750" s="10" t="s">
        <v>1889</v>
      </c>
      <c r="D2750" s="11" t="s">
        <v>97</v>
      </c>
      <c r="E2750" s="11" t="s">
        <v>88</v>
      </c>
      <c r="F2750" s="11" t="s">
        <v>134</v>
      </c>
      <c r="G2750" s="11" t="s">
        <v>85</v>
      </c>
      <c r="H2750" s="8" t="n">
        <v>1785.5</v>
      </c>
      <c r="I2750" s="0" t="str">
        <f aca="false">TEXT(C2750,"YYYY-MM")</f>
        <v>2024-10</v>
      </c>
      <c r="J2750" s="0" t="str">
        <f aca="false">INDEX(Customers!$H:$H,MATCH(B2750,Customers!$A:$A,0))</f>
        <v>Social Media</v>
      </c>
    </row>
    <row r="2751" customFormat="false" ht="15" hidden="false" customHeight="false" outlineLevel="0" collapsed="false">
      <c r="A2751" s="0" t="s">
        <v>4309</v>
      </c>
      <c r="B2751" s="0" t="s">
        <v>4310</v>
      </c>
      <c r="C2751" s="10" t="s">
        <v>177</v>
      </c>
      <c r="D2751" s="11" t="s">
        <v>97</v>
      </c>
      <c r="E2751" s="11" t="s">
        <v>89</v>
      </c>
      <c r="F2751" s="11" t="s">
        <v>180</v>
      </c>
      <c r="G2751" s="11" t="s">
        <v>75</v>
      </c>
      <c r="H2751" s="8" t="n">
        <v>27789.35</v>
      </c>
      <c r="I2751" s="0" t="str">
        <f aca="false">TEXT(C2751,"YYYY-MM")</f>
        <v>2025-10</v>
      </c>
      <c r="J2751" s="0" t="str">
        <f aca="false">INDEX(Customers!$H:$H,MATCH(B2751,Customers!$A:$A,0))</f>
        <v>Paid Ads</v>
      </c>
    </row>
    <row r="2752" customFormat="false" ht="15" hidden="false" customHeight="false" outlineLevel="0" collapsed="false">
      <c r="A2752" s="0" t="s">
        <v>4311</v>
      </c>
      <c r="B2752" s="0" t="s">
        <v>4310</v>
      </c>
      <c r="C2752" s="10" t="s">
        <v>258</v>
      </c>
      <c r="D2752" s="11" t="s">
        <v>99</v>
      </c>
      <c r="E2752" s="11" t="s">
        <v>91</v>
      </c>
      <c r="F2752" s="11" t="s">
        <v>180</v>
      </c>
      <c r="G2752" s="11" t="s">
        <v>75</v>
      </c>
      <c r="H2752" s="8" t="n">
        <v>8148.75</v>
      </c>
      <c r="I2752" s="0" t="str">
        <f aca="false">TEXT(C2752,"YYYY-MM")</f>
        <v>2025-11</v>
      </c>
      <c r="J2752" s="0" t="str">
        <f aca="false">INDEX(Customers!$H:$H,MATCH(B2752,Customers!$A:$A,0))</f>
        <v>Paid Ads</v>
      </c>
    </row>
    <row r="2753" customFormat="false" ht="15" hidden="false" customHeight="false" outlineLevel="0" collapsed="false">
      <c r="A2753" s="0" t="s">
        <v>4312</v>
      </c>
      <c r="B2753" s="0" t="s">
        <v>4310</v>
      </c>
      <c r="C2753" s="10" t="s">
        <v>1717</v>
      </c>
      <c r="D2753" s="11" t="s">
        <v>97</v>
      </c>
      <c r="E2753" s="11" t="s">
        <v>88</v>
      </c>
      <c r="F2753" s="11" t="s">
        <v>180</v>
      </c>
      <c r="G2753" s="11" t="s">
        <v>75</v>
      </c>
      <c r="H2753" s="8" t="n">
        <v>10882.2</v>
      </c>
      <c r="I2753" s="0" t="str">
        <f aca="false">TEXT(C2753,"YYYY-MM")</f>
        <v>2025-12</v>
      </c>
      <c r="J2753" s="0" t="str">
        <f aca="false">INDEX(Customers!$H:$H,MATCH(B2753,Customers!$A:$A,0))</f>
        <v>Paid Ads</v>
      </c>
    </row>
    <row r="2754" customFormat="false" ht="15" hidden="false" customHeight="false" outlineLevel="0" collapsed="false">
      <c r="A2754" s="0" t="s">
        <v>4313</v>
      </c>
      <c r="B2754" s="0" t="s">
        <v>4314</v>
      </c>
      <c r="C2754" s="10" t="s">
        <v>1203</v>
      </c>
      <c r="D2754" s="11" t="s">
        <v>97</v>
      </c>
      <c r="E2754" s="11" t="s">
        <v>93</v>
      </c>
      <c r="F2754" s="11" t="s">
        <v>241</v>
      </c>
      <c r="G2754" s="11" t="s">
        <v>73</v>
      </c>
      <c r="H2754" s="8" t="n">
        <v>13524.15</v>
      </c>
      <c r="I2754" s="0" t="str">
        <f aca="false">TEXT(C2754,"YYYY-MM")</f>
        <v>2025-02</v>
      </c>
      <c r="J2754" s="0" t="str">
        <f aca="false">INDEX(Customers!$H:$H,MATCH(B2754,Customers!$A:$A,0))</f>
        <v>App</v>
      </c>
    </row>
    <row r="2755" customFormat="false" ht="15" hidden="false" customHeight="false" outlineLevel="0" collapsed="false">
      <c r="A2755" s="0" t="s">
        <v>4315</v>
      </c>
      <c r="B2755" s="0" t="s">
        <v>4314</v>
      </c>
      <c r="C2755" s="10" t="s">
        <v>3023</v>
      </c>
      <c r="D2755" s="11" t="s">
        <v>97</v>
      </c>
      <c r="E2755" s="11" t="s">
        <v>88</v>
      </c>
      <c r="F2755" s="11" t="s">
        <v>241</v>
      </c>
      <c r="G2755" s="11" t="s">
        <v>73</v>
      </c>
      <c r="H2755" s="8" t="n">
        <v>3490.2</v>
      </c>
      <c r="I2755" s="0" t="str">
        <f aca="false">TEXT(C2755,"YYYY-MM")</f>
        <v>2025-07</v>
      </c>
      <c r="J2755" s="0" t="str">
        <f aca="false">INDEX(Customers!$H:$H,MATCH(B2755,Customers!$A:$A,0))</f>
        <v>App</v>
      </c>
    </row>
    <row r="2756" customFormat="false" ht="15" hidden="false" customHeight="false" outlineLevel="0" collapsed="false">
      <c r="A2756" s="0" t="s">
        <v>4316</v>
      </c>
      <c r="B2756" s="0" t="s">
        <v>4314</v>
      </c>
      <c r="C2756" s="10" t="s">
        <v>1038</v>
      </c>
      <c r="D2756" s="11" t="s">
        <v>97</v>
      </c>
      <c r="E2756" s="11" t="s">
        <v>88</v>
      </c>
      <c r="F2756" s="11" t="s">
        <v>241</v>
      </c>
      <c r="G2756" s="11" t="s">
        <v>73</v>
      </c>
      <c r="H2756" s="8" t="n">
        <v>3390.55</v>
      </c>
      <c r="I2756" s="0" t="str">
        <f aca="false">TEXT(C2756,"YYYY-MM")</f>
        <v>2025-08</v>
      </c>
      <c r="J2756" s="0" t="str">
        <f aca="false">INDEX(Customers!$H:$H,MATCH(B2756,Customers!$A:$A,0))</f>
        <v>App</v>
      </c>
    </row>
    <row r="2757" customFormat="false" ht="15" hidden="false" customHeight="false" outlineLevel="0" collapsed="false">
      <c r="A2757" s="0" t="s">
        <v>4317</v>
      </c>
      <c r="B2757" s="0" t="s">
        <v>4314</v>
      </c>
      <c r="C2757" s="10" t="s">
        <v>1171</v>
      </c>
      <c r="D2757" s="11" t="s">
        <v>97</v>
      </c>
      <c r="E2757" s="11" t="s">
        <v>91</v>
      </c>
      <c r="F2757" s="11" t="s">
        <v>241</v>
      </c>
      <c r="G2757" s="11" t="s">
        <v>73</v>
      </c>
      <c r="H2757" s="8" t="n">
        <v>44427</v>
      </c>
      <c r="I2757" s="0" t="str">
        <f aca="false">TEXT(C2757,"YYYY-MM")</f>
        <v>2025-09</v>
      </c>
      <c r="J2757" s="0" t="str">
        <f aca="false">INDEX(Customers!$H:$H,MATCH(B2757,Customers!$A:$A,0))</f>
        <v>App</v>
      </c>
    </row>
    <row r="2758" customFormat="false" ht="15" hidden="false" customHeight="false" outlineLevel="0" collapsed="false">
      <c r="A2758" s="0" t="s">
        <v>4318</v>
      </c>
      <c r="B2758" s="0" t="s">
        <v>4314</v>
      </c>
      <c r="C2758" s="10" t="s">
        <v>574</v>
      </c>
      <c r="D2758" s="11" t="s">
        <v>97</v>
      </c>
      <c r="E2758" s="11" t="s">
        <v>91</v>
      </c>
      <c r="F2758" s="11" t="s">
        <v>241</v>
      </c>
      <c r="G2758" s="11" t="s">
        <v>73</v>
      </c>
      <c r="H2758" s="8" t="n">
        <v>40559</v>
      </c>
      <c r="I2758" s="0" t="str">
        <f aca="false">TEXT(C2758,"YYYY-MM")</f>
        <v>2025-12</v>
      </c>
      <c r="J2758" s="0" t="str">
        <f aca="false">INDEX(Customers!$H:$H,MATCH(B2758,Customers!$A:$A,0))</f>
        <v>App</v>
      </c>
    </row>
    <row r="2759" customFormat="false" ht="15" hidden="false" customHeight="false" outlineLevel="0" collapsed="false">
      <c r="A2759" s="0" t="s">
        <v>4319</v>
      </c>
      <c r="B2759" s="0" t="s">
        <v>4314</v>
      </c>
      <c r="C2759" s="10" t="s">
        <v>643</v>
      </c>
      <c r="D2759" s="11" t="s">
        <v>97</v>
      </c>
      <c r="E2759" s="11" t="s">
        <v>88</v>
      </c>
      <c r="F2759" s="11" t="s">
        <v>241</v>
      </c>
      <c r="G2759" s="11" t="s">
        <v>73</v>
      </c>
      <c r="H2759" s="8" t="n">
        <v>1312</v>
      </c>
      <c r="I2759" s="0" t="str">
        <f aca="false">TEXT(C2759,"YYYY-MM")</f>
        <v>2025-12</v>
      </c>
      <c r="J2759" s="0" t="str">
        <f aca="false">INDEX(Customers!$H:$H,MATCH(B2759,Customers!$A:$A,0))</f>
        <v>App</v>
      </c>
    </row>
    <row r="2760" customFormat="false" ht="15" hidden="false" customHeight="false" outlineLevel="0" collapsed="false">
      <c r="A2760" s="0" t="s">
        <v>4320</v>
      </c>
      <c r="B2760" s="0" t="s">
        <v>4321</v>
      </c>
      <c r="C2760" s="10" t="s">
        <v>1075</v>
      </c>
      <c r="D2760" s="11" t="s">
        <v>97</v>
      </c>
      <c r="E2760" s="11" t="s">
        <v>88</v>
      </c>
      <c r="F2760" s="11" t="s">
        <v>537</v>
      </c>
      <c r="G2760" s="11" t="s">
        <v>74</v>
      </c>
      <c r="H2760" s="8" t="n">
        <v>27530.1</v>
      </c>
      <c r="I2760" s="0" t="str">
        <f aca="false">TEXT(C2760,"YYYY-MM")</f>
        <v>2024-11</v>
      </c>
      <c r="J2760" s="0" t="str">
        <f aca="false">INDEX(Customers!$H:$H,MATCH(B2760,Customers!$A:$A,0))</f>
        <v>Paid Ads</v>
      </c>
    </row>
    <row r="2761" customFormat="false" ht="15" hidden="false" customHeight="false" outlineLevel="0" collapsed="false">
      <c r="A2761" s="0" t="s">
        <v>4322</v>
      </c>
      <c r="B2761" s="0" t="s">
        <v>4321</v>
      </c>
      <c r="C2761" s="10" t="s">
        <v>3106</v>
      </c>
      <c r="D2761" s="11" t="s">
        <v>97</v>
      </c>
      <c r="E2761" s="11" t="s">
        <v>91</v>
      </c>
      <c r="F2761" s="11" t="s">
        <v>537</v>
      </c>
      <c r="G2761" s="11" t="s">
        <v>74</v>
      </c>
      <c r="H2761" s="8" t="n">
        <v>160.55</v>
      </c>
      <c r="I2761" s="0" t="str">
        <f aca="false">TEXT(C2761,"YYYY-MM")</f>
        <v>2025-02</v>
      </c>
      <c r="J2761" s="0" t="str">
        <f aca="false">INDEX(Customers!$H:$H,MATCH(B2761,Customers!$A:$A,0))</f>
        <v>Paid Ads</v>
      </c>
    </row>
    <row r="2762" customFormat="false" ht="15" hidden="false" customHeight="false" outlineLevel="0" collapsed="false">
      <c r="A2762" s="0" t="s">
        <v>4323</v>
      </c>
      <c r="B2762" s="0" t="s">
        <v>4321</v>
      </c>
      <c r="C2762" s="10" t="s">
        <v>1096</v>
      </c>
      <c r="D2762" s="11" t="s">
        <v>97</v>
      </c>
      <c r="E2762" s="11" t="s">
        <v>88</v>
      </c>
      <c r="F2762" s="11" t="s">
        <v>537</v>
      </c>
      <c r="G2762" s="11" t="s">
        <v>74</v>
      </c>
      <c r="H2762" s="8" t="n">
        <v>7447.05</v>
      </c>
      <c r="I2762" s="0" t="str">
        <f aca="false">TEXT(C2762,"YYYY-MM")</f>
        <v>2025-08</v>
      </c>
      <c r="J2762" s="0" t="str">
        <f aca="false">INDEX(Customers!$H:$H,MATCH(B2762,Customers!$A:$A,0))</f>
        <v>Paid Ads</v>
      </c>
    </row>
    <row r="2763" customFormat="false" ht="15" hidden="false" customHeight="false" outlineLevel="0" collapsed="false">
      <c r="A2763" s="0" t="s">
        <v>4324</v>
      </c>
      <c r="B2763" s="0" t="s">
        <v>4325</v>
      </c>
      <c r="C2763" s="10" t="s">
        <v>2444</v>
      </c>
      <c r="D2763" s="11" t="s">
        <v>97</v>
      </c>
      <c r="E2763" s="11" t="s">
        <v>89</v>
      </c>
      <c r="F2763" s="11" t="s">
        <v>443</v>
      </c>
      <c r="G2763" s="11" t="s">
        <v>78</v>
      </c>
      <c r="H2763" s="8" t="n">
        <v>31819</v>
      </c>
      <c r="I2763" s="0" t="str">
        <f aca="false">TEXT(C2763,"YYYY-MM")</f>
        <v>2023-10</v>
      </c>
      <c r="J2763" s="0" t="str">
        <f aca="false">INDEX(Customers!$H:$H,MATCH(B2763,Customers!$A:$A,0))</f>
        <v>Paid Ads</v>
      </c>
    </row>
    <row r="2764" customFormat="false" ht="15" hidden="false" customHeight="false" outlineLevel="0" collapsed="false">
      <c r="A2764" s="0" t="s">
        <v>4326</v>
      </c>
      <c r="B2764" s="0" t="s">
        <v>4325</v>
      </c>
      <c r="C2764" s="10" t="s">
        <v>2392</v>
      </c>
      <c r="D2764" s="11" t="s">
        <v>98</v>
      </c>
      <c r="E2764" s="11" t="s">
        <v>88</v>
      </c>
      <c r="F2764" s="11" t="s">
        <v>443</v>
      </c>
      <c r="G2764" s="11" t="s">
        <v>78</v>
      </c>
      <c r="H2764" s="8" t="n">
        <v>42575.4</v>
      </c>
      <c r="I2764" s="0" t="str">
        <f aca="false">TEXT(C2764,"YYYY-MM")</f>
        <v>2023-11</v>
      </c>
      <c r="J2764" s="0" t="str">
        <f aca="false">INDEX(Customers!$H:$H,MATCH(B2764,Customers!$A:$A,0))</f>
        <v>Paid Ads</v>
      </c>
    </row>
    <row r="2765" customFormat="false" ht="15" hidden="false" customHeight="false" outlineLevel="0" collapsed="false">
      <c r="A2765" s="0" t="s">
        <v>4327</v>
      </c>
      <c r="B2765" s="0" t="s">
        <v>4325</v>
      </c>
      <c r="C2765" s="10" t="s">
        <v>211</v>
      </c>
      <c r="D2765" s="11" t="s">
        <v>97</v>
      </c>
      <c r="E2765" s="11" t="s">
        <v>92</v>
      </c>
      <c r="F2765" s="11" t="s">
        <v>443</v>
      </c>
      <c r="G2765" s="11" t="s">
        <v>78</v>
      </c>
      <c r="H2765" s="8" t="n">
        <v>17576.1</v>
      </c>
      <c r="I2765" s="0" t="str">
        <f aca="false">TEXT(C2765,"YYYY-MM")</f>
        <v>2024-02</v>
      </c>
      <c r="J2765" s="0" t="str">
        <f aca="false">INDEX(Customers!$H:$H,MATCH(B2765,Customers!$A:$A,0))</f>
        <v>Paid Ads</v>
      </c>
    </row>
    <row r="2766" customFormat="false" ht="15" hidden="false" customHeight="false" outlineLevel="0" collapsed="false">
      <c r="A2766" s="0" t="s">
        <v>4328</v>
      </c>
      <c r="B2766" s="0" t="s">
        <v>4325</v>
      </c>
      <c r="C2766" s="10" t="s">
        <v>4329</v>
      </c>
      <c r="D2766" s="11" t="s">
        <v>97</v>
      </c>
      <c r="E2766" s="11" t="s">
        <v>93</v>
      </c>
      <c r="F2766" s="11" t="s">
        <v>443</v>
      </c>
      <c r="G2766" s="11" t="s">
        <v>78</v>
      </c>
      <c r="H2766" s="8" t="n">
        <v>1640</v>
      </c>
      <c r="I2766" s="0" t="str">
        <f aca="false">TEXT(C2766,"YYYY-MM")</f>
        <v>2024-02</v>
      </c>
      <c r="J2766" s="0" t="str">
        <f aca="false">INDEX(Customers!$H:$H,MATCH(B2766,Customers!$A:$A,0))</f>
        <v>Paid Ads</v>
      </c>
    </row>
    <row r="2767" customFormat="false" ht="15" hidden="false" customHeight="false" outlineLevel="0" collapsed="false">
      <c r="A2767" s="0" t="s">
        <v>4330</v>
      </c>
      <c r="B2767" s="0" t="s">
        <v>4325</v>
      </c>
      <c r="C2767" s="10" t="s">
        <v>4331</v>
      </c>
      <c r="D2767" s="11" t="s">
        <v>97</v>
      </c>
      <c r="E2767" s="11" t="s">
        <v>89</v>
      </c>
      <c r="F2767" s="11" t="s">
        <v>443</v>
      </c>
      <c r="G2767" s="11" t="s">
        <v>78</v>
      </c>
      <c r="H2767" s="8" t="n">
        <v>3178.15</v>
      </c>
      <c r="I2767" s="0" t="str">
        <f aca="false">TEXT(C2767,"YYYY-MM")</f>
        <v>2024-04</v>
      </c>
      <c r="J2767" s="0" t="str">
        <f aca="false">INDEX(Customers!$H:$H,MATCH(B2767,Customers!$A:$A,0))</f>
        <v>Paid Ads</v>
      </c>
    </row>
    <row r="2768" customFormat="false" ht="15" hidden="false" customHeight="false" outlineLevel="0" collapsed="false">
      <c r="A2768" s="0" t="s">
        <v>4332</v>
      </c>
      <c r="B2768" s="0" t="s">
        <v>4325</v>
      </c>
      <c r="C2768" s="10" t="s">
        <v>2796</v>
      </c>
      <c r="D2768" s="11" t="s">
        <v>97</v>
      </c>
      <c r="E2768" s="11" t="s">
        <v>92</v>
      </c>
      <c r="F2768" s="11" t="s">
        <v>443</v>
      </c>
      <c r="G2768" s="11" t="s">
        <v>78</v>
      </c>
      <c r="H2768" s="8" t="n">
        <v>68215.2</v>
      </c>
      <c r="I2768" s="0" t="str">
        <f aca="false">TEXT(C2768,"YYYY-MM")</f>
        <v>2024-05</v>
      </c>
      <c r="J2768" s="0" t="str">
        <f aca="false">INDEX(Customers!$H:$H,MATCH(B2768,Customers!$A:$A,0))</f>
        <v>Paid Ads</v>
      </c>
    </row>
    <row r="2769" customFormat="false" ht="15" hidden="false" customHeight="false" outlineLevel="0" collapsed="false">
      <c r="A2769" s="0" t="s">
        <v>4333</v>
      </c>
      <c r="B2769" s="0" t="s">
        <v>4325</v>
      </c>
      <c r="C2769" s="10" t="s">
        <v>2451</v>
      </c>
      <c r="D2769" s="11" t="s">
        <v>97</v>
      </c>
      <c r="E2769" s="11" t="s">
        <v>89</v>
      </c>
      <c r="F2769" s="11" t="s">
        <v>443</v>
      </c>
      <c r="G2769" s="11" t="s">
        <v>78</v>
      </c>
      <c r="H2769" s="8" t="n">
        <v>6627</v>
      </c>
      <c r="I2769" s="0" t="str">
        <f aca="false">TEXT(C2769,"YYYY-MM")</f>
        <v>2024-06</v>
      </c>
      <c r="J2769" s="0" t="str">
        <f aca="false">INDEX(Customers!$H:$H,MATCH(B2769,Customers!$A:$A,0))</f>
        <v>Paid Ads</v>
      </c>
    </row>
    <row r="2770" customFormat="false" ht="15" hidden="false" customHeight="false" outlineLevel="0" collapsed="false">
      <c r="A2770" s="0" t="s">
        <v>4334</v>
      </c>
      <c r="B2770" s="0" t="s">
        <v>4325</v>
      </c>
      <c r="C2770" s="10" t="s">
        <v>163</v>
      </c>
      <c r="D2770" s="11" t="s">
        <v>97</v>
      </c>
      <c r="E2770" s="11" t="s">
        <v>90</v>
      </c>
      <c r="F2770" s="11" t="s">
        <v>443</v>
      </c>
      <c r="G2770" s="11" t="s">
        <v>78</v>
      </c>
      <c r="H2770" s="8" t="n">
        <v>673.55</v>
      </c>
      <c r="I2770" s="0" t="str">
        <f aca="false">TEXT(C2770,"YYYY-MM")</f>
        <v>2024-08</v>
      </c>
      <c r="J2770" s="0" t="str">
        <f aca="false">INDEX(Customers!$H:$H,MATCH(B2770,Customers!$A:$A,0))</f>
        <v>Paid Ads</v>
      </c>
    </row>
    <row r="2771" customFormat="false" ht="15" hidden="false" customHeight="false" outlineLevel="0" collapsed="false">
      <c r="A2771" s="0" t="s">
        <v>4335</v>
      </c>
      <c r="B2771" s="0" t="s">
        <v>4325</v>
      </c>
      <c r="C2771" s="10" t="s">
        <v>2359</v>
      </c>
      <c r="D2771" s="11" t="s">
        <v>97</v>
      </c>
      <c r="E2771" s="11" t="s">
        <v>88</v>
      </c>
      <c r="F2771" s="11" t="s">
        <v>443</v>
      </c>
      <c r="G2771" s="11" t="s">
        <v>78</v>
      </c>
      <c r="H2771" s="8" t="n">
        <v>3610</v>
      </c>
      <c r="I2771" s="0" t="str">
        <f aca="false">TEXT(C2771,"YYYY-MM")</f>
        <v>2024-09</v>
      </c>
      <c r="J2771" s="0" t="str">
        <f aca="false">INDEX(Customers!$H:$H,MATCH(B2771,Customers!$A:$A,0))</f>
        <v>Paid Ads</v>
      </c>
    </row>
    <row r="2772" customFormat="false" ht="15" hidden="false" customHeight="false" outlineLevel="0" collapsed="false">
      <c r="A2772" s="0" t="s">
        <v>4336</v>
      </c>
      <c r="B2772" s="0" t="s">
        <v>4325</v>
      </c>
      <c r="C2772" s="10" t="s">
        <v>375</v>
      </c>
      <c r="D2772" s="11" t="s">
        <v>97</v>
      </c>
      <c r="E2772" s="11" t="s">
        <v>92</v>
      </c>
      <c r="F2772" s="11" t="s">
        <v>443</v>
      </c>
      <c r="G2772" s="11" t="s">
        <v>78</v>
      </c>
      <c r="H2772" s="8" t="n">
        <v>21687.1</v>
      </c>
      <c r="I2772" s="0" t="str">
        <f aca="false">TEXT(C2772,"YYYY-MM")</f>
        <v>2024-11</v>
      </c>
      <c r="J2772" s="0" t="str">
        <f aca="false">INDEX(Customers!$H:$H,MATCH(B2772,Customers!$A:$A,0))</f>
        <v>Paid Ads</v>
      </c>
    </row>
    <row r="2773" customFormat="false" ht="15" hidden="false" customHeight="false" outlineLevel="0" collapsed="false">
      <c r="A2773" s="0" t="s">
        <v>4337</v>
      </c>
      <c r="B2773" s="0" t="s">
        <v>4325</v>
      </c>
      <c r="C2773" s="10" t="s">
        <v>2241</v>
      </c>
      <c r="D2773" s="11" t="s">
        <v>97</v>
      </c>
      <c r="E2773" s="11" t="s">
        <v>89</v>
      </c>
      <c r="F2773" s="11" t="s">
        <v>443</v>
      </c>
      <c r="G2773" s="11" t="s">
        <v>78</v>
      </c>
      <c r="H2773" s="8" t="n">
        <v>2880.1</v>
      </c>
      <c r="I2773" s="0" t="str">
        <f aca="false">TEXT(C2773,"YYYY-MM")</f>
        <v>2024-12</v>
      </c>
      <c r="J2773" s="0" t="str">
        <f aca="false">INDEX(Customers!$H:$H,MATCH(B2773,Customers!$A:$A,0))</f>
        <v>Paid Ads</v>
      </c>
    </row>
    <row r="2774" customFormat="false" ht="15" hidden="false" customHeight="false" outlineLevel="0" collapsed="false">
      <c r="A2774" s="0" t="s">
        <v>4338</v>
      </c>
      <c r="B2774" s="0" t="s">
        <v>4325</v>
      </c>
      <c r="C2774" s="10" t="s">
        <v>1325</v>
      </c>
      <c r="D2774" s="11" t="s">
        <v>97</v>
      </c>
      <c r="E2774" s="11" t="s">
        <v>90</v>
      </c>
      <c r="F2774" s="11" t="s">
        <v>443</v>
      </c>
      <c r="G2774" s="11" t="s">
        <v>78</v>
      </c>
      <c r="H2774" s="8" t="n">
        <v>14119</v>
      </c>
      <c r="I2774" s="0" t="str">
        <f aca="false">TEXT(C2774,"YYYY-MM")</f>
        <v>2024-12</v>
      </c>
      <c r="J2774" s="0" t="str">
        <f aca="false">INDEX(Customers!$H:$H,MATCH(B2774,Customers!$A:$A,0))</f>
        <v>Paid Ads</v>
      </c>
    </row>
    <row r="2775" customFormat="false" ht="15" hidden="false" customHeight="false" outlineLevel="0" collapsed="false">
      <c r="A2775" s="0" t="s">
        <v>4339</v>
      </c>
      <c r="B2775" s="0" t="s">
        <v>4325</v>
      </c>
      <c r="C2775" s="10" t="s">
        <v>919</v>
      </c>
      <c r="D2775" s="11" t="s">
        <v>97</v>
      </c>
      <c r="E2775" s="11" t="s">
        <v>89</v>
      </c>
      <c r="F2775" s="11" t="s">
        <v>443</v>
      </c>
      <c r="G2775" s="11" t="s">
        <v>78</v>
      </c>
      <c r="H2775" s="8" t="n">
        <v>7138</v>
      </c>
      <c r="I2775" s="0" t="str">
        <f aca="false">TEXT(C2775,"YYYY-MM")</f>
        <v>2025-01</v>
      </c>
      <c r="J2775" s="0" t="str">
        <f aca="false">INDEX(Customers!$H:$H,MATCH(B2775,Customers!$A:$A,0))</f>
        <v>Paid Ads</v>
      </c>
    </row>
    <row r="2776" customFormat="false" ht="15" hidden="false" customHeight="false" outlineLevel="0" collapsed="false">
      <c r="A2776" s="0" t="s">
        <v>4340</v>
      </c>
      <c r="B2776" s="0" t="s">
        <v>4325</v>
      </c>
      <c r="C2776" s="10" t="s">
        <v>1790</v>
      </c>
      <c r="D2776" s="11" t="s">
        <v>97</v>
      </c>
      <c r="E2776" s="11" t="s">
        <v>89</v>
      </c>
      <c r="F2776" s="11" t="s">
        <v>443</v>
      </c>
      <c r="G2776" s="11" t="s">
        <v>78</v>
      </c>
      <c r="H2776" s="8" t="n">
        <v>855</v>
      </c>
      <c r="I2776" s="0" t="str">
        <f aca="false">TEXT(C2776,"YYYY-MM")</f>
        <v>2025-02</v>
      </c>
      <c r="J2776" s="0" t="str">
        <f aca="false">INDEX(Customers!$H:$H,MATCH(B2776,Customers!$A:$A,0))</f>
        <v>Paid Ads</v>
      </c>
    </row>
    <row r="2777" customFormat="false" ht="15" hidden="false" customHeight="false" outlineLevel="0" collapsed="false">
      <c r="A2777" s="0" t="s">
        <v>4341</v>
      </c>
      <c r="B2777" s="0" t="s">
        <v>4325</v>
      </c>
      <c r="C2777" s="10" t="s">
        <v>1154</v>
      </c>
      <c r="D2777" s="11" t="s">
        <v>97</v>
      </c>
      <c r="E2777" s="11" t="s">
        <v>91</v>
      </c>
      <c r="F2777" s="11" t="s">
        <v>443</v>
      </c>
      <c r="G2777" s="11" t="s">
        <v>78</v>
      </c>
      <c r="H2777" s="8" t="n">
        <v>1177.05</v>
      </c>
      <c r="I2777" s="0" t="str">
        <f aca="false">TEXT(C2777,"YYYY-MM")</f>
        <v>2025-07</v>
      </c>
      <c r="J2777" s="0" t="str">
        <f aca="false">INDEX(Customers!$H:$H,MATCH(B2777,Customers!$A:$A,0))</f>
        <v>Paid Ads</v>
      </c>
    </row>
    <row r="2778" customFormat="false" ht="15" hidden="false" customHeight="false" outlineLevel="0" collapsed="false">
      <c r="A2778" s="0" t="s">
        <v>4342</v>
      </c>
      <c r="B2778" s="0" t="s">
        <v>4325</v>
      </c>
      <c r="C2778" s="10" t="s">
        <v>175</v>
      </c>
      <c r="D2778" s="11" t="s">
        <v>97</v>
      </c>
      <c r="E2778" s="11" t="s">
        <v>88</v>
      </c>
      <c r="F2778" s="11" t="s">
        <v>443</v>
      </c>
      <c r="G2778" s="11" t="s">
        <v>78</v>
      </c>
      <c r="H2778" s="8" t="n">
        <v>2867.1</v>
      </c>
      <c r="I2778" s="0" t="str">
        <f aca="false">TEXT(C2778,"YYYY-MM")</f>
        <v>2025-10</v>
      </c>
      <c r="J2778" s="0" t="str">
        <f aca="false">INDEX(Customers!$H:$H,MATCH(B2778,Customers!$A:$A,0))</f>
        <v>Paid Ads</v>
      </c>
    </row>
    <row r="2779" customFormat="false" ht="15" hidden="false" customHeight="false" outlineLevel="0" collapsed="false">
      <c r="A2779" s="0" t="s">
        <v>4343</v>
      </c>
      <c r="B2779" s="0" t="s">
        <v>4325</v>
      </c>
      <c r="C2779" s="10" t="s">
        <v>1556</v>
      </c>
      <c r="D2779" s="11" t="s">
        <v>97</v>
      </c>
      <c r="E2779" s="11" t="s">
        <v>88</v>
      </c>
      <c r="F2779" s="11" t="s">
        <v>443</v>
      </c>
      <c r="G2779" s="11" t="s">
        <v>78</v>
      </c>
      <c r="H2779" s="8" t="n">
        <v>3285.1</v>
      </c>
      <c r="I2779" s="0" t="str">
        <f aca="false">TEXT(C2779,"YYYY-MM")</f>
        <v>2025-11</v>
      </c>
      <c r="J2779" s="0" t="str">
        <f aca="false">INDEX(Customers!$H:$H,MATCH(B2779,Customers!$A:$A,0))</f>
        <v>Paid Ads</v>
      </c>
    </row>
    <row r="2780" customFormat="false" ht="15" hidden="false" customHeight="false" outlineLevel="0" collapsed="false">
      <c r="A2780" s="0" t="s">
        <v>4344</v>
      </c>
      <c r="B2780" s="0" t="s">
        <v>4325</v>
      </c>
      <c r="C2780" s="10" t="s">
        <v>1031</v>
      </c>
      <c r="D2780" s="11" t="s">
        <v>97</v>
      </c>
      <c r="E2780" s="11" t="s">
        <v>93</v>
      </c>
      <c r="F2780" s="11" t="s">
        <v>443</v>
      </c>
      <c r="G2780" s="11" t="s">
        <v>78</v>
      </c>
      <c r="H2780" s="8" t="n">
        <v>2279.05</v>
      </c>
      <c r="I2780" s="0" t="str">
        <f aca="false">TEXT(C2780,"YYYY-MM")</f>
        <v>2025-11</v>
      </c>
      <c r="J2780" s="0" t="str">
        <f aca="false">INDEX(Customers!$H:$H,MATCH(B2780,Customers!$A:$A,0))</f>
        <v>Paid Ads</v>
      </c>
    </row>
    <row r="2781" customFormat="false" ht="15" hidden="false" customHeight="false" outlineLevel="0" collapsed="false">
      <c r="A2781" s="0" t="s">
        <v>4345</v>
      </c>
      <c r="B2781" s="0" t="s">
        <v>4346</v>
      </c>
      <c r="C2781" s="10" t="s">
        <v>4347</v>
      </c>
      <c r="D2781" s="11" t="s">
        <v>97</v>
      </c>
      <c r="E2781" s="11" t="s">
        <v>91</v>
      </c>
      <c r="F2781" s="11" t="s">
        <v>227</v>
      </c>
      <c r="G2781" s="11" t="s">
        <v>72</v>
      </c>
      <c r="H2781" s="8" t="n">
        <v>12007.8</v>
      </c>
      <c r="I2781" s="0" t="str">
        <f aca="false">TEXT(C2781,"YYYY-MM")</f>
        <v>2024-04</v>
      </c>
      <c r="J2781" s="0" t="str">
        <f aca="false">INDEX(Customers!$H:$H,MATCH(B2781,Customers!$A:$A,0))</f>
        <v>Social Media</v>
      </c>
    </row>
    <row r="2782" customFormat="false" ht="15" hidden="false" customHeight="false" outlineLevel="0" collapsed="false">
      <c r="A2782" s="0" t="s">
        <v>4348</v>
      </c>
      <c r="B2782" s="0" t="s">
        <v>4346</v>
      </c>
      <c r="C2782" s="10" t="s">
        <v>4349</v>
      </c>
      <c r="D2782" s="11" t="s">
        <v>97</v>
      </c>
      <c r="E2782" s="11" t="s">
        <v>90</v>
      </c>
      <c r="F2782" s="11" t="s">
        <v>227</v>
      </c>
      <c r="G2782" s="11" t="s">
        <v>72</v>
      </c>
      <c r="H2782" s="8" t="n">
        <v>174648</v>
      </c>
      <c r="I2782" s="0" t="str">
        <f aca="false">TEXT(C2782,"YYYY-MM")</f>
        <v>2024-05</v>
      </c>
      <c r="J2782" s="0" t="str">
        <f aca="false">INDEX(Customers!$H:$H,MATCH(B2782,Customers!$A:$A,0))</f>
        <v>Social Media</v>
      </c>
    </row>
    <row r="2783" customFormat="false" ht="15" hidden="false" customHeight="false" outlineLevel="0" collapsed="false">
      <c r="A2783" s="0" t="s">
        <v>4350</v>
      </c>
      <c r="B2783" s="0" t="s">
        <v>4346</v>
      </c>
      <c r="C2783" s="10" t="s">
        <v>919</v>
      </c>
      <c r="D2783" s="11" t="s">
        <v>97</v>
      </c>
      <c r="E2783" s="11" t="s">
        <v>92</v>
      </c>
      <c r="F2783" s="11" t="s">
        <v>227</v>
      </c>
      <c r="G2783" s="11" t="s">
        <v>72</v>
      </c>
      <c r="H2783" s="8" t="n">
        <v>37226.55</v>
      </c>
      <c r="I2783" s="0" t="str">
        <f aca="false">TEXT(C2783,"YYYY-MM")</f>
        <v>2025-01</v>
      </c>
      <c r="J2783" s="0" t="str">
        <f aca="false">INDEX(Customers!$H:$H,MATCH(B2783,Customers!$A:$A,0))</f>
        <v>Social Media</v>
      </c>
    </row>
    <row r="2784" customFormat="false" ht="15" hidden="false" customHeight="false" outlineLevel="0" collapsed="false">
      <c r="A2784" s="0" t="s">
        <v>4351</v>
      </c>
      <c r="B2784" s="0" t="s">
        <v>4346</v>
      </c>
      <c r="C2784" s="10" t="s">
        <v>1414</v>
      </c>
      <c r="D2784" s="11" t="s">
        <v>97</v>
      </c>
      <c r="E2784" s="11" t="s">
        <v>92</v>
      </c>
      <c r="F2784" s="11" t="s">
        <v>227</v>
      </c>
      <c r="G2784" s="11" t="s">
        <v>72</v>
      </c>
      <c r="H2784" s="8" t="n">
        <v>11069.1</v>
      </c>
      <c r="I2784" s="0" t="str">
        <f aca="false">TEXT(C2784,"YYYY-MM")</f>
        <v>2025-09</v>
      </c>
      <c r="J2784" s="0" t="str">
        <f aca="false">INDEX(Customers!$H:$H,MATCH(B2784,Customers!$A:$A,0))</f>
        <v>Social Media</v>
      </c>
    </row>
    <row r="2785" customFormat="false" ht="15" hidden="false" customHeight="false" outlineLevel="0" collapsed="false">
      <c r="A2785" s="0" t="s">
        <v>4352</v>
      </c>
      <c r="B2785" s="0" t="s">
        <v>4353</v>
      </c>
      <c r="C2785" s="10" t="s">
        <v>4354</v>
      </c>
      <c r="D2785" s="11" t="s">
        <v>97</v>
      </c>
      <c r="E2785" s="11" t="s">
        <v>92</v>
      </c>
      <c r="F2785" s="11" t="s">
        <v>81</v>
      </c>
      <c r="G2785" s="11" t="s">
        <v>81</v>
      </c>
      <c r="H2785" s="8" t="n">
        <v>427.5</v>
      </c>
      <c r="I2785" s="0" t="str">
        <f aca="false">TEXT(C2785,"YYYY-MM")</f>
        <v>2023-11</v>
      </c>
      <c r="J2785" s="0" t="str">
        <f aca="false">INDEX(Customers!$H:$H,MATCH(B2785,Customers!$A:$A,0))</f>
        <v>Paid Ads</v>
      </c>
    </row>
    <row r="2786" customFormat="false" ht="15" hidden="false" customHeight="false" outlineLevel="0" collapsed="false">
      <c r="A2786" s="0" t="s">
        <v>4355</v>
      </c>
      <c r="B2786" s="0" t="s">
        <v>4356</v>
      </c>
      <c r="C2786" s="10" t="s">
        <v>2261</v>
      </c>
      <c r="D2786" s="11" t="s">
        <v>97</v>
      </c>
      <c r="E2786" s="11" t="s">
        <v>93</v>
      </c>
      <c r="F2786" s="11" t="s">
        <v>241</v>
      </c>
      <c r="G2786" s="11" t="s">
        <v>73</v>
      </c>
      <c r="H2786" s="8" t="n">
        <v>752</v>
      </c>
      <c r="I2786" s="0" t="str">
        <f aca="false">TEXT(C2786,"YYYY-MM")</f>
        <v>2023-10</v>
      </c>
      <c r="J2786" s="0" t="str">
        <f aca="false">INDEX(Customers!$H:$H,MATCH(B2786,Customers!$A:$A,0))</f>
        <v>Paid Ads</v>
      </c>
    </row>
    <row r="2787" customFormat="false" ht="15" hidden="false" customHeight="false" outlineLevel="0" collapsed="false">
      <c r="A2787" s="0" t="s">
        <v>4357</v>
      </c>
      <c r="B2787" s="0" t="s">
        <v>4356</v>
      </c>
      <c r="C2787" s="10" t="s">
        <v>4358</v>
      </c>
      <c r="D2787" s="11" t="s">
        <v>97</v>
      </c>
      <c r="E2787" s="11" t="s">
        <v>90</v>
      </c>
      <c r="F2787" s="11" t="s">
        <v>241</v>
      </c>
      <c r="G2787" s="11" t="s">
        <v>73</v>
      </c>
      <c r="H2787" s="8" t="n">
        <v>1476</v>
      </c>
      <c r="I2787" s="0" t="str">
        <f aca="false">TEXT(C2787,"YYYY-MM")</f>
        <v>2024-07</v>
      </c>
      <c r="J2787" s="0" t="str">
        <f aca="false">INDEX(Customers!$H:$H,MATCH(B2787,Customers!$A:$A,0))</f>
        <v>Paid Ads</v>
      </c>
    </row>
    <row r="2788" customFormat="false" ht="15" hidden="false" customHeight="false" outlineLevel="0" collapsed="false">
      <c r="A2788" s="0" t="s">
        <v>4359</v>
      </c>
      <c r="B2788" s="0" t="s">
        <v>4356</v>
      </c>
      <c r="C2788" s="10" t="s">
        <v>1734</v>
      </c>
      <c r="D2788" s="11" t="s">
        <v>97</v>
      </c>
      <c r="E2788" s="11" t="s">
        <v>90</v>
      </c>
      <c r="F2788" s="11" t="s">
        <v>241</v>
      </c>
      <c r="G2788" s="11" t="s">
        <v>73</v>
      </c>
      <c r="H2788" s="8" t="n">
        <v>31243.6</v>
      </c>
      <c r="I2788" s="0" t="str">
        <f aca="false">TEXT(C2788,"YYYY-MM")</f>
        <v>2024-09</v>
      </c>
      <c r="J2788" s="0" t="str">
        <f aca="false">INDEX(Customers!$H:$H,MATCH(B2788,Customers!$A:$A,0))</f>
        <v>Paid Ads</v>
      </c>
    </row>
    <row r="2789" customFormat="false" ht="15" hidden="false" customHeight="false" outlineLevel="0" collapsed="false">
      <c r="A2789" s="0" t="s">
        <v>4360</v>
      </c>
      <c r="B2789" s="0" t="s">
        <v>4356</v>
      </c>
      <c r="C2789" s="10" t="s">
        <v>233</v>
      </c>
      <c r="D2789" s="11" t="s">
        <v>97</v>
      </c>
      <c r="E2789" s="11" t="s">
        <v>91</v>
      </c>
      <c r="F2789" s="11" t="s">
        <v>241</v>
      </c>
      <c r="G2789" s="11" t="s">
        <v>73</v>
      </c>
      <c r="H2789" s="8" t="n">
        <v>17309</v>
      </c>
      <c r="I2789" s="0" t="str">
        <f aca="false">TEXT(C2789,"YYYY-MM")</f>
        <v>2024-10</v>
      </c>
      <c r="J2789" s="0" t="str">
        <f aca="false">INDEX(Customers!$H:$H,MATCH(B2789,Customers!$A:$A,0))</f>
        <v>Paid Ads</v>
      </c>
    </row>
    <row r="2790" customFormat="false" ht="15" hidden="false" customHeight="false" outlineLevel="0" collapsed="false">
      <c r="A2790" s="0" t="s">
        <v>4361</v>
      </c>
      <c r="B2790" s="0" t="s">
        <v>4362</v>
      </c>
      <c r="C2790" s="10" t="s">
        <v>486</v>
      </c>
      <c r="D2790" s="11" t="s">
        <v>97</v>
      </c>
      <c r="E2790" s="11" t="s">
        <v>90</v>
      </c>
      <c r="F2790" s="11" t="s">
        <v>134</v>
      </c>
      <c r="G2790" s="11" t="s">
        <v>85</v>
      </c>
      <c r="H2790" s="8" t="n">
        <v>52620</v>
      </c>
      <c r="I2790" s="0" t="str">
        <f aca="false">TEXT(C2790,"YYYY-MM")</f>
        <v>2025-10</v>
      </c>
      <c r="J2790" s="0" t="str">
        <f aca="false">INDEX(Customers!$H:$H,MATCH(B2790,Customers!$A:$A,0))</f>
        <v>Social Media</v>
      </c>
    </row>
    <row r="2791" customFormat="false" ht="15" hidden="false" customHeight="false" outlineLevel="0" collapsed="false">
      <c r="A2791" s="0" t="s">
        <v>4363</v>
      </c>
      <c r="B2791" s="0" t="s">
        <v>4364</v>
      </c>
      <c r="C2791" s="10" t="s">
        <v>1031</v>
      </c>
      <c r="D2791" s="11" t="s">
        <v>99</v>
      </c>
      <c r="E2791" s="11" t="s">
        <v>90</v>
      </c>
      <c r="F2791" s="11" t="s">
        <v>423</v>
      </c>
      <c r="G2791" s="11" t="s">
        <v>79</v>
      </c>
      <c r="H2791" s="8" t="n">
        <v>24868.65</v>
      </c>
      <c r="I2791" s="0" t="str">
        <f aca="false">TEXT(C2791,"YYYY-MM")</f>
        <v>2025-11</v>
      </c>
      <c r="J2791" s="0" t="str">
        <f aca="false">INDEX(Customers!$H:$H,MATCH(B2791,Customers!$A:$A,0))</f>
        <v>Organic Search</v>
      </c>
    </row>
    <row r="2792" customFormat="false" ht="15" hidden="false" customHeight="false" outlineLevel="0" collapsed="false">
      <c r="A2792" s="0" t="s">
        <v>4365</v>
      </c>
      <c r="B2792" s="0" t="s">
        <v>4364</v>
      </c>
      <c r="C2792" s="10" t="s">
        <v>439</v>
      </c>
      <c r="D2792" s="11" t="s">
        <v>97</v>
      </c>
      <c r="E2792" s="11" t="s">
        <v>88</v>
      </c>
      <c r="F2792" s="11" t="s">
        <v>423</v>
      </c>
      <c r="G2792" s="11" t="s">
        <v>79</v>
      </c>
      <c r="H2792" s="8" t="n">
        <v>3717</v>
      </c>
      <c r="I2792" s="0" t="str">
        <f aca="false">TEXT(C2792,"YYYY-MM")</f>
        <v>2025-12</v>
      </c>
      <c r="J2792" s="0" t="str">
        <f aca="false">INDEX(Customers!$H:$H,MATCH(B2792,Customers!$A:$A,0))</f>
        <v>Organic Search</v>
      </c>
    </row>
    <row r="2793" customFormat="false" ht="15" hidden="false" customHeight="false" outlineLevel="0" collapsed="false">
      <c r="A2793" s="0" t="s">
        <v>4366</v>
      </c>
      <c r="B2793" s="0" t="s">
        <v>4367</v>
      </c>
      <c r="C2793" s="10" t="s">
        <v>641</v>
      </c>
      <c r="D2793" s="11" t="s">
        <v>97</v>
      </c>
      <c r="E2793" s="11" t="s">
        <v>90</v>
      </c>
      <c r="F2793" s="11" t="s">
        <v>423</v>
      </c>
      <c r="G2793" s="11" t="s">
        <v>79</v>
      </c>
      <c r="H2793" s="8" t="n">
        <v>9366.05</v>
      </c>
      <c r="I2793" s="0" t="str">
        <f aca="false">TEXT(C2793,"YYYY-MM")</f>
        <v>2025-12</v>
      </c>
      <c r="J2793" s="0" t="str">
        <f aca="false">INDEX(Customers!$H:$H,MATCH(B2793,Customers!$A:$A,0))</f>
        <v>App</v>
      </c>
    </row>
    <row r="2794" customFormat="false" ht="15" hidden="false" customHeight="false" outlineLevel="0" collapsed="false">
      <c r="A2794" s="0" t="s">
        <v>4368</v>
      </c>
      <c r="B2794" s="0" t="s">
        <v>4369</v>
      </c>
      <c r="C2794" s="10" t="s">
        <v>4370</v>
      </c>
      <c r="D2794" s="11" t="s">
        <v>97</v>
      </c>
      <c r="E2794" s="11" t="s">
        <v>89</v>
      </c>
      <c r="F2794" s="11" t="s">
        <v>291</v>
      </c>
      <c r="G2794" s="11" t="s">
        <v>72</v>
      </c>
      <c r="H2794" s="8" t="n">
        <v>6463.85</v>
      </c>
      <c r="I2794" s="0" t="str">
        <f aca="false">TEXT(C2794,"YYYY-MM")</f>
        <v>2024-05</v>
      </c>
      <c r="J2794" s="0" t="str">
        <f aca="false">INDEX(Customers!$H:$H,MATCH(B2794,Customers!$A:$A,0))</f>
        <v>Organic Search</v>
      </c>
    </row>
    <row r="2795" customFormat="false" ht="15" hidden="false" customHeight="false" outlineLevel="0" collapsed="false">
      <c r="A2795" s="0" t="s">
        <v>4371</v>
      </c>
      <c r="B2795" s="0" t="s">
        <v>4372</v>
      </c>
      <c r="C2795" s="10" t="s">
        <v>4373</v>
      </c>
      <c r="D2795" s="11" t="s">
        <v>97</v>
      </c>
      <c r="E2795" s="11" t="s">
        <v>92</v>
      </c>
      <c r="F2795" s="11" t="s">
        <v>393</v>
      </c>
      <c r="G2795" s="11" t="s">
        <v>75</v>
      </c>
      <c r="H2795" s="8" t="n">
        <v>83526.2</v>
      </c>
      <c r="I2795" s="0" t="str">
        <f aca="false">TEXT(C2795,"YYYY-MM")</f>
        <v>2023-04</v>
      </c>
      <c r="J2795" s="0" t="str">
        <f aca="false">INDEX(Customers!$H:$H,MATCH(B2795,Customers!$A:$A,0))</f>
        <v>Referral</v>
      </c>
    </row>
    <row r="2796" customFormat="false" ht="15" hidden="false" customHeight="false" outlineLevel="0" collapsed="false">
      <c r="A2796" s="0" t="s">
        <v>4374</v>
      </c>
      <c r="B2796" s="0" t="s">
        <v>4372</v>
      </c>
      <c r="C2796" s="10" t="s">
        <v>1868</v>
      </c>
      <c r="D2796" s="11" t="s">
        <v>97</v>
      </c>
      <c r="E2796" s="11" t="s">
        <v>89</v>
      </c>
      <c r="F2796" s="11" t="s">
        <v>393</v>
      </c>
      <c r="G2796" s="11" t="s">
        <v>75</v>
      </c>
      <c r="H2796" s="8" t="n">
        <v>44905.3</v>
      </c>
      <c r="I2796" s="0" t="str">
        <f aca="false">TEXT(C2796,"YYYY-MM")</f>
        <v>2023-12</v>
      </c>
      <c r="J2796" s="0" t="str">
        <f aca="false">INDEX(Customers!$H:$H,MATCH(B2796,Customers!$A:$A,0))</f>
        <v>Referral</v>
      </c>
    </row>
    <row r="2797" customFormat="false" ht="15" hidden="false" customHeight="false" outlineLevel="0" collapsed="false">
      <c r="A2797" s="0" t="s">
        <v>4375</v>
      </c>
      <c r="B2797" s="0" t="s">
        <v>4372</v>
      </c>
      <c r="C2797" s="10" t="s">
        <v>2047</v>
      </c>
      <c r="D2797" s="11" t="s">
        <v>97</v>
      </c>
      <c r="E2797" s="11" t="s">
        <v>90</v>
      </c>
      <c r="F2797" s="11" t="s">
        <v>393</v>
      </c>
      <c r="G2797" s="11" t="s">
        <v>75</v>
      </c>
      <c r="H2797" s="8" t="n">
        <v>54837.55</v>
      </c>
      <c r="I2797" s="0" t="str">
        <f aca="false">TEXT(C2797,"YYYY-MM")</f>
        <v>2024-08</v>
      </c>
      <c r="J2797" s="0" t="str">
        <f aca="false">INDEX(Customers!$H:$H,MATCH(B2797,Customers!$A:$A,0))</f>
        <v>Referral</v>
      </c>
    </row>
    <row r="2798" customFormat="false" ht="15" hidden="false" customHeight="false" outlineLevel="0" collapsed="false">
      <c r="A2798" s="0" t="s">
        <v>4376</v>
      </c>
      <c r="B2798" s="0" t="s">
        <v>4372</v>
      </c>
      <c r="C2798" s="10" t="s">
        <v>340</v>
      </c>
      <c r="D2798" s="11" t="s">
        <v>97</v>
      </c>
      <c r="E2798" s="11" t="s">
        <v>89</v>
      </c>
      <c r="F2798" s="11" t="s">
        <v>393</v>
      </c>
      <c r="G2798" s="11" t="s">
        <v>75</v>
      </c>
      <c r="H2798" s="8" t="n">
        <v>3383.1</v>
      </c>
      <c r="I2798" s="0" t="str">
        <f aca="false">TEXT(C2798,"YYYY-MM")</f>
        <v>2024-09</v>
      </c>
      <c r="J2798" s="0" t="str">
        <f aca="false">INDEX(Customers!$H:$H,MATCH(B2798,Customers!$A:$A,0))</f>
        <v>Referral</v>
      </c>
    </row>
    <row r="2799" customFormat="false" ht="15" hidden="false" customHeight="false" outlineLevel="0" collapsed="false">
      <c r="A2799" s="0" t="s">
        <v>4377</v>
      </c>
      <c r="B2799" s="0" t="s">
        <v>4372</v>
      </c>
      <c r="C2799" s="10" t="s">
        <v>831</v>
      </c>
      <c r="D2799" s="11" t="s">
        <v>97</v>
      </c>
      <c r="E2799" s="11" t="s">
        <v>92</v>
      </c>
      <c r="F2799" s="11" t="s">
        <v>393</v>
      </c>
      <c r="G2799" s="11" t="s">
        <v>75</v>
      </c>
      <c r="H2799" s="8" t="n">
        <v>25455.2</v>
      </c>
      <c r="I2799" s="0" t="str">
        <f aca="false">TEXT(C2799,"YYYY-MM")</f>
        <v>2025-11</v>
      </c>
      <c r="J2799" s="0" t="str">
        <f aca="false">INDEX(Customers!$H:$H,MATCH(B2799,Customers!$A:$A,0))</f>
        <v>Referral</v>
      </c>
    </row>
    <row r="2800" customFormat="false" ht="15" hidden="false" customHeight="false" outlineLevel="0" collapsed="false">
      <c r="A2800" s="0" t="s">
        <v>4378</v>
      </c>
      <c r="B2800" s="0" t="s">
        <v>4379</v>
      </c>
      <c r="C2800" s="10" t="s">
        <v>2387</v>
      </c>
      <c r="D2800" s="11" t="s">
        <v>99</v>
      </c>
      <c r="E2800" s="11" t="s">
        <v>93</v>
      </c>
      <c r="F2800" s="11" t="s">
        <v>489</v>
      </c>
      <c r="G2800" s="11" t="s">
        <v>73</v>
      </c>
      <c r="H2800" s="8" t="n">
        <v>29732.1</v>
      </c>
      <c r="I2800" s="0" t="str">
        <f aca="false">TEXT(C2800,"YYYY-MM")</f>
        <v>2025-10</v>
      </c>
      <c r="J2800" s="0" t="str">
        <f aca="false">INDEX(Customers!$H:$H,MATCH(B2800,Customers!$A:$A,0))</f>
        <v>Paid Ads</v>
      </c>
    </row>
    <row r="2801" customFormat="false" ht="15" hidden="false" customHeight="false" outlineLevel="0" collapsed="false">
      <c r="A2801" s="0" t="s">
        <v>4380</v>
      </c>
      <c r="B2801" s="0" t="s">
        <v>4381</v>
      </c>
      <c r="C2801" s="10" t="s">
        <v>375</v>
      </c>
      <c r="D2801" s="11" t="s">
        <v>97</v>
      </c>
      <c r="E2801" s="11" t="s">
        <v>91</v>
      </c>
      <c r="F2801" s="11" t="s">
        <v>489</v>
      </c>
      <c r="G2801" s="11" t="s">
        <v>73</v>
      </c>
      <c r="H2801" s="8" t="n">
        <v>3182.4</v>
      </c>
      <c r="I2801" s="0" t="str">
        <f aca="false">TEXT(C2801,"YYYY-MM")</f>
        <v>2024-11</v>
      </c>
      <c r="J2801" s="0" t="str">
        <f aca="false">INDEX(Customers!$H:$H,MATCH(B2801,Customers!$A:$A,0))</f>
        <v>Referral</v>
      </c>
    </row>
    <row r="2802" customFormat="false" ht="15" hidden="false" customHeight="false" outlineLevel="0" collapsed="false">
      <c r="A2802" s="0" t="s">
        <v>4382</v>
      </c>
      <c r="B2802" s="0" t="s">
        <v>4381</v>
      </c>
      <c r="C2802" s="10" t="s">
        <v>2696</v>
      </c>
      <c r="D2802" s="11" t="s">
        <v>99</v>
      </c>
      <c r="E2802" s="11" t="s">
        <v>90</v>
      </c>
      <c r="F2802" s="11" t="s">
        <v>489</v>
      </c>
      <c r="G2802" s="11" t="s">
        <v>73</v>
      </c>
      <c r="H2802" s="8" t="n">
        <v>3560.65</v>
      </c>
      <c r="I2802" s="0" t="str">
        <f aca="false">TEXT(C2802,"YYYY-MM")</f>
        <v>2025-01</v>
      </c>
      <c r="J2802" s="0" t="str">
        <f aca="false">INDEX(Customers!$H:$H,MATCH(B2802,Customers!$A:$A,0))</f>
        <v>Referral</v>
      </c>
    </row>
    <row r="2803" customFormat="false" ht="15" hidden="false" customHeight="false" outlineLevel="0" collapsed="false">
      <c r="A2803" s="0" t="s">
        <v>4383</v>
      </c>
      <c r="B2803" s="0" t="s">
        <v>4381</v>
      </c>
      <c r="C2803" s="10" t="s">
        <v>312</v>
      </c>
      <c r="D2803" s="11" t="s">
        <v>97</v>
      </c>
      <c r="E2803" s="11" t="s">
        <v>89</v>
      </c>
      <c r="F2803" s="11" t="s">
        <v>489</v>
      </c>
      <c r="G2803" s="11" t="s">
        <v>73</v>
      </c>
      <c r="H2803" s="8" t="n">
        <v>12786.55</v>
      </c>
      <c r="I2803" s="0" t="str">
        <f aca="false">TEXT(C2803,"YYYY-MM")</f>
        <v>2025-01</v>
      </c>
      <c r="J2803" s="0" t="str">
        <f aca="false">INDEX(Customers!$H:$H,MATCH(B2803,Customers!$A:$A,0))</f>
        <v>Referral</v>
      </c>
    </row>
    <row r="2804" customFormat="false" ht="15" hidden="false" customHeight="false" outlineLevel="0" collapsed="false">
      <c r="A2804" s="0" t="s">
        <v>4384</v>
      </c>
      <c r="B2804" s="0" t="s">
        <v>4381</v>
      </c>
      <c r="C2804" s="10" t="s">
        <v>4385</v>
      </c>
      <c r="D2804" s="11" t="s">
        <v>97</v>
      </c>
      <c r="E2804" s="11" t="s">
        <v>89</v>
      </c>
      <c r="F2804" s="11" t="s">
        <v>489</v>
      </c>
      <c r="G2804" s="11" t="s">
        <v>73</v>
      </c>
      <c r="H2804" s="8" t="n">
        <v>3257.1</v>
      </c>
      <c r="I2804" s="0" t="str">
        <f aca="false">TEXT(C2804,"YYYY-MM")</f>
        <v>2025-02</v>
      </c>
      <c r="J2804" s="0" t="str">
        <f aca="false">INDEX(Customers!$H:$H,MATCH(B2804,Customers!$A:$A,0))</f>
        <v>Referral</v>
      </c>
    </row>
    <row r="2805" customFormat="false" ht="15" hidden="false" customHeight="false" outlineLevel="0" collapsed="false">
      <c r="A2805" s="0" t="s">
        <v>4386</v>
      </c>
      <c r="B2805" s="0" t="s">
        <v>4381</v>
      </c>
      <c r="C2805" s="10" t="s">
        <v>1994</v>
      </c>
      <c r="D2805" s="11" t="s">
        <v>97</v>
      </c>
      <c r="E2805" s="11" t="s">
        <v>88</v>
      </c>
      <c r="F2805" s="11" t="s">
        <v>489</v>
      </c>
      <c r="G2805" s="11" t="s">
        <v>73</v>
      </c>
      <c r="H2805" s="8" t="n">
        <v>44781.1</v>
      </c>
      <c r="I2805" s="0" t="str">
        <f aca="false">TEXT(C2805,"YYYY-MM")</f>
        <v>2025-06</v>
      </c>
      <c r="J2805" s="0" t="str">
        <f aca="false">INDEX(Customers!$H:$H,MATCH(B2805,Customers!$A:$A,0))</f>
        <v>Referral</v>
      </c>
    </row>
    <row r="2806" customFormat="false" ht="15" hidden="false" customHeight="false" outlineLevel="0" collapsed="false">
      <c r="A2806" s="0" t="s">
        <v>4387</v>
      </c>
      <c r="B2806" s="0" t="s">
        <v>4381</v>
      </c>
      <c r="C2806" s="10" t="s">
        <v>342</v>
      </c>
      <c r="D2806" s="11" t="s">
        <v>97</v>
      </c>
      <c r="E2806" s="11" t="s">
        <v>92</v>
      </c>
      <c r="F2806" s="11" t="s">
        <v>489</v>
      </c>
      <c r="G2806" s="11" t="s">
        <v>73</v>
      </c>
      <c r="H2806" s="8" t="n">
        <v>29932.6</v>
      </c>
      <c r="I2806" s="0" t="str">
        <f aca="false">TEXT(C2806,"YYYY-MM")</f>
        <v>2025-09</v>
      </c>
      <c r="J2806" s="0" t="str">
        <f aca="false">INDEX(Customers!$H:$H,MATCH(B2806,Customers!$A:$A,0))</f>
        <v>Referral</v>
      </c>
    </row>
    <row r="2807" customFormat="false" ht="15" hidden="false" customHeight="false" outlineLevel="0" collapsed="false">
      <c r="A2807" s="0" t="s">
        <v>4388</v>
      </c>
      <c r="B2807" s="0" t="s">
        <v>4389</v>
      </c>
      <c r="C2807" s="10" t="s">
        <v>196</v>
      </c>
      <c r="D2807" s="11" t="s">
        <v>97</v>
      </c>
      <c r="E2807" s="11" t="s">
        <v>89</v>
      </c>
      <c r="F2807" s="11" t="s">
        <v>443</v>
      </c>
      <c r="G2807" s="11" t="s">
        <v>78</v>
      </c>
      <c r="H2807" s="8" t="n">
        <v>5125.1</v>
      </c>
      <c r="I2807" s="0" t="str">
        <f aca="false">TEXT(C2807,"YYYY-MM")</f>
        <v>2024-10</v>
      </c>
      <c r="J2807" s="0" t="str">
        <f aca="false">INDEX(Customers!$H:$H,MATCH(B2807,Customers!$A:$A,0))</f>
        <v>Paid Ads</v>
      </c>
    </row>
    <row r="2808" customFormat="false" ht="15" hidden="false" customHeight="false" outlineLevel="0" collapsed="false">
      <c r="A2808" s="0" t="s">
        <v>4390</v>
      </c>
      <c r="B2808" s="0" t="s">
        <v>4391</v>
      </c>
      <c r="C2808" s="10" t="s">
        <v>699</v>
      </c>
      <c r="D2808" s="11" t="s">
        <v>97</v>
      </c>
      <c r="E2808" s="11" t="s">
        <v>88</v>
      </c>
      <c r="F2808" s="11" t="s">
        <v>489</v>
      </c>
      <c r="G2808" s="11" t="s">
        <v>73</v>
      </c>
      <c r="H2808" s="8" t="n">
        <v>569</v>
      </c>
      <c r="I2808" s="0" t="str">
        <f aca="false">TEXT(C2808,"YYYY-MM")</f>
        <v>2023-11</v>
      </c>
      <c r="J2808" s="0" t="str">
        <f aca="false">INDEX(Customers!$H:$H,MATCH(B2808,Customers!$A:$A,0))</f>
        <v>Organic Search</v>
      </c>
    </row>
    <row r="2809" customFormat="false" ht="15" hidden="false" customHeight="false" outlineLevel="0" collapsed="false">
      <c r="A2809" s="0" t="s">
        <v>4392</v>
      </c>
      <c r="B2809" s="0" t="s">
        <v>4391</v>
      </c>
      <c r="C2809" s="10" t="s">
        <v>678</v>
      </c>
      <c r="D2809" s="11" t="s">
        <v>99</v>
      </c>
      <c r="E2809" s="11" t="s">
        <v>89</v>
      </c>
      <c r="F2809" s="11" t="s">
        <v>489</v>
      </c>
      <c r="G2809" s="11" t="s">
        <v>73</v>
      </c>
      <c r="H2809" s="8" t="n">
        <v>1358.1</v>
      </c>
      <c r="I2809" s="0" t="str">
        <f aca="false">TEXT(C2809,"YYYY-MM")</f>
        <v>2025-01</v>
      </c>
      <c r="J2809" s="0" t="str">
        <f aca="false">INDEX(Customers!$H:$H,MATCH(B2809,Customers!$A:$A,0))</f>
        <v>Organic Search</v>
      </c>
    </row>
    <row r="2810" customFormat="false" ht="15" hidden="false" customHeight="false" outlineLevel="0" collapsed="false">
      <c r="A2810" s="0" t="s">
        <v>4393</v>
      </c>
      <c r="B2810" s="0" t="s">
        <v>4391</v>
      </c>
      <c r="C2810" s="10" t="s">
        <v>1292</v>
      </c>
      <c r="D2810" s="11" t="s">
        <v>99</v>
      </c>
      <c r="E2810" s="11" t="s">
        <v>88</v>
      </c>
      <c r="F2810" s="11" t="s">
        <v>489</v>
      </c>
      <c r="G2810" s="11" t="s">
        <v>73</v>
      </c>
      <c r="H2810" s="8" t="n">
        <v>49101.2</v>
      </c>
      <c r="I2810" s="0" t="str">
        <f aca="false">TEXT(C2810,"YYYY-MM")</f>
        <v>2025-09</v>
      </c>
      <c r="J2810" s="0" t="str">
        <f aca="false">INDEX(Customers!$H:$H,MATCH(B2810,Customers!$A:$A,0))</f>
        <v>Organic Search</v>
      </c>
    </row>
    <row r="2811" customFormat="false" ht="15" hidden="false" customHeight="false" outlineLevel="0" collapsed="false">
      <c r="A2811" s="0" t="s">
        <v>4394</v>
      </c>
      <c r="B2811" s="0" t="s">
        <v>4391</v>
      </c>
      <c r="C2811" s="10" t="s">
        <v>551</v>
      </c>
      <c r="D2811" s="11" t="s">
        <v>97</v>
      </c>
      <c r="E2811" s="11" t="s">
        <v>92</v>
      </c>
      <c r="F2811" s="11" t="s">
        <v>489</v>
      </c>
      <c r="G2811" s="11" t="s">
        <v>73</v>
      </c>
      <c r="H2811" s="8" t="n">
        <v>12983.1</v>
      </c>
      <c r="I2811" s="0" t="str">
        <f aca="false">TEXT(C2811,"YYYY-MM")</f>
        <v>2025-10</v>
      </c>
      <c r="J2811" s="0" t="str">
        <f aca="false">INDEX(Customers!$H:$H,MATCH(B2811,Customers!$A:$A,0))</f>
        <v>Organic Search</v>
      </c>
    </row>
    <row r="2812" customFormat="false" ht="15" hidden="false" customHeight="false" outlineLevel="0" collapsed="false">
      <c r="A2812" s="0" t="s">
        <v>4395</v>
      </c>
      <c r="B2812" s="0" t="s">
        <v>4396</v>
      </c>
      <c r="C2812" s="10" t="s">
        <v>230</v>
      </c>
      <c r="D2812" s="11" t="s">
        <v>97</v>
      </c>
      <c r="E2812" s="11" t="s">
        <v>88</v>
      </c>
      <c r="F2812" s="11" t="s">
        <v>537</v>
      </c>
      <c r="G2812" s="11" t="s">
        <v>74</v>
      </c>
      <c r="H2812" s="8" t="n">
        <v>20983.2</v>
      </c>
      <c r="I2812" s="0" t="str">
        <f aca="false">TEXT(C2812,"YYYY-MM")</f>
        <v>2025-04</v>
      </c>
      <c r="J2812" s="0" t="str">
        <f aca="false">INDEX(Customers!$H:$H,MATCH(B2812,Customers!$A:$A,0))</f>
        <v>Social Media</v>
      </c>
    </row>
    <row r="2813" customFormat="false" ht="15" hidden="false" customHeight="false" outlineLevel="0" collapsed="false">
      <c r="A2813" s="0" t="s">
        <v>4397</v>
      </c>
      <c r="B2813" s="0" t="s">
        <v>4396</v>
      </c>
      <c r="C2813" s="10" t="s">
        <v>372</v>
      </c>
      <c r="D2813" s="11" t="s">
        <v>97</v>
      </c>
      <c r="E2813" s="11" t="s">
        <v>89</v>
      </c>
      <c r="F2813" s="11" t="s">
        <v>537</v>
      </c>
      <c r="G2813" s="11" t="s">
        <v>74</v>
      </c>
      <c r="H2813" s="8" t="n">
        <v>6504.3</v>
      </c>
      <c r="I2813" s="0" t="str">
        <f aca="false">TEXT(C2813,"YYYY-MM")</f>
        <v>2025-10</v>
      </c>
      <c r="J2813" s="0" t="str">
        <f aca="false">INDEX(Customers!$H:$H,MATCH(B2813,Customers!$A:$A,0))</f>
        <v>Social Media</v>
      </c>
    </row>
    <row r="2814" customFormat="false" ht="15" hidden="false" customHeight="false" outlineLevel="0" collapsed="false">
      <c r="A2814" s="0" t="s">
        <v>4398</v>
      </c>
      <c r="B2814" s="0" t="s">
        <v>4396</v>
      </c>
      <c r="C2814" s="10" t="s">
        <v>364</v>
      </c>
      <c r="D2814" s="11" t="s">
        <v>97</v>
      </c>
      <c r="E2814" s="11" t="s">
        <v>88</v>
      </c>
      <c r="F2814" s="11" t="s">
        <v>537</v>
      </c>
      <c r="G2814" s="11" t="s">
        <v>74</v>
      </c>
      <c r="H2814" s="8" t="n">
        <v>286388.65</v>
      </c>
      <c r="I2814" s="0" t="str">
        <f aca="false">TEXT(C2814,"YYYY-MM")</f>
        <v>2025-10</v>
      </c>
      <c r="J2814" s="0" t="str">
        <f aca="false">INDEX(Customers!$H:$H,MATCH(B2814,Customers!$A:$A,0))</f>
        <v>Social Media</v>
      </c>
    </row>
    <row r="2815" customFormat="false" ht="15" hidden="false" customHeight="false" outlineLevel="0" collapsed="false">
      <c r="A2815" s="0" t="s">
        <v>4399</v>
      </c>
      <c r="B2815" s="0" t="s">
        <v>4400</v>
      </c>
      <c r="C2815" s="10" t="s">
        <v>1090</v>
      </c>
      <c r="D2815" s="11" t="s">
        <v>98</v>
      </c>
      <c r="E2815" s="11" t="s">
        <v>93</v>
      </c>
      <c r="F2815" s="11" t="s">
        <v>352</v>
      </c>
      <c r="G2815" s="11" t="s">
        <v>82</v>
      </c>
      <c r="H2815" s="8" t="n">
        <v>5949.6</v>
      </c>
      <c r="I2815" s="0" t="str">
        <f aca="false">TEXT(C2815,"YYYY-MM")</f>
        <v>2025-05</v>
      </c>
      <c r="J2815" s="0" t="str">
        <f aca="false">INDEX(Customers!$H:$H,MATCH(B2815,Customers!$A:$A,0))</f>
        <v>Paid Ads</v>
      </c>
    </row>
    <row r="2816" customFormat="false" ht="15" hidden="false" customHeight="false" outlineLevel="0" collapsed="false">
      <c r="A2816" s="0" t="s">
        <v>4401</v>
      </c>
      <c r="B2816" s="0" t="s">
        <v>4400</v>
      </c>
      <c r="C2816" s="10" t="s">
        <v>615</v>
      </c>
      <c r="D2816" s="11" t="s">
        <v>97</v>
      </c>
      <c r="E2816" s="11" t="s">
        <v>93</v>
      </c>
      <c r="F2816" s="11" t="s">
        <v>352</v>
      </c>
      <c r="G2816" s="11" t="s">
        <v>82</v>
      </c>
      <c r="H2816" s="8" t="n">
        <v>125912.3</v>
      </c>
      <c r="I2816" s="0" t="str">
        <f aca="false">TEXT(C2816,"YYYY-MM")</f>
        <v>2025-09</v>
      </c>
      <c r="J2816" s="0" t="str">
        <f aca="false">INDEX(Customers!$H:$H,MATCH(B2816,Customers!$A:$A,0))</f>
        <v>Paid Ads</v>
      </c>
    </row>
    <row r="2817" customFormat="false" ht="15" hidden="false" customHeight="false" outlineLevel="0" collapsed="false">
      <c r="A2817" s="0" t="s">
        <v>4402</v>
      </c>
      <c r="B2817" s="0" t="s">
        <v>4403</v>
      </c>
      <c r="C2817" s="10" t="s">
        <v>779</v>
      </c>
      <c r="D2817" s="11" t="s">
        <v>97</v>
      </c>
      <c r="E2817" s="11" t="s">
        <v>88</v>
      </c>
      <c r="F2817" s="11" t="s">
        <v>241</v>
      </c>
      <c r="G2817" s="11" t="s">
        <v>73</v>
      </c>
      <c r="H2817" s="8" t="n">
        <v>272.3</v>
      </c>
      <c r="I2817" s="0" t="str">
        <f aca="false">TEXT(C2817,"YYYY-MM")</f>
        <v>2025-10</v>
      </c>
      <c r="J2817" s="0" t="str">
        <f aca="false">INDEX(Customers!$H:$H,MATCH(B2817,Customers!$A:$A,0))</f>
        <v>App</v>
      </c>
    </row>
    <row r="2818" customFormat="false" ht="15" hidden="false" customHeight="false" outlineLevel="0" collapsed="false">
      <c r="A2818" s="0" t="s">
        <v>4404</v>
      </c>
      <c r="B2818" s="0" t="s">
        <v>4405</v>
      </c>
      <c r="C2818" s="10" t="s">
        <v>1069</v>
      </c>
      <c r="D2818" s="11" t="s">
        <v>97</v>
      </c>
      <c r="E2818" s="11" t="s">
        <v>93</v>
      </c>
      <c r="F2818" s="11" t="s">
        <v>352</v>
      </c>
      <c r="G2818" s="11" t="s">
        <v>82</v>
      </c>
      <c r="H2818" s="8" t="n">
        <v>24119.35</v>
      </c>
      <c r="I2818" s="0" t="str">
        <f aca="false">TEXT(C2818,"YYYY-MM")</f>
        <v>2024-10</v>
      </c>
      <c r="J2818" s="0" t="str">
        <f aca="false">INDEX(Customers!$H:$H,MATCH(B2818,Customers!$A:$A,0))</f>
        <v>Paid Ads</v>
      </c>
    </row>
    <row r="2819" customFormat="false" ht="15" hidden="false" customHeight="false" outlineLevel="0" collapsed="false">
      <c r="A2819" s="0" t="s">
        <v>4406</v>
      </c>
      <c r="B2819" s="0" t="s">
        <v>4407</v>
      </c>
      <c r="C2819" s="10" t="s">
        <v>622</v>
      </c>
      <c r="D2819" s="11" t="s">
        <v>97</v>
      </c>
      <c r="E2819" s="11" t="s">
        <v>89</v>
      </c>
      <c r="F2819" s="11" t="s">
        <v>291</v>
      </c>
      <c r="G2819" s="11" t="s">
        <v>72</v>
      </c>
      <c r="H2819" s="8" t="n">
        <v>64142.1</v>
      </c>
      <c r="I2819" s="0" t="str">
        <f aca="false">TEXT(C2819,"YYYY-MM")</f>
        <v>2024-11</v>
      </c>
      <c r="J2819" s="0" t="str">
        <f aca="false">INDEX(Customers!$H:$H,MATCH(B2819,Customers!$A:$A,0))</f>
        <v>Organic Search</v>
      </c>
    </row>
    <row r="2820" customFormat="false" ht="15" hidden="false" customHeight="false" outlineLevel="0" collapsed="false">
      <c r="A2820" s="0" t="s">
        <v>4408</v>
      </c>
      <c r="B2820" s="0" t="s">
        <v>4409</v>
      </c>
      <c r="C2820" s="10" t="s">
        <v>1080</v>
      </c>
      <c r="D2820" s="11" t="s">
        <v>97</v>
      </c>
      <c r="E2820" s="11" t="s">
        <v>90</v>
      </c>
      <c r="F2820" s="11" t="s">
        <v>138</v>
      </c>
      <c r="G2820" s="11" t="s">
        <v>74</v>
      </c>
      <c r="H2820" s="8" t="n">
        <v>169661</v>
      </c>
      <c r="I2820" s="0" t="str">
        <f aca="false">TEXT(C2820,"YYYY-MM")</f>
        <v>2025-06</v>
      </c>
      <c r="J2820" s="0" t="str">
        <f aca="false">INDEX(Customers!$H:$H,MATCH(B2820,Customers!$A:$A,0))</f>
        <v>Social Media</v>
      </c>
    </row>
    <row r="2821" customFormat="false" ht="15" hidden="false" customHeight="false" outlineLevel="0" collapsed="false">
      <c r="A2821" s="0" t="s">
        <v>4410</v>
      </c>
      <c r="B2821" s="0" t="s">
        <v>4411</v>
      </c>
      <c r="C2821" s="10" t="s">
        <v>351</v>
      </c>
      <c r="D2821" s="11" t="s">
        <v>98</v>
      </c>
      <c r="E2821" s="11" t="s">
        <v>92</v>
      </c>
      <c r="F2821" s="11" t="s">
        <v>352</v>
      </c>
      <c r="G2821" s="11" t="s">
        <v>82</v>
      </c>
      <c r="H2821" s="8" t="n">
        <v>749.55</v>
      </c>
      <c r="I2821" s="0" t="str">
        <f aca="false">TEXT(C2821,"YYYY-MM")</f>
        <v>2025-07</v>
      </c>
      <c r="J2821" s="0" t="str">
        <f aca="false">INDEX(Customers!$H:$H,MATCH(B2821,Customers!$A:$A,0))</f>
        <v>Organic Search</v>
      </c>
    </row>
    <row r="2822" customFormat="false" ht="15" hidden="false" customHeight="false" outlineLevel="0" collapsed="false">
      <c r="A2822" s="0" t="s">
        <v>4412</v>
      </c>
      <c r="B2822" s="0" t="s">
        <v>4411</v>
      </c>
      <c r="C2822" s="10" t="s">
        <v>236</v>
      </c>
      <c r="D2822" s="11" t="s">
        <v>97</v>
      </c>
      <c r="E2822" s="11" t="s">
        <v>91</v>
      </c>
      <c r="F2822" s="11" t="s">
        <v>352</v>
      </c>
      <c r="G2822" s="11" t="s">
        <v>82</v>
      </c>
      <c r="H2822" s="8" t="n">
        <v>1925.1</v>
      </c>
      <c r="I2822" s="0" t="str">
        <f aca="false">TEXT(C2822,"YYYY-MM")</f>
        <v>2025-09</v>
      </c>
      <c r="J2822" s="0" t="str">
        <f aca="false">INDEX(Customers!$H:$H,MATCH(B2822,Customers!$A:$A,0))</f>
        <v>Organic Search</v>
      </c>
    </row>
    <row r="2823" customFormat="false" ht="15" hidden="false" customHeight="false" outlineLevel="0" collapsed="false">
      <c r="A2823" s="0" t="s">
        <v>4413</v>
      </c>
      <c r="B2823" s="0" t="s">
        <v>4411</v>
      </c>
      <c r="C2823" s="10" t="s">
        <v>1420</v>
      </c>
      <c r="D2823" s="11" t="s">
        <v>97</v>
      </c>
      <c r="E2823" s="11" t="s">
        <v>90</v>
      </c>
      <c r="F2823" s="11" t="s">
        <v>352</v>
      </c>
      <c r="G2823" s="11" t="s">
        <v>82</v>
      </c>
      <c r="H2823" s="8" t="n">
        <v>2142</v>
      </c>
      <c r="I2823" s="0" t="str">
        <f aca="false">TEXT(C2823,"YYYY-MM")</f>
        <v>2025-10</v>
      </c>
      <c r="J2823" s="0" t="str">
        <f aca="false">INDEX(Customers!$H:$H,MATCH(B2823,Customers!$A:$A,0))</f>
        <v>Organic Search</v>
      </c>
    </row>
    <row r="2824" customFormat="false" ht="15" hidden="false" customHeight="false" outlineLevel="0" collapsed="false">
      <c r="A2824" s="0" t="s">
        <v>4414</v>
      </c>
      <c r="B2824" s="0" t="s">
        <v>4411</v>
      </c>
      <c r="C2824" s="10" t="s">
        <v>177</v>
      </c>
      <c r="D2824" s="11" t="s">
        <v>97</v>
      </c>
      <c r="E2824" s="11" t="s">
        <v>92</v>
      </c>
      <c r="F2824" s="11" t="s">
        <v>352</v>
      </c>
      <c r="G2824" s="11" t="s">
        <v>82</v>
      </c>
      <c r="H2824" s="8" t="n">
        <v>7503.2</v>
      </c>
      <c r="I2824" s="0" t="str">
        <f aca="false">TEXT(C2824,"YYYY-MM")</f>
        <v>2025-10</v>
      </c>
      <c r="J2824" s="0" t="str">
        <f aca="false">INDEX(Customers!$H:$H,MATCH(B2824,Customers!$A:$A,0))</f>
        <v>Organic Search</v>
      </c>
    </row>
    <row r="2825" customFormat="false" ht="15" hidden="false" customHeight="false" outlineLevel="0" collapsed="false">
      <c r="A2825" s="0" t="s">
        <v>4415</v>
      </c>
      <c r="B2825" s="0" t="s">
        <v>4416</v>
      </c>
      <c r="C2825" s="10" t="s">
        <v>3659</v>
      </c>
      <c r="D2825" s="11" t="s">
        <v>97</v>
      </c>
      <c r="E2825" s="11" t="s">
        <v>91</v>
      </c>
      <c r="F2825" s="11" t="s">
        <v>190</v>
      </c>
      <c r="G2825" s="11" t="s">
        <v>77</v>
      </c>
      <c r="H2825" s="8" t="n">
        <v>15013.15</v>
      </c>
      <c r="I2825" s="0" t="str">
        <f aca="false">TEXT(C2825,"YYYY-MM")</f>
        <v>2024-06</v>
      </c>
      <c r="J2825" s="0" t="str">
        <f aca="false">INDEX(Customers!$H:$H,MATCH(B2825,Customers!$A:$A,0))</f>
        <v>Paid Ads</v>
      </c>
    </row>
    <row r="2826" customFormat="false" ht="15" hidden="false" customHeight="false" outlineLevel="0" collapsed="false">
      <c r="A2826" s="0" t="s">
        <v>4417</v>
      </c>
      <c r="B2826" s="0" t="s">
        <v>4416</v>
      </c>
      <c r="C2826" s="10" t="s">
        <v>2047</v>
      </c>
      <c r="D2826" s="11" t="s">
        <v>97</v>
      </c>
      <c r="E2826" s="11" t="s">
        <v>91</v>
      </c>
      <c r="F2826" s="11" t="s">
        <v>190</v>
      </c>
      <c r="G2826" s="11" t="s">
        <v>77</v>
      </c>
      <c r="H2826" s="8" t="n">
        <v>17315.1</v>
      </c>
      <c r="I2826" s="0" t="str">
        <f aca="false">TEXT(C2826,"YYYY-MM")</f>
        <v>2024-08</v>
      </c>
      <c r="J2826" s="0" t="str">
        <f aca="false">INDEX(Customers!$H:$H,MATCH(B2826,Customers!$A:$A,0))</f>
        <v>Paid Ads</v>
      </c>
    </row>
    <row r="2827" customFormat="false" ht="15" hidden="false" customHeight="false" outlineLevel="0" collapsed="false">
      <c r="A2827" s="0" t="s">
        <v>4418</v>
      </c>
      <c r="B2827" s="0" t="s">
        <v>4416</v>
      </c>
      <c r="C2827" s="10" t="s">
        <v>2604</v>
      </c>
      <c r="D2827" s="11" t="s">
        <v>97</v>
      </c>
      <c r="E2827" s="11" t="s">
        <v>88</v>
      </c>
      <c r="F2827" s="11" t="s">
        <v>190</v>
      </c>
      <c r="G2827" s="11" t="s">
        <v>77</v>
      </c>
      <c r="H2827" s="8" t="n">
        <v>2203.05</v>
      </c>
      <c r="I2827" s="0" t="str">
        <f aca="false">TEXT(C2827,"YYYY-MM")</f>
        <v>2024-09</v>
      </c>
      <c r="J2827" s="0" t="str">
        <f aca="false">INDEX(Customers!$H:$H,MATCH(B2827,Customers!$A:$A,0))</f>
        <v>Paid Ads</v>
      </c>
    </row>
    <row r="2828" customFormat="false" ht="15" hidden="false" customHeight="false" outlineLevel="0" collapsed="false">
      <c r="A2828" s="0" t="s">
        <v>4419</v>
      </c>
      <c r="B2828" s="0" t="s">
        <v>4416</v>
      </c>
      <c r="C2828" s="10" t="s">
        <v>3496</v>
      </c>
      <c r="D2828" s="11" t="s">
        <v>97</v>
      </c>
      <c r="E2828" s="11" t="s">
        <v>91</v>
      </c>
      <c r="F2828" s="11" t="s">
        <v>190</v>
      </c>
      <c r="G2828" s="11" t="s">
        <v>77</v>
      </c>
      <c r="H2828" s="8" t="n">
        <v>10436.3</v>
      </c>
      <c r="I2828" s="0" t="str">
        <f aca="false">TEXT(C2828,"YYYY-MM")</f>
        <v>2024-11</v>
      </c>
      <c r="J2828" s="0" t="str">
        <f aca="false">INDEX(Customers!$H:$H,MATCH(B2828,Customers!$A:$A,0))</f>
        <v>Paid Ads</v>
      </c>
    </row>
    <row r="2829" customFormat="false" ht="15" hidden="false" customHeight="false" outlineLevel="0" collapsed="false">
      <c r="A2829" s="0" t="s">
        <v>4420</v>
      </c>
      <c r="B2829" s="0" t="s">
        <v>4416</v>
      </c>
      <c r="C2829" s="10" t="s">
        <v>592</v>
      </c>
      <c r="D2829" s="11" t="s">
        <v>97</v>
      </c>
      <c r="E2829" s="11" t="s">
        <v>88</v>
      </c>
      <c r="F2829" s="11" t="s">
        <v>190</v>
      </c>
      <c r="G2829" s="11" t="s">
        <v>77</v>
      </c>
      <c r="H2829" s="8" t="n">
        <v>8833.75</v>
      </c>
      <c r="I2829" s="0" t="str">
        <f aca="false">TEXT(C2829,"YYYY-MM")</f>
        <v>2024-11</v>
      </c>
      <c r="J2829" s="0" t="str">
        <f aca="false">INDEX(Customers!$H:$H,MATCH(B2829,Customers!$A:$A,0))</f>
        <v>Paid Ads</v>
      </c>
    </row>
    <row r="2830" customFormat="false" ht="15" hidden="false" customHeight="false" outlineLevel="0" collapsed="false">
      <c r="A2830" s="0" t="s">
        <v>4421</v>
      </c>
      <c r="B2830" s="0" t="s">
        <v>4416</v>
      </c>
      <c r="C2830" s="10" t="s">
        <v>386</v>
      </c>
      <c r="D2830" s="11" t="s">
        <v>97</v>
      </c>
      <c r="E2830" s="11" t="s">
        <v>90</v>
      </c>
      <c r="F2830" s="11" t="s">
        <v>190</v>
      </c>
      <c r="G2830" s="11" t="s">
        <v>77</v>
      </c>
      <c r="H2830" s="8" t="n">
        <v>9119.6</v>
      </c>
      <c r="I2830" s="0" t="str">
        <f aca="false">TEXT(C2830,"YYYY-MM")</f>
        <v>2024-11</v>
      </c>
      <c r="J2830" s="0" t="str">
        <f aca="false">INDEX(Customers!$H:$H,MATCH(B2830,Customers!$A:$A,0))</f>
        <v>Paid Ads</v>
      </c>
    </row>
    <row r="2831" customFormat="false" ht="15" hidden="false" customHeight="false" outlineLevel="0" collapsed="false">
      <c r="A2831" s="0" t="s">
        <v>4422</v>
      </c>
      <c r="B2831" s="0" t="s">
        <v>4416</v>
      </c>
      <c r="C2831" s="10" t="s">
        <v>4423</v>
      </c>
      <c r="D2831" s="11" t="s">
        <v>97</v>
      </c>
      <c r="E2831" s="11" t="s">
        <v>89</v>
      </c>
      <c r="F2831" s="11" t="s">
        <v>190</v>
      </c>
      <c r="G2831" s="11" t="s">
        <v>77</v>
      </c>
      <c r="H2831" s="8" t="n">
        <v>180</v>
      </c>
      <c r="I2831" s="0" t="str">
        <f aca="false">TEXT(C2831,"YYYY-MM")</f>
        <v>2024-12</v>
      </c>
      <c r="J2831" s="0" t="str">
        <f aca="false">INDEX(Customers!$H:$H,MATCH(B2831,Customers!$A:$A,0))</f>
        <v>Paid Ads</v>
      </c>
    </row>
    <row r="2832" customFormat="false" ht="15" hidden="false" customHeight="false" outlineLevel="0" collapsed="false">
      <c r="A2832" s="0" t="s">
        <v>4424</v>
      </c>
      <c r="B2832" s="0" t="s">
        <v>4416</v>
      </c>
      <c r="C2832" s="10" t="s">
        <v>275</v>
      </c>
      <c r="D2832" s="11" t="s">
        <v>97</v>
      </c>
      <c r="E2832" s="11" t="s">
        <v>88</v>
      </c>
      <c r="F2832" s="11" t="s">
        <v>190</v>
      </c>
      <c r="G2832" s="11" t="s">
        <v>77</v>
      </c>
      <c r="H2832" s="8" t="n">
        <v>6157.1</v>
      </c>
      <c r="I2832" s="0" t="str">
        <f aca="false">TEXT(C2832,"YYYY-MM")</f>
        <v>2025-03</v>
      </c>
      <c r="J2832" s="0" t="str">
        <f aca="false">INDEX(Customers!$H:$H,MATCH(B2832,Customers!$A:$A,0))</f>
        <v>Paid Ads</v>
      </c>
    </row>
    <row r="2833" customFormat="false" ht="15" hidden="false" customHeight="false" outlineLevel="0" collapsed="false">
      <c r="A2833" s="0" t="s">
        <v>4425</v>
      </c>
      <c r="B2833" s="0" t="s">
        <v>4416</v>
      </c>
      <c r="C2833" s="10" t="s">
        <v>408</v>
      </c>
      <c r="D2833" s="11" t="s">
        <v>97</v>
      </c>
      <c r="E2833" s="11" t="s">
        <v>88</v>
      </c>
      <c r="F2833" s="11" t="s">
        <v>190</v>
      </c>
      <c r="G2833" s="11" t="s">
        <v>77</v>
      </c>
      <c r="H2833" s="8" t="n">
        <v>33003.75</v>
      </c>
      <c r="I2833" s="0" t="str">
        <f aca="false">TEXT(C2833,"YYYY-MM")</f>
        <v>2025-08</v>
      </c>
      <c r="J2833" s="0" t="str">
        <f aca="false">INDEX(Customers!$H:$H,MATCH(B2833,Customers!$A:$A,0))</f>
        <v>Paid Ads</v>
      </c>
    </row>
    <row r="2834" customFormat="false" ht="15" hidden="false" customHeight="false" outlineLevel="0" collapsed="false">
      <c r="A2834" s="0" t="s">
        <v>4426</v>
      </c>
      <c r="B2834" s="0" t="s">
        <v>4416</v>
      </c>
      <c r="C2834" s="10" t="s">
        <v>809</v>
      </c>
      <c r="D2834" s="11" t="s">
        <v>97</v>
      </c>
      <c r="E2834" s="11" t="s">
        <v>88</v>
      </c>
      <c r="F2834" s="11" t="s">
        <v>190</v>
      </c>
      <c r="G2834" s="11" t="s">
        <v>77</v>
      </c>
      <c r="H2834" s="8" t="n">
        <v>9736.2</v>
      </c>
      <c r="I2834" s="0" t="str">
        <f aca="false">TEXT(C2834,"YYYY-MM")</f>
        <v>2025-08</v>
      </c>
      <c r="J2834" s="0" t="str">
        <f aca="false">INDEX(Customers!$H:$H,MATCH(B2834,Customers!$A:$A,0))</f>
        <v>Paid Ads</v>
      </c>
    </row>
    <row r="2835" customFormat="false" ht="15" hidden="false" customHeight="false" outlineLevel="0" collapsed="false">
      <c r="A2835" s="0" t="s">
        <v>4427</v>
      </c>
      <c r="B2835" s="0" t="s">
        <v>4416</v>
      </c>
      <c r="C2835" s="10" t="s">
        <v>777</v>
      </c>
      <c r="D2835" s="11" t="s">
        <v>97</v>
      </c>
      <c r="E2835" s="11" t="s">
        <v>88</v>
      </c>
      <c r="F2835" s="11" t="s">
        <v>190</v>
      </c>
      <c r="G2835" s="11" t="s">
        <v>77</v>
      </c>
      <c r="H2835" s="8" t="n">
        <v>2359</v>
      </c>
      <c r="I2835" s="0" t="str">
        <f aca="false">TEXT(C2835,"YYYY-MM")</f>
        <v>2025-09</v>
      </c>
      <c r="J2835" s="0" t="str">
        <f aca="false">INDEX(Customers!$H:$H,MATCH(B2835,Customers!$A:$A,0))</f>
        <v>Paid Ads</v>
      </c>
    </row>
    <row r="2836" customFormat="false" ht="15" hidden="false" customHeight="false" outlineLevel="0" collapsed="false">
      <c r="A2836" s="0" t="s">
        <v>4428</v>
      </c>
      <c r="B2836" s="0" t="s">
        <v>4416</v>
      </c>
      <c r="C2836" s="10" t="s">
        <v>779</v>
      </c>
      <c r="D2836" s="11" t="s">
        <v>97</v>
      </c>
      <c r="E2836" s="11" t="s">
        <v>91</v>
      </c>
      <c r="F2836" s="11" t="s">
        <v>190</v>
      </c>
      <c r="G2836" s="11" t="s">
        <v>77</v>
      </c>
      <c r="H2836" s="8" t="n">
        <v>7227</v>
      </c>
      <c r="I2836" s="0" t="str">
        <f aca="false">TEXT(C2836,"YYYY-MM")</f>
        <v>2025-10</v>
      </c>
      <c r="J2836" s="0" t="str">
        <f aca="false">INDEX(Customers!$H:$H,MATCH(B2836,Customers!$A:$A,0))</f>
        <v>Paid Ads</v>
      </c>
    </row>
    <row r="2837" customFormat="false" ht="15" hidden="false" customHeight="false" outlineLevel="0" collapsed="false">
      <c r="A2837" s="0" t="s">
        <v>4429</v>
      </c>
      <c r="B2837" s="0" t="s">
        <v>4416</v>
      </c>
      <c r="C2837" s="10" t="s">
        <v>1346</v>
      </c>
      <c r="D2837" s="11" t="s">
        <v>97</v>
      </c>
      <c r="E2837" s="11" t="s">
        <v>90</v>
      </c>
      <c r="F2837" s="11" t="s">
        <v>190</v>
      </c>
      <c r="G2837" s="11" t="s">
        <v>77</v>
      </c>
      <c r="H2837" s="8" t="n">
        <v>9450</v>
      </c>
      <c r="I2837" s="0" t="str">
        <f aca="false">TEXT(C2837,"YYYY-MM")</f>
        <v>2025-10</v>
      </c>
      <c r="J2837" s="0" t="str">
        <f aca="false">INDEX(Customers!$H:$H,MATCH(B2837,Customers!$A:$A,0))</f>
        <v>Paid Ads</v>
      </c>
    </row>
    <row r="2838" customFormat="false" ht="15" hidden="false" customHeight="false" outlineLevel="0" collapsed="false">
      <c r="A2838" s="0" t="s">
        <v>4430</v>
      </c>
      <c r="B2838" s="0" t="s">
        <v>4416</v>
      </c>
      <c r="C2838" s="10" t="s">
        <v>716</v>
      </c>
      <c r="D2838" s="11" t="s">
        <v>97</v>
      </c>
      <c r="E2838" s="11" t="s">
        <v>89</v>
      </c>
      <c r="F2838" s="11" t="s">
        <v>190</v>
      </c>
      <c r="G2838" s="11" t="s">
        <v>77</v>
      </c>
      <c r="H2838" s="8" t="n">
        <v>972</v>
      </c>
      <c r="I2838" s="0" t="str">
        <f aca="false">TEXT(C2838,"YYYY-MM")</f>
        <v>2025-11</v>
      </c>
      <c r="J2838" s="0" t="str">
        <f aca="false">INDEX(Customers!$H:$H,MATCH(B2838,Customers!$A:$A,0))</f>
        <v>Paid Ads</v>
      </c>
    </row>
    <row r="2839" customFormat="false" ht="15" hidden="false" customHeight="false" outlineLevel="0" collapsed="false">
      <c r="A2839" s="0" t="s">
        <v>4431</v>
      </c>
      <c r="B2839" s="0" t="s">
        <v>4416</v>
      </c>
      <c r="C2839" s="10" t="s">
        <v>1556</v>
      </c>
      <c r="D2839" s="11" t="s">
        <v>97</v>
      </c>
      <c r="E2839" s="11" t="s">
        <v>88</v>
      </c>
      <c r="F2839" s="11" t="s">
        <v>190</v>
      </c>
      <c r="G2839" s="11" t="s">
        <v>77</v>
      </c>
      <c r="H2839" s="8" t="n">
        <v>29116.55</v>
      </c>
      <c r="I2839" s="0" t="str">
        <f aca="false">TEXT(C2839,"YYYY-MM")</f>
        <v>2025-11</v>
      </c>
      <c r="J2839" s="0" t="str">
        <f aca="false">INDEX(Customers!$H:$H,MATCH(B2839,Customers!$A:$A,0))</f>
        <v>Paid Ads</v>
      </c>
    </row>
    <row r="2840" customFormat="false" ht="15" hidden="false" customHeight="false" outlineLevel="0" collapsed="false">
      <c r="A2840" s="0" t="s">
        <v>4432</v>
      </c>
      <c r="B2840" s="0" t="s">
        <v>4416</v>
      </c>
      <c r="C2840" s="10" t="s">
        <v>723</v>
      </c>
      <c r="D2840" s="11" t="s">
        <v>97</v>
      </c>
      <c r="E2840" s="11" t="s">
        <v>88</v>
      </c>
      <c r="F2840" s="11" t="s">
        <v>190</v>
      </c>
      <c r="G2840" s="11" t="s">
        <v>77</v>
      </c>
      <c r="H2840" s="8" t="n">
        <v>3476.65</v>
      </c>
      <c r="I2840" s="0" t="str">
        <f aca="false">TEXT(C2840,"YYYY-MM")</f>
        <v>2025-12</v>
      </c>
      <c r="J2840" s="0" t="str">
        <f aca="false">INDEX(Customers!$H:$H,MATCH(B2840,Customers!$A:$A,0))</f>
        <v>Paid Ads</v>
      </c>
    </row>
    <row r="2841" customFormat="false" ht="15" hidden="false" customHeight="false" outlineLevel="0" collapsed="false">
      <c r="A2841" s="0" t="s">
        <v>4433</v>
      </c>
      <c r="B2841" s="0" t="s">
        <v>4434</v>
      </c>
      <c r="C2841" s="10" t="s">
        <v>1273</v>
      </c>
      <c r="D2841" s="11" t="s">
        <v>97</v>
      </c>
      <c r="E2841" s="11" t="s">
        <v>88</v>
      </c>
      <c r="F2841" s="11" t="s">
        <v>138</v>
      </c>
      <c r="G2841" s="11" t="s">
        <v>74</v>
      </c>
      <c r="H2841" s="8" t="n">
        <v>41256.1</v>
      </c>
      <c r="I2841" s="0" t="str">
        <f aca="false">TEXT(C2841,"YYYY-MM")</f>
        <v>2024-10</v>
      </c>
      <c r="J2841" s="0" t="str">
        <f aca="false">INDEX(Customers!$H:$H,MATCH(B2841,Customers!$A:$A,0))</f>
        <v>Email Campaign</v>
      </c>
    </row>
    <row r="2842" customFormat="false" ht="15" hidden="false" customHeight="false" outlineLevel="0" collapsed="false">
      <c r="A2842" s="0" t="s">
        <v>4435</v>
      </c>
      <c r="B2842" s="0" t="s">
        <v>4434</v>
      </c>
      <c r="C2842" s="10" t="s">
        <v>2050</v>
      </c>
      <c r="D2842" s="11" t="s">
        <v>97</v>
      </c>
      <c r="E2842" s="11" t="s">
        <v>90</v>
      </c>
      <c r="F2842" s="11" t="s">
        <v>138</v>
      </c>
      <c r="G2842" s="11" t="s">
        <v>74</v>
      </c>
      <c r="H2842" s="8" t="n">
        <v>6966.4</v>
      </c>
      <c r="I2842" s="0" t="str">
        <f aca="false">TEXT(C2842,"YYYY-MM")</f>
        <v>2025-01</v>
      </c>
      <c r="J2842" s="0" t="str">
        <f aca="false">INDEX(Customers!$H:$H,MATCH(B2842,Customers!$A:$A,0))</f>
        <v>Email Campaign</v>
      </c>
    </row>
    <row r="2843" customFormat="false" ht="15" hidden="false" customHeight="false" outlineLevel="0" collapsed="false">
      <c r="A2843" s="0" t="s">
        <v>4436</v>
      </c>
      <c r="B2843" s="0" t="s">
        <v>4434</v>
      </c>
      <c r="C2843" s="10" t="s">
        <v>1433</v>
      </c>
      <c r="D2843" s="11" t="s">
        <v>97</v>
      </c>
      <c r="E2843" s="11" t="s">
        <v>92</v>
      </c>
      <c r="F2843" s="11" t="s">
        <v>138</v>
      </c>
      <c r="G2843" s="11" t="s">
        <v>74</v>
      </c>
      <c r="H2843" s="8" t="n">
        <v>12159</v>
      </c>
      <c r="I2843" s="0" t="str">
        <f aca="false">TEXT(C2843,"YYYY-MM")</f>
        <v>2025-01</v>
      </c>
      <c r="J2843" s="0" t="str">
        <f aca="false">INDEX(Customers!$H:$H,MATCH(B2843,Customers!$A:$A,0))</f>
        <v>Email Campaign</v>
      </c>
    </row>
    <row r="2844" customFormat="false" ht="15" hidden="false" customHeight="false" outlineLevel="0" collapsed="false">
      <c r="A2844" s="0" t="s">
        <v>4437</v>
      </c>
      <c r="B2844" s="0" t="s">
        <v>4434</v>
      </c>
      <c r="C2844" s="10" t="s">
        <v>938</v>
      </c>
      <c r="D2844" s="11" t="s">
        <v>97</v>
      </c>
      <c r="E2844" s="11" t="s">
        <v>88</v>
      </c>
      <c r="F2844" s="11" t="s">
        <v>138</v>
      </c>
      <c r="G2844" s="11" t="s">
        <v>74</v>
      </c>
      <c r="H2844" s="8" t="n">
        <v>8473.65</v>
      </c>
      <c r="I2844" s="0" t="str">
        <f aca="false">TEXT(C2844,"YYYY-MM")</f>
        <v>2025-03</v>
      </c>
      <c r="J2844" s="0" t="str">
        <f aca="false">INDEX(Customers!$H:$H,MATCH(B2844,Customers!$A:$A,0))</f>
        <v>Email Campaign</v>
      </c>
    </row>
    <row r="2845" customFormat="false" ht="15" hidden="false" customHeight="false" outlineLevel="0" collapsed="false">
      <c r="A2845" s="0" t="s">
        <v>4438</v>
      </c>
      <c r="B2845" s="0" t="s">
        <v>4434</v>
      </c>
      <c r="C2845" s="10" t="s">
        <v>2248</v>
      </c>
      <c r="D2845" s="11" t="s">
        <v>97</v>
      </c>
      <c r="E2845" s="11" t="s">
        <v>92</v>
      </c>
      <c r="F2845" s="11" t="s">
        <v>138</v>
      </c>
      <c r="G2845" s="11" t="s">
        <v>74</v>
      </c>
      <c r="H2845" s="8" t="n">
        <v>92755.5</v>
      </c>
      <c r="I2845" s="0" t="str">
        <f aca="false">TEXT(C2845,"YYYY-MM")</f>
        <v>2025-04</v>
      </c>
      <c r="J2845" s="0" t="str">
        <f aca="false">INDEX(Customers!$H:$H,MATCH(B2845,Customers!$A:$A,0))</f>
        <v>Email Campaign</v>
      </c>
    </row>
    <row r="2846" customFormat="false" ht="15" hidden="false" customHeight="false" outlineLevel="0" collapsed="false">
      <c r="A2846" s="0" t="s">
        <v>4439</v>
      </c>
      <c r="B2846" s="0" t="s">
        <v>4434</v>
      </c>
      <c r="C2846" s="10" t="s">
        <v>392</v>
      </c>
      <c r="D2846" s="11" t="s">
        <v>98</v>
      </c>
      <c r="E2846" s="11" t="s">
        <v>91</v>
      </c>
      <c r="F2846" s="11" t="s">
        <v>138</v>
      </c>
      <c r="G2846" s="11" t="s">
        <v>74</v>
      </c>
      <c r="H2846" s="8" t="n">
        <v>28687.2</v>
      </c>
      <c r="I2846" s="0" t="str">
        <f aca="false">TEXT(C2846,"YYYY-MM")</f>
        <v>2025-04</v>
      </c>
      <c r="J2846" s="0" t="str">
        <f aca="false">INDEX(Customers!$H:$H,MATCH(B2846,Customers!$A:$A,0))</f>
        <v>Email Campaign</v>
      </c>
    </row>
    <row r="2847" customFormat="false" ht="15" hidden="false" customHeight="false" outlineLevel="0" collapsed="false">
      <c r="A2847" s="0" t="s">
        <v>4440</v>
      </c>
      <c r="B2847" s="0" t="s">
        <v>4434</v>
      </c>
      <c r="C2847" s="10" t="s">
        <v>993</v>
      </c>
      <c r="D2847" s="11" t="s">
        <v>97</v>
      </c>
      <c r="E2847" s="11" t="s">
        <v>93</v>
      </c>
      <c r="F2847" s="11" t="s">
        <v>138</v>
      </c>
      <c r="G2847" s="11" t="s">
        <v>74</v>
      </c>
      <c r="H2847" s="8" t="n">
        <v>20066.6</v>
      </c>
      <c r="I2847" s="0" t="str">
        <f aca="false">TEXT(C2847,"YYYY-MM")</f>
        <v>2025-05</v>
      </c>
      <c r="J2847" s="0" t="str">
        <f aca="false">INDEX(Customers!$H:$H,MATCH(B2847,Customers!$A:$A,0))</f>
        <v>Email Campaign</v>
      </c>
    </row>
    <row r="2848" customFormat="false" ht="15" hidden="false" customHeight="false" outlineLevel="0" collapsed="false">
      <c r="A2848" s="0" t="s">
        <v>4441</v>
      </c>
      <c r="B2848" s="0" t="s">
        <v>4434</v>
      </c>
      <c r="C2848" s="10" t="s">
        <v>427</v>
      </c>
      <c r="D2848" s="11" t="s">
        <v>97</v>
      </c>
      <c r="E2848" s="11" t="s">
        <v>91</v>
      </c>
      <c r="F2848" s="11" t="s">
        <v>138</v>
      </c>
      <c r="G2848" s="11" t="s">
        <v>74</v>
      </c>
      <c r="H2848" s="8" t="n">
        <v>8306.1</v>
      </c>
      <c r="I2848" s="0" t="str">
        <f aca="false">TEXT(C2848,"YYYY-MM")</f>
        <v>2025-08</v>
      </c>
      <c r="J2848" s="0" t="str">
        <f aca="false">INDEX(Customers!$H:$H,MATCH(B2848,Customers!$A:$A,0))</f>
        <v>Email Campaign</v>
      </c>
    </row>
    <row r="2849" customFormat="false" ht="15" hidden="false" customHeight="false" outlineLevel="0" collapsed="false">
      <c r="A2849" s="0" t="s">
        <v>4442</v>
      </c>
      <c r="B2849" s="0" t="s">
        <v>4434</v>
      </c>
      <c r="C2849" s="10" t="s">
        <v>173</v>
      </c>
      <c r="D2849" s="11" t="s">
        <v>97</v>
      </c>
      <c r="E2849" s="11" t="s">
        <v>90</v>
      </c>
      <c r="F2849" s="11" t="s">
        <v>138</v>
      </c>
      <c r="G2849" s="11" t="s">
        <v>74</v>
      </c>
      <c r="H2849" s="8" t="n">
        <v>30942.4</v>
      </c>
      <c r="I2849" s="0" t="str">
        <f aca="false">TEXT(C2849,"YYYY-MM")</f>
        <v>2025-10</v>
      </c>
      <c r="J2849" s="0" t="str">
        <f aca="false">INDEX(Customers!$H:$H,MATCH(B2849,Customers!$A:$A,0))</f>
        <v>Email Campaign</v>
      </c>
    </row>
    <row r="2850" customFormat="false" ht="15" hidden="false" customHeight="false" outlineLevel="0" collapsed="false">
      <c r="A2850" s="0" t="s">
        <v>4443</v>
      </c>
      <c r="B2850" s="0" t="s">
        <v>4434</v>
      </c>
      <c r="C2850" s="10" t="s">
        <v>831</v>
      </c>
      <c r="D2850" s="11" t="s">
        <v>97</v>
      </c>
      <c r="E2850" s="11" t="s">
        <v>88</v>
      </c>
      <c r="F2850" s="11" t="s">
        <v>138</v>
      </c>
      <c r="G2850" s="11" t="s">
        <v>74</v>
      </c>
      <c r="H2850" s="8" t="n">
        <v>70286.75</v>
      </c>
      <c r="I2850" s="0" t="str">
        <f aca="false">TEXT(C2850,"YYYY-MM")</f>
        <v>2025-11</v>
      </c>
      <c r="J2850" s="0" t="str">
        <f aca="false">INDEX(Customers!$H:$H,MATCH(B2850,Customers!$A:$A,0))</f>
        <v>Email Campaign</v>
      </c>
    </row>
    <row r="2851" customFormat="false" ht="15" hidden="false" customHeight="false" outlineLevel="0" collapsed="false">
      <c r="A2851" s="0" t="s">
        <v>4444</v>
      </c>
      <c r="B2851" s="0" t="s">
        <v>4445</v>
      </c>
      <c r="C2851" s="10" t="s">
        <v>2186</v>
      </c>
      <c r="D2851" s="11" t="s">
        <v>97</v>
      </c>
      <c r="E2851" s="11" t="s">
        <v>91</v>
      </c>
      <c r="F2851" s="11" t="s">
        <v>459</v>
      </c>
      <c r="G2851" s="11" t="s">
        <v>72</v>
      </c>
      <c r="H2851" s="8" t="n">
        <v>1566.55</v>
      </c>
      <c r="I2851" s="0" t="str">
        <f aca="false">TEXT(C2851,"YYYY-MM")</f>
        <v>2025-02</v>
      </c>
      <c r="J2851" s="0" t="str">
        <f aca="false">INDEX(Customers!$H:$H,MATCH(B2851,Customers!$A:$A,0))</f>
        <v>App</v>
      </c>
    </row>
    <row r="2852" customFormat="false" ht="15" hidden="false" customHeight="false" outlineLevel="0" collapsed="false">
      <c r="A2852" s="0" t="s">
        <v>4446</v>
      </c>
      <c r="B2852" s="0" t="s">
        <v>4445</v>
      </c>
      <c r="C2852" s="10" t="s">
        <v>432</v>
      </c>
      <c r="D2852" s="11" t="s">
        <v>97</v>
      </c>
      <c r="E2852" s="11" t="s">
        <v>89</v>
      </c>
      <c r="F2852" s="11" t="s">
        <v>459</v>
      </c>
      <c r="G2852" s="11" t="s">
        <v>72</v>
      </c>
      <c r="H2852" s="8" t="n">
        <v>994</v>
      </c>
      <c r="I2852" s="0" t="str">
        <f aca="false">TEXT(C2852,"YYYY-MM")</f>
        <v>2025-05</v>
      </c>
      <c r="J2852" s="0" t="str">
        <f aca="false">INDEX(Customers!$H:$H,MATCH(B2852,Customers!$A:$A,0))</f>
        <v>App</v>
      </c>
    </row>
    <row r="2853" customFormat="false" ht="15" hidden="false" customHeight="false" outlineLevel="0" collapsed="false">
      <c r="A2853" s="0" t="s">
        <v>4447</v>
      </c>
      <c r="B2853" s="0" t="s">
        <v>4445</v>
      </c>
      <c r="C2853" s="10" t="s">
        <v>1021</v>
      </c>
      <c r="D2853" s="11" t="s">
        <v>97</v>
      </c>
      <c r="E2853" s="11" t="s">
        <v>88</v>
      </c>
      <c r="F2853" s="11" t="s">
        <v>459</v>
      </c>
      <c r="G2853" s="11" t="s">
        <v>72</v>
      </c>
      <c r="H2853" s="8" t="n">
        <v>8337.65</v>
      </c>
      <c r="I2853" s="0" t="str">
        <f aca="false">TEXT(C2853,"YYYY-MM")</f>
        <v>2025-06</v>
      </c>
      <c r="J2853" s="0" t="str">
        <f aca="false">INDEX(Customers!$H:$H,MATCH(B2853,Customers!$A:$A,0))</f>
        <v>App</v>
      </c>
    </row>
    <row r="2854" customFormat="false" ht="15" hidden="false" customHeight="false" outlineLevel="0" collapsed="false">
      <c r="A2854" s="0" t="s">
        <v>4448</v>
      </c>
      <c r="B2854" s="0" t="s">
        <v>4445</v>
      </c>
      <c r="C2854" s="10" t="s">
        <v>1260</v>
      </c>
      <c r="D2854" s="11" t="s">
        <v>97</v>
      </c>
      <c r="E2854" s="11" t="s">
        <v>90</v>
      </c>
      <c r="F2854" s="11" t="s">
        <v>459</v>
      </c>
      <c r="G2854" s="11" t="s">
        <v>72</v>
      </c>
      <c r="H2854" s="8" t="n">
        <v>22676.3</v>
      </c>
      <c r="I2854" s="0" t="str">
        <f aca="false">TEXT(C2854,"YYYY-MM")</f>
        <v>2025-07</v>
      </c>
      <c r="J2854" s="0" t="str">
        <f aca="false">INDEX(Customers!$H:$H,MATCH(B2854,Customers!$A:$A,0))</f>
        <v>App</v>
      </c>
    </row>
    <row r="2855" customFormat="false" ht="15" hidden="false" customHeight="false" outlineLevel="0" collapsed="false">
      <c r="A2855" s="0" t="s">
        <v>4449</v>
      </c>
      <c r="B2855" s="0" t="s">
        <v>4445</v>
      </c>
      <c r="C2855" s="10" t="s">
        <v>370</v>
      </c>
      <c r="D2855" s="11" t="s">
        <v>97</v>
      </c>
      <c r="E2855" s="11" t="s">
        <v>91</v>
      </c>
      <c r="F2855" s="11" t="s">
        <v>459</v>
      </c>
      <c r="G2855" s="11" t="s">
        <v>72</v>
      </c>
      <c r="H2855" s="8" t="n">
        <v>80127</v>
      </c>
      <c r="I2855" s="0" t="str">
        <f aca="false">TEXT(C2855,"YYYY-MM")</f>
        <v>2025-09</v>
      </c>
      <c r="J2855" s="0" t="str">
        <f aca="false">INDEX(Customers!$H:$H,MATCH(B2855,Customers!$A:$A,0))</f>
        <v>App</v>
      </c>
    </row>
    <row r="2856" customFormat="false" ht="15" hidden="false" customHeight="false" outlineLevel="0" collapsed="false">
      <c r="A2856" s="0" t="s">
        <v>4450</v>
      </c>
      <c r="B2856" s="0" t="s">
        <v>4445</v>
      </c>
      <c r="C2856" s="10" t="s">
        <v>484</v>
      </c>
      <c r="D2856" s="11" t="s">
        <v>99</v>
      </c>
      <c r="E2856" s="11" t="s">
        <v>88</v>
      </c>
      <c r="F2856" s="11" t="s">
        <v>459</v>
      </c>
      <c r="G2856" s="11" t="s">
        <v>72</v>
      </c>
      <c r="H2856" s="8" t="n">
        <v>56923.2</v>
      </c>
      <c r="I2856" s="0" t="str">
        <f aca="false">TEXT(C2856,"YYYY-MM")</f>
        <v>2025-10</v>
      </c>
      <c r="J2856" s="0" t="str">
        <f aca="false">INDEX(Customers!$H:$H,MATCH(B2856,Customers!$A:$A,0))</f>
        <v>App</v>
      </c>
    </row>
    <row r="2857" customFormat="false" ht="15" hidden="false" customHeight="false" outlineLevel="0" collapsed="false">
      <c r="A2857" s="0" t="s">
        <v>4451</v>
      </c>
      <c r="B2857" s="0" t="s">
        <v>4445</v>
      </c>
      <c r="C2857" s="10" t="s">
        <v>1420</v>
      </c>
      <c r="D2857" s="11" t="s">
        <v>97</v>
      </c>
      <c r="E2857" s="11" t="s">
        <v>88</v>
      </c>
      <c r="F2857" s="11" t="s">
        <v>459</v>
      </c>
      <c r="G2857" s="11" t="s">
        <v>72</v>
      </c>
      <c r="H2857" s="8" t="n">
        <v>216.3</v>
      </c>
      <c r="I2857" s="0" t="str">
        <f aca="false">TEXT(C2857,"YYYY-MM")</f>
        <v>2025-10</v>
      </c>
      <c r="J2857" s="0" t="str">
        <f aca="false">INDEX(Customers!$H:$H,MATCH(B2857,Customers!$A:$A,0))</f>
        <v>App</v>
      </c>
    </row>
    <row r="2858" customFormat="false" ht="15" hidden="false" customHeight="false" outlineLevel="0" collapsed="false">
      <c r="A2858" s="0" t="s">
        <v>4452</v>
      </c>
      <c r="B2858" s="0" t="s">
        <v>4445</v>
      </c>
      <c r="C2858" s="10" t="s">
        <v>327</v>
      </c>
      <c r="D2858" s="11" t="s">
        <v>97</v>
      </c>
      <c r="E2858" s="11" t="s">
        <v>88</v>
      </c>
      <c r="F2858" s="11" t="s">
        <v>459</v>
      </c>
      <c r="G2858" s="11" t="s">
        <v>72</v>
      </c>
      <c r="H2858" s="8" t="n">
        <v>10879</v>
      </c>
      <c r="I2858" s="0" t="str">
        <f aca="false">TEXT(C2858,"YYYY-MM")</f>
        <v>2025-10</v>
      </c>
      <c r="J2858" s="0" t="str">
        <f aca="false">INDEX(Customers!$H:$H,MATCH(B2858,Customers!$A:$A,0))</f>
        <v>App</v>
      </c>
    </row>
    <row r="2859" customFormat="false" ht="15" hidden="false" customHeight="false" outlineLevel="0" collapsed="false">
      <c r="A2859" s="0" t="s">
        <v>4453</v>
      </c>
      <c r="B2859" s="0" t="s">
        <v>4445</v>
      </c>
      <c r="C2859" s="10" t="s">
        <v>601</v>
      </c>
      <c r="D2859" s="11" t="s">
        <v>99</v>
      </c>
      <c r="E2859" s="11" t="s">
        <v>88</v>
      </c>
      <c r="F2859" s="11" t="s">
        <v>459</v>
      </c>
      <c r="G2859" s="11" t="s">
        <v>72</v>
      </c>
      <c r="H2859" s="8" t="n">
        <v>8729</v>
      </c>
      <c r="I2859" s="0" t="str">
        <f aca="false">TEXT(C2859,"YYYY-MM")</f>
        <v>2025-12</v>
      </c>
      <c r="J2859" s="0" t="str">
        <f aca="false">INDEX(Customers!$H:$H,MATCH(B2859,Customers!$A:$A,0))</f>
        <v>App</v>
      </c>
    </row>
    <row r="2860" customFormat="false" ht="15" hidden="false" customHeight="false" outlineLevel="0" collapsed="false">
      <c r="A2860" s="0" t="s">
        <v>4454</v>
      </c>
      <c r="B2860" s="0" t="s">
        <v>4445</v>
      </c>
      <c r="C2860" s="10" t="s">
        <v>2965</v>
      </c>
      <c r="D2860" s="11" t="s">
        <v>97</v>
      </c>
      <c r="E2860" s="11" t="s">
        <v>89</v>
      </c>
      <c r="F2860" s="11" t="s">
        <v>459</v>
      </c>
      <c r="G2860" s="11" t="s">
        <v>72</v>
      </c>
      <c r="H2860" s="8" t="n">
        <v>11479</v>
      </c>
      <c r="I2860" s="0" t="str">
        <f aca="false">TEXT(C2860,"YYYY-MM")</f>
        <v>2025-12</v>
      </c>
      <c r="J2860" s="0" t="str">
        <f aca="false">INDEX(Customers!$H:$H,MATCH(B2860,Customers!$A:$A,0))</f>
        <v>App</v>
      </c>
    </row>
    <row r="2861" customFormat="false" ht="15" hidden="false" customHeight="false" outlineLevel="0" collapsed="false">
      <c r="A2861" s="0" t="s">
        <v>4455</v>
      </c>
      <c r="B2861" s="0" t="s">
        <v>4456</v>
      </c>
      <c r="C2861" s="10" t="s">
        <v>226</v>
      </c>
      <c r="D2861" s="11" t="s">
        <v>97</v>
      </c>
      <c r="E2861" s="11" t="s">
        <v>92</v>
      </c>
      <c r="F2861" s="11" t="s">
        <v>537</v>
      </c>
      <c r="G2861" s="11" t="s">
        <v>74</v>
      </c>
      <c r="H2861" s="8" t="n">
        <v>60658.35</v>
      </c>
      <c r="I2861" s="0" t="str">
        <f aca="false">TEXT(C2861,"YYYY-MM")</f>
        <v>2024-02</v>
      </c>
      <c r="J2861" s="0" t="str">
        <f aca="false">INDEX(Customers!$H:$H,MATCH(B2861,Customers!$A:$A,0))</f>
        <v>Email Campaign</v>
      </c>
    </row>
    <row r="2862" customFormat="false" ht="15" hidden="false" customHeight="false" outlineLevel="0" collapsed="false">
      <c r="A2862" s="0" t="s">
        <v>4457</v>
      </c>
      <c r="B2862" s="0" t="s">
        <v>4456</v>
      </c>
      <c r="C2862" s="10" t="s">
        <v>4458</v>
      </c>
      <c r="D2862" s="11" t="s">
        <v>98</v>
      </c>
      <c r="E2862" s="11" t="s">
        <v>88</v>
      </c>
      <c r="F2862" s="11" t="s">
        <v>537</v>
      </c>
      <c r="G2862" s="11" t="s">
        <v>74</v>
      </c>
      <c r="H2862" s="8" t="n">
        <v>42589</v>
      </c>
      <c r="I2862" s="0" t="str">
        <f aca="false">TEXT(C2862,"YYYY-MM")</f>
        <v>2024-07</v>
      </c>
      <c r="J2862" s="0" t="str">
        <f aca="false">INDEX(Customers!$H:$H,MATCH(B2862,Customers!$A:$A,0))</f>
        <v>Email Campaign</v>
      </c>
    </row>
    <row r="2863" customFormat="false" ht="15" hidden="false" customHeight="false" outlineLevel="0" collapsed="false">
      <c r="A2863" s="0" t="s">
        <v>4459</v>
      </c>
      <c r="B2863" s="0" t="s">
        <v>4456</v>
      </c>
      <c r="C2863" s="10" t="s">
        <v>2690</v>
      </c>
      <c r="D2863" s="11" t="s">
        <v>99</v>
      </c>
      <c r="E2863" s="11" t="s">
        <v>88</v>
      </c>
      <c r="F2863" s="11" t="s">
        <v>537</v>
      </c>
      <c r="G2863" s="11" t="s">
        <v>74</v>
      </c>
      <c r="H2863" s="8" t="n">
        <v>24648.3</v>
      </c>
      <c r="I2863" s="0" t="str">
        <f aca="false">TEXT(C2863,"YYYY-MM")</f>
        <v>2024-10</v>
      </c>
      <c r="J2863" s="0" t="str">
        <f aca="false">INDEX(Customers!$H:$H,MATCH(B2863,Customers!$A:$A,0))</f>
        <v>Email Campaign</v>
      </c>
    </row>
    <row r="2864" customFormat="false" ht="15" hidden="false" customHeight="false" outlineLevel="0" collapsed="false">
      <c r="A2864" s="0" t="s">
        <v>4460</v>
      </c>
      <c r="B2864" s="0" t="s">
        <v>4456</v>
      </c>
      <c r="C2864" s="10" t="s">
        <v>592</v>
      </c>
      <c r="D2864" s="11" t="s">
        <v>97</v>
      </c>
      <c r="E2864" s="11" t="s">
        <v>90</v>
      </c>
      <c r="F2864" s="11" t="s">
        <v>537</v>
      </c>
      <c r="G2864" s="11" t="s">
        <v>74</v>
      </c>
      <c r="H2864" s="8" t="n">
        <v>11543.4</v>
      </c>
      <c r="I2864" s="0" t="str">
        <f aca="false">TEXT(C2864,"YYYY-MM")</f>
        <v>2024-11</v>
      </c>
      <c r="J2864" s="0" t="str">
        <f aca="false">INDEX(Customers!$H:$H,MATCH(B2864,Customers!$A:$A,0))</f>
        <v>Email Campaign</v>
      </c>
    </row>
    <row r="2865" customFormat="false" ht="15" hidden="false" customHeight="false" outlineLevel="0" collapsed="false">
      <c r="A2865" s="0" t="s">
        <v>4461</v>
      </c>
      <c r="B2865" s="0" t="s">
        <v>4456</v>
      </c>
      <c r="C2865" s="10" t="s">
        <v>1010</v>
      </c>
      <c r="D2865" s="11" t="s">
        <v>97</v>
      </c>
      <c r="E2865" s="11" t="s">
        <v>90</v>
      </c>
      <c r="F2865" s="11" t="s">
        <v>537</v>
      </c>
      <c r="G2865" s="11" t="s">
        <v>74</v>
      </c>
      <c r="H2865" s="8" t="n">
        <v>76742.1</v>
      </c>
      <c r="I2865" s="0" t="str">
        <f aca="false">TEXT(C2865,"YYYY-MM")</f>
        <v>2024-11</v>
      </c>
      <c r="J2865" s="0" t="str">
        <f aca="false">INDEX(Customers!$H:$H,MATCH(B2865,Customers!$A:$A,0))</f>
        <v>Email Campaign</v>
      </c>
    </row>
    <row r="2866" customFormat="false" ht="15" hidden="false" customHeight="false" outlineLevel="0" collapsed="false">
      <c r="A2866" s="0" t="s">
        <v>4462</v>
      </c>
      <c r="B2866" s="0" t="s">
        <v>4456</v>
      </c>
      <c r="C2866" s="10" t="s">
        <v>3392</v>
      </c>
      <c r="D2866" s="11" t="s">
        <v>97</v>
      </c>
      <c r="E2866" s="11" t="s">
        <v>90</v>
      </c>
      <c r="F2866" s="11" t="s">
        <v>537</v>
      </c>
      <c r="G2866" s="11" t="s">
        <v>74</v>
      </c>
      <c r="H2866" s="8" t="n">
        <v>10373.05</v>
      </c>
      <c r="I2866" s="0" t="str">
        <f aca="false">TEXT(C2866,"YYYY-MM")</f>
        <v>2025-03</v>
      </c>
      <c r="J2866" s="0" t="str">
        <f aca="false">INDEX(Customers!$H:$H,MATCH(B2866,Customers!$A:$A,0))</f>
        <v>Email Campaign</v>
      </c>
    </row>
    <row r="2867" customFormat="false" ht="15" hidden="false" customHeight="false" outlineLevel="0" collapsed="false">
      <c r="A2867" s="0" t="s">
        <v>4463</v>
      </c>
      <c r="B2867" s="0" t="s">
        <v>4456</v>
      </c>
      <c r="C2867" s="10" t="s">
        <v>230</v>
      </c>
      <c r="D2867" s="11" t="s">
        <v>97</v>
      </c>
      <c r="E2867" s="11" t="s">
        <v>91</v>
      </c>
      <c r="F2867" s="11" t="s">
        <v>537</v>
      </c>
      <c r="G2867" s="11" t="s">
        <v>74</v>
      </c>
      <c r="H2867" s="8" t="n">
        <v>23010</v>
      </c>
      <c r="I2867" s="0" t="str">
        <f aca="false">TEXT(C2867,"YYYY-MM")</f>
        <v>2025-04</v>
      </c>
      <c r="J2867" s="0" t="str">
        <f aca="false">INDEX(Customers!$H:$H,MATCH(B2867,Customers!$A:$A,0))</f>
        <v>Email Campaign</v>
      </c>
    </row>
    <row r="2868" customFormat="false" ht="15" hidden="false" customHeight="false" outlineLevel="0" collapsed="false">
      <c r="A2868" s="0" t="s">
        <v>4464</v>
      </c>
      <c r="B2868" s="0" t="s">
        <v>4456</v>
      </c>
      <c r="C2868" s="10" t="s">
        <v>823</v>
      </c>
      <c r="D2868" s="11" t="s">
        <v>97</v>
      </c>
      <c r="E2868" s="11" t="s">
        <v>88</v>
      </c>
      <c r="F2868" s="11" t="s">
        <v>537</v>
      </c>
      <c r="G2868" s="11" t="s">
        <v>74</v>
      </c>
      <c r="H2868" s="8" t="n">
        <v>41902.1</v>
      </c>
      <c r="I2868" s="0" t="str">
        <f aca="false">TEXT(C2868,"YYYY-MM")</f>
        <v>2025-08</v>
      </c>
      <c r="J2868" s="0" t="str">
        <f aca="false">INDEX(Customers!$H:$H,MATCH(B2868,Customers!$A:$A,0))</f>
        <v>Email Campaign</v>
      </c>
    </row>
    <row r="2869" customFormat="false" ht="15" hidden="false" customHeight="false" outlineLevel="0" collapsed="false">
      <c r="A2869" s="0" t="s">
        <v>4465</v>
      </c>
      <c r="B2869" s="0" t="s">
        <v>4456</v>
      </c>
      <c r="C2869" s="10" t="s">
        <v>429</v>
      </c>
      <c r="D2869" s="11" t="s">
        <v>97</v>
      </c>
      <c r="E2869" s="11" t="s">
        <v>91</v>
      </c>
      <c r="F2869" s="11" t="s">
        <v>537</v>
      </c>
      <c r="G2869" s="11" t="s">
        <v>74</v>
      </c>
      <c r="H2869" s="8" t="n">
        <v>2810</v>
      </c>
      <c r="I2869" s="0" t="str">
        <f aca="false">TEXT(C2869,"YYYY-MM")</f>
        <v>2025-10</v>
      </c>
      <c r="J2869" s="0" t="str">
        <f aca="false">INDEX(Customers!$H:$H,MATCH(B2869,Customers!$A:$A,0))</f>
        <v>Email Campaign</v>
      </c>
    </row>
    <row r="2870" customFormat="false" ht="15" hidden="false" customHeight="false" outlineLevel="0" collapsed="false">
      <c r="A2870" s="0" t="s">
        <v>4466</v>
      </c>
      <c r="B2870" s="0" t="s">
        <v>4456</v>
      </c>
      <c r="C2870" s="10" t="s">
        <v>635</v>
      </c>
      <c r="D2870" s="11" t="s">
        <v>97</v>
      </c>
      <c r="E2870" s="11" t="s">
        <v>88</v>
      </c>
      <c r="F2870" s="11" t="s">
        <v>537</v>
      </c>
      <c r="G2870" s="11" t="s">
        <v>74</v>
      </c>
      <c r="H2870" s="8" t="n">
        <v>20594.45</v>
      </c>
      <c r="I2870" s="0" t="str">
        <f aca="false">TEXT(C2870,"YYYY-MM")</f>
        <v>2025-11</v>
      </c>
      <c r="J2870" s="0" t="str">
        <f aca="false">INDEX(Customers!$H:$H,MATCH(B2870,Customers!$A:$A,0))</f>
        <v>Email Campaign</v>
      </c>
    </row>
    <row r="2871" customFormat="false" ht="15" hidden="false" customHeight="false" outlineLevel="0" collapsed="false">
      <c r="A2871" s="0" t="s">
        <v>4467</v>
      </c>
      <c r="B2871" s="0" t="s">
        <v>4468</v>
      </c>
      <c r="C2871" s="10" t="s">
        <v>993</v>
      </c>
      <c r="D2871" s="11" t="s">
        <v>97</v>
      </c>
      <c r="E2871" s="11" t="s">
        <v>90</v>
      </c>
      <c r="F2871" s="11" t="s">
        <v>190</v>
      </c>
      <c r="G2871" s="11" t="s">
        <v>77</v>
      </c>
      <c r="H2871" s="8" t="n">
        <v>42932.3</v>
      </c>
      <c r="I2871" s="0" t="str">
        <f aca="false">TEXT(C2871,"YYYY-MM")</f>
        <v>2025-05</v>
      </c>
      <c r="J2871" s="0" t="str">
        <f aca="false">INDEX(Customers!$H:$H,MATCH(B2871,Customers!$A:$A,0))</f>
        <v>Referral</v>
      </c>
    </row>
    <row r="2872" customFormat="false" ht="15" hidden="false" customHeight="false" outlineLevel="0" collapsed="false">
      <c r="A2872" s="0" t="s">
        <v>4469</v>
      </c>
      <c r="B2872" s="0" t="s">
        <v>4468</v>
      </c>
      <c r="C2872" s="10" t="s">
        <v>4470</v>
      </c>
      <c r="D2872" s="11" t="s">
        <v>97</v>
      </c>
      <c r="E2872" s="11" t="s">
        <v>88</v>
      </c>
      <c r="F2872" s="11" t="s">
        <v>190</v>
      </c>
      <c r="G2872" s="11" t="s">
        <v>77</v>
      </c>
      <c r="H2872" s="8" t="n">
        <v>28134.15</v>
      </c>
      <c r="I2872" s="0" t="str">
        <f aca="false">TEXT(C2872,"YYYY-MM")</f>
        <v>2025-07</v>
      </c>
      <c r="J2872" s="0" t="str">
        <f aca="false">INDEX(Customers!$H:$H,MATCH(B2872,Customers!$A:$A,0))</f>
        <v>Referral</v>
      </c>
    </row>
    <row r="2873" customFormat="false" ht="15" hidden="false" customHeight="false" outlineLevel="0" collapsed="false">
      <c r="A2873" s="0" t="s">
        <v>4471</v>
      </c>
      <c r="B2873" s="0" t="s">
        <v>4468</v>
      </c>
      <c r="C2873" s="10" t="s">
        <v>615</v>
      </c>
      <c r="D2873" s="11" t="s">
        <v>97</v>
      </c>
      <c r="E2873" s="11" t="s">
        <v>88</v>
      </c>
      <c r="F2873" s="11" t="s">
        <v>190</v>
      </c>
      <c r="G2873" s="11" t="s">
        <v>77</v>
      </c>
      <c r="H2873" s="8" t="n">
        <v>78614.2</v>
      </c>
      <c r="I2873" s="0" t="str">
        <f aca="false">TEXT(C2873,"YYYY-MM")</f>
        <v>2025-09</v>
      </c>
      <c r="J2873" s="0" t="str">
        <f aca="false">INDEX(Customers!$H:$H,MATCH(B2873,Customers!$A:$A,0))</f>
        <v>Referral</v>
      </c>
    </row>
    <row r="2874" customFormat="false" ht="15" hidden="false" customHeight="false" outlineLevel="0" collapsed="false">
      <c r="A2874" s="0" t="s">
        <v>4472</v>
      </c>
      <c r="B2874" s="0" t="s">
        <v>4468</v>
      </c>
      <c r="C2874" s="10" t="s">
        <v>372</v>
      </c>
      <c r="D2874" s="11" t="s">
        <v>97</v>
      </c>
      <c r="E2874" s="11" t="s">
        <v>92</v>
      </c>
      <c r="F2874" s="11" t="s">
        <v>190</v>
      </c>
      <c r="G2874" s="11" t="s">
        <v>77</v>
      </c>
      <c r="H2874" s="8" t="n">
        <v>11884.2</v>
      </c>
      <c r="I2874" s="0" t="str">
        <f aca="false">TEXT(C2874,"YYYY-MM")</f>
        <v>2025-10</v>
      </c>
      <c r="J2874" s="0" t="str">
        <f aca="false">INDEX(Customers!$H:$H,MATCH(B2874,Customers!$A:$A,0))</f>
        <v>Referral</v>
      </c>
    </row>
    <row r="2875" customFormat="false" ht="15" hidden="false" customHeight="false" outlineLevel="0" collapsed="false">
      <c r="A2875" s="0" t="s">
        <v>4473</v>
      </c>
      <c r="B2875" s="0" t="s">
        <v>4474</v>
      </c>
      <c r="C2875" s="10" t="s">
        <v>551</v>
      </c>
      <c r="D2875" s="11" t="s">
        <v>97</v>
      </c>
      <c r="E2875" s="11" t="s">
        <v>92</v>
      </c>
      <c r="F2875" s="11" t="s">
        <v>393</v>
      </c>
      <c r="G2875" s="11" t="s">
        <v>75</v>
      </c>
      <c r="H2875" s="8" t="n">
        <v>26196.15</v>
      </c>
      <c r="I2875" s="0" t="str">
        <f aca="false">TEXT(C2875,"YYYY-MM")</f>
        <v>2025-10</v>
      </c>
      <c r="J2875" s="0" t="str">
        <f aca="false">INDEX(Customers!$H:$H,MATCH(B2875,Customers!$A:$A,0))</f>
        <v>Organic Search</v>
      </c>
    </row>
    <row r="2876" customFormat="false" ht="15" hidden="false" customHeight="false" outlineLevel="0" collapsed="false">
      <c r="A2876" s="0" t="s">
        <v>4475</v>
      </c>
      <c r="B2876" s="0" t="s">
        <v>4476</v>
      </c>
      <c r="C2876" s="10" t="s">
        <v>3286</v>
      </c>
      <c r="D2876" s="11" t="s">
        <v>97</v>
      </c>
      <c r="E2876" s="11" t="s">
        <v>89</v>
      </c>
      <c r="F2876" s="11" t="s">
        <v>352</v>
      </c>
      <c r="G2876" s="11" t="s">
        <v>82</v>
      </c>
      <c r="H2876" s="8" t="n">
        <v>1224.3</v>
      </c>
      <c r="I2876" s="0" t="str">
        <f aca="false">TEXT(C2876,"YYYY-MM")</f>
        <v>2024-06</v>
      </c>
      <c r="J2876" s="0" t="str">
        <f aca="false">INDEX(Customers!$H:$H,MATCH(B2876,Customers!$A:$A,0))</f>
        <v>Paid Ads</v>
      </c>
    </row>
    <row r="2877" customFormat="false" ht="15" hidden="false" customHeight="false" outlineLevel="0" collapsed="false">
      <c r="A2877" s="0" t="s">
        <v>4477</v>
      </c>
      <c r="B2877" s="0" t="s">
        <v>4476</v>
      </c>
      <c r="C2877" s="10" t="s">
        <v>4108</v>
      </c>
      <c r="D2877" s="11" t="s">
        <v>97</v>
      </c>
      <c r="E2877" s="11" t="s">
        <v>90</v>
      </c>
      <c r="F2877" s="11" t="s">
        <v>352</v>
      </c>
      <c r="G2877" s="11" t="s">
        <v>82</v>
      </c>
      <c r="H2877" s="8" t="n">
        <v>145883.75</v>
      </c>
      <c r="I2877" s="0" t="str">
        <f aca="false">TEXT(C2877,"YYYY-MM")</f>
        <v>2024-07</v>
      </c>
      <c r="J2877" s="0" t="str">
        <f aca="false">INDEX(Customers!$H:$H,MATCH(B2877,Customers!$A:$A,0))</f>
        <v>Paid Ads</v>
      </c>
    </row>
    <row r="2878" customFormat="false" ht="15" hidden="false" customHeight="false" outlineLevel="0" collapsed="false">
      <c r="A2878" s="0" t="s">
        <v>4478</v>
      </c>
      <c r="B2878" s="0" t="s">
        <v>4476</v>
      </c>
      <c r="C2878" s="10" t="s">
        <v>4479</v>
      </c>
      <c r="D2878" s="11" t="s">
        <v>97</v>
      </c>
      <c r="E2878" s="11" t="s">
        <v>89</v>
      </c>
      <c r="F2878" s="11" t="s">
        <v>352</v>
      </c>
      <c r="G2878" s="11" t="s">
        <v>82</v>
      </c>
      <c r="H2878" s="8" t="n">
        <v>221</v>
      </c>
      <c r="I2878" s="0" t="str">
        <f aca="false">TEXT(C2878,"YYYY-MM")</f>
        <v>2024-08</v>
      </c>
      <c r="J2878" s="0" t="str">
        <f aca="false">INDEX(Customers!$H:$H,MATCH(B2878,Customers!$A:$A,0))</f>
        <v>Paid Ads</v>
      </c>
    </row>
    <row r="2879" customFormat="false" ht="15" hidden="false" customHeight="false" outlineLevel="0" collapsed="false">
      <c r="A2879" s="0" t="s">
        <v>4480</v>
      </c>
      <c r="B2879" s="0" t="s">
        <v>4476</v>
      </c>
      <c r="C2879" s="10" t="s">
        <v>3181</v>
      </c>
      <c r="D2879" s="11" t="s">
        <v>97</v>
      </c>
      <c r="E2879" s="11" t="s">
        <v>88</v>
      </c>
      <c r="F2879" s="11" t="s">
        <v>352</v>
      </c>
      <c r="G2879" s="11" t="s">
        <v>82</v>
      </c>
      <c r="H2879" s="8" t="n">
        <v>27358.1</v>
      </c>
      <c r="I2879" s="0" t="str">
        <f aca="false">TEXT(C2879,"YYYY-MM")</f>
        <v>2024-09</v>
      </c>
      <c r="J2879" s="0" t="str">
        <f aca="false">INDEX(Customers!$H:$H,MATCH(B2879,Customers!$A:$A,0))</f>
        <v>Paid Ads</v>
      </c>
    </row>
    <row r="2880" customFormat="false" ht="15" hidden="false" customHeight="false" outlineLevel="0" collapsed="false">
      <c r="A2880" s="0" t="s">
        <v>4481</v>
      </c>
      <c r="B2880" s="0" t="s">
        <v>4476</v>
      </c>
      <c r="C2880" s="10" t="s">
        <v>217</v>
      </c>
      <c r="D2880" s="11" t="s">
        <v>97</v>
      </c>
      <c r="E2880" s="11" t="s">
        <v>91</v>
      </c>
      <c r="F2880" s="11" t="s">
        <v>352</v>
      </c>
      <c r="G2880" s="11" t="s">
        <v>82</v>
      </c>
      <c r="H2880" s="8" t="n">
        <v>1219</v>
      </c>
      <c r="I2880" s="0" t="str">
        <f aca="false">TEXT(C2880,"YYYY-MM")</f>
        <v>2024-10</v>
      </c>
      <c r="J2880" s="0" t="str">
        <f aca="false">INDEX(Customers!$H:$H,MATCH(B2880,Customers!$A:$A,0))</f>
        <v>Paid Ads</v>
      </c>
    </row>
    <row r="2881" customFormat="false" ht="15" hidden="false" customHeight="false" outlineLevel="0" collapsed="false">
      <c r="A2881" s="0" t="s">
        <v>4482</v>
      </c>
      <c r="B2881" s="0" t="s">
        <v>4476</v>
      </c>
      <c r="C2881" s="10" t="s">
        <v>261</v>
      </c>
      <c r="D2881" s="11" t="s">
        <v>97</v>
      </c>
      <c r="E2881" s="11" t="s">
        <v>88</v>
      </c>
      <c r="F2881" s="11" t="s">
        <v>352</v>
      </c>
      <c r="G2881" s="11" t="s">
        <v>82</v>
      </c>
      <c r="H2881" s="8" t="n">
        <v>25792.2</v>
      </c>
      <c r="I2881" s="0" t="str">
        <f aca="false">TEXT(C2881,"YYYY-MM")</f>
        <v>2024-10</v>
      </c>
      <c r="J2881" s="0" t="str">
        <f aca="false">INDEX(Customers!$H:$H,MATCH(B2881,Customers!$A:$A,0))</f>
        <v>Paid Ads</v>
      </c>
    </row>
    <row r="2882" customFormat="false" ht="15" hidden="false" customHeight="false" outlineLevel="0" collapsed="false">
      <c r="A2882" s="0" t="s">
        <v>4483</v>
      </c>
      <c r="B2882" s="0" t="s">
        <v>4476</v>
      </c>
      <c r="C2882" s="10" t="s">
        <v>736</v>
      </c>
      <c r="D2882" s="11" t="s">
        <v>97</v>
      </c>
      <c r="E2882" s="11" t="s">
        <v>91</v>
      </c>
      <c r="F2882" s="11" t="s">
        <v>352</v>
      </c>
      <c r="G2882" s="11" t="s">
        <v>82</v>
      </c>
      <c r="H2882" s="8" t="n">
        <v>14704.1</v>
      </c>
      <c r="I2882" s="0" t="str">
        <f aca="false">TEXT(C2882,"YYYY-MM")</f>
        <v>2024-12</v>
      </c>
      <c r="J2882" s="0" t="str">
        <f aca="false">INDEX(Customers!$H:$H,MATCH(B2882,Customers!$A:$A,0))</f>
        <v>Paid Ads</v>
      </c>
    </row>
    <row r="2883" customFormat="false" ht="15" hidden="false" customHeight="false" outlineLevel="0" collapsed="false">
      <c r="A2883" s="0" t="s">
        <v>4484</v>
      </c>
      <c r="B2883" s="0" t="s">
        <v>4476</v>
      </c>
      <c r="C2883" s="10" t="s">
        <v>2186</v>
      </c>
      <c r="D2883" s="11" t="s">
        <v>98</v>
      </c>
      <c r="E2883" s="11" t="s">
        <v>88</v>
      </c>
      <c r="F2883" s="11" t="s">
        <v>352</v>
      </c>
      <c r="G2883" s="11" t="s">
        <v>82</v>
      </c>
      <c r="H2883" s="8" t="n">
        <v>3759</v>
      </c>
      <c r="I2883" s="0" t="str">
        <f aca="false">TEXT(C2883,"YYYY-MM")</f>
        <v>2025-02</v>
      </c>
      <c r="J2883" s="0" t="str">
        <f aca="false">INDEX(Customers!$H:$H,MATCH(B2883,Customers!$A:$A,0))</f>
        <v>Paid Ads</v>
      </c>
    </row>
    <row r="2884" customFormat="false" ht="15" hidden="false" customHeight="false" outlineLevel="0" collapsed="false">
      <c r="A2884" s="0" t="s">
        <v>4485</v>
      </c>
      <c r="B2884" s="0" t="s">
        <v>4476</v>
      </c>
      <c r="C2884" s="10" t="s">
        <v>3212</v>
      </c>
      <c r="D2884" s="11" t="s">
        <v>99</v>
      </c>
      <c r="E2884" s="11" t="s">
        <v>90</v>
      </c>
      <c r="F2884" s="11" t="s">
        <v>352</v>
      </c>
      <c r="G2884" s="11" t="s">
        <v>82</v>
      </c>
      <c r="H2884" s="8" t="n">
        <v>2209</v>
      </c>
      <c r="I2884" s="0" t="str">
        <f aca="false">TEXT(C2884,"YYYY-MM")</f>
        <v>2025-02</v>
      </c>
      <c r="J2884" s="0" t="str">
        <f aca="false">INDEX(Customers!$H:$H,MATCH(B2884,Customers!$A:$A,0))</f>
        <v>Paid Ads</v>
      </c>
    </row>
    <row r="2885" customFormat="false" ht="15" hidden="false" customHeight="false" outlineLevel="0" collapsed="false">
      <c r="A2885" s="0" t="s">
        <v>4486</v>
      </c>
      <c r="B2885" s="0" t="s">
        <v>4476</v>
      </c>
      <c r="C2885" s="10" t="s">
        <v>300</v>
      </c>
      <c r="D2885" s="11" t="s">
        <v>97</v>
      </c>
      <c r="E2885" s="11" t="s">
        <v>92</v>
      </c>
      <c r="F2885" s="11" t="s">
        <v>352</v>
      </c>
      <c r="G2885" s="11" t="s">
        <v>82</v>
      </c>
      <c r="H2885" s="8" t="n">
        <v>2203.05</v>
      </c>
      <c r="I2885" s="0" t="str">
        <f aca="false">TEXT(C2885,"YYYY-MM")</f>
        <v>2025-03</v>
      </c>
      <c r="J2885" s="0" t="str">
        <f aca="false">INDEX(Customers!$H:$H,MATCH(B2885,Customers!$A:$A,0))</f>
        <v>Paid Ads</v>
      </c>
    </row>
    <row r="2886" customFormat="false" ht="15" hidden="false" customHeight="false" outlineLevel="0" collapsed="false">
      <c r="A2886" s="0" t="s">
        <v>4487</v>
      </c>
      <c r="B2886" s="0" t="s">
        <v>4476</v>
      </c>
      <c r="C2886" s="10" t="s">
        <v>395</v>
      </c>
      <c r="D2886" s="11" t="s">
        <v>97</v>
      </c>
      <c r="E2886" s="11" t="s">
        <v>89</v>
      </c>
      <c r="F2886" s="11" t="s">
        <v>352</v>
      </c>
      <c r="G2886" s="11" t="s">
        <v>82</v>
      </c>
      <c r="H2886" s="8" t="n">
        <v>27126.45</v>
      </c>
      <c r="I2886" s="0" t="str">
        <f aca="false">TEXT(C2886,"YYYY-MM")</f>
        <v>2025-05</v>
      </c>
      <c r="J2886" s="0" t="str">
        <f aca="false">INDEX(Customers!$H:$H,MATCH(B2886,Customers!$A:$A,0))</f>
        <v>Paid Ads</v>
      </c>
    </row>
    <row r="2887" customFormat="false" ht="15" hidden="false" customHeight="false" outlineLevel="0" collapsed="false">
      <c r="A2887" s="0" t="s">
        <v>4488</v>
      </c>
      <c r="B2887" s="0" t="s">
        <v>4476</v>
      </c>
      <c r="C2887" s="10" t="s">
        <v>425</v>
      </c>
      <c r="D2887" s="11" t="s">
        <v>97</v>
      </c>
      <c r="E2887" s="11" t="s">
        <v>91</v>
      </c>
      <c r="F2887" s="11" t="s">
        <v>352</v>
      </c>
      <c r="G2887" s="11" t="s">
        <v>82</v>
      </c>
      <c r="H2887" s="8" t="n">
        <v>6549</v>
      </c>
      <c r="I2887" s="0" t="str">
        <f aca="false">TEXT(C2887,"YYYY-MM")</f>
        <v>2025-05</v>
      </c>
      <c r="J2887" s="0" t="str">
        <f aca="false">INDEX(Customers!$H:$H,MATCH(B2887,Customers!$A:$A,0))</f>
        <v>Paid Ads</v>
      </c>
    </row>
    <row r="2888" customFormat="false" ht="15" hidden="false" customHeight="false" outlineLevel="0" collapsed="false">
      <c r="A2888" s="0" t="s">
        <v>4489</v>
      </c>
      <c r="B2888" s="0" t="s">
        <v>4476</v>
      </c>
      <c r="C2888" s="10" t="s">
        <v>800</v>
      </c>
      <c r="D2888" s="11" t="s">
        <v>97</v>
      </c>
      <c r="E2888" s="11" t="s">
        <v>88</v>
      </c>
      <c r="F2888" s="11" t="s">
        <v>352</v>
      </c>
      <c r="G2888" s="11" t="s">
        <v>82</v>
      </c>
      <c r="H2888" s="8" t="n">
        <v>6834.55</v>
      </c>
      <c r="I2888" s="0" t="str">
        <f aca="false">TEXT(C2888,"YYYY-MM")</f>
        <v>2025-07</v>
      </c>
      <c r="J2888" s="0" t="str">
        <f aca="false">INDEX(Customers!$H:$H,MATCH(B2888,Customers!$A:$A,0))</f>
        <v>Paid Ads</v>
      </c>
    </row>
    <row r="2889" customFormat="false" ht="15" hidden="false" customHeight="false" outlineLevel="0" collapsed="false">
      <c r="A2889" s="0" t="s">
        <v>4490</v>
      </c>
      <c r="B2889" s="0" t="s">
        <v>4476</v>
      </c>
      <c r="C2889" s="10" t="s">
        <v>524</v>
      </c>
      <c r="D2889" s="11" t="s">
        <v>97</v>
      </c>
      <c r="E2889" s="11" t="s">
        <v>88</v>
      </c>
      <c r="F2889" s="11" t="s">
        <v>352</v>
      </c>
      <c r="G2889" s="11" t="s">
        <v>82</v>
      </c>
      <c r="H2889" s="8" t="n">
        <v>1466.1</v>
      </c>
      <c r="I2889" s="0" t="str">
        <f aca="false">TEXT(C2889,"YYYY-MM")</f>
        <v>2025-07</v>
      </c>
      <c r="J2889" s="0" t="str">
        <f aca="false">INDEX(Customers!$H:$H,MATCH(B2889,Customers!$A:$A,0))</f>
        <v>Paid Ads</v>
      </c>
    </row>
    <row r="2890" customFormat="false" ht="15" hidden="false" customHeight="false" outlineLevel="0" collapsed="false">
      <c r="A2890" s="0" t="s">
        <v>4491</v>
      </c>
      <c r="B2890" s="0" t="s">
        <v>4476</v>
      </c>
      <c r="C2890" s="10" t="s">
        <v>1663</v>
      </c>
      <c r="D2890" s="11" t="s">
        <v>97</v>
      </c>
      <c r="E2890" s="11" t="s">
        <v>88</v>
      </c>
      <c r="F2890" s="11" t="s">
        <v>352</v>
      </c>
      <c r="G2890" s="11" t="s">
        <v>82</v>
      </c>
      <c r="H2890" s="8" t="n">
        <v>11156.25</v>
      </c>
      <c r="I2890" s="0" t="str">
        <f aca="false">TEXT(C2890,"YYYY-MM")</f>
        <v>2025-08</v>
      </c>
      <c r="J2890" s="0" t="str">
        <f aca="false">INDEX(Customers!$H:$H,MATCH(B2890,Customers!$A:$A,0))</f>
        <v>Paid Ads</v>
      </c>
    </row>
    <row r="2891" customFormat="false" ht="15" hidden="false" customHeight="false" outlineLevel="0" collapsed="false">
      <c r="A2891" s="0" t="s">
        <v>4492</v>
      </c>
      <c r="B2891" s="0" t="s">
        <v>4493</v>
      </c>
      <c r="C2891" s="10" t="s">
        <v>477</v>
      </c>
      <c r="D2891" s="11" t="s">
        <v>97</v>
      </c>
      <c r="E2891" s="11" t="s">
        <v>88</v>
      </c>
      <c r="F2891" s="11" t="s">
        <v>209</v>
      </c>
      <c r="G2891" s="11" t="s">
        <v>83</v>
      </c>
      <c r="H2891" s="8" t="n">
        <v>26196.15</v>
      </c>
      <c r="I2891" s="0" t="str">
        <f aca="false">TEXT(C2891,"YYYY-MM")</f>
        <v>2025-01</v>
      </c>
      <c r="J2891" s="0" t="str">
        <f aca="false">INDEX(Customers!$H:$H,MATCH(B2891,Customers!$A:$A,0))</f>
        <v>Organic Search</v>
      </c>
    </row>
    <row r="2892" customFormat="false" ht="15" hidden="false" customHeight="false" outlineLevel="0" collapsed="false">
      <c r="A2892" s="0" t="s">
        <v>4494</v>
      </c>
      <c r="B2892" s="0" t="s">
        <v>4493</v>
      </c>
      <c r="C2892" s="10" t="s">
        <v>680</v>
      </c>
      <c r="D2892" s="11" t="s">
        <v>97</v>
      </c>
      <c r="E2892" s="11" t="s">
        <v>88</v>
      </c>
      <c r="F2892" s="11" t="s">
        <v>209</v>
      </c>
      <c r="G2892" s="11" t="s">
        <v>83</v>
      </c>
      <c r="H2892" s="8" t="n">
        <v>34720.2</v>
      </c>
      <c r="I2892" s="0" t="str">
        <f aca="false">TEXT(C2892,"YYYY-MM")</f>
        <v>2025-08</v>
      </c>
      <c r="J2892" s="0" t="str">
        <f aca="false">INDEX(Customers!$H:$H,MATCH(B2892,Customers!$A:$A,0))</f>
        <v>Organic Search</v>
      </c>
    </row>
    <row r="2893" customFormat="false" ht="15" hidden="false" customHeight="false" outlineLevel="0" collapsed="false">
      <c r="A2893" s="0" t="s">
        <v>4495</v>
      </c>
      <c r="B2893" s="0" t="s">
        <v>4493</v>
      </c>
      <c r="C2893" s="10" t="s">
        <v>411</v>
      </c>
      <c r="D2893" s="11" t="s">
        <v>97</v>
      </c>
      <c r="E2893" s="11" t="s">
        <v>88</v>
      </c>
      <c r="F2893" s="11" t="s">
        <v>209</v>
      </c>
      <c r="G2893" s="11" t="s">
        <v>83</v>
      </c>
      <c r="H2893" s="8" t="n">
        <v>10015.2</v>
      </c>
      <c r="I2893" s="0" t="str">
        <f aca="false">TEXT(C2893,"YYYY-MM")</f>
        <v>2025-09</v>
      </c>
      <c r="J2893" s="0" t="str">
        <f aca="false">INDEX(Customers!$H:$H,MATCH(B2893,Customers!$A:$A,0))</f>
        <v>Organic Search</v>
      </c>
    </row>
    <row r="2894" customFormat="false" ht="15" hidden="false" customHeight="false" outlineLevel="0" collapsed="false">
      <c r="A2894" s="0" t="s">
        <v>4496</v>
      </c>
      <c r="B2894" s="0" t="s">
        <v>4497</v>
      </c>
      <c r="C2894" s="10" t="s">
        <v>601</v>
      </c>
      <c r="D2894" s="11" t="s">
        <v>97</v>
      </c>
      <c r="E2894" s="11" t="s">
        <v>91</v>
      </c>
      <c r="F2894" s="11" t="s">
        <v>241</v>
      </c>
      <c r="G2894" s="11" t="s">
        <v>73</v>
      </c>
      <c r="H2894" s="8" t="n">
        <v>80110.05</v>
      </c>
      <c r="I2894" s="0" t="str">
        <f aca="false">TEXT(C2894,"YYYY-MM")</f>
        <v>2025-12</v>
      </c>
      <c r="J2894" s="0" t="str">
        <f aca="false">INDEX(Customers!$H:$H,MATCH(B2894,Customers!$A:$A,0))</f>
        <v>Organic Search</v>
      </c>
    </row>
    <row r="2895" customFormat="false" ht="15" hidden="false" customHeight="false" outlineLevel="0" collapsed="false">
      <c r="A2895" s="0" t="s">
        <v>4498</v>
      </c>
      <c r="B2895" s="0" t="s">
        <v>4497</v>
      </c>
      <c r="C2895" s="10" t="s">
        <v>335</v>
      </c>
      <c r="D2895" s="11" t="s">
        <v>97</v>
      </c>
      <c r="E2895" s="11" t="s">
        <v>88</v>
      </c>
      <c r="F2895" s="11" t="s">
        <v>241</v>
      </c>
      <c r="G2895" s="11" t="s">
        <v>73</v>
      </c>
      <c r="H2895" s="8" t="n">
        <v>2508.15</v>
      </c>
      <c r="I2895" s="0" t="str">
        <f aca="false">TEXT(C2895,"YYYY-MM")</f>
        <v>2025-12</v>
      </c>
      <c r="J2895" s="0" t="str">
        <f aca="false">INDEX(Customers!$H:$H,MATCH(B2895,Customers!$A:$A,0))</f>
        <v>Organic Search</v>
      </c>
    </row>
    <row r="2896" customFormat="false" ht="15" hidden="false" customHeight="false" outlineLevel="0" collapsed="false">
      <c r="A2896" s="0" t="s">
        <v>4499</v>
      </c>
      <c r="B2896" s="0" t="s">
        <v>4500</v>
      </c>
      <c r="C2896" s="10" t="s">
        <v>612</v>
      </c>
      <c r="D2896" s="11" t="s">
        <v>98</v>
      </c>
      <c r="E2896" s="11" t="s">
        <v>89</v>
      </c>
      <c r="F2896" s="11" t="s">
        <v>134</v>
      </c>
      <c r="G2896" s="11" t="s">
        <v>85</v>
      </c>
      <c r="H2896" s="8" t="n">
        <v>30948</v>
      </c>
      <c r="I2896" s="0" t="str">
        <f aca="false">TEXT(C2896,"YYYY-MM")</f>
        <v>2025-04</v>
      </c>
      <c r="J2896" s="0" t="str">
        <f aca="false">INDEX(Customers!$H:$H,MATCH(B2896,Customers!$A:$A,0))</f>
        <v>Social Media</v>
      </c>
    </row>
    <row r="2897" customFormat="false" ht="15" hidden="false" customHeight="false" outlineLevel="0" collapsed="false">
      <c r="A2897" s="0" t="s">
        <v>4501</v>
      </c>
      <c r="B2897" s="0" t="s">
        <v>4502</v>
      </c>
      <c r="C2897" s="10" t="s">
        <v>475</v>
      </c>
      <c r="D2897" s="11" t="s">
        <v>97</v>
      </c>
      <c r="E2897" s="11" t="s">
        <v>90</v>
      </c>
      <c r="F2897" s="11" t="s">
        <v>76</v>
      </c>
      <c r="G2897" s="11" t="s">
        <v>76</v>
      </c>
      <c r="H2897" s="8" t="n">
        <v>389</v>
      </c>
      <c r="I2897" s="0" t="str">
        <f aca="false">TEXT(C2897,"YYYY-MM")</f>
        <v>2024-10</v>
      </c>
      <c r="J2897" s="0" t="str">
        <f aca="false">INDEX(Customers!$H:$H,MATCH(B2897,Customers!$A:$A,0))</f>
        <v>App</v>
      </c>
    </row>
    <row r="2898" customFormat="false" ht="15" hidden="false" customHeight="false" outlineLevel="0" collapsed="false">
      <c r="A2898" s="0" t="s">
        <v>4503</v>
      </c>
      <c r="B2898" s="0" t="s">
        <v>4502</v>
      </c>
      <c r="C2898" s="10" t="s">
        <v>1498</v>
      </c>
      <c r="D2898" s="11" t="s">
        <v>97</v>
      </c>
      <c r="E2898" s="11" t="s">
        <v>91</v>
      </c>
      <c r="F2898" s="11" t="s">
        <v>76</v>
      </c>
      <c r="G2898" s="11" t="s">
        <v>76</v>
      </c>
      <c r="H2898" s="8" t="n">
        <v>9969</v>
      </c>
      <c r="I2898" s="0" t="str">
        <f aca="false">TEXT(C2898,"YYYY-MM")</f>
        <v>2024-12</v>
      </c>
      <c r="J2898" s="0" t="str">
        <f aca="false">INDEX(Customers!$H:$H,MATCH(B2898,Customers!$A:$A,0))</f>
        <v>App</v>
      </c>
    </row>
    <row r="2899" customFormat="false" ht="15" hidden="false" customHeight="false" outlineLevel="0" collapsed="false">
      <c r="A2899" s="0" t="s">
        <v>4504</v>
      </c>
      <c r="B2899" s="0" t="s">
        <v>4505</v>
      </c>
      <c r="C2899" s="10" t="s">
        <v>1265</v>
      </c>
      <c r="D2899" s="11" t="s">
        <v>97</v>
      </c>
      <c r="E2899" s="11" t="s">
        <v>89</v>
      </c>
      <c r="F2899" s="11" t="s">
        <v>134</v>
      </c>
      <c r="G2899" s="11" t="s">
        <v>85</v>
      </c>
      <c r="H2899" s="8" t="n">
        <v>3577.65</v>
      </c>
      <c r="I2899" s="0" t="str">
        <f aca="false">TEXT(C2899,"YYYY-MM")</f>
        <v>2025-09</v>
      </c>
      <c r="J2899" s="0" t="str">
        <f aca="false">INDEX(Customers!$H:$H,MATCH(B2899,Customers!$A:$A,0))</f>
        <v>Email Campaign</v>
      </c>
    </row>
    <row r="2900" customFormat="false" ht="15" hidden="false" customHeight="false" outlineLevel="0" collapsed="false">
      <c r="A2900" s="0" t="s">
        <v>4506</v>
      </c>
      <c r="B2900" s="0" t="s">
        <v>4505</v>
      </c>
      <c r="C2900" s="10" t="s">
        <v>335</v>
      </c>
      <c r="D2900" s="11" t="s">
        <v>97</v>
      </c>
      <c r="E2900" s="11" t="s">
        <v>90</v>
      </c>
      <c r="F2900" s="11" t="s">
        <v>134</v>
      </c>
      <c r="G2900" s="11" t="s">
        <v>85</v>
      </c>
      <c r="H2900" s="8" t="n">
        <v>3033</v>
      </c>
      <c r="I2900" s="0" t="str">
        <f aca="false">TEXT(C2900,"YYYY-MM")</f>
        <v>2025-12</v>
      </c>
      <c r="J2900" s="0" t="str">
        <f aca="false">INDEX(Customers!$H:$H,MATCH(B2900,Customers!$A:$A,0))</f>
        <v>Email Campaign</v>
      </c>
    </row>
    <row r="2901" customFormat="false" ht="15" hidden="false" customHeight="false" outlineLevel="0" collapsed="false">
      <c r="A2901" s="0" t="s">
        <v>4507</v>
      </c>
      <c r="B2901" s="0" t="s">
        <v>4508</v>
      </c>
      <c r="C2901" s="10" t="s">
        <v>1273</v>
      </c>
      <c r="D2901" s="11" t="s">
        <v>97</v>
      </c>
      <c r="E2901" s="11" t="s">
        <v>88</v>
      </c>
      <c r="F2901" s="11" t="s">
        <v>76</v>
      </c>
      <c r="G2901" s="11" t="s">
        <v>76</v>
      </c>
      <c r="H2901" s="8" t="n">
        <v>45399.1</v>
      </c>
      <c r="I2901" s="0" t="str">
        <f aca="false">TEXT(C2901,"YYYY-MM")</f>
        <v>2024-10</v>
      </c>
      <c r="J2901" s="0" t="str">
        <f aca="false">INDEX(Customers!$H:$H,MATCH(B2901,Customers!$A:$A,0))</f>
        <v>Paid Ads</v>
      </c>
    </row>
    <row r="2902" customFormat="false" ht="15" hidden="false" customHeight="false" outlineLevel="0" collapsed="false">
      <c r="A2902" s="0" t="s">
        <v>4509</v>
      </c>
      <c r="B2902" s="0" t="s">
        <v>4508</v>
      </c>
      <c r="C2902" s="10" t="s">
        <v>1139</v>
      </c>
      <c r="D2902" s="11" t="s">
        <v>97</v>
      </c>
      <c r="E2902" s="11" t="s">
        <v>90</v>
      </c>
      <c r="F2902" s="11" t="s">
        <v>76</v>
      </c>
      <c r="G2902" s="11" t="s">
        <v>76</v>
      </c>
      <c r="H2902" s="8" t="n">
        <v>19529</v>
      </c>
      <c r="I2902" s="0" t="str">
        <f aca="false">TEXT(C2902,"YYYY-MM")</f>
        <v>2024-11</v>
      </c>
      <c r="J2902" s="0" t="str">
        <f aca="false">INDEX(Customers!$H:$H,MATCH(B2902,Customers!$A:$A,0))</f>
        <v>Paid Ads</v>
      </c>
    </row>
    <row r="2903" customFormat="false" ht="15" hidden="false" customHeight="false" outlineLevel="0" collapsed="false">
      <c r="A2903" s="0" t="s">
        <v>4510</v>
      </c>
      <c r="B2903" s="0" t="s">
        <v>4508</v>
      </c>
      <c r="C2903" s="10" t="s">
        <v>878</v>
      </c>
      <c r="D2903" s="11" t="s">
        <v>97</v>
      </c>
      <c r="E2903" s="11" t="s">
        <v>88</v>
      </c>
      <c r="F2903" s="11" t="s">
        <v>76</v>
      </c>
      <c r="G2903" s="11" t="s">
        <v>76</v>
      </c>
      <c r="H2903" s="8" t="n">
        <v>25573.7</v>
      </c>
      <c r="I2903" s="0" t="str">
        <f aca="false">TEXT(C2903,"YYYY-MM")</f>
        <v>2025-03</v>
      </c>
      <c r="J2903" s="0" t="str">
        <f aca="false">INDEX(Customers!$H:$H,MATCH(B2903,Customers!$A:$A,0))</f>
        <v>Paid Ads</v>
      </c>
    </row>
    <row r="2904" customFormat="false" ht="15" hidden="false" customHeight="false" outlineLevel="0" collapsed="false">
      <c r="A2904" s="0" t="s">
        <v>4511</v>
      </c>
      <c r="B2904" s="0" t="s">
        <v>4508</v>
      </c>
      <c r="C2904" s="10" t="s">
        <v>1262</v>
      </c>
      <c r="D2904" s="11" t="s">
        <v>97</v>
      </c>
      <c r="E2904" s="11" t="s">
        <v>88</v>
      </c>
      <c r="F2904" s="11" t="s">
        <v>76</v>
      </c>
      <c r="G2904" s="11" t="s">
        <v>76</v>
      </c>
      <c r="H2904" s="8" t="n">
        <v>19956.3</v>
      </c>
      <c r="I2904" s="0" t="str">
        <f aca="false">TEXT(C2904,"YYYY-MM")</f>
        <v>2025-07</v>
      </c>
      <c r="J2904" s="0" t="str">
        <f aca="false">INDEX(Customers!$H:$H,MATCH(B2904,Customers!$A:$A,0))</f>
        <v>Paid Ads</v>
      </c>
    </row>
    <row r="2905" customFormat="false" ht="15" hidden="false" customHeight="false" outlineLevel="0" collapsed="false">
      <c r="A2905" s="0" t="s">
        <v>4512</v>
      </c>
      <c r="B2905" s="0" t="s">
        <v>4508</v>
      </c>
      <c r="C2905" s="10" t="s">
        <v>999</v>
      </c>
      <c r="D2905" s="11" t="s">
        <v>97</v>
      </c>
      <c r="E2905" s="11" t="s">
        <v>89</v>
      </c>
      <c r="F2905" s="11" t="s">
        <v>76</v>
      </c>
      <c r="G2905" s="11" t="s">
        <v>76</v>
      </c>
      <c r="H2905" s="8" t="n">
        <v>73140.5</v>
      </c>
      <c r="I2905" s="0" t="str">
        <f aca="false">TEXT(C2905,"YYYY-MM")</f>
        <v>2025-08</v>
      </c>
      <c r="J2905" s="0" t="str">
        <f aca="false">INDEX(Customers!$H:$H,MATCH(B2905,Customers!$A:$A,0))</f>
        <v>Paid Ads</v>
      </c>
    </row>
    <row r="2906" customFormat="false" ht="15" hidden="false" customHeight="false" outlineLevel="0" collapsed="false">
      <c r="A2906" s="0" t="s">
        <v>4513</v>
      </c>
      <c r="B2906" s="0" t="s">
        <v>4508</v>
      </c>
      <c r="C2906" s="10" t="s">
        <v>510</v>
      </c>
      <c r="D2906" s="11" t="s">
        <v>97</v>
      </c>
      <c r="E2906" s="11" t="s">
        <v>88</v>
      </c>
      <c r="F2906" s="11" t="s">
        <v>76</v>
      </c>
      <c r="G2906" s="11" t="s">
        <v>76</v>
      </c>
      <c r="H2906" s="8" t="n">
        <v>5914.3</v>
      </c>
      <c r="I2906" s="0" t="str">
        <f aca="false">TEXT(C2906,"YYYY-MM")</f>
        <v>2025-09</v>
      </c>
      <c r="J2906" s="0" t="str">
        <f aca="false">INDEX(Customers!$H:$H,MATCH(B2906,Customers!$A:$A,0))</f>
        <v>Paid Ads</v>
      </c>
    </row>
    <row r="2907" customFormat="false" ht="15" hidden="false" customHeight="false" outlineLevel="0" collapsed="false">
      <c r="A2907" s="0" t="s">
        <v>4514</v>
      </c>
      <c r="B2907" s="0" t="s">
        <v>4508</v>
      </c>
      <c r="C2907" s="10" t="s">
        <v>629</v>
      </c>
      <c r="D2907" s="11" t="s">
        <v>97</v>
      </c>
      <c r="E2907" s="11" t="s">
        <v>89</v>
      </c>
      <c r="F2907" s="11" t="s">
        <v>76</v>
      </c>
      <c r="G2907" s="11" t="s">
        <v>76</v>
      </c>
      <c r="H2907" s="8" t="n">
        <v>60496</v>
      </c>
      <c r="I2907" s="0" t="str">
        <f aca="false">TEXT(C2907,"YYYY-MM")</f>
        <v>2025-10</v>
      </c>
      <c r="J2907" s="0" t="str">
        <f aca="false">INDEX(Customers!$H:$H,MATCH(B2907,Customers!$A:$A,0))</f>
        <v>Paid Ads</v>
      </c>
    </row>
    <row r="2908" customFormat="false" ht="15" hidden="false" customHeight="false" outlineLevel="0" collapsed="false">
      <c r="A2908" s="0" t="s">
        <v>4515</v>
      </c>
      <c r="B2908" s="0" t="s">
        <v>4508</v>
      </c>
      <c r="C2908" s="10" t="s">
        <v>140</v>
      </c>
      <c r="D2908" s="11" t="s">
        <v>97</v>
      </c>
      <c r="E2908" s="11" t="s">
        <v>88</v>
      </c>
      <c r="F2908" s="11" t="s">
        <v>76</v>
      </c>
      <c r="G2908" s="11" t="s">
        <v>76</v>
      </c>
      <c r="H2908" s="8" t="n">
        <v>306</v>
      </c>
      <c r="I2908" s="0" t="str">
        <f aca="false">TEXT(C2908,"YYYY-MM")</f>
        <v>2025-11</v>
      </c>
      <c r="J2908" s="0" t="str">
        <f aca="false">INDEX(Customers!$H:$H,MATCH(B2908,Customers!$A:$A,0))</f>
        <v>Paid Ads</v>
      </c>
    </row>
    <row r="2909" customFormat="false" ht="15" hidden="false" customHeight="false" outlineLevel="0" collapsed="false">
      <c r="A2909" s="0" t="s">
        <v>4516</v>
      </c>
      <c r="B2909" s="0" t="s">
        <v>4508</v>
      </c>
      <c r="C2909" s="10" t="s">
        <v>951</v>
      </c>
      <c r="D2909" s="11" t="s">
        <v>97</v>
      </c>
      <c r="E2909" s="11" t="s">
        <v>90</v>
      </c>
      <c r="F2909" s="11" t="s">
        <v>76</v>
      </c>
      <c r="G2909" s="11" t="s">
        <v>76</v>
      </c>
      <c r="H2909" s="8" t="n">
        <v>5044.5</v>
      </c>
      <c r="I2909" s="0" t="str">
        <f aca="false">TEXT(C2909,"YYYY-MM")</f>
        <v>2025-11</v>
      </c>
      <c r="J2909" s="0" t="str">
        <f aca="false">INDEX(Customers!$H:$H,MATCH(B2909,Customers!$A:$A,0))</f>
        <v>Paid Ads</v>
      </c>
    </row>
    <row r="2910" customFormat="false" ht="15" hidden="false" customHeight="false" outlineLevel="0" collapsed="false">
      <c r="A2910" s="0" t="s">
        <v>4517</v>
      </c>
      <c r="B2910" s="0" t="s">
        <v>4508</v>
      </c>
      <c r="C2910" s="10" t="s">
        <v>333</v>
      </c>
      <c r="D2910" s="11" t="s">
        <v>97</v>
      </c>
      <c r="E2910" s="11" t="s">
        <v>88</v>
      </c>
      <c r="F2910" s="11" t="s">
        <v>76</v>
      </c>
      <c r="G2910" s="11" t="s">
        <v>76</v>
      </c>
      <c r="H2910" s="8" t="n">
        <v>25439.1</v>
      </c>
      <c r="I2910" s="0" t="str">
        <f aca="false">TEXT(C2910,"YYYY-MM")</f>
        <v>2025-11</v>
      </c>
      <c r="J2910" s="0" t="str">
        <f aca="false">INDEX(Customers!$H:$H,MATCH(B2910,Customers!$A:$A,0))</f>
        <v>Paid Ads</v>
      </c>
    </row>
    <row r="2911" customFormat="false" ht="15" hidden="false" customHeight="false" outlineLevel="0" collapsed="false">
      <c r="A2911" s="0" t="s">
        <v>4518</v>
      </c>
      <c r="B2911" s="0" t="s">
        <v>4519</v>
      </c>
      <c r="C2911" s="10" t="s">
        <v>1750</v>
      </c>
      <c r="D2911" s="11" t="s">
        <v>97</v>
      </c>
      <c r="E2911" s="11" t="s">
        <v>88</v>
      </c>
      <c r="F2911" s="11" t="s">
        <v>443</v>
      </c>
      <c r="G2911" s="11" t="s">
        <v>78</v>
      </c>
      <c r="H2911" s="8" t="n">
        <v>11781.3</v>
      </c>
      <c r="I2911" s="0" t="str">
        <f aca="false">TEXT(C2911,"YYYY-MM")</f>
        <v>2023-09</v>
      </c>
      <c r="J2911" s="0" t="str">
        <f aca="false">INDEX(Customers!$H:$H,MATCH(B2911,Customers!$A:$A,0))</f>
        <v>Referral</v>
      </c>
    </row>
    <row r="2912" customFormat="false" ht="15" hidden="false" customHeight="false" outlineLevel="0" collapsed="false">
      <c r="A2912" s="0" t="s">
        <v>4520</v>
      </c>
      <c r="B2912" s="0" t="s">
        <v>4519</v>
      </c>
      <c r="C2912" s="10" t="s">
        <v>1186</v>
      </c>
      <c r="D2912" s="11" t="s">
        <v>99</v>
      </c>
      <c r="E2912" s="11" t="s">
        <v>90</v>
      </c>
      <c r="F2912" s="11" t="s">
        <v>443</v>
      </c>
      <c r="G2912" s="11" t="s">
        <v>78</v>
      </c>
      <c r="H2912" s="8" t="n">
        <v>7919</v>
      </c>
      <c r="I2912" s="0" t="str">
        <f aca="false">TEXT(C2912,"YYYY-MM")</f>
        <v>2024-09</v>
      </c>
      <c r="J2912" s="0" t="str">
        <f aca="false">INDEX(Customers!$H:$H,MATCH(B2912,Customers!$A:$A,0))</f>
        <v>Referral</v>
      </c>
    </row>
    <row r="2913" customFormat="false" ht="15" hidden="false" customHeight="false" outlineLevel="0" collapsed="false">
      <c r="A2913" s="0" t="s">
        <v>4521</v>
      </c>
      <c r="B2913" s="0" t="s">
        <v>4519</v>
      </c>
      <c r="C2913" s="10" t="s">
        <v>271</v>
      </c>
      <c r="D2913" s="11" t="s">
        <v>97</v>
      </c>
      <c r="E2913" s="11" t="s">
        <v>91</v>
      </c>
      <c r="F2913" s="11" t="s">
        <v>443</v>
      </c>
      <c r="G2913" s="11" t="s">
        <v>78</v>
      </c>
      <c r="H2913" s="8" t="n">
        <v>89057</v>
      </c>
      <c r="I2913" s="0" t="str">
        <f aca="false">TEXT(C2913,"YYYY-MM")</f>
        <v>2025-01</v>
      </c>
      <c r="J2913" s="0" t="str">
        <f aca="false">INDEX(Customers!$H:$H,MATCH(B2913,Customers!$A:$A,0))</f>
        <v>Referral</v>
      </c>
    </row>
    <row r="2914" customFormat="false" ht="15" hidden="false" customHeight="false" outlineLevel="0" collapsed="false">
      <c r="A2914" s="0" t="s">
        <v>4522</v>
      </c>
      <c r="B2914" s="0" t="s">
        <v>4519</v>
      </c>
      <c r="C2914" s="10" t="s">
        <v>1755</v>
      </c>
      <c r="D2914" s="11" t="s">
        <v>97</v>
      </c>
      <c r="E2914" s="11" t="s">
        <v>92</v>
      </c>
      <c r="F2914" s="11" t="s">
        <v>443</v>
      </c>
      <c r="G2914" s="11" t="s">
        <v>78</v>
      </c>
      <c r="H2914" s="8" t="n">
        <v>21609.3</v>
      </c>
      <c r="I2914" s="0" t="str">
        <f aca="false">TEXT(C2914,"YYYY-MM")</f>
        <v>2025-09</v>
      </c>
      <c r="J2914" s="0" t="str">
        <f aca="false">INDEX(Customers!$H:$H,MATCH(B2914,Customers!$A:$A,0))</f>
        <v>Referral</v>
      </c>
    </row>
    <row r="2915" customFormat="false" ht="15" hidden="false" customHeight="false" outlineLevel="0" collapsed="false">
      <c r="A2915" s="0" t="s">
        <v>4523</v>
      </c>
      <c r="B2915" s="0" t="s">
        <v>4524</v>
      </c>
      <c r="C2915" s="10" t="s">
        <v>1012</v>
      </c>
      <c r="D2915" s="11" t="s">
        <v>97</v>
      </c>
      <c r="E2915" s="11" t="s">
        <v>92</v>
      </c>
      <c r="F2915" s="11" t="s">
        <v>291</v>
      </c>
      <c r="G2915" s="11" t="s">
        <v>72</v>
      </c>
      <c r="H2915" s="8" t="n">
        <v>1036.15</v>
      </c>
      <c r="I2915" s="0" t="str">
        <f aca="false">TEXT(C2915,"YYYY-MM")</f>
        <v>2024-12</v>
      </c>
      <c r="J2915" s="0" t="str">
        <f aca="false">INDEX(Customers!$H:$H,MATCH(B2915,Customers!$A:$A,0))</f>
        <v>Email Campaign</v>
      </c>
    </row>
    <row r="2916" customFormat="false" ht="15" hidden="false" customHeight="false" outlineLevel="0" collapsed="false">
      <c r="A2916" s="0" t="s">
        <v>4525</v>
      </c>
      <c r="B2916" s="0" t="s">
        <v>4524</v>
      </c>
      <c r="C2916" s="10" t="s">
        <v>1198</v>
      </c>
      <c r="D2916" s="11" t="s">
        <v>97</v>
      </c>
      <c r="E2916" s="11" t="s">
        <v>88</v>
      </c>
      <c r="F2916" s="11" t="s">
        <v>291</v>
      </c>
      <c r="G2916" s="11" t="s">
        <v>72</v>
      </c>
      <c r="H2916" s="8" t="n">
        <v>57072</v>
      </c>
      <c r="I2916" s="0" t="str">
        <f aca="false">TEXT(C2916,"YYYY-MM")</f>
        <v>2025-09</v>
      </c>
      <c r="J2916" s="0" t="str">
        <f aca="false">INDEX(Customers!$H:$H,MATCH(B2916,Customers!$A:$A,0))</f>
        <v>Email Campaign</v>
      </c>
    </row>
    <row r="2917" customFormat="false" ht="15" hidden="false" customHeight="false" outlineLevel="0" collapsed="false">
      <c r="A2917" s="0" t="s">
        <v>4526</v>
      </c>
      <c r="B2917" s="0" t="s">
        <v>4527</v>
      </c>
      <c r="C2917" s="10" t="s">
        <v>3385</v>
      </c>
      <c r="D2917" s="11" t="s">
        <v>97</v>
      </c>
      <c r="E2917" s="11" t="s">
        <v>88</v>
      </c>
      <c r="F2917" s="11" t="s">
        <v>459</v>
      </c>
      <c r="G2917" s="11" t="s">
        <v>72</v>
      </c>
      <c r="H2917" s="8" t="n">
        <v>99314.1</v>
      </c>
      <c r="I2917" s="0" t="str">
        <f aca="false">TEXT(C2917,"YYYY-MM")</f>
        <v>2024-02</v>
      </c>
      <c r="J2917" s="0" t="str">
        <f aca="false">INDEX(Customers!$H:$H,MATCH(B2917,Customers!$A:$A,0))</f>
        <v>Social Media</v>
      </c>
    </row>
    <row r="2918" customFormat="false" ht="15" hidden="false" customHeight="false" outlineLevel="0" collapsed="false">
      <c r="A2918" s="0" t="s">
        <v>4528</v>
      </c>
      <c r="B2918" s="0" t="s">
        <v>4527</v>
      </c>
      <c r="C2918" s="10" t="s">
        <v>1210</v>
      </c>
      <c r="D2918" s="11" t="s">
        <v>97</v>
      </c>
      <c r="E2918" s="11" t="s">
        <v>89</v>
      </c>
      <c r="F2918" s="11" t="s">
        <v>459</v>
      </c>
      <c r="G2918" s="11" t="s">
        <v>72</v>
      </c>
      <c r="H2918" s="8" t="n">
        <v>27593.2</v>
      </c>
      <c r="I2918" s="0" t="str">
        <f aca="false">TEXT(C2918,"YYYY-MM")</f>
        <v>2024-03</v>
      </c>
      <c r="J2918" s="0" t="str">
        <f aca="false">INDEX(Customers!$H:$H,MATCH(B2918,Customers!$A:$A,0))</f>
        <v>Social Media</v>
      </c>
    </row>
    <row r="2919" customFormat="false" ht="15" hidden="false" customHeight="false" outlineLevel="0" collapsed="false">
      <c r="A2919" s="0" t="s">
        <v>4529</v>
      </c>
      <c r="B2919" s="0" t="s">
        <v>4527</v>
      </c>
      <c r="C2919" s="10" t="s">
        <v>155</v>
      </c>
      <c r="D2919" s="11" t="s">
        <v>97</v>
      </c>
      <c r="E2919" s="11" t="s">
        <v>91</v>
      </c>
      <c r="F2919" s="11" t="s">
        <v>459</v>
      </c>
      <c r="G2919" s="11" t="s">
        <v>72</v>
      </c>
      <c r="H2919" s="8" t="n">
        <v>57193</v>
      </c>
      <c r="I2919" s="0" t="str">
        <f aca="false">TEXT(C2919,"YYYY-MM")</f>
        <v>2024-04</v>
      </c>
      <c r="J2919" s="0" t="str">
        <f aca="false">INDEX(Customers!$H:$H,MATCH(B2919,Customers!$A:$A,0))</f>
        <v>Social Media</v>
      </c>
    </row>
    <row r="2920" customFormat="false" ht="15" hidden="false" customHeight="false" outlineLevel="0" collapsed="false">
      <c r="A2920" s="0" t="s">
        <v>4530</v>
      </c>
      <c r="B2920" s="0" t="s">
        <v>4527</v>
      </c>
      <c r="C2920" s="10" t="s">
        <v>2770</v>
      </c>
      <c r="D2920" s="11" t="s">
        <v>97</v>
      </c>
      <c r="E2920" s="11" t="s">
        <v>88</v>
      </c>
      <c r="F2920" s="11" t="s">
        <v>459</v>
      </c>
      <c r="G2920" s="11" t="s">
        <v>72</v>
      </c>
      <c r="H2920" s="8" t="n">
        <v>232316.35</v>
      </c>
      <c r="I2920" s="0" t="str">
        <f aca="false">TEXT(C2920,"YYYY-MM")</f>
        <v>2024-05</v>
      </c>
      <c r="J2920" s="0" t="str">
        <f aca="false">INDEX(Customers!$H:$H,MATCH(B2920,Customers!$A:$A,0))</f>
        <v>Social Media</v>
      </c>
    </row>
    <row r="2921" customFormat="false" ht="15" hidden="false" customHeight="false" outlineLevel="0" collapsed="false">
      <c r="A2921" s="0" t="s">
        <v>4531</v>
      </c>
      <c r="B2921" s="0" t="s">
        <v>4527</v>
      </c>
      <c r="C2921" s="10" t="s">
        <v>2079</v>
      </c>
      <c r="D2921" s="11" t="s">
        <v>97</v>
      </c>
      <c r="E2921" s="11" t="s">
        <v>88</v>
      </c>
      <c r="F2921" s="11" t="s">
        <v>459</v>
      </c>
      <c r="G2921" s="11" t="s">
        <v>72</v>
      </c>
      <c r="H2921" s="8" t="n">
        <v>46795.8</v>
      </c>
      <c r="I2921" s="0" t="str">
        <f aca="false">TEXT(C2921,"YYYY-MM")</f>
        <v>2024-06</v>
      </c>
      <c r="J2921" s="0" t="str">
        <f aca="false">INDEX(Customers!$H:$H,MATCH(B2921,Customers!$A:$A,0))</f>
        <v>Social Media</v>
      </c>
    </row>
    <row r="2922" customFormat="false" ht="15" hidden="false" customHeight="false" outlineLevel="0" collapsed="false">
      <c r="A2922" s="0" t="s">
        <v>4532</v>
      </c>
      <c r="B2922" s="0" t="s">
        <v>4527</v>
      </c>
      <c r="C2922" s="10" t="s">
        <v>1184</v>
      </c>
      <c r="D2922" s="11" t="s">
        <v>97</v>
      </c>
      <c r="E2922" s="11" t="s">
        <v>88</v>
      </c>
      <c r="F2922" s="11" t="s">
        <v>459</v>
      </c>
      <c r="G2922" s="11" t="s">
        <v>72</v>
      </c>
      <c r="H2922" s="8" t="n">
        <v>2049</v>
      </c>
      <c r="I2922" s="0" t="str">
        <f aca="false">TEXT(C2922,"YYYY-MM")</f>
        <v>2024-06</v>
      </c>
      <c r="J2922" s="0" t="str">
        <f aca="false">INDEX(Customers!$H:$H,MATCH(B2922,Customers!$A:$A,0))</f>
        <v>Social Media</v>
      </c>
    </row>
    <row r="2923" customFormat="false" ht="15" hidden="false" customHeight="false" outlineLevel="0" collapsed="false">
      <c r="A2923" s="0" t="s">
        <v>4533</v>
      </c>
      <c r="B2923" s="0" t="s">
        <v>4527</v>
      </c>
      <c r="C2923" s="10" t="s">
        <v>1088</v>
      </c>
      <c r="D2923" s="11" t="s">
        <v>97</v>
      </c>
      <c r="E2923" s="11" t="s">
        <v>90</v>
      </c>
      <c r="F2923" s="11" t="s">
        <v>459</v>
      </c>
      <c r="G2923" s="11" t="s">
        <v>72</v>
      </c>
      <c r="H2923" s="8" t="n">
        <v>38556.15</v>
      </c>
      <c r="I2923" s="0" t="str">
        <f aca="false">TEXT(C2923,"YYYY-MM")</f>
        <v>2024-07</v>
      </c>
      <c r="J2923" s="0" t="str">
        <f aca="false">INDEX(Customers!$H:$H,MATCH(B2923,Customers!$A:$A,0))</f>
        <v>Social Media</v>
      </c>
    </row>
    <row r="2924" customFormat="false" ht="15" hidden="false" customHeight="false" outlineLevel="0" collapsed="false">
      <c r="A2924" s="0" t="s">
        <v>4534</v>
      </c>
      <c r="B2924" s="0" t="s">
        <v>4527</v>
      </c>
      <c r="C2924" s="10" t="s">
        <v>4069</v>
      </c>
      <c r="D2924" s="11" t="s">
        <v>97</v>
      </c>
      <c r="E2924" s="11" t="s">
        <v>90</v>
      </c>
      <c r="F2924" s="11" t="s">
        <v>459</v>
      </c>
      <c r="G2924" s="11" t="s">
        <v>72</v>
      </c>
      <c r="H2924" s="8" t="n">
        <v>33326.8</v>
      </c>
      <c r="I2924" s="0" t="str">
        <f aca="false">TEXT(C2924,"YYYY-MM")</f>
        <v>2024-09</v>
      </c>
      <c r="J2924" s="0" t="str">
        <f aca="false">INDEX(Customers!$H:$H,MATCH(B2924,Customers!$A:$A,0))</f>
        <v>Social Media</v>
      </c>
    </row>
    <row r="2925" customFormat="false" ht="15" hidden="false" customHeight="false" outlineLevel="0" collapsed="false">
      <c r="A2925" s="0" t="s">
        <v>4535</v>
      </c>
      <c r="B2925" s="0" t="s">
        <v>4527</v>
      </c>
      <c r="C2925" s="10" t="s">
        <v>4536</v>
      </c>
      <c r="D2925" s="11" t="s">
        <v>97</v>
      </c>
      <c r="E2925" s="11" t="s">
        <v>88</v>
      </c>
      <c r="F2925" s="11" t="s">
        <v>459</v>
      </c>
      <c r="G2925" s="11" t="s">
        <v>72</v>
      </c>
      <c r="H2925" s="8" t="n">
        <v>41700.2</v>
      </c>
      <c r="I2925" s="0" t="str">
        <f aca="false">TEXT(C2925,"YYYY-MM")</f>
        <v>2024-09</v>
      </c>
      <c r="J2925" s="0" t="str">
        <f aca="false">INDEX(Customers!$H:$H,MATCH(B2925,Customers!$A:$A,0))</f>
        <v>Social Media</v>
      </c>
    </row>
    <row r="2926" customFormat="false" ht="15" hidden="false" customHeight="false" outlineLevel="0" collapsed="false">
      <c r="A2926" s="0" t="s">
        <v>4537</v>
      </c>
      <c r="B2926" s="0" t="s">
        <v>4527</v>
      </c>
      <c r="C2926" s="10" t="s">
        <v>1383</v>
      </c>
      <c r="D2926" s="11" t="s">
        <v>97</v>
      </c>
      <c r="E2926" s="11" t="s">
        <v>88</v>
      </c>
      <c r="F2926" s="11" t="s">
        <v>459</v>
      </c>
      <c r="G2926" s="11" t="s">
        <v>72</v>
      </c>
      <c r="H2926" s="8" t="n">
        <v>144957.3</v>
      </c>
      <c r="I2926" s="0" t="str">
        <f aca="false">TEXT(C2926,"YYYY-MM")</f>
        <v>2025-01</v>
      </c>
      <c r="J2926" s="0" t="str">
        <f aca="false">INDEX(Customers!$H:$H,MATCH(B2926,Customers!$A:$A,0))</f>
        <v>Social Media</v>
      </c>
    </row>
    <row r="2927" customFormat="false" ht="15" hidden="false" customHeight="false" outlineLevel="0" collapsed="false">
      <c r="A2927" s="0" t="s">
        <v>4538</v>
      </c>
      <c r="B2927" s="0" t="s">
        <v>4527</v>
      </c>
      <c r="C2927" s="10" t="s">
        <v>2105</v>
      </c>
      <c r="D2927" s="11" t="s">
        <v>99</v>
      </c>
      <c r="E2927" s="11" t="s">
        <v>90</v>
      </c>
      <c r="F2927" s="11" t="s">
        <v>459</v>
      </c>
      <c r="G2927" s="11" t="s">
        <v>72</v>
      </c>
      <c r="H2927" s="8" t="n">
        <v>35808.3</v>
      </c>
      <c r="I2927" s="0" t="str">
        <f aca="false">TEXT(C2927,"YYYY-MM")</f>
        <v>2025-04</v>
      </c>
      <c r="J2927" s="0" t="str">
        <f aca="false">INDEX(Customers!$H:$H,MATCH(B2927,Customers!$A:$A,0))</f>
        <v>Social Media</v>
      </c>
    </row>
    <row r="2928" customFormat="false" ht="15" hidden="false" customHeight="false" outlineLevel="0" collapsed="false">
      <c r="A2928" s="0" t="s">
        <v>4539</v>
      </c>
      <c r="B2928" s="0" t="s">
        <v>4527</v>
      </c>
      <c r="C2928" s="10" t="s">
        <v>883</v>
      </c>
      <c r="D2928" s="11" t="s">
        <v>99</v>
      </c>
      <c r="E2928" s="11" t="s">
        <v>90</v>
      </c>
      <c r="F2928" s="11" t="s">
        <v>459</v>
      </c>
      <c r="G2928" s="11" t="s">
        <v>72</v>
      </c>
      <c r="H2928" s="8" t="n">
        <v>8847</v>
      </c>
      <c r="I2928" s="0" t="str">
        <f aca="false">TEXT(C2928,"YYYY-MM")</f>
        <v>2025-06</v>
      </c>
      <c r="J2928" s="0" t="str">
        <f aca="false">INDEX(Customers!$H:$H,MATCH(B2928,Customers!$A:$A,0))</f>
        <v>Social Media</v>
      </c>
    </row>
    <row r="2929" customFormat="false" ht="15" hidden="false" customHeight="false" outlineLevel="0" collapsed="false">
      <c r="A2929" s="0" t="s">
        <v>4540</v>
      </c>
      <c r="B2929" s="0" t="s">
        <v>4527</v>
      </c>
      <c r="C2929" s="10" t="s">
        <v>800</v>
      </c>
      <c r="D2929" s="11" t="s">
        <v>99</v>
      </c>
      <c r="E2929" s="11" t="s">
        <v>92</v>
      </c>
      <c r="F2929" s="11" t="s">
        <v>459</v>
      </c>
      <c r="G2929" s="11" t="s">
        <v>72</v>
      </c>
      <c r="H2929" s="8" t="n">
        <v>496.3</v>
      </c>
      <c r="I2929" s="0" t="str">
        <f aca="false">TEXT(C2929,"YYYY-MM")</f>
        <v>2025-07</v>
      </c>
      <c r="J2929" s="0" t="str">
        <f aca="false">INDEX(Customers!$H:$H,MATCH(B2929,Customers!$A:$A,0))</f>
        <v>Social Media</v>
      </c>
    </row>
    <row r="2930" customFormat="false" ht="15" hidden="false" customHeight="false" outlineLevel="0" collapsed="false">
      <c r="A2930" s="0" t="s">
        <v>4541</v>
      </c>
      <c r="B2930" s="0" t="s">
        <v>4527</v>
      </c>
      <c r="C2930" s="10" t="s">
        <v>1550</v>
      </c>
      <c r="D2930" s="11" t="s">
        <v>97</v>
      </c>
      <c r="E2930" s="11" t="s">
        <v>88</v>
      </c>
      <c r="F2930" s="11" t="s">
        <v>459</v>
      </c>
      <c r="G2930" s="11" t="s">
        <v>72</v>
      </c>
      <c r="H2930" s="8" t="n">
        <v>123550.3</v>
      </c>
      <c r="I2930" s="0" t="str">
        <f aca="false">TEXT(C2930,"YYYY-MM")</f>
        <v>2025-08</v>
      </c>
      <c r="J2930" s="0" t="str">
        <f aca="false">INDEX(Customers!$H:$H,MATCH(B2930,Customers!$A:$A,0))</f>
        <v>Social Media</v>
      </c>
    </row>
    <row r="2931" customFormat="false" ht="15" hidden="false" customHeight="false" outlineLevel="0" collapsed="false">
      <c r="A2931" s="0" t="s">
        <v>4542</v>
      </c>
      <c r="B2931" s="0" t="s">
        <v>4527</v>
      </c>
      <c r="C2931" s="10" t="s">
        <v>803</v>
      </c>
      <c r="D2931" s="11" t="s">
        <v>97</v>
      </c>
      <c r="E2931" s="11" t="s">
        <v>89</v>
      </c>
      <c r="F2931" s="11" t="s">
        <v>459</v>
      </c>
      <c r="G2931" s="11" t="s">
        <v>72</v>
      </c>
      <c r="H2931" s="8" t="n">
        <v>782.1</v>
      </c>
      <c r="I2931" s="0" t="str">
        <f aca="false">TEXT(C2931,"YYYY-MM")</f>
        <v>2025-10</v>
      </c>
      <c r="J2931" s="0" t="str">
        <f aca="false">INDEX(Customers!$H:$H,MATCH(B2931,Customers!$A:$A,0))</f>
        <v>Social Media</v>
      </c>
    </row>
    <row r="2932" customFormat="false" ht="15" hidden="false" customHeight="false" outlineLevel="0" collapsed="false">
      <c r="A2932" s="0" t="s">
        <v>4543</v>
      </c>
      <c r="B2932" s="0" t="s">
        <v>4527</v>
      </c>
      <c r="C2932" s="10" t="s">
        <v>885</v>
      </c>
      <c r="D2932" s="11" t="s">
        <v>97</v>
      </c>
      <c r="E2932" s="11" t="s">
        <v>93</v>
      </c>
      <c r="F2932" s="11" t="s">
        <v>459</v>
      </c>
      <c r="G2932" s="11" t="s">
        <v>72</v>
      </c>
      <c r="H2932" s="8" t="n">
        <v>8312.15</v>
      </c>
      <c r="I2932" s="0" t="str">
        <f aca="false">TEXT(C2932,"YYYY-MM")</f>
        <v>2025-10</v>
      </c>
      <c r="J2932" s="0" t="str">
        <f aca="false">INDEX(Customers!$H:$H,MATCH(B2932,Customers!$A:$A,0))</f>
        <v>Social Media</v>
      </c>
    </row>
    <row r="2933" customFormat="false" ht="15" hidden="false" customHeight="false" outlineLevel="0" collapsed="false">
      <c r="A2933" s="0" t="s">
        <v>4544</v>
      </c>
      <c r="B2933" s="0" t="s">
        <v>4527</v>
      </c>
      <c r="C2933" s="10" t="s">
        <v>716</v>
      </c>
      <c r="D2933" s="11" t="s">
        <v>97</v>
      </c>
      <c r="E2933" s="11" t="s">
        <v>89</v>
      </c>
      <c r="F2933" s="11" t="s">
        <v>459</v>
      </c>
      <c r="G2933" s="11" t="s">
        <v>72</v>
      </c>
      <c r="H2933" s="8" t="n">
        <v>3789.3</v>
      </c>
      <c r="I2933" s="0" t="str">
        <f aca="false">TEXT(C2933,"YYYY-MM")</f>
        <v>2025-11</v>
      </c>
      <c r="J2933" s="0" t="str">
        <f aca="false">INDEX(Customers!$H:$H,MATCH(B2933,Customers!$A:$A,0))</f>
        <v>Social Media</v>
      </c>
    </row>
    <row r="2934" customFormat="false" ht="15" hidden="false" customHeight="false" outlineLevel="0" collapsed="false">
      <c r="A2934" s="0" t="s">
        <v>4545</v>
      </c>
      <c r="B2934" s="0" t="s">
        <v>4527</v>
      </c>
      <c r="C2934" s="10" t="s">
        <v>783</v>
      </c>
      <c r="D2934" s="11" t="s">
        <v>99</v>
      </c>
      <c r="E2934" s="11" t="s">
        <v>92</v>
      </c>
      <c r="F2934" s="11" t="s">
        <v>459</v>
      </c>
      <c r="G2934" s="11" t="s">
        <v>72</v>
      </c>
      <c r="H2934" s="8" t="n">
        <v>4513.5</v>
      </c>
      <c r="I2934" s="0" t="str">
        <f aca="false">TEXT(C2934,"YYYY-MM")</f>
        <v>2025-11</v>
      </c>
      <c r="J2934" s="0" t="str">
        <f aca="false">INDEX(Customers!$H:$H,MATCH(B2934,Customers!$A:$A,0))</f>
        <v>Social Media</v>
      </c>
    </row>
    <row r="2935" customFormat="false" ht="15" hidden="false" customHeight="false" outlineLevel="0" collapsed="false">
      <c r="A2935" s="0" t="s">
        <v>4546</v>
      </c>
      <c r="B2935" s="0" t="s">
        <v>4527</v>
      </c>
      <c r="C2935" s="10" t="s">
        <v>1848</v>
      </c>
      <c r="D2935" s="11" t="s">
        <v>97</v>
      </c>
      <c r="E2935" s="11" t="s">
        <v>90</v>
      </c>
      <c r="F2935" s="11" t="s">
        <v>459</v>
      </c>
      <c r="G2935" s="11" t="s">
        <v>72</v>
      </c>
      <c r="H2935" s="8" t="n">
        <v>1358.1</v>
      </c>
      <c r="I2935" s="0" t="str">
        <f aca="false">TEXT(C2935,"YYYY-MM")</f>
        <v>2025-12</v>
      </c>
      <c r="J2935" s="0" t="str">
        <f aca="false">INDEX(Customers!$H:$H,MATCH(B2935,Customers!$A:$A,0))</f>
        <v>Social Media</v>
      </c>
    </row>
    <row r="2936" customFormat="false" ht="15" hidden="false" customHeight="false" outlineLevel="0" collapsed="false">
      <c r="A2936" s="0" t="s">
        <v>4547</v>
      </c>
      <c r="B2936" s="0" t="s">
        <v>4548</v>
      </c>
      <c r="C2936" s="10" t="s">
        <v>1192</v>
      </c>
      <c r="D2936" s="11" t="s">
        <v>97</v>
      </c>
      <c r="E2936" s="11" t="s">
        <v>88</v>
      </c>
      <c r="F2936" s="11" t="s">
        <v>489</v>
      </c>
      <c r="G2936" s="11" t="s">
        <v>73</v>
      </c>
      <c r="H2936" s="8" t="n">
        <v>13767.2</v>
      </c>
      <c r="I2936" s="0" t="str">
        <f aca="false">TEXT(C2936,"YYYY-MM")</f>
        <v>2025-01</v>
      </c>
      <c r="J2936" s="0" t="str">
        <f aca="false">INDEX(Customers!$H:$H,MATCH(B2936,Customers!$A:$A,0))</f>
        <v>Social Media</v>
      </c>
    </row>
    <row r="2937" customFormat="false" ht="15" hidden="false" customHeight="false" outlineLevel="0" collapsed="false">
      <c r="A2937" s="0" t="s">
        <v>4549</v>
      </c>
      <c r="B2937" s="0" t="s">
        <v>4550</v>
      </c>
      <c r="C2937" s="10" t="s">
        <v>469</v>
      </c>
      <c r="D2937" s="11" t="s">
        <v>97</v>
      </c>
      <c r="E2937" s="11" t="s">
        <v>91</v>
      </c>
      <c r="F2937" s="11" t="s">
        <v>190</v>
      </c>
      <c r="G2937" s="11" t="s">
        <v>77</v>
      </c>
      <c r="H2937" s="8" t="n">
        <v>360</v>
      </c>
      <c r="I2937" s="0" t="str">
        <f aca="false">TEXT(C2937,"YYYY-MM")</f>
        <v>2024-08</v>
      </c>
      <c r="J2937" s="0" t="str">
        <f aca="false">INDEX(Customers!$H:$H,MATCH(B2937,Customers!$A:$A,0))</f>
        <v>Paid Ads</v>
      </c>
    </row>
    <row r="2938" customFormat="false" ht="15" hidden="false" customHeight="false" outlineLevel="0" collapsed="false">
      <c r="A2938" s="0" t="s">
        <v>4551</v>
      </c>
      <c r="B2938" s="0" t="s">
        <v>4550</v>
      </c>
      <c r="C2938" s="10" t="s">
        <v>273</v>
      </c>
      <c r="D2938" s="11" t="s">
        <v>97</v>
      </c>
      <c r="E2938" s="11" t="s">
        <v>88</v>
      </c>
      <c r="F2938" s="11" t="s">
        <v>190</v>
      </c>
      <c r="G2938" s="11" t="s">
        <v>77</v>
      </c>
      <c r="H2938" s="8" t="n">
        <v>5310</v>
      </c>
      <c r="I2938" s="0" t="str">
        <f aca="false">TEXT(C2938,"YYYY-MM")</f>
        <v>2025-03</v>
      </c>
      <c r="J2938" s="0" t="str">
        <f aca="false">INDEX(Customers!$H:$H,MATCH(B2938,Customers!$A:$A,0))</f>
        <v>Paid Ads</v>
      </c>
    </row>
    <row r="2939" customFormat="false" ht="15" hidden="false" customHeight="false" outlineLevel="0" collapsed="false">
      <c r="A2939" s="0" t="s">
        <v>4552</v>
      </c>
      <c r="B2939" s="0" t="s">
        <v>4553</v>
      </c>
      <c r="C2939" s="10" t="s">
        <v>2336</v>
      </c>
      <c r="D2939" s="11" t="s">
        <v>98</v>
      </c>
      <c r="E2939" s="11" t="s">
        <v>89</v>
      </c>
      <c r="F2939" s="11" t="s">
        <v>247</v>
      </c>
      <c r="G2939" s="11" t="s">
        <v>80</v>
      </c>
      <c r="H2939" s="8" t="n">
        <v>1097.1</v>
      </c>
      <c r="I2939" s="0" t="str">
        <f aca="false">TEXT(C2939,"YYYY-MM")</f>
        <v>2024-12</v>
      </c>
      <c r="J2939" s="0" t="str">
        <f aca="false">INDEX(Customers!$H:$H,MATCH(B2939,Customers!$A:$A,0))</f>
        <v>App</v>
      </c>
    </row>
    <row r="2940" customFormat="false" ht="15" hidden="false" customHeight="false" outlineLevel="0" collapsed="false">
      <c r="A2940" s="0" t="s">
        <v>4554</v>
      </c>
      <c r="B2940" s="0" t="s">
        <v>4555</v>
      </c>
      <c r="C2940" s="10" t="s">
        <v>1597</v>
      </c>
      <c r="D2940" s="11" t="s">
        <v>97</v>
      </c>
      <c r="E2940" s="11" t="s">
        <v>89</v>
      </c>
      <c r="F2940" s="11" t="s">
        <v>180</v>
      </c>
      <c r="G2940" s="11" t="s">
        <v>75</v>
      </c>
      <c r="H2940" s="8" t="n">
        <v>149619.1</v>
      </c>
      <c r="I2940" s="0" t="str">
        <f aca="false">TEXT(C2940,"YYYY-MM")</f>
        <v>2024-08</v>
      </c>
      <c r="J2940" s="0" t="str">
        <f aca="false">INDEX(Customers!$H:$H,MATCH(B2940,Customers!$A:$A,0))</f>
        <v>App</v>
      </c>
    </row>
    <row r="2941" customFormat="false" ht="15" hidden="false" customHeight="false" outlineLevel="0" collapsed="false">
      <c r="A2941" s="0" t="s">
        <v>4556</v>
      </c>
      <c r="B2941" s="0" t="s">
        <v>4555</v>
      </c>
      <c r="C2941" s="10" t="s">
        <v>340</v>
      </c>
      <c r="D2941" s="11" t="s">
        <v>97</v>
      </c>
      <c r="E2941" s="11" t="s">
        <v>92</v>
      </c>
      <c r="F2941" s="11" t="s">
        <v>180</v>
      </c>
      <c r="G2941" s="11" t="s">
        <v>75</v>
      </c>
      <c r="H2941" s="8" t="n">
        <v>59503.2</v>
      </c>
      <c r="I2941" s="0" t="str">
        <f aca="false">TEXT(C2941,"YYYY-MM")</f>
        <v>2024-09</v>
      </c>
      <c r="J2941" s="0" t="str">
        <f aca="false">INDEX(Customers!$H:$H,MATCH(B2941,Customers!$A:$A,0))</f>
        <v>App</v>
      </c>
    </row>
    <row r="2942" customFormat="false" ht="15" hidden="false" customHeight="false" outlineLevel="0" collapsed="false">
      <c r="A2942" s="0" t="s">
        <v>4557</v>
      </c>
      <c r="B2942" s="0" t="s">
        <v>4555</v>
      </c>
      <c r="C2942" s="10" t="s">
        <v>678</v>
      </c>
      <c r="D2942" s="11" t="s">
        <v>97</v>
      </c>
      <c r="E2942" s="11" t="s">
        <v>89</v>
      </c>
      <c r="F2942" s="11" t="s">
        <v>180</v>
      </c>
      <c r="G2942" s="11" t="s">
        <v>75</v>
      </c>
      <c r="H2942" s="8" t="n">
        <v>138730.4</v>
      </c>
      <c r="I2942" s="0" t="str">
        <f aca="false">TEXT(C2942,"YYYY-MM")</f>
        <v>2025-01</v>
      </c>
      <c r="J2942" s="0" t="str">
        <f aca="false">INDEX(Customers!$H:$H,MATCH(B2942,Customers!$A:$A,0))</f>
        <v>App</v>
      </c>
    </row>
    <row r="2943" customFormat="false" ht="15" hidden="false" customHeight="false" outlineLevel="0" collapsed="false">
      <c r="A2943" s="0" t="s">
        <v>4558</v>
      </c>
      <c r="B2943" s="0" t="s">
        <v>4555</v>
      </c>
      <c r="C2943" s="10" t="s">
        <v>1141</v>
      </c>
      <c r="D2943" s="11" t="s">
        <v>97</v>
      </c>
      <c r="E2943" s="11" t="s">
        <v>88</v>
      </c>
      <c r="F2943" s="11" t="s">
        <v>180</v>
      </c>
      <c r="G2943" s="11" t="s">
        <v>75</v>
      </c>
      <c r="H2943" s="8" t="n">
        <v>47138</v>
      </c>
      <c r="I2943" s="0" t="str">
        <f aca="false">TEXT(C2943,"YYYY-MM")</f>
        <v>2025-04</v>
      </c>
      <c r="J2943" s="0" t="str">
        <f aca="false">INDEX(Customers!$H:$H,MATCH(B2943,Customers!$A:$A,0))</f>
        <v>App</v>
      </c>
    </row>
    <row r="2944" customFormat="false" ht="15" hidden="false" customHeight="false" outlineLevel="0" collapsed="false">
      <c r="A2944" s="0" t="s">
        <v>4559</v>
      </c>
      <c r="B2944" s="0" t="s">
        <v>4555</v>
      </c>
      <c r="C2944" s="10" t="s">
        <v>1853</v>
      </c>
      <c r="D2944" s="11" t="s">
        <v>97</v>
      </c>
      <c r="E2944" s="11" t="s">
        <v>88</v>
      </c>
      <c r="F2944" s="11" t="s">
        <v>180</v>
      </c>
      <c r="G2944" s="11" t="s">
        <v>75</v>
      </c>
      <c r="H2944" s="8" t="n">
        <v>96275.65</v>
      </c>
      <c r="I2944" s="0" t="str">
        <f aca="false">TEXT(C2944,"YYYY-MM")</f>
        <v>2025-07</v>
      </c>
      <c r="J2944" s="0" t="str">
        <f aca="false">INDEX(Customers!$H:$H,MATCH(B2944,Customers!$A:$A,0))</f>
        <v>App</v>
      </c>
    </row>
    <row r="2945" customFormat="false" ht="15" hidden="false" customHeight="false" outlineLevel="0" collapsed="false">
      <c r="A2945" s="0" t="s">
        <v>4560</v>
      </c>
      <c r="B2945" s="0" t="s">
        <v>4561</v>
      </c>
      <c r="C2945" s="10" t="s">
        <v>4358</v>
      </c>
      <c r="D2945" s="11" t="s">
        <v>97</v>
      </c>
      <c r="E2945" s="11" t="s">
        <v>88</v>
      </c>
      <c r="F2945" s="11" t="s">
        <v>393</v>
      </c>
      <c r="G2945" s="11" t="s">
        <v>75</v>
      </c>
      <c r="H2945" s="8" t="n">
        <v>63664.2</v>
      </c>
      <c r="I2945" s="0" t="str">
        <f aca="false">TEXT(C2945,"YYYY-MM")</f>
        <v>2024-07</v>
      </c>
      <c r="J2945" s="0" t="str">
        <f aca="false">INDEX(Customers!$H:$H,MATCH(B2945,Customers!$A:$A,0))</f>
        <v>Email Campaign</v>
      </c>
    </row>
    <row r="2946" customFormat="false" ht="15" hidden="false" customHeight="false" outlineLevel="0" collapsed="false">
      <c r="A2946" s="0" t="s">
        <v>4562</v>
      </c>
      <c r="B2946" s="0" t="s">
        <v>4561</v>
      </c>
      <c r="C2946" s="10" t="s">
        <v>2604</v>
      </c>
      <c r="D2946" s="11" t="s">
        <v>97</v>
      </c>
      <c r="E2946" s="11" t="s">
        <v>89</v>
      </c>
      <c r="F2946" s="11" t="s">
        <v>393</v>
      </c>
      <c r="G2946" s="11" t="s">
        <v>75</v>
      </c>
      <c r="H2946" s="8" t="n">
        <v>27737.1</v>
      </c>
      <c r="I2946" s="0" t="str">
        <f aca="false">TEXT(C2946,"YYYY-MM")</f>
        <v>2024-09</v>
      </c>
      <c r="J2946" s="0" t="str">
        <f aca="false">INDEX(Customers!$H:$H,MATCH(B2946,Customers!$A:$A,0))</f>
        <v>Email Campaign</v>
      </c>
    </row>
    <row r="2947" customFormat="false" ht="15" hidden="false" customHeight="false" outlineLevel="0" collapsed="false">
      <c r="A2947" s="0" t="s">
        <v>4563</v>
      </c>
      <c r="B2947" s="0" t="s">
        <v>4561</v>
      </c>
      <c r="C2947" s="10" t="s">
        <v>4069</v>
      </c>
      <c r="D2947" s="11" t="s">
        <v>97</v>
      </c>
      <c r="E2947" s="11" t="s">
        <v>93</v>
      </c>
      <c r="F2947" s="11" t="s">
        <v>393</v>
      </c>
      <c r="G2947" s="11" t="s">
        <v>75</v>
      </c>
      <c r="H2947" s="8" t="n">
        <v>6965.1</v>
      </c>
      <c r="I2947" s="0" t="str">
        <f aca="false">TEXT(C2947,"YYYY-MM")</f>
        <v>2024-09</v>
      </c>
      <c r="J2947" s="0" t="str">
        <f aca="false">INDEX(Customers!$H:$H,MATCH(B2947,Customers!$A:$A,0))</f>
        <v>Email Campaign</v>
      </c>
    </row>
    <row r="2948" customFormat="false" ht="15" hidden="false" customHeight="false" outlineLevel="0" collapsed="false">
      <c r="A2948" s="0" t="s">
        <v>4564</v>
      </c>
      <c r="B2948" s="0" t="s">
        <v>4561</v>
      </c>
      <c r="C2948" s="10" t="s">
        <v>752</v>
      </c>
      <c r="D2948" s="11" t="s">
        <v>97</v>
      </c>
      <c r="E2948" s="11" t="s">
        <v>89</v>
      </c>
      <c r="F2948" s="11" t="s">
        <v>393</v>
      </c>
      <c r="G2948" s="11" t="s">
        <v>75</v>
      </c>
      <c r="H2948" s="8" t="n">
        <v>64013</v>
      </c>
      <c r="I2948" s="0" t="str">
        <f aca="false">TEXT(C2948,"YYYY-MM")</f>
        <v>2024-11</v>
      </c>
      <c r="J2948" s="0" t="str">
        <f aca="false">INDEX(Customers!$H:$H,MATCH(B2948,Customers!$A:$A,0))</f>
        <v>Email Campaign</v>
      </c>
    </row>
    <row r="2949" customFormat="false" ht="15" hidden="false" customHeight="false" outlineLevel="0" collapsed="false">
      <c r="A2949" s="0" t="s">
        <v>4565</v>
      </c>
      <c r="B2949" s="0" t="s">
        <v>4561</v>
      </c>
      <c r="C2949" s="10" t="s">
        <v>269</v>
      </c>
      <c r="D2949" s="11" t="s">
        <v>99</v>
      </c>
      <c r="E2949" s="11" t="s">
        <v>91</v>
      </c>
      <c r="F2949" s="11" t="s">
        <v>393</v>
      </c>
      <c r="G2949" s="11" t="s">
        <v>75</v>
      </c>
      <c r="H2949" s="8" t="n">
        <v>12820.45</v>
      </c>
      <c r="I2949" s="0" t="str">
        <f aca="false">TEXT(C2949,"YYYY-MM")</f>
        <v>2024-11</v>
      </c>
      <c r="J2949" s="0" t="str">
        <f aca="false">INDEX(Customers!$H:$H,MATCH(B2949,Customers!$A:$A,0))</f>
        <v>Email Campaign</v>
      </c>
    </row>
    <row r="2950" customFormat="false" ht="15" hidden="false" customHeight="false" outlineLevel="0" collapsed="false">
      <c r="A2950" s="0" t="s">
        <v>4566</v>
      </c>
      <c r="B2950" s="0" t="s">
        <v>4561</v>
      </c>
      <c r="C2950" s="10" t="s">
        <v>4567</v>
      </c>
      <c r="D2950" s="11" t="s">
        <v>98</v>
      </c>
      <c r="E2950" s="11" t="s">
        <v>90</v>
      </c>
      <c r="F2950" s="11" t="s">
        <v>393</v>
      </c>
      <c r="G2950" s="11" t="s">
        <v>75</v>
      </c>
      <c r="H2950" s="8" t="n">
        <v>1219</v>
      </c>
      <c r="I2950" s="0" t="str">
        <f aca="false">TEXT(C2950,"YYYY-MM")</f>
        <v>2025-01</v>
      </c>
      <c r="J2950" s="0" t="str">
        <f aca="false">INDEX(Customers!$H:$H,MATCH(B2950,Customers!$A:$A,0))</f>
        <v>Email Campaign</v>
      </c>
    </row>
    <row r="2951" customFormat="false" ht="15" hidden="false" customHeight="false" outlineLevel="0" collapsed="false">
      <c r="A2951" s="0" t="s">
        <v>4568</v>
      </c>
      <c r="B2951" s="0" t="s">
        <v>4561</v>
      </c>
      <c r="C2951" s="10" t="s">
        <v>1408</v>
      </c>
      <c r="D2951" s="11" t="s">
        <v>99</v>
      </c>
      <c r="E2951" s="11" t="s">
        <v>90</v>
      </c>
      <c r="F2951" s="11" t="s">
        <v>393</v>
      </c>
      <c r="G2951" s="11" t="s">
        <v>75</v>
      </c>
      <c r="H2951" s="8" t="n">
        <v>14874.6</v>
      </c>
      <c r="I2951" s="0" t="str">
        <f aca="false">TEXT(C2951,"YYYY-MM")</f>
        <v>2025-01</v>
      </c>
      <c r="J2951" s="0" t="str">
        <f aca="false">INDEX(Customers!$H:$H,MATCH(B2951,Customers!$A:$A,0))</f>
        <v>Email Campaign</v>
      </c>
    </row>
    <row r="2952" customFormat="false" ht="15" hidden="false" customHeight="false" outlineLevel="0" collapsed="false">
      <c r="A2952" s="0" t="s">
        <v>4569</v>
      </c>
      <c r="B2952" s="0" t="s">
        <v>4561</v>
      </c>
      <c r="C2952" s="10" t="s">
        <v>1203</v>
      </c>
      <c r="D2952" s="11" t="s">
        <v>97</v>
      </c>
      <c r="E2952" s="11" t="s">
        <v>93</v>
      </c>
      <c r="F2952" s="11" t="s">
        <v>393</v>
      </c>
      <c r="G2952" s="11" t="s">
        <v>75</v>
      </c>
      <c r="H2952" s="8" t="n">
        <v>4373.1</v>
      </c>
      <c r="I2952" s="0" t="str">
        <f aca="false">TEXT(C2952,"YYYY-MM")</f>
        <v>2025-02</v>
      </c>
      <c r="J2952" s="0" t="str">
        <f aca="false">INDEX(Customers!$H:$H,MATCH(B2952,Customers!$A:$A,0))</f>
        <v>Email Campaign</v>
      </c>
    </row>
    <row r="2953" customFormat="false" ht="15" hidden="false" customHeight="false" outlineLevel="0" collapsed="false">
      <c r="A2953" s="0" t="s">
        <v>4570</v>
      </c>
      <c r="B2953" s="0" t="s">
        <v>4561</v>
      </c>
      <c r="C2953" s="10" t="s">
        <v>2456</v>
      </c>
      <c r="D2953" s="11" t="s">
        <v>97</v>
      </c>
      <c r="E2953" s="11" t="s">
        <v>93</v>
      </c>
      <c r="F2953" s="11" t="s">
        <v>393</v>
      </c>
      <c r="G2953" s="11" t="s">
        <v>75</v>
      </c>
      <c r="H2953" s="8" t="n">
        <v>4248</v>
      </c>
      <c r="I2953" s="0" t="str">
        <f aca="false">TEXT(C2953,"YYYY-MM")</f>
        <v>2025-04</v>
      </c>
      <c r="J2953" s="0" t="str">
        <f aca="false">INDEX(Customers!$H:$H,MATCH(B2953,Customers!$A:$A,0))</f>
        <v>Email Campaign</v>
      </c>
    </row>
    <row r="2954" customFormat="false" ht="15" hidden="false" customHeight="false" outlineLevel="0" collapsed="false">
      <c r="A2954" s="0" t="s">
        <v>4571</v>
      </c>
      <c r="B2954" s="0" t="s">
        <v>4561</v>
      </c>
      <c r="C2954" s="10" t="s">
        <v>2809</v>
      </c>
      <c r="D2954" s="11" t="s">
        <v>97</v>
      </c>
      <c r="E2954" s="11" t="s">
        <v>88</v>
      </c>
      <c r="F2954" s="11" t="s">
        <v>393</v>
      </c>
      <c r="G2954" s="11" t="s">
        <v>75</v>
      </c>
      <c r="H2954" s="8" t="n">
        <v>18382.2</v>
      </c>
      <c r="I2954" s="0" t="str">
        <f aca="false">TEXT(C2954,"YYYY-MM")</f>
        <v>2025-04</v>
      </c>
      <c r="J2954" s="0" t="str">
        <f aca="false">INDEX(Customers!$H:$H,MATCH(B2954,Customers!$A:$A,0))</f>
        <v>Email Campaign</v>
      </c>
    </row>
    <row r="2955" customFormat="false" ht="15" hidden="false" customHeight="false" outlineLevel="0" collapsed="false">
      <c r="A2955" s="0" t="s">
        <v>4572</v>
      </c>
      <c r="B2955" s="0" t="s">
        <v>4561</v>
      </c>
      <c r="C2955" s="10" t="s">
        <v>290</v>
      </c>
      <c r="D2955" s="11" t="s">
        <v>97</v>
      </c>
      <c r="E2955" s="11" t="s">
        <v>89</v>
      </c>
      <c r="F2955" s="11" t="s">
        <v>393</v>
      </c>
      <c r="G2955" s="11" t="s">
        <v>75</v>
      </c>
      <c r="H2955" s="8" t="n">
        <v>8828.1</v>
      </c>
      <c r="I2955" s="0" t="str">
        <f aca="false">TEXT(C2955,"YYYY-MM")</f>
        <v>2025-04</v>
      </c>
      <c r="J2955" s="0" t="str">
        <f aca="false">INDEX(Customers!$H:$H,MATCH(B2955,Customers!$A:$A,0))</f>
        <v>Email Campaign</v>
      </c>
    </row>
    <row r="2956" customFormat="false" ht="15" hidden="false" customHeight="false" outlineLevel="0" collapsed="false">
      <c r="A2956" s="0" t="s">
        <v>4573</v>
      </c>
      <c r="B2956" s="0" t="s">
        <v>4561</v>
      </c>
      <c r="C2956" s="10" t="s">
        <v>1229</v>
      </c>
      <c r="D2956" s="11" t="s">
        <v>97</v>
      </c>
      <c r="E2956" s="11" t="s">
        <v>88</v>
      </c>
      <c r="F2956" s="11" t="s">
        <v>393</v>
      </c>
      <c r="G2956" s="11" t="s">
        <v>75</v>
      </c>
      <c r="H2956" s="8" t="n">
        <v>22149.6</v>
      </c>
      <c r="I2956" s="0" t="str">
        <f aca="false">TEXT(C2956,"YYYY-MM")</f>
        <v>2025-09</v>
      </c>
      <c r="J2956" s="0" t="str">
        <f aca="false">INDEX(Customers!$H:$H,MATCH(B2956,Customers!$A:$A,0))</f>
        <v>Email Campaign</v>
      </c>
    </row>
    <row r="2957" customFormat="false" ht="15" hidden="false" customHeight="false" outlineLevel="0" collapsed="false">
      <c r="A2957" s="0" t="s">
        <v>4574</v>
      </c>
      <c r="B2957" s="0" t="s">
        <v>4561</v>
      </c>
      <c r="C2957" s="10" t="s">
        <v>740</v>
      </c>
      <c r="D2957" s="11" t="s">
        <v>97</v>
      </c>
      <c r="E2957" s="11" t="s">
        <v>92</v>
      </c>
      <c r="F2957" s="11" t="s">
        <v>393</v>
      </c>
      <c r="G2957" s="11" t="s">
        <v>75</v>
      </c>
      <c r="H2957" s="8" t="n">
        <v>50027.3</v>
      </c>
      <c r="I2957" s="0" t="str">
        <f aca="false">TEXT(C2957,"YYYY-MM")</f>
        <v>2025-09</v>
      </c>
      <c r="J2957" s="0" t="str">
        <f aca="false">INDEX(Customers!$H:$H,MATCH(B2957,Customers!$A:$A,0))</f>
        <v>Email Campaign</v>
      </c>
    </row>
    <row r="2958" customFormat="false" ht="15" hidden="false" customHeight="false" outlineLevel="0" collapsed="false">
      <c r="A2958" s="0" t="s">
        <v>4575</v>
      </c>
      <c r="B2958" s="0" t="s">
        <v>4561</v>
      </c>
      <c r="C2958" s="10" t="s">
        <v>2387</v>
      </c>
      <c r="D2958" s="11" t="s">
        <v>97</v>
      </c>
      <c r="E2958" s="11" t="s">
        <v>91</v>
      </c>
      <c r="F2958" s="11" t="s">
        <v>393</v>
      </c>
      <c r="G2958" s="11" t="s">
        <v>75</v>
      </c>
      <c r="H2958" s="8" t="n">
        <v>21048</v>
      </c>
      <c r="I2958" s="0" t="str">
        <f aca="false">TEXT(C2958,"YYYY-MM")</f>
        <v>2025-10</v>
      </c>
      <c r="J2958" s="0" t="str">
        <f aca="false">INDEX(Customers!$H:$H,MATCH(B2958,Customers!$A:$A,0))</f>
        <v>Email Campaign</v>
      </c>
    </row>
    <row r="2959" customFormat="false" ht="15" hidden="false" customHeight="false" outlineLevel="0" collapsed="false">
      <c r="A2959" s="0" t="s">
        <v>4576</v>
      </c>
      <c r="B2959" s="0" t="s">
        <v>4561</v>
      </c>
      <c r="C2959" s="10" t="s">
        <v>951</v>
      </c>
      <c r="D2959" s="11" t="s">
        <v>97</v>
      </c>
      <c r="E2959" s="11" t="s">
        <v>92</v>
      </c>
      <c r="F2959" s="11" t="s">
        <v>393</v>
      </c>
      <c r="G2959" s="11" t="s">
        <v>75</v>
      </c>
      <c r="H2959" s="8" t="n">
        <v>3717</v>
      </c>
      <c r="I2959" s="0" t="str">
        <f aca="false">TEXT(C2959,"YYYY-MM")</f>
        <v>2025-11</v>
      </c>
      <c r="J2959" s="0" t="str">
        <f aca="false">INDEX(Customers!$H:$H,MATCH(B2959,Customers!$A:$A,0))</f>
        <v>Email Campaign</v>
      </c>
    </row>
    <row r="2960" customFormat="false" ht="15" hidden="false" customHeight="false" outlineLevel="0" collapsed="false">
      <c r="A2960" s="0" t="s">
        <v>4577</v>
      </c>
      <c r="B2960" s="0" t="s">
        <v>4578</v>
      </c>
      <c r="C2960" s="10" t="s">
        <v>342</v>
      </c>
      <c r="D2960" s="11" t="s">
        <v>99</v>
      </c>
      <c r="E2960" s="11" t="s">
        <v>88</v>
      </c>
      <c r="F2960" s="11" t="s">
        <v>138</v>
      </c>
      <c r="G2960" s="11" t="s">
        <v>74</v>
      </c>
      <c r="H2960" s="8" t="n">
        <v>12914.1</v>
      </c>
      <c r="I2960" s="0" t="str">
        <f aca="false">TEXT(C2960,"YYYY-MM")</f>
        <v>2025-09</v>
      </c>
      <c r="J2960" s="0" t="str">
        <f aca="false">INDEX(Customers!$H:$H,MATCH(B2960,Customers!$A:$A,0))</f>
        <v>Organic Search</v>
      </c>
    </row>
    <row r="2961" customFormat="false" ht="15" hidden="false" customHeight="false" outlineLevel="0" collapsed="false">
      <c r="A2961" s="0" t="s">
        <v>4579</v>
      </c>
      <c r="B2961" s="0" t="s">
        <v>4580</v>
      </c>
      <c r="C2961" s="10" t="s">
        <v>290</v>
      </c>
      <c r="D2961" s="11" t="s">
        <v>97</v>
      </c>
      <c r="E2961" s="11" t="s">
        <v>89</v>
      </c>
      <c r="F2961" s="11" t="s">
        <v>227</v>
      </c>
      <c r="G2961" s="11" t="s">
        <v>72</v>
      </c>
      <c r="H2961" s="8" t="n">
        <v>16438.15</v>
      </c>
      <c r="I2961" s="0" t="str">
        <f aca="false">TEXT(C2961,"YYYY-MM")</f>
        <v>2025-04</v>
      </c>
      <c r="J2961" s="0" t="str">
        <f aca="false">INDEX(Customers!$H:$H,MATCH(B2961,Customers!$A:$A,0))</f>
        <v>Paid Ads</v>
      </c>
    </row>
    <row r="2962" customFormat="false" ht="15" hidden="false" customHeight="false" outlineLevel="0" collapsed="false">
      <c r="A2962" s="0" t="s">
        <v>4581</v>
      </c>
      <c r="B2962" s="0" t="s">
        <v>4580</v>
      </c>
      <c r="C2962" s="10" t="s">
        <v>1836</v>
      </c>
      <c r="D2962" s="11" t="s">
        <v>97</v>
      </c>
      <c r="E2962" s="11" t="s">
        <v>89</v>
      </c>
      <c r="F2962" s="11" t="s">
        <v>227</v>
      </c>
      <c r="G2962" s="11" t="s">
        <v>72</v>
      </c>
      <c r="H2962" s="8" t="n">
        <v>33415.55</v>
      </c>
      <c r="I2962" s="0" t="str">
        <f aca="false">TEXT(C2962,"YYYY-MM")</f>
        <v>2025-05</v>
      </c>
      <c r="J2962" s="0" t="str">
        <f aca="false">INDEX(Customers!$H:$H,MATCH(B2962,Customers!$A:$A,0))</f>
        <v>Paid Ads</v>
      </c>
    </row>
    <row r="2963" customFormat="false" ht="15" hidden="false" customHeight="false" outlineLevel="0" collapsed="false">
      <c r="A2963" s="0" t="s">
        <v>4582</v>
      </c>
      <c r="B2963" s="0" t="s">
        <v>4580</v>
      </c>
      <c r="C2963" s="10" t="s">
        <v>171</v>
      </c>
      <c r="D2963" s="11" t="s">
        <v>97</v>
      </c>
      <c r="E2963" s="11" t="s">
        <v>88</v>
      </c>
      <c r="F2963" s="11" t="s">
        <v>227</v>
      </c>
      <c r="G2963" s="11" t="s">
        <v>72</v>
      </c>
      <c r="H2963" s="8" t="n">
        <v>13789</v>
      </c>
      <c r="I2963" s="0" t="str">
        <f aca="false">TEXT(C2963,"YYYY-MM")</f>
        <v>2025-08</v>
      </c>
      <c r="J2963" s="0" t="str">
        <f aca="false">INDEX(Customers!$H:$H,MATCH(B2963,Customers!$A:$A,0))</f>
        <v>Paid Ads</v>
      </c>
    </row>
    <row r="2964" customFormat="false" ht="15" hidden="false" customHeight="false" outlineLevel="0" collapsed="false">
      <c r="A2964" s="0" t="s">
        <v>4583</v>
      </c>
      <c r="B2964" s="0" t="s">
        <v>4580</v>
      </c>
      <c r="C2964" s="10" t="s">
        <v>510</v>
      </c>
      <c r="D2964" s="11" t="s">
        <v>97</v>
      </c>
      <c r="E2964" s="11" t="s">
        <v>93</v>
      </c>
      <c r="F2964" s="11" t="s">
        <v>227</v>
      </c>
      <c r="G2964" s="11" t="s">
        <v>72</v>
      </c>
      <c r="H2964" s="8" t="n">
        <v>42027</v>
      </c>
      <c r="I2964" s="0" t="str">
        <f aca="false">TEXT(C2964,"YYYY-MM")</f>
        <v>2025-09</v>
      </c>
      <c r="J2964" s="0" t="str">
        <f aca="false">INDEX(Customers!$H:$H,MATCH(B2964,Customers!$A:$A,0))</f>
        <v>Paid Ads</v>
      </c>
    </row>
    <row r="2965" customFormat="false" ht="15" hidden="false" customHeight="false" outlineLevel="0" collapsed="false">
      <c r="A2965" s="0" t="s">
        <v>4584</v>
      </c>
      <c r="B2965" s="0" t="s">
        <v>4580</v>
      </c>
      <c r="C2965" s="10" t="s">
        <v>803</v>
      </c>
      <c r="D2965" s="11" t="s">
        <v>97</v>
      </c>
      <c r="E2965" s="11" t="s">
        <v>90</v>
      </c>
      <c r="F2965" s="11" t="s">
        <v>227</v>
      </c>
      <c r="G2965" s="11" t="s">
        <v>72</v>
      </c>
      <c r="H2965" s="8" t="n">
        <v>48067</v>
      </c>
      <c r="I2965" s="0" t="str">
        <f aca="false">TEXT(C2965,"YYYY-MM")</f>
        <v>2025-10</v>
      </c>
      <c r="J2965" s="0" t="str">
        <f aca="false">INDEX(Customers!$H:$H,MATCH(B2965,Customers!$A:$A,0))</f>
        <v>Paid Ads</v>
      </c>
    </row>
    <row r="2966" customFormat="false" ht="15" hidden="false" customHeight="false" outlineLevel="0" collapsed="false">
      <c r="A2966" s="0" t="s">
        <v>4585</v>
      </c>
      <c r="B2966" s="0" t="s">
        <v>4580</v>
      </c>
      <c r="C2966" s="10" t="s">
        <v>601</v>
      </c>
      <c r="D2966" s="11" t="s">
        <v>97</v>
      </c>
      <c r="E2966" s="11" t="s">
        <v>88</v>
      </c>
      <c r="F2966" s="11" t="s">
        <v>227</v>
      </c>
      <c r="G2966" s="11" t="s">
        <v>72</v>
      </c>
      <c r="H2966" s="8" t="n">
        <v>560</v>
      </c>
      <c r="I2966" s="0" t="str">
        <f aca="false">TEXT(C2966,"YYYY-MM")</f>
        <v>2025-12</v>
      </c>
      <c r="J2966" s="0" t="str">
        <f aca="false">INDEX(Customers!$H:$H,MATCH(B2966,Customers!$A:$A,0))</f>
        <v>Paid Ads</v>
      </c>
    </row>
    <row r="2967" customFormat="false" ht="15" hidden="false" customHeight="false" outlineLevel="0" collapsed="false">
      <c r="A2967" s="0" t="s">
        <v>4586</v>
      </c>
      <c r="B2967" s="0" t="s">
        <v>4580</v>
      </c>
      <c r="C2967" s="10" t="s">
        <v>639</v>
      </c>
      <c r="D2967" s="11" t="s">
        <v>97</v>
      </c>
      <c r="E2967" s="11" t="s">
        <v>89</v>
      </c>
      <c r="F2967" s="11" t="s">
        <v>227</v>
      </c>
      <c r="G2967" s="11" t="s">
        <v>72</v>
      </c>
      <c r="H2967" s="8" t="n">
        <v>20269.4</v>
      </c>
      <c r="I2967" s="0" t="str">
        <f aca="false">TEXT(C2967,"YYYY-MM")</f>
        <v>2025-12</v>
      </c>
      <c r="J2967" s="0" t="str">
        <f aca="false">INDEX(Customers!$H:$H,MATCH(B2967,Customers!$A:$A,0))</f>
        <v>Paid Ads</v>
      </c>
    </row>
    <row r="2968" customFormat="false" ht="15" hidden="false" customHeight="false" outlineLevel="0" collapsed="false">
      <c r="A2968" s="0" t="s">
        <v>4587</v>
      </c>
      <c r="B2968" s="0" t="s">
        <v>4580</v>
      </c>
      <c r="C2968" s="10" t="s">
        <v>1779</v>
      </c>
      <c r="D2968" s="11" t="s">
        <v>97</v>
      </c>
      <c r="E2968" s="11" t="s">
        <v>88</v>
      </c>
      <c r="F2968" s="11" t="s">
        <v>227</v>
      </c>
      <c r="G2968" s="11" t="s">
        <v>72</v>
      </c>
      <c r="H2968" s="8" t="n">
        <v>2329</v>
      </c>
      <c r="I2968" s="0" t="str">
        <f aca="false">TEXT(C2968,"YYYY-MM")</f>
        <v>2025-12</v>
      </c>
      <c r="J2968" s="0" t="str">
        <f aca="false">INDEX(Customers!$H:$H,MATCH(B2968,Customers!$A:$A,0))</f>
        <v>Paid Ads</v>
      </c>
    </row>
    <row r="2969" customFormat="false" ht="15" hidden="false" customHeight="false" outlineLevel="0" collapsed="false">
      <c r="A2969" s="0" t="s">
        <v>4588</v>
      </c>
      <c r="B2969" s="0" t="s">
        <v>4580</v>
      </c>
      <c r="C2969" s="10" t="s">
        <v>1233</v>
      </c>
      <c r="D2969" s="11" t="s">
        <v>97</v>
      </c>
      <c r="E2969" s="11" t="s">
        <v>90</v>
      </c>
      <c r="F2969" s="11" t="s">
        <v>227</v>
      </c>
      <c r="G2969" s="11" t="s">
        <v>72</v>
      </c>
      <c r="H2969" s="8" t="n">
        <v>30589</v>
      </c>
      <c r="I2969" s="0" t="str">
        <f aca="false">TEXT(C2969,"YYYY-MM")</f>
        <v>2025-12</v>
      </c>
      <c r="J2969" s="0" t="str">
        <f aca="false">INDEX(Customers!$H:$H,MATCH(B2969,Customers!$A:$A,0))</f>
        <v>Paid Ads</v>
      </c>
    </row>
    <row r="2970" customFormat="false" ht="15" hidden="false" customHeight="false" outlineLevel="0" collapsed="false">
      <c r="A2970" s="0" t="s">
        <v>4589</v>
      </c>
      <c r="B2970" s="0" t="s">
        <v>4590</v>
      </c>
      <c r="C2970" s="10" t="s">
        <v>1390</v>
      </c>
      <c r="D2970" s="11" t="s">
        <v>97</v>
      </c>
      <c r="E2970" s="11" t="s">
        <v>88</v>
      </c>
      <c r="F2970" s="11" t="s">
        <v>352</v>
      </c>
      <c r="G2970" s="11" t="s">
        <v>82</v>
      </c>
      <c r="H2970" s="8" t="n">
        <v>1140.3</v>
      </c>
      <c r="I2970" s="0" t="str">
        <f aca="false">TEXT(C2970,"YYYY-MM")</f>
        <v>2025-08</v>
      </c>
      <c r="J2970" s="0" t="str">
        <f aca="false">INDEX(Customers!$H:$H,MATCH(B2970,Customers!$A:$A,0))</f>
        <v>Paid Ads</v>
      </c>
    </row>
    <row r="2971" customFormat="false" ht="15" hidden="false" customHeight="false" outlineLevel="0" collapsed="false">
      <c r="A2971" s="0" t="s">
        <v>4591</v>
      </c>
      <c r="B2971" s="0" t="s">
        <v>4592</v>
      </c>
      <c r="C2971" s="10" t="s">
        <v>1793</v>
      </c>
      <c r="D2971" s="11" t="s">
        <v>97</v>
      </c>
      <c r="E2971" s="11" t="s">
        <v>90</v>
      </c>
      <c r="F2971" s="11" t="s">
        <v>443</v>
      </c>
      <c r="G2971" s="11" t="s">
        <v>78</v>
      </c>
      <c r="H2971" s="8" t="n">
        <v>35045.55</v>
      </c>
      <c r="I2971" s="0" t="str">
        <f aca="false">TEXT(C2971,"YYYY-MM")</f>
        <v>2025-05</v>
      </c>
      <c r="J2971" s="0" t="str">
        <f aca="false">INDEX(Customers!$H:$H,MATCH(B2971,Customers!$A:$A,0))</f>
        <v>Social Media</v>
      </c>
    </row>
    <row r="2972" customFormat="false" ht="15" hidden="false" customHeight="false" outlineLevel="0" collapsed="false">
      <c r="A2972" s="0" t="s">
        <v>4593</v>
      </c>
      <c r="B2972" s="0" t="s">
        <v>4592</v>
      </c>
      <c r="C2972" s="10" t="s">
        <v>1218</v>
      </c>
      <c r="D2972" s="11" t="s">
        <v>97</v>
      </c>
      <c r="E2972" s="11" t="s">
        <v>89</v>
      </c>
      <c r="F2972" s="11" t="s">
        <v>443</v>
      </c>
      <c r="G2972" s="11" t="s">
        <v>78</v>
      </c>
      <c r="H2972" s="8" t="n">
        <v>13301.1</v>
      </c>
      <c r="I2972" s="0" t="str">
        <f aca="false">TEXT(C2972,"YYYY-MM")</f>
        <v>2025-05</v>
      </c>
      <c r="J2972" s="0" t="str">
        <f aca="false">INDEX(Customers!$H:$H,MATCH(B2972,Customers!$A:$A,0))</f>
        <v>Social Media</v>
      </c>
    </row>
    <row r="2973" customFormat="false" ht="15" hidden="false" customHeight="false" outlineLevel="0" collapsed="false">
      <c r="A2973" s="0" t="s">
        <v>4594</v>
      </c>
      <c r="B2973" s="0" t="s">
        <v>4592</v>
      </c>
      <c r="C2973" s="10" t="s">
        <v>767</v>
      </c>
      <c r="D2973" s="11" t="s">
        <v>97</v>
      </c>
      <c r="E2973" s="11" t="s">
        <v>91</v>
      </c>
      <c r="F2973" s="11" t="s">
        <v>443</v>
      </c>
      <c r="G2973" s="11" t="s">
        <v>78</v>
      </c>
      <c r="H2973" s="8" t="n">
        <v>4629</v>
      </c>
      <c r="I2973" s="0" t="str">
        <f aca="false">TEXT(C2973,"YYYY-MM")</f>
        <v>2025-05</v>
      </c>
      <c r="J2973" s="0" t="str">
        <f aca="false">INDEX(Customers!$H:$H,MATCH(B2973,Customers!$A:$A,0))</f>
        <v>Social Media</v>
      </c>
    </row>
    <row r="2974" customFormat="false" ht="15" hidden="false" customHeight="false" outlineLevel="0" collapsed="false">
      <c r="A2974" s="0" t="s">
        <v>4595</v>
      </c>
      <c r="B2974" s="0" t="s">
        <v>4592</v>
      </c>
      <c r="C2974" s="10" t="s">
        <v>3486</v>
      </c>
      <c r="D2974" s="11" t="s">
        <v>97</v>
      </c>
      <c r="E2974" s="11" t="s">
        <v>90</v>
      </c>
      <c r="F2974" s="11" t="s">
        <v>443</v>
      </c>
      <c r="G2974" s="11" t="s">
        <v>78</v>
      </c>
      <c r="H2974" s="8" t="n">
        <v>24234.6</v>
      </c>
      <c r="I2974" s="0" t="str">
        <f aca="false">TEXT(C2974,"YYYY-MM")</f>
        <v>2025-06</v>
      </c>
      <c r="J2974" s="0" t="str">
        <f aca="false">INDEX(Customers!$H:$H,MATCH(B2974,Customers!$A:$A,0))</f>
        <v>Social Media</v>
      </c>
    </row>
    <row r="2975" customFormat="false" ht="15" hidden="false" customHeight="false" outlineLevel="0" collapsed="false">
      <c r="A2975" s="0" t="s">
        <v>4596</v>
      </c>
      <c r="B2975" s="0" t="s">
        <v>4592</v>
      </c>
      <c r="C2975" s="10" t="s">
        <v>4470</v>
      </c>
      <c r="D2975" s="11" t="s">
        <v>97</v>
      </c>
      <c r="E2975" s="11" t="s">
        <v>93</v>
      </c>
      <c r="F2975" s="11" t="s">
        <v>443</v>
      </c>
      <c r="G2975" s="11" t="s">
        <v>78</v>
      </c>
      <c r="H2975" s="8" t="n">
        <v>4462.4</v>
      </c>
      <c r="I2975" s="0" t="str">
        <f aca="false">TEXT(C2975,"YYYY-MM")</f>
        <v>2025-07</v>
      </c>
      <c r="J2975" s="0" t="str">
        <f aca="false">INDEX(Customers!$H:$H,MATCH(B2975,Customers!$A:$A,0))</f>
        <v>Social Media</v>
      </c>
    </row>
    <row r="2976" customFormat="false" ht="15" hidden="false" customHeight="false" outlineLevel="0" collapsed="false">
      <c r="A2976" s="0" t="s">
        <v>4597</v>
      </c>
      <c r="B2976" s="0" t="s">
        <v>4592</v>
      </c>
      <c r="C2976" s="10" t="s">
        <v>524</v>
      </c>
      <c r="D2976" s="11" t="s">
        <v>97</v>
      </c>
      <c r="E2976" s="11" t="s">
        <v>90</v>
      </c>
      <c r="F2976" s="11" t="s">
        <v>443</v>
      </c>
      <c r="G2976" s="11" t="s">
        <v>78</v>
      </c>
      <c r="H2976" s="8" t="n">
        <v>31439.3</v>
      </c>
      <c r="I2976" s="0" t="str">
        <f aca="false">TEXT(C2976,"YYYY-MM")</f>
        <v>2025-07</v>
      </c>
      <c r="J2976" s="0" t="str">
        <f aca="false">INDEX(Customers!$H:$H,MATCH(B2976,Customers!$A:$A,0))</f>
        <v>Social Media</v>
      </c>
    </row>
    <row r="2977" customFormat="false" ht="15" hidden="false" customHeight="false" outlineLevel="0" collapsed="false">
      <c r="A2977" s="0" t="s">
        <v>4598</v>
      </c>
      <c r="B2977" s="0" t="s">
        <v>4592</v>
      </c>
      <c r="C2977" s="10" t="s">
        <v>427</v>
      </c>
      <c r="D2977" s="11" t="s">
        <v>97</v>
      </c>
      <c r="E2977" s="11" t="s">
        <v>88</v>
      </c>
      <c r="F2977" s="11" t="s">
        <v>443</v>
      </c>
      <c r="G2977" s="11" t="s">
        <v>78</v>
      </c>
      <c r="H2977" s="8" t="n">
        <v>2142</v>
      </c>
      <c r="I2977" s="0" t="str">
        <f aca="false">TEXT(C2977,"YYYY-MM")</f>
        <v>2025-08</v>
      </c>
      <c r="J2977" s="0" t="str">
        <f aca="false">INDEX(Customers!$H:$H,MATCH(B2977,Customers!$A:$A,0))</f>
        <v>Social Media</v>
      </c>
    </row>
    <row r="2978" customFormat="false" ht="15" hidden="false" customHeight="false" outlineLevel="0" collapsed="false">
      <c r="A2978" s="0" t="s">
        <v>4599</v>
      </c>
      <c r="B2978" s="0" t="s">
        <v>4592</v>
      </c>
      <c r="C2978" s="10" t="s">
        <v>1247</v>
      </c>
      <c r="D2978" s="11" t="s">
        <v>97</v>
      </c>
      <c r="E2978" s="11" t="s">
        <v>89</v>
      </c>
      <c r="F2978" s="11" t="s">
        <v>443</v>
      </c>
      <c r="G2978" s="11" t="s">
        <v>78</v>
      </c>
      <c r="H2978" s="8" t="n">
        <v>33650.55</v>
      </c>
      <c r="I2978" s="0" t="str">
        <f aca="false">TEXT(C2978,"YYYY-MM")</f>
        <v>2025-08</v>
      </c>
      <c r="J2978" s="0" t="str">
        <f aca="false">INDEX(Customers!$H:$H,MATCH(B2978,Customers!$A:$A,0))</f>
        <v>Social Media</v>
      </c>
    </row>
    <row r="2979" customFormat="false" ht="15" hidden="false" customHeight="false" outlineLevel="0" collapsed="false">
      <c r="A2979" s="0" t="s">
        <v>4600</v>
      </c>
      <c r="B2979" s="0" t="s">
        <v>4592</v>
      </c>
      <c r="C2979" s="10" t="s">
        <v>812</v>
      </c>
      <c r="D2979" s="11" t="s">
        <v>99</v>
      </c>
      <c r="E2979" s="11" t="s">
        <v>93</v>
      </c>
      <c r="F2979" s="11" t="s">
        <v>443</v>
      </c>
      <c r="G2979" s="11" t="s">
        <v>78</v>
      </c>
      <c r="H2979" s="8" t="n">
        <v>20982</v>
      </c>
      <c r="I2979" s="0" t="str">
        <f aca="false">TEXT(C2979,"YYYY-MM")</f>
        <v>2025-10</v>
      </c>
      <c r="J2979" s="0" t="str">
        <f aca="false">INDEX(Customers!$H:$H,MATCH(B2979,Customers!$A:$A,0))</f>
        <v>Social Media</v>
      </c>
    </row>
    <row r="2980" customFormat="false" ht="15" hidden="false" customHeight="false" outlineLevel="0" collapsed="false">
      <c r="A2980" s="0" t="s">
        <v>4601</v>
      </c>
      <c r="B2980" s="0" t="s">
        <v>4592</v>
      </c>
      <c r="C2980" s="10" t="s">
        <v>1420</v>
      </c>
      <c r="D2980" s="11" t="s">
        <v>97</v>
      </c>
      <c r="E2980" s="11" t="s">
        <v>91</v>
      </c>
      <c r="F2980" s="11" t="s">
        <v>443</v>
      </c>
      <c r="G2980" s="11" t="s">
        <v>78</v>
      </c>
      <c r="H2980" s="8" t="n">
        <v>10133</v>
      </c>
      <c r="I2980" s="0" t="str">
        <f aca="false">TEXT(C2980,"YYYY-MM")</f>
        <v>2025-10</v>
      </c>
      <c r="J2980" s="0" t="str">
        <f aca="false">INDEX(Customers!$H:$H,MATCH(B2980,Customers!$A:$A,0))</f>
        <v>Social Media</v>
      </c>
    </row>
    <row r="2981" customFormat="false" ht="15" hidden="false" customHeight="false" outlineLevel="0" collapsed="false">
      <c r="A2981" s="0" t="s">
        <v>4602</v>
      </c>
      <c r="B2981" s="0" t="s">
        <v>4592</v>
      </c>
      <c r="C2981" s="10" t="s">
        <v>297</v>
      </c>
      <c r="D2981" s="11" t="s">
        <v>97</v>
      </c>
      <c r="E2981" s="11" t="s">
        <v>91</v>
      </c>
      <c r="F2981" s="11" t="s">
        <v>443</v>
      </c>
      <c r="G2981" s="11" t="s">
        <v>78</v>
      </c>
      <c r="H2981" s="8" t="n">
        <v>27628.95</v>
      </c>
      <c r="I2981" s="0" t="str">
        <f aca="false">TEXT(C2981,"YYYY-MM")</f>
        <v>2025-11</v>
      </c>
      <c r="J2981" s="0" t="str">
        <f aca="false">INDEX(Customers!$H:$H,MATCH(B2981,Customers!$A:$A,0))</f>
        <v>Social Media</v>
      </c>
    </row>
    <row r="2982" customFormat="false" ht="15" hidden="false" customHeight="false" outlineLevel="0" collapsed="false">
      <c r="A2982" s="0" t="s">
        <v>4603</v>
      </c>
      <c r="B2982" s="0" t="s">
        <v>4592</v>
      </c>
      <c r="C2982" s="10" t="s">
        <v>1556</v>
      </c>
      <c r="D2982" s="11" t="s">
        <v>97</v>
      </c>
      <c r="E2982" s="11" t="s">
        <v>93</v>
      </c>
      <c r="F2982" s="11" t="s">
        <v>443</v>
      </c>
      <c r="G2982" s="11" t="s">
        <v>78</v>
      </c>
      <c r="H2982" s="8" t="n">
        <v>2438.65</v>
      </c>
      <c r="I2982" s="0" t="str">
        <f aca="false">TEXT(C2982,"YYYY-MM")</f>
        <v>2025-11</v>
      </c>
      <c r="J2982" s="0" t="str">
        <f aca="false">INDEX(Customers!$H:$H,MATCH(B2982,Customers!$A:$A,0))</f>
        <v>Social Media</v>
      </c>
    </row>
    <row r="2983" customFormat="false" ht="15" hidden="false" customHeight="false" outlineLevel="0" collapsed="false">
      <c r="A2983" s="0" t="s">
        <v>4604</v>
      </c>
      <c r="B2983" s="0" t="s">
        <v>4592</v>
      </c>
      <c r="C2983" s="10" t="s">
        <v>439</v>
      </c>
      <c r="D2983" s="11" t="s">
        <v>99</v>
      </c>
      <c r="E2983" s="11" t="s">
        <v>93</v>
      </c>
      <c r="F2983" s="11" t="s">
        <v>443</v>
      </c>
      <c r="G2983" s="11" t="s">
        <v>78</v>
      </c>
      <c r="H2983" s="8" t="n">
        <v>3542.55</v>
      </c>
      <c r="I2983" s="0" t="str">
        <f aca="false">TEXT(C2983,"YYYY-MM")</f>
        <v>2025-12</v>
      </c>
      <c r="J2983" s="0" t="str">
        <f aca="false">INDEX(Customers!$H:$H,MATCH(B2983,Customers!$A:$A,0))</f>
        <v>Social Media</v>
      </c>
    </row>
    <row r="2984" customFormat="false" ht="15" hidden="false" customHeight="false" outlineLevel="0" collapsed="false">
      <c r="A2984" s="0" t="s">
        <v>4605</v>
      </c>
      <c r="B2984" s="0" t="s">
        <v>4592</v>
      </c>
      <c r="C2984" s="10" t="s">
        <v>574</v>
      </c>
      <c r="D2984" s="11" t="s">
        <v>97</v>
      </c>
      <c r="E2984" s="11" t="s">
        <v>90</v>
      </c>
      <c r="F2984" s="11" t="s">
        <v>443</v>
      </c>
      <c r="G2984" s="11" t="s">
        <v>78</v>
      </c>
      <c r="H2984" s="8" t="n">
        <v>8729</v>
      </c>
      <c r="I2984" s="0" t="str">
        <f aca="false">TEXT(C2984,"YYYY-MM")</f>
        <v>2025-12</v>
      </c>
      <c r="J2984" s="0" t="str">
        <f aca="false">INDEX(Customers!$H:$H,MATCH(B2984,Customers!$A:$A,0))</f>
        <v>Social Media</v>
      </c>
    </row>
    <row r="2985" customFormat="false" ht="15" hidden="false" customHeight="false" outlineLevel="0" collapsed="false">
      <c r="A2985" s="0" t="s">
        <v>4606</v>
      </c>
      <c r="B2985" s="0" t="s">
        <v>4592</v>
      </c>
      <c r="C2985" s="10" t="s">
        <v>1717</v>
      </c>
      <c r="D2985" s="11" t="s">
        <v>97</v>
      </c>
      <c r="E2985" s="11" t="s">
        <v>90</v>
      </c>
      <c r="F2985" s="11" t="s">
        <v>443</v>
      </c>
      <c r="G2985" s="11" t="s">
        <v>78</v>
      </c>
      <c r="H2985" s="8" t="n">
        <v>2421.55</v>
      </c>
      <c r="I2985" s="0" t="str">
        <f aca="false">TEXT(C2985,"YYYY-MM")</f>
        <v>2025-12</v>
      </c>
      <c r="J2985" s="0" t="str">
        <f aca="false">INDEX(Customers!$H:$H,MATCH(B2985,Customers!$A:$A,0))</f>
        <v>Social Media</v>
      </c>
    </row>
    <row r="2986" customFormat="false" ht="15" hidden="false" customHeight="false" outlineLevel="0" collapsed="false">
      <c r="A2986" s="0" t="s">
        <v>4607</v>
      </c>
      <c r="B2986" s="0" t="s">
        <v>4608</v>
      </c>
      <c r="C2986" s="10" t="s">
        <v>2030</v>
      </c>
      <c r="D2986" s="11" t="s">
        <v>97</v>
      </c>
      <c r="E2986" s="11" t="s">
        <v>89</v>
      </c>
      <c r="F2986" s="11" t="s">
        <v>209</v>
      </c>
      <c r="G2986" s="11" t="s">
        <v>83</v>
      </c>
      <c r="H2986" s="8" t="n">
        <v>63519.6</v>
      </c>
      <c r="I2986" s="0" t="str">
        <f aca="false">TEXT(C2986,"YYYY-MM")</f>
        <v>2025-07</v>
      </c>
      <c r="J2986" s="0" t="str">
        <f aca="false">INDEX(Customers!$H:$H,MATCH(B2986,Customers!$A:$A,0))</f>
        <v>App</v>
      </c>
    </row>
    <row r="2987" customFormat="false" ht="15" hidden="false" customHeight="false" outlineLevel="0" collapsed="false">
      <c r="A2987" s="0" t="s">
        <v>4609</v>
      </c>
      <c r="B2987" s="0" t="s">
        <v>4608</v>
      </c>
      <c r="C2987" s="10" t="s">
        <v>1038</v>
      </c>
      <c r="D2987" s="11" t="s">
        <v>98</v>
      </c>
      <c r="E2987" s="11" t="s">
        <v>93</v>
      </c>
      <c r="F2987" s="11" t="s">
        <v>209</v>
      </c>
      <c r="G2987" s="11" t="s">
        <v>83</v>
      </c>
      <c r="H2987" s="8" t="n">
        <v>26929</v>
      </c>
      <c r="I2987" s="0" t="str">
        <f aca="false">TEXT(C2987,"YYYY-MM")</f>
        <v>2025-08</v>
      </c>
      <c r="J2987" s="0" t="str">
        <f aca="false">INDEX(Customers!$H:$H,MATCH(B2987,Customers!$A:$A,0))</f>
        <v>App</v>
      </c>
    </row>
    <row r="2988" customFormat="false" ht="15" hidden="false" customHeight="false" outlineLevel="0" collapsed="false">
      <c r="A2988" s="0" t="s">
        <v>4610</v>
      </c>
      <c r="B2988" s="0" t="s">
        <v>4608</v>
      </c>
      <c r="C2988" s="10" t="s">
        <v>740</v>
      </c>
      <c r="D2988" s="11" t="s">
        <v>97</v>
      </c>
      <c r="E2988" s="11" t="s">
        <v>88</v>
      </c>
      <c r="F2988" s="11" t="s">
        <v>209</v>
      </c>
      <c r="G2988" s="11" t="s">
        <v>83</v>
      </c>
      <c r="H2988" s="8" t="n">
        <v>19519.2</v>
      </c>
      <c r="I2988" s="0" t="str">
        <f aca="false">TEXT(C2988,"YYYY-MM")</f>
        <v>2025-09</v>
      </c>
      <c r="J2988" s="0" t="str">
        <f aca="false">INDEX(Customers!$H:$H,MATCH(B2988,Customers!$A:$A,0))</f>
        <v>App</v>
      </c>
    </row>
    <row r="2989" customFormat="false" ht="15" hidden="false" customHeight="false" outlineLevel="0" collapsed="false">
      <c r="A2989" s="0" t="s">
        <v>4611</v>
      </c>
      <c r="B2989" s="0" t="s">
        <v>4608</v>
      </c>
      <c r="C2989" s="10" t="s">
        <v>826</v>
      </c>
      <c r="D2989" s="11" t="s">
        <v>97</v>
      </c>
      <c r="E2989" s="11" t="s">
        <v>93</v>
      </c>
      <c r="F2989" s="11" t="s">
        <v>209</v>
      </c>
      <c r="G2989" s="11" t="s">
        <v>83</v>
      </c>
      <c r="H2989" s="8" t="n">
        <v>14909</v>
      </c>
      <c r="I2989" s="0" t="str">
        <f aca="false">TEXT(C2989,"YYYY-MM")</f>
        <v>2025-10</v>
      </c>
      <c r="J2989" s="0" t="str">
        <f aca="false">INDEX(Customers!$H:$H,MATCH(B2989,Customers!$A:$A,0))</f>
        <v>App</v>
      </c>
    </row>
    <row r="2990" customFormat="false" ht="15" hidden="false" customHeight="false" outlineLevel="0" collapsed="false">
      <c r="A2990" s="0" t="s">
        <v>4612</v>
      </c>
      <c r="B2990" s="0" t="s">
        <v>4608</v>
      </c>
      <c r="C2990" s="10" t="s">
        <v>1344</v>
      </c>
      <c r="D2990" s="11" t="s">
        <v>97</v>
      </c>
      <c r="E2990" s="11" t="s">
        <v>89</v>
      </c>
      <c r="F2990" s="11" t="s">
        <v>209</v>
      </c>
      <c r="G2990" s="11" t="s">
        <v>83</v>
      </c>
      <c r="H2990" s="8" t="n">
        <v>22418</v>
      </c>
      <c r="I2990" s="0" t="str">
        <f aca="false">TEXT(C2990,"YYYY-MM")</f>
        <v>2025-10</v>
      </c>
      <c r="J2990" s="0" t="str">
        <f aca="false">INDEX(Customers!$H:$H,MATCH(B2990,Customers!$A:$A,0))</f>
        <v>App</v>
      </c>
    </row>
    <row r="2991" customFormat="false" ht="15" hidden="false" customHeight="false" outlineLevel="0" collapsed="false">
      <c r="A2991" s="0" t="s">
        <v>4613</v>
      </c>
      <c r="B2991" s="0" t="s">
        <v>4608</v>
      </c>
      <c r="C2991" s="10" t="s">
        <v>529</v>
      </c>
      <c r="D2991" s="11" t="s">
        <v>97</v>
      </c>
      <c r="E2991" s="11" t="s">
        <v>88</v>
      </c>
      <c r="F2991" s="11" t="s">
        <v>209</v>
      </c>
      <c r="G2991" s="11" t="s">
        <v>83</v>
      </c>
      <c r="H2991" s="8" t="n">
        <v>99953.85</v>
      </c>
      <c r="I2991" s="0" t="str">
        <f aca="false">TEXT(C2991,"YYYY-MM")</f>
        <v>2025-11</v>
      </c>
      <c r="J2991" s="0" t="str">
        <f aca="false">INDEX(Customers!$H:$H,MATCH(B2991,Customers!$A:$A,0))</f>
        <v>App</v>
      </c>
    </row>
    <row r="2992" customFormat="false" ht="15" hidden="false" customHeight="false" outlineLevel="0" collapsed="false">
      <c r="A2992" s="0" t="s">
        <v>4614</v>
      </c>
      <c r="B2992" s="0" t="s">
        <v>4608</v>
      </c>
      <c r="C2992" s="10" t="s">
        <v>1779</v>
      </c>
      <c r="D2992" s="11" t="s">
        <v>97</v>
      </c>
      <c r="E2992" s="11" t="s">
        <v>89</v>
      </c>
      <c r="F2992" s="11" t="s">
        <v>209</v>
      </c>
      <c r="G2992" s="11" t="s">
        <v>83</v>
      </c>
      <c r="H2992" s="8" t="n">
        <v>41971.05</v>
      </c>
      <c r="I2992" s="0" t="str">
        <f aca="false">TEXT(C2992,"YYYY-MM")</f>
        <v>2025-12</v>
      </c>
      <c r="J2992" s="0" t="str">
        <f aca="false">INDEX(Customers!$H:$H,MATCH(B2992,Customers!$A:$A,0))</f>
        <v>App</v>
      </c>
    </row>
    <row r="2993" customFormat="false" ht="15" hidden="false" customHeight="false" outlineLevel="0" collapsed="false">
      <c r="A2993" s="0" t="s">
        <v>4615</v>
      </c>
      <c r="B2993" s="0" t="s">
        <v>4616</v>
      </c>
      <c r="C2993" s="10" t="s">
        <v>819</v>
      </c>
      <c r="D2993" s="11" t="s">
        <v>97</v>
      </c>
      <c r="E2993" s="11" t="s">
        <v>89</v>
      </c>
      <c r="F2993" s="11" t="s">
        <v>227</v>
      </c>
      <c r="G2993" s="11" t="s">
        <v>72</v>
      </c>
      <c r="H2993" s="8" t="n">
        <v>10470</v>
      </c>
      <c r="I2993" s="0" t="str">
        <f aca="false">TEXT(C2993,"YYYY-MM")</f>
        <v>2024-10</v>
      </c>
      <c r="J2993" s="0" t="str">
        <f aca="false">INDEX(Customers!$H:$H,MATCH(B2993,Customers!$A:$A,0))</f>
        <v>Referral</v>
      </c>
    </row>
    <row r="2994" customFormat="false" ht="15" hidden="false" customHeight="false" outlineLevel="0" collapsed="false">
      <c r="A2994" s="0" t="s">
        <v>4617</v>
      </c>
      <c r="B2994" s="0" t="s">
        <v>4616</v>
      </c>
      <c r="C2994" s="10" t="s">
        <v>1010</v>
      </c>
      <c r="D2994" s="11" t="s">
        <v>97</v>
      </c>
      <c r="E2994" s="11" t="s">
        <v>88</v>
      </c>
      <c r="F2994" s="11" t="s">
        <v>227</v>
      </c>
      <c r="G2994" s="11" t="s">
        <v>72</v>
      </c>
      <c r="H2994" s="8" t="n">
        <v>2388.5</v>
      </c>
      <c r="I2994" s="0" t="str">
        <f aca="false">TEXT(C2994,"YYYY-MM")</f>
        <v>2024-11</v>
      </c>
      <c r="J2994" s="0" t="str">
        <f aca="false">INDEX(Customers!$H:$H,MATCH(B2994,Customers!$A:$A,0))</f>
        <v>Referral</v>
      </c>
    </row>
    <row r="2995" customFormat="false" ht="15" hidden="false" customHeight="false" outlineLevel="0" collapsed="false">
      <c r="A2995" s="0" t="s">
        <v>4618</v>
      </c>
      <c r="B2995" s="0" t="s">
        <v>4616</v>
      </c>
      <c r="C2995" s="10" t="s">
        <v>2035</v>
      </c>
      <c r="D2995" s="11" t="s">
        <v>97</v>
      </c>
      <c r="E2995" s="11" t="s">
        <v>88</v>
      </c>
      <c r="F2995" s="11" t="s">
        <v>227</v>
      </c>
      <c r="G2995" s="11" t="s">
        <v>72</v>
      </c>
      <c r="H2995" s="8" t="n">
        <v>3967.1</v>
      </c>
      <c r="I2995" s="0" t="str">
        <f aca="false">TEXT(C2995,"YYYY-MM")</f>
        <v>2024-11</v>
      </c>
      <c r="J2995" s="0" t="str">
        <f aca="false">INDEX(Customers!$H:$H,MATCH(B2995,Customers!$A:$A,0))</f>
        <v>Referral</v>
      </c>
    </row>
    <row r="2996" customFormat="false" ht="15" hidden="false" customHeight="false" outlineLevel="0" collapsed="false">
      <c r="A2996" s="0" t="s">
        <v>4619</v>
      </c>
      <c r="B2996" s="0" t="s">
        <v>4616</v>
      </c>
      <c r="C2996" s="10" t="s">
        <v>3392</v>
      </c>
      <c r="D2996" s="11" t="s">
        <v>97</v>
      </c>
      <c r="E2996" s="11" t="s">
        <v>91</v>
      </c>
      <c r="F2996" s="11" t="s">
        <v>227</v>
      </c>
      <c r="G2996" s="11" t="s">
        <v>72</v>
      </c>
      <c r="H2996" s="8" t="n">
        <v>967.2</v>
      </c>
      <c r="I2996" s="0" t="str">
        <f aca="false">TEXT(C2996,"YYYY-MM")</f>
        <v>2025-03</v>
      </c>
      <c r="J2996" s="0" t="str">
        <f aca="false">INDEX(Customers!$H:$H,MATCH(B2996,Customers!$A:$A,0))</f>
        <v>Referral</v>
      </c>
    </row>
    <row r="2997" customFormat="false" ht="15" hidden="false" customHeight="false" outlineLevel="0" collapsed="false">
      <c r="A2997" s="0" t="s">
        <v>4620</v>
      </c>
      <c r="B2997" s="0" t="s">
        <v>4616</v>
      </c>
      <c r="C2997" s="10" t="s">
        <v>281</v>
      </c>
      <c r="D2997" s="11" t="s">
        <v>97</v>
      </c>
      <c r="E2997" s="11" t="s">
        <v>88</v>
      </c>
      <c r="F2997" s="11" t="s">
        <v>227</v>
      </c>
      <c r="G2997" s="11" t="s">
        <v>72</v>
      </c>
      <c r="H2997" s="8" t="n">
        <v>36466.2</v>
      </c>
      <c r="I2997" s="0" t="str">
        <f aca="false">TEXT(C2997,"YYYY-MM")</f>
        <v>2025-06</v>
      </c>
      <c r="J2997" s="0" t="str">
        <f aca="false">INDEX(Customers!$H:$H,MATCH(B2997,Customers!$A:$A,0))</f>
        <v>Referral</v>
      </c>
    </row>
    <row r="2998" customFormat="false" ht="15" hidden="false" customHeight="false" outlineLevel="0" collapsed="false">
      <c r="A2998" s="0" t="s">
        <v>4621</v>
      </c>
      <c r="B2998" s="0" t="s">
        <v>4616</v>
      </c>
      <c r="C2998" s="10" t="s">
        <v>1631</v>
      </c>
      <c r="D2998" s="11" t="s">
        <v>97</v>
      </c>
      <c r="E2998" s="11" t="s">
        <v>88</v>
      </c>
      <c r="F2998" s="11" t="s">
        <v>227</v>
      </c>
      <c r="G2998" s="11" t="s">
        <v>72</v>
      </c>
      <c r="H2998" s="8" t="n">
        <v>154639.1</v>
      </c>
      <c r="I2998" s="0" t="str">
        <f aca="false">TEXT(C2998,"YYYY-MM")</f>
        <v>2025-07</v>
      </c>
      <c r="J2998" s="0" t="str">
        <f aca="false">INDEX(Customers!$H:$H,MATCH(B2998,Customers!$A:$A,0))</f>
        <v>Referral</v>
      </c>
    </row>
    <row r="2999" customFormat="false" ht="15" hidden="false" customHeight="false" outlineLevel="0" collapsed="false">
      <c r="A2999" s="0" t="s">
        <v>4622</v>
      </c>
      <c r="B2999" s="0" t="s">
        <v>4616</v>
      </c>
      <c r="C2999" s="10" t="s">
        <v>1171</v>
      </c>
      <c r="D2999" s="11" t="s">
        <v>97</v>
      </c>
      <c r="E2999" s="11" t="s">
        <v>92</v>
      </c>
      <c r="F2999" s="11" t="s">
        <v>227</v>
      </c>
      <c r="G2999" s="11" t="s">
        <v>72</v>
      </c>
      <c r="H2999" s="8" t="n">
        <v>36594</v>
      </c>
      <c r="I2999" s="0" t="str">
        <f aca="false">TEXT(C2999,"YYYY-MM")</f>
        <v>2025-09</v>
      </c>
      <c r="J2999" s="0" t="str">
        <f aca="false">INDEX(Customers!$H:$H,MATCH(B2999,Customers!$A:$A,0))</f>
        <v>Referral</v>
      </c>
    </row>
    <row r="3000" customFormat="false" ht="15" hidden="false" customHeight="false" outlineLevel="0" collapsed="false">
      <c r="A3000" s="0" t="s">
        <v>4623</v>
      </c>
      <c r="B3000" s="0" t="s">
        <v>4624</v>
      </c>
      <c r="C3000" s="10" t="s">
        <v>283</v>
      </c>
      <c r="D3000" s="11" t="s">
        <v>97</v>
      </c>
      <c r="E3000" s="11" t="s">
        <v>90</v>
      </c>
      <c r="F3000" s="11" t="s">
        <v>241</v>
      </c>
      <c r="G3000" s="11" t="s">
        <v>73</v>
      </c>
      <c r="H3000" s="8" t="n">
        <v>12698</v>
      </c>
      <c r="I3000" s="0" t="str">
        <f aca="false">TEXT(C3000,"YYYY-MM")</f>
        <v>2025-10</v>
      </c>
      <c r="J3000" s="0" t="str">
        <f aca="false">INDEX(Customers!$H:$H,MATCH(B3000,Customers!$A:$A,0))</f>
        <v>Referral</v>
      </c>
    </row>
    <row r="3001" customFormat="false" ht="15" hidden="false" customHeight="false" outlineLevel="0" collapsed="false">
      <c r="A3001" s="0" t="s">
        <v>4625</v>
      </c>
      <c r="B3001" s="0" t="s">
        <v>4626</v>
      </c>
      <c r="C3001" s="10" t="s">
        <v>4470</v>
      </c>
      <c r="D3001" s="11" t="s">
        <v>97</v>
      </c>
      <c r="E3001" s="11" t="s">
        <v>89</v>
      </c>
      <c r="F3001" s="11" t="s">
        <v>346</v>
      </c>
      <c r="G3001" s="11" t="s">
        <v>84</v>
      </c>
      <c r="H3001" s="8" t="n">
        <v>1860.1</v>
      </c>
      <c r="I3001" s="0" t="str">
        <f aca="false">TEXT(C3001,"YYYY-MM")</f>
        <v>2025-07</v>
      </c>
      <c r="J3001" s="0" t="str">
        <f aca="false">INDEX(Customers!$H:$H,MATCH(B3001,Customers!$A:$A,0))</f>
        <v>Email Campaign</v>
      </c>
    </row>
    <row r="3002" customFormat="false" ht="15" hidden="false" customHeight="false" outlineLevel="0" collapsed="false">
      <c r="A3002" s="0" t="s">
        <v>4627</v>
      </c>
      <c r="B3002" s="0" t="s">
        <v>4626</v>
      </c>
      <c r="C3002" s="10" t="s">
        <v>411</v>
      </c>
      <c r="D3002" s="11" t="s">
        <v>98</v>
      </c>
      <c r="E3002" s="11" t="s">
        <v>88</v>
      </c>
      <c r="F3002" s="11" t="s">
        <v>346</v>
      </c>
      <c r="G3002" s="11" t="s">
        <v>84</v>
      </c>
      <c r="H3002" s="8" t="n">
        <v>1379</v>
      </c>
      <c r="I3002" s="0" t="str">
        <f aca="false">TEXT(C3002,"YYYY-MM")</f>
        <v>2025-09</v>
      </c>
      <c r="J3002" s="0" t="str">
        <f aca="false">INDEX(Customers!$H:$H,MATCH(B3002,Customers!$A:$A,0))</f>
        <v>Email Campaign</v>
      </c>
    </row>
    <row r="3003" customFormat="false" ht="15" hidden="false" customHeight="false" outlineLevel="0" collapsed="false">
      <c r="A3003" s="0" t="s">
        <v>4628</v>
      </c>
      <c r="B3003" s="0" t="s">
        <v>4626</v>
      </c>
      <c r="C3003" s="10" t="s">
        <v>1265</v>
      </c>
      <c r="D3003" s="11" t="s">
        <v>97</v>
      </c>
      <c r="E3003" s="11" t="s">
        <v>91</v>
      </c>
      <c r="F3003" s="11" t="s">
        <v>346</v>
      </c>
      <c r="G3003" s="11" t="s">
        <v>84</v>
      </c>
      <c r="H3003" s="8" t="n">
        <v>9270.4</v>
      </c>
      <c r="I3003" s="0" t="str">
        <f aca="false">TEXT(C3003,"YYYY-MM")</f>
        <v>2025-09</v>
      </c>
      <c r="J3003" s="0" t="str">
        <f aca="false">INDEX(Customers!$H:$H,MATCH(B3003,Customers!$A:$A,0))</f>
        <v>Email Campaign</v>
      </c>
    </row>
    <row r="3004" customFormat="false" ht="15" hidden="false" customHeight="false" outlineLevel="0" collapsed="false">
      <c r="A3004" s="0" t="s">
        <v>4629</v>
      </c>
      <c r="B3004" s="0" t="s">
        <v>4626</v>
      </c>
      <c r="C3004" s="10" t="s">
        <v>1196</v>
      </c>
      <c r="D3004" s="11" t="s">
        <v>97</v>
      </c>
      <c r="E3004" s="11" t="s">
        <v>90</v>
      </c>
      <c r="F3004" s="11" t="s">
        <v>346</v>
      </c>
      <c r="G3004" s="11" t="s">
        <v>84</v>
      </c>
      <c r="H3004" s="8" t="n">
        <v>26369.1</v>
      </c>
      <c r="I3004" s="0" t="str">
        <f aca="false">TEXT(C3004,"YYYY-MM")</f>
        <v>2025-09</v>
      </c>
      <c r="J3004" s="0" t="str">
        <f aca="false">INDEX(Customers!$H:$H,MATCH(B3004,Customers!$A:$A,0))</f>
        <v>Email Campaign</v>
      </c>
    </row>
    <row r="3005" customFormat="false" ht="15" hidden="false" customHeight="false" outlineLevel="0" collapsed="false">
      <c r="A3005" s="0" t="s">
        <v>4630</v>
      </c>
      <c r="B3005" s="0" t="s">
        <v>4626</v>
      </c>
      <c r="C3005" s="10" t="s">
        <v>4175</v>
      </c>
      <c r="D3005" s="11" t="s">
        <v>97</v>
      </c>
      <c r="E3005" s="11" t="s">
        <v>93</v>
      </c>
      <c r="F3005" s="11" t="s">
        <v>346</v>
      </c>
      <c r="G3005" s="11" t="s">
        <v>84</v>
      </c>
      <c r="H3005" s="8" t="n">
        <v>10775.15</v>
      </c>
      <c r="I3005" s="0" t="str">
        <f aca="false">TEXT(C3005,"YYYY-MM")</f>
        <v>2025-09</v>
      </c>
      <c r="J3005" s="0" t="str">
        <f aca="false">INDEX(Customers!$H:$H,MATCH(B3005,Customers!$A:$A,0))</f>
        <v>Email Campaign</v>
      </c>
    </row>
    <row r="3006" customFormat="false" ht="15" hidden="false" customHeight="false" outlineLevel="0" collapsed="false">
      <c r="A3006" s="0" t="s">
        <v>4631</v>
      </c>
      <c r="B3006" s="0" t="s">
        <v>4626</v>
      </c>
      <c r="C3006" s="10" t="s">
        <v>803</v>
      </c>
      <c r="D3006" s="11" t="s">
        <v>98</v>
      </c>
      <c r="E3006" s="11" t="s">
        <v>89</v>
      </c>
      <c r="F3006" s="11" t="s">
        <v>346</v>
      </c>
      <c r="G3006" s="11" t="s">
        <v>84</v>
      </c>
      <c r="H3006" s="8" t="n">
        <v>42281.2</v>
      </c>
      <c r="I3006" s="0" t="str">
        <f aca="false">TEXT(C3006,"YYYY-MM")</f>
        <v>2025-10</v>
      </c>
      <c r="J3006" s="0" t="str">
        <f aca="false">INDEX(Customers!$H:$H,MATCH(B3006,Customers!$A:$A,0))</f>
        <v>Email Campaign</v>
      </c>
    </row>
    <row r="3007" customFormat="false" ht="15" hidden="false" customHeight="false" outlineLevel="0" collapsed="false">
      <c r="A3007" s="0" t="s">
        <v>4632</v>
      </c>
      <c r="B3007" s="0" t="s">
        <v>4626</v>
      </c>
      <c r="C3007" s="10" t="s">
        <v>885</v>
      </c>
      <c r="D3007" s="11" t="s">
        <v>97</v>
      </c>
      <c r="E3007" s="11" t="s">
        <v>90</v>
      </c>
      <c r="F3007" s="11" t="s">
        <v>346</v>
      </c>
      <c r="G3007" s="11" t="s">
        <v>84</v>
      </c>
      <c r="H3007" s="8" t="n">
        <v>8292.55</v>
      </c>
      <c r="I3007" s="0" t="str">
        <f aca="false">TEXT(C3007,"YYYY-MM")</f>
        <v>2025-10</v>
      </c>
      <c r="J3007" s="0" t="str">
        <f aca="false">INDEX(Customers!$H:$H,MATCH(B3007,Customers!$A:$A,0))</f>
        <v>Email Campaign</v>
      </c>
    </row>
    <row r="3008" customFormat="false" ht="15" hidden="false" customHeight="false" outlineLevel="0" collapsed="false">
      <c r="A3008" s="0" t="s">
        <v>4633</v>
      </c>
      <c r="B3008" s="0" t="s">
        <v>4626</v>
      </c>
      <c r="C3008" s="10" t="s">
        <v>1420</v>
      </c>
      <c r="D3008" s="11" t="s">
        <v>97</v>
      </c>
      <c r="E3008" s="11" t="s">
        <v>88</v>
      </c>
      <c r="F3008" s="11" t="s">
        <v>346</v>
      </c>
      <c r="G3008" s="11" t="s">
        <v>84</v>
      </c>
      <c r="H3008" s="8" t="n">
        <v>22283.1</v>
      </c>
      <c r="I3008" s="0" t="str">
        <f aca="false">TEXT(C3008,"YYYY-MM")</f>
        <v>2025-10</v>
      </c>
      <c r="J3008" s="0" t="str">
        <f aca="false">INDEX(Customers!$H:$H,MATCH(B3008,Customers!$A:$A,0))</f>
        <v>Email Campaign</v>
      </c>
    </row>
    <row r="3009" customFormat="false" ht="15" hidden="false" customHeight="false" outlineLevel="0" collapsed="false">
      <c r="A3009" s="0" t="s">
        <v>4634</v>
      </c>
      <c r="B3009" s="0" t="s">
        <v>4626</v>
      </c>
      <c r="C3009" s="10" t="s">
        <v>285</v>
      </c>
      <c r="D3009" s="11" t="s">
        <v>97</v>
      </c>
      <c r="E3009" s="11" t="s">
        <v>88</v>
      </c>
      <c r="F3009" s="11" t="s">
        <v>346</v>
      </c>
      <c r="G3009" s="11" t="s">
        <v>84</v>
      </c>
      <c r="H3009" s="8" t="n">
        <v>64315</v>
      </c>
      <c r="I3009" s="0" t="str">
        <f aca="false">TEXT(C3009,"YYYY-MM")</f>
        <v>2025-10</v>
      </c>
      <c r="J3009" s="0" t="str">
        <f aca="false">INDEX(Customers!$H:$H,MATCH(B3009,Customers!$A:$A,0))</f>
        <v>Email Campaign</v>
      </c>
    </row>
    <row r="3010" customFormat="false" ht="15" hidden="false" customHeight="false" outlineLevel="0" collapsed="false">
      <c r="A3010" s="0" t="s">
        <v>4635</v>
      </c>
      <c r="B3010" s="0" t="s">
        <v>4626</v>
      </c>
      <c r="C3010" s="10" t="s">
        <v>287</v>
      </c>
      <c r="D3010" s="11" t="s">
        <v>97</v>
      </c>
      <c r="E3010" s="11" t="s">
        <v>92</v>
      </c>
      <c r="F3010" s="11" t="s">
        <v>346</v>
      </c>
      <c r="G3010" s="11" t="s">
        <v>84</v>
      </c>
      <c r="H3010" s="8" t="n">
        <v>6578.15</v>
      </c>
      <c r="I3010" s="0" t="str">
        <f aca="false">TEXT(C3010,"YYYY-MM")</f>
        <v>2025-11</v>
      </c>
      <c r="J3010" s="0" t="str">
        <f aca="false">INDEX(Customers!$H:$H,MATCH(B3010,Customers!$A:$A,0))</f>
        <v>Email Campaign</v>
      </c>
    </row>
    <row r="3011" customFormat="false" ht="15" hidden="false" customHeight="false" outlineLevel="0" collapsed="false">
      <c r="A3011" s="0" t="s">
        <v>4636</v>
      </c>
      <c r="B3011" s="0" t="s">
        <v>4626</v>
      </c>
      <c r="C3011" s="10" t="s">
        <v>1917</v>
      </c>
      <c r="D3011" s="11" t="s">
        <v>97</v>
      </c>
      <c r="E3011" s="11" t="s">
        <v>91</v>
      </c>
      <c r="F3011" s="11" t="s">
        <v>346</v>
      </c>
      <c r="G3011" s="11" t="s">
        <v>84</v>
      </c>
      <c r="H3011" s="8" t="n">
        <v>8879.3</v>
      </c>
      <c r="I3011" s="0" t="str">
        <f aca="false">TEXT(C3011,"YYYY-MM")</f>
        <v>2025-11</v>
      </c>
      <c r="J3011" s="0" t="str">
        <f aca="false">INDEX(Customers!$H:$H,MATCH(B3011,Customers!$A:$A,0))</f>
        <v>Email Campaign</v>
      </c>
    </row>
    <row r="3012" customFormat="false" ht="15" hidden="false" customHeight="false" outlineLevel="0" collapsed="false">
      <c r="A3012" s="0" t="s">
        <v>4637</v>
      </c>
      <c r="B3012" s="0" t="s">
        <v>4626</v>
      </c>
      <c r="C3012" s="10" t="s">
        <v>1031</v>
      </c>
      <c r="D3012" s="11" t="s">
        <v>97</v>
      </c>
      <c r="E3012" s="11" t="s">
        <v>88</v>
      </c>
      <c r="F3012" s="11" t="s">
        <v>346</v>
      </c>
      <c r="G3012" s="11" t="s">
        <v>84</v>
      </c>
      <c r="H3012" s="8" t="n">
        <v>97777.3</v>
      </c>
      <c r="I3012" s="0" t="str">
        <f aca="false">TEXT(C3012,"YYYY-MM")</f>
        <v>2025-11</v>
      </c>
      <c r="J3012" s="0" t="str">
        <f aca="false">INDEX(Customers!$H:$H,MATCH(B3012,Customers!$A:$A,0))</f>
        <v>Email Campaign</v>
      </c>
    </row>
    <row r="3013" customFormat="false" ht="15" hidden="false" customHeight="false" outlineLevel="0" collapsed="false">
      <c r="A3013" s="0" t="s">
        <v>4638</v>
      </c>
      <c r="B3013" s="0" t="s">
        <v>4626</v>
      </c>
      <c r="C3013" s="10" t="s">
        <v>439</v>
      </c>
      <c r="D3013" s="11" t="s">
        <v>97</v>
      </c>
      <c r="E3013" s="11" t="s">
        <v>89</v>
      </c>
      <c r="F3013" s="11" t="s">
        <v>346</v>
      </c>
      <c r="G3013" s="11" t="s">
        <v>84</v>
      </c>
      <c r="H3013" s="8" t="n">
        <v>2018</v>
      </c>
      <c r="I3013" s="0" t="str">
        <f aca="false">TEXT(C3013,"YYYY-MM")</f>
        <v>2025-12</v>
      </c>
      <c r="J3013" s="0" t="str">
        <f aca="false">INDEX(Customers!$H:$H,MATCH(B3013,Customers!$A:$A,0))</f>
        <v>Email Campaign</v>
      </c>
    </row>
    <row r="3014" customFormat="false" ht="15" hidden="false" customHeight="false" outlineLevel="0" collapsed="false">
      <c r="A3014" s="0" t="s">
        <v>4639</v>
      </c>
      <c r="B3014" s="0" t="s">
        <v>4626</v>
      </c>
      <c r="C3014" s="10" t="s">
        <v>533</v>
      </c>
      <c r="D3014" s="11" t="s">
        <v>99</v>
      </c>
      <c r="E3014" s="11" t="s">
        <v>92</v>
      </c>
      <c r="F3014" s="11" t="s">
        <v>346</v>
      </c>
      <c r="G3014" s="11" t="s">
        <v>84</v>
      </c>
      <c r="H3014" s="8" t="n">
        <v>159723.35</v>
      </c>
      <c r="I3014" s="0" t="str">
        <f aca="false">TEXT(C3014,"YYYY-MM")</f>
        <v>2025-12</v>
      </c>
      <c r="J3014" s="0" t="str">
        <f aca="false">INDEX(Customers!$H:$H,MATCH(B3014,Customers!$A:$A,0))</f>
        <v>Email Campaign</v>
      </c>
    </row>
    <row r="3015" customFormat="false" ht="15" hidden="false" customHeight="false" outlineLevel="0" collapsed="false">
      <c r="A3015" s="0" t="s">
        <v>4640</v>
      </c>
      <c r="B3015" s="0" t="s">
        <v>4641</v>
      </c>
      <c r="C3015" s="10" t="s">
        <v>2276</v>
      </c>
      <c r="D3015" s="11" t="s">
        <v>99</v>
      </c>
      <c r="E3015" s="11" t="s">
        <v>88</v>
      </c>
      <c r="F3015" s="11" t="s">
        <v>537</v>
      </c>
      <c r="G3015" s="11" t="s">
        <v>74</v>
      </c>
      <c r="H3015" s="8" t="n">
        <v>55168.2</v>
      </c>
      <c r="I3015" s="0" t="str">
        <f aca="false">TEXT(C3015,"YYYY-MM")</f>
        <v>2025-01</v>
      </c>
      <c r="J3015" s="0" t="str">
        <f aca="false">INDEX(Customers!$H:$H,MATCH(B3015,Customers!$A:$A,0))</f>
        <v>Email Campaign</v>
      </c>
    </row>
    <row r="3016" customFormat="false" ht="15" hidden="false" customHeight="false" outlineLevel="0" collapsed="false">
      <c r="A3016" s="0" t="s">
        <v>4642</v>
      </c>
      <c r="B3016" s="0" t="s">
        <v>4641</v>
      </c>
      <c r="C3016" s="10" t="s">
        <v>300</v>
      </c>
      <c r="D3016" s="11" t="s">
        <v>97</v>
      </c>
      <c r="E3016" s="11" t="s">
        <v>90</v>
      </c>
      <c r="F3016" s="11" t="s">
        <v>537</v>
      </c>
      <c r="G3016" s="11" t="s">
        <v>74</v>
      </c>
      <c r="H3016" s="8" t="n">
        <v>27841.55</v>
      </c>
      <c r="I3016" s="0" t="str">
        <f aca="false">TEXT(C3016,"YYYY-MM")</f>
        <v>2025-03</v>
      </c>
      <c r="J3016" s="0" t="str">
        <f aca="false">INDEX(Customers!$H:$H,MATCH(B3016,Customers!$A:$A,0))</f>
        <v>Email Campaign</v>
      </c>
    </row>
    <row r="3017" customFormat="false" ht="15" hidden="false" customHeight="false" outlineLevel="0" collapsed="false">
      <c r="A3017" s="0" t="s">
        <v>4643</v>
      </c>
      <c r="B3017" s="0" t="s">
        <v>4641</v>
      </c>
      <c r="C3017" s="10" t="s">
        <v>2341</v>
      </c>
      <c r="D3017" s="11" t="s">
        <v>97</v>
      </c>
      <c r="E3017" s="11" t="s">
        <v>91</v>
      </c>
      <c r="F3017" s="11" t="s">
        <v>537</v>
      </c>
      <c r="G3017" s="11" t="s">
        <v>74</v>
      </c>
      <c r="H3017" s="8" t="n">
        <v>709</v>
      </c>
      <c r="I3017" s="0" t="str">
        <f aca="false">TEXT(C3017,"YYYY-MM")</f>
        <v>2025-03</v>
      </c>
      <c r="J3017" s="0" t="str">
        <f aca="false">INDEX(Customers!$H:$H,MATCH(B3017,Customers!$A:$A,0))</f>
        <v>Email Campaign</v>
      </c>
    </row>
    <row r="3018" customFormat="false" ht="15" hidden="false" customHeight="false" outlineLevel="0" collapsed="false">
      <c r="A3018" s="0" t="s">
        <v>4644</v>
      </c>
      <c r="B3018" s="0" t="s">
        <v>4641</v>
      </c>
      <c r="C3018" s="10" t="s">
        <v>4227</v>
      </c>
      <c r="D3018" s="11" t="s">
        <v>97</v>
      </c>
      <c r="E3018" s="11" t="s">
        <v>91</v>
      </c>
      <c r="F3018" s="11" t="s">
        <v>537</v>
      </c>
      <c r="G3018" s="11" t="s">
        <v>74</v>
      </c>
      <c r="H3018" s="8" t="n">
        <v>12179.65</v>
      </c>
      <c r="I3018" s="0" t="str">
        <f aca="false">TEXT(C3018,"YYYY-MM")</f>
        <v>2025-05</v>
      </c>
      <c r="J3018" s="0" t="str">
        <f aca="false">INDEX(Customers!$H:$H,MATCH(B3018,Customers!$A:$A,0))</f>
        <v>Email Campaign</v>
      </c>
    </row>
    <row r="3019" customFormat="false" ht="15" hidden="false" customHeight="false" outlineLevel="0" collapsed="false">
      <c r="A3019" s="0" t="s">
        <v>4645</v>
      </c>
      <c r="B3019" s="0" t="s">
        <v>4641</v>
      </c>
      <c r="C3019" s="10" t="s">
        <v>1390</v>
      </c>
      <c r="D3019" s="11" t="s">
        <v>97</v>
      </c>
      <c r="E3019" s="11" t="s">
        <v>89</v>
      </c>
      <c r="F3019" s="11" t="s">
        <v>537</v>
      </c>
      <c r="G3019" s="11" t="s">
        <v>74</v>
      </c>
      <c r="H3019" s="8" t="n">
        <v>18342.6</v>
      </c>
      <c r="I3019" s="0" t="str">
        <f aca="false">TEXT(C3019,"YYYY-MM")</f>
        <v>2025-08</v>
      </c>
      <c r="J3019" s="0" t="str">
        <f aca="false">INDEX(Customers!$H:$H,MATCH(B3019,Customers!$A:$A,0))</f>
        <v>Email Campaign</v>
      </c>
    </row>
    <row r="3020" customFormat="false" ht="15" hidden="false" customHeight="false" outlineLevel="0" collapsed="false">
      <c r="A3020" s="0" t="s">
        <v>4646</v>
      </c>
      <c r="B3020" s="0" t="s">
        <v>4641</v>
      </c>
      <c r="C3020" s="10" t="s">
        <v>175</v>
      </c>
      <c r="D3020" s="11" t="s">
        <v>99</v>
      </c>
      <c r="E3020" s="11" t="s">
        <v>91</v>
      </c>
      <c r="F3020" s="11" t="s">
        <v>537</v>
      </c>
      <c r="G3020" s="11" t="s">
        <v>74</v>
      </c>
      <c r="H3020" s="8" t="n">
        <v>1640</v>
      </c>
      <c r="I3020" s="0" t="str">
        <f aca="false">TEXT(C3020,"YYYY-MM")</f>
        <v>2025-10</v>
      </c>
      <c r="J3020" s="0" t="str">
        <f aca="false">INDEX(Customers!$H:$H,MATCH(B3020,Customers!$A:$A,0))</f>
        <v>Email Campaign</v>
      </c>
    </row>
    <row r="3021" customFormat="false" ht="15" hidden="false" customHeight="false" outlineLevel="0" collapsed="false">
      <c r="A3021" s="0" t="s">
        <v>4647</v>
      </c>
      <c r="B3021" s="0" t="s">
        <v>4641</v>
      </c>
      <c r="C3021" s="10" t="s">
        <v>1031</v>
      </c>
      <c r="D3021" s="11" t="s">
        <v>97</v>
      </c>
      <c r="E3021" s="11" t="s">
        <v>92</v>
      </c>
      <c r="F3021" s="11" t="s">
        <v>537</v>
      </c>
      <c r="G3021" s="11" t="s">
        <v>74</v>
      </c>
      <c r="H3021" s="8" t="n">
        <v>20349.55</v>
      </c>
      <c r="I3021" s="0" t="str">
        <f aca="false">TEXT(C3021,"YYYY-MM")</f>
        <v>2025-11</v>
      </c>
      <c r="J3021" s="0" t="str">
        <f aca="false">INDEX(Customers!$H:$H,MATCH(B3021,Customers!$A:$A,0))</f>
        <v>Email Campaign</v>
      </c>
    </row>
    <row r="3022" customFormat="false" ht="15" hidden="false" customHeight="false" outlineLevel="0" collapsed="false">
      <c r="A3022" s="0" t="s">
        <v>4648</v>
      </c>
      <c r="B3022" s="0" t="s">
        <v>4649</v>
      </c>
      <c r="C3022" s="10" t="s">
        <v>258</v>
      </c>
      <c r="D3022" s="11" t="s">
        <v>97</v>
      </c>
      <c r="E3022" s="11" t="s">
        <v>88</v>
      </c>
      <c r="F3022" s="11" t="s">
        <v>227</v>
      </c>
      <c r="G3022" s="11" t="s">
        <v>72</v>
      </c>
      <c r="H3022" s="8" t="n">
        <v>70377.1</v>
      </c>
      <c r="I3022" s="0" t="str">
        <f aca="false">TEXT(C3022,"YYYY-MM")</f>
        <v>2025-11</v>
      </c>
      <c r="J3022" s="0" t="str">
        <f aca="false">INDEX(Customers!$H:$H,MATCH(B3022,Customers!$A:$A,0))</f>
        <v>Referral</v>
      </c>
    </row>
    <row r="3023" customFormat="false" ht="15" hidden="false" customHeight="false" outlineLevel="0" collapsed="false">
      <c r="A3023" s="0" t="s">
        <v>4650</v>
      </c>
      <c r="B3023" s="0" t="s">
        <v>4651</v>
      </c>
      <c r="C3023" s="10" t="s">
        <v>442</v>
      </c>
      <c r="D3023" s="11" t="s">
        <v>97</v>
      </c>
      <c r="E3023" s="11" t="s">
        <v>88</v>
      </c>
      <c r="F3023" s="11" t="s">
        <v>76</v>
      </c>
      <c r="G3023" s="11" t="s">
        <v>76</v>
      </c>
      <c r="H3023" s="8" t="n">
        <v>10905.05</v>
      </c>
      <c r="I3023" s="0" t="str">
        <f aca="false">TEXT(C3023,"YYYY-MM")</f>
        <v>2023-10</v>
      </c>
      <c r="J3023" s="0" t="str">
        <f aca="false">INDEX(Customers!$H:$H,MATCH(B3023,Customers!$A:$A,0))</f>
        <v>Unknown</v>
      </c>
    </row>
    <row r="3024" customFormat="false" ht="15" hidden="false" customHeight="false" outlineLevel="0" collapsed="false">
      <c r="A3024" s="0" t="s">
        <v>4652</v>
      </c>
      <c r="B3024" s="0" t="s">
        <v>4651</v>
      </c>
      <c r="C3024" s="10" t="s">
        <v>1744</v>
      </c>
      <c r="D3024" s="11" t="s">
        <v>97</v>
      </c>
      <c r="E3024" s="11" t="s">
        <v>88</v>
      </c>
      <c r="F3024" s="11" t="s">
        <v>76</v>
      </c>
      <c r="G3024" s="11" t="s">
        <v>76</v>
      </c>
      <c r="H3024" s="8" t="n">
        <v>18399.1</v>
      </c>
      <c r="I3024" s="0" t="str">
        <f aca="false">TEXT(C3024,"YYYY-MM")</f>
        <v>2023-11</v>
      </c>
      <c r="J3024" s="0" t="str">
        <f aca="false">INDEX(Customers!$H:$H,MATCH(B3024,Customers!$A:$A,0))</f>
        <v>Unknown</v>
      </c>
    </row>
    <row r="3025" customFormat="false" ht="15" hidden="false" customHeight="false" outlineLevel="0" collapsed="false">
      <c r="A3025" s="0" t="s">
        <v>4653</v>
      </c>
      <c r="B3025" s="0" t="s">
        <v>4651</v>
      </c>
      <c r="C3025" s="10" t="s">
        <v>213</v>
      </c>
      <c r="D3025" s="11" t="s">
        <v>97</v>
      </c>
      <c r="E3025" s="11" t="s">
        <v>90</v>
      </c>
      <c r="F3025" s="11" t="s">
        <v>76</v>
      </c>
      <c r="G3025" s="11" t="s">
        <v>76</v>
      </c>
      <c r="H3025" s="8" t="n">
        <v>26720.2</v>
      </c>
      <c r="I3025" s="0" t="str">
        <f aca="false">TEXT(C3025,"YYYY-MM")</f>
        <v>2024-07</v>
      </c>
      <c r="J3025" s="0" t="str">
        <f aca="false">INDEX(Customers!$H:$H,MATCH(B3025,Customers!$A:$A,0))</f>
        <v>Unknown</v>
      </c>
    </row>
    <row r="3026" customFormat="false" ht="15" hidden="false" customHeight="false" outlineLevel="0" collapsed="false">
      <c r="A3026" s="0" t="s">
        <v>4654</v>
      </c>
      <c r="B3026" s="0" t="s">
        <v>4651</v>
      </c>
      <c r="C3026" s="10" t="s">
        <v>429</v>
      </c>
      <c r="D3026" s="11" t="s">
        <v>97</v>
      </c>
      <c r="E3026" s="11" t="s">
        <v>92</v>
      </c>
      <c r="F3026" s="11" t="s">
        <v>76</v>
      </c>
      <c r="G3026" s="11" t="s">
        <v>76</v>
      </c>
      <c r="H3026" s="8" t="n">
        <v>38545.25</v>
      </c>
      <c r="I3026" s="0" t="str">
        <f aca="false">TEXT(C3026,"YYYY-MM")</f>
        <v>2025-10</v>
      </c>
      <c r="J3026" s="0" t="str">
        <f aca="false">INDEX(Customers!$H:$H,MATCH(B3026,Customers!$A:$A,0))</f>
        <v>Unknown</v>
      </c>
    </row>
    <row r="3027" customFormat="false" ht="15" hidden="false" customHeight="false" outlineLevel="0" collapsed="false">
      <c r="A3027" s="0" t="s">
        <v>4655</v>
      </c>
      <c r="B3027" s="0" t="s">
        <v>4651</v>
      </c>
      <c r="C3027" s="10" t="s">
        <v>297</v>
      </c>
      <c r="D3027" s="11" t="s">
        <v>97</v>
      </c>
      <c r="E3027" s="11" t="s">
        <v>92</v>
      </c>
      <c r="F3027" s="11" t="s">
        <v>76</v>
      </c>
      <c r="G3027" s="11" t="s">
        <v>76</v>
      </c>
      <c r="H3027" s="8" t="n">
        <v>5716.1</v>
      </c>
      <c r="I3027" s="0" t="str">
        <f aca="false">TEXT(C3027,"YYYY-MM")</f>
        <v>2025-11</v>
      </c>
      <c r="J3027" s="0" t="str">
        <f aca="false">INDEX(Customers!$H:$H,MATCH(B3027,Customers!$A:$A,0))</f>
        <v>Unknown</v>
      </c>
    </row>
    <row r="3028" customFormat="false" ht="15" hidden="false" customHeight="false" outlineLevel="0" collapsed="false">
      <c r="A3028" s="0" t="s">
        <v>4656</v>
      </c>
      <c r="B3028" s="0" t="s">
        <v>4657</v>
      </c>
      <c r="C3028" s="10" t="s">
        <v>471</v>
      </c>
      <c r="D3028" s="11" t="s">
        <v>98</v>
      </c>
      <c r="E3028" s="11" t="s">
        <v>88</v>
      </c>
      <c r="F3028" s="11" t="s">
        <v>241</v>
      </c>
      <c r="G3028" s="11" t="s">
        <v>73</v>
      </c>
      <c r="H3028" s="8" t="n">
        <v>2541.55</v>
      </c>
      <c r="I3028" s="0" t="str">
        <f aca="false">TEXT(C3028,"YYYY-MM")</f>
        <v>2024-08</v>
      </c>
      <c r="J3028" s="0" t="str">
        <f aca="false">INDEX(Customers!$H:$H,MATCH(B3028,Customers!$A:$A,0))</f>
        <v>App</v>
      </c>
    </row>
    <row r="3029" customFormat="false" ht="15" hidden="false" customHeight="false" outlineLevel="0" collapsed="false">
      <c r="A3029" s="0" t="s">
        <v>4658</v>
      </c>
      <c r="B3029" s="0" t="s">
        <v>4659</v>
      </c>
      <c r="C3029" s="10" t="s">
        <v>942</v>
      </c>
      <c r="D3029" s="11" t="s">
        <v>97</v>
      </c>
      <c r="E3029" s="11" t="s">
        <v>91</v>
      </c>
      <c r="F3029" s="11" t="s">
        <v>423</v>
      </c>
      <c r="G3029" s="11" t="s">
        <v>79</v>
      </c>
      <c r="H3029" s="8" t="n">
        <v>1278</v>
      </c>
      <c r="I3029" s="0" t="str">
        <f aca="false">TEXT(C3029,"YYYY-MM")</f>
        <v>2025-08</v>
      </c>
      <c r="J3029" s="0" t="str">
        <f aca="false">INDEX(Customers!$H:$H,MATCH(B3029,Customers!$A:$A,0))</f>
        <v>Organic Search</v>
      </c>
    </row>
    <row r="3030" customFormat="false" ht="15" hidden="false" customHeight="false" outlineLevel="0" collapsed="false">
      <c r="A3030" s="0" t="s">
        <v>4660</v>
      </c>
      <c r="B3030" s="0" t="s">
        <v>4659</v>
      </c>
      <c r="C3030" s="10" t="s">
        <v>680</v>
      </c>
      <c r="D3030" s="11" t="s">
        <v>97</v>
      </c>
      <c r="E3030" s="11" t="s">
        <v>91</v>
      </c>
      <c r="F3030" s="11" t="s">
        <v>423</v>
      </c>
      <c r="G3030" s="11" t="s">
        <v>79</v>
      </c>
      <c r="H3030" s="8" t="n">
        <v>6174.55</v>
      </c>
      <c r="I3030" s="0" t="str">
        <f aca="false">TEXT(C3030,"YYYY-MM")</f>
        <v>2025-08</v>
      </c>
      <c r="J3030" s="0" t="str">
        <f aca="false">INDEX(Customers!$H:$H,MATCH(B3030,Customers!$A:$A,0))</f>
        <v>Organic Search</v>
      </c>
    </row>
    <row r="3031" customFormat="false" ht="15" hidden="false" customHeight="false" outlineLevel="0" collapsed="false">
      <c r="A3031" s="0" t="s">
        <v>4661</v>
      </c>
      <c r="B3031" s="0" t="s">
        <v>4659</v>
      </c>
      <c r="C3031" s="10" t="s">
        <v>738</v>
      </c>
      <c r="D3031" s="11" t="s">
        <v>97</v>
      </c>
      <c r="E3031" s="11" t="s">
        <v>91</v>
      </c>
      <c r="F3031" s="11" t="s">
        <v>423</v>
      </c>
      <c r="G3031" s="11" t="s">
        <v>79</v>
      </c>
      <c r="H3031" s="8" t="n">
        <v>2303.95</v>
      </c>
      <c r="I3031" s="0" t="str">
        <f aca="false">TEXT(C3031,"YYYY-MM")</f>
        <v>2025-08</v>
      </c>
      <c r="J3031" s="0" t="str">
        <f aca="false">INDEX(Customers!$H:$H,MATCH(B3031,Customers!$A:$A,0))</f>
        <v>Organic Search</v>
      </c>
    </row>
    <row r="3032" customFormat="false" ht="15" hidden="false" customHeight="false" outlineLevel="0" collapsed="false">
      <c r="A3032" s="0" t="s">
        <v>4662</v>
      </c>
      <c r="B3032" s="0" t="s">
        <v>4659</v>
      </c>
      <c r="C3032" s="10" t="s">
        <v>826</v>
      </c>
      <c r="D3032" s="11" t="s">
        <v>98</v>
      </c>
      <c r="E3032" s="11" t="s">
        <v>93</v>
      </c>
      <c r="F3032" s="11" t="s">
        <v>423</v>
      </c>
      <c r="G3032" s="11" t="s">
        <v>79</v>
      </c>
      <c r="H3032" s="8" t="n">
        <v>2627.75</v>
      </c>
      <c r="I3032" s="0" t="str">
        <f aca="false">TEXT(C3032,"YYYY-MM")</f>
        <v>2025-10</v>
      </c>
      <c r="J3032" s="0" t="str">
        <f aca="false">INDEX(Customers!$H:$H,MATCH(B3032,Customers!$A:$A,0))</f>
        <v>Organic Search</v>
      </c>
    </row>
    <row r="3033" customFormat="false" ht="15" hidden="false" customHeight="false" outlineLevel="0" collapsed="false">
      <c r="A3033" s="0" t="s">
        <v>4663</v>
      </c>
      <c r="B3033" s="0" t="s">
        <v>4659</v>
      </c>
      <c r="C3033" s="10" t="s">
        <v>388</v>
      </c>
      <c r="D3033" s="11" t="s">
        <v>97</v>
      </c>
      <c r="E3033" s="11" t="s">
        <v>90</v>
      </c>
      <c r="F3033" s="11" t="s">
        <v>423</v>
      </c>
      <c r="G3033" s="11" t="s">
        <v>79</v>
      </c>
      <c r="H3033" s="8" t="n">
        <v>36999</v>
      </c>
      <c r="I3033" s="0" t="str">
        <f aca="false">TEXT(C3033,"YYYY-MM")</f>
        <v>2025-10</v>
      </c>
      <c r="J3033" s="0" t="str">
        <f aca="false">INDEX(Customers!$H:$H,MATCH(B3033,Customers!$A:$A,0))</f>
        <v>Organic Search</v>
      </c>
    </row>
    <row r="3034" customFormat="false" ht="15" hidden="false" customHeight="false" outlineLevel="0" collapsed="false">
      <c r="A3034" s="0" t="s">
        <v>4664</v>
      </c>
      <c r="B3034" s="0" t="s">
        <v>4659</v>
      </c>
      <c r="C3034" s="10" t="s">
        <v>327</v>
      </c>
      <c r="D3034" s="11" t="s">
        <v>97</v>
      </c>
      <c r="E3034" s="11" t="s">
        <v>89</v>
      </c>
      <c r="F3034" s="11" t="s">
        <v>423</v>
      </c>
      <c r="G3034" s="11" t="s">
        <v>79</v>
      </c>
      <c r="H3034" s="8" t="n">
        <v>13598.75</v>
      </c>
      <c r="I3034" s="0" t="str">
        <f aca="false">TEXT(C3034,"YYYY-MM")</f>
        <v>2025-10</v>
      </c>
      <c r="J3034" s="0" t="str">
        <f aca="false">INDEX(Customers!$H:$H,MATCH(B3034,Customers!$A:$A,0))</f>
        <v>Organic Search</v>
      </c>
    </row>
    <row r="3035" customFormat="false" ht="15" hidden="false" customHeight="false" outlineLevel="0" collapsed="false">
      <c r="A3035" s="0" t="s">
        <v>4665</v>
      </c>
      <c r="B3035" s="0" t="s">
        <v>4659</v>
      </c>
      <c r="C3035" s="10" t="s">
        <v>721</v>
      </c>
      <c r="D3035" s="11" t="s">
        <v>97</v>
      </c>
      <c r="E3035" s="11" t="s">
        <v>88</v>
      </c>
      <c r="F3035" s="11" t="s">
        <v>423</v>
      </c>
      <c r="G3035" s="11" t="s">
        <v>79</v>
      </c>
      <c r="H3035" s="8" t="n">
        <v>23202</v>
      </c>
      <c r="I3035" s="0" t="str">
        <f aca="false">TEXT(C3035,"YYYY-MM")</f>
        <v>2025-10</v>
      </c>
      <c r="J3035" s="0" t="str">
        <f aca="false">INDEX(Customers!$H:$H,MATCH(B3035,Customers!$A:$A,0))</f>
        <v>Organic Search</v>
      </c>
    </row>
    <row r="3036" customFormat="false" ht="15" hidden="false" customHeight="false" outlineLevel="0" collapsed="false">
      <c r="A3036" s="0" t="s">
        <v>4666</v>
      </c>
      <c r="B3036" s="0" t="s">
        <v>4659</v>
      </c>
      <c r="C3036" s="10" t="s">
        <v>2387</v>
      </c>
      <c r="D3036" s="11" t="s">
        <v>97</v>
      </c>
      <c r="E3036" s="11" t="s">
        <v>89</v>
      </c>
      <c r="F3036" s="11" t="s">
        <v>423</v>
      </c>
      <c r="G3036" s="11" t="s">
        <v>79</v>
      </c>
      <c r="H3036" s="8" t="n">
        <v>8388</v>
      </c>
      <c r="I3036" s="0" t="str">
        <f aca="false">TEXT(C3036,"YYYY-MM")</f>
        <v>2025-10</v>
      </c>
      <c r="J3036" s="0" t="str">
        <f aca="false">INDEX(Customers!$H:$H,MATCH(B3036,Customers!$A:$A,0))</f>
        <v>Organic Search</v>
      </c>
    </row>
    <row r="3037" customFormat="false" ht="15" hidden="false" customHeight="false" outlineLevel="0" collapsed="false">
      <c r="A3037" s="0" t="s">
        <v>4667</v>
      </c>
      <c r="B3037" s="0" t="s">
        <v>4668</v>
      </c>
      <c r="C3037" s="10" t="s">
        <v>263</v>
      </c>
      <c r="D3037" s="11" t="s">
        <v>97</v>
      </c>
      <c r="E3037" s="11" t="s">
        <v>88</v>
      </c>
      <c r="F3037" s="11" t="s">
        <v>393</v>
      </c>
      <c r="G3037" s="11" t="s">
        <v>75</v>
      </c>
      <c r="H3037" s="8" t="n">
        <v>94950.2</v>
      </c>
      <c r="I3037" s="0" t="str">
        <f aca="false">TEXT(C3037,"YYYY-MM")</f>
        <v>2024-11</v>
      </c>
      <c r="J3037" s="0" t="str">
        <f aca="false">INDEX(Customers!$H:$H,MATCH(B3037,Customers!$A:$A,0))</f>
        <v>App</v>
      </c>
    </row>
    <row r="3038" customFormat="false" ht="15" hidden="false" customHeight="false" outlineLevel="0" collapsed="false">
      <c r="A3038" s="0" t="s">
        <v>4669</v>
      </c>
      <c r="B3038" s="0" t="s">
        <v>4670</v>
      </c>
      <c r="C3038" s="10" t="s">
        <v>217</v>
      </c>
      <c r="D3038" s="11" t="s">
        <v>97</v>
      </c>
      <c r="E3038" s="11" t="s">
        <v>89</v>
      </c>
      <c r="F3038" s="11" t="s">
        <v>247</v>
      </c>
      <c r="G3038" s="11" t="s">
        <v>80</v>
      </c>
      <c r="H3038" s="8" t="n">
        <v>76990</v>
      </c>
      <c r="I3038" s="0" t="str">
        <f aca="false">TEXT(C3038,"YYYY-MM")</f>
        <v>2024-10</v>
      </c>
      <c r="J3038" s="0" t="str">
        <f aca="false">INDEX(Customers!$H:$H,MATCH(B3038,Customers!$A:$A,0))</f>
        <v>Organic Search</v>
      </c>
    </row>
    <row r="3039" customFormat="false" ht="15" hidden="false" customHeight="false" outlineLevel="0" collapsed="false">
      <c r="A3039" s="0" t="s">
        <v>4671</v>
      </c>
      <c r="B3039" s="0" t="s">
        <v>4670</v>
      </c>
      <c r="C3039" s="10" t="s">
        <v>437</v>
      </c>
      <c r="D3039" s="11" t="s">
        <v>97</v>
      </c>
      <c r="E3039" s="11" t="s">
        <v>88</v>
      </c>
      <c r="F3039" s="11" t="s">
        <v>247</v>
      </c>
      <c r="G3039" s="11" t="s">
        <v>80</v>
      </c>
      <c r="H3039" s="8" t="n">
        <v>27021.5</v>
      </c>
      <c r="I3039" s="0" t="str">
        <f aca="false">TEXT(C3039,"YYYY-MM")</f>
        <v>2025-01</v>
      </c>
      <c r="J3039" s="0" t="str">
        <f aca="false">INDEX(Customers!$H:$H,MATCH(B3039,Customers!$A:$A,0))</f>
        <v>Organic Search</v>
      </c>
    </row>
    <row r="3040" customFormat="false" ht="15" hidden="false" customHeight="false" outlineLevel="0" collapsed="false">
      <c r="A3040" s="0" t="s">
        <v>4672</v>
      </c>
      <c r="B3040" s="0" t="s">
        <v>4670</v>
      </c>
      <c r="C3040" s="10" t="s">
        <v>938</v>
      </c>
      <c r="D3040" s="11" t="s">
        <v>97</v>
      </c>
      <c r="E3040" s="11" t="s">
        <v>88</v>
      </c>
      <c r="F3040" s="11" t="s">
        <v>247</v>
      </c>
      <c r="G3040" s="11" t="s">
        <v>80</v>
      </c>
      <c r="H3040" s="8" t="n">
        <v>2260.05</v>
      </c>
      <c r="I3040" s="0" t="str">
        <f aca="false">TEXT(C3040,"YYYY-MM")</f>
        <v>2025-03</v>
      </c>
      <c r="J3040" s="0" t="str">
        <f aca="false">INDEX(Customers!$H:$H,MATCH(B3040,Customers!$A:$A,0))</f>
        <v>Organic Search</v>
      </c>
    </row>
    <row r="3041" customFormat="false" ht="15" hidden="false" customHeight="false" outlineLevel="0" collapsed="false">
      <c r="A3041" s="0" t="s">
        <v>4673</v>
      </c>
      <c r="B3041" s="0" t="s">
        <v>4670</v>
      </c>
      <c r="C3041" s="10" t="s">
        <v>1021</v>
      </c>
      <c r="D3041" s="11" t="s">
        <v>97</v>
      </c>
      <c r="E3041" s="11" t="s">
        <v>93</v>
      </c>
      <c r="F3041" s="11" t="s">
        <v>247</v>
      </c>
      <c r="G3041" s="11" t="s">
        <v>80</v>
      </c>
      <c r="H3041" s="8" t="n">
        <v>50</v>
      </c>
      <c r="I3041" s="0" t="str">
        <f aca="false">TEXT(C3041,"YYYY-MM")</f>
        <v>2025-06</v>
      </c>
      <c r="J3041" s="0" t="str">
        <f aca="false">INDEX(Customers!$H:$H,MATCH(B3041,Customers!$A:$A,0))</f>
        <v>Organic Search</v>
      </c>
    </row>
    <row r="3042" customFormat="false" ht="15" hidden="false" customHeight="false" outlineLevel="0" collapsed="false">
      <c r="A3042" s="0" t="s">
        <v>4674</v>
      </c>
      <c r="B3042" s="0" t="s">
        <v>4670</v>
      </c>
      <c r="C3042" s="10" t="s">
        <v>1167</v>
      </c>
      <c r="D3042" s="11" t="s">
        <v>97</v>
      </c>
      <c r="E3042" s="11" t="s">
        <v>88</v>
      </c>
      <c r="F3042" s="11" t="s">
        <v>247</v>
      </c>
      <c r="G3042" s="11" t="s">
        <v>80</v>
      </c>
      <c r="H3042" s="8" t="n">
        <v>306</v>
      </c>
      <c r="I3042" s="0" t="str">
        <f aca="false">TEXT(C3042,"YYYY-MM")</f>
        <v>2025-11</v>
      </c>
      <c r="J3042" s="0" t="str">
        <f aca="false">INDEX(Customers!$H:$H,MATCH(B3042,Customers!$A:$A,0))</f>
        <v>Organic Search</v>
      </c>
    </row>
    <row r="3043" customFormat="false" ht="15" hidden="false" customHeight="false" outlineLevel="0" collapsed="false">
      <c r="A3043" s="0" t="s">
        <v>4675</v>
      </c>
      <c r="B3043" s="0" t="s">
        <v>4676</v>
      </c>
      <c r="C3043" s="10" t="s">
        <v>399</v>
      </c>
      <c r="D3043" s="11" t="s">
        <v>97</v>
      </c>
      <c r="E3043" s="11" t="s">
        <v>89</v>
      </c>
      <c r="F3043" s="11" t="s">
        <v>81</v>
      </c>
      <c r="G3043" s="11" t="s">
        <v>81</v>
      </c>
      <c r="H3043" s="8" t="n">
        <v>1379</v>
      </c>
      <c r="I3043" s="0" t="str">
        <f aca="false">TEXT(C3043,"YYYY-MM")</f>
        <v>2025-07</v>
      </c>
      <c r="J3043" s="0" t="str">
        <f aca="false">INDEX(Customers!$H:$H,MATCH(B3043,Customers!$A:$A,0))</f>
        <v>Paid Ads</v>
      </c>
    </row>
    <row r="3044" customFormat="false" ht="15" hidden="false" customHeight="false" outlineLevel="0" collapsed="false">
      <c r="A3044" s="0" t="s">
        <v>4677</v>
      </c>
      <c r="B3044" s="0" t="s">
        <v>4676</v>
      </c>
      <c r="C3044" s="10" t="s">
        <v>364</v>
      </c>
      <c r="D3044" s="11" t="s">
        <v>97</v>
      </c>
      <c r="E3044" s="11" t="s">
        <v>88</v>
      </c>
      <c r="F3044" s="11" t="s">
        <v>81</v>
      </c>
      <c r="G3044" s="11" t="s">
        <v>81</v>
      </c>
      <c r="H3044" s="8" t="n">
        <v>44952.1</v>
      </c>
      <c r="I3044" s="0" t="str">
        <f aca="false">TEXT(C3044,"YYYY-MM")</f>
        <v>2025-10</v>
      </c>
      <c r="J3044" s="0" t="str">
        <f aca="false">INDEX(Customers!$H:$H,MATCH(B3044,Customers!$A:$A,0))</f>
        <v>Paid Ads</v>
      </c>
    </row>
    <row r="3045" customFormat="false" ht="15" hidden="false" customHeight="false" outlineLevel="0" collapsed="false">
      <c r="A3045" s="0" t="s">
        <v>4678</v>
      </c>
      <c r="B3045" s="0" t="s">
        <v>4679</v>
      </c>
      <c r="C3045" s="10" t="s">
        <v>767</v>
      </c>
      <c r="D3045" s="11" t="s">
        <v>97</v>
      </c>
      <c r="E3045" s="11" t="s">
        <v>89</v>
      </c>
      <c r="F3045" s="11" t="s">
        <v>423</v>
      </c>
      <c r="G3045" s="11" t="s">
        <v>79</v>
      </c>
      <c r="H3045" s="8" t="n">
        <v>8540</v>
      </c>
      <c r="I3045" s="0" t="str">
        <f aca="false">TEXT(C3045,"YYYY-MM")</f>
        <v>2025-05</v>
      </c>
      <c r="J3045" s="0" t="str">
        <f aca="false">INDEX(Customers!$H:$H,MATCH(B3045,Customers!$A:$A,0))</f>
        <v>Social Media</v>
      </c>
    </row>
    <row r="3046" customFormat="false" ht="15" hidden="false" customHeight="false" outlineLevel="0" collapsed="false">
      <c r="A3046" s="0" t="s">
        <v>4680</v>
      </c>
      <c r="B3046" s="0" t="s">
        <v>4681</v>
      </c>
      <c r="C3046" s="10" t="s">
        <v>469</v>
      </c>
      <c r="D3046" s="11" t="s">
        <v>97</v>
      </c>
      <c r="E3046" s="11" t="s">
        <v>93</v>
      </c>
      <c r="F3046" s="11" t="s">
        <v>291</v>
      </c>
      <c r="G3046" s="11" t="s">
        <v>72</v>
      </c>
      <c r="H3046" s="8" t="n">
        <v>126251.1</v>
      </c>
      <c r="I3046" s="0" t="str">
        <f aca="false">TEXT(C3046,"YYYY-MM")</f>
        <v>2024-08</v>
      </c>
      <c r="J3046" s="0" t="str">
        <f aca="false">INDEX(Customers!$H:$H,MATCH(B3046,Customers!$A:$A,0))</f>
        <v>Referral</v>
      </c>
    </row>
    <row r="3047" customFormat="false" ht="15" hidden="false" customHeight="false" outlineLevel="0" collapsed="false">
      <c r="A3047" s="0" t="s">
        <v>4682</v>
      </c>
      <c r="B3047" s="0" t="s">
        <v>4683</v>
      </c>
      <c r="C3047" s="10" t="s">
        <v>1946</v>
      </c>
      <c r="D3047" s="11" t="s">
        <v>97</v>
      </c>
      <c r="E3047" s="11" t="s">
        <v>93</v>
      </c>
      <c r="F3047" s="11" t="s">
        <v>613</v>
      </c>
      <c r="G3047" s="11" t="s">
        <v>73</v>
      </c>
      <c r="H3047" s="8" t="n">
        <v>17821.6</v>
      </c>
      <c r="I3047" s="0" t="str">
        <f aca="false">TEXT(C3047,"YYYY-MM")</f>
        <v>2025-09</v>
      </c>
      <c r="J3047" s="0" t="str">
        <f aca="false">INDEX(Customers!$H:$H,MATCH(B3047,Customers!$A:$A,0))</f>
        <v>Organic Search</v>
      </c>
    </row>
    <row r="3048" customFormat="false" ht="15" hidden="false" customHeight="false" outlineLevel="0" collapsed="false">
      <c r="A3048" s="0" t="s">
        <v>4684</v>
      </c>
      <c r="B3048" s="0" t="s">
        <v>4685</v>
      </c>
      <c r="C3048" s="10" t="s">
        <v>1467</v>
      </c>
      <c r="D3048" s="11" t="s">
        <v>97</v>
      </c>
      <c r="E3048" s="11" t="s">
        <v>91</v>
      </c>
      <c r="F3048" s="11" t="s">
        <v>352</v>
      </c>
      <c r="G3048" s="11" t="s">
        <v>82</v>
      </c>
      <c r="H3048" s="8" t="n">
        <v>16438.15</v>
      </c>
      <c r="I3048" s="0" t="str">
        <f aca="false">TEXT(C3048,"YYYY-MM")</f>
        <v>2025-12</v>
      </c>
      <c r="J3048" s="0" t="str">
        <f aca="false">INDEX(Customers!$H:$H,MATCH(B3048,Customers!$A:$A,0))</f>
        <v>Social Media</v>
      </c>
    </row>
    <row r="3049" customFormat="false" ht="15" hidden="false" customHeight="false" outlineLevel="0" collapsed="false">
      <c r="A3049" s="0" t="s">
        <v>4686</v>
      </c>
      <c r="B3049" s="0" t="s">
        <v>4685</v>
      </c>
      <c r="C3049" s="10" t="s">
        <v>964</v>
      </c>
      <c r="D3049" s="11" t="s">
        <v>97</v>
      </c>
      <c r="E3049" s="11" t="s">
        <v>91</v>
      </c>
      <c r="F3049" s="11" t="s">
        <v>352</v>
      </c>
      <c r="G3049" s="11" t="s">
        <v>82</v>
      </c>
      <c r="H3049" s="8" t="n">
        <v>2319</v>
      </c>
      <c r="I3049" s="0" t="str">
        <f aca="false">TEXT(C3049,"YYYY-MM")</f>
        <v>2025-12</v>
      </c>
      <c r="J3049" s="0" t="str">
        <f aca="false">INDEX(Customers!$H:$H,MATCH(B3049,Customers!$A:$A,0))</f>
        <v>Social Media</v>
      </c>
    </row>
    <row r="3050" customFormat="false" ht="15" hidden="false" customHeight="false" outlineLevel="0" collapsed="false">
      <c r="A3050" s="0" t="s">
        <v>4687</v>
      </c>
      <c r="B3050" s="0" t="s">
        <v>4685</v>
      </c>
      <c r="C3050" s="10" t="s">
        <v>1848</v>
      </c>
      <c r="D3050" s="11" t="s">
        <v>97</v>
      </c>
      <c r="E3050" s="11" t="s">
        <v>91</v>
      </c>
      <c r="F3050" s="11" t="s">
        <v>352</v>
      </c>
      <c r="G3050" s="11" t="s">
        <v>82</v>
      </c>
      <c r="H3050" s="8" t="n">
        <v>9251.1</v>
      </c>
      <c r="I3050" s="0" t="str">
        <f aca="false">TEXT(C3050,"YYYY-MM")</f>
        <v>2025-12</v>
      </c>
      <c r="J3050" s="0" t="str">
        <f aca="false">INDEX(Customers!$H:$H,MATCH(B3050,Customers!$A:$A,0))</f>
        <v>Social Media</v>
      </c>
    </row>
    <row r="3051" customFormat="false" ht="15" hidden="false" customHeight="false" outlineLevel="0" collapsed="false">
      <c r="A3051" s="0" t="s">
        <v>4688</v>
      </c>
      <c r="B3051" s="0" t="s">
        <v>4685</v>
      </c>
      <c r="C3051" s="10" t="s">
        <v>1717</v>
      </c>
      <c r="D3051" s="11" t="s">
        <v>97</v>
      </c>
      <c r="E3051" s="11" t="s">
        <v>90</v>
      </c>
      <c r="F3051" s="11" t="s">
        <v>352</v>
      </c>
      <c r="G3051" s="11" t="s">
        <v>82</v>
      </c>
      <c r="H3051" s="8" t="n">
        <v>144785</v>
      </c>
      <c r="I3051" s="0" t="str">
        <f aca="false">TEXT(C3051,"YYYY-MM")</f>
        <v>2025-12</v>
      </c>
      <c r="J3051" s="0" t="str">
        <f aca="false">INDEX(Customers!$H:$H,MATCH(B3051,Customers!$A:$A,0))</f>
        <v>Social Media</v>
      </c>
    </row>
    <row r="3052" customFormat="false" ht="15" hidden="false" customHeight="false" outlineLevel="0" collapsed="false">
      <c r="A3052" s="0" t="s">
        <v>4689</v>
      </c>
      <c r="B3052" s="0" t="s">
        <v>4690</v>
      </c>
      <c r="C3052" s="10" t="s">
        <v>1714</v>
      </c>
      <c r="D3052" s="11" t="s">
        <v>97</v>
      </c>
      <c r="E3052" s="11" t="s">
        <v>89</v>
      </c>
      <c r="F3052" s="11" t="s">
        <v>613</v>
      </c>
      <c r="G3052" s="11" t="s">
        <v>73</v>
      </c>
      <c r="H3052" s="8" t="n">
        <v>14528</v>
      </c>
      <c r="I3052" s="0" t="str">
        <f aca="false">TEXT(C3052,"YYYY-MM")</f>
        <v>2025-09</v>
      </c>
      <c r="J3052" s="0" t="str">
        <f aca="false">INDEX(Customers!$H:$H,MATCH(B3052,Customers!$A:$A,0))</f>
        <v>Email Campaign</v>
      </c>
    </row>
    <row r="3053" customFormat="false" ht="15" hidden="false" customHeight="false" outlineLevel="0" collapsed="false">
      <c r="A3053" s="0" t="s">
        <v>4691</v>
      </c>
      <c r="B3053" s="0" t="s">
        <v>4692</v>
      </c>
      <c r="C3053" s="10" t="s">
        <v>295</v>
      </c>
      <c r="D3053" s="11" t="s">
        <v>97</v>
      </c>
      <c r="E3053" s="11" t="s">
        <v>93</v>
      </c>
      <c r="F3053" s="11" t="s">
        <v>393</v>
      </c>
      <c r="G3053" s="11" t="s">
        <v>75</v>
      </c>
      <c r="H3053" s="8" t="n">
        <v>1376.65</v>
      </c>
      <c r="I3053" s="0" t="str">
        <f aca="false">TEXT(C3053,"YYYY-MM")</f>
        <v>2025-09</v>
      </c>
      <c r="J3053" s="0" t="str">
        <f aca="false">INDEX(Customers!$H:$H,MATCH(B3053,Customers!$A:$A,0))</f>
        <v>Organic Search</v>
      </c>
    </row>
    <row r="3054" customFormat="false" ht="15" hidden="false" customHeight="false" outlineLevel="0" collapsed="false">
      <c r="A3054" s="0" t="s">
        <v>4693</v>
      </c>
      <c r="B3054" s="0" t="s">
        <v>4692</v>
      </c>
      <c r="C3054" s="10" t="s">
        <v>492</v>
      </c>
      <c r="D3054" s="11" t="s">
        <v>97</v>
      </c>
      <c r="E3054" s="11" t="s">
        <v>88</v>
      </c>
      <c r="F3054" s="11" t="s">
        <v>393</v>
      </c>
      <c r="G3054" s="11" t="s">
        <v>75</v>
      </c>
      <c r="H3054" s="8" t="n">
        <v>24918.3</v>
      </c>
      <c r="I3054" s="0" t="str">
        <f aca="false">TEXT(C3054,"YYYY-MM")</f>
        <v>2025-11</v>
      </c>
      <c r="J3054" s="0" t="str">
        <f aca="false">INDEX(Customers!$H:$H,MATCH(B3054,Customers!$A:$A,0))</f>
        <v>Organic Search</v>
      </c>
    </row>
    <row r="3055" customFormat="false" ht="15" hidden="false" customHeight="false" outlineLevel="0" collapsed="false">
      <c r="A3055" s="0" t="s">
        <v>4694</v>
      </c>
      <c r="B3055" s="0" t="s">
        <v>4692</v>
      </c>
      <c r="C3055" s="10" t="s">
        <v>494</v>
      </c>
      <c r="D3055" s="11" t="s">
        <v>98</v>
      </c>
      <c r="E3055" s="11" t="s">
        <v>88</v>
      </c>
      <c r="F3055" s="11" t="s">
        <v>393</v>
      </c>
      <c r="G3055" s="11" t="s">
        <v>75</v>
      </c>
      <c r="H3055" s="8" t="n">
        <v>789</v>
      </c>
      <c r="I3055" s="0" t="str">
        <f aca="false">TEXT(C3055,"YYYY-MM")</f>
        <v>2025-12</v>
      </c>
      <c r="J3055" s="0" t="str">
        <f aca="false">INDEX(Customers!$H:$H,MATCH(B3055,Customers!$A:$A,0))</f>
        <v>Organic Search</v>
      </c>
    </row>
    <row r="3056" customFormat="false" ht="15" hidden="false" customHeight="false" outlineLevel="0" collapsed="false">
      <c r="A3056" s="0" t="s">
        <v>4695</v>
      </c>
      <c r="B3056" s="0" t="s">
        <v>4692</v>
      </c>
      <c r="C3056" s="10" t="s">
        <v>948</v>
      </c>
      <c r="D3056" s="11" t="s">
        <v>97</v>
      </c>
      <c r="E3056" s="11" t="s">
        <v>91</v>
      </c>
      <c r="F3056" s="11" t="s">
        <v>393</v>
      </c>
      <c r="G3056" s="11" t="s">
        <v>75</v>
      </c>
      <c r="H3056" s="8" t="n">
        <v>37957</v>
      </c>
      <c r="I3056" s="0" t="str">
        <f aca="false">TEXT(C3056,"YYYY-MM")</f>
        <v>2025-12</v>
      </c>
      <c r="J3056" s="0" t="str">
        <f aca="false">INDEX(Customers!$H:$H,MATCH(B3056,Customers!$A:$A,0))</f>
        <v>Organic Search</v>
      </c>
    </row>
    <row r="3057" customFormat="false" ht="15" hidden="false" customHeight="false" outlineLevel="0" collapsed="false">
      <c r="A3057" s="0" t="s">
        <v>4696</v>
      </c>
      <c r="B3057" s="0" t="s">
        <v>4697</v>
      </c>
      <c r="C3057" s="10" t="s">
        <v>3262</v>
      </c>
      <c r="D3057" s="11" t="s">
        <v>97</v>
      </c>
      <c r="E3057" s="11" t="s">
        <v>88</v>
      </c>
      <c r="F3057" s="11" t="s">
        <v>346</v>
      </c>
      <c r="G3057" s="11" t="s">
        <v>84</v>
      </c>
      <c r="H3057" s="8" t="n">
        <v>4429</v>
      </c>
      <c r="I3057" s="0" t="str">
        <f aca="false">TEXT(C3057,"YYYY-MM")</f>
        <v>2024-04</v>
      </c>
      <c r="J3057" s="0" t="str">
        <f aca="false">INDEX(Customers!$H:$H,MATCH(B3057,Customers!$A:$A,0))</f>
        <v>Organic Search</v>
      </c>
    </row>
    <row r="3058" customFormat="false" ht="15" hidden="false" customHeight="false" outlineLevel="0" collapsed="false">
      <c r="A3058" s="0" t="s">
        <v>4698</v>
      </c>
      <c r="B3058" s="0" t="s">
        <v>4699</v>
      </c>
      <c r="C3058" s="10" t="s">
        <v>271</v>
      </c>
      <c r="D3058" s="11" t="s">
        <v>97</v>
      </c>
      <c r="E3058" s="11" t="s">
        <v>93</v>
      </c>
      <c r="F3058" s="11" t="s">
        <v>81</v>
      </c>
      <c r="G3058" s="11" t="s">
        <v>81</v>
      </c>
      <c r="H3058" s="8" t="n">
        <v>1843.65</v>
      </c>
      <c r="I3058" s="0" t="str">
        <f aca="false">TEXT(C3058,"YYYY-MM")</f>
        <v>2025-01</v>
      </c>
      <c r="J3058" s="0" t="str">
        <f aca="false">INDEX(Customers!$H:$H,MATCH(B3058,Customers!$A:$A,0))</f>
        <v>Paid Ads</v>
      </c>
    </row>
    <row r="3059" customFormat="false" ht="15" hidden="false" customHeight="false" outlineLevel="0" collapsed="false">
      <c r="A3059" s="0" t="s">
        <v>4700</v>
      </c>
      <c r="B3059" s="0" t="s">
        <v>4701</v>
      </c>
      <c r="C3059" s="10" t="s">
        <v>693</v>
      </c>
      <c r="D3059" s="11" t="s">
        <v>98</v>
      </c>
      <c r="E3059" s="11" t="s">
        <v>88</v>
      </c>
      <c r="F3059" s="11" t="s">
        <v>138</v>
      </c>
      <c r="G3059" s="11" t="s">
        <v>74</v>
      </c>
      <c r="H3059" s="8" t="n">
        <v>39843.4</v>
      </c>
      <c r="I3059" s="0" t="str">
        <f aca="false">TEXT(C3059,"YYYY-MM")</f>
        <v>2023-08</v>
      </c>
      <c r="J3059" s="0" t="str">
        <f aca="false">INDEX(Customers!$H:$H,MATCH(B3059,Customers!$A:$A,0))</f>
        <v>Social Media</v>
      </c>
    </row>
    <row r="3060" customFormat="false" ht="15" hidden="false" customHeight="false" outlineLevel="0" collapsed="false">
      <c r="A3060" s="0" t="s">
        <v>4702</v>
      </c>
      <c r="B3060" s="0" t="s">
        <v>4701</v>
      </c>
      <c r="C3060" s="10" t="s">
        <v>4703</v>
      </c>
      <c r="D3060" s="11" t="s">
        <v>97</v>
      </c>
      <c r="E3060" s="11" t="s">
        <v>91</v>
      </c>
      <c r="F3060" s="11" t="s">
        <v>138</v>
      </c>
      <c r="G3060" s="11" t="s">
        <v>74</v>
      </c>
      <c r="H3060" s="8" t="n">
        <v>4527</v>
      </c>
      <c r="I3060" s="0" t="str">
        <f aca="false">TEXT(C3060,"YYYY-MM")</f>
        <v>2023-09</v>
      </c>
      <c r="J3060" s="0" t="str">
        <f aca="false">INDEX(Customers!$H:$H,MATCH(B3060,Customers!$A:$A,0))</f>
        <v>Social Media</v>
      </c>
    </row>
    <row r="3061" customFormat="false" ht="15" hidden="false" customHeight="false" outlineLevel="0" collapsed="false">
      <c r="A3061" s="0" t="s">
        <v>4704</v>
      </c>
      <c r="B3061" s="0" t="s">
        <v>4701</v>
      </c>
      <c r="C3061" s="10" t="s">
        <v>3006</v>
      </c>
      <c r="D3061" s="11" t="s">
        <v>97</v>
      </c>
      <c r="E3061" s="11" t="s">
        <v>89</v>
      </c>
      <c r="F3061" s="11" t="s">
        <v>138</v>
      </c>
      <c r="G3061" s="11" t="s">
        <v>74</v>
      </c>
      <c r="H3061" s="8" t="n">
        <v>133663.1</v>
      </c>
      <c r="I3061" s="0" t="str">
        <f aca="false">TEXT(C3061,"YYYY-MM")</f>
        <v>2024-01</v>
      </c>
      <c r="J3061" s="0" t="str">
        <f aca="false">INDEX(Customers!$H:$H,MATCH(B3061,Customers!$A:$A,0))</f>
        <v>Social Media</v>
      </c>
    </row>
    <row r="3062" customFormat="false" ht="15" hidden="false" customHeight="false" outlineLevel="0" collapsed="false">
      <c r="A3062" s="0" t="s">
        <v>4705</v>
      </c>
      <c r="B3062" s="0" t="s">
        <v>4701</v>
      </c>
      <c r="C3062" s="10" t="s">
        <v>4706</v>
      </c>
      <c r="D3062" s="11" t="s">
        <v>97</v>
      </c>
      <c r="E3062" s="11" t="s">
        <v>91</v>
      </c>
      <c r="F3062" s="11" t="s">
        <v>138</v>
      </c>
      <c r="G3062" s="11" t="s">
        <v>74</v>
      </c>
      <c r="H3062" s="8" t="n">
        <v>3023.1</v>
      </c>
      <c r="I3062" s="0" t="str">
        <f aca="false">TEXT(C3062,"YYYY-MM")</f>
        <v>2024-01</v>
      </c>
      <c r="J3062" s="0" t="str">
        <f aca="false">INDEX(Customers!$H:$H,MATCH(B3062,Customers!$A:$A,0))</f>
        <v>Social Media</v>
      </c>
    </row>
    <row r="3063" customFormat="false" ht="15" hidden="false" customHeight="false" outlineLevel="0" collapsed="false">
      <c r="A3063" s="0" t="s">
        <v>4707</v>
      </c>
      <c r="B3063" s="0" t="s">
        <v>4701</v>
      </c>
      <c r="C3063" s="10" t="s">
        <v>4708</v>
      </c>
      <c r="D3063" s="11" t="s">
        <v>97</v>
      </c>
      <c r="E3063" s="11" t="s">
        <v>90</v>
      </c>
      <c r="F3063" s="11" t="s">
        <v>138</v>
      </c>
      <c r="G3063" s="11" t="s">
        <v>74</v>
      </c>
      <c r="H3063" s="8" t="n">
        <v>2160.9</v>
      </c>
      <c r="I3063" s="0" t="str">
        <f aca="false">TEXT(C3063,"YYYY-MM")</f>
        <v>2024-05</v>
      </c>
      <c r="J3063" s="0" t="str">
        <f aca="false">INDEX(Customers!$H:$H,MATCH(B3063,Customers!$A:$A,0))</f>
        <v>Social Media</v>
      </c>
    </row>
    <row r="3064" customFormat="false" ht="15" hidden="false" customHeight="false" outlineLevel="0" collapsed="false">
      <c r="A3064" s="0" t="s">
        <v>4709</v>
      </c>
      <c r="B3064" s="0" t="s">
        <v>4701</v>
      </c>
      <c r="C3064" s="10" t="s">
        <v>4710</v>
      </c>
      <c r="D3064" s="11" t="s">
        <v>97</v>
      </c>
      <c r="E3064" s="11" t="s">
        <v>88</v>
      </c>
      <c r="F3064" s="11" t="s">
        <v>138</v>
      </c>
      <c r="G3064" s="11" t="s">
        <v>74</v>
      </c>
      <c r="H3064" s="8" t="n">
        <v>9549</v>
      </c>
      <c r="I3064" s="0" t="str">
        <f aca="false">TEXT(C3064,"YYYY-MM")</f>
        <v>2024-08</v>
      </c>
      <c r="J3064" s="0" t="str">
        <f aca="false">INDEX(Customers!$H:$H,MATCH(B3064,Customers!$A:$A,0))</f>
        <v>Social Media</v>
      </c>
    </row>
    <row r="3065" customFormat="false" ht="15" hidden="false" customHeight="false" outlineLevel="0" collapsed="false">
      <c r="A3065" s="0" t="s">
        <v>4711</v>
      </c>
      <c r="B3065" s="0" t="s">
        <v>4701</v>
      </c>
      <c r="C3065" s="10" t="s">
        <v>384</v>
      </c>
      <c r="D3065" s="11" t="s">
        <v>97</v>
      </c>
      <c r="E3065" s="11" t="s">
        <v>89</v>
      </c>
      <c r="F3065" s="11" t="s">
        <v>138</v>
      </c>
      <c r="G3065" s="11" t="s">
        <v>74</v>
      </c>
      <c r="H3065" s="8" t="n">
        <v>16751.2</v>
      </c>
      <c r="I3065" s="0" t="str">
        <f aca="false">TEXT(C3065,"YYYY-MM")</f>
        <v>2024-11</v>
      </c>
      <c r="J3065" s="0" t="str">
        <f aca="false">INDEX(Customers!$H:$H,MATCH(B3065,Customers!$A:$A,0))</f>
        <v>Social Media</v>
      </c>
    </row>
    <row r="3066" customFormat="false" ht="15" hidden="false" customHeight="false" outlineLevel="0" collapsed="false">
      <c r="A3066" s="0" t="s">
        <v>4712</v>
      </c>
      <c r="B3066" s="0" t="s">
        <v>4713</v>
      </c>
      <c r="C3066" s="10" t="s">
        <v>482</v>
      </c>
      <c r="D3066" s="11" t="s">
        <v>97</v>
      </c>
      <c r="E3066" s="11" t="s">
        <v>89</v>
      </c>
      <c r="F3066" s="11" t="s">
        <v>613</v>
      </c>
      <c r="G3066" s="11" t="s">
        <v>73</v>
      </c>
      <c r="H3066" s="8" t="n">
        <v>64367</v>
      </c>
      <c r="I3066" s="0" t="str">
        <f aca="false">TEXT(C3066,"YYYY-MM")</f>
        <v>2025-09</v>
      </c>
      <c r="J3066" s="0" t="str">
        <f aca="false">INDEX(Customers!$H:$H,MATCH(B3066,Customers!$A:$A,0))</f>
        <v>Paid Ads</v>
      </c>
    </row>
    <row r="3067" customFormat="false" ht="15" hidden="false" customHeight="false" outlineLevel="0" collapsed="false">
      <c r="A3067" s="0" t="s">
        <v>4714</v>
      </c>
      <c r="B3067" s="0" t="s">
        <v>4715</v>
      </c>
      <c r="C3067" s="10" t="s">
        <v>1443</v>
      </c>
      <c r="D3067" s="11" t="s">
        <v>98</v>
      </c>
      <c r="E3067" s="11" t="s">
        <v>88</v>
      </c>
      <c r="F3067" s="11" t="s">
        <v>489</v>
      </c>
      <c r="G3067" s="11" t="s">
        <v>73</v>
      </c>
      <c r="H3067" s="8" t="n">
        <v>9905.1</v>
      </c>
      <c r="I3067" s="0" t="str">
        <f aca="false">TEXT(C3067,"YYYY-MM")</f>
        <v>2025-05</v>
      </c>
      <c r="J3067" s="0" t="str">
        <f aca="false">INDEX(Customers!$H:$H,MATCH(B3067,Customers!$A:$A,0))</f>
        <v>Social Media</v>
      </c>
    </row>
    <row r="3068" customFormat="false" ht="15" hidden="false" customHeight="false" outlineLevel="0" collapsed="false">
      <c r="A3068" s="0" t="s">
        <v>4716</v>
      </c>
      <c r="B3068" s="0" t="s">
        <v>4715</v>
      </c>
      <c r="C3068" s="10" t="s">
        <v>1393</v>
      </c>
      <c r="D3068" s="11" t="s">
        <v>97</v>
      </c>
      <c r="E3068" s="11" t="s">
        <v>88</v>
      </c>
      <c r="F3068" s="11" t="s">
        <v>489</v>
      </c>
      <c r="G3068" s="11" t="s">
        <v>73</v>
      </c>
      <c r="H3068" s="8" t="n">
        <v>18577.95</v>
      </c>
      <c r="I3068" s="0" t="str">
        <f aca="false">TEXT(C3068,"YYYY-MM")</f>
        <v>2025-05</v>
      </c>
      <c r="J3068" s="0" t="str">
        <f aca="false">INDEX(Customers!$H:$H,MATCH(B3068,Customers!$A:$A,0))</f>
        <v>Social Media</v>
      </c>
    </row>
    <row r="3069" customFormat="false" ht="15" hidden="false" customHeight="false" outlineLevel="0" collapsed="false">
      <c r="A3069" s="0" t="s">
        <v>4717</v>
      </c>
      <c r="B3069" s="0" t="s">
        <v>4715</v>
      </c>
      <c r="C3069" s="10" t="s">
        <v>1974</v>
      </c>
      <c r="D3069" s="11" t="s">
        <v>97</v>
      </c>
      <c r="E3069" s="11" t="s">
        <v>88</v>
      </c>
      <c r="F3069" s="11" t="s">
        <v>489</v>
      </c>
      <c r="G3069" s="11" t="s">
        <v>73</v>
      </c>
      <c r="H3069" s="8" t="n">
        <v>2609</v>
      </c>
      <c r="I3069" s="0" t="str">
        <f aca="false">TEXT(C3069,"YYYY-MM")</f>
        <v>2025-06</v>
      </c>
      <c r="J3069" s="0" t="str">
        <f aca="false">INDEX(Customers!$H:$H,MATCH(B3069,Customers!$A:$A,0))</f>
        <v>Social Media</v>
      </c>
    </row>
    <row r="3070" customFormat="false" ht="15" hidden="false" customHeight="false" outlineLevel="0" collapsed="false">
      <c r="A3070" s="0" t="s">
        <v>4718</v>
      </c>
      <c r="B3070" s="0" t="s">
        <v>4715</v>
      </c>
      <c r="C3070" s="10" t="s">
        <v>4719</v>
      </c>
      <c r="D3070" s="11" t="s">
        <v>97</v>
      </c>
      <c r="E3070" s="11" t="s">
        <v>88</v>
      </c>
      <c r="F3070" s="11" t="s">
        <v>489</v>
      </c>
      <c r="G3070" s="11" t="s">
        <v>73</v>
      </c>
      <c r="H3070" s="8" t="n">
        <v>930.05</v>
      </c>
      <c r="I3070" s="0" t="str">
        <f aca="false">TEXT(C3070,"YYYY-MM")</f>
        <v>2025-07</v>
      </c>
      <c r="J3070" s="0" t="str">
        <f aca="false">INDEX(Customers!$H:$H,MATCH(B3070,Customers!$A:$A,0))</f>
        <v>Social Media</v>
      </c>
    </row>
    <row r="3071" customFormat="false" ht="15" hidden="false" customHeight="false" outlineLevel="0" collapsed="false">
      <c r="A3071" s="0" t="s">
        <v>4720</v>
      </c>
      <c r="B3071" s="0" t="s">
        <v>4715</v>
      </c>
      <c r="C3071" s="10" t="s">
        <v>800</v>
      </c>
      <c r="D3071" s="11" t="s">
        <v>97</v>
      </c>
      <c r="E3071" s="11" t="s">
        <v>89</v>
      </c>
      <c r="F3071" s="11" t="s">
        <v>489</v>
      </c>
      <c r="G3071" s="11" t="s">
        <v>73</v>
      </c>
      <c r="H3071" s="8" t="n">
        <v>3934.65</v>
      </c>
      <c r="I3071" s="0" t="str">
        <f aca="false">TEXT(C3071,"YYYY-MM")</f>
        <v>2025-07</v>
      </c>
      <c r="J3071" s="0" t="str">
        <f aca="false">INDEX(Customers!$H:$H,MATCH(B3071,Customers!$A:$A,0))</f>
        <v>Social Media</v>
      </c>
    </row>
    <row r="3072" customFormat="false" ht="15" hidden="false" customHeight="false" outlineLevel="0" collapsed="false">
      <c r="A3072" s="0" t="s">
        <v>4721</v>
      </c>
      <c r="B3072" s="0" t="s">
        <v>4715</v>
      </c>
      <c r="C3072" s="10" t="s">
        <v>1946</v>
      </c>
      <c r="D3072" s="11" t="s">
        <v>97</v>
      </c>
      <c r="E3072" s="11" t="s">
        <v>88</v>
      </c>
      <c r="F3072" s="11" t="s">
        <v>489</v>
      </c>
      <c r="G3072" s="11" t="s">
        <v>73</v>
      </c>
      <c r="H3072" s="8" t="n">
        <v>7616.2</v>
      </c>
      <c r="I3072" s="0" t="str">
        <f aca="false">TEXT(C3072,"YYYY-MM")</f>
        <v>2025-09</v>
      </c>
      <c r="J3072" s="0" t="str">
        <f aca="false">INDEX(Customers!$H:$H,MATCH(B3072,Customers!$A:$A,0))</f>
        <v>Social Media</v>
      </c>
    </row>
    <row r="3073" customFormat="false" ht="15" hidden="false" customHeight="false" outlineLevel="0" collapsed="false">
      <c r="A3073" s="0" t="s">
        <v>4722</v>
      </c>
      <c r="B3073" s="0" t="s">
        <v>4715</v>
      </c>
      <c r="C3073" s="10" t="s">
        <v>779</v>
      </c>
      <c r="D3073" s="11" t="s">
        <v>97</v>
      </c>
      <c r="E3073" s="11" t="s">
        <v>90</v>
      </c>
      <c r="F3073" s="11" t="s">
        <v>489</v>
      </c>
      <c r="G3073" s="11" t="s">
        <v>73</v>
      </c>
      <c r="H3073" s="8" t="n">
        <v>116296.15</v>
      </c>
      <c r="I3073" s="0" t="str">
        <f aca="false">TEXT(C3073,"YYYY-MM")</f>
        <v>2025-10</v>
      </c>
      <c r="J3073" s="0" t="str">
        <f aca="false">INDEX(Customers!$H:$H,MATCH(B3073,Customers!$A:$A,0))</f>
        <v>Social Media</v>
      </c>
    </row>
    <row r="3074" customFormat="false" ht="15" hidden="false" customHeight="false" outlineLevel="0" collapsed="false">
      <c r="A3074" s="0" t="s">
        <v>4723</v>
      </c>
      <c r="B3074" s="0" t="s">
        <v>4715</v>
      </c>
      <c r="C3074" s="10" t="s">
        <v>812</v>
      </c>
      <c r="D3074" s="11" t="s">
        <v>97</v>
      </c>
      <c r="E3074" s="11" t="s">
        <v>91</v>
      </c>
      <c r="F3074" s="11" t="s">
        <v>489</v>
      </c>
      <c r="G3074" s="11" t="s">
        <v>73</v>
      </c>
      <c r="H3074" s="8" t="n">
        <v>12686.4</v>
      </c>
      <c r="I3074" s="0" t="str">
        <f aca="false">TEXT(C3074,"YYYY-MM")</f>
        <v>2025-10</v>
      </c>
      <c r="J3074" s="0" t="str">
        <f aca="false">INDEX(Customers!$H:$H,MATCH(B3074,Customers!$A:$A,0))</f>
        <v>Social Media</v>
      </c>
    </row>
    <row r="3075" customFormat="false" ht="15" hidden="false" customHeight="false" outlineLevel="0" collapsed="false">
      <c r="A3075" s="0" t="s">
        <v>4724</v>
      </c>
      <c r="B3075" s="0" t="s">
        <v>4715</v>
      </c>
      <c r="C3075" s="10" t="s">
        <v>486</v>
      </c>
      <c r="D3075" s="11" t="s">
        <v>97</v>
      </c>
      <c r="E3075" s="11" t="s">
        <v>88</v>
      </c>
      <c r="F3075" s="11" t="s">
        <v>489</v>
      </c>
      <c r="G3075" s="11" t="s">
        <v>73</v>
      </c>
      <c r="H3075" s="8" t="n">
        <v>44623.2</v>
      </c>
      <c r="I3075" s="0" t="str">
        <f aca="false">TEXT(C3075,"YYYY-MM")</f>
        <v>2025-10</v>
      </c>
      <c r="J3075" s="0" t="str">
        <f aca="false">INDEX(Customers!$H:$H,MATCH(B3075,Customers!$A:$A,0))</f>
        <v>Social Media</v>
      </c>
    </row>
    <row r="3076" customFormat="false" ht="15" hidden="false" customHeight="false" outlineLevel="0" collapsed="false">
      <c r="A3076" s="0" t="s">
        <v>4725</v>
      </c>
      <c r="B3076" s="0" t="s">
        <v>4715</v>
      </c>
      <c r="C3076" s="10" t="s">
        <v>372</v>
      </c>
      <c r="D3076" s="11" t="s">
        <v>97</v>
      </c>
      <c r="E3076" s="11" t="s">
        <v>90</v>
      </c>
      <c r="F3076" s="11" t="s">
        <v>489</v>
      </c>
      <c r="G3076" s="11" t="s">
        <v>73</v>
      </c>
      <c r="H3076" s="8" t="n">
        <v>25414.2</v>
      </c>
      <c r="I3076" s="0" t="str">
        <f aca="false">TEXT(C3076,"YYYY-MM")</f>
        <v>2025-10</v>
      </c>
      <c r="J3076" s="0" t="str">
        <f aca="false">INDEX(Customers!$H:$H,MATCH(B3076,Customers!$A:$A,0))</f>
        <v>Social Media</v>
      </c>
    </row>
    <row r="3077" customFormat="false" ht="15" hidden="false" customHeight="false" outlineLevel="0" collapsed="false">
      <c r="A3077" s="0" t="s">
        <v>4726</v>
      </c>
      <c r="B3077" s="0" t="s">
        <v>4715</v>
      </c>
      <c r="C3077" s="10" t="s">
        <v>794</v>
      </c>
      <c r="D3077" s="11" t="s">
        <v>97</v>
      </c>
      <c r="E3077" s="11" t="s">
        <v>92</v>
      </c>
      <c r="F3077" s="11" t="s">
        <v>489</v>
      </c>
      <c r="G3077" s="11" t="s">
        <v>73</v>
      </c>
      <c r="H3077" s="8" t="n">
        <v>49731.55</v>
      </c>
      <c r="I3077" s="0" t="str">
        <f aca="false">TEXT(C3077,"YYYY-MM")</f>
        <v>2025-10</v>
      </c>
      <c r="J3077" s="0" t="str">
        <f aca="false">INDEX(Customers!$H:$H,MATCH(B3077,Customers!$A:$A,0))</f>
        <v>Social Media</v>
      </c>
    </row>
    <row r="3078" customFormat="false" ht="15" hidden="false" customHeight="false" outlineLevel="0" collapsed="false">
      <c r="A3078" s="0" t="s">
        <v>4727</v>
      </c>
      <c r="B3078" s="0" t="s">
        <v>4715</v>
      </c>
      <c r="C3078" s="10" t="s">
        <v>329</v>
      </c>
      <c r="D3078" s="11" t="s">
        <v>97</v>
      </c>
      <c r="E3078" s="11" t="s">
        <v>93</v>
      </c>
      <c r="F3078" s="11" t="s">
        <v>489</v>
      </c>
      <c r="G3078" s="11" t="s">
        <v>73</v>
      </c>
      <c r="H3078" s="8" t="n">
        <v>80718</v>
      </c>
      <c r="I3078" s="0" t="str">
        <f aca="false">TEXT(C3078,"YYYY-MM")</f>
        <v>2025-10</v>
      </c>
      <c r="J3078" s="0" t="str">
        <f aca="false">INDEX(Customers!$H:$H,MATCH(B3078,Customers!$A:$A,0))</f>
        <v>Social Media</v>
      </c>
    </row>
    <row r="3079" customFormat="false" ht="15" hidden="false" customHeight="false" outlineLevel="0" collapsed="false">
      <c r="A3079" s="0" t="s">
        <v>4728</v>
      </c>
      <c r="B3079" s="0" t="s">
        <v>4715</v>
      </c>
      <c r="C3079" s="10" t="s">
        <v>297</v>
      </c>
      <c r="D3079" s="11" t="s">
        <v>99</v>
      </c>
      <c r="E3079" s="11" t="s">
        <v>89</v>
      </c>
      <c r="F3079" s="11" t="s">
        <v>489</v>
      </c>
      <c r="G3079" s="11" t="s">
        <v>73</v>
      </c>
      <c r="H3079" s="8" t="n">
        <v>28754.1</v>
      </c>
      <c r="I3079" s="0" t="str">
        <f aca="false">TEXT(C3079,"YYYY-MM")</f>
        <v>2025-11</v>
      </c>
      <c r="J3079" s="0" t="str">
        <f aca="false">INDEX(Customers!$H:$H,MATCH(B3079,Customers!$A:$A,0))</f>
        <v>Social Media</v>
      </c>
    </row>
    <row r="3080" customFormat="false" ht="15" hidden="false" customHeight="false" outlineLevel="0" collapsed="false">
      <c r="A3080" s="0" t="s">
        <v>4729</v>
      </c>
      <c r="B3080" s="0" t="s">
        <v>4715</v>
      </c>
      <c r="C3080" s="10" t="s">
        <v>1779</v>
      </c>
      <c r="D3080" s="11" t="s">
        <v>97</v>
      </c>
      <c r="E3080" s="11" t="s">
        <v>88</v>
      </c>
      <c r="F3080" s="11" t="s">
        <v>489</v>
      </c>
      <c r="G3080" s="11" t="s">
        <v>73</v>
      </c>
      <c r="H3080" s="8" t="n">
        <v>21886.2</v>
      </c>
      <c r="I3080" s="0" t="str">
        <f aca="false">TEXT(C3080,"YYYY-MM")</f>
        <v>2025-12</v>
      </c>
      <c r="J3080" s="0" t="str">
        <f aca="false">INDEX(Customers!$H:$H,MATCH(B3080,Customers!$A:$A,0))</f>
        <v>Social Media</v>
      </c>
    </row>
    <row r="3081" customFormat="false" ht="15" hidden="false" customHeight="false" outlineLevel="0" collapsed="false">
      <c r="A3081" s="0" t="s">
        <v>4730</v>
      </c>
      <c r="B3081" s="0" t="s">
        <v>4715</v>
      </c>
      <c r="C3081" s="10" t="s">
        <v>1467</v>
      </c>
      <c r="D3081" s="11" t="s">
        <v>97</v>
      </c>
      <c r="E3081" s="11" t="s">
        <v>91</v>
      </c>
      <c r="F3081" s="11" t="s">
        <v>489</v>
      </c>
      <c r="G3081" s="11" t="s">
        <v>73</v>
      </c>
      <c r="H3081" s="8" t="n">
        <v>4193.1</v>
      </c>
      <c r="I3081" s="0" t="str">
        <f aca="false">TEXT(C3081,"YYYY-MM")</f>
        <v>2025-12</v>
      </c>
      <c r="J3081" s="0" t="str">
        <f aca="false">INDEX(Customers!$H:$H,MATCH(B3081,Customers!$A:$A,0))</f>
        <v>Social Media</v>
      </c>
    </row>
    <row r="3082" customFormat="false" ht="15" hidden="false" customHeight="false" outlineLevel="0" collapsed="false">
      <c r="A3082" s="0" t="s">
        <v>4731</v>
      </c>
      <c r="B3082" s="0" t="s">
        <v>4715</v>
      </c>
      <c r="C3082" s="10" t="s">
        <v>964</v>
      </c>
      <c r="D3082" s="11" t="s">
        <v>97</v>
      </c>
      <c r="E3082" s="11" t="s">
        <v>92</v>
      </c>
      <c r="F3082" s="11" t="s">
        <v>489</v>
      </c>
      <c r="G3082" s="11" t="s">
        <v>73</v>
      </c>
      <c r="H3082" s="8" t="n">
        <v>66729.2</v>
      </c>
      <c r="I3082" s="0" t="str">
        <f aca="false">TEXT(C3082,"YYYY-MM")</f>
        <v>2025-12</v>
      </c>
      <c r="J3082" s="0" t="str">
        <f aca="false">INDEX(Customers!$H:$H,MATCH(B3082,Customers!$A:$A,0))</f>
        <v>Social Media</v>
      </c>
    </row>
    <row r="3083" customFormat="false" ht="15" hidden="false" customHeight="false" outlineLevel="0" collapsed="false">
      <c r="A3083" s="0" t="s">
        <v>4732</v>
      </c>
      <c r="B3083" s="0" t="s">
        <v>4715</v>
      </c>
      <c r="C3083" s="10" t="s">
        <v>604</v>
      </c>
      <c r="D3083" s="11" t="s">
        <v>97</v>
      </c>
      <c r="E3083" s="11" t="s">
        <v>89</v>
      </c>
      <c r="F3083" s="11" t="s">
        <v>489</v>
      </c>
      <c r="G3083" s="11" t="s">
        <v>73</v>
      </c>
      <c r="H3083" s="8" t="n">
        <v>93667</v>
      </c>
      <c r="I3083" s="0" t="str">
        <f aca="false">TEXT(C3083,"YYYY-MM")</f>
        <v>2025-12</v>
      </c>
      <c r="J3083" s="0" t="str">
        <f aca="false">INDEX(Customers!$H:$H,MATCH(B3083,Customers!$A:$A,0))</f>
        <v>Social Media</v>
      </c>
    </row>
    <row r="3084" customFormat="false" ht="15" hidden="false" customHeight="false" outlineLevel="0" collapsed="false">
      <c r="A3084" s="0" t="s">
        <v>4733</v>
      </c>
      <c r="B3084" s="0" t="s">
        <v>4715</v>
      </c>
      <c r="C3084" s="10" t="s">
        <v>1233</v>
      </c>
      <c r="D3084" s="11" t="s">
        <v>97</v>
      </c>
      <c r="E3084" s="11" t="s">
        <v>89</v>
      </c>
      <c r="F3084" s="11" t="s">
        <v>489</v>
      </c>
      <c r="G3084" s="11" t="s">
        <v>73</v>
      </c>
      <c r="H3084" s="8" t="n">
        <v>4238.1</v>
      </c>
      <c r="I3084" s="0" t="str">
        <f aca="false">TEXT(C3084,"YYYY-MM")</f>
        <v>2025-12</v>
      </c>
      <c r="J3084" s="0" t="str">
        <f aca="false">INDEX(Customers!$H:$H,MATCH(B3084,Customers!$A:$A,0))</f>
        <v>Social Media</v>
      </c>
    </row>
    <row r="3085" customFormat="false" ht="15" hidden="false" customHeight="false" outlineLevel="0" collapsed="false">
      <c r="A3085" s="0" t="s">
        <v>4734</v>
      </c>
      <c r="B3085" s="0" t="s">
        <v>4735</v>
      </c>
      <c r="C3085" s="10" t="s">
        <v>2362</v>
      </c>
      <c r="D3085" s="11" t="s">
        <v>98</v>
      </c>
      <c r="E3085" s="11" t="s">
        <v>91</v>
      </c>
      <c r="F3085" s="11" t="s">
        <v>241</v>
      </c>
      <c r="G3085" s="11" t="s">
        <v>73</v>
      </c>
      <c r="H3085" s="8" t="n">
        <v>2809</v>
      </c>
      <c r="I3085" s="0" t="str">
        <f aca="false">TEXT(C3085,"YYYY-MM")</f>
        <v>2023-09</v>
      </c>
      <c r="J3085" s="0" t="str">
        <f aca="false">INDEX(Customers!$H:$H,MATCH(B3085,Customers!$A:$A,0))</f>
        <v>App</v>
      </c>
    </row>
    <row r="3086" customFormat="false" ht="15" hidden="false" customHeight="false" outlineLevel="0" collapsed="false">
      <c r="A3086" s="0" t="s">
        <v>4736</v>
      </c>
      <c r="B3086" s="0" t="s">
        <v>4735</v>
      </c>
      <c r="C3086" s="10" t="s">
        <v>2483</v>
      </c>
      <c r="D3086" s="11" t="s">
        <v>97</v>
      </c>
      <c r="E3086" s="11" t="s">
        <v>93</v>
      </c>
      <c r="F3086" s="11" t="s">
        <v>241</v>
      </c>
      <c r="G3086" s="11" t="s">
        <v>73</v>
      </c>
      <c r="H3086" s="8" t="n">
        <v>2248.65</v>
      </c>
      <c r="I3086" s="0" t="str">
        <f aca="false">TEXT(C3086,"YYYY-MM")</f>
        <v>2024-02</v>
      </c>
      <c r="J3086" s="0" t="str">
        <f aca="false">INDEX(Customers!$H:$H,MATCH(B3086,Customers!$A:$A,0))</f>
        <v>App</v>
      </c>
    </row>
    <row r="3087" customFormat="false" ht="15" hidden="false" customHeight="false" outlineLevel="0" collapsed="false">
      <c r="A3087" s="0" t="s">
        <v>4737</v>
      </c>
      <c r="B3087" s="0" t="s">
        <v>4735</v>
      </c>
      <c r="C3087" s="10" t="s">
        <v>1133</v>
      </c>
      <c r="D3087" s="11" t="s">
        <v>97</v>
      </c>
      <c r="E3087" s="11" t="s">
        <v>88</v>
      </c>
      <c r="F3087" s="11" t="s">
        <v>241</v>
      </c>
      <c r="G3087" s="11" t="s">
        <v>73</v>
      </c>
      <c r="H3087" s="8" t="n">
        <v>43218.2</v>
      </c>
      <c r="I3087" s="0" t="str">
        <f aca="false">TEXT(C3087,"YYYY-MM")</f>
        <v>2024-06</v>
      </c>
      <c r="J3087" s="0" t="str">
        <f aca="false">INDEX(Customers!$H:$H,MATCH(B3087,Customers!$A:$A,0))</f>
        <v>App</v>
      </c>
    </row>
    <row r="3088" customFormat="false" ht="15" hidden="false" customHeight="false" outlineLevel="0" collapsed="false">
      <c r="A3088" s="0" t="s">
        <v>4738</v>
      </c>
      <c r="B3088" s="0" t="s">
        <v>4735</v>
      </c>
      <c r="C3088" s="10" t="s">
        <v>1814</v>
      </c>
      <c r="D3088" s="11" t="s">
        <v>97</v>
      </c>
      <c r="E3088" s="11" t="s">
        <v>88</v>
      </c>
      <c r="F3088" s="11" t="s">
        <v>241</v>
      </c>
      <c r="G3088" s="11" t="s">
        <v>73</v>
      </c>
      <c r="H3088" s="8" t="n">
        <v>4659</v>
      </c>
      <c r="I3088" s="0" t="str">
        <f aca="false">TEXT(C3088,"YYYY-MM")</f>
        <v>2024-10</v>
      </c>
      <c r="J3088" s="0" t="str">
        <f aca="false">INDEX(Customers!$H:$H,MATCH(B3088,Customers!$A:$A,0))</f>
        <v>App</v>
      </c>
    </row>
    <row r="3089" customFormat="false" ht="15" hidden="false" customHeight="false" outlineLevel="0" collapsed="false">
      <c r="A3089" s="0" t="s">
        <v>4739</v>
      </c>
      <c r="B3089" s="0" t="s">
        <v>4735</v>
      </c>
      <c r="C3089" s="10" t="s">
        <v>325</v>
      </c>
      <c r="D3089" s="11" t="s">
        <v>97</v>
      </c>
      <c r="E3089" s="11" t="s">
        <v>89</v>
      </c>
      <c r="F3089" s="11" t="s">
        <v>241</v>
      </c>
      <c r="G3089" s="11" t="s">
        <v>73</v>
      </c>
      <c r="H3089" s="8" t="n">
        <v>59079</v>
      </c>
      <c r="I3089" s="0" t="str">
        <f aca="false">TEXT(C3089,"YYYY-MM")</f>
        <v>2025-05</v>
      </c>
      <c r="J3089" s="0" t="str">
        <f aca="false">INDEX(Customers!$H:$H,MATCH(B3089,Customers!$A:$A,0))</f>
        <v>App</v>
      </c>
    </row>
    <row r="3090" customFormat="false" ht="15" hidden="false" customHeight="false" outlineLevel="0" collapsed="false">
      <c r="A3090" s="0" t="s">
        <v>4740</v>
      </c>
      <c r="B3090" s="0" t="s">
        <v>4735</v>
      </c>
      <c r="C3090" s="10" t="s">
        <v>812</v>
      </c>
      <c r="D3090" s="11" t="s">
        <v>97</v>
      </c>
      <c r="E3090" s="11" t="s">
        <v>91</v>
      </c>
      <c r="F3090" s="11" t="s">
        <v>241</v>
      </c>
      <c r="G3090" s="11" t="s">
        <v>73</v>
      </c>
      <c r="H3090" s="8" t="n">
        <v>3908</v>
      </c>
      <c r="I3090" s="0" t="str">
        <f aca="false">TEXT(C3090,"YYYY-MM")</f>
        <v>2025-10</v>
      </c>
      <c r="J3090" s="0" t="str">
        <f aca="false">INDEX(Customers!$H:$H,MATCH(B3090,Customers!$A:$A,0))</f>
        <v>App</v>
      </c>
    </row>
    <row r="3091" customFormat="false" ht="15" hidden="false" customHeight="false" outlineLevel="0" collapsed="false">
      <c r="A3091" s="0" t="s">
        <v>4741</v>
      </c>
      <c r="B3091" s="0" t="s">
        <v>4735</v>
      </c>
      <c r="C3091" s="10" t="s">
        <v>1917</v>
      </c>
      <c r="D3091" s="11" t="s">
        <v>97</v>
      </c>
      <c r="E3091" s="11" t="s">
        <v>91</v>
      </c>
      <c r="F3091" s="11" t="s">
        <v>241</v>
      </c>
      <c r="G3091" s="11" t="s">
        <v>73</v>
      </c>
      <c r="H3091" s="8" t="n">
        <v>2049</v>
      </c>
      <c r="I3091" s="0" t="str">
        <f aca="false">TEXT(C3091,"YYYY-MM")</f>
        <v>2025-11</v>
      </c>
      <c r="J3091" s="0" t="str">
        <f aca="false">INDEX(Customers!$H:$H,MATCH(B3091,Customers!$A:$A,0))</f>
        <v>App</v>
      </c>
    </row>
    <row r="3092" customFormat="false" ht="15" hidden="false" customHeight="false" outlineLevel="0" collapsed="false">
      <c r="A3092" s="0" t="s">
        <v>4742</v>
      </c>
      <c r="B3092" s="0" t="s">
        <v>4743</v>
      </c>
      <c r="C3092" s="10" t="s">
        <v>1200</v>
      </c>
      <c r="D3092" s="11" t="s">
        <v>97</v>
      </c>
      <c r="E3092" s="11" t="s">
        <v>88</v>
      </c>
      <c r="F3092" s="11" t="s">
        <v>138</v>
      </c>
      <c r="G3092" s="11" t="s">
        <v>74</v>
      </c>
      <c r="H3092" s="8" t="n">
        <v>105278</v>
      </c>
      <c r="I3092" s="0" t="str">
        <f aca="false">TEXT(C3092,"YYYY-MM")</f>
        <v>2025-11</v>
      </c>
      <c r="J3092" s="0" t="str">
        <f aca="false">INDEX(Customers!$H:$H,MATCH(B3092,Customers!$A:$A,0))</f>
        <v>Paid Ads</v>
      </c>
    </row>
    <row r="3093" customFormat="false" ht="15" hidden="false" customHeight="false" outlineLevel="0" collapsed="false">
      <c r="A3093" s="0" t="s">
        <v>4744</v>
      </c>
      <c r="B3093" s="0" t="s">
        <v>4743</v>
      </c>
      <c r="C3093" s="10" t="s">
        <v>492</v>
      </c>
      <c r="D3093" s="11" t="s">
        <v>97</v>
      </c>
      <c r="E3093" s="11" t="s">
        <v>89</v>
      </c>
      <c r="F3093" s="11" t="s">
        <v>138</v>
      </c>
      <c r="G3093" s="11" t="s">
        <v>74</v>
      </c>
      <c r="H3093" s="8" t="n">
        <v>494</v>
      </c>
      <c r="I3093" s="0" t="str">
        <f aca="false">TEXT(C3093,"YYYY-MM")</f>
        <v>2025-11</v>
      </c>
      <c r="J3093" s="0" t="str">
        <f aca="false">INDEX(Customers!$H:$H,MATCH(B3093,Customers!$A:$A,0))</f>
        <v>Paid Ads</v>
      </c>
    </row>
    <row r="3094" customFormat="false" ht="15" hidden="false" customHeight="false" outlineLevel="0" collapsed="false">
      <c r="A3094" s="0" t="s">
        <v>4745</v>
      </c>
      <c r="B3094" s="0" t="s">
        <v>4746</v>
      </c>
      <c r="C3094" s="10" t="s">
        <v>1063</v>
      </c>
      <c r="D3094" s="11" t="s">
        <v>97</v>
      </c>
      <c r="E3094" s="11" t="s">
        <v>93</v>
      </c>
      <c r="F3094" s="11" t="s">
        <v>393</v>
      </c>
      <c r="G3094" s="11" t="s">
        <v>75</v>
      </c>
      <c r="H3094" s="8" t="n">
        <v>975.2</v>
      </c>
      <c r="I3094" s="0" t="str">
        <f aca="false">TEXT(C3094,"YYYY-MM")</f>
        <v>2023-11</v>
      </c>
      <c r="J3094" s="0" t="str">
        <f aca="false">INDEX(Customers!$H:$H,MATCH(B3094,Customers!$A:$A,0))</f>
        <v>Organic Search</v>
      </c>
    </row>
    <row r="3095" customFormat="false" ht="15" hidden="false" customHeight="false" outlineLevel="0" collapsed="false">
      <c r="A3095" s="0" t="s">
        <v>4747</v>
      </c>
      <c r="B3095" s="0" t="s">
        <v>4746</v>
      </c>
      <c r="C3095" s="10" t="s">
        <v>3009</v>
      </c>
      <c r="D3095" s="11" t="s">
        <v>97</v>
      </c>
      <c r="E3095" s="11" t="s">
        <v>91</v>
      </c>
      <c r="F3095" s="11" t="s">
        <v>393</v>
      </c>
      <c r="G3095" s="11" t="s">
        <v>75</v>
      </c>
      <c r="H3095" s="8" t="n">
        <v>32020.5</v>
      </c>
      <c r="I3095" s="0" t="str">
        <f aca="false">TEXT(C3095,"YYYY-MM")</f>
        <v>2024-02</v>
      </c>
      <c r="J3095" s="0" t="str">
        <f aca="false">INDEX(Customers!$H:$H,MATCH(B3095,Customers!$A:$A,0))</f>
        <v>Organic Search</v>
      </c>
    </row>
    <row r="3096" customFormat="false" ht="15" hidden="false" customHeight="false" outlineLevel="0" collapsed="false">
      <c r="A3096" s="0" t="s">
        <v>4748</v>
      </c>
      <c r="B3096" s="0" t="s">
        <v>4746</v>
      </c>
      <c r="C3096" s="10" t="s">
        <v>1317</v>
      </c>
      <c r="D3096" s="11" t="s">
        <v>97</v>
      </c>
      <c r="E3096" s="11" t="s">
        <v>88</v>
      </c>
      <c r="F3096" s="11" t="s">
        <v>393</v>
      </c>
      <c r="G3096" s="11" t="s">
        <v>75</v>
      </c>
      <c r="H3096" s="8" t="n">
        <v>2064.65</v>
      </c>
      <c r="I3096" s="0" t="str">
        <f aca="false">TEXT(C3096,"YYYY-MM")</f>
        <v>2024-05</v>
      </c>
      <c r="J3096" s="0" t="str">
        <f aca="false">INDEX(Customers!$H:$H,MATCH(B3096,Customers!$A:$A,0))</f>
        <v>Organic Search</v>
      </c>
    </row>
    <row r="3097" customFormat="false" ht="15" hidden="false" customHeight="false" outlineLevel="0" collapsed="false">
      <c r="A3097" s="0" t="s">
        <v>4749</v>
      </c>
      <c r="B3097" s="0" t="s">
        <v>4746</v>
      </c>
      <c r="C3097" s="10" t="s">
        <v>2726</v>
      </c>
      <c r="D3097" s="11" t="s">
        <v>97</v>
      </c>
      <c r="E3097" s="11" t="s">
        <v>92</v>
      </c>
      <c r="F3097" s="11" t="s">
        <v>393</v>
      </c>
      <c r="G3097" s="11" t="s">
        <v>75</v>
      </c>
      <c r="H3097" s="8" t="n">
        <v>56948</v>
      </c>
      <c r="I3097" s="0" t="str">
        <f aca="false">TEXT(C3097,"YYYY-MM")</f>
        <v>2025-01</v>
      </c>
      <c r="J3097" s="0" t="str">
        <f aca="false">INDEX(Customers!$H:$H,MATCH(B3097,Customers!$A:$A,0))</f>
        <v>Organic Search</v>
      </c>
    </row>
    <row r="3098" customFormat="false" ht="15" hidden="false" customHeight="false" outlineLevel="0" collapsed="false">
      <c r="A3098" s="0" t="s">
        <v>4750</v>
      </c>
      <c r="B3098" s="0" t="s">
        <v>4751</v>
      </c>
      <c r="C3098" s="10" t="s">
        <v>1383</v>
      </c>
      <c r="D3098" s="11" t="s">
        <v>97</v>
      </c>
      <c r="E3098" s="11" t="s">
        <v>90</v>
      </c>
      <c r="F3098" s="11" t="s">
        <v>443</v>
      </c>
      <c r="G3098" s="11" t="s">
        <v>78</v>
      </c>
      <c r="H3098" s="8" t="n">
        <v>13148.1</v>
      </c>
      <c r="I3098" s="0" t="str">
        <f aca="false">TEXT(C3098,"YYYY-MM")</f>
        <v>2025-01</v>
      </c>
      <c r="J3098" s="0" t="str">
        <f aca="false">INDEX(Customers!$H:$H,MATCH(B3098,Customers!$A:$A,0))</f>
        <v>Referral</v>
      </c>
    </row>
    <row r="3099" customFormat="false" ht="15" hidden="false" customHeight="false" outlineLevel="0" collapsed="false">
      <c r="A3099" s="0" t="s">
        <v>4752</v>
      </c>
      <c r="B3099" s="0" t="s">
        <v>4751</v>
      </c>
      <c r="C3099" s="10" t="s">
        <v>4753</v>
      </c>
      <c r="D3099" s="11" t="s">
        <v>97</v>
      </c>
      <c r="E3099" s="11" t="s">
        <v>90</v>
      </c>
      <c r="F3099" s="11" t="s">
        <v>443</v>
      </c>
      <c r="G3099" s="11" t="s">
        <v>78</v>
      </c>
      <c r="H3099" s="8" t="n">
        <v>480</v>
      </c>
      <c r="I3099" s="0" t="str">
        <f aca="false">TEXT(C3099,"YYYY-MM")</f>
        <v>2025-01</v>
      </c>
      <c r="J3099" s="0" t="str">
        <f aca="false">INDEX(Customers!$H:$H,MATCH(B3099,Customers!$A:$A,0))</f>
        <v>Referral</v>
      </c>
    </row>
    <row r="3100" customFormat="false" ht="15" hidden="false" customHeight="false" outlineLevel="0" collapsed="false">
      <c r="A3100" s="0" t="s">
        <v>4754</v>
      </c>
      <c r="B3100" s="0" t="s">
        <v>4751</v>
      </c>
      <c r="C3100" s="10" t="s">
        <v>678</v>
      </c>
      <c r="D3100" s="11" t="s">
        <v>99</v>
      </c>
      <c r="E3100" s="11" t="s">
        <v>93</v>
      </c>
      <c r="F3100" s="11" t="s">
        <v>443</v>
      </c>
      <c r="G3100" s="11" t="s">
        <v>78</v>
      </c>
      <c r="H3100" s="8" t="n">
        <v>30175.2</v>
      </c>
      <c r="I3100" s="0" t="str">
        <f aca="false">TEXT(C3100,"YYYY-MM")</f>
        <v>2025-01</v>
      </c>
      <c r="J3100" s="0" t="str">
        <f aca="false">INDEX(Customers!$H:$H,MATCH(B3100,Customers!$A:$A,0))</f>
        <v>Referral</v>
      </c>
    </row>
    <row r="3101" customFormat="false" ht="15" hidden="false" customHeight="false" outlineLevel="0" collapsed="false">
      <c r="A3101" s="0" t="s">
        <v>4755</v>
      </c>
      <c r="B3101" s="0" t="s">
        <v>4751</v>
      </c>
      <c r="C3101" s="10" t="s">
        <v>1531</v>
      </c>
      <c r="D3101" s="11" t="s">
        <v>97</v>
      </c>
      <c r="E3101" s="11" t="s">
        <v>92</v>
      </c>
      <c r="F3101" s="11" t="s">
        <v>443</v>
      </c>
      <c r="G3101" s="11" t="s">
        <v>78</v>
      </c>
      <c r="H3101" s="8" t="n">
        <v>18846</v>
      </c>
      <c r="I3101" s="0" t="str">
        <f aca="false">TEXT(C3101,"YYYY-MM")</f>
        <v>2025-02</v>
      </c>
      <c r="J3101" s="0" t="str">
        <f aca="false">INDEX(Customers!$H:$H,MATCH(B3101,Customers!$A:$A,0))</f>
        <v>Referral</v>
      </c>
    </row>
    <row r="3102" customFormat="false" ht="15" hidden="false" customHeight="false" outlineLevel="0" collapsed="false">
      <c r="A3102" s="0" t="s">
        <v>4756</v>
      </c>
      <c r="B3102" s="0" t="s">
        <v>4751</v>
      </c>
      <c r="C3102" s="10" t="s">
        <v>198</v>
      </c>
      <c r="D3102" s="11" t="s">
        <v>97</v>
      </c>
      <c r="E3102" s="11" t="s">
        <v>88</v>
      </c>
      <c r="F3102" s="11" t="s">
        <v>443</v>
      </c>
      <c r="G3102" s="11" t="s">
        <v>78</v>
      </c>
      <c r="H3102" s="8" t="n">
        <v>10671.2</v>
      </c>
      <c r="I3102" s="0" t="str">
        <f aca="false">TEXT(C3102,"YYYY-MM")</f>
        <v>2025-02</v>
      </c>
      <c r="J3102" s="0" t="str">
        <f aca="false">INDEX(Customers!$H:$H,MATCH(B3102,Customers!$A:$A,0))</f>
        <v>Referral</v>
      </c>
    </row>
    <row r="3103" customFormat="false" ht="15" hidden="false" customHeight="false" outlineLevel="0" collapsed="false">
      <c r="A3103" s="0" t="s">
        <v>4757</v>
      </c>
      <c r="B3103" s="0" t="s">
        <v>4751</v>
      </c>
      <c r="C3103" s="10" t="s">
        <v>1090</v>
      </c>
      <c r="D3103" s="11" t="s">
        <v>97</v>
      </c>
      <c r="E3103" s="11" t="s">
        <v>90</v>
      </c>
      <c r="F3103" s="11" t="s">
        <v>443</v>
      </c>
      <c r="G3103" s="11" t="s">
        <v>78</v>
      </c>
      <c r="H3103" s="8" t="n">
        <v>4625.55</v>
      </c>
      <c r="I3103" s="0" t="str">
        <f aca="false">TEXT(C3103,"YYYY-MM")</f>
        <v>2025-05</v>
      </c>
      <c r="J3103" s="0" t="str">
        <f aca="false">INDEX(Customers!$H:$H,MATCH(B3103,Customers!$A:$A,0))</f>
        <v>Referral</v>
      </c>
    </row>
    <row r="3104" customFormat="false" ht="15" hidden="false" customHeight="false" outlineLevel="0" collapsed="false">
      <c r="A3104" s="0" t="s">
        <v>4758</v>
      </c>
      <c r="B3104" s="0" t="s">
        <v>4751</v>
      </c>
      <c r="C3104" s="10" t="s">
        <v>1258</v>
      </c>
      <c r="D3104" s="11" t="s">
        <v>97</v>
      </c>
      <c r="E3104" s="11" t="s">
        <v>91</v>
      </c>
      <c r="F3104" s="11" t="s">
        <v>443</v>
      </c>
      <c r="G3104" s="11" t="s">
        <v>78</v>
      </c>
      <c r="H3104" s="8" t="n">
        <v>19784.05</v>
      </c>
      <c r="I3104" s="0" t="str">
        <f aca="false">TEXT(C3104,"YYYY-MM")</f>
        <v>2025-06</v>
      </c>
      <c r="J3104" s="0" t="str">
        <f aca="false">INDEX(Customers!$H:$H,MATCH(B3104,Customers!$A:$A,0))</f>
        <v>Referral</v>
      </c>
    </row>
    <row r="3105" customFormat="false" ht="15" hidden="false" customHeight="false" outlineLevel="0" collapsed="false">
      <c r="A3105" s="0" t="s">
        <v>4759</v>
      </c>
      <c r="B3105" s="0" t="s">
        <v>4751</v>
      </c>
      <c r="C3105" s="10" t="s">
        <v>223</v>
      </c>
      <c r="D3105" s="11" t="s">
        <v>97</v>
      </c>
      <c r="E3105" s="11" t="s">
        <v>91</v>
      </c>
      <c r="F3105" s="11" t="s">
        <v>443</v>
      </c>
      <c r="G3105" s="11" t="s">
        <v>78</v>
      </c>
      <c r="H3105" s="8" t="n">
        <v>18269</v>
      </c>
      <c r="I3105" s="0" t="str">
        <f aca="false">TEXT(C3105,"YYYY-MM")</f>
        <v>2025-06</v>
      </c>
      <c r="J3105" s="0" t="str">
        <f aca="false">INDEX(Customers!$H:$H,MATCH(B3105,Customers!$A:$A,0))</f>
        <v>Referral</v>
      </c>
    </row>
    <row r="3106" customFormat="false" ht="15" hidden="false" customHeight="false" outlineLevel="0" collapsed="false">
      <c r="A3106" s="0" t="s">
        <v>4760</v>
      </c>
      <c r="B3106" s="0" t="s">
        <v>4751</v>
      </c>
      <c r="C3106" s="10" t="s">
        <v>1265</v>
      </c>
      <c r="D3106" s="11" t="s">
        <v>97</v>
      </c>
      <c r="E3106" s="11" t="s">
        <v>92</v>
      </c>
      <c r="F3106" s="11" t="s">
        <v>443</v>
      </c>
      <c r="G3106" s="11" t="s">
        <v>78</v>
      </c>
      <c r="H3106" s="8" t="n">
        <v>90</v>
      </c>
      <c r="I3106" s="0" t="str">
        <f aca="false">TEXT(C3106,"YYYY-MM")</f>
        <v>2025-09</v>
      </c>
      <c r="J3106" s="0" t="str">
        <f aca="false">INDEX(Customers!$H:$H,MATCH(B3106,Customers!$A:$A,0))</f>
        <v>Referral</v>
      </c>
    </row>
    <row r="3107" customFormat="false" ht="15" hidden="false" customHeight="false" outlineLevel="0" collapsed="false">
      <c r="A3107" s="0" t="s">
        <v>4761</v>
      </c>
      <c r="B3107" s="0" t="s">
        <v>4762</v>
      </c>
      <c r="C3107" s="10" t="s">
        <v>3183</v>
      </c>
      <c r="D3107" s="11" t="s">
        <v>97</v>
      </c>
      <c r="E3107" s="11" t="s">
        <v>92</v>
      </c>
      <c r="F3107" s="11" t="s">
        <v>613</v>
      </c>
      <c r="G3107" s="11" t="s">
        <v>73</v>
      </c>
      <c r="H3107" s="8" t="n">
        <v>4779</v>
      </c>
      <c r="I3107" s="0" t="str">
        <f aca="false">TEXT(C3107,"YYYY-MM")</f>
        <v>2024-09</v>
      </c>
      <c r="J3107" s="0" t="str">
        <f aca="false">INDEX(Customers!$H:$H,MATCH(B3107,Customers!$A:$A,0))</f>
        <v>Social Media</v>
      </c>
    </row>
    <row r="3108" customFormat="false" ht="15" hidden="false" customHeight="false" outlineLevel="0" collapsed="false">
      <c r="A3108" s="0" t="s">
        <v>4763</v>
      </c>
      <c r="B3108" s="0" t="s">
        <v>4764</v>
      </c>
      <c r="C3108" s="10" t="s">
        <v>3868</v>
      </c>
      <c r="D3108" s="11" t="s">
        <v>97</v>
      </c>
      <c r="E3108" s="11" t="s">
        <v>91</v>
      </c>
      <c r="F3108" s="11" t="s">
        <v>180</v>
      </c>
      <c r="G3108" s="11" t="s">
        <v>75</v>
      </c>
      <c r="H3108" s="8" t="n">
        <v>26294.1</v>
      </c>
      <c r="I3108" s="0" t="str">
        <f aca="false">TEXT(C3108,"YYYY-MM")</f>
        <v>2025-05</v>
      </c>
      <c r="J3108" s="0" t="str">
        <f aca="false">INDEX(Customers!$H:$H,MATCH(B3108,Customers!$A:$A,0))</f>
        <v>Paid Ads</v>
      </c>
    </row>
    <row r="3109" customFormat="false" ht="15" hidden="false" customHeight="false" outlineLevel="0" collapsed="false">
      <c r="A3109" s="0" t="s">
        <v>4765</v>
      </c>
      <c r="B3109" s="0" t="s">
        <v>4766</v>
      </c>
      <c r="C3109" s="10" t="s">
        <v>2387</v>
      </c>
      <c r="D3109" s="11" t="s">
        <v>97</v>
      </c>
      <c r="E3109" s="11" t="s">
        <v>88</v>
      </c>
      <c r="F3109" s="11" t="s">
        <v>76</v>
      </c>
      <c r="G3109" s="11" t="s">
        <v>76</v>
      </c>
      <c r="H3109" s="8" t="n">
        <v>1112.65</v>
      </c>
      <c r="I3109" s="0" t="str">
        <f aca="false">TEXT(C3109,"YYYY-MM")</f>
        <v>2025-10</v>
      </c>
      <c r="J3109" s="0" t="str">
        <f aca="false">INDEX(Customers!$H:$H,MATCH(B3109,Customers!$A:$A,0))</f>
        <v>Paid Ads</v>
      </c>
    </row>
    <row r="3110" customFormat="false" ht="15" hidden="false" customHeight="false" outlineLevel="0" collapsed="false">
      <c r="A3110" s="0" t="s">
        <v>4767</v>
      </c>
      <c r="B3110" s="0" t="s">
        <v>4768</v>
      </c>
      <c r="C3110" s="10" t="s">
        <v>3379</v>
      </c>
      <c r="D3110" s="11" t="s">
        <v>97</v>
      </c>
      <c r="E3110" s="11" t="s">
        <v>92</v>
      </c>
      <c r="F3110" s="11" t="s">
        <v>291</v>
      </c>
      <c r="G3110" s="11" t="s">
        <v>72</v>
      </c>
      <c r="H3110" s="8" t="n">
        <v>11142.85</v>
      </c>
      <c r="I3110" s="0" t="str">
        <f aca="false">TEXT(C3110,"YYYY-MM")</f>
        <v>2023-06</v>
      </c>
      <c r="J3110" s="0" t="str">
        <f aca="false">INDEX(Customers!$H:$H,MATCH(B3110,Customers!$A:$A,0))</f>
        <v>Social Media</v>
      </c>
    </row>
    <row r="3111" customFormat="false" ht="15" hidden="false" customHeight="false" outlineLevel="0" collapsed="false">
      <c r="A3111" s="0" t="s">
        <v>4769</v>
      </c>
      <c r="B3111" s="0" t="s">
        <v>4768</v>
      </c>
      <c r="C3111" s="10" t="s">
        <v>872</v>
      </c>
      <c r="D3111" s="11" t="s">
        <v>97</v>
      </c>
      <c r="E3111" s="11" t="s">
        <v>88</v>
      </c>
      <c r="F3111" s="11" t="s">
        <v>291</v>
      </c>
      <c r="G3111" s="11" t="s">
        <v>72</v>
      </c>
      <c r="H3111" s="8" t="n">
        <v>398.3</v>
      </c>
      <c r="I3111" s="0" t="str">
        <f aca="false">TEXT(C3111,"YYYY-MM")</f>
        <v>2024-09</v>
      </c>
      <c r="J3111" s="0" t="str">
        <f aca="false">INDEX(Customers!$H:$H,MATCH(B3111,Customers!$A:$A,0))</f>
        <v>Social Media</v>
      </c>
    </row>
    <row r="3112" customFormat="false" ht="15" hidden="false" customHeight="false" outlineLevel="0" collapsed="false">
      <c r="A3112" s="0" t="s">
        <v>4770</v>
      </c>
      <c r="B3112" s="0" t="s">
        <v>4768</v>
      </c>
      <c r="C3112" s="10" t="s">
        <v>267</v>
      </c>
      <c r="D3112" s="11" t="s">
        <v>97</v>
      </c>
      <c r="E3112" s="11" t="s">
        <v>89</v>
      </c>
      <c r="F3112" s="11" t="s">
        <v>291</v>
      </c>
      <c r="G3112" s="11" t="s">
        <v>72</v>
      </c>
      <c r="H3112" s="8" t="n">
        <v>1919.2</v>
      </c>
      <c r="I3112" s="0" t="str">
        <f aca="false">TEXT(C3112,"YYYY-MM")</f>
        <v>2024-11</v>
      </c>
      <c r="J3112" s="0" t="str">
        <f aca="false">INDEX(Customers!$H:$H,MATCH(B3112,Customers!$A:$A,0))</f>
        <v>Social Media</v>
      </c>
    </row>
    <row r="3113" customFormat="false" ht="15" hidden="false" customHeight="false" outlineLevel="0" collapsed="false">
      <c r="A3113" s="0" t="s">
        <v>4771</v>
      </c>
      <c r="B3113" s="0" t="s">
        <v>4768</v>
      </c>
      <c r="C3113" s="10" t="s">
        <v>437</v>
      </c>
      <c r="D3113" s="11" t="s">
        <v>97</v>
      </c>
      <c r="E3113" s="11" t="s">
        <v>93</v>
      </c>
      <c r="F3113" s="11" t="s">
        <v>291</v>
      </c>
      <c r="G3113" s="11" t="s">
        <v>72</v>
      </c>
      <c r="H3113" s="8" t="n">
        <v>9414.1</v>
      </c>
      <c r="I3113" s="0" t="str">
        <f aca="false">TEXT(C3113,"YYYY-MM")</f>
        <v>2025-01</v>
      </c>
      <c r="J3113" s="0" t="str">
        <f aca="false">INDEX(Customers!$H:$H,MATCH(B3113,Customers!$A:$A,0))</f>
        <v>Social Media</v>
      </c>
    </row>
    <row r="3114" customFormat="false" ht="15" hidden="false" customHeight="false" outlineLevel="0" collapsed="false">
      <c r="A3114" s="0" t="s">
        <v>4772</v>
      </c>
      <c r="B3114" s="0" t="s">
        <v>4768</v>
      </c>
      <c r="C3114" s="10" t="s">
        <v>427</v>
      </c>
      <c r="D3114" s="11" t="s">
        <v>97</v>
      </c>
      <c r="E3114" s="11" t="s">
        <v>93</v>
      </c>
      <c r="F3114" s="11" t="s">
        <v>291</v>
      </c>
      <c r="G3114" s="11" t="s">
        <v>72</v>
      </c>
      <c r="H3114" s="8" t="n">
        <v>23746.25</v>
      </c>
      <c r="I3114" s="0" t="str">
        <f aca="false">TEXT(C3114,"YYYY-MM")</f>
        <v>2025-08</v>
      </c>
      <c r="J3114" s="0" t="str">
        <f aca="false">INDEX(Customers!$H:$H,MATCH(B3114,Customers!$A:$A,0))</f>
        <v>Social Media</v>
      </c>
    </row>
    <row r="3115" customFormat="false" ht="15" hidden="false" customHeight="false" outlineLevel="0" collapsed="false">
      <c r="A3115" s="0" t="s">
        <v>4773</v>
      </c>
      <c r="B3115" s="0" t="s">
        <v>4768</v>
      </c>
      <c r="C3115" s="10" t="s">
        <v>1618</v>
      </c>
      <c r="D3115" s="11" t="s">
        <v>97</v>
      </c>
      <c r="E3115" s="11" t="s">
        <v>89</v>
      </c>
      <c r="F3115" s="11" t="s">
        <v>291</v>
      </c>
      <c r="G3115" s="11" t="s">
        <v>72</v>
      </c>
      <c r="H3115" s="8" t="n">
        <v>22281.3</v>
      </c>
      <c r="I3115" s="0" t="str">
        <f aca="false">TEXT(C3115,"YYYY-MM")</f>
        <v>2025-09</v>
      </c>
      <c r="J3115" s="0" t="str">
        <f aca="false">INDEX(Customers!$H:$H,MATCH(B3115,Customers!$A:$A,0))</f>
        <v>Social Media</v>
      </c>
    </row>
    <row r="3116" customFormat="false" ht="15" hidden="false" customHeight="false" outlineLevel="0" collapsed="false">
      <c r="A3116" s="0" t="s">
        <v>4774</v>
      </c>
      <c r="B3116" s="0" t="s">
        <v>4768</v>
      </c>
      <c r="C3116" s="10" t="s">
        <v>964</v>
      </c>
      <c r="D3116" s="11" t="s">
        <v>97</v>
      </c>
      <c r="E3116" s="11" t="s">
        <v>90</v>
      </c>
      <c r="F3116" s="11" t="s">
        <v>291</v>
      </c>
      <c r="G3116" s="11" t="s">
        <v>72</v>
      </c>
      <c r="H3116" s="8" t="n">
        <v>31005.15</v>
      </c>
      <c r="I3116" s="0" t="str">
        <f aca="false">TEXT(C3116,"YYYY-MM")</f>
        <v>2025-12</v>
      </c>
      <c r="J3116" s="0" t="str">
        <f aca="false">INDEX(Customers!$H:$H,MATCH(B3116,Customers!$A:$A,0))</f>
        <v>Social Media</v>
      </c>
    </row>
    <row r="3117" customFormat="false" ht="15" hidden="false" customHeight="false" outlineLevel="0" collapsed="false">
      <c r="A3117" s="0" t="s">
        <v>4775</v>
      </c>
      <c r="B3117" s="0" t="s">
        <v>4776</v>
      </c>
      <c r="C3117" s="10" t="s">
        <v>2663</v>
      </c>
      <c r="D3117" s="11" t="s">
        <v>97</v>
      </c>
      <c r="E3117" s="11" t="s">
        <v>88</v>
      </c>
      <c r="F3117" s="11" t="s">
        <v>613</v>
      </c>
      <c r="G3117" s="11" t="s">
        <v>73</v>
      </c>
      <c r="H3117" s="8" t="n">
        <v>1843.65</v>
      </c>
      <c r="I3117" s="0" t="str">
        <f aca="false">TEXT(C3117,"YYYY-MM")</f>
        <v>2024-11</v>
      </c>
      <c r="J3117" s="0" t="str">
        <f aca="false">INDEX(Customers!$H:$H,MATCH(B3117,Customers!$A:$A,0))</f>
        <v>Organic Search</v>
      </c>
    </row>
    <row r="3118" customFormat="false" ht="15" hidden="false" customHeight="false" outlineLevel="0" collapsed="false">
      <c r="A3118" s="0" t="s">
        <v>4777</v>
      </c>
      <c r="B3118" s="0" t="s">
        <v>4778</v>
      </c>
      <c r="C3118" s="10" t="s">
        <v>2107</v>
      </c>
      <c r="D3118" s="11" t="s">
        <v>97</v>
      </c>
      <c r="E3118" s="11" t="s">
        <v>90</v>
      </c>
      <c r="F3118" s="11" t="s">
        <v>352</v>
      </c>
      <c r="G3118" s="11" t="s">
        <v>82</v>
      </c>
      <c r="H3118" s="8" t="n">
        <v>70660.05</v>
      </c>
      <c r="I3118" s="0" t="str">
        <f aca="false">TEXT(C3118,"YYYY-MM")</f>
        <v>2025-06</v>
      </c>
      <c r="J3118" s="0" t="str">
        <f aca="false">INDEX(Customers!$H:$H,MATCH(B3118,Customers!$A:$A,0))</f>
        <v>Social Media</v>
      </c>
    </row>
    <row r="3119" customFormat="false" ht="15" hidden="false" customHeight="false" outlineLevel="0" collapsed="false">
      <c r="A3119" s="0" t="s">
        <v>4779</v>
      </c>
      <c r="B3119" s="0" t="s">
        <v>4778</v>
      </c>
      <c r="C3119" s="10" t="s">
        <v>2658</v>
      </c>
      <c r="D3119" s="11" t="s">
        <v>97</v>
      </c>
      <c r="E3119" s="11" t="s">
        <v>88</v>
      </c>
      <c r="F3119" s="11" t="s">
        <v>352</v>
      </c>
      <c r="G3119" s="11" t="s">
        <v>82</v>
      </c>
      <c r="H3119" s="8" t="n">
        <v>38312.55</v>
      </c>
      <c r="I3119" s="0" t="str">
        <f aca="false">TEXT(C3119,"YYYY-MM")</f>
        <v>2025-09</v>
      </c>
      <c r="J3119" s="0" t="str">
        <f aca="false">INDEX(Customers!$H:$H,MATCH(B3119,Customers!$A:$A,0))</f>
        <v>Social Media</v>
      </c>
    </row>
    <row r="3120" customFormat="false" ht="15" hidden="false" customHeight="false" outlineLevel="0" collapsed="false">
      <c r="A3120" s="0" t="s">
        <v>4780</v>
      </c>
      <c r="B3120" s="0" t="s">
        <v>4778</v>
      </c>
      <c r="C3120" s="10" t="s">
        <v>2387</v>
      </c>
      <c r="D3120" s="11" t="s">
        <v>97</v>
      </c>
      <c r="E3120" s="11" t="s">
        <v>91</v>
      </c>
      <c r="F3120" s="11" t="s">
        <v>352</v>
      </c>
      <c r="G3120" s="11" t="s">
        <v>82</v>
      </c>
      <c r="H3120" s="8" t="n">
        <v>88887.1</v>
      </c>
      <c r="I3120" s="0" t="str">
        <f aca="false">TEXT(C3120,"YYYY-MM")</f>
        <v>2025-10</v>
      </c>
      <c r="J3120" s="0" t="str">
        <f aca="false">INDEX(Customers!$H:$H,MATCH(B3120,Customers!$A:$A,0))</f>
        <v>Social Media</v>
      </c>
    </row>
    <row r="3121" customFormat="false" ht="15" hidden="false" customHeight="false" outlineLevel="0" collapsed="false">
      <c r="A3121" s="0" t="s">
        <v>4781</v>
      </c>
      <c r="B3121" s="0" t="s">
        <v>4782</v>
      </c>
      <c r="C3121" s="10" t="s">
        <v>4783</v>
      </c>
      <c r="D3121" s="11" t="s">
        <v>97</v>
      </c>
      <c r="E3121" s="11" t="s">
        <v>91</v>
      </c>
      <c r="F3121" s="11" t="s">
        <v>423</v>
      </c>
      <c r="G3121" s="11" t="s">
        <v>79</v>
      </c>
      <c r="H3121" s="8" t="n">
        <v>12590.2</v>
      </c>
      <c r="I3121" s="0" t="str">
        <f aca="false">TEXT(C3121,"YYYY-MM")</f>
        <v>2023-06</v>
      </c>
      <c r="J3121" s="0" t="str">
        <f aca="false">INDEX(Customers!$H:$H,MATCH(B3121,Customers!$A:$A,0))</f>
        <v>Organic Search</v>
      </c>
    </row>
    <row r="3122" customFormat="false" ht="15" hidden="false" customHeight="false" outlineLevel="0" collapsed="false">
      <c r="A3122" s="0" t="s">
        <v>4784</v>
      </c>
      <c r="B3122" s="0" t="s">
        <v>4782</v>
      </c>
      <c r="C3122" s="10" t="s">
        <v>2442</v>
      </c>
      <c r="D3122" s="11" t="s">
        <v>98</v>
      </c>
      <c r="E3122" s="11" t="s">
        <v>91</v>
      </c>
      <c r="F3122" s="11" t="s">
        <v>423</v>
      </c>
      <c r="G3122" s="11" t="s">
        <v>79</v>
      </c>
      <c r="H3122" s="8" t="n">
        <v>15499</v>
      </c>
      <c r="I3122" s="0" t="str">
        <f aca="false">TEXT(C3122,"YYYY-MM")</f>
        <v>2023-10</v>
      </c>
      <c r="J3122" s="0" t="str">
        <f aca="false">INDEX(Customers!$H:$H,MATCH(B3122,Customers!$A:$A,0))</f>
        <v>Organic Search</v>
      </c>
    </row>
    <row r="3123" customFormat="false" ht="15" hidden="false" customHeight="false" outlineLevel="0" collapsed="false">
      <c r="A3123" s="0" t="s">
        <v>4785</v>
      </c>
      <c r="B3123" s="0" t="s">
        <v>4782</v>
      </c>
      <c r="C3123" s="10" t="s">
        <v>4786</v>
      </c>
      <c r="D3123" s="11" t="s">
        <v>97</v>
      </c>
      <c r="E3123" s="11" t="s">
        <v>89</v>
      </c>
      <c r="F3123" s="11" t="s">
        <v>423</v>
      </c>
      <c r="G3123" s="11" t="s">
        <v>79</v>
      </c>
      <c r="H3123" s="8" t="n">
        <v>43517.6</v>
      </c>
      <c r="I3123" s="0" t="str">
        <f aca="false">TEXT(C3123,"YYYY-MM")</f>
        <v>2023-12</v>
      </c>
      <c r="J3123" s="0" t="str">
        <f aca="false">INDEX(Customers!$H:$H,MATCH(B3123,Customers!$A:$A,0))</f>
        <v>Organic Search</v>
      </c>
    </row>
    <row r="3124" customFormat="false" ht="15" hidden="false" customHeight="false" outlineLevel="0" collapsed="false">
      <c r="A3124" s="0" t="s">
        <v>4787</v>
      </c>
      <c r="B3124" s="0" t="s">
        <v>4782</v>
      </c>
      <c r="C3124" s="10" t="s">
        <v>4706</v>
      </c>
      <c r="D3124" s="11" t="s">
        <v>97</v>
      </c>
      <c r="E3124" s="11" t="s">
        <v>89</v>
      </c>
      <c r="F3124" s="11" t="s">
        <v>423</v>
      </c>
      <c r="G3124" s="11" t="s">
        <v>79</v>
      </c>
      <c r="H3124" s="8" t="n">
        <v>125999.75</v>
      </c>
      <c r="I3124" s="0" t="str">
        <f aca="false">TEXT(C3124,"YYYY-MM")</f>
        <v>2024-01</v>
      </c>
      <c r="J3124" s="0" t="str">
        <f aca="false">INDEX(Customers!$H:$H,MATCH(B3124,Customers!$A:$A,0))</f>
        <v>Organic Search</v>
      </c>
    </row>
    <row r="3125" customFormat="false" ht="15" hidden="false" customHeight="false" outlineLevel="0" collapsed="false">
      <c r="A3125" s="0" t="s">
        <v>4788</v>
      </c>
      <c r="B3125" s="0" t="s">
        <v>4782</v>
      </c>
      <c r="C3125" s="10" t="s">
        <v>2299</v>
      </c>
      <c r="D3125" s="11" t="s">
        <v>97</v>
      </c>
      <c r="E3125" s="11" t="s">
        <v>88</v>
      </c>
      <c r="F3125" s="11" t="s">
        <v>423</v>
      </c>
      <c r="G3125" s="11" t="s">
        <v>79</v>
      </c>
      <c r="H3125" s="8" t="n">
        <v>3650.4</v>
      </c>
      <c r="I3125" s="0" t="str">
        <f aca="false">TEXT(C3125,"YYYY-MM")</f>
        <v>2024-04</v>
      </c>
      <c r="J3125" s="0" t="str">
        <f aca="false">INDEX(Customers!$H:$H,MATCH(B3125,Customers!$A:$A,0))</f>
        <v>Organic Search</v>
      </c>
    </row>
    <row r="3126" customFormat="false" ht="15" hidden="false" customHeight="false" outlineLevel="0" collapsed="false">
      <c r="A3126" s="0" t="s">
        <v>4789</v>
      </c>
      <c r="B3126" s="0" t="s">
        <v>4782</v>
      </c>
      <c r="C3126" s="10" t="s">
        <v>467</v>
      </c>
      <c r="D3126" s="11" t="s">
        <v>97</v>
      </c>
      <c r="E3126" s="11" t="s">
        <v>93</v>
      </c>
      <c r="F3126" s="11" t="s">
        <v>423</v>
      </c>
      <c r="G3126" s="11" t="s">
        <v>79</v>
      </c>
      <c r="H3126" s="8" t="n">
        <v>3298</v>
      </c>
      <c r="I3126" s="0" t="str">
        <f aca="false">TEXT(C3126,"YYYY-MM")</f>
        <v>2024-08</v>
      </c>
      <c r="J3126" s="0" t="str">
        <f aca="false">INDEX(Customers!$H:$H,MATCH(B3126,Customers!$A:$A,0))</f>
        <v>Organic Search</v>
      </c>
    </row>
    <row r="3127" customFormat="false" ht="15" hidden="false" customHeight="false" outlineLevel="0" collapsed="false">
      <c r="A3127" s="0" t="s">
        <v>4790</v>
      </c>
      <c r="B3127" s="0" t="s">
        <v>4782</v>
      </c>
      <c r="C3127" s="10" t="s">
        <v>3957</v>
      </c>
      <c r="D3127" s="11" t="s">
        <v>97</v>
      </c>
      <c r="E3127" s="11" t="s">
        <v>88</v>
      </c>
      <c r="F3127" s="11" t="s">
        <v>423</v>
      </c>
      <c r="G3127" s="11" t="s">
        <v>79</v>
      </c>
      <c r="H3127" s="8" t="n">
        <v>10959.1</v>
      </c>
      <c r="I3127" s="0" t="str">
        <f aca="false">TEXT(C3127,"YYYY-MM")</f>
        <v>2024-09</v>
      </c>
      <c r="J3127" s="0" t="str">
        <f aca="false">INDEX(Customers!$H:$H,MATCH(B3127,Customers!$A:$A,0))</f>
        <v>Organic Search</v>
      </c>
    </row>
    <row r="3128" customFormat="false" ht="15" hidden="false" customHeight="false" outlineLevel="0" collapsed="false">
      <c r="A3128" s="0" t="s">
        <v>4791</v>
      </c>
      <c r="B3128" s="0" t="s">
        <v>4782</v>
      </c>
      <c r="C3128" s="10" t="s">
        <v>590</v>
      </c>
      <c r="D3128" s="11" t="s">
        <v>97</v>
      </c>
      <c r="E3128" s="11" t="s">
        <v>89</v>
      </c>
      <c r="F3128" s="11" t="s">
        <v>423</v>
      </c>
      <c r="G3128" s="11" t="s">
        <v>79</v>
      </c>
      <c r="H3128" s="8" t="n">
        <v>48969.75</v>
      </c>
      <c r="I3128" s="0" t="str">
        <f aca="false">TEXT(C3128,"YYYY-MM")</f>
        <v>2024-10</v>
      </c>
      <c r="J3128" s="0" t="str">
        <f aca="false">INDEX(Customers!$H:$H,MATCH(B3128,Customers!$A:$A,0))</f>
        <v>Organic Search</v>
      </c>
    </row>
    <row r="3129" customFormat="false" ht="15" hidden="false" customHeight="false" outlineLevel="0" collapsed="false">
      <c r="A3129" s="0" t="s">
        <v>4792</v>
      </c>
      <c r="B3129" s="0" t="s">
        <v>4782</v>
      </c>
      <c r="C3129" s="10" t="s">
        <v>651</v>
      </c>
      <c r="D3129" s="11" t="s">
        <v>97</v>
      </c>
      <c r="E3129" s="11" t="s">
        <v>88</v>
      </c>
      <c r="F3129" s="11" t="s">
        <v>423</v>
      </c>
      <c r="G3129" s="11" t="s">
        <v>79</v>
      </c>
      <c r="H3129" s="8" t="n">
        <v>26356.9</v>
      </c>
      <c r="I3129" s="0" t="str">
        <f aca="false">TEXT(C3129,"YYYY-MM")</f>
        <v>2024-10</v>
      </c>
      <c r="J3129" s="0" t="str">
        <f aca="false">INDEX(Customers!$H:$H,MATCH(B3129,Customers!$A:$A,0))</f>
        <v>Organic Search</v>
      </c>
    </row>
    <row r="3130" customFormat="false" ht="15" hidden="false" customHeight="false" outlineLevel="0" collapsed="false">
      <c r="A3130" s="0" t="s">
        <v>4793</v>
      </c>
      <c r="B3130" s="0" t="s">
        <v>4782</v>
      </c>
      <c r="C3130" s="10" t="s">
        <v>1828</v>
      </c>
      <c r="D3130" s="11" t="s">
        <v>97</v>
      </c>
      <c r="E3130" s="11" t="s">
        <v>91</v>
      </c>
      <c r="F3130" s="11" t="s">
        <v>423</v>
      </c>
      <c r="G3130" s="11" t="s">
        <v>79</v>
      </c>
      <c r="H3130" s="8" t="n">
        <v>6297.55</v>
      </c>
      <c r="I3130" s="0" t="str">
        <f aca="false">TEXT(C3130,"YYYY-MM")</f>
        <v>2025-01</v>
      </c>
      <c r="J3130" s="0" t="str">
        <f aca="false">INDEX(Customers!$H:$H,MATCH(B3130,Customers!$A:$A,0))</f>
        <v>Organic Search</v>
      </c>
    </row>
    <row r="3131" customFormat="false" ht="15" hidden="false" customHeight="false" outlineLevel="0" collapsed="false">
      <c r="A3131" s="0" t="s">
        <v>4794</v>
      </c>
      <c r="B3131" s="0" t="s">
        <v>4782</v>
      </c>
      <c r="C3131" s="10" t="s">
        <v>2050</v>
      </c>
      <c r="D3131" s="11" t="s">
        <v>97</v>
      </c>
      <c r="E3131" s="11" t="s">
        <v>90</v>
      </c>
      <c r="F3131" s="11" t="s">
        <v>423</v>
      </c>
      <c r="G3131" s="11" t="s">
        <v>79</v>
      </c>
      <c r="H3131" s="8" t="n">
        <v>75863.25</v>
      </c>
      <c r="I3131" s="0" t="str">
        <f aca="false">TEXT(C3131,"YYYY-MM")</f>
        <v>2025-01</v>
      </c>
      <c r="J3131" s="0" t="str">
        <f aca="false">INDEX(Customers!$H:$H,MATCH(B3131,Customers!$A:$A,0))</f>
        <v>Organic Search</v>
      </c>
    </row>
    <row r="3132" customFormat="false" ht="15" hidden="false" customHeight="false" outlineLevel="0" collapsed="false">
      <c r="A3132" s="0" t="s">
        <v>4795</v>
      </c>
      <c r="B3132" s="0" t="s">
        <v>4782</v>
      </c>
      <c r="C3132" s="10" t="s">
        <v>1528</v>
      </c>
      <c r="D3132" s="11" t="s">
        <v>97</v>
      </c>
      <c r="E3132" s="11" t="s">
        <v>88</v>
      </c>
      <c r="F3132" s="11" t="s">
        <v>423</v>
      </c>
      <c r="G3132" s="11" t="s">
        <v>79</v>
      </c>
      <c r="H3132" s="8" t="n">
        <v>12562.15</v>
      </c>
      <c r="I3132" s="0" t="str">
        <f aca="false">TEXT(C3132,"YYYY-MM")</f>
        <v>2025-02</v>
      </c>
      <c r="J3132" s="0" t="str">
        <f aca="false">INDEX(Customers!$H:$H,MATCH(B3132,Customers!$A:$A,0))</f>
        <v>Organic Search</v>
      </c>
    </row>
    <row r="3133" customFormat="false" ht="15" hidden="false" customHeight="false" outlineLevel="0" collapsed="false">
      <c r="A3133" s="0" t="s">
        <v>4796</v>
      </c>
      <c r="B3133" s="0" t="s">
        <v>4782</v>
      </c>
      <c r="C3133" s="10" t="s">
        <v>1340</v>
      </c>
      <c r="D3133" s="11" t="s">
        <v>97</v>
      </c>
      <c r="E3133" s="11" t="s">
        <v>89</v>
      </c>
      <c r="F3133" s="11" t="s">
        <v>423</v>
      </c>
      <c r="G3133" s="11" t="s">
        <v>79</v>
      </c>
      <c r="H3133" s="8" t="n">
        <v>17879</v>
      </c>
      <c r="I3133" s="0" t="str">
        <f aca="false">TEXT(C3133,"YYYY-MM")</f>
        <v>2025-02</v>
      </c>
      <c r="J3133" s="0" t="str">
        <f aca="false">INDEX(Customers!$H:$H,MATCH(B3133,Customers!$A:$A,0))</f>
        <v>Organic Search</v>
      </c>
    </row>
    <row r="3134" customFormat="false" ht="15" hidden="false" customHeight="false" outlineLevel="0" collapsed="false">
      <c r="A3134" s="0" t="s">
        <v>4797</v>
      </c>
      <c r="B3134" s="0" t="s">
        <v>4782</v>
      </c>
      <c r="C3134" s="10" t="s">
        <v>942</v>
      </c>
      <c r="D3134" s="11" t="s">
        <v>97</v>
      </c>
      <c r="E3134" s="11" t="s">
        <v>90</v>
      </c>
      <c r="F3134" s="11" t="s">
        <v>423</v>
      </c>
      <c r="G3134" s="11" t="s">
        <v>79</v>
      </c>
      <c r="H3134" s="8" t="n">
        <v>2288.55</v>
      </c>
      <c r="I3134" s="0" t="str">
        <f aca="false">TEXT(C3134,"YYYY-MM")</f>
        <v>2025-08</v>
      </c>
      <c r="J3134" s="0" t="str">
        <f aca="false">INDEX(Customers!$H:$H,MATCH(B3134,Customers!$A:$A,0))</f>
        <v>Organic Search</v>
      </c>
    </row>
    <row r="3135" customFormat="false" ht="15" hidden="false" customHeight="false" outlineLevel="0" collapsed="false">
      <c r="A3135" s="0" t="s">
        <v>4798</v>
      </c>
      <c r="B3135" s="0" t="s">
        <v>4782</v>
      </c>
      <c r="C3135" s="10" t="s">
        <v>851</v>
      </c>
      <c r="D3135" s="11" t="s">
        <v>97</v>
      </c>
      <c r="E3135" s="11" t="s">
        <v>93</v>
      </c>
      <c r="F3135" s="11" t="s">
        <v>423</v>
      </c>
      <c r="G3135" s="11" t="s">
        <v>79</v>
      </c>
      <c r="H3135" s="8" t="n">
        <v>6867.15</v>
      </c>
      <c r="I3135" s="0" t="str">
        <f aca="false">TEXT(C3135,"YYYY-MM")</f>
        <v>2025-08</v>
      </c>
      <c r="J3135" s="0" t="str">
        <f aca="false">INDEX(Customers!$H:$H,MATCH(B3135,Customers!$A:$A,0))</f>
        <v>Organic Search</v>
      </c>
    </row>
    <row r="3136" customFormat="false" ht="15" hidden="false" customHeight="false" outlineLevel="0" collapsed="false">
      <c r="A3136" s="0" t="s">
        <v>4799</v>
      </c>
      <c r="B3136" s="0" t="s">
        <v>4782</v>
      </c>
      <c r="C3136" s="10" t="s">
        <v>1198</v>
      </c>
      <c r="D3136" s="11" t="s">
        <v>97</v>
      </c>
      <c r="E3136" s="11" t="s">
        <v>89</v>
      </c>
      <c r="F3136" s="11" t="s">
        <v>423</v>
      </c>
      <c r="G3136" s="11" t="s">
        <v>79</v>
      </c>
      <c r="H3136" s="8" t="n">
        <v>15017.6</v>
      </c>
      <c r="I3136" s="0" t="str">
        <f aca="false">TEXT(C3136,"YYYY-MM")</f>
        <v>2025-09</v>
      </c>
      <c r="J3136" s="0" t="str">
        <f aca="false">INDEX(Customers!$H:$H,MATCH(B3136,Customers!$A:$A,0))</f>
        <v>Organic Search</v>
      </c>
    </row>
    <row r="3137" customFormat="false" ht="15" hidden="false" customHeight="false" outlineLevel="0" collapsed="false">
      <c r="A3137" s="0" t="s">
        <v>4800</v>
      </c>
      <c r="B3137" s="0" t="s">
        <v>4782</v>
      </c>
      <c r="C3137" s="10" t="s">
        <v>1453</v>
      </c>
      <c r="D3137" s="11" t="s">
        <v>97</v>
      </c>
      <c r="E3137" s="11" t="s">
        <v>92</v>
      </c>
      <c r="F3137" s="11" t="s">
        <v>423</v>
      </c>
      <c r="G3137" s="11" t="s">
        <v>79</v>
      </c>
      <c r="H3137" s="8" t="n">
        <v>11356.2</v>
      </c>
      <c r="I3137" s="0" t="str">
        <f aca="false">TEXT(C3137,"YYYY-MM")</f>
        <v>2025-10</v>
      </c>
      <c r="J3137" s="0" t="str">
        <f aca="false">INDEX(Customers!$H:$H,MATCH(B3137,Customers!$A:$A,0))</f>
        <v>Organic Search</v>
      </c>
    </row>
    <row r="3138" customFormat="false" ht="15" hidden="false" customHeight="false" outlineLevel="0" collapsed="false">
      <c r="A3138" s="0" t="s">
        <v>4801</v>
      </c>
      <c r="B3138" s="0" t="s">
        <v>4782</v>
      </c>
      <c r="C3138" s="10" t="s">
        <v>327</v>
      </c>
      <c r="D3138" s="11" t="s">
        <v>97</v>
      </c>
      <c r="E3138" s="11" t="s">
        <v>89</v>
      </c>
      <c r="F3138" s="11" t="s">
        <v>423</v>
      </c>
      <c r="G3138" s="11" t="s">
        <v>79</v>
      </c>
      <c r="H3138" s="8" t="n">
        <v>91767</v>
      </c>
      <c r="I3138" s="0" t="str">
        <f aca="false">TEXT(C3138,"YYYY-MM")</f>
        <v>2025-10</v>
      </c>
      <c r="J3138" s="0" t="str">
        <f aca="false">INDEX(Customers!$H:$H,MATCH(B3138,Customers!$A:$A,0))</f>
        <v>Organic Search</v>
      </c>
    </row>
    <row r="3139" customFormat="false" ht="15" hidden="false" customHeight="false" outlineLevel="0" collapsed="false">
      <c r="A3139" s="0" t="s">
        <v>4802</v>
      </c>
      <c r="B3139" s="0" t="s">
        <v>4803</v>
      </c>
      <c r="C3139" s="10" t="s">
        <v>3659</v>
      </c>
      <c r="D3139" s="11" t="s">
        <v>97</v>
      </c>
      <c r="E3139" s="11" t="s">
        <v>89</v>
      </c>
      <c r="F3139" s="11" t="s">
        <v>443</v>
      </c>
      <c r="G3139" s="11" t="s">
        <v>78</v>
      </c>
      <c r="H3139" s="8" t="n">
        <v>789</v>
      </c>
      <c r="I3139" s="0" t="str">
        <f aca="false">TEXT(C3139,"YYYY-MM")</f>
        <v>2024-06</v>
      </c>
      <c r="J3139" s="0" t="str">
        <f aca="false">INDEX(Customers!$H:$H,MATCH(B3139,Customers!$A:$A,0))</f>
        <v>Organic Search</v>
      </c>
    </row>
    <row r="3140" customFormat="false" ht="15" hidden="false" customHeight="false" outlineLevel="0" collapsed="false">
      <c r="A3140" s="0" t="s">
        <v>4804</v>
      </c>
      <c r="B3140" s="0" t="s">
        <v>4803</v>
      </c>
      <c r="C3140" s="10" t="s">
        <v>1404</v>
      </c>
      <c r="D3140" s="11" t="s">
        <v>97</v>
      </c>
      <c r="E3140" s="11" t="s">
        <v>88</v>
      </c>
      <c r="F3140" s="11" t="s">
        <v>443</v>
      </c>
      <c r="G3140" s="11" t="s">
        <v>78</v>
      </c>
      <c r="H3140" s="8" t="n">
        <v>40603.2</v>
      </c>
      <c r="I3140" s="0" t="str">
        <f aca="false">TEXT(C3140,"YYYY-MM")</f>
        <v>2024-10</v>
      </c>
      <c r="J3140" s="0" t="str">
        <f aca="false">INDEX(Customers!$H:$H,MATCH(B3140,Customers!$A:$A,0))</f>
        <v>Organic Search</v>
      </c>
    </row>
    <row r="3141" customFormat="false" ht="15" hidden="false" customHeight="false" outlineLevel="0" collapsed="false">
      <c r="A3141" s="0" t="s">
        <v>4805</v>
      </c>
      <c r="B3141" s="0" t="s">
        <v>4803</v>
      </c>
      <c r="C3141" s="10" t="s">
        <v>2239</v>
      </c>
      <c r="D3141" s="11" t="s">
        <v>97</v>
      </c>
      <c r="E3141" s="11" t="s">
        <v>88</v>
      </c>
      <c r="F3141" s="11" t="s">
        <v>443</v>
      </c>
      <c r="G3141" s="11" t="s">
        <v>78</v>
      </c>
      <c r="H3141" s="8" t="n">
        <v>9323.3</v>
      </c>
      <c r="I3141" s="0" t="str">
        <f aca="false">TEXT(C3141,"YYYY-MM")</f>
        <v>2024-12</v>
      </c>
      <c r="J3141" s="0" t="str">
        <f aca="false">INDEX(Customers!$H:$H,MATCH(B3141,Customers!$A:$A,0))</f>
        <v>Organic Search</v>
      </c>
    </row>
    <row r="3142" customFormat="false" ht="15" hidden="false" customHeight="false" outlineLevel="0" collapsed="false">
      <c r="A3142" s="0" t="s">
        <v>4806</v>
      </c>
      <c r="B3142" s="0" t="s">
        <v>4803</v>
      </c>
      <c r="C3142" s="10" t="s">
        <v>2336</v>
      </c>
      <c r="D3142" s="11" t="s">
        <v>97</v>
      </c>
      <c r="E3142" s="11" t="s">
        <v>88</v>
      </c>
      <c r="F3142" s="11" t="s">
        <v>443</v>
      </c>
      <c r="G3142" s="11" t="s">
        <v>78</v>
      </c>
      <c r="H3142" s="8" t="n">
        <v>21375</v>
      </c>
      <c r="I3142" s="0" t="str">
        <f aca="false">TEXT(C3142,"YYYY-MM")</f>
        <v>2024-12</v>
      </c>
      <c r="J3142" s="0" t="str">
        <f aca="false">INDEX(Customers!$H:$H,MATCH(B3142,Customers!$A:$A,0))</f>
        <v>Organic Search</v>
      </c>
    </row>
    <row r="3143" customFormat="false" ht="15" hidden="false" customHeight="false" outlineLevel="0" collapsed="false">
      <c r="A3143" s="0" t="s">
        <v>4807</v>
      </c>
      <c r="B3143" s="0" t="s">
        <v>4803</v>
      </c>
      <c r="C3143" s="10" t="s">
        <v>1531</v>
      </c>
      <c r="D3143" s="11" t="s">
        <v>97</v>
      </c>
      <c r="E3143" s="11" t="s">
        <v>93</v>
      </c>
      <c r="F3143" s="11" t="s">
        <v>443</v>
      </c>
      <c r="G3143" s="11" t="s">
        <v>78</v>
      </c>
      <c r="H3143" s="8" t="n">
        <v>4321.7</v>
      </c>
      <c r="I3143" s="0" t="str">
        <f aca="false">TEXT(C3143,"YYYY-MM")</f>
        <v>2025-02</v>
      </c>
      <c r="J3143" s="0" t="str">
        <f aca="false">INDEX(Customers!$H:$H,MATCH(B3143,Customers!$A:$A,0))</f>
        <v>Organic Search</v>
      </c>
    </row>
    <row r="3144" customFormat="false" ht="15" hidden="false" customHeight="false" outlineLevel="0" collapsed="false">
      <c r="A3144" s="0" t="s">
        <v>4808</v>
      </c>
      <c r="B3144" s="0" t="s">
        <v>4803</v>
      </c>
      <c r="C3144" s="10" t="s">
        <v>2582</v>
      </c>
      <c r="D3144" s="11" t="s">
        <v>97</v>
      </c>
      <c r="E3144" s="11" t="s">
        <v>88</v>
      </c>
      <c r="F3144" s="11" t="s">
        <v>443</v>
      </c>
      <c r="G3144" s="11" t="s">
        <v>78</v>
      </c>
      <c r="H3144" s="8" t="n">
        <v>89458</v>
      </c>
      <c r="I3144" s="0" t="str">
        <f aca="false">TEXT(C3144,"YYYY-MM")</f>
        <v>2025-04</v>
      </c>
      <c r="J3144" s="0" t="str">
        <f aca="false">INDEX(Customers!$H:$H,MATCH(B3144,Customers!$A:$A,0))</f>
        <v>Organic Search</v>
      </c>
    </row>
    <row r="3145" customFormat="false" ht="15" hidden="false" customHeight="false" outlineLevel="0" collapsed="false">
      <c r="A3145" s="0" t="s">
        <v>4809</v>
      </c>
      <c r="B3145" s="0" t="s">
        <v>4803</v>
      </c>
      <c r="C3145" s="10" t="s">
        <v>942</v>
      </c>
      <c r="D3145" s="11" t="s">
        <v>97</v>
      </c>
      <c r="E3145" s="11" t="s">
        <v>89</v>
      </c>
      <c r="F3145" s="11" t="s">
        <v>443</v>
      </c>
      <c r="G3145" s="11" t="s">
        <v>78</v>
      </c>
      <c r="H3145" s="8" t="n">
        <v>7497.65</v>
      </c>
      <c r="I3145" s="0" t="str">
        <f aca="false">TEXT(C3145,"YYYY-MM")</f>
        <v>2025-08</v>
      </c>
      <c r="J3145" s="0" t="str">
        <f aca="false">INDEX(Customers!$H:$H,MATCH(B3145,Customers!$A:$A,0))</f>
        <v>Organic Search</v>
      </c>
    </row>
    <row r="3146" customFormat="false" ht="15" hidden="false" customHeight="false" outlineLevel="0" collapsed="false">
      <c r="A3146" s="0" t="s">
        <v>4810</v>
      </c>
      <c r="B3146" s="0" t="s">
        <v>4803</v>
      </c>
      <c r="C3146" s="10" t="s">
        <v>680</v>
      </c>
      <c r="D3146" s="11" t="s">
        <v>97</v>
      </c>
      <c r="E3146" s="11" t="s">
        <v>90</v>
      </c>
      <c r="F3146" s="11" t="s">
        <v>443</v>
      </c>
      <c r="G3146" s="11" t="s">
        <v>78</v>
      </c>
      <c r="H3146" s="8" t="n">
        <v>1729</v>
      </c>
      <c r="I3146" s="0" t="str">
        <f aca="false">TEXT(C3146,"YYYY-MM")</f>
        <v>2025-08</v>
      </c>
      <c r="J3146" s="0" t="str">
        <f aca="false">INDEX(Customers!$H:$H,MATCH(B3146,Customers!$A:$A,0))</f>
        <v>Organic Search</v>
      </c>
    </row>
    <row r="3147" customFormat="false" ht="15" hidden="false" customHeight="false" outlineLevel="0" collapsed="false">
      <c r="A3147" s="0" t="s">
        <v>4811</v>
      </c>
      <c r="B3147" s="0" t="s">
        <v>4803</v>
      </c>
      <c r="C3147" s="10" t="s">
        <v>287</v>
      </c>
      <c r="D3147" s="11" t="s">
        <v>97</v>
      </c>
      <c r="E3147" s="11" t="s">
        <v>91</v>
      </c>
      <c r="F3147" s="11" t="s">
        <v>443</v>
      </c>
      <c r="G3147" s="11" t="s">
        <v>78</v>
      </c>
      <c r="H3147" s="8" t="n">
        <v>60465.15</v>
      </c>
      <c r="I3147" s="0" t="str">
        <f aca="false">TEXT(C3147,"YYYY-MM")</f>
        <v>2025-11</v>
      </c>
      <c r="J3147" s="0" t="str">
        <f aca="false">INDEX(Customers!$H:$H,MATCH(B3147,Customers!$A:$A,0))</f>
        <v>Organic Search</v>
      </c>
    </row>
    <row r="3148" customFormat="false" ht="15" hidden="false" customHeight="false" outlineLevel="0" collapsed="false">
      <c r="A3148" s="0" t="s">
        <v>4812</v>
      </c>
      <c r="B3148" s="0" t="s">
        <v>4803</v>
      </c>
      <c r="C3148" s="10" t="s">
        <v>1031</v>
      </c>
      <c r="D3148" s="11" t="s">
        <v>97</v>
      </c>
      <c r="E3148" s="11" t="s">
        <v>91</v>
      </c>
      <c r="F3148" s="11" t="s">
        <v>443</v>
      </c>
      <c r="G3148" s="11" t="s">
        <v>78</v>
      </c>
      <c r="H3148" s="8" t="n">
        <v>25365.6</v>
      </c>
      <c r="I3148" s="0" t="str">
        <f aca="false">TEXT(C3148,"YYYY-MM")</f>
        <v>2025-11</v>
      </c>
      <c r="J3148" s="0" t="str">
        <f aca="false">INDEX(Customers!$H:$H,MATCH(B3148,Customers!$A:$A,0))</f>
        <v>Organic Search</v>
      </c>
    </row>
    <row r="3149" customFormat="false" ht="15" hidden="false" customHeight="false" outlineLevel="0" collapsed="false">
      <c r="A3149" s="0" t="s">
        <v>4813</v>
      </c>
      <c r="B3149" s="0" t="s">
        <v>4814</v>
      </c>
      <c r="C3149" s="10" t="s">
        <v>403</v>
      </c>
      <c r="D3149" s="11" t="s">
        <v>97</v>
      </c>
      <c r="E3149" s="11" t="s">
        <v>88</v>
      </c>
      <c r="F3149" s="11" t="s">
        <v>76</v>
      </c>
      <c r="G3149" s="11" t="s">
        <v>76</v>
      </c>
      <c r="H3149" s="8" t="n">
        <v>881.1</v>
      </c>
      <c r="I3149" s="0" t="str">
        <f aca="false">TEXT(C3149,"YYYY-MM")</f>
        <v>2025-11</v>
      </c>
      <c r="J3149" s="0" t="str">
        <f aca="false">INDEX(Customers!$H:$H,MATCH(B3149,Customers!$A:$A,0))</f>
        <v>Paid Ads</v>
      </c>
    </row>
    <row r="3150" customFormat="false" ht="15" hidden="false" customHeight="false" outlineLevel="0" collapsed="false">
      <c r="A3150" s="0" t="s">
        <v>4815</v>
      </c>
      <c r="B3150" s="0" t="s">
        <v>4814</v>
      </c>
      <c r="C3150" s="10" t="s">
        <v>723</v>
      </c>
      <c r="D3150" s="11" t="s">
        <v>97</v>
      </c>
      <c r="E3150" s="11" t="s">
        <v>88</v>
      </c>
      <c r="F3150" s="11" t="s">
        <v>76</v>
      </c>
      <c r="G3150" s="11" t="s">
        <v>76</v>
      </c>
      <c r="H3150" s="8" t="n">
        <v>3359</v>
      </c>
      <c r="I3150" s="0" t="str">
        <f aca="false">TEXT(C3150,"YYYY-MM")</f>
        <v>2025-12</v>
      </c>
      <c r="J3150" s="0" t="str">
        <f aca="false">INDEX(Customers!$H:$H,MATCH(B3150,Customers!$A:$A,0))</f>
        <v>Paid Ads</v>
      </c>
    </row>
    <row r="3151" customFormat="false" ht="15" hidden="false" customHeight="false" outlineLevel="0" collapsed="false">
      <c r="A3151" s="0" t="s">
        <v>4816</v>
      </c>
      <c r="B3151" s="0" t="s">
        <v>4814</v>
      </c>
      <c r="C3151" s="10" t="s">
        <v>964</v>
      </c>
      <c r="D3151" s="11" t="s">
        <v>97</v>
      </c>
      <c r="E3151" s="11" t="s">
        <v>88</v>
      </c>
      <c r="F3151" s="11" t="s">
        <v>76</v>
      </c>
      <c r="G3151" s="11" t="s">
        <v>76</v>
      </c>
      <c r="H3151" s="8" t="n">
        <v>63680</v>
      </c>
      <c r="I3151" s="0" t="str">
        <f aca="false">TEXT(C3151,"YYYY-MM")</f>
        <v>2025-12</v>
      </c>
      <c r="J3151" s="0" t="str">
        <f aca="false">INDEX(Customers!$H:$H,MATCH(B3151,Customers!$A:$A,0))</f>
        <v>Paid Ads</v>
      </c>
    </row>
    <row r="3152" customFormat="false" ht="15" hidden="false" customHeight="false" outlineLevel="0" collapsed="false">
      <c r="A3152" s="0" t="s">
        <v>4817</v>
      </c>
      <c r="B3152" s="0" t="s">
        <v>4818</v>
      </c>
      <c r="C3152" s="10" t="s">
        <v>2729</v>
      </c>
      <c r="D3152" s="11" t="s">
        <v>98</v>
      </c>
      <c r="E3152" s="11" t="s">
        <v>90</v>
      </c>
      <c r="F3152" s="11" t="s">
        <v>180</v>
      </c>
      <c r="G3152" s="11" t="s">
        <v>75</v>
      </c>
      <c r="H3152" s="8" t="n">
        <v>1880</v>
      </c>
      <c r="I3152" s="0" t="str">
        <f aca="false">TEXT(C3152,"YYYY-MM")</f>
        <v>2025-06</v>
      </c>
      <c r="J3152" s="0" t="str">
        <f aca="false">INDEX(Customers!$H:$H,MATCH(B3152,Customers!$A:$A,0))</f>
        <v>Referral</v>
      </c>
    </row>
    <row r="3153" customFormat="false" ht="15" hidden="false" customHeight="false" outlineLevel="0" collapsed="false">
      <c r="A3153" s="0" t="s">
        <v>4819</v>
      </c>
      <c r="B3153" s="0" t="s">
        <v>4820</v>
      </c>
      <c r="C3153" s="10" t="s">
        <v>159</v>
      </c>
      <c r="D3153" s="11" t="s">
        <v>97</v>
      </c>
      <c r="E3153" s="11" t="s">
        <v>90</v>
      </c>
      <c r="F3153" s="11" t="s">
        <v>443</v>
      </c>
      <c r="G3153" s="11" t="s">
        <v>78</v>
      </c>
      <c r="H3153" s="8" t="n">
        <v>11261.35</v>
      </c>
      <c r="I3153" s="0" t="str">
        <f aca="false">TEXT(C3153,"YYYY-MM")</f>
        <v>2024-07</v>
      </c>
      <c r="J3153" s="0" t="str">
        <f aca="false">INDEX(Customers!$H:$H,MATCH(B3153,Customers!$A:$A,0))</f>
        <v>Organic Search</v>
      </c>
    </row>
    <row r="3154" customFormat="false" ht="15" hidden="false" customHeight="false" outlineLevel="0" collapsed="false">
      <c r="A3154" s="0" t="s">
        <v>4821</v>
      </c>
      <c r="B3154" s="0" t="s">
        <v>4820</v>
      </c>
      <c r="C3154" s="10" t="s">
        <v>3557</v>
      </c>
      <c r="D3154" s="11" t="s">
        <v>97</v>
      </c>
      <c r="E3154" s="11" t="s">
        <v>91</v>
      </c>
      <c r="F3154" s="11" t="s">
        <v>443</v>
      </c>
      <c r="G3154" s="11" t="s">
        <v>78</v>
      </c>
      <c r="H3154" s="8" t="n">
        <v>1243.55</v>
      </c>
      <c r="I3154" s="0" t="str">
        <f aca="false">TEXT(C3154,"YYYY-MM")</f>
        <v>2025-01</v>
      </c>
      <c r="J3154" s="0" t="str">
        <f aca="false">INDEX(Customers!$H:$H,MATCH(B3154,Customers!$A:$A,0))</f>
        <v>Organic Search</v>
      </c>
    </row>
    <row r="3155" customFormat="false" ht="15" hidden="false" customHeight="false" outlineLevel="0" collapsed="false">
      <c r="A3155" s="0" t="s">
        <v>4822</v>
      </c>
      <c r="B3155" s="0" t="s">
        <v>4820</v>
      </c>
      <c r="C3155" s="10" t="s">
        <v>653</v>
      </c>
      <c r="D3155" s="11" t="s">
        <v>97</v>
      </c>
      <c r="E3155" s="11" t="s">
        <v>91</v>
      </c>
      <c r="F3155" s="11" t="s">
        <v>443</v>
      </c>
      <c r="G3155" s="11" t="s">
        <v>78</v>
      </c>
      <c r="H3155" s="8" t="n">
        <v>12299</v>
      </c>
      <c r="I3155" s="0" t="str">
        <f aca="false">TEXT(C3155,"YYYY-MM")</f>
        <v>2025-01</v>
      </c>
      <c r="J3155" s="0" t="str">
        <f aca="false">INDEX(Customers!$H:$H,MATCH(B3155,Customers!$A:$A,0))</f>
        <v>Organic Search</v>
      </c>
    </row>
    <row r="3156" customFormat="false" ht="15" hidden="false" customHeight="false" outlineLevel="0" collapsed="false">
      <c r="A3156" s="0" t="s">
        <v>4823</v>
      </c>
      <c r="B3156" s="0" t="s">
        <v>4820</v>
      </c>
      <c r="C3156" s="10" t="s">
        <v>2668</v>
      </c>
      <c r="D3156" s="11" t="s">
        <v>97</v>
      </c>
      <c r="E3156" s="11" t="s">
        <v>91</v>
      </c>
      <c r="F3156" s="11" t="s">
        <v>443</v>
      </c>
      <c r="G3156" s="11" t="s">
        <v>78</v>
      </c>
      <c r="H3156" s="8" t="n">
        <v>11456.1</v>
      </c>
      <c r="I3156" s="0" t="str">
        <f aca="false">TEXT(C3156,"YYYY-MM")</f>
        <v>2025-03</v>
      </c>
      <c r="J3156" s="0" t="str">
        <f aca="false">INDEX(Customers!$H:$H,MATCH(B3156,Customers!$A:$A,0))</f>
        <v>Organic Search</v>
      </c>
    </row>
    <row r="3157" customFormat="false" ht="15" hidden="false" customHeight="false" outlineLevel="0" collapsed="false">
      <c r="A3157" s="0" t="s">
        <v>4824</v>
      </c>
      <c r="B3157" s="0" t="s">
        <v>4820</v>
      </c>
      <c r="C3157" s="10" t="s">
        <v>3218</v>
      </c>
      <c r="D3157" s="11" t="s">
        <v>97</v>
      </c>
      <c r="E3157" s="11" t="s">
        <v>90</v>
      </c>
      <c r="F3157" s="11" t="s">
        <v>443</v>
      </c>
      <c r="G3157" s="11" t="s">
        <v>78</v>
      </c>
      <c r="H3157" s="8" t="n">
        <v>32103.7</v>
      </c>
      <c r="I3157" s="0" t="str">
        <f aca="false">TEXT(C3157,"YYYY-MM")</f>
        <v>2025-07</v>
      </c>
      <c r="J3157" s="0" t="str">
        <f aca="false">INDEX(Customers!$H:$H,MATCH(B3157,Customers!$A:$A,0))</f>
        <v>Organic Search</v>
      </c>
    </row>
    <row r="3158" customFormat="false" ht="15" hidden="false" customHeight="false" outlineLevel="0" collapsed="false">
      <c r="A3158" s="0" t="s">
        <v>4825</v>
      </c>
      <c r="B3158" s="0" t="s">
        <v>4820</v>
      </c>
      <c r="C3158" s="10" t="s">
        <v>1154</v>
      </c>
      <c r="D3158" s="11" t="s">
        <v>97</v>
      </c>
      <c r="E3158" s="11" t="s">
        <v>88</v>
      </c>
      <c r="F3158" s="11" t="s">
        <v>443</v>
      </c>
      <c r="G3158" s="11" t="s">
        <v>78</v>
      </c>
      <c r="H3158" s="8" t="n">
        <v>2421.55</v>
      </c>
      <c r="I3158" s="0" t="str">
        <f aca="false">TEXT(C3158,"YYYY-MM")</f>
        <v>2025-07</v>
      </c>
      <c r="J3158" s="0" t="str">
        <f aca="false">INDEX(Customers!$H:$H,MATCH(B3158,Customers!$A:$A,0))</f>
        <v>Organic Search</v>
      </c>
    </row>
    <row r="3159" customFormat="false" ht="15" hidden="false" customHeight="false" outlineLevel="0" collapsed="false">
      <c r="A3159" s="0" t="s">
        <v>4826</v>
      </c>
      <c r="B3159" s="0" t="s">
        <v>4820</v>
      </c>
      <c r="C3159" s="10" t="s">
        <v>1414</v>
      </c>
      <c r="D3159" s="11" t="s">
        <v>97</v>
      </c>
      <c r="E3159" s="11" t="s">
        <v>91</v>
      </c>
      <c r="F3159" s="11" t="s">
        <v>443</v>
      </c>
      <c r="G3159" s="11" t="s">
        <v>78</v>
      </c>
      <c r="H3159" s="8" t="n">
        <v>9727.2</v>
      </c>
      <c r="I3159" s="0" t="str">
        <f aca="false">TEXT(C3159,"YYYY-MM")</f>
        <v>2025-09</v>
      </c>
      <c r="J3159" s="0" t="str">
        <f aca="false">INDEX(Customers!$H:$H,MATCH(B3159,Customers!$A:$A,0))</f>
        <v>Organic Search</v>
      </c>
    </row>
    <row r="3160" customFormat="false" ht="15" hidden="false" customHeight="false" outlineLevel="0" collapsed="false">
      <c r="A3160" s="0" t="s">
        <v>4827</v>
      </c>
      <c r="B3160" s="0" t="s">
        <v>4820</v>
      </c>
      <c r="C3160" s="10" t="s">
        <v>429</v>
      </c>
      <c r="D3160" s="11" t="s">
        <v>97</v>
      </c>
      <c r="E3160" s="11" t="s">
        <v>91</v>
      </c>
      <c r="F3160" s="11" t="s">
        <v>443</v>
      </c>
      <c r="G3160" s="11" t="s">
        <v>78</v>
      </c>
      <c r="H3160" s="8" t="n">
        <v>14878</v>
      </c>
      <c r="I3160" s="0" t="str">
        <f aca="false">TEXT(C3160,"YYYY-MM")</f>
        <v>2025-10</v>
      </c>
      <c r="J3160" s="0" t="str">
        <f aca="false">INDEX(Customers!$H:$H,MATCH(B3160,Customers!$A:$A,0))</f>
        <v>Organic Search</v>
      </c>
    </row>
    <row r="3161" customFormat="false" ht="15" hidden="false" customHeight="false" outlineLevel="0" collapsed="false">
      <c r="A3161" s="0" t="s">
        <v>4828</v>
      </c>
      <c r="B3161" s="0" t="s">
        <v>4820</v>
      </c>
      <c r="C3161" s="10" t="s">
        <v>331</v>
      </c>
      <c r="D3161" s="11" t="s">
        <v>97</v>
      </c>
      <c r="E3161" s="11" t="s">
        <v>88</v>
      </c>
      <c r="F3161" s="11" t="s">
        <v>443</v>
      </c>
      <c r="G3161" s="11" t="s">
        <v>78</v>
      </c>
      <c r="H3161" s="8" t="n">
        <v>11755.05</v>
      </c>
      <c r="I3161" s="0" t="str">
        <f aca="false">TEXT(C3161,"YYYY-MM")</f>
        <v>2025-11</v>
      </c>
      <c r="J3161" s="0" t="str">
        <f aca="false">INDEX(Customers!$H:$H,MATCH(B3161,Customers!$A:$A,0))</f>
        <v>Organic Search</v>
      </c>
    </row>
    <row r="3162" customFormat="false" ht="15" hidden="false" customHeight="false" outlineLevel="0" collapsed="false">
      <c r="A3162" s="0" t="s">
        <v>4829</v>
      </c>
      <c r="B3162" s="0" t="s">
        <v>4830</v>
      </c>
      <c r="C3162" s="10" t="s">
        <v>2852</v>
      </c>
      <c r="D3162" s="11" t="s">
        <v>97</v>
      </c>
      <c r="E3162" s="11" t="s">
        <v>93</v>
      </c>
      <c r="F3162" s="11" t="s">
        <v>443</v>
      </c>
      <c r="G3162" s="11" t="s">
        <v>78</v>
      </c>
      <c r="H3162" s="8" t="n">
        <v>27344.1</v>
      </c>
      <c r="I3162" s="0" t="str">
        <f aca="false">TEXT(C3162,"YYYY-MM")</f>
        <v>2023-11</v>
      </c>
      <c r="J3162" s="0" t="str">
        <f aca="false">INDEX(Customers!$H:$H,MATCH(B3162,Customers!$A:$A,0))</f>
        <v>Social Media</v>
      </c>
    </row>
    <row r="3163" customFormat="false" ht="15" hidden="false" customHeight="false" outlineLevel="0" collapsed="false">
      <c r="A3163" s="0" t="s">
        <v>4831</v>
      </c>
      <c r="B3163" s="0" t="s">
        <v>4830</v>
      </c>
      <c r="C3163" s="10" t="s">
        <v>3002</v>
      </c>
      <c r="D3163" s="11" t="s">
        <v>97</v>
      </c>
      <c r="E3163" s="11" t="s">
        <v>91</v>
      </c>
      <c r="F3163" s="11" t="s">
        <v>443</v>
      </c>
      <c r="G3163" s="11" t="s">
        <v>78</v>
      </c>
      <c r="H3163" s="8" t="n">
        <v>638.1</v>
      </c>
      <c r="I3163" s="0" t="str">
        <f aca="false">TEXT(C3163,"YYYY-MM")</f>
        <v>2024-05</v>
      </c>
      <c r="J3163" s="0" t="str">
        <f aca="false">INDEX(Customers!$H:$H,MATCH(B3163,Customers!$A:$A,0))</f>
        <v>Social Media</v>
      </c>
    </row>
    <row r="3164" customFormat="false" ht="15" hidden="false" customHeight="false" outlineLevel="0" collapsed="false">
      <c r="A3164" s="0" t="s">
        <v>4832</v>
      </c>
      <c r="B3164" s="0" t="s">
        <v>4830</v>
      </c>
      <c r="C3164" s="10" t="s">
        <v>1171</v>
      </c>
      <c r="D3164" s="11" t="s">
        <v>97</v>
      </c>
      <c r="E3164" s="11" t="s">
        <v>90</v>
      </c>
      <c r="F3164" s="11" t="s">
        <v>443</v>
      </c>
      <c r="G3164" s="11" t="s">
        <v>78</v>
      </c>
      <c r="H3164" s="8" t="n">
        <v>14499</v>
      </c>
      <c r="I3164" s="0" t="str">
        <f aca="false">TEXT(C3164,"YYYY-MM")</f>
        <v>2025-09</v>
      </c>
      <c r="J3164" s="0" t="str">
        <f aca="false">INDEX(Customers!$H:$H,MATCH(B3164,Customers!$A:$A,0))</f>
        <v>Social Media</v>
      </c>
    </row>
    <row r="3165" customFormat="false" ht="15" hidden="false" customHeight="false" outlineLevel="0" collapsed="false">
      <c r="A3165" s="0" t="s">
        <v>4833</v>
      </c>
      <c r="B3165" s="0" t="s">
        <v>4834</v>
      </c>
      <c r="C3165" s="10" t="s">
        <v>938</v>
      </c>
      <c r="D3165" s="11" t="s">
        <v>98</v>
      </c>
      <c r="E3165" s="11" t="s">
        <v>88</v>
      </c>
      <c r="F3165" s="11" t="s">
        <v>346</v>
      </c>
      <c r="G3165" s="11" t="s">
        <v>84</v>
      </c>
      <c r="H3165" s="8" t="n">
        <v>32876.3</v>
      </c>
      <c r="I3165" s="0" t="str">
        <f aca="false">TEXT(C3165,"YYYY-MM")</f>
        <v>2025-03</v>
      </c>
      <c r="J3165" s="0" t="str">
        <f aca="false">INDEX(Customers!$H:$H,MATCH(B3165,Customers!$A:$A,0))</f>
        <v>Referral</v>
      </c>
    </row>
    <row r="3166" customFormat="false" ht="15" hidden="false" customHeight="false" outlineLevel="0" collapsed="false">
      <c r="A3166" s="0" t="s">
        <v>4835</v>
      </c>
      <c r="B3166" s="0" t="s">
        <v>4836</v>
      </c>
      <c r="C3166" s="10" t="s">
        <v>1340</v>
      </c>
      <c r="D3166" s="11" t="s">
        <v>99</v>
      </c>
      <c r="E3166" s="11" t="s">
        <v>90</v>
      </c>
      <c r="F3166" s="11" t="s">
        <v>291</v>
      </c>
      <c r="G3166" s="11" t="s">
        <v>72</v>
      </c>
      <c r="H3166" s="8" t="n">
        <v>6297.55</v>
      </c>
      <c r="I3166" s="0" t="str">
        <f aca="false">TEXT(C3166,"YYYY-MM")</f>
        <v>2025-02</v>
      </c>
      <c r="J3166" s="0" t="str">
        <f aca="false">INDEX(Customers!$H:$H,MATCH(B3166,Customers!$A:$A,0))</f>
        <v>Organic Search</v>
      </c>
    </row>
    <row r="3167" customFormat="false" ht="15" hidden="false" customHeight="false" outlineLevel="0" collapsed="false">
      <c r="A3167" s="0" t="s">
        <v>4837</v>
      </c>
      <c r="B3167" s="0" t="s">
        <v>4838</v>
      </c>
      <c r="C3167" s="10" t="s">
        <v>399</v>
      </c>
      <c r="D3167" s="11" t="s">
        <v>98</v>
      </c>
      <c r="E3167" s="11" t="s">
        <v>88</v>
      </c>
      <c r="F3167" s="11" t="s">
        <v>393</v>
      </c>
      <c r="G3167" s="11" t="s">
        <v>75</v>
      </c>
      <c r="H3167" s="8" t="n">
        <v>2526.65</v>
      </c>
      <c r="I3167" s="0" t="str">
        <f aca="false">TEXT(C3167,"YYYY-MM")</f>
        <v>2025-07</v>
      </c>
      <c r="J3167" s="0" t="str">
        <f aca="false">INDEX(Customers!$H:$H,MATCH(B3167,Customers!$A:$A,0))</f>
        <v>Social Media</v>
      </c>
    </row>
    <row r="3168" customFormat="false" ht="15" hidden="false" customHeight="false" outlineLevel="0" collapsed="false">
      <c r="A3168" s="0" t="s">
        <v>4839</v>
      </c>
      <c r="B3168" s="0" t="s">
        <v>4838</v>
      </c>
      <c r="C3168" s="10" t="s">
        <v>719</v>
      </c>
      <c r="D3168" s="11" t="s">
        <v>97</v>
      </c>
      <c r="E3168" s="11" t="s">
        <v>91</v>
      </c>
      <c r="F3168" s="11" t="s">
        <v>393</v>
      </c>
      <c r="G3168" s="11" t="s">
        <v>75</v>
      </c>
      <c r="H3168" s="8" t="n">
        <v>39147.3</v>
      </c>
      <c r="I3168" s="0" t="str">
        <f aca="false">TEXT(C3168,"YYYY-MM")</f>
        <v>2025-08</v>
      </c>
      <c r="J3168" s="0" t="str">
        <f aca="false">INDEX(Customers!$H:$H,MATCH(B3168,Customers!$A:$A,0))</f>
        <v>Social Media</v>
      </c>
    </row>
    <row r="3169" customFormat="false" ht="15" hidden="false" customHeight="false" outlineLevel="0" collapsed="false">
      <c r="A3169" s="0" t="s">
        <v>4840</v>
      </c>
      <c r="B3169" s="0" t="s">
        <v>4838</v>
      </c>
      <c r="C3169" s="10" t="s">
        <v>1096</v>
      </c>
      <c r="D3169" s="11" t="s">
        <v>97</v>
      </c>
      <c r="E3169" s="11" t="s">
        <v>89</v>
      </c>
      <c r="F3169" s="11" t="s">
        <v>393</v>
      </c>
      <c r="G3169" s="11" t="s">
        <v>75</v>
      </c>
      <c r="H3169" s="8" t="n">
        <v>3850.2</v>
      </c>
      <c r="I3169" s="0" t="str">
        <f aca="false">TEXT(C3169,"YYYY-MM")</f>
        <v>2025-08</v>
      </c>
      <c r="J3169" s="0" t="str">
        <f aca="false">INDEX(Customers!$H:$H,MATCH(B3169,Customers!$A:$A,0))</f>
        <v>Social Media</v>
      </c>
    </row>
    <row r="3170" customFormat="false" ht="15" hidden="false" customHeight="false" outlineLevel="0" collapsed="false">
      <c r="A3170" s="0" t="s">
        <v>4841</v>
      </c>
      <c r="B3170" s="0" t="s">
        <v>4838</v>
      </c>
      <c r="C3170" s="10" t="s">
        <v>849</v>
      </c>
      <c r="D3170" s="11" t="s">
        <v>97</v>
      </c>
      <c r="E3170" s="11" t="s">
        <v>90</v>
      </c>
      <c r="F3170" s="11" t="s">
        <v>393</v>
      </c>
      <c r="G3170" s="11" t="s">
        <v>75</v>
      </c>
      <c r="H3170" s="8" t="n">
        <v>23038.4</v>
      </c>
      <c r="I3170" s="0" t="str">
        <f aca="false">TEXT(C3170,"YYYY-MM")</f>
        <v>2025-08</v>
      </c>
      <c r="J3170" s="0" t="str">
        <f aca="false">INDEX(Customers!$H:$H,MATCH(B3170,Customers!$A:$A,0))</f>
        <v>Social Media</v>
      </c>
    </row>
    <row r="3171" customFormat="false" ht="15" hidden="false" customHeight="false" outlineLevel="0" collapsed="false">
      <c r="A3171" s="0" t="s">
        <v>4842</v>
      </c>
      <c r="B3171" s="0" t="s">
        <v>4838</v>
      </c>
      <c r="C3171" s="10" t="s">
        <v>184</v>
      </c>
      <c r="D3171" s="11" t="s">
        <v>97</v>
      </c>
      <c r="E3171" s="11" t="s">
        <v>88</v>
      </c>
      <c r="F3171" s="11" t="s">
        <v>393</v>
      </c>
      <c r="G3171" s="11" t="s">
        <v>75</v>
      </c>
      <c r="H3171" s="8" t="n">
        <v>5634.65</v>
      </c>
      <c r="I3171" s="0" t="str">
        <f aca="false">TEXT(C3171,"YYYY-MM")</f>
        <v>2025-08</v>
      </c>
      <c r="J3171" s="0" t="str">
        <f aca="false">INDEX(Customers!$H:$H,MATCH(B3171,Customers!$A:$A,0))</f>
        <v>Social Media</v>
      </c>
    </row>
    <row r="3172" customFormat="false" ht="15" hidden="false" customHeight="false" outlineLevel="0" collapsed="false">
      <c r="A3172" s="0" t="s">
        <v>4843</v>
      </c>
      <c r="B3172" s="0" t="s">
        <v>4838</v>
      </c>
      <c r="C3172" s="10" t="s">
        <v>1618</v>
      </c>
      <c r="D3172" s="11" t="s">
        <v>97</v>
      </c>
      <c r="E3172" s="11" t="s">
        <v>88</v>
      </c>
      <c r="F3172" s="11" t="s">
        <v>393</v>
      </c>
      <c r="G3172" s="11" t="s">
        <v>75</v>
      </c>
      <c r="H3172" s="8" t="n">
        <v>29965.4</v>
      </c>
      <c r="I3172" s="0" t="str">
        <f aca="false">TEXT(C3172,"YYYY-MM")</f>
        <v>2025-09</v>
      </c>
      <c r="J3172" s="0" t="str">
        <f aca="false">INDEX(Customers!$H:$H,MATCH(B3172,Customers!$A:$A,0))</f>
        <v>Social Media</v>
      </c>
    </row>
    <row r="3173" customFormat="false" ht="15" hidden="false" customHeight="false" outlineLevel="0" collapsed="false">
      <c r="A3173" s="0" t="s">
        <v>4844</v>
      </c>
      <c r="B3173" s="0" t="s">
        <v>4838</v>
      </c>
      <c r="C3173" s="10" t="s">
        <v>1714</v>
      </c>
      <c r="D3173" s="11" t="s">
        <v>97</v>
      </c>
      <c r="E3173" s="11" t="s">
        <v>91</v>
      </c>
      <c r="F3173" s="11" t="s">
        <v>393</v>
      </c>
      <c r="G3173" s="11" t="s">
        <v>75</v>
      </c>
      <c r="H3173" s="8" t="n">
        <v>10068.3</v>
      </c>
      <c r="I3173" s="0" t="str">
        <f aca="false">TEXT(C3173,"YYYY-MM")</f>
        <v>2025-09</v>
      </c>
      <c r="J3173" s="0" t="str">
        <f aca="false">INDEX(Customers!$H:$H,MATCH(B3173,Customers!$A:$A,0))</f>
        <v>Social Media</v>
      </c>
    </row>
    <row r="3174" customFormat="false" ht="15" hidden="false" customHeight="false" outlineLevel="0" collapsed="false">
      <c r="A3174" s="0" t="s">
        <v>4845</v>
      </c>
      <c r="B3174" s="0" t="s">
        <v>4838</v>
      </c>
      <c r="C3174" s="10" t="s">
        <v>1755</v>
      </c>
      <c r="D3174" s="11" t="s">
        <v>97</v>
      </c>
      <c r="E3174" s="11" t="s">
        <v>91</v>
      </c>
      <c r="F3174" s="11" t="s">
        <v>393</v>
      </c>
      <c r="G3174" s="11" t="s">
        <v>75</v>
      </c>
      <c r="H3174" s="8" t="n">
        <v>40416.5</v>
      </c>
      <c r="I3174" s="0" t="str">
        <f aca="false">TEXT(C3174,"YYYY-MM")</f>
        <v>2025-09</v>
      </c>
      <c r="J3174" s="0" t="str">
        <f aca="false">INDEX(Customers!$H:$H,MATCH(B3174,Customers!$A:$A,0))</f>
        <v>Social Media</v>
      </c>
    </row>
    <row r="3175" customFormat="false" ht="15" hidden="false" customHeight="false" outlineLevel="0" collapsed="false">
      <c r="A3175" s="0" t="s">
        <v>4846</v>
      </c>
      <c r="B3175" s="0" t="s">
        <v>4838</v>
      </c>
      <c r="C3175" s="10" t="s">
        <v>484</v>
      </c>
      <c r="D3175" s="11" t="s">
        <v>97</v>
      </c>
      <c r="E3175" s="11" t="s">
        <v>88</v>
      </c>
      <c r="F3175" s="11" t="s">
        <v>393</v>
      </c>
      <c r="G3175" s="11" t="s">
        <v>75</v>
      </c>
      <c r="H3175" s="8" t="n">
        <v>2355.05</v>
      </c>
      <c r="I3175" s="0" t="str">
        <f aca="false">TEXT(C3175,"YYYY-MM")</f>
        <v>2025-10</v>
      </c>
      <c r="J3175" s="0" t="str">
        <f aca="false">INDEX(Customers!$H:$H,MATCH(B3175,Customers!$A:$A,0))</f>
        <v>Social Media</v>
      </c>
    </row>
    <row r="3176" customFormat="false" ht="15" hidden="false" customHeight="false" outlineLevel="0" collapsed="false">
      <c r="A3176" s="0" t="s">
        <v>4847</v>
      </c>
      <c r="B3176" s="0" t="s">
        <v>4838</v>
      </c>
      <c r="C3176" s="10" t="s">
        <v>283</v>
      </c>
      <c r="D3176" s="11" t="s">
        <v>97</v>
      </c>
      <c r="E3176" s="11" t="s">
        <v>91</v>
      </c>
      <c r="F3176" s="11" t="s">
        <v>393</v>
      </c>
      <c r="G3176" s="11" t="s">
        <v>75</v>
      </c>
      <c r="H3176" s="8" t="n">
        <v>1927.2</v>
      </c>
      <c r="I3176" s="0" t="str">
        <f aca="false">TEXT(C3176,"YYYY-MM")</f>
        <v>2025-10</v>
      </c>
      <c r="J3176" s="0" t="str">
        <f aca="false">INDEX(Customers!$H:$H,MATCH(B3176,Customers!$A:$A,0))</f>
        <v>Social Media</v>
      </c>
    </row>
    <row r="3177" customFormat="false" ht="15" hidden="false" customHeight="false" outlineLevel="0" collapsed="false">
      <c r="A3177" s="0" t="s">
        <v>4848</v>
      </c>
      <c r="B3177" s="0" t="s">
        <v>4838</v>
      </c>
      <c r="C3177" s="10" t="s">
        <v>826</v>
      </c>
      <c r="D3177" s="11" t="s">
        <v>97</v>
      </c>
      <c r="E3177" s="11" t="s">
        <v>88</v>
      </c>
      <c r="F3177" s="11" t="s">
        <v>393</v>
      </c>
      <c r="G3177" s="11" t="s">
        <v>75</v>
      </c>
      <c r="H3177" s="8" t="n">
        <v>34915.1</v>
      </c>
      <c r="I3177" s="0" t="str">
        <f aca="false">TEXT(C3177,"YYYY-MM")</f>
        <v>2025-10</v>
      </c>
      <c r="J3177" s="0" t="str">
        <f aca="false">INDEX(Customers!$H:$H,MATCH(B3177,Customers!$A:$A,0))</f>
        <v>Social Media</v>
      </c>
    </row>
    <row r="3178" customFormat="false" ht="15" hidden="false" customHeight="false" outlineLevel="0" collapsed="false">
      <c r="A3178" s="0" t="s">
        <v>4849</v>
      </c>
      <c r="B3178" s="0" t="s">
        <v>4838</v>
      </c>
      <c r="C3178" s="10" t="s">
        <v>803</v>
      </c>
      <c r="D3178" s="11" t="s">
        <v>97</v>
      </c>
      <c r="E3178" s="11" t="s">
        <v>91</v>
      </c>
      <c r="F3178" s="11" t="s">
        <v>393</v>
      </c>
      <c r="G3178" s="11" t="s">
        <v>75</v>
      </c>
      <c r="H3178" s="8" t="n">
        <v>89366.75</v>
      </c>
      <c r="I3178" s="0" t="str">
        <f aca="false">TEXT(C3178,"YYYY-MM")</f>
        <v>2025-10</v>
      </c>
      <c r="J3178" s="0" t="str">
        <f aca="false">INDEX(Customers!$H:$H,MATCH(B3178,Customers!$A:$A,0))</f>
        <v>Social Media</v>
      </c>
    </row>
    <row r="3179" customFormat="false" ht="15" hidden="false" customHeight="false" outlineLevel="0" collapsed="false">
      <c r="A3179" s="0" t="s">
        <v>4850</v>
      </c>
      <c r="B3179" s="0" t="s">
        <v>4838</v>
      </c>
      <c r="C3179" s="10" t="s">
        <v>173</v>
      </c>
      <c r="D3179" s="11" t="s">
        <v>97</v>
      </c>
      <c r="E3179" s="11" t="s">
        <v>88</v>
      </c>
      <c r="F3179" s="11" t="s">
        <v>393</v>
      </c>
      <c r="G3179" s="11" t="s">
        <v>75</v>
      </c>
      <c r="H3179" s="8" t="n">
        <v>2538</v>
      </c>
      <c r="I3179" s="0" t="str">
        <f aca="false">TEXT(C3179,"YYYY-MM")</f>
        <v>2025-10</v>
      </c>
      <c r="J3179" s="0" t="str">
        <f aca="false">INDEX(Customers!$H:$H,MATCH(B3179,Customers!$A:$A,0))</f>
        <v>Social Media</v>
      </c>
    </row>
    <row r="3180" customFormat="false" ht="15" hidden="false" customHeight="false" outlineLevel="0" collapsed="false">
      <c r="A3180" s="0" t="s">
        <v>4851</v>
      </c>
      <c r="B3180" s="0" t="s">
        <v>4838</v>
      </c>
      <c r="C3180" s="10" t="s">
        <v>486</v>
      </c>
      <c r="D3180" s="11" t="s">
        <v>97</v>
      </c>
      <c r="E3180" s="11" t="s">
        <v>91</v>
      </c>
      <c r="F3180" s="11" t="s">
        <v>393</v>
      </c>
      <c r="G3180" s="11" t="s">
        <v>75</v>
      </c>
      <c r="H3180" s="8" t="n">
        <v>40148</v>
      </c>
      <c r="I3180" s="0" t="str">
        <f aca="false">TEXT(C3180,"YYYY-MM")</f>
        <v>2025-10</v>
      </c>
      <c r="J3180" s="0" t="str">
        <f aca="false">INDEX(Customers!$H:$H,MATCH(B3180,Customers!$A:$A,0))</f>
        <v>Social Media</v>
      </c>
    </row>
    <row r="3181" customFormat="false" ht="15" hidden="false" customHeight="false" outlineLevel="0" collapsed="false">
      <c r="A3181" s="0" t="s">
        <v>4852</v>
      </c>
      <c r="B3181" s="0" t="s">
        <v>4838</v>
      </c>
      <c r="C3181" s="10" t="s">
        <v>331</v>
      </c>
      <c r="D3181" s="11" t="s">
        <v>97</v>
      </c>
      <c r="E3181" s="11" t="s">
        <v>89</v>
      </c>
      <c r="F3181" s="11" t="s">
        <v>393</v>
      </c>
      <c r="G3181" s="11" t="s">
        <v>75</v>
      </c>
      <c r="H3181" s="8" t="n">
        <v>4189</v>
      </c>
      <c r="I3181" s="0" t="str">
        <f aca="false">TEXT(C3181,"YYYY-MM")</f>
        <v>2025-11</v>
      </c>
      <c r="J3181" s="0" t="str">
        <f aca="false">INDEX(Customers!$H:$H,MATCH(B3181,Customers!$A:$A,0))</f>
        <v>Social Media</v>
      </c>
    </row>
    <row r="3182" customFormat="false" ht="15" hidden="false" customHeight="false" outlineLevel="0" collapsed="false">
      <c r="A3182" s="0" t="s">
        <v>4853</v>
      </c>
      <c r="B3182" s="0" t="s">
        <v>4838</v>
      </c>
      <c r="C3182" s="10" t="s">
        <v>1300</v>
      </c>
      <c r="D3182" s="11" t="s">
        <v>97</v>
      </c>
      <c r="E3182" s="11" t="s">
        <v>89</v>
      </c>
      <c r="F3182" s="11" t="s">
        <v>393</v>
      </c>
      <c r="G3182" s="11" t="s">
        <v>75</v>
      </c>
      <c r="H3182" s="8" t="n">
        <v>80749.6</v>
      </c>
      <c r="I3182" s="0" t="str">
        <f aca="false">TEXT(C3182,"YYYY-MM")</f>
        <v>2025-11</v>
      </c>
      <c r="J3182" s="0" t="str">
        <f aca="false">INDEX(Customers!$H:$H,MATCH(B3182,Customers!$A:$A,0))</f>
        <v>Social Media</v>
      </c>
    </row>
    <row r="3183" customFormat="false" ht="15" hidden="false" customHeight="false" outlineLevel="0" collapsed="false">
      <c r="A3183" s="0" t="s">
        <v>4854</v>
      </c>
      <c r="B3183" s="0" t="s">
        <v>4838</v>
      </c>
      <c r="C3183" s="10" t="s">
        <v>635</v>
      </c>
      <c r="D3183" s="11" t="s">
        <v>97</v>
      </c>
      <c r="E3183" s="11" t="s">
        <v>89</v>
      </c>
      <c r="F3183" s="11" t="s">
        <v>393</v>
      </c>
      <c r="G3183" s="11" t="s">
        <v>75</v>
      </c>
      <c r="H3183" s="8" t="n">
        <v>1466.1</v>
      </c>
      <c r="I3183" s="0" t="str">
        <f aca="false">TEXT(C3183,"YYYY-MM")</f>
        <v>2025-11</v>
      </c>
      <c r="J3183" s="0" t="str">
        <f aca="false">INDEX(Customers!$H:$H,MATCH(B3183,Customers!$A:$A,0))</f>
        <v>Social Media</v>
      </c>
    </row>
    <row r="3184" customFormat="false" ht="15" hidden="false" customHeight="false" outlineLevel="0" collapsed="false">
      <c r="A3184" s="0" t="s">
        <v>4855</v>
      </c>
      <c r="B3184" s="0" t="s">
        <v>4838</v>
      </c>
      <c r="C3184" s="10" t="s">
        <v>258</v>
      </c>
      <c r="D3184" s="11" t="s">
        <v>98</v>
      </c>
      <c r="E3184" s="11" t="s">
        <v>89</v>
      </c>
      <c r="F3184" s="11" t="s">
        <v>393</v>
      </c>
      <c r="G3184" s="11" t="s">
        <v>75</v>
      </c>
      <c r="H3184" s="8" t="n">
        <v>26926</v>
      </c>
      <c r="I3184" s="0" t="str">
        <f aca="false">TEXT(C3184,"YYYY-MM")</f>
        <v>2025-11</v>
      </c>
      <c r="J3184" s="0" t="str">
        <f aca="false">INDEX(Customers!$H:$H,MATCH(B3184,Customers!$A:$A,0))</f>
        <v>Social Media</v>
      </c>
    </row>
    <row r="3185" customFormat="false" ht="15" hidden="false" customHeight="false" outlineLevel="0" collapsed="false">
      <c r="A3185" s="0" t="s">
        <v>4856</v>
      </c>
      <c r="B3185" s="0" t="s">
        <v>4838</v>
      </c>
      <c r="C3185" s="10" t="s">
        <v>637</v>
      </c>
      <c r="D3185" s="11" t="s">
        <v>97</v>
      </c>
      <c r="E3185" s="11" t="s">
        <v>88</v>
      </c>
      <c r="F3185" s="11" t="s">
        <v>393</v>
      </c>
      <c r="G3185" s="11" t="s">
        <v>75</v>
      </c>
      <c r="H3185" s="8" t="n">
        <v>1549</v>
      </c>
      <c r="I3185" s="0" t="str">
        <f aca="false">TEXT(C3185,"YYYY-MM")</f>
        <v>2025-12</v>
      </c>
      <c r="J3185" s="0" t="str">
        <f aca="false">INDEX(Customers!$H:$H,MATCH(B3185,Customers!$A:$A,0))</f>
        <v>Social Media</v>
      </c>
    </row>
    <row r="3186" customFormat="false" ht="15" hidden="false" customHeight="false" outlineLevel="0" collapsed="false">
      <c r="A3186" s="0" t="s">
        <v>4857</v>
      </c>
      <c r="B3186" s="0" t="s">
        <v>4838</v>
      </c>
      <c r="C3186" s="10" t="s">
        <v>639</v>
      </c>
      <c r="D3186" s="11" t="s">
        <v>97</v>
      </c>
      <c r="E3186" s="11" t="s">
        <v>90</v>
      </c>
      <c r="F3186" s="11" t="s">
        <v>393</v>
      </c>
      <c r="G3186" s="11" t="s">
        <v>75</v>
      </c>
      <c r="H3186" s="8" t="n">
        <v>15712.2</v>
      </c>
      <c r="I3186" s="0" t="str">
        <f aca="false">TEXT(C3186,"YYYY-MM")</f>
        <v>2025-12</v>
      </c>
      <c r="J3186" s="0" t="str">
        <f aca="false">INDEX(Customers!$H:$H,MATCH(B3186,Customers!$A:$A,0))</f>
        <v>Social Media</v>
      </c>
    </row>
    <row r="3187" customFormat="false" ht="15" hidden="false" customHeight="false" outlineLevel="0" collapsed="false">
      <c r="A3187" s="0" t="s">
        <v>4858</v>
      </c>
      <c r="B3187" s="0" t="s">
        <v>4838</v>
      </c>
      <c r="C3187" s="10" t="s">
        <v>416</v>
      </c>
      <c r="D3187" s="11" t="s">
        <v>99</v>
      </c>
      <c r="E3187" s="11" t="s">
        <v>89</v>
      </c>
      <c r="F3187" s="11" t="s">
        <v>393</v>
      </c>
      <c r="G3187" s="11" t="s">
        <v>75</v>
      </c>
      <c r="H3187" s="8" t="n">
        <v>4726.55</v>
      </c>
      <c r="I3187" s="0" t="str">
        <f aca="false">TEXT(C3187,"YYYY-MM")</f>
        <v>2025-12</v>
      </c>
      <c r="J3187" s="0" t="str">
        <f aca="false">INDEX(Customers!$H:$H,MATCH(B3187,Customers!$A:$A,0))</f>
        <v>Social Media</v>
      </c>
    </row>
    <row r="3188" customFormat="false" ht="15" hidden="false" customHeight="false" outlineLevel="0" collapsed="false">
      <c r="A3188" s="0" t="s">
        <v>4859</v>
      </c>
      <c r="B3188" s="0" t="s">
        <v>4838</v>
      </c>
      <c r="C3188" s="10" t="s">
        <v>2846</v>
      </c>
      <c r="D3188" s="11" t="s">
        <v>97</v>
      </c>
      <c r="E3188" s="11" t="s">
        <v>93</v>
      </c>
      <c r="F3188" s="11" t="s">
        <v>393</v>
      </c>
      <c r="G3188" s="11" t="s">
        <v>75</v>
      </c>
      <c r="H3188" s="8" t="n">
        <v>10575.3</v>
      </c>
      <c r="I3188" s="0" t="str">
        <f aca="false">TEXT(C3188,"YYYY-MM")</f>
        <v>2025-12</v>
      </c>
      <c r="J3188" s="0" t="str">
        <f aca="false">INDEX(Customers!$H:$H,MATCH(B3188,Customers!$A:$A,0))</f>
        <v>Social Media</v>
      </c>
    </row>
    <row r="3189" customFormat="false" ht="15" hidden="false" customHeight="false" outlineLevel="0" collapsed="false">
      <c r="A3189" s="0" t="s">
        <v>4860</v>
      </c>
      <c r="B3189" s="0" t="s">
        <v>4861</v>
      </c>
      <c r="C3189" s="10" t="s">
        <v>4862</v>
      </c>
      <c r="D3189" s="11" t="s">
        <v>97</v>
      </c>
      <c r="E3189" s="11" t="s">
        <v>90</v>
      </c>
      <c r="F3189" s="11" t="s">
        <v>76</v>
      </c>
      <c r="G3189" s="11" t="s">
        <v>76</v>
      </c>
      <c r="H3189" s="8" t="n">
        <v>85418</v>
      </c>
      <c r="I3189" s="0" t="str">
        <f aca="false">TEXT(C3189,"YYYY-MM")</f>
        <v>2023-12</v>
      </c>
      <c r="J3189" s="0" t="str">
        <f aca="false">INDEX(Customers!$H:$H,MATCH(B3189,Customers!$A:$A,0))</f>
        <v>Organic Search</v>
      </c>
    </row>
    <row r="3190" customFormat="false" ht="15" hidden="false" customHeight="false" outlineLevel="0" collapsed="false">
      <c r="A3190" s="0" t="s">
        <v>4863</v>
      </c>
      <c r="B3190" s="0" t="s">
        <v>4861</v>
      </c>
      <c r="C3190" s="10" t="s">
        <v>508</v>
      </c>
      <c r="D3190" s="11" t="s">
        <v>97</v>
      </c>
      <c r="E3190" s="11" t="s">
        <v>91</v>
      </c>
      <c r="F3190" s="11" t="s">
        <v>76</v>
      </c>
      <c r="G3190" s="11" t="s">
        <v>76</v>
      </c>
      <c r="H3190" s="8" t="n">
        <v>2295.2</v>
      </c>
      <c r="I3190" s="0" t="str">
        <f aca="false">TEXT(C3190,"YYYY-MM")</f>
        <v>2024-11</v>
      </c>
      <c r="J3190" s="0" t="str">
        <f aca="false">INDEX(Customers!$H:$H,MATCH(B3190,Customers!$A:$A,0))</f>
        <v>Organic Search</v>
      </c>
    </row>
    <row r="3191" customFormat="false" ht="15" hidden="false" customHeight="false" outlineLevel="0" collapsed="false">
      <c r="A3191" s="0" t="s">
        <v>4864</v>
      </c>
      <c r="B3191" s="0" t="s">
        <v>4861</v>
      </c>
      <c r="C3191" s="10" t="s">
        <v>2248</v>
      </c>
      <c r="D3191" s="11" t="s">
        <v>97</v>
      </c>
      <c r="E3191" s="11" t="s">
        <v>89</v>
      </c>
      <c r="F3191" s="11" t="s">
        <v>76</v>
      </c>
      <c r="G3191" s="11" t="s">
        <v>76</v>
      </c>
      <c r="H3191" s="8" t="n">
        <v>3170.1</v>
      </c>
      <c r="I3191" s="0" t="str">
        <f aca="false">TEXT(C3191,"YYYY-MM")</f>
        <v>2025-04</v>
      </c>
      <c r="J3191" s="0" t="str">
        <f aca="false">INDEX(Customers!$H:$H,MATCH(B3191,Customers!$A:$A,0))</f>
        <v>Organic Search</v>
      </c>
    </row>
    <row r="3192" customFormat="false" ht="15" hidden="false" customHeight="false" outlineLevel="0" collapsed="false">
      <c r="A3192" s="0" t="s">
        <v>4865</v>
      </c>
      <c r="B3192" s="0" t="s">
        <v>4866</v>
      </c>
      <c r="C3192" s="10" t="s">
        <v>913</v>
      </c>
      <c r="D3192" s="11" t="s">
        <v>97</v>
      </c>
      <c r="E3192" s="11" t="s">
        <v>88</v>
      </c>
      <c r="F3192" s="11" t="s">
        <v>138</v>
      </c>
      <c r="G3192" s="11" t="s">
        <v>74</v>
      </c>
      <c r="H3192" s="8" t="n">
        <v>1741.65</v>
      </c>
      <c r="I3192" s="0" t="str">
        <f aca="false">TEXT(C3192,"YYYY-MM")</f>
        <v>2024-05</v>
      </c>
      <c r="J3192" s="0" t="str">
        <f aca="false">INDEX(Customers!$H:$H,MATCH(B3192,Customers!$A:$A,0))</f>
        <v>Paid Ads</v>
      </c>
    </row>
    <row r="3193" customFormat="false" ht="15" hidden="false" customHeight="false" outlineLevel="0" collapsed="false">
      <c r="A3193" s="0" t="s">
        <v>4867</v>
      </c>
      <c r="B3193" s="0" t="s">
        <v>4866</v>
      </c>
      <c r="C3193" s="10" t="s">
        <v>3286</v>
      </c>
      <c r="D3193" s="11" t="s">
        <v>97</v>
      </c>
      <c r="E3193" s="11" t="s">
        <v>89</v>
      </c>
      <c r="F3193" s="11" t="s">
        <v>138</v>
      </c>
      <c r="G3193" s="11" t="s">
        <v>74</v>
      </c>
      <c r="H3193" s="8" t="n">
        <v>8873.2</v>
      </c>
      <c r="I3193" s="0" t="str">
        <f aca="false">TEXT(C3193,"YYYY-MM")</f>
        <v>2024-06</v>
      </c>
      <c r="J3193" s="0" t="str">
        <f aca="false">INDEX(Customers!$H:$H,MATCH(B3193,Customers!$A:$A,0))</f>
        <v>Paid Ads</v>
      </c>
    </row>
    <row r="3194" customFormat="false" ht="15" hidden="false" customHeight="false" outlineLevel="0" collapsed="false">
      <c r="A3194" s="0" t="s">
        <v>4868</v>
      </c>
      <c r="B3194" s="0" t="s">
        <v>4866</v>
      </c>
      <c r="C3194" s="10" t="s">
        <v>351</v>
      </c>
      <c r="D3194" s="11" t="s">
        <v>97</v>
      </c>
      <c r="E3194" s="11" t="s">
        <v>90</v>
      </c>
      <c r="F3194" s="11" t="s">
        <v>138</v>
      </c>
      <c r="G3194" s="11" t="s">
        <v>74</v>
      </c>
      <c r="H3194" s="8" t="n">
        <v>30774.1</v>
      </c>
      <c r="I3194" s="0" t="str">
        <f aca="false">TEXT(C3194,"YYYY-MM")</f>
        <v>2025-07</v>
      </c>
      <c r="J3194" s="0" t="str">
        <f aca="false">INDEX(Customers!$H:$H,MATCH(B3194,Customers!$A:$A,0))</f>
        <v>Paid Ads</v>
      </c>
    </row>
    <row r="3195" customFormat="false" ht="15" hidden="false" customHeight="false" outlineLevel="0" collapsed="false">
      <c r="A3195" s="0" t="s">
        <v>4869</v>
      </c>
      <c r="B3195" s="0" t="s">
        <v>4866</v>
      </c>
      <c r="C3195" s="10" t="s">
        <v>482</v>
      </c>
      <c r="D3195" s="11" t="s">
        <v>97</v>
      </c>
      <c r="E3195" s="11" t="s">
        <v>88</v>
      </c>
      <c r="F3195" s="11" t="s">
        <v>138</v>
      </c>
      <c r="G3195" s="11" t="s">
        <v>74</v>
      </c>
      <c r="H3195" s="8" t="n">
        <v>32720.5</v>
      </c>
      <c r="I3195" s="0" t="str">
        <f aca="false">TEXT(C3195,"YYYY-MM")</f>
        <v>2025-09</v>
      </c>
      <c r="J3195" s="0" t="str">
        <f aca="false">INDEX(Customers!$H:$H,MATCH(B3195,Customers!$A:$A,0))</f>
        <v>Paid Ads</v>
      </c>
    </row>
    <row r="3196" customFormat="false" ht="15" hidden="false" customHeight="false" outlineLevel="0" collapsed="false">
      <c r="A3196" s="0" t="s">
        <v>4870</v>
      </c>
      <c r="B3196" s="0" t="s">
        <v>4866</v>
      </c>
      <c r="C3196" s="10" t="s">
        <v>329</v>
      </c>
      <c r="D3196" s="11" t="s">
        <v>97</v>
      </c>
      <c r="E3196" s="11" t="s">
        <v>91</v>
      </c>
      <c r="F3196" s="11" t="s">
        <v>138</v>
      </c>
      <c r="G3196" s="11" t="s">
        <v>74</v>
      </c>
      <c r="H3196" s="8" t="n">
        <v>78668.6</v>
      </c>
      <c r="I3196" s="0" t="str">
        <f aca="false">TEXT(C3196,"YYYY-MM")</f>
        <v>2025-10</v>
      </c>
      <c r="J3196" s="0" t="str">
        <f aca="false">INDEX(Customers!$H:$H,MATCH(B3196,Customers!$A:$A,0))</f>
        <v>Paid Ads</v>
      </c>
    </row>
    <row r="3197" customFormat="false" ht="15" hidden="false" customHeight="false" outlineLevel="0" collapsed="false">
      <c r="A3197" s="0" t="s">
        <v>4871</v>
      </c>
      <c r="B3197" s="0" t="s">
        <v>4866</v>
      </c>
      <c r="C3197" s="10" t="s">
        <v>831</v>
      </c>
      <c r="D3197" s="11" t="s">
        <v>97</v>
      </c>
      <c r="E3197" s="11" t="s">
        <v>90</v>
      </c>
      <c r="F3197" s="11" t="s">
        <v>138</v>
      </c>
      <c r="G3197" s="11" t="s">
        <v>74</v>
      </c>
      <c r="H3197" s="8" t="n">
        <v>1279</v>
      </c>
      <c r="I3197" s="0" t="str">
        <f aca="false">TEXT(C3197,"YYYY-MM")</f>
        <v>2025-11</v>
      </c>
      <c r="J3197" s="0" t="str">
        <f aca="false">INDEX(Customers!$H:$H,MATCH(B3197,Customers!$A:$A,0))</f>
        <v>Paid Ads</v>
      </c>
    </row>
    <row r="3198" customFormat="false" ht="15" hidden="false" customHeight="false" outlineLevel="0" collapsed="false">
      <c r="A3198" s="0" t="s">
        <v>4872</v>
      </c>
      <c r="B3198" s="0" t="s">
        <v>4866</v>
      </c>
      <c r="C3198" s="10" t="s">
        <v>953</v>
      </c>
      <c r="D3198" s="11" t="s">
        <v>97</v>
      </c>
      <c r="E3198" s="11" t="s">
        <v>88</v>
      </c>
      <c r="F3198" s="11" t="s">
        <v>138</v>
      </c>
      <c r="G3198" s="11" t="s">
        <v>74</v>
      </c>
      <c r="H3198" s="8" t="n">
        <v>6014.4</v>
      </c>
      <c r="I3198" s="0" t="str">
        <f aca="false">TEXT(C3198,"YYYY-MM")</f>
        <v>2025-11</v>
      </c>
      <c r="J3198" s="0" t="str">
        <f aca="false">INDEX(Customers!$H:$H,MATCH(B3198,Customers!$A:$A,0))</f>
        <v>Paid Ads</v>
      </c>
    </row>
    <row r="3199" customFormat="false" ht="15" hidden="false" customHeight="false" outlineLevel="0" collapsed="false">
      <c r="A3199" s="0" t="s">
        <v>4873</v>
      </c>
      <c r="B3199" s="0" t="s">
        <v>4874</v>
      </c>
      <c r="C3199" s="10" t="s">
        <v>2960</v>
      </c>
      <c r="D3199" s="11" t="s">
        <v>97</v>
      </c>
      <c r="E3199" s="11" t="s">
        <v>88</v>
      </c>
      <c r="F3199" s="11" t="s">
        <v>81</v>
      </c>
      <c r="G3199" s="11" t="s">
        <v>81</v>
      </c>
      <c r="H3199" s="8" t="n">
        <v>15664.1</v>
      </c>
      <c r="I3199" s="0" t="str">
        <f aca="false">TEXT(C3199,"YYYY-MM")</f>
        <v>2024-03</v>
      </c>
      <c r="J3199" s="0" t="str">
        <f aca="false">INDEX(Customers!$H:$H,MATCH(B3199,Customers!$A:$A,0))</f>
        <v>Paid Ads</v>
      </c>
    </row>
    <row r="3200" customFormat="false" ht="15" hidden="false" customHeight="false" outlineLevel="0" collapsed="false">
      <c r="A3200" s="0" t="s">
        <v>4875</v>
      </c>
      <c r="B3200" s="0" t="s">
        <v>4874</v>
      </c>
      <c r="C3200" s="10" t="s">
        <v>4876</v>
      </c>
      <c r="D3200" s="11" t="s">
        <v>98</v>
      </c>
      <c r="E3200" s="11" t="s">
        <v>88</v>
      </c>
      <c r="F3200" s="11" t="s">
        <v>81</v>
      </c>
      <c r="G3200" s="11" t="s">
        <v>81</v>
      </c>
      <c r="H3200" s="8" t="n">
        <v>17799</v>
      </c>
      <c r="I3200" s="0" t="str">
        <f aca="false">TEXT(C3200,"YYYY-MM")</f>
        <v>2024-04</v>
      </c>
      <c r="J3200" s="0" t="str">
        <f aca="false">INDEX(Customers!$H:$H,MATCH(B3200,Customers!$A:$A,0))</f>
        <v>Paid Ads</v>
      </c>
    </row>
    <row r="3201" customFormat="false" ht="15" hidden="false" customHeight="false" outlineLevel="0" collapsed="false">
      <c r="A3201" s="0" t="s">
        <v>4877</v>
      </c>
      <c r="B3201" s="0" t="s">
        <v>4874</v>
      </c>
      <c r="C3201" s="10" t="s">
        <v>367</v>
      </c>
      <c r="D3201" s="11" t="s">
        <v>98</v>
      </c>
      <c r="E3201" s="11" t="s">
        <v>89</v>
      </c>
      <c r="F3201" s="11" t="s">
        <v>81</v>
      </c>
      <c r="G3201" s="11" t="s">
        <v>81</v>
      </c>
      <c r="H3201" s="8" t="n">
        <v>49300.4</v>
      </c>
      <c r="I3201" s="0" t="str">
        <f aca="false">TEXT(C3201,"YYYY-MM")</f>
        <v>2024-04</v>
      </c>
      <c r="J3201" s="0" t="str">
        <f aca="false">INDEX(Customers!$H:$H,MATCH(B3201,Customers!$A:$A,0))</f>
        <v>Paid Ads</v>
      </c>
    </row>
    <row r="3202" customFormat="false" ht="15" hidden="false" customHeight="false" outlineLevel="0" collapsed="false">
      <c r="A3202" s="0" t="s">
        <v>4878</v>
      </c>
      <c r="B3202" s="0" t="s">
        <v>4874</v>
      </c>
      <c r="C3202" s="10" t="s">
        <v>4879</v>
      </c>
      <c r="D3202" s="11" t="s">
        <v>97</v>
      </c>
      <c r="E3202" s="11" t="s">
        <v>91</v>
      </c>
      <c r="F3202" s="11" t="s">
        <v>81</v>
      </c>
      <c r="G3202" s="11" t="s">
        <v>81</v>
      </c>
      <c r="H3202" s="8" t="n">
        <v>3384</v>
      </c>
      <c r="I3202" s="0" t="str">
        <f aca="false">TEXT(C3202,"YYYY-MM")</f>
        <v>2024-04</v>
      </c>
      <c r="J3202" s="0" t="str">
        <f aca="false">INDEX(Customers!$H:$H,MATCH(B3202,Customers!$A:$A,0))</f>
        <v>Paid Ads</v>
      </c>
    </row>
    <row r="3203" customFormat="false" ht="15" hidden="false" customHeight="false" outlineLevel="0" collapsed="false">
      <c r="A3203" s="0" t="s">
        <v>4880</v>
      </c>
      <c r="B3203" s="0" t="s">
        <v>4874</v>
      </c>
      <c r="C3203" s="10" t="s">
        <v>4227</v>
      </c>
      <c r="D3203" s="11" t="s">
        <v>97</v>
      </c>
      <c r="E3203" s="11" t="s">
        <v>91</v>
      </c>
      <c r="F3203" s="11" t="s">
        <v>81</v>
      </c>
      <c r="G3203" s="11" t="s">
        <v>81</v>
      </c>
      <c r="H3203" s="8" t="n">
        <v>14779</v>
      </c>
      <c r="I3203" s="0" t="str">
        <f aca="false">TEXT(C3203,"YYYY-MM")</f>
        <v>2025-05</v>
      </c>
      <c r="J3203" s="0" t="str">
        <f aca="false">INDEX(Customers!$H:$H,MATCH(B3203,Customers!$A:$A,0))</f>
        <v>Paid Ads</v>
      </c>
    </row>
    <row r="3204" customFormat="false" ht="15" hidden="false" customHeight="false" outlineLevel="0" collapsed="false">
      <c r="A3204" s="0" t="s">
        <v>4881</v>
      </c>
      <c r="B3204" s="0" t="s">
        <v>4874</v>
      </c>
      <c r="C3204" s="10" t="s">
        <v>281</v>
      </c>
      <c r="D3204" s="11" t="s">
        <v>97</v>
      </c>
      <c r="E3204" s="11" t="s">
        <v>89</v>
      </c>
      <c r="F3204" s="11" t="s">
        <v>81</v>
      </c>
      <c r="G3204" s="11" t="s">
        <v>81</v>
      </c>
      <c r="H3204" s="8" t="n">
        <v>1690.65</v>
      </c>
      <c r="I3204" s="0" t="str">
        <f aca="false">TEXT(C3204,"YYYY-MM")</f>
        <v>2025-06</v>
      </c>
      <c r="J3204" s="0" t="str">
        <f aca="false">INDEX(Customers!$H:$H,MATCH(B3204,Customers!$A:$A,0))</f>
        <v>Paid Ads</v>
      </c>
    </row>
    <row r="3205" customFormat="false" ht="15" hidden="false" customHeight="false" outlineLevel="0" collapsed="false">
      <c r="A3205" s="0" t="s">
        <v>4882</v>
      </c>
      <c r="B3205" s="0" t="s">
        <v>4874</v>
      </c>
      <c r="C3205" s="10" t="s">
        <v>297</v>
      </c>
      <c r="D3205" s="11" t="s">
        <v>97</v>
      </c>
      <c r="E3205" s="11" t="s">
        <v>91</v>
      </c>
      <c r="F3205" s="11" t="s">
        <v>81</v>
      </c>
      <c r="G3205" s="11" t="s">
        <v>81</v>
      </c>
      <c r="H3205" s="8" t="n">
        <v>11296</v>
      </c>
      <c r="I3205" s="0" t="str">
        <f aca="false">TEXT(C3205,"YYYY-MM")</f>
        <v>2025-11</v>
      </c>
      <c r="J3205" s="0" t="str">
        <f aca="false">INDEX(Customers!$H:$H,MATCH(B3205,Customers!$A:$A,0))</f>
        <v>Paid Ads</v>
      </c>
    </row>
    <row r="3206" customFormat="false" ht="15" hidden="false" customHeight="false" outlineLevel="0" collapsed="false">
      <c r="A3206" s="0" t="s">
        <v>4883</v>
      </c>
      <c r="B3206" s="0" t="s">
        <v>4884</v>
      </c>
      <c r="C3206" s="10" t="s">
        <v>854</v>
      </c>
      <c r="D3206" s="11" t="s">
        <v>97</v>
      </c>
      <c r="E3206" s="11" t="s">
        <v>88</v>
      </c>
      <c r="F3206" s="11" t="s">
        <v>209</v>
      </c>
      <c r="G3206" s="11" t="s">
        <v>83</v>
      </c>
      <c r="H3206" s="8" t="n">
        <v>81021.6</v>
      </c>
      <c r="I3206" s="0" t="str">
        <f aca="false">TEXT(C3206,"YYYY-MM")</f>
        <v>2023-04</v>
      </c>
      <c r="J3206" s="0" t="str">
        <f aca="false">INDEX(Customers!$H:$H,MATCH(B3206,Customers!$A:$A,0))</f>
        <v>Paid Ads</v>
      </c>
    </row>
    <row r="3207" customFormat="false" ht="15" hidden="false" customHeight="false" outlineLevel="0" collapsed="false">
      <c r="A3207" s="0" t="s">
        <v>4885</v>
      </c>
      <c r="B3207" s="0" t="s">
        <v>4884</v>
      </c>
      <c r="C3207" s="10" t="s">
        <v>2154</v>
      </c>
      <c r="D3207" s="11" t="s">
        <v>97</v>
      </c>
      <c r="E3207" s="11" t="s">
        <v>88</v>
      </c>
      <c r="F3207" s="11" t="s">
        <v>209</v>
      </c>
      <c r="G3207" s="11" t="s">
        <v>83</v>
      </c>
      <c r="H3207" s="8" t="n">
        <v>424.15</v>
      </c>
      <c r="I3207" s="0" t="str">
        <f aca="false">TEXT(C3207,"YYYY-MM")</f>
        <v>2023-04</v>
      </c>
      <c r="J3207" s="0" t="str">
        <f aca="false">INDEX(Customers!$H:$H,MATCH(B3207,Customers!$A:$A,0))</f>
        <v>Paid Ads</v>
      </c>
    </row>
    <row r="3208" customFormat="false" ht="15" hidden="false" customHeight="false" outlineLevel="0" collapsed="false">
      <c r="A3208" s="0" t="s">
        <v>4886</v>
      </c>
      <c r="B3208" s="0" t="s">
        <v>4884</v>
      </c>
      <c r="C3208" s="10" t="s">
        <v>1292</v>
      </c>
      <c r="D3208" s="11" t="s">
        <v>97</v>
      </c>
      <c r="E3208" s="11" t="s">
        <v>88</v>
      </c>
      <c r="F3208" s="11" t="s">
        <v>209</v>
      </c>
      <c r="G3208" s="11" t="s">
        <v>83</v>
      </c>
      <c r="H3208" s="8" t="n">
        <v>12959.1</v>
      </c>
      <c r="I3208" s="0" t="str">
        <f aca="false">TEXT(C3208,"YYYY-MM")</f>
        <v>2025-09</v>
      </c>
      <c r="J3208" s="0" t="str">
        <f aca="false">INDEX(Customers!$H:$H,MATCH(B3208,Customers!$A:$A,0))</f>
        <v>Paid Ads</v>
      </c>
    </row>
    <row r="3209" customFormat="false" ht="15" hidden="false" customHeight="false" outlineLevel="0" collapsed="false">
      <c r="A3209" s="0" t="s">
        <v>4887</v>
      </c>
      <c r="B3209" s="0" t="s">
        <v>4884</v>
      </c>
      <c r="C3209" s="10" t="s">
        <v>173</v>
      </c>
      <c r="D3209" s="11" t="s">
        <v>99</v>
      </c>
      <c r="E3209" s="11" t="s">
        <v>90</v>
      </c>
      <c r="F3209" s="11" t="s">
        <v>209</v>
      </c>
      <c r="G3209" s="11" t="s">
        <v>83</v>
      </c>
      <c r="H3209" s="8" t="n">
        <v>23568.3</v>
      </c>
      <c r="I3209" s="0" t="str">
        <f aca="false">TEXT(C3209,"YYYY-MM")</f>
        <v>2025-10</v>
      </c>
      <c r="J3209" s="0" t="str">
        <f aca="false">INDEX(Customers!$H:$H,MATCH(B3209,Customers!$A:$A,0))</f>
        <v>Paid Ads</v>
      </c>
    </row>
    <row r="3210" customFormat="false" ht="15" hidden="false" customHeight="false" outlineLevel="0" collapsed="false">
      <c r="A3210" s="0" t="s">
        <v>4888</v>
      </c>
      <c r="B3210" s="0" t="s">
        <v>4889</v>
      </c>
      <c r="C3210" s="10" t="s">
        <v>382</v>
      </c>
      <c r="D3210" s="11" t="s">
        <v>97</v>
      </c>
      <c r="E3210" s="11" t="s">
        <v>88</v>
      </c>
      <c r="F3210" s="11" t="s">
        <v>393</v>
      </c>
      <c r="G3210" s="11" t="s">
        <v>75</v>
      </c>
      <c r="H3210" s="8" t="n">
        <v>55836</v>
      </c>
      <c r="I3210" s="0" t="str">
        <f aca="false">TEXT(C3210,"YYYY-MM")</f>
        <v>2024-09</v>
      </c>
      <c r="J3210" s="0" t="str">
        <f aca="false">INDEX(Customers!$H:$H,MATCH(B3210,Customers!$A:$A,0))</f>
        <v>Organic Search</v>
      </c>
    </row>
    <row r="3211" customFormat="false" ht="15" hidden="false" customHeight="false" outlineLevel="0" collapsed="false">
      <c r="A3211" s="0" t="s">
        <v>4890</v>
      </c>
      <c r="B3211" s="0" t="s">
        <v>4889</v>
      </c>
      <c r="C3211" s="10" t="s">
        <v>1604</v>
      </c>
      <c r="D3211" s="11" t="s">
        <v>97</v>
      </c>
      <c r="E3211" s="11" t="s">
        <v>89</v>
      </c>
      <c r="F3211" s="11" t="s">
        <v>393</v>
      </c>
      <c r="G3211" s="11" t="s">
        <v>75</v>
      </c>
      <c r="H3211" s="8" t="n">
        <v>11301.6</v>
      </c>
      <c r="I3211" s="0" t="str">
        <f aca="false">TEXT(C3211,"YYYY-MM")</f>
        <v>2025-03</v>
      </c>
      <c r="J3211" s="0" t="str">
        <f aca="false">INDEX(Customers!$H:$H,MATCH(B3211,Customers!$A:$A,0))</f>
        <v>Organic Search</v>
      </c>
    </row>
    <row r="3212" customFormat="false" ht="15" hidden="false" customHeight="false" outlineLevel="0" collapsed="false">
      <c r="A3212" s="0" t="s">
        <v>4891</v>
      </c>
      <c r="B3212" s="0" t="s">
        <v>4892</v>
      </c>
      <c r="C3212" s="10" t="s">
        <v>1344</v>
      </c>
      <c r="D3212" s="11" t="s">
        <v>97</v>
      </c>
      <c r="E3212" s="11" t="s">
        <v>90</v>
      </c>
      <c r="F3212" s="11" t="s">
        <v>352</v>
      </c>
      <c r="G3212" s="11" t="s">
        <v>82</v>
      </c>
      <c r="H3212" s="8" t="n">
        <v>2529</v>
      </c>
      <c r="I3212" s="0" t="str">
        <f aca="false">TEXT(C3212,"YYYY-MM")</f>
        <v>2025-10</v>
      </c>
      <c r="J3212" s="0" t="str">
        <f aca="false">INDEX(Customers!$H:$H,MATCH(B3212,Customers!$A:$A,0))</f>
        <v>Paid Ads</v>
      </c>
    </row>
    <row r="3213" customFormat="false" ht="15" hidden="false" customHeight="false" outlineLevel="0" collapsed="false">
      <c r="A3213" s="0" t="s">
        <v>4893</v>
      </c>
      <c r="B3213" s="0" t="s">
        <v>4892</v>
      </c>
      <c r="C3213" s="10" t="s">
        <v>783</v>
      </c>
      <c r="D3213" s="11" t="s">
        <v>97</v>
      </c>
      <c r="E3213" s="11" t="s">
        <v>89</v>
      </c>
      <c r="F3213" s="11" t="s">
        <v>352</v>
      </c>
      <c r="G3213" s="11" t="s">
        <v>82</v>
      </c>
      <c r="H3213" s="8" t="n">
        <v>75315.1</v>
      </c>
      <c r="I3213" s="0" t="str">
        <f aca="false">TEXT(C3213,"YYYY-MM")</f>
        <v>2025-11</v>
      </c>
      <c r="J3213" s="0" t="str">
        <f aca="false">INDEX(Customers!$H:$H,MATCH(B3213,Customers!$A:$A,0))</f>
        <v>Paid Ads</v>
      </c>
    </row>
    <row r="3214" customFormat="false" ht="15" hidden="false" customHeight="false" outlineLevel="0" collapsed="false">
      <c r="A3214" s="0" t="s">
        <v>4894</v>
      </c>
      <c r="B3214" s="0" t="s">
        <v>4892</v>
      </c>
      <c r="C3214" s="10" t="s">
        <v>1770</v>
      </c>
      <c r="D3214" s="11" t="s">
        <v>97</v>
      </c>
      <c r="E3214" s="11" t="s">
        <v>92</v>
      </c>
      <c r="F3214" s="11" t="s">
        <v>352</v>
      </c>
      <c r="G3214" s="11" t="s">
        <v>82</v>
      </c>
      <c r="H3214" s="8" t="n">
        <v>14609</v>
      </c>
      <c r="I3214" s="0" t="str">
        <f aca="false">TEXT(C3214,"YYYY-MM")</f>
        <v>2025-11</v>
      </c>
      <c r="J3214" s="0" t="str">
        <f aca="false">INDEX(Customers!$H:$H,MATCH(B3214,Customers!$A:$A,0))</f>
        <v>Paid Ads</v>
      </c>
    </row>
    <row r="3215" customFormat="false" ht="15" hidden="false" customHeight="false" outlineLevel="0" collapsed="false">
      <c r="A3215" s="0" t="s">
        <v>4895</v>
      </c>
      <c r="B3215" s="0" t="s">
        <v>4892</v>
      </c>
      <c r="C3215" s="10" t="s">
        <v>439</v>
      </c>
      <c r="D3215" s="11" t="s">
        <v>97</v>
      </c>
      <c r="E3215" s="11" t="s">
        <v>90</v>
      </c>
      <c r="F3215" s="11" t="s">
        <v>352</v>
      </c>
      <c r="G3215" s="11" t="s">
        <v>82</v>
      </c>
      <c r="H3215" s="8" t="n">
        <v>37419.2</v>
      </c>
      <c r="I3215" s="0" t="str">
        <f aca="false">TEXT(C3215,"YYYY-MM")</f>
        <v>2025-12</v>
      </c>
      <c r="J3215" s="0" t="str">
        <f aca="false">INDEX(Customers!$H:$H,MATCH(B3215,Customers!$A:$A,0))</f>
        <v>Paid Ads</v>
      </c>
    </row>
    <row r="3216" customFormat="false" ht="15" hidden="false" customHeight="false" outlineLevel="0" collapsed="false">
      <c r="A3216" s="0" t="s">
        <v>4896</v>
      </c>
      <c r="B3216" s="0" t="s">
        <v>4897</v>
      </c>
      <c r="C3216" s="10" t="s">
        <v>716</v>
      </c>
      <c r="D3216" s="11" t="s">
        <v>97</v>
      </c>
      <c r="E3216" s="11" t="s">
        <v>88</v>
      </c>
      <c r="F3216" s="11" t="s">
        <v>81</v>
      </c>
      <c r="G3216" s="11" t="s">
        <v>81</v>
      </c>
      <c r="H3216" s="8" t="n">
        <v>50635.1</v>
      </c>
      <c r="I3216" s="0" t="str">
        <f aca="false">TEXT(C3216,"YYYY-MM")</f>
        <v>2025-11</v>
      </c>
      <c r="J3216" s="0" t="str">
        <f aca="false">INDEX(Customers!$H:$H,MATCH(B3216,Customers!$A:$A,0))</f>
        <v>Email Campaign</v>
      </c>
    </row>
    <row r="3217" customFormat="false" ht="15" hidden="false" customHeight="false" outlineLevel="0" collapsed="false">
      <c r="A3217" s="0" t="s">
        <v>4898</v>
      </c>
      <c r="B3217" s="0" t="s">
        <v>4899</v>
      </c>
      <c r="C3217" s="10" t="s">
        <v>392</v>
      </c>
      <c r="D3217" s="11" t="s">
        <v>97</v>
      </c>
      <c r="E3217" s="11" t="s">
        <v>88</v>
      </c>
      <c r="F3217" s="11" t="s">
        <v>423</v>
      </c>
      <c r="G3217" s="11" t="s">
        <v>79</v>
      </c>
      <c r="H3217" s="8" t="n">
        <v>40329</v>
      </c>
      <c r="I3217" s="0" t="str">
        <f aca="false">TEXT(C3217,"YYYY-MM")</f>
        <v>2025-04</v>
      </c>
      <c r="J3217" s="0" t="str">
        <f aca="false">INDEX(Customers!$H:$H,MATCH(B3217,Customers!$A:$A,0))</f>
        <v>Organic Search</v>
      </c>
    </row>
    <row r="3218" customFormat="false" ht="15" hidden="false" customHeight="false" outlineLevel="0" collapsed="false">
      <c r="A3218" s="0" t="s">
        <v>4900</v>
      </c>
      <c r="B3218" s="0" t="s">
        <v>4899</v>
      </c>
      <c r="C3218" s="10" t="s">
        <v>432</v>
      </c>
      <c r="D3218" s="11" t="s">
        <v>99</v>
      </c>
      <c r="E3218" s="11" t="s">
        <v>88</v>
      </c>
      <c r="F3218" s="11" t="s">
        <v>423</v>
      </c>
      <c r="G3218" s="11" t="s">
        <v>79</v>
      </c>
      <c r="H3218" s="8" t="n">
        <v>65441.5</v>
      </c>
      <c r="I3218" s="0" t="str">
        <f aca="false">TEXT(C3218,"YYYY-MM")</f>
        <v>2025-05</v>
      </c>
      <c r="J3218" s="0" t="str">
        <f aca="false">INDEX(Customers!$H:$H,MATCH(B3218,Customers!$A:$A,0))</f>
        <v>Organic Search</v>
      </c>
    </row>
    <row r="3219" customFormat="false" ht="15" hidden="false" customHeight="false" outlineLevel="0" collapsed="false">
      <c r="A3219" s="0" t="s">
        <v>4901</v>
      </c>
      <c r="B3219" s="0" t="s">
        <v>4902</v>
      </c>
      <c r="C3219" s="10" t="s">
        <v>378</v>
      </c>
      <c r="D3219" s="11" t="s">
        <v>97</v>
      </c>
      <c r="E3219" s="11" t="s">
        <v>90</v>
      </c>
      <c r="F3219" s="11" t="s">
        <v>134</v>
      </c>
      <c r="G3219" s="11" t="s">
        <v>85</v>
      </c>
      <c r="H3219" s="8" t="n">
        <v>58017</v>
      </c>
      <c r="I3219" s="0" t="str">
        <f aca="false">TEXT(C3219,"YYYY-MM")</f>
        <v>2024-05</v>
      </c>
      <c r="J3219" s="0" t="str">
        <f aca="false">INDEX(Customers!$H:$H,MATCH(B3219,Customers!$A:$A,0))</f>
        <v>Referral</v>
      </c>
    </row>
    <row r="3220" customFormat="false" ht="15" hidden="false" customHeight="false" outlineLevel="0" collapsed="false">
      <c r="A3220" s="0" t="s">
        <v>4903</v>
      </c>
      <c r="B3220" s="0" t="s">
        <v>4902</v>
      </c>
      <c r="C3220" s="10" t="s">
        <v>2239</v>
      </c>
      <c r="D3220" s="11" t="s">
        <v>97</v>
      </c>
      <c r="E3220" s="11" t="s">
        <v>90</v>
      </c>
      <c r="F3220" s="11" t="s">
        <v>134</v>
      </c>
      <c r="G3220" s="11" t="s">
        <v>85</v>
      </c>
      <c r="H3220" s="8" t="n">
        <v>61638</v>
      </c>
      <c r="I3220" s="0" t="str">
        <f aca="false">TEXT(C3220,"YYYY-MM")</f>
        <v>2024-12</v>
      </c>
      <c r="J3220" s="0" t="str">
        <f aca="false">INDEX(Customers!$H:$H,MATCH(B3220,Customers!$A:$A,0))</f>
        <v>Referral</v>
      </c>
    </row>
    <row r="3221" customFormat="false" ht="15" hidden="false" customHeight="false" outlineLevel="0" collapsed="false">
      <c r="A3221" s="0" t="s">
        <v>4904</v>
      </c>
      <c r="B3221" s="0" t="s">
        <v>4902</v>
      </c>
      <c r="C3221" s="10" t="s">
        <v>3275</v>
      </c>
      <c r="D3221" s="11" t="s">
        <v>97</v>
      </c>
      <c r="E3221" s="11" t="s">
        <v>88</v>
      </c>
      <c r="F3221" s="11" t="s">
        <v>134</v>
      </c>
      <c r="G3221" s="11" t="s">
        <v>85</v>
      </c>
      <c r="H3221" s="8" t="n">
        <v>3298</v>
      </c>
      <c r="I3221" s="0" t="str">
        <f aca="false">TEXT(C3221,"YYYY-MM")</f>
        <v>2024-12</v>
      </c>
      <c r="J3221" s="0" t="str">
        <f aca="false">INDEX(Customers!$H:$H,MATCH(B3221,Customers!$A:$A,0))</f>
        <v>Referral</v>
      </c>
    </row>
    <row r="3222" customFormat="false" ht="15" hidden="false" customHeight="false" outlineLevel="0" collapsed="false">
      <c r="A3222" s="0" t="s">
        <v>4905</v>
      </c>
      <c r="B3222" s="0" t="s">
        <v>4902</v>
      </c>
      <c r="C3222" s="10" t="s">
        <v>243</v>
      </c>
      <c r="D3222" s="11" t="s">
        <v>97</v>
      </c>
      <c r="E3222" s="11" t="s">
        <v>89</v>
      </c>
      <c r="F3222" s="11" t="s">
        <v>134</v>
      </c>
      <c r="G3222" s="11" t="s">
        <v>85</v>
      </c>
      <c r="H3222" s="8" t="n">
        <v>2529</v>
      </c>
      <c r="I3222" s="0" t="str">
        <f aca="false">TEXT(C3222,"YYYY-MM")</f>
        <v>2025-08</v>
      </c>
      <c r="J3222" s="0" t="str">
        <f aca="false">INDEX(Customers!$H:$H,MATCH(B3222,Customers!$A:$A,0))</f>
        <v>Referral</v>
      </c>
    </row>
    <row r="3223" customFormat="false" ht="15" hidden="false" customHeight="false" outlineLevel="0" collapsed="false">
      <c r="A3223" s="0" t="s">
        <v>4906</v>
      </c>
      <c r="B3223" s="0" t="s">
        <v>4902</v>
      </c>
      <c r="C3223" s="10" t="s">
        <v>1038</v>
      </c>
      <c r="D3223" s="11" t="s">
        <v>97</v>
      </c>
      <c r="E3223" s="11" t="s">
        <v>88</v>
      </c>
      <c r="F3223" s="11" t="s">
        <v>134</v>
      </c>
      <c r="G3223" s="11" t="s">
        <v>85</v>
      </c>
      <c r="H3223" s="8" t="n">
        <v>95023.75</v>
      </c>
      <c r="I3223" s="0" t="str">
        <f aca="false">TEXT(C3223,"YYYY-MM")</f>
        <v>2025-08</v>
      </c>
      <c r="J3223" s="0" t="str">
        <f aca="false">INDEX(Customers!$H:$H,MATCH(B3223,Customers!$A:$A,0))</f>
        <v>Referral</v>
      </c>
    </row>
    <row r="3224" customFormat="false" ht="15" hidden="false" customHeight="false" outlineLevel="0" collapsed="false">
      <c r="A3224" s="0" t="s">
        <v>4907</v>
      </c>
      <c r="B3224" s="0" t="s">
        <v>4908</v>
      </c>
      <c r="C3224" s="10" t="s">
        <v>4703</v>
      </c>
      <c r="D3224" s="11" t="s">
        <v>99</v>
      </c>
      <c r="E3224" s="11" t="s">
        <v>89</v>
      </c>
      <c r="F3224" s="11" t="s">
        <v>613</v>
      </c>
      <c r="G3224" s="11" t="s">
        <v>73</v>
      </c>
      <c r="H3224" s="8" t="n">
        <v>1158.05</v>
      </c>
      <c r="I3224" s="0" t="str">
        <f aca="false">TEXT(C3224,"YYYY-MM")</f>
        <v>2023-09</v>
      </c>
      <c r="J3224" s="0" t="str">
        <f aca="false">INDEX(Customers!$H:$H,MATCH(B3224,Customers!$A:$A,0))</f>
        <v>Organic Search</v>
      </c>
    </row>
    <row r="3225" customFormat="false" ht="15" hidden="false" customHeight="false" outlineLevel="0" collapsed="false">
      <c r="A3225" s="0" t="s">
        <v>4909</v>
      </c>
      <c r="B3225" s="0" t="s">
        <v>4908</v>
      </c>
      <c r="C3225" s="10" t="s">
        <v>2686</v>
      </c>
      <c r="D3225" s="11" t="s">
        <v>99</v>
      </c>
      <c r="E3225" s="11" t="s">
        <v>88</v>
      </c>
      <c r="F3225" s="11" t="s">
        <v>613</v>
      </c>
      <c r="G3225" s="11" t="s">
        <v>73</v>
      </c>
      <c r="H3225" s="8" t="n">
        <v>18552.55</v>
      </c>
      <c r="I3225" s="0" t="str">
        <f aca="false">TEXT(C3225,"YYYY-MM")</f>
        <v>2024-02</v>
      </c>
      <c r="J3225" s="0" t="str">
        <f aca="false">INDEX(Customers!$H:$H,MATCH(B3225,Customers!$A:$A,0))</f>
        <v>Organic Search</v>
      </c>
    </row>
    <row r="3226" customFormat="false" ht="15" hidden="false" customHeight="false" outlineLevel="0" collapsed="false">
      <c r="A3226" s="0" t="s">
        <v>4910</v>
      </c>
      <c r="B3226" s="0" t="s">
        <v>4908</v>
      </c>
      <c r="C3226" s="10" t="s">
        <v>4911</v>
      </c>
      <c r="D3226" s="11" t="s">
        <v>97</v>
      </c>
      <c r="E3226" s="11" t="s">
        <v>88</v>
      </c>
      <c r="F3226" s="11" t="s">
        <v>613</v>
      </c>
      <c r="G3226" s="11" t="s">
        <v>73</v>
      </c>
      <c r="H3226" s="8" t="n">
        <v>19529</v>
      </c>
      <c r="I3226" s="0" t="str">
        <f aca="false">TEXT(C3226,"YYYY-MM")</f>
        <v>2024-07</v>
      </c>
      <c r="J3226" s="0" t="str">
        <f aca="false">INDEX(Customers!$H:$H,MATCH(B3226,Customers!$A:$A,0))</f>
        <v>Organic Search</v>
      </c>
    </row>
    <row r="3227" customFormat="false" ht="15" hidden="false" customHeight="false" outlineLevel="0" collapsed="false">
      <c r="A3227" s="0" t="s">
        <v>4912</v>
      </c>
      <c r="B3227" s="0" t="s">
        <v>4908</v>
      </c>
      <c r="C3227" s="10" t="s">
        <v>1383</v>
      </c>
      <c r="D3227" s="11" t="s">
        <v>97</v>
      </c>
      <c r="E3227" s="11" t="s">
        <v>91</v>
      </c>
      <c r="F3227" s="11" t="s">
        <v>613</v>
      </c>
      <c r="G3227" s="11" t="s">
        <v>73</v>
      </c>
      <c r="H3227" s="8" t="n">
        <v>25780</v>
      </c>
      <c r="I3227" s="0" t="str">
        <f aca="false">TEXT(C3227,"YYYY-MM")</f>
        <v>2025-01</v>
      </c>
      <c r="J3227" s="0" t="str">
        <f aca="false">INDEX(Customers!$H:$H,MATCH(B3227,Customers!$A:$A,0))</f>
        <v>Organic Search</v>
      </c>
    </row>
    <row r="3228" customFormat="false" ht="15" hidden="false" customHeight="false" outlineLevel="0" collapsed="false">
      <c r="A3228" s="0" t="s">
        <v>4913</v>
      </c>
      <c r="B3228" s="0" t="s">
        <v>4914</v>
      </c>
      <c r="C3228" s="10" t="s">
        <v>4385</v>
      </c>
      <c r="D3228" s="11" t="s">
        <v>97</v>
      </c>
      <c r="E3228" s="11" t="s">
        <v>90</v>
      </c>
      <c r="F3228" s="11" t="s">
        <v>537</v>
      </c>
      <c r="G3228" s="11" t="s">
        <v>74</v>
      </c>
      <c r="H3228" s="8" t="n">
        <v>22699.05</v>
      </c>
      <c r="I3228" s="0" t="str">
        <f aca="false">TEXT(C3228,"YYYY-MM")</f>
        <v>2025-02</v>
      </c>
      <c r="J3228" s="0" t="str">
        <f aca="false">INDEX(Customers!$H:$H,MATCH(B3228,Customers!$A:$A,0))</f>
        <v>App</v>
      </c>
    </row>
    <row r="3229" customFormat="false" ht="15" hidden="false" customHeight="false" outlineLevel="0" collapsed="false">
      <c r="A3229" s="0" t="s">
        <v>4915</v>
      </c>
      <c r="B3229" s="0" t="s">
        <v>4914</v>
      </c>
      <c r="C3229" s="10" t="s">
        <v>1236</v>
      </c>
      <c r="D3229" s="11" t="s">
        <v>97</v>
      </c>
      <c r="E3229" s="11" t="s">
        <v>90</v>
      </c>
      <c r="F3229" s="11" t="s">
        <v>537</v>
      </c>
      <c r="G3229" s="11" t="s">
        <v>74</v>
      </c>
      <c r="H3229" s="8" t="n">
        <v>25203.2</v>
      </c>
      <c r="I3229" s="0" t="str">
        <f aca="false">TEXT(C3229,"YYYY-MM")</f>
        <v>2025-03</v>
      </c>
      <c r="J3229" s="0" t="str">
        <f aca="false">INDEX(Customers!$H:$H,MATCH(B3229,Customers!$A:$A,0))</f>
        <v>App</v>
      </c>
    </row>
    <row r="3230" customFormat="false" ht="15" hidden="false" customHeight="false" outlineLevel="0" collapsed="false">
      <c r="A3230" s="0" t="s">
        <v>4916</v>
      </c>
      <c r="B3230" s="0" t="s">
        <v>4914</v>
      </c>
      <c r="C3230" s="10" t="s">
        <v>2282</v>
      </c>
      <c r="D3230" s="11" t="s">
        <v>97</v>
      </c>
      <c r="E3230" s="11" t="s">
        <v>91</v>
      </c>
      <c r="F3230" s="11" t="s">
        <v>537</v>
      </c>
      <c r="G3230" s="11" t="s">
        <v>74</v>
      </c>
      <c r="H3230" s="8" t="n">
        <v>61178</v>
      </c>
      <c r="I3230" s="0" t="str">
        <f aca="false">TEXT(C3230,"YYYY-MM")</f>
        <v>2025-03</v>
      </c>
      <c r="J3230" s="0" t="str">
        <f aca="false">INDEX(Customers!$H:$H,MATCH(B3230,Customers!$A:$A,0))</f>
        <v>App</v>
      </c>
    </row>
    <row r="3231" customFormat="false" ht="15" hidden="false" customHeight="false" outlineLevel="0" collapsed="false">
      <c r="A3231" s="0" t="s">
        <v>4917</v>
      </c>
      <c r="B3231" s="0" t="s">
        <v>4914</v>
      </c>
      <c r="C3231" s="10" t="s">
        <v>598</v>
      </c>
      <c r="D3231" s="11" t="s">
        <v>97</v>
      </c>
      <c r="E3231" s="11" t="s">
        <v>90</v>
      </c>
      <c r="F3231" s="11" t="s">
        <v>537</v>
      </c>
      <c r="G3231" s="11" t="s">
        <v>74</v>
      </c>
      <c r="H3231" s="8" t="n">
        <v>8540</v>
      </c>
      <c r="I3231" s="0" t="str">
        <f aca="false">TEXT(C3231,"YYYY-MM")</f>
        <v>2025-04</v>
      </c>
      <c r="J3231" s="0" t="str">
        <f aca="false">INDEX(Customers!$H:$H,MATCH(B3231,Customers!$A:$A,0))</f>
        <v>App</v>
      </c>
    </row>
    <row r="3232" customFormat="false" ht="15" hidden="false" customHeight="false" outlineLevel="0" collapsed="false">
      <c r="A3232" s="0" t="s">
        <v>4918</v>
      </c>
      <c r="B3232" s="0" t="s">
        <v>4914</v>
      </c>
      <c r="C3232" s="10" t="s">
        <v>3525</v>
      </c>
      <c r="D3232" s="11" t="s">
        <v>97</v>
      </c>
      <c r="E3232" s="11" t="s">
        <v>88</v>
      </c>
      <c r="F3232" s="11" t="s">
        <v>537</v>
      </c>
      <c r="G3232" s="11" t="s">
        <v>74</v>
      </c>
      <c r="H3232" s="8" t="n">
        <v>3619</v>
      </c>
      <c r="I3232" s="0" t="str">
        <f aca="false">TEXT(C3232,"YYYY-MM")</f>
        <v>2025-07</v>
      </c>
      <c r="J3232" s="0" t="str">
        <f aca="false">INDEX(Customers!$H:$H,MATCH(B3232,Customers!$A:$A,0))</f>
        <v>App</v>
      </c>
    </row>
    <row r="3233" customFormat="false" ht="15" hidden="false" customHeight="false" outlineLevel="0" collapsed="false">
      <c r="A3233" s="0" t="s">
        <v>4919</v>
      </c>
      <c r="B3233" s="0" t="s">
        <v>4914</v>
      </c>
      <c r="C3233" s="10" t="s">
        <v>1550</v>
      </c>
      <c r="D3233" s="11" t="s">
        <v>97</v>
      </c>
      <c r="E3233" s="11" t="s">
        <v>90</v>
      </c>
      <c r="F3233" s="11" t="s">
        <v>537</v>
      </c>
      <c r="G3233" s="11" t="s">
        <v>74</v>
      </c>
      <c r="H3233" s="8" t="n">
        <v>19718</v>
      </c>
      <c r="I3233" s="0" t="str">
        <f aca="false">TEXT(C3233,"YYYY-MM")</f>
        <v>2025-08</v>
      </c>
      <c r="J3233" s="0" t="str">
        <f aca="false">INDEX(Customers!$H:$H,MATCH(B3233,Customers!$A:$A,0))</f>
        <v>App</v>
      </c>
    </row>
    <row r="3234" customFormat="false" ht="15" hidden="false" customHeight="false" outlineLevel="0" collapsed="false">
      <c r="A3234" s="0" t="s">
        <v>4920</v>
      </c>
      <c r="B3234" s="0" t="s">
        <v>4914</v>
      </c>
      <c r="C3234" s="10" t="s">
        <v>1247</v>
      </c>
      <c r="D3234" s="11" t="s">
        <v>99</v>
      </c>
      <c r="E3234" s="11" t="s">
        <v>91</v>
      </c>
      <c r="F3234" s="11" t="s">
        <v>537</v>
      </c>
      <c r="G3234" s="11" t="s">
        <v>74</v>
      </c>
      <c r="H3234" s="8" t="n">
        <v>2409</v>
      </c>
      <c r="I3234" s="0" t="str">
        <f aca="false">TEXT(C3234,"YYYY-MM")</f>
        <v>2025-08</v>
      </c>
      <c r="J3234" s="0" t="str">
        <f aca="false">INDEX(Customers!$H:$H,MATCH(B3234,Customers!$A:$A,0))</f>
        <v>App</v>
      </c>
    </row>
    <row r="3235" customFormat="false" ht="15" hidden="false" customHeight="false" outlineLevel="0" collapsed="false">
      <c r="A3235" s="0" t="s">
        <v>4921</v>
      </c>
      <c r="B3235" s="0" t="s">
        <v>4914</v>
      </c>
      <c r="C3235" s="10" t="s">
        <v>186</v>
      </c>
      <c r="D3235" s="11" t="s">
        <v>97</v>
      </c>
      <c r="E3235" s="11" t="s">
        <v>88</v>
      </c>
      <c r="F3235" s="11" t="s">
        <v>537</v>
      </c>
      <c r="G3235" s="11" t="s">
        <v>74</v>
      </c>
      <c r="H3235" s="8" t="n">
        <v>4528</v>
      </c>
      <c r="I3235" s="0" t="str">
        <f aca="false">TEXT(C3235,"YYYY-MM")</f>
        <v>2025-08</v>
      </c>
      <c r="J3235" s="0" t="str">
        <f aca="false">INDEX(Customers!$H:$H,MATCH(B3235,Customers!$A:$A,0))</f>
        <v>App</v>
      </c>
    </row>
    <row r="3236" customFormat="false" ht="15" hidden="false" customHeight="false" outlineLevel="0" collapsed="false">
      <c r="A3236" s="0" t="s">
        <v>4922</v>
      </c>
      <c r="B3236" s="0" t="s">
        <v>4914</v>
      </c>
      <c r="C3236" s="10" t="s">
        <v>173</v>
      </c>
      <c r="D3236" s="11" t="s">
        <v>97</v>
      </c>
      <c r="E3236" s="11" t="s">
        <v>88</v>
      </c>
      <c r="F3236" s="11" t="s">
        <v>537</v>
      </c>
      <c r="G3236" s="11" t="s">
        <v>74</v>
      </c>
      <c r="H3236" s="8" t="n">
        <v>24722.2</v>
      </c>
      <c r="I3236" s="0" t="str">
        <f aca="false">TEXT(C3236,"YYYY-MM")</f>
        <v>2025-10</v>
      </c>
      <c r="J3236" s="0" t="str">
        <f aca="false">INDEX(Customers!$H:$H,MATCH(B3236,Customers!$A:$A,0))</f>
        <v>App</v>
      </c>
    </row>
    <row r="3237" customFormat="false" ht="15" hidden="false" customHeight="false" outlineLevel="0" collapsed="false">
      <c r="A3237" s="0" t="s">
        <v>4923</v>
      </c>
      <c r="B3237" s="0" t="s">
        <v>4914</v>
      </c>
      <c r="C3237" s="10" t="s">
        <v>1654</v>
      </c>
      <c r="D3237" s="11" t="s">
        <v>97</v>
      </c>
      <c r="E3237" s="11" t="s">
        <v>89</v>
      </c>
      <c r="F3237" s="11" t="s">
        <v>537</v>
      </c>
      <c r="G3237" s="11" t="s">
        <v>74</v>
      </c>
      <c r="H3237" s="8" t="n">
        <v>15876.1</v>
      </c>
      <c r="I3237" s="0" t="str">
        <f aca="false">TEXT(C3237,"YYYY-MM")</f>
        <v>2025-12</v>
      </c>
      <c r="J3237" s="0" t="str">
        <f aca="false">INDEX(Customers!$H:$H,MATCH(B3237,Customers!$A:$A,0))</f>
        <v>App</v>
      </c>
    </row>
    <row r="3238" customFormat="false" ht="15" hidden="false" customHeight="false" outlineLevel="0" collapsed="false">
      <c r="A3238" s="0" t="s">
        <v>4924</v>
      </c>
      <c r="B3238" s="0" t="s">
        <v>4925</v>
      </c>
      <c r="C3238" s="10" t="s">
        <v>1485</v>
      </c>
      <c r="D3238" s="11" t="s">
        <v>97</v>
      </c>
      <c r="E3238" s="11" t="s">
        <v>88</v>
      </c>
      <c r="F3238" s="11" t="s">
        <v>423</v>
      </c>
      <c r="G3238" s="11" t="s">
        <v>79</v>
      </c>
      <c r="H3238" s="8" t="n">
        <v>10345.3</v>
      </c>
      <c r="I3238" s="0" t="str">
        <f aca="false">TEXT(C3238,"YYYY-MM")</f>
        <v>2025-05</v>
      </c>
      <c r="J3238" s="0" t="str">
        <f aca="false">INDEX(Customers!$H:$H,MATCH(B3238,Customers!$A:$A,0))</f>
        <v>Organic Search</v>
      </c>
    </row>
    <row r="3239" customFormat="false" ht="15" hidden="false" customHeight="false" outlineLevel="0" collapsed="false">
      <c r="A3239" s="0" t="s">
        <v>4926</v>
      </c>
      <c r="B3239" s="0" t="s">
        <v>4925</v>
      </c>
      <c r="C3239" s="10" t="s">
        <v>1281</v>
      </c>
      <c r="D3239" s="11" t="s">
        <v>97</v>
      </c>
      <c r="E3239" s="11" t="s">
        <v>90</v>
      </c>
      <c r="F3239" s="11" t="s">
        <v>423</v>
      </c>
      <c r="G3239" s="11" t="s">
        <v>79</v>
      </c>
      <c r="H3239" s="8" t="n">
        <v>6046.2</v>
      </c>
      <c r="I3239" s="0" t="str">
        <f aca="false">TEXT(C3239,"YYYY-MM")</f>
        <v>2025-05</v>
      </c>
      <c r="J3239" s="0" t="str">
        <f aca="false">INDEX(Customers!$H:$H,MATCH(B3239,Customers!$A:$A,0))</f>
        <v>Organic Search</v>
      </c>
    </row>
    <row r="3240" customFormat="false" ht="15" hidden="false" customHeight="false" outlineLevel="0" collapsed="false">
      <c r="A3240" s="0" t="s">
        <v>4927</v>
      </c>
      <c r="B3240" s="0" t="s">
        <v>4925</v>
      </c>
      <c r="C3240" s="10" t="s">
        <v>2658</v>
      </c>
      <c r="D3240" s="11" t="s">
        <v>97</v>
      </c>
      <c r="E3240" s="11" t="s">
        <v>90</v>
      </c>
      <c r="F3240" s="11" t="s">
        <v>423</v>
      </c>
      <c r="G3240" s="11" t="s">
        <v>79</v>
      </c>
      <c r="H3240" s="8" t="n">
        <v>153980</v>
      </c>
      <c r="I3240" s="0" t="str">
        <f aca="false">TEXT(C3240,"YYYY-MM")</f>
        <v>2025-09</v>
      </c>
      <c r="J3240" s="0" t="str">
        <f aca="false">INDEX(Customers!$H:$H,MATCH(B3240,Customers!$A:$A,0))</f>
        <v>Organic Search</v>
      </c>
    </row>
    <row r="3241" customFormat="false" ht="15" hidden="false" customHeight="false" outlineLevel="0" collapsed="false">
      <c r="A3241" s="0" t="s">
        <v>4928</v>
      </c>
      <c r="B3241" s="0" t="s">
        <v>4925</v>
      </c>
      <c r="C3241" s="10" t="s">
        <v>637</v>
      </c>
      <c r="D3241" s="11" t="s">
        <v>97</v>
      </c>
      <c r="E3241" s="11" t="s">
        <v>88</v>
      </c>
      <c r="F3241" s="11" t="s">
        <v>423</v>
      </c>
      <c r="G3241" s="11" t="s">
        <v>79</v>
      </c>
      <c r="H3241" s="8" t="n">
        <v>56571.45</v>
      </c>
      <c r="I3241" s="0" t="str">
        <f aca="false">TEXT(C3241,"YYYY-MM")</f>
        <v>2025-12</v>
      </c>
      <c r="J3241" s="0" t="str">
        <f aca="false">INDEX(Customers!$H:$H,MATCH(B3241,Customers!$A:$A,0))</f>
        <v>Organic Search</v>
      </c>
    </row>
    <row r="3242" customFormat="false" ht="15" hidden="false" customHeight="false" outlineLevel="0" collapsed="false">
      <c r="A3242" s="0" t="s">
        <v>4929</v>
      </c>
      <c r="B3242" s="0" t="s">
        <v>4930</v>
      </c>
      <c r="C3242" s="10" t="s">
        <v>2869</v>
      </c>
      <c r="D3242" s="11" t="s">
        <v>97</v>
      </c>
      <c r="E3242" s="11" t="s">
        <v>88</v>
      </c>
      <c r="F3242" s="11" t="s">
        <v>291</v>
      </c>
      <c r="G3242" s="11" t="s">
        <v>72</v>
      </c>
      <c r="H3242" s="8" t="n">
        <v>25780</v>
      </c>
      <c r="I3242" s="0" t="str">
        <f aca="false">TEXT(C3242,"YYYY-MM")</f>
        <v>2025-05</v>
      </c>
      <c r="J3242" s="0" t="str">
        <f aca="false">INDEX(Customers!$H:$H,MATCH(B3242,Customers!$A:$A,0))</f>
        <v>Organic Search</v>
      </c>
    </row>
    <row r="3243" customFormat="false" ht="15" hidden="false" customHeight="false" outlineLevel="0" collapsed="false">
      <c r="A3243" s="0" t="s">
        <v>4931</v>
      </c>
      <c r="B3243" s="0" t="s">
        <v>4930</v>
      </c>
      <c r="C3243" s="10" t="s">
        <v>2522</v>
      </c>
      <c r="D3243" s="11" t="s">
        <v>98</v>
      </c>
      <c r="E3243" s="11" t="s">
        <v>89</v>
      </c>
      <c r="F3243" s="11" t="s">
        <v>291</v>
      </c>
      <c r="G3243" s="11" t="s">
        <v>72</v>
      </c>
      <c r="H3243" s="8" t="n">
        <v>42792.5</v>
      </c>
      <c r="I3243" s="0" t="str">
        <f aca="false">TEXT(C3243,"YYYY-MM")</f>
        <v>2025-06</v>
      </c>
      <c r="J3243" s="0" t="str">
        <f aca="false">INDEX(Customers!$H:$H,MATCH(B3243,Customers!$A:$A,0))</f>
        <v>Organic Search</v>
      </c>
    </row>
    <row r="3244" customFormat="false" ht="15" hidden="false" customHeight="false" outlineLevel="0" collapsed="false">
      <c r="A3244" s="0" t="s">
        <v>4932</v>
      </c>
      <c r="B3244" s="0" t="s">
        <v>4930</v>
      </c>
      <c r="C3244" s="10" t="s">
        <v>1917</v>
      </c>
      <c r="D3244" s="11" t="s">
        <v>97</v>
      </c>
      <c r="E3244" s="11" t="s">
        <v>93</v>
      </c>
      <c r="F3244" s="11" t="s">
        <v>291</v>
      </c>
      <c r="G3244" s="11" t="s">
        <v>72</v>
      </c>
      <c r="H3244" s="8" t="n">
        <v>24370.2</v>
      </c>
      <c r="I3244" s="0" t="str">
        <f aca="false">TEXT(C3244,"YYYY-MM")</f>
        <v>2025-11</v>
      </c>
      <c r="J3244" s="0" t="str">
        <f aca="false">INDEX(Customers!$H:$H,MATCH(B3244,Customers!$A:$A,0))</f>
        <v>Organic Search</v>
      </c>
    </row>
    <row r="3245" customFormat="false" ht="15" hidden="false" customHeight="false" outlineLevel="0" collapsed="false">
      <c r="A3245" s="0" t="s">
        <v>4933</v>
      </c>
      <c r="B3245" s="0" t="s">
        <v>4934</v>
      </c>
      <c r="C3245" s="10" t="s">
        <v>1362</v>
      </c>
      <c r="D3245" s="11" t="s">
        <v>97</v>
      </c>
      <c r="E3245" s="11" t="s">
        <v>92</v>
      </c>
      <c r="F3245" s="11" t="s">
        <v>443</v>
      </c>
      <c r="G3245" s="11" t="s">
        <v>78</v>
      </c>
      <c r="H3245" s="8" t="n">
        <v>38945.55</v>
      </c>
      <c r="I3245" s="0" t="str">
        <f aca="false">TEXT(C3245,"YYYY-MM")</f>
        <v>2024-02</v>
      </c>
      <c r="J3245" s="0" t="str">
        <f aca="false">INDEX(Customers!$H:$H,MATCH(B3245,Customers!$A:$A,0))</f>
        <v>Social Media</v>
      </c>
    </row>
    <row r="3246" customFormat="false" ht="15" hidden="false" customHeight="false" outlineLevel="0" collapsed="false">
      <c r="A3246" s="0" t="s">
        <v>4935</v>
      </c>
      <c r="B3246" s="0" t="s">
        <v>4934</v>
      </c>
      <c r="C3246" s="10" t="s">
        <v>2872</v>
      </c>
      <c r="D3246" s="11" t="s">
        <v>97</v>
      </c>
      <c r="E3246" s="11" t="s">
        <v>88</v>
      </c>
      <c r="F3246" s="11" t="s">
        <v>443</v>
      </c>
      <c r="G3246" s="11" t="s">
        <v>78</v>
      </c>
      <c r="H3246" s="8" t="n">
        <v>231053.05</v>
      </c>
      <c r="I3246" s="0" t="str">
        <f aca="false">TEXT(C3246,"YYYY-MM")</f>
        <v>2025-08</v>
      </c>
      <c r="J3246" s="0" t="str">
        <f aca="false">INDEX(Customers!$H:$H,MATCH(B3246,Customers!$A:$A,0))</f>
        <v>Social Media</v>
      </c>
    </row>
    <row r="3247" customFormat="false" ht="15" hidden="false" customHeight="false" outlineLevel="0" collapsed="false">
      <c r="A3247" s="0" t="s">
        <v>4936</v>
      </c>
      <c r="B3247" s="0" t="s">
        <v>4937</v>
      </c>
      <c r="C3247" s="10" t="s">
        <v>384</v>
      </c>
      <c r="D3247" s="11" t="s">
        <v>98</v>
      </c>
      <c r="E3247" s="11" t="s">
        <v>88</v>
      </c>
      <c r="F3247" s="11" t="s">
        <v>76</v>
      </c>
      <c r="G3247" s="11" t="s">
        <v>76</v>
      </c>
      <c r="H3247" s="8" t="n">
        <v>19890.1</v>
      </c>
      <c r="I3247" s="0" t="str">
        <f aca="false">TEXT(C3247,"YYYY-MM")</f>
        <v>2024-11</v>
      </c>
      <c r="J3247" s="0" t="str">
        <f aca="false">INDEX(Customers!$H:$H,MATCH(B3247,Customers!$A:$A,0))</f>
        <v>Email Campaign</v>
      </c>
    </row>
    <row r="3248" customFormat="false" ht="15" hidden="false" customHeight="false" outlineLevel="0" collapsed="false">
      <c r="A3248" s="0" t="s">
        <v>4938</v>
      </c>
      <c r="B3248" s="0" t="s">
        <v>4937</v>
      </c>
      <c r="C3248" s="10" t="s">
        <v>1420</v>
      </c>
      <c r="D3248" s="11" t="s">
        <v>98</v>
      </c>
      <c r="E3248" s="11" t="s">
        <v>91</v>
      </c>
      <c r="F3248" s="11" t="s">
        <v>76</v>
      </c>
      <c r="G3248" s="11" t="s">
        <v>76</v>
      </c>
      <c r="H3248" s="8" t="n">
        <v>3739</v>
      </c>
      <c r="I3248" s="0" t="str">
        <f aca="false">TEXT(C3248,"YYYY-MM")</f>
        <v>2025-10</v>
      </c>
      <c r="J3248" s="0" t="str">
        <f aca="false">INDEX(Customers!$H:$H,MATCH(B3248,Customers!$A:$A,0))</f>
        <v>Email Campaign</v>
      </c>
    </row>
    <row r="3249" customFormat="false" ht="15" hidden="false" customHeight="false" outlineLevel="0" collapsed="false">
      <c r="A3249" s="0" t="s">
        <v>4939</v>
      </c>
      <c r="B3249" s="0" t="s">
        <v>4940</v>
      </c>
      <c r="C3249" s="10" t="s">
        <v>1059</v>
      </c>
      <c r="D3249" s="11" t="s">
        <v>97</v>
      </c>
      <c r="E3249" s="11" t="s">
        <v>93</v>
      </c>
      <c r="F3249" s="11" t="s">
        <v>76</v>
      </c>
      <c r="G3249" s="11" t="s">
        <v>76</v>
      </c>
      <c r="H3249" s="8" t="n">
        <v>8312.15</v>
      </c>
      <c r="I3249" s="0" t="str">
        <f aca="false">TEXT(C3249,"YYYY-MM")</f>
        <v>2023-10</v>
      </c>
      <c r="J3249" s="0" t="str">
        <f aca="false">INDEX(Customers!$H:$H,MATCH(B3249,Customers!$A:$A,0))</f>
        <v>Email Campaign</v>
      </c>
    </row>
    <row r="3250" customFormat="false" ht="15" hidden="false" customHeight="false" outlineLevel="0" collapsed="false">
      <c r="A3250" s="0" t="s">
        <v>4941</v>
      </c>
      <c r="B3250" s="0" t="s">
        <v>4940</v>
      </c>
      <c r="C3250" s="10" t="s">
        <v>1807</v>
      </c>
      <c r="D3250" s="11" t="s">
        <v>97</v>
      </c>
      <c r="E3250" s="11" t="s">
        <v>93</v>
      </c>
      <c r="F3250" s="11" t="s">
        <v>76</v>
      </c>
      <c r="G3250" s="11" t="s">
        <v>76</v>
      </c>
      <c r="H3250" s="8" t="n">
        <v>29577</v>
      </c>
      <c r="I3250" s="0" t="str">
        <f aca="false">TEXT(C3250,"YYYY-MM")</f>
        <v>2023-11</v>
      </c>
      <c r="J3250" s="0" t="str">
        <f aca="false">INDEX(Customers!$H:$H,MATCH(B3250,Customers!$A:$A,0))</f>
        <v>Email Campaign</v>
      </c>
    </row>
    <row r="3251" customFormat="false" ht="15" hidden="false" customHeight="false" outlineLevel="0" collapsed="false">
      <c r="A3251" s="0" t="s">
        <v>4942</v>
      </c>
      <c r="B3251" s="0" t="s">
        <v>4940</v>
      </c>
      <c r="C3251" s="10" t="s">
        <v>1112</v>
      </c>
      <c r="D3251" s="11" t="s">
        <v>97</v>
      </c>
      <c r="E3251" s="11" t="s">
        <v>89</v>
      </c>
      <c r="F3251" s="11" t="s">
        <v>76</v>
      </c>
      <c r="G3251" s="11" t="s">
        <v>76</v>
      </c>
      <c r="H3251" s="8" t="n">
        <v>45885.4</v>
      </c>
      <c r="I3251" s="0" t="str">
        <f aca="false">TEXT(C3251,"YYYY-MM")</f>
        <v>2024-03</v>
      </c>
      <c r="J3251" s="0" t="str">
        <f aca="false">INDEX(Customers!$H:$H,MATCH(B3251,Customers!$A:$A,0))</f>
        <v>Email Campaign</v>
      </c>
    </row>
    <row r="3252" customFormat="false" ht="15" hidden="false" customHeight="false" outlineLevel="0" collapsed="false">
      <c r="A3252" s="0" t="s">
        <v>4943</v>
      </c>
      <c r="B3252" s="0" t="s">
        <v>4940</v>
      </c>
      <c r="C3252" s="10" t="s">
        <v>1186</v>
      </c>
      <c r="D3252" s="11" t="s">
        <v>97</v>
      </c>
      <c r="E3252" s="11" t="s">
        <v>93</v>
      </c>
      <c r="F3252" s="11" t="s">
        <v>76</v>
      </c>
      <c r="G3252" s="11" t="s">
        <v>76</v>
      </c>
      <c r="H3252" s="8" t="n">
        <v>30998</v>
      </c>
      <c r="I3252" s="0" t="str">
        <f aca="false">TEXT(C3252,"YYYY-MM")</f>
        <v>2024-09</v>
      </c>
      <c r="J3252" s="0" t="str">
        <f aca="false">INDEX(Customers!$H:$H,MATCH(B3252,Customers!$A:$A,0))</f>
        <v>Email Campaign</v>
      </c>
    </row>
    <row r="3253" customFormat="false" ht="15" hidden="false" customHeight="false" outlineLevel="0" collapsed="false">
      <c r="A3253" s="0" t="s">
        <v>4944</v>
      </c>
      <c r="B3253" s="0" t="s">
        <v>4940</v>
      </c>
      <c r="C3253" s="10" t="s">
        <v>3115</v>
      </c>
      <c r="D3253" s="11" t="s">
        <v>97</v>
      </c>
      <c r="E3253" s="11" t="s">
        <v>91</v>
      </c>
      <c r="F3253" s="11" t="s">
        <v>76</v>
      </c>
      <c r="G3253" s="11" t="s">
        <v>76</v>
      </c>
      <c r="H3253" s="8" t="n">
        <v>98192.95</v>
      </c>
      <c r="I3253" s="0" t="str">
        <f aca="false">TEXT(C3253,"YYYY-MM")</f>
        <v>2024-10</v>
      </c>
      <c r="J3253" s="0" t="str">
        <f aca="false">INDEX(Customers!$H:$H,MATCH(B3253,Customers!$A:$A,0))</f>
        <v>Email Campaign</v>
      </c>
    </row>
    <row r="3254" customFormat="false" ht="15" hidden="false" customHeight="false" outlineLevel="0" collapsed="false">
      <c r="A3254" s="0" t="s">
        <v>4945</v>
      </c>
      <c r="B3254" s="0" t="s">
        <v>4940</v>
      </c>
      <c r="C3254" s="10" t="s">
        <v>4423</v>
      </c>
      <c r="D3254" s="11" t="s">
        <v>97</v>
      </c>
      <c r="E3254" s="11" t="s">
        <v>89</v>
      </c>
      <c r="F3254" s="11" t="s">
        <v>76</v>
      </c>
      <c r="G3254" s="11" t="s">
        <v>76</v>
      </c>
      <c r="H3254" s="8" t="n">
        <v>503.2</v>
      </c>
      <c r="I3254" s="0" t="str">
        <f aca="false">TEXT(C3254,"YYYY-MM")</f>
        <v>2024-12</v>
      </c>
      <c r="J3254" s="0" t="str">
        <f aca="false">INDEX(Customers!$H:$H,MATCH(B3254,Customers!$A:$A,0))</f>
        <v>Email Campaign</v>
      </c>
    </row>
    <row r="3255" customFormat="false" ht="15" hidden="false" customHeight="false" outlineLevel="0" collapsed="false">
      <c r="A3255" s="0" t="s">
        <v>4946</v>
      </c>
      <c r="B3255" s="0" t="s">
        <v>4940</v>
      </c>
      <c r="C3255" s="10" t="s">
        <v>1043</v>
      </c>
      <c r="D3255" s="11" t="s">
        <v>97</v>
      </c>
      <c r="E3255" s="11" t="s">
        <v>88</v>
      </c>
      <c r="F3255" s="11" t="s">
        <v>76</v>
      </c>
      <c r="G3255" s="11" t="s">
        <v>76</v>
      </c>
      <c r="H3255" s="8" t="n">
        <v>3687.3</v>
      </c>
      <c r="I3255" s="0" t="str">
        <f aca="false">TEXT(C3255,"YYYY-MM")</f>
        <v>2025-11</v>
      </c>
      <c r="J3255" s="0" t="str">
        <f aca="false">INDEX(Customers!$H:$H,MATCH(B3255,Customers!$A:$A,0))</f>
        <v>Email Campaign</v>
      </c>
    </row>
    <row r="3256" customFormat="false" ht="15" hidden="false" customHeight="false" outlineLevel="0" collapsed="false">
      <c r="A3256" s="0" t="s">
        <v>4947</v>
      </c>
      <c r="B3256" s="0" t="s">
        <v>4940</v>
      </c>
      <c r="C3256" s="10" t="s">
        <v>416</v>
      </c>
      <c r="D3256" s="11" t="s">
        <v>97</v>
      </c>
      <c r="E3256" s="11" t="s">
        <v>89</v>
      </c>
      <c r="F3256" s="11" t="s">
        <v>76</v>
      </c>
      <c r="G3256" s="11" t="s">
        <v>76</v>
      </c>
      <c r="H3256" s="8" t="n">
        <v>21946.15</v>
      </c>
      <c r="I3256" s="0" t="str">
        <f aca="false">TEXT(C3256,"YYYY-MM")</f>
        <v>2025-12</v>
      </c>
      <c r="J3256" s="0" t="str">
        <f aca="false">INDEX(Customers!$H:$H,MATCH(B3256,Customers!$A:$A,0))</f>
        <v>Email Campaign</v>
      </c>
    </row>
    <row r="3257" customFormat="false" ht="15" hidden="false" customHeight="false" outlineLevel="0" collapsed="false">
      <c r="A3257" s="0" t="s">
        <v>4948</v>
      </c>
      <c r="B3257" s="0" t="s">
        <v>4949</v>
      </c>
      <c r="C3257" s="10" t="s">
        <v>1300</v>
      </c>
      <c r="D3257" s="11" t="s">
        <v>97</v>
      </c>
      <c r="E3257" s="11" t="s">
        <v>88</v>
      </c>
      <c r="F3257" s="11" t="s">
        <v>247</v>
      </c>
      <c r="G3257" s="11" t="s">
        <v>80</v>
      </c>
      <c r="H3257" s="8" t="n">
        <v>22317</v>
      </c>
      <c r="I3257" s="0" t="str">
        <f aca="false">TEXT(C3257,"YYYY-MM")</f>
        <v>2025-11</v>
      </c>
      <c r="J3257" s="0" t="str">
        <f aca="false">INDEX(Customers!$H:$H,MATCH(B3257,Customers!$A:$A,0))</f>
        <v>Organic Search</v>
      </c>
    </row>
    <row r="3258" customFormat="false" ht="15" hidden="false" customHeight="false" outlineLevel="0" collapsed="false">
      <c r="A3258" s="0" t="s">
        <v>4950</v>
      </c>
      <c r="B3258" s="0" t="s">
        <v>4951</v>
      </c>
      <c r="C3258" s="10" t="s">
        <v>926</v>
      </c>
      <c r="D3258" s="11" t="s">
        <v>97</v>
      </c>
      <c r="E3258" s="11" t="s">
        <v>90</v>
      </c>
      <c r="F3258" s="11" t="s">
        <v>241</v>
      </c>
      <c r="G3258" s="11" t="s">
        <v>73</v>
      </c>
      <c r="H3258" s="8" t="n">
        <v>24309.35</v>
      </c>
      <c r="I3258" s="0" t="str">
        <f aca="false">TEXT(C3258,"YYYY-MM")</f>
        <v>2025-06</v>
      </c>
      <c r="J3258" s="0" t="str">
        <f aca="false">INDEX(Customers!$H:$H,MATCH(B3258,Customers!$A:$A,0))</f>
        <v>Organic Search</v>
      </c>
    </row>
    <row r="3259" customFormat="false" ht="15" hidden="false" customHeight="false" outlineLevel="0" collapsed="false">
      <c r="A3259" s="0" t="s">
        <v>4952</v>
      </c>
      <c r="B3259" s="0" t="s">
        <v>4951</v>
      </c>
      <c r="C3259" s="10" t="s">
        <v>486</v>
      </c>
      <c r="D3259" s="11" t="s">
        <v>97</v>
      </c>
      <c r="E3259" s="11" t="s">
        <v>92</v>
      </c>
      <c r="F3259" s="11" t="s">
        <v>241</v>
      </c>
      <c r="G3259" s="11" t="s">
        <v>73</v>
      </c>
      <c r="H3259" s="8" t="n">
        <v>39058</v>
      </c>
      <c r="I3259" s="0" t="str">
        <f aca="false">TEXT(C3259,"YYYY-MM")</f>
        <v>2025-10</v>
      </c>
      <c r="J3259" s="0" t="str">
        <f aca="false">INDEX(Customers!$H:$H,MATCH(B3259,Customers!$A:$A,0))</f>
        <v>Organic Search</v>
      </c>
    </row>
    <row r="3260" customFormat="false" ht="15" hidden="false" customHeight="false" outlineLevel="0" collapsed="false">
      <c r="A3260" s="0" t="s">
        <v>4953</v>
      </c>
      <c r="B3260" s="0" t="s">
        <v>4951</v>
      </c>
      <c r="C3260" s="10" t="s">
        <v>364</v>
      </c>
      <c r="D3260" s="11" t="s">
        <v>97</v>
      </c>
      <c r="E3260" s="11" t="s">
        <v>90</v>
      </c>
      <c r="F3260" s="11" t="s">
        <v>241</v>
      </c>
      <c r="G3260" s="11" t="s">
        <v>73</v>
      </c>
      <c r="H3260" s="8" t="n">
        <v>806.65</v>
      </c>
      <c r="I3260" s="0" t="str">
        <f aca="false">TEXT(C3260,"YYYY-MM")</f>
        <v>2025-10</v>
      </c>
      <c r="J3260" s="0" t="str">
        <f aca="false">INDEX(Customers!$H:$H,MATCH(B3260,Customers!$A:$A,0))</f>
        <v>Organic Search</v>
      </c>
    </row>
    <row r="3261" customFormat="false" ht="15" hidden="false" customHeight="false" outlineLevel="0" collapsed="false">
      <c r="A3261" s="0" t="s">
        <v>4954</v>
      </c>
      <c r="B3261" s="0" t="s">
        <v>4955</v>
      </c>
      <c r="C3261" s="10" t="s">
        <v>4956</v>
      </c>
      <c r="D3261" s="11" t="s">
        <v>97</v>
      </c>
      <c r="E3261" s="11" t="s">
        <v>90</v>
      </c>
      <c r="F3261" s="11" t="s">
        <v>352</v>
      </c>
      <c r="G3261" s="11" t="s">
        <v>82</v>
      </c>
      <c r="H3261" s="8" t="n">
        <v>4174.4</v>
      </c>
      <c r="I3261" s="0" t="str">
        <f aca="false">TEXT(C3261,"YYYY-MM")</f>
        <v>2024-08</v>
      </c>
      <c r="J3261" s="0" t="str">
        <f aca="false">INDEX(Customers!$H:$H,MATCH(B3261,Customers!$A:$A,0))</f>
        <v>Paid Ads</v>
      </c>
    </row>
    <row r="3262" customFormat="false" ht="15" hidden="false" customHeight="false" outlineLevel="0" collapsed="false">
      <c r="A3262" s="0" t="s">
        <v>4957</v>
      </c>
      <c r="B3262" s="0" t="s">
        <v>4958</v>
      </c>
      <c r="C3262" s="10" t="s">
        <v>1574</v>
      </c>
      <c r="D3262" s="11" t="s">
        <v>97</v>
      </c>
      <c r="E3262" s="11" t="s">
        <v>88</v>
      </c>
      <c r="F3262" s="11" t="s">
        <v>352</v>
      </c>
      <c r="G3262" s="11" t="s">
        <v>82</v>
      </c>
      <c r="H3262" s="8" t="n">
        <v>27737.1</v>
      </c>
      <c r="I3262" s="0" t="str">
        <f aca="false">TEXT(C3262,"YYYY-MM")</f>
        <v>2025-10</v>
      </c>
      <c r="J3262" s="0" t="str">
        <f aca="false">INDEX(Customers!$H:$H,MATCH(B3262,Customers!$A:$A,0))</f>
        <v>Referral</v>
      </c>
    </row>
    <row r="3263" customFormat="false" ht="15" hidden="false" customHeight="false" outlineLevel="0" collapsed="false">
      <c r="A3263" s="0" t="s">
        <v>4959</v>
      </c>
      <c r="B3263" s="0" t="s">
        <v>4958</v>
      </c>
      <c r="C3263" s="10" t="s">
        <v>2387</v>
      </c>
      <c r="D3263" s="11" t="s">
        <v>97</v>
      </c>
      <c r="E3263" s="11" t="s">
        <v>89</v>
      </c>
      <c r="F3263" s="11" t="s">
        <v>352</v>
      </c>
      <c r="G3263" s="11" t="s">
        <v>82</v>
      </c>
      <c r="H3263" s="8" t="n">
        <v>9445.4</v>
      </c>
      <c r="I3263" s="0" t="str">
        <f aca="false">TEXT(C3263,"YYYY-MM")</f>
        <v>2025-10</v>
      </c>
      <c r="J3263" s="0" t="str">
        <f aca="false">INDEX(Customers!$H:$H,MATCH(B3263,Customers!$A:$A,0))</f>
        <v>Referral</v>
      </c>
    </row>
    <row r="3264" customFormat="false" ht="15" hidden="false" customHeight="false" outlineLevel="0" collapsed="false">
      <c r="A3264" s="0" t="s">
        <v>4960</v>
      </c>
      <c r="B3264" s="0" t="s">
        <v>4961</v>
      </c>
      <c r="C3264" s="10" t="s">
        <v>4962</v>
      </c>
      <c r="D3264" s="11" t="s">
        <v>97</v>
      </c>
      <c r="E3264" s="11" t="s">
        <v>91</v>
      </c>
      <c r="F3264" s="11" t="s">
        <v>190</v>
      </c>
      <c r="G3264" s="11" t="s">
        <v>77</v>
      </c>
      <c r="H3264" s="8" t="n">
        <v>1379</v>
      </c>
      <c r="I3264" s="0" t="str">
        <f aca="false">TEXT(C3264,"YYYY-MM")</f>
        <v>2024-05</v>
      </c>
      <c r="J3264" s="0" t="str">
        <f aca="false">INDEX(Customers!$H:$H,MATCH(B3264,Customers!$A:$A,0))</f>
        <v>Organic Search</v>
      </c>
    </row>
    <row r="3265" customFormat="false" ht="15" hidden="false" customHeight="false" outlineLevel="0" collapsed="false">
      <c r="A3265" s="0" t="s">
        <v>4963</v>
      </c>
      <c r="B3265" s="0" t="s">
        <v>4961</v>
      </c>
      <c r="C3265" s="10" t="s">
        <v>267</v>
      </c>
      <c r="D3265" s="11" t="s">
        <v>97</v>
      </c>
      <c r="E3265" s="11" t="s">
        <v>91</v>
      </c>
      <c r="F3265" s="11" t="s">
        <v>190</v>
      </c>
      <c r="G3265" s="11" t="s">
        <v>77</v>
      </c>
      <c r="H3265" s="8" t="n">
        <v>51280.85</v>
      </c>
      <c r="I3265" s="0" t="str">
        <f aca="false">TEXT(C3265,"YYYY-MM")</f>
        <v>2024-11</v>
      </c>
      <c r="J3265" s="0" t="str">
        <f aca="false">INDEX(Customers!$H:$H,MATCH(B3265,Customers!$A:$A,0))</f>
        <v>Organic Search</v>
      </c>
    </row>
    <row r="3266" customFormat="false" ht="15" hidden="false" customHeight="false" outlineLevel="0" collapsed="false">
      <c r="A3266" s="0" t="s">
        <v>4964</v>
      </c>
      <c r="B3266" s="0" t="s">
        <v>4965</v>
      </c>
      <c r="C3266" s="10" t="s">
        <v>215</v>
      </c>
      <c r="D3266" s="11" t="s">
        <v>97</v>
      </c>
      <c r="E3266" s="11" t="s">
        <v>93</v>
      </c>
      <c r="F3266" s="11" t="s">
        <v>393</v>
      </c>
      <c r="G3266" s="11" t="s">
        <v>75</v>
      </c>
      <c r="H3266" s="8" t="n">
        <v>940</v>
      </c>
      <c r="I3266" s="0" t="str">
        <f aca="false">TEXT(C3266,"YYYY-MM")</f>
        <v>2024-10</v>
      </c>
      <c r="J3266" s="0" t="str">
        <f aca="false">INDEX(Customers!$H:$H,MATCH(B3266,Customers!$A:$A,0))</f>
        <v>Social Media</v>
      </c>
    </row>
    <row r="3267" customFormat="false" ht="15" hidden="false" customHeight="false" outlineLevel="0" collapsed="false">
      <c r="A3267" s="0" t="s">
        <v>4966</v>
      </c>
      <c r="B3267" s="0" t="s">
        <v>4965</v>
      </c>
      <c r="C3267" s="10" t="s">
        <v>249</v>
      </c>
      <c r="D3267" s="11" t="s">
        <v>97</v>
      </c>
      <c r="E3267" s="11" t="s">
        <v>90</v>
      </c>
      <c r="F3267" s="11" t="s">
        <v>393</v>
      </c>
      <c r="G3267" s="11" t="s">
        <v>75</v>
      </c>
      <c r="H3267" s="8" t="n">
        <v>33299.1</v>
      </c>
      <c r="I3267" s="0" t="str">
        <f aca="false">TEXT(C3267,"YYYY-MM")</f>
        <v>2024-10</v>
      </c>
      <c r="J3267" s="0" t="str">
        <f aca="false">INDEX(Customers!$H:$H,MATCH(B3267,Customers!$A:$A,0))</f>
        <v>Social Media</v>
      </c>
    </row>
    <row r="3268" customFormat="false" ht="15" hidden="false" customHeight="false" outlineLevel="0" collapsed="false">
      <c r="A3268" s="0" t="s">
        <v>4967</v>
      </c>
      <c r="B3268" s="0" t="s">
        <v>4968</v>
      </c>
      <c r="C3268" s="10" t="s">
        <v>4969</v>
      </c>
      <c r="D3268" s="11" t="s">
        <v>97</v>
      </c>
      <c r="E3268" s="11" t="s">
        <v>90</v>
      </c>
      <c r="F3268" s="11" t="s">
        <v>613</v>
      </c>
      <c r="G3268" s="11" t="s">
        <v>73</v>
      </c>
      <c r="H3268" s="8" t="n">
        <v>560</v>
      </c>
      <c r="I3268" s="0" t="str">
        <f aca="false">TEXT(C3268,"YYYY-MM")</f>
        <v>2023-03</v>
      </c>
      <c r="J3268" s="0" t="str">
        <f aca="false">INDEX(Customers!$H:$H,MATCH(B3268,Customers!$A:$A,0))</f>
        <v>Referral</v>
      </c>
    </row>
    <row r="3269" customFormat="false" ht="15" hidden="false" customHeight="false" outlineLevel="0" collapsed="false">
      <c r="A3269" s="0" t="s">
        <v>4970</v>
      </c>
      <c r="B3269" s="0" t="s">
        <v>4968</v>
      </c>
      <c r="C3269" s="10" t="s">
        <v>4971</v>
      </c>
      <c r="D3269" s="11" t="s">
        <v>98</v>
      </c>
      <c r="E3269" s="11" t="s">
        <v>90</v>
      </c>
      <c r="F3269" s="11" t="s">
        <v>613</v>
      </c>
      <c r="G3269" s="11" t="s">
        <v>73</v>
      </c>
      <c r="H3269" s="8" t="n">
        <v>13098</v>
      </c>
      <c r="I3269" s="0" t="str">
        <f aca="false">TEXT(C3269,"YYYY-MM")</f>
        <v>2023-05</v>
      </c>
      <c r="J3269" s="0" t="str">
        <f aca="false">INDEX(Customers!$H:$H,MATCH(B3269,Customers!$A:$A,0))</f>
        <v>Referral</v>
      </c>
    </row>
    <row r="3270" customFormat="false" ht="15" hidden="false" customHeight="false" outlineLevel="0" collapsed="false">
      <c r="A3270" s="0" t="s">
        <v>4972</v>
      </c>
      <c r="B3270" s="0" t="s">
        <v>4968</v>
      </c>
      <c r="C3270" s="10" t="s">
        <v>2326</v>
      </c>
      <c r="D3270" s="11" t="s">
        <v>97</v>
      </c>
      <c r="E3270" s="11" t="s">
        <v>90</v>
      </c>
      <c r="F3270" s="11" t="s">
        <v>613</v>
      </c>
      <c r="G3270" s="11" t="s">
        <v>73</v>
      </c>
      <c r="H3270" s="8" t="n">
        <v>230970</v>
      </c>
      <c r="I3270" s="0" t="str">
        <f aca="false">TEXT(C3270,"YYYY-MM")</f>
        <v>2023-10</v>
      </c>
      <c r="J3270" s="0" t="str">
        <f aca="false">INDEX(Customers!$H:$H,MATCH(B3270,Customers!$A:$A,0))</f>
        <v>Referral</v>
      </c>
    </row>
    <row r="3271" customFormat="false" ht="15" hidden="false" customHeight="false" outlineLevel="0" collapsed="false">
      <c r="A3271" s="0" t="s">
        <v>4973</v>
      </c>
      <c r="B3271" s="0" t="s">
        <v>4968</v>
      </c>
      <c r="C3271" s="10" t="s">
        <v>3039</v>
      </c>
      <c r="D3271" s="11" t="s">
        <v>97</v>
      </c>
      <c r="E3271" s="11" t="s">
        <v>88</v>
      </c>
      <c r="F3271" s="11" t="s">
        <v>613</v>
      </c>
      <c r="G3271" s="11" t="s">
        <v>73</v>
      </c>
      <c r="H3271" s="8" t="n">
        <v>29990</v>
      </c>
      <c r="I3271" s="0" t="str">
        <f aca="false">TEXT(C3271,"YYYY-MM")</f>
        <v>2024-01</v>
      </c>
      <c r="J3271" s="0" t="str">
        <f aca="false">INDEX(Customers!$H:$H,MATCH(B3271,Customers!$A:$A,0))</f>
        <v>Referral</v>
      </c>
    </row>
    <row r="3272" customFormat="false" ht="15" hidden="false" customHeight="false" outlineLevel="0" collapsed="false">
      <c r="A3272" s="0" t="s">
        <v>4974</v>
      </c>
      <c r="B3272" s="0" t="s">
        <v>4968</v>
      </c>
      <c r="C3272" s="10" t="s">
        <v>4349</v>
      </c>
      <c r="D3272" s="11" t="s">
        <v>97</v>
      </c>
      <c r="E3272" s="11" t="s">
        <v>91</v>
      </c>
      <c r="F3272" s="11" t="s">
        <v>613</v>
      </c>
      <c r="G3272" s="11" t="s">
        <v>73</v>
      </c>
      <c r="H3272" s="8" t="n">
        <v>11908</v>
      </c>
      <c r="I3272" s="0" t="str">
        <f aca="false">TEXT(C3272,"YYYY-MM")</f>
        <v>2024-05</v>
      </c>
      <c r="J3272" s="0" t="str">
        <f aca="false">INDEX(Customers!$H:$H,MATCH(B3272,Customers!$A:$A,0))</f>
        <v>Referral</v>
      </c>
    </row>
    <row r="3273" customFormat="false" ht="15" hidden="false" customHeight="false" outlineLevel="0" collapsed="false">
      <c r="A3273" s="0" t="s">
        <v>4975</v>
      </c>
      <c r="B3273" s="0" t="s">
        <v>4968</v>
      </c>
      <c r="C3273" s="10" t="s">
        <v>1597</v>
      </c>
      <c r="D3273" s="11" t="s">
        <v>97</v>
      </c>
      <c r="E3273" s="11" t="s">
        <v>90</v>
      </c>
      <c r="F3273" s="11" t="s">
        <v>613</v>
      </c>
      <c r="G3273" s="11" t="s">
        <v>73</v>
      </c>
      <c r="H3273" s="8" t="n">
        <v>169</v>
      </c>
      <c r="I3273" s="0" t="str">
        <f aca="false">TEXT(C3273,"YYYY-MM")</f>
        <v>2024-08</v>
      </c>
      <c r="J3273" s="0" t="str">
        <f aca="false">INDEX(Customers!$H:$H,MATCH(B3273,Customers!$A:$A,0))</f>
        <v>Referral</v>
      </c>
    </row>
    <row r="3274" customFormat="false" ht="15" hidden="false" customHeight="false" outlineLevel="0" collapsed="false">
      <c r="A3274" s="0" t="s">
        <v>4976</v>
      </c>
      <c r="B3274" s="0" t="s">
        <v>4968</v>
      </c>
      <c r="C3274" s="10" t="s">
        <v>2194</v>
      </c>
      <c r="D3274" s="11" t="s">
        <v>97</v>
      </c>
      <c r="E3274" s="11" t="s">
        <v>89</v>
      </c>
      <c r="F3274" s="11" t="s">
        <v>613</v>
      </c>
      <c r="G3274" s="11" t="s">
        <v>73</v>
      </c>
      <c r="H3274" s="8" t="n">
        <v>78395.9</v>
      </c>
      <c r="I3274" s="0" t="str">
        <f aca="false">TEXT(C3274,"YYYY-MM")</f>
        <v>2024-09</v>
      </c>
      <c r="J3274" s="0" t="str">
        <f aca="false">INDEX(Customers!$H:$H,MATCH(B3274,Customers!$A:$A,0))</f>
        <v>Referral</v>
      </c>
    </row>
    <row r="3275" customFormat="false" ht="15" hidden="false" customHeight="false" outlineLevel="0" collapsed="false">
      <c r="A3275" s="0" t="s">
        <v>4977</v>
      </c>
      <c r="B3275" s="0" t="s">
        <v>4968</v>
      </c>
      <c r="C3275" s="10" t="s">
        <v>1073</v>
      </c>
      <c r="D3275" s="11" t="s">
        <v>97</v>
      </c>
      <c r="E3275" s="11" t="s">
        <v>88</v>
      </c>
      <c r="F3275" s="11" t="s">
        <v>613</v>
      </c>
      <c r="G3275" s="11" t="s">
        <v>73</v>
      </c>
      <c r="H3275" s="8" t="n">
        <v>33847</v>
      </c>
      <c r="I3275" s="0" t="str">
        <f aca="false">TEXT(C3275,"YYYY-MM")</f>
        <v>2024-10</v>
      </c>
      <c r="J3275" s="0" t="str">
        <f aca="false">INDEX(Customers!$H:$H,MATCH(B3275,Customers!$A:$A,0))</f>
        <v>Referral</v>
      </c>
    </row>
    <row r="3276" customFormat="false" ht="15" hidden="false" customHeight="false" outlineLevel="0" collapsed="false">
      <c r="A3276" s="0" t="s">
        <v>4978</v>
      </c>
      <c r="B3276" s="0" t="s">
        <v>4968</v>
      </c>
      <c r="C3276" s="10" t="s">
        <v>508</v>
      </c>
      <c r="D3276" s="11" t="s">
        <v>97</v>
      </c>
      <c r="E3276" s="11" t="s">
        <v>90</v>
      </c>
      <c r="F3276" s="11" t="s">
        <v>613</v>
      </c>
      <c r="G3276" s="11" t="s">
        <v>73</v>
      </c>
      <c r="H3276" s="8" t="n">
        <v>628.15</v>
      </c>
      <c r="I3276" s="0" t="str">
        <f aca="false">TEXT(C3276,"YYYY-MM")</f>
        <v>2024-11</v>
      </c>
      <c r="J3276" s="0" t="str">
        <f aca="false">INDEX(Customers!$H:$H,MATCH(B3276,Customers!$A:$A,0))</f>
        <v>Referral</v>
      </c>
    </row>
    <row r="3277" customFormat="false" ht="15" hidden="false" customHeight="false" outlineLevel="0" collapsed="false">
      <c r="A3277" s="0" t="s">
        <v>4979</v>
      </c>
      <c r="B3277" s="0" t="s">
        <v>4968</v>
      </c>
      <c r="C3277" s="10" t="s">
        <v>1498</v>
      </c>
      <c r="D3277" s="11" t="s">
        <v>97</v>
      </c>
      <c r="E3277" s="11" t="s">
        <v>93</v>
      </c>
      <c r="F3277" s="11" t="s">
        <v>613</v>
      </c>
      <c r="G3277" s="11" t="s">
        <v>73</v>
      </c>
      <c r="H3277" s="8" t="n">
        <v>47458.9</v>
      </c>
      <c r="I3277" s="0" t="str">
        <f aca="false">TEXT(C3277,"YYYY-MM")</f>
        <v>2024-12</v>
      </c>
      <c r="J3277" s="0" t="str">
        <f aca="false">INDEX(Customers!$H:$H,MATCH(B3277,Customers!$A:$A,0))</f>
        <v>Referral</v>
      </c>
    </row>
    <row r="3278" customFormat="false" ht="15" hidden="false" customHeight="false" outlineLevel="0" collapsed="false">
      <c r="A3278" s="0" t="s">
        <v>4980</v>
      </c>
      <c r="B3278" s="0" t="s">
        <v>4968</v>
      </c>
      <c r="C3278" s="10" t="s">
        <v>2186</v>
      </c>
      <c r="D3278" s="11" t="s">
        <v>97</v>
      </c>
      <c r="E3278" s="11" t="s">
        <v>88</v>
      </c>
      <c r="F3278" s="11" t="s">
        <v>613</v>
      </c>
      <c r="G3278" s="11" t="s">
        <v>73</v>
      </c>
      <c r="H3278" s="8" t="n">
        <v>7231.55</v>
      </c>
      <c r="I3278" s="0" t="str">
        <f aca="false">TEXT(C3278,"YYYY-MM")</f>
        <v>2025-02</v>
      </c>
      <c r="J3278" s="0" t="str">
        <f aca="false">INDEX(Customers!$H:$H,MATCH(B3278,Customers!$A:$A,0))</f>
        <v>Referral</v>
      </c>
    </row>
    <row r="3279" customFormat="false" ht="15" hidden="false" customHeight="false" outlineLevel="0" collapsed="false">
      <c r="A3279" s="0" t="s">
        <v>4981</v>
      </c>
      <c r="B3279" s="0" t="s">
        <v>4968</v>
      </c>
      <c r="C3279" s="10" t="s">
        <v>3121</v>
      </c>
      <c r="D3279" s="11" t="s">
        <v>97</v>
      </c>
      <c r="E3279" s="11" t="s">
        <v>91</v>
      </c>
      <c r="F3279" s="11" t="s">
        <v>613</v>
      </c>
      <c r="G3279" s="11" t="s">
        <v>73</v>
      </c>
      <c r="H3279" s="8" t="n">
        <v>23025.15</v>
      </c>
      <c r="I3279" s="0" t="str">
        <f aca="false">TEXT(C3279,"YYYY-MM")</f>
        <v>2025-05</v>
      </c>
      <c r="J3279" s="0" t="str">
        <f aca="false">INDEX(Customers!$H:$H,MATCH(B3279,Customers!$A:$A,0))</f>
        <v>Referral</v>
      </c>
    </row>
    <row r="3280" customFormat="false" ht="15" hidden="false" customHeight="false" outlineLevel="0" collapsed="false">
      <c r="A3280" s="0" t="s">
        <v>4982</v>
      </c>
      <c r="B3280" s="0" t="s">
        <v>4968</v>
      </c>
      <c r="C3280" s="10" t="s">
        <v>1463</v>
      </c>
      <c r="D3280" s="11" t="s">
        <v>97</v>
      </c>
      <c r="E3280" s="11" t="s">
        <v>88</v>
      </c>
      <c r="F3280" s="11" t="s">
        <v>613</v>
      </c>
      <c r="G3280" s="11" t="s">
        <v>73</v>
      </c>
      <c r="H3280" s="8" t="n">
        <v>27464.2</v>
      </c>
      <c r="I3280" s="0" t="str">
        <f aca="false">TEXT(C3280,"YYYY-MM")</f>
        <v>2025-05</v>
      </c>
      <c r="J3280" s="0" t="str">
        <f aca="false">INDEX(Customers!$H:$H,MATCH(B3280,Customers!$A:$A,0))</f>
        <v>Referral</v>
      </c>
    </row>
    <row r="3281" customFormat="false" ht="15" hidden="false" customHeight="false" outlineLevel="0" collapsed="false">
      <c r="A3281" s="0" t="s">
        <v>4983</v>
      </c>
      <c r="B3281" s="0" t="s">
        <v>4968</v>
      </c>
      <c r="C3281" s="10" t="s">
        <v>1249</v>
      </c>
      <c r="D3281" s="11" t="s">
        <v>97</v>
      </c>
      <c r="E3281" s="11" t="s">
        <v>91</v>
      </c>
      <c r="F3281" s="11" t="s">
        <v>613</v>
      </c>
      <c r="G3281" s="11" t="s">
        <v>73</v>
      </c>
      <c r="H3281" s="8" t="n">
        <v>12543.15</v>
      </c>
      <c r="I3281" s="0" t="str">
        <f aca="false">TEXT(C3281,"YYYY-MM")</f>
        <v>2025-09</v>
      </c>
      <c r="J3281" s="0" t="str">
        <f aca="false">INDEX(Customers!$H:$H,MATCH(B3281,Customers!$A:$A,0))</f>
        <v>Referral</v>
      </c>
    </row>
    <row r="3282" customFormat="false" ht="15" hidden="false" customHeight="false" outlineLevel="0" collapsed="false">
      <c r="A3282" s="0" t="s">
        <v>4984</v>
      </c>
      <c r="B3282" s="0" t="s">
        <v>4985</v>
      </c>
      <c r="C3282" s="10" t="s">
        <v>361</v>
      </c>
      <c r="D3282" s="11" t="s">
        <v>98</v>
      </c>
      <c r="E3282" s="11" t="s">
        <v>88</v>
      </c>
      <c r="F3282" s="11" t="s">
        <v>346</v>
      </c>
      <c r="G3282" s="11" t="s">
        <v>84</v>
      </c>
      <c r="H3282" s="8" t="n">
        <v>15743.75</v>
      </c>
      <c r="I3282" s="0" t="str">
        <f aca="false">TEXT(C3282,"YYYY-MM")</f>
        <v>2025-06</v>
      </c>
      <c r="J3282" s="0" t="str">
        <f aca="false">INDEX(Customers!$H:$H,MATCH(B3282,Customers!$A:$A,0))</f>
        <v>Organic Search</v>
      </c>
    </row>
    <row r="3283" customFormat="false" ht="15" hidden="false" customHeight="false" outlineLevel="0" collapsed="false">
      <c r="A3283" s="0" t="s">
        <v>4986</v>
      </c>
      <c r="B3283" s="0" t="s">
        <v>4985</v>
      </c>
      <c r="C3283" s="10" t="s">
        <v>2063</v>
      </c>
      <c r="D3283" s="11" t="s">
        <v>97</v>
      </c>
      <c r="E3283" s="11" t="s">
        <v>91</v>
      </c>
      <c r="F3283" s="11" t="s">
        <v>346</v>
      </c>
      <c r="G3283" s="11" t="s">
        <v>84</v>
      </c>
      <c r="H3283" s="8" t="n">
        <v>1379</v>
      </c>
      <c r="I3283" s="0" t="str">
        <f aca="false">TEXT(C3283,"YYYY-MM")</f>
        <v>2025-08</v>
      </c>
      <c r="J3283" s="0" t="str">
        <f aca="false">INDEX(Customers!$H:$H,MATCH(B3283,Customers!$A:$A,0))</f>
        <v>Organic Search</v>
      </c>
    </row>
    <row r="3284" customFormat="false" ht="15" hidden="false" customHeight="false" outlineLevel="0" collapsed="false">
      <c r="A3284" s="0" t="s">
        <v>4987</v>
      </c>
      <c r="B3284" s="0" t="s">
        <v>4985</v>
      </c>
      <c r="C3284" s="10" t="s">
        <v>4175</v>
      </c>
      <c r="D3284" s="11" t="s">
        <v>97</v>
      </c>
      <c r="E3284" s="11" t="s">
        <v>89</v>
      </c>
      <c r="F3284" s="11" t="s">
        <v>346</v>
      </c>
      <c r="G3284" s="11" t="s">
        <v>84</v>
      </c>
      <c r="H3284" s="8" t="n">
        <v>20886.2</v>
      </c>
      <c r="I3284" s="0" t="str">
        <f aca="false">TEXT(C3284,"YYYY-MM")</f>
        <v>2025-09</v>
      </c>
      <c r="J3284" s="0" t="str">
        <f aca="false">INDEX(Customers!$H:$H,MATCH(B3284,Customers!$A:$A,0))</f>
        <v>Organic Search</v>
      </c>
    </row>
    <row r="3285" customFormat="false" ht="15" hidden="false" customHeight="false" outlineLevel="0" collapsed="false">
      <c r="A3285" s="0" t="s">
        <v>4988</v>
      </c>
      <c r="B3285" s="0" t="s">
        <v>4989</v>
      </c>
      <c r="C3285" s="10" t="s">
        <v>812</v>
      </c>
      <c r="D3285" s="11" t="s">
        <v>97</v>
      </c>
      <c r="E3285" s="11" t="s">
        <v>88</v>
      </c>
      <c r="F3285" s="11" t="s">
        <v>291</v>
      </c>
      <c r="G3285" s="11" t="s">
        <v>72</v>
      </c>
      <c r="H3285" s="8" t="n">
        <v>149653.7</v>
      </c>
      <c r="I3285" s="0" t="str">
        <f aca="false">TEXT(C3285,"YYYY-MM")</f>
        <v>2025-10</v>
      </c>
      <c r="J3285" s="0" t="str">
        <f aca="false">INDEX(Customers!$H:$H,MATCH(B3285,Customers!$A:$A,0))</f>
        <v>App</v>
      </c>
    </row>
    <row r="3286" customFormat="false" ht="15" hidden="false" customHeight="false" outlineLevel="0" collapsed="false">
      <c r="A3286" s="0" t="s">
        <v>4990</v>
      </c>
      <c r="B3286" s="0" t="s">
        <v>4989</v>
      </c>
      <c r="C3286" s="10" t="s">
        <v>372</v>
      </c>
      <c r="D3286" s="11" t="s">
        <v>97</v>
      </c>
      <c r="E3286" s="11" t="s">
        <v>91</v>
      </c>
      <c r="F3286" s="11" t="s">
        <v>291</v>
      </c>
      <c r="G3286" s="11" t="s">
        <v>72</v>
      </c>
      <c r="H3286" s="8" t="n">
        <v>4501.65</v>
      </c>
      <c r="I3286" s="0" t="str">
        <f aca="false">TEXT(C3286,"YYYY-MM")</f>
        <v>2025-10</v>
      </c>
      <c r="J3286" s="0" t="str">
        <f aca="false">INDEX(Customers!$H:$H,MATCH(B3286,Customers!$A:$A,0))</f>
        <v>App</v>
      </c>
    </row>
    <row r="3287" customFormat="false" ht="15" hidden="false" customHeight="false" outlineLevel="0" collapsed="false">
      <c r="A3287" s="0" t="s">
        <v>4991</v>
      </c>
      <c r="B3287" s="0" t="s">
        <v>4989</v>
      </c>
      <c r="C3287" s="10" t="s">
        <v>1344</v>
      </c>
      <c r="D3287" s="11" t="s">
        <v>97</v>
      </c>
      <c r="E3287" s="11" t="s">
        <v>91</v>
      </c>
      <c r="F3287" s="11" t="s">
        <v>291</v>
      </c>
      <c r="G3287" s="11" t="s">
        <v>72</v>
      </c>
      <c r="H3287" s="8" t="n">
        <v>854.1</v>
      </c>
      <c r="I3287" s="0" t="str">
        <f aca="false">TEXT(C3287,"YYYY-MM")</f>
        <v>2025-10</v>
      </c>
      <c r="J3287" s="0" t="str">
        <f aca="false">INDEX(Customers!$H:$H,MATCH(B3287,Customers!$A:$A,0))</f>
        <v>App</v>
      </c>
    </row>
    <row r="3288" customFormat="false" ht="15" hidden="false" customHeight="false" outlineLevel="0" collapsed="false">
      <c r="A3288" s="0" t="s">
        <v>4992</v>
      </c>
      <c r="B3288" s="0" t="s">
        <v>4989</v>
      </c>
      <c r="C3288" s="10" t="s">
        <v>554</v>
      </c>
      <c r="D3288" s="11" t="s">
        <v>97</v>
      </c>
      <c r="E3288" s="11" t="s">
        <v>90</v>
      </c>
      <c r="F3288" s="11" t="s">
        <v>291</v>
      </c>
      <c r="G3288" s="11" t="s">
        <v>72</v>
      </c>
      <c r="H3288" s="8" t="n">
        <v>4625.55</v>
      </c>
      <c r="I3288" s="0" t="str">
        <f aca="false">TEXT(C3288,"YYYY-MM")</f>
        <v>2025-10</v>
      </c>
      <c r="J3288" s="0" t="str">
        <f aca="false">INDEX(Customers!$H:$H,MATCH(B3288,Customers!$A:$A,0))</f>
        <v>App</v>
      </c>
    </row>
    <row r="3289" customFormat="false" ht="15" hidden="false" customHeight="false" outlineLevel="0" collapsed="false">
      <c r="A3289" s="0" t="s">
        <v>4993</v>
      </c>
      <c r="B3289" s="0" t="s">
        <v>4989</v>
      </c>
      <c r="C3289" s="10" t="s">
        <v>285</v>
      </c>
      <c r="D3289" s="11" t="s">
        <v>97</v>
      </c>
      <c r="E3289" s="11" t="s">
        <v>90</v>
      </c>
      <c r="F3289" s="11" t="s">
        <v>291</v>
      </c>
      <c r="G3289" s="11" t="s">
        <v>72</v>
      </c>
      <c r="H3289" s="8" t="n">
        <v>31829.4</v>
      </c>
      <c r="I3289" s="0" t="str">
        <f aca="false">TEXT(C3289,"YYYY-MM")</f>
        <v>2025-10</v>
      </c>
      <c r="J3289" s="0" t="str">
        <f aca="false">INDEX(Customers!$H:$H,MATCH(B3289,Customers!$A:$A,0))</f>
        <v>App</v>
      </c>
    </row>
    <row r="3290" customFormat="false" ht="15" hidden="false" customHeight="false" outlineLevel="0" collapsed="false">
      <c r="A3290" s="0" t="s">
        <v>4994</v>
      </c>
      <c r="B3290" s="0" t="s">
        <v>4989</v>
      </c>
      <c r="C3290" s="10" t="s">
        <v>287</v>
      </c>
      <c r="D3290" s="11" t="s">
        <v>97</v>
      </c>
      <c r="E3290" s="11" t="s">
        <v>90</v>
      </c>
      <c r="F3290" s="11" t="s">
        <v>291</v>
      </c>
      <c r="G3290" s="11" t="s">
        <v>72</v>
      </c>
      <c r="H3290" s="8" t="n">
        <v>1349</v>
      </c>
      <c r="I3290" s="0" t="str">
        <f aca="false">TEXT(C3290,"YYYY-MM")</f>
        <v>2025-11</v>
      </c>
      <c r="J3290" s="0" t="str">
        <f aca="false">INDEX(Customers!$H:$H,MATCH(B3290,Customers!$A:$A,0))</f>
        <v>App</v>
      </c>
    </row>
    <row r="3291" customFormat="false" ht="15" hidden="false" customHeight="false" outlineLevel="0" collapsed="false">
      <c r="A3291" s="0" t="s">
        <v>4995</v>
      </c>
      <c r="B3291" s="0" t="s">
        <v>4989</v>
      </c>
      <c r="C3291" s="10" t="s">
        <v>783</v>
      </c>
      <c r="D3291" s="11" t="s">
        <v>97</v>
      </c>
      <c r="E3291" s="11" t="s">
        <v>92</v>
      </c>
      <c r="F3291" s="11" t="s">
        <v>291</v>
      </c>
      <c r="G3291" s="11" t="s">
        <v>72</v>
      </c>
      <c r="H3291" s="8" t="n">
        <v>21691.2</v>
      </c>
      <c r="I3291" s="0" t="str">
        <f aca="false">TEXT(C3291,"YYYY-MM")</f>
        <v>2025-11</v>
      </c>
      <c r="J3291" s="0" t="str">
        <f aca="false">INDEX(Customers!$H:$H,MATCH(B3291,Customers!$A:$A,0))</f>
        <v>App</v>
      </c>
    </row>
    <row r="3292" customFormat="false" ht="15" hidden="false" customHeight="false" outlineLevel="0" collapsed="false">
      <c r="A3292" s="0" t="s">
        <v>4996</v>
      </c>
      <c r="B3292" s="0" t="s">
        <v>4989</v>
      </c>
      <c r="C3292" s="10" t="s">
        <v>140</v>
      </c>
      <c r="D3292" s="11" t="s">
        <v>99</v>
      </c>
      <c r="E3292" s="11" t="s">
        <v>91</v>
      </c>
      <c r="F3292" s="11" t="s">
        <v>291</v>
      </c>
      <c r="G3292" s="11" t="s">
        <v>72</v>
      </c>
      <c r="H3292" s="8" t="n">
        <v>35560.1</v>
      </c>
      <c r="I3292" s="0" t="str">
        <f aca="false">TEXT(C3292,"YYYY-MM")</f>
        <v>2025-11</v>
      </c>
      <c r="J3292" s="0" t="str">
        <f aca="false">INDEX(Customers!$H:$H,MATCH(B3292,Customers!$A:$A,0))</f>
        <v>App</v>
      </c>
    </row>
    <row r="3293" customFormat="false" ht="15" hidden="false" customHeight="false" outlineLevel="0" collapsed="false">
      <c r="A3293" s="0" t="s">
        <v>4997</v>
      </c>
      <c r="B3293" s="0" t="s">
        <v>4989</v>
      </c>
      <c r="C3293" s="10" t="s">
        <v>205</v>
      </c>
      <c r="D3293" s="11" t="s">
        <v>99</v>
      </c>
      <c r="E3293" s="11" t="s">
        <v>91</v>
      </c>
      <c r="F3293" s="11" t="s">
        <v>291</v>
      </c>
      <c r="G3293" s="11" t="s">
        <v>72</v>
      </c>
      <c r="H3293" s="8" t="n">
        <v>2809</v>
      </c>
      <c r="I3293" s="0" t="str">
        <f aca="false">TEXT(C3293,"YYYY-MM")</f>
        <v>2025-11</v>
      </c>
      <c r="J3293" s="0" t="str">
        <f aca="false">INDEX(Customers!$H:$H,MATCH(B3293,Customers!$A:$A,0))</f>
        <v>App</v>
      </c>
    </row>
    <row r="3294" customFormat="false" ht="15" hidden="false" customHeight="false" outlineLevel="0" collapsed="false">
      <c r="A3294" s="0" t="s">
        <v>4998</v>
      </c>
      <c r="B3294" s="0" t="s">
        <v>4999</v>
      </c>
      <c r="C3294" s="10" t="s">
        <v>3260</v>
      </c>
      <c r="D3294" s="11" t="s">
        <v>97</v>
      </c>
      <c r="E3294" s="11" t="s">
        <v>91</v>
      </c>
      <c r="F3294" s="11" t="s">
        <v>138</v>
      </c>
      <c r="G3294" s="11" t="s">
        <v>74</v>
      </c>
      <c r="H3294" s="8" t="n">
        <v>6159.65</v>
      </c>
      <c r="I3294" s="0" t="str">
        <f aca="false">TEXT(C3294,"YYYY-MM")</f>
        <v>2023-12</v>
      </c>
      <c r="J3294" s="0" t="str">
        <f aca="false">INDEX(Customers!$H:$H,MATCH(B3294,Customers!$A:$A,0))</f>
        <v>Organic Search</v>
      </c>
    </row>
    <row r="3295" customFormat="false" ht="15" hidden="false" customHeight="false" outlineLevel="0" collapsed="false">
      <c r="A3295" s="0" t="s">
        <v>5000</v>
      </c>
      <c r="B3295" s="0" t="s">
        <v>4999</v>
      </c>
      <c r="C3295" s="10" t="s">
        <v>392</v>
      </c>
      <c r="D3295" s="11" t="s">
        <v>97</v>
      </c>
      <c r="E3295" s="11" t="s">
        <v>90</v>
      </c>
      <c r="F3295" s="11" t="s">
        <v>138</v>
      </c>
      <c r="G3295" s="11" t="s">
        <v>74</v>
      </c>
      <c r="H3295" s="8" t="n">
        <v>20187.5</v>
      </c>
      <c r="I3295" s="0" t="str">
        <f aca="false">TEXT(C3295,"YYYY-MM")</f>
        <v>2025-04</v>
      </c>
      <c r="J3295" s="0" t="str">
        <f aca="false">INDEX(Customers!$H:$H,MATCH(B3295,Customers!$A:$A,0))</f>
        <v>Organic Search</v>
      </c>
    </row>
    <row r="3296" customFormat="false" ht="15" hidden="false" customHeight="false" outlineLevel="0" collapsed="false">
      <c r="A3296" s="0" t="s">
        <v>5001</v>
      </c>
      <c r="B3296" s="0" t="s">
        <v>4999</v>
      </c>
      <c r="C3296" s="10" t="s">
        <v>1793</v>
      </c>
      <c r="D3296" s="11" t="s">
        <v>97</v>
      </c>
      <c r="E3296" s="11" t="s">
        <v>88</v>
      </c>
      <c r="F3296" s="11" t="s">
        <v>138</v>
      </c>
      <c r="G3296" s="11" t="s">
        <v>74</v>
      </c>
      <c r="H3296" s="8" t="n">
        <v>14280</v>
      </c>
      <c r="I3296" s="0" t="str">
        <f aca="false">TEXT(C3296,"YYYY-MM")</f>
        <v>2025-05</v>
      </c>
      <c r="J3296" s="0" t="str">
        <f aca="false">INDEX(Customers!$H:$H,MATCH(B3296,Customers!$A:$A,0))</f>
        <v>Organic Search</v>
      </c>
    </row>
    <row r="3297" customFormat="false" ht="15" hidden="false" customHeight="false" outlineLevel="0" collapsed="false">
      <c r="A3297" s="0" t="s">
        <v>5002</v>
      </c>
      <c r="B3297" s="0" t="s">
        <v>5003</v>
      </c>
      <c r="C3297" s="10" t="s">
        <v>300</v>
      </c>
      <c r="D3297" s="11" t="s">
        <v>98</v>
      </c>
      <c r="E3297" s="11" t="s">
        <v>92</v>
      </c>
      <c r="F3297" s="11" t="s">
        <v>291</v>
      </c>
      <c r="G3297" s="11" t="s">
        <v>72</v>
      </c>
      <c r="H3297" s="8" t="n">
        <v>600</v>
      </c>
      <c r="I3297" s="0" t="str">
        <f aca="false">TEXT(C3297,"YYYY-MM")</f>
        <v>2025-03</v>
      </c>
      <c r="J3297" s="0" t="str">
        <f aca="false">INDEX(Customers!$H:$H,MATCH(B3297,Customers!$A:$A,0))</f>
        <v>Paid Ads</v>
      </c>
    </row>
    <row r="3298" customFormat="false" ht="15" hidden="false" customHeight="false" outlineLevel="0" collapsed="false">
      <c r="A3298" s="0" t="s">
        <v>5004</v>
      </c>
      <c r="B3298" s="0" t="s">
        <v>5003</v>
      </c>
      <c r="C3298" s="10" t="s">
        <v>2929</v>
      </c>
      <c r="D3298" s="11" t="s">
        <v>97</v>
      </c>
      <c r="E3298" s="11" t="s">
        <v>90</v>
      </c>
      <c r="F3298" s="11" t="s">
        <v>291</v>
      </c>
      <c r="G3298" s="11" t="s">
        <v>72</v>
      </c>
      <c r="H3298" s="8" t="n">
        <v>81897.55</v>
      </c>
      <c r="I3298" s="0" t="str">
        <f aca="false">TEXT(C3298,"YYYY-MM")</f>
        <v>2025-07</v>
      </c>
      <c r="J3298" s="0" t="str">
        <f aca="false">INDEX(Customers!$H:$H,MATCH(B3298,Customers!$A:$A,0))</f>
        <v>Paid Ads</v>
      </c>
    </row>
    <row r="3299" customFormat="false" ht="15" hidden="false" customHeight="false" outlineLevel="0" collapsed="false">
      <c r="A3299" s="0" t="s">
        <v>5005</v>
      </c>
      <c r="B3299" s="0" t="s">
        <v>5006</v>
      </c>
      <c r="C3299" s="10" t="s">
        <v>1043</v>
      </c>
      <c r="D3299" s="11" t="s">
        <v>97</v>
      </c>
      <c r="E3299" s="11" t="s">
        <v>88</v>
      </c>
      <c r="F3299" s="11" t="s">
        <v>443</v>
      </c>
      <c r="G3299" s="11" t="s">
        <v>78</v>
      </c>
      <c r="H3299" s="8" t="n">
        <v>9366.05</v>
      </c>
      <c r="I3299" s="0" t="str">
        <f aca="false">TEXT(C3299,"YYYY-MM")</f>
        <v>2025-11</v>
      </c>
      <c r="J3299" s="0" t="str">
        <f aca="false">INDEX(Customers!$H:$H,MATCH(B3299,Customers!$A:$A,0))</f>
        <v>Organic Search</v>
      </c>
    </row>
    <row r="3300" customFormat="false" ht="15" hidden="false" customHeight="false" outlineLevel="0" collapsed="false">
      <c r="A3300" s="0" t="s">
        <v>5007</v>
      </c>
      <c r="B3300" s="0" t="s">
        <v>5008</v>
      </c>
      <c r="C3300" s="10" t="s">
        <v>869</v>
      </c>
      <c r="D3300" s="11" t="s">
        <v>97</v>
      </c>
      <c r="E3300" s="11" t="s">
        <v>88</v>
      </c>
      <c r="F3300" s="11" t="s">
        <v>346</v>
      </c>
      <c r="G3300" s="11" t="s">
        <v>84</v>
      </c>
      <c r="H3300" s="8" t="n">
        <v>10919</v>
      </c>
      <c r="I3300" s="0" t="str">
        <f aca="false">TEXT(C3300,"YYYY-MM")</f>
        <v>2024-04</v>
      </c>
      <c r="J3300" s="0" t="str">
        <f aca="false">INDEX(Customers!$H:$H,MATCH(B3300,Customers!$A:$A,0))</f>
        <v>Paid Ads</v>
      </c>
    </row>
    <row r="3301" customFormat="false" ht="15" hidden="false" customHeight="false" outlineLevel="0" collapsed="false">
      <c r="A3301" s="0" t="s">
        <v>5009</v>
      </c>
      <c r="B3301" s="0" t="s">
        <v>5010</v>
      </c>
      <c r="C3301" s="10" t="s">
        <v>653</v>
      </c>
      <c r="D3301" s="11" t="s">
        <v>97</v>
      </c>
      <c r="E3301" s="11" t="s">
        <v>92</v>
      </c>
      <c r="F3301" s="11" t="s">
        <v>138</v>
      </c>
      <c r="G3301" s="11" t="s">
        <v>74</v>
      </c>
      <c r="H3301" s="8" t="n">
        <v>1469.65</v>
      </c>
      <c r="I3301" s="0" t="str">
        <f aca="false">TEXT(C3301,"YYYY-MM")</f>
        <v>2025-01</v>
      </c>
      <c r="J3301" s="0" t="str">
        <f aca="false">INDEX(Customers!$H:$H,MATCH(B3301,Customers!$A:$A,0))</f>
        <v>Organic Search</v>
      </c>
    </row>
    <row r="3302" customFormat="false" ht="15" hidden="false" customHeight="false" outlineLevel="0" collapsed="false">
      <c r="A3302" s="0" t="s">
        <v>5011</v>
      </c>
      <c r="B3302" s="0" t="s">
        <v>5010</v>
      </c>
      <c r="C3302" s="10" t="s">
        <v>2516</v>
      </c>
      <c r="D3302" s="11" t="s">
        <v>97</v>
      </c>
      <c r="E3302" s="11" t="s">
        <v>88</v>
      </c>
      <c r="F3302" s="11" t="s">
        <v>138</v>
      </c>
      <c r="G3302" s="11" t="s">
        <v>74</v>
      </c>
      <c r="H3302" s="8" t="n">
        <v>33299.1</v>
      </c>
      <c r="I3302" s="0" t="str">
        <f aca="false">TEXT(C3302,"YYYY-MM")</f>
        <v>2025-05</v>
      </c>
      <c r="J3302" s="0" t="str">
        <f aca="false">INDEX(Customers!$H:$H,MATCH(B3302,Customers!$A:$A,0))</f>
        <v>Organic Search</v>
      </c>
    </row>
    <row r="3303" customFormat="false" ht="15" hidden="false" customHeight="false" outlineLevel="0" collapsed="false">
      <c r="A3303" s="0" t="s">
        <v>5012</v>
      </c>
      <c r="B3303" s="0" t="s">
        <v>5013</v>
      </c>
      <c r="C3303" s="10" t="s">
        <v>821</v>
      </c>
      <c r="D3303" s="11" t="s">
        <v>97</v>
      </c>
      <c r="E3303" s="11" t="s">
        <v>89</v>
      </c>
      <c r="F3303" s="11" t="s">
        <v>227</v>
      </c>
      <c r="G3303" s="11" t="s">
        <v>72</v>
      </c>
      <c r="H3303" s="8" t="n">
        <v>5951.2</v>
      </c>
      <c r="I3303" s="0" t="str">
        <f aca="false">TEXT(C3303,"YYYY-MM")</f>
        <v>2025-02</v>
      </c>
      <c r="J3303" s="0" t="str">
        <f aca="false">INDEX(Customers!$H:$H,MATCH(B3303,Customers!$A:$A,0))</f>
        <v>Paid Ads</v>
      </c>
    </row>
    <row r="3304" customFormat="false" ht="15" hidden="false" customHeight="false" outlineLevel="0" collapsed="false">
      <c r="A3304" s="0" t="s">
        <v>5014</v>
      </c>
      <c r="B3304" s="0" t="s">
        <v>5013</v>
      </c>
      <c r="C3304" s="10" t="s">
        <v>738</v>
      </c>
      <c r="D3304" s="11" t="s">
        <v>97</v>
      </c>
      <c r="E3304" s="11" t="s">
        <v>91</v>
      </c>
      <c r="F3304" s="11" t="s">
        <v>227</v>
      </c>
      <c r="G3304" s="11" t="s">
        <v>72</v>
      </c>
      <c r="H3304" s="8" t="n">
        <v>11479</v>
      </c>
      <c r="I3304" s="0" t="str">
        <f aca="false">TEXT(C3304,"YYYY-MM")</f>
        <v>2025-08</v>
      </c>
      <c r="J3304" s="0" t="str">
        <f aca="false">INDEX(Customers!$H:$H,MATCH(B3304,Customers!$A:$A,0))</f>
        <v>Paid Ads</v>
      </c>
    </row>
    <row r="3305" customFormat="false" ht="15" hidden="false" customHeight="false" outlineLevel="0" collapsed="false">
      <c r="A3305" s="0" t="s">
        <v>5015</v>
      </c>
      <c r="B3305" s="0" t="s">
        <v>5016</v>
      </c>
      <c r="C3305" s="10" t="s">
        <v>699</v>
      </c>
      <c r="D3305" s="11" t="s">
        <v>97</v>
      </c>
      <c r="E3305" s="11" t="s">
        <v>90</v>
      </c>
      <c r="F3305" s="11" t="s">
        <v>209</v>
      </c>
      <c r="G3305" s="11" t="s">
        <v>83</v>
      </c>
      <c r="H3305" s="8" t="n">
        <v>54128</v>
      </c>
      <c r="I3305" s="0" t="str">
        <f aca="false">TEXT(C3305,"YYYY-MM")</f>
        <v>2023-11</v>
      </c>
      <c r="J3305" s="0" t="str">
        <f aca="false">INDEX(Customers!$H:$H,MATCH(B3305,Customers!$A:$A,0))</f>
        <v>App</v>
      </c>
    </row>
    <row r="3306" customFormat="false" ht="15" hidden="false" customHeight="false" outlineLevel="0" collapsed="false">
      <c r="A3306" s="0" t="s">
        <v>5017</v>
      </c>
      <c r="B3306" s="0" t="s">
        <v>5018</v>
      </c>
      <c r="C3306" s="10" t="s">
        <v>1626</v>
      </c>
      <c r="D3306" s="11" t="s">
        <v>97</v>
      </c>
      <c r="E3306" s="11" t="s">
        <v>88</v>
      </c>
      <c r="F3306" s="11" t="s">
        <v>138</v>
      </c>
      <c r="G3306" s="11" t="s">
        <v>74</v>
      </c>
      <c r="H3306" s="8" t="n">
        <v>13835.1</v>
      </c>
      <c r="I3306" s="0" t="str">
        <f aca="false">TEXT(C3306,"YYYY-MM")</f>
        <v>2024-11</v>
      </c>
      <c r="J3306" s="0" t="str">
        <f aca="false">INDEX(Customers!$H:$H,MATCH(B3306,Customers!$A:$A,0))</f>
        <v>Organic Search</v>
      </c>
    </row>
    <row r="3307" customFormat="false" ht="15" hidden="false" customHeight="false" outlineLevel="0" collapsed="false">
      <c r="A3307" s="0" t="s">
        <v>5019</v>
      </c>
      <c r="B3307" s="0" t="s">
        <v>5020</v>
      </c>
      <c r="C3307" s="10" t="s">
        <v>236</v>
      </c>
      <c r="D3307" s="11" t="s">
        <v>97</v>
      </c>
      <c r="E3307" s="11" t="s">
        <v>88</v>
      </c>
      <c r="F3307" s="11" t="s">
        <v>241</v>
      </c>
      <c r="G3307" s="11" t="s">
        <v>73</v>
      </c>
      <c r="H3307" s="8" t="n">
        <v>2047.65</v>
      </c>
      <c r="I3307" s="0" t="str">
        <f aca="false">TEXT(C3307,"YYYY-MM")</f>
        <v>2025-09</v>
      </c>
      <c r="J3307" s="0" t="str">
        <f aca="false">INDEX(Customers!$H:$H,MATCH(B3307,Customers!$A:$A,0))</f>
        <v>Paid Ads</v>
      </c>
    </row>
    <row r="3308" customFormat="false" ht="15" hidden="false" customHeight="false" outlineLevel="0" collapsed="false">
      <c r="A3308" s="0" t="s">
        <v>5021</v>
      </c>
      <c r="B3308" s="0" t="s">
        <v>5022</v>
      </c>
      <c r="C3308" s="10" t="s">
        <v>911</v>
      </c>
      <c r="D3308" s="11" t="s">
        <v>97</v>
      </c>
      <c r="E3308" s="11" t="s">
        <v>91</v>
      </c>
      <c r="F3308" s="11" t="s">
        <v>190</v>
      </c>
      <c r="G3308" s="11" t="s">
        <v>77</v>
      </c>
      <c r="H3308" s="8" t="n">
        <v>34927.4</v>
      </c>
      <c r="I3308" s="0" t="str">
        <f aca="false">TEXT(C3308,"YYYY-MM")</f>
        <v>2024-03</v>
      </c>
      <c r="J3308" s="0" t="str">
        <f aca="false">INDEX(Customers!$H:$H,MATCH(B3308,Customers!$A:$A,0))</f>
        <v>Paid Ads</v>
      </c>
    </row>
    <row r="3309" customFormat="false" ht="15" hidden="false" customHeight="false" outlineLevel="0" collapsed="false">
      <c r="A3309" s="0" t="s">
        <v>5023</v>
      </c>
      <c r="B3309" s="0" t="s">
        <v>5022</v>
      </c>
      <c r="C3309" s="10" t="s">
        <v>5024</v>
      </c>
      <c r="D3309" s="11" t="s">
        <v>97</v>
      </c>
      <c r="E3309" s="11" t="s">
        <v>90</v>
      </c>
      <c r="F3309" s="11" t="s">
        <v>190</v>
      </c>
      <c r="G3309" s="11" t="s">
        <v>77</v>
      </c>
      <c r="H3309" s="8" t="n">
        <v>8337.65</v>
      </c>
      <c r="I3309" s="0" t="str">
        <f aca="false">TEXT(C3309,"YYYY-MM")</f>
        <v>2024-03</v>
      </c>
      <c r="J3309" s="0" t="str">
        <f aca="false">INDEX(Customers!$H:$H,MATCH(B3309,Customers!$A:$A,0))</f>
        <v>Paid Ads</v>
      </c>
    </row>
    <row r="3310" customFormat="false" ht="15" hidden="false" customHeight="false" outlineLevel="0" collapsed="false">
      <c r="A3310" s="0" t="s">
        <v>5025</v>
      </c>
      <c r="B3310" s="0" t="s">
        <v>5022</v>
      </c>
      <c r="C3310" s="10" t="s">
        <v>1368</v>
      </c>
      <c r="D3310" s="11" t="s">
        <v>97</v>
      </c>
      <c r="E3310" s="11" t="s">
        <v>88</v>
      </c>
      <c r="F3310" s="11" t="s">
        <v>190</v>
      </c>
      <c r="G3310" s="11" t="s">
        <v>77</v>
      </c>
      <c r="H3310" s="8" t="n">
        <v>4779</v>
      </c>
      <c r="I3310" s="0" t="str">
        <f aca="false">TEXT(C3310,"YYYY-MM")</f>
        <v>2024-05</v>
      </c>
      <c r="J3310" s="0" t="str">
        <f aca="false">INDEX(Customers!$H:$H,MATCH(B3310,Customers!$A:$A,0))</f>
        <v>Paid Ads</v>
      </c>
    </row>
    <row r="3311" customFormat="false" ht="15" hidden="false" customHeight="false" outlineLevel="0" collapsed="false">
      <c r="A3311" s="0" t="s">
        <v>5026</v>
      </c>
      <c r="B3311" s="0" t="s">
        <v>5022</v>
      </c>
      <c r="C3311" s="10" t="s">
        <v>3659</v>
      </c>
      <c r="D3311" s="11" t="s">
        <v>98</v>
      </c>
      <c r="E3311" s="11" t="s">
        <v>88</v>
      </c>
      <c r="F3311" s="11" t="s">
        <v>190</v>
      </c>
      <c r="G3311" s="11" t="s">
        <v>77</v>
      </c>
      <c r="H3311" s="8" t="n">
        <v>4616.05</v>
      </c>
      <c r="I3311" s="0" t="str">
        <f aca="false">TEXT(C3311,"YYYY-MM")</f>
        <v>2024-06</v>
      </c>
      <c r="J3311" s="0" t="str">
        <f aca="false">INDEX(Customers!$H:$H,MATCH(B3311,Customers!$A:$A,0))</f>
        <v>Paid Ads</v>
      </c>
    </row>
    <row r="3312" customFormat="false" ht="15" hidden="false" customHeight="false" outlineLevel="0" collapsed="false">
      <c r="A3312" s="0" t="s">
        <v>5027</v>
      </c>
      <c r="B3312" s="0" t="s">
        <v>5022</v>
      </c>
      <c r="C3312" s="10" t="s">
        <v>649</v>
      </c>
      <c r="D3312" s="11" t="s">
        <v>97</v>
      </c>
      <c r="E3312" s="11" t="s">
        <v>93</v>
      </c>
      <c r="F3312" s="11" t="s">
        <v>190</v>
      </c>
      <c r="G3312" s="11" t="s">
        <v>77</v>
      </c>
      <c r="H3312" s="8" t="n">
        <v>1786</v>
      </c>
      <c r="I3312" s="0" t="str">
        <f aca="false">TEXT(C3312,"YYYY-MM")</f>
        <v>2024-08</v>
      </c>
      <c r="J3312" s="0" t="str">
        <f aca="false">INDEX(Customers!$H:$H,MATCH(B3312,Customers!$A:$A,0))</f>
        <v>Paid Ads</v>
      </c>
    </row>
    <row r="3313" customFormat="false" ht="15" hidden="false" customHeight="false" outlineLevel="0" collapsed="false">
      <c r="A3313" s="0" t="s">
        <v>5028</v>
      </c>
      <c r="B3313" s="0" t="s">
        <v>5022</v>
      </c>
      <c r="C3313" s="10" t="s">
        <v>340</v>
      </c>
      <c r="D3313" s="11" t="s">
        <v>97</v>
      </c>
      <c r="E3313" s="11" t="s">
        <v>88</v>
      </c>
      <c r="F3313" s="11" t="s">
        <v>190</v>
      </c>
      <c r="G3313" s="11" t="s">
        <v>77</v>
      </c>
      <c r="H3313" s="8" t="n">
        <v>23422.4</v>
      </c>
      <c r="I3313" s="0" t="str">
        <f aca="false">TEXT(C3313,"YYYY-MM")</f>
        <v>2024-09</v>
      </c>
      <c r="J3313" s="0" t="str">
        <f aca="false">INDEX(Customers!$H:$H,MATCH(B3313,Customers!$A:$A,0))</f>
        <v>Paid Ads</v>
      </c>
    </row>
    <row r="3314" customFormat="false" ht="15" hidden="false" customHeight="false" outlineLevel="0" collapsed="false">
      <c r="A3314" s="0" t="s">
        <v>5029</v>
      </c>
      <c r="B3314" s="0" t="s">
        <v>5022</v>
      </c>
      <c r="C3314" s="10" t="s">
        <v>2237</v>
      </c>
      <c r="D3314" s="11" t="s">
        <v>97</v>
      </c>
      <c r="E3314" s="11" t="s">
        <v>89</v>
      </c>
      <c r="F3314" s="11" t="s">
        <v>190</v>
      </c>
      <c r="G3314" s="11" t="s">
        <v>77</v>
      </c>
      <c r="H3314" s="8" t="n">
        <v>42568</v>
      </c>
      <c r="I3314" s="0" t="str">
        <f aca="false">TEXT(C3314,"YYYY-MM")</f>
        <v>2024-10</v>
      </c>
      <c r="J3314" s="0" t="str">
        <f aca="false">INDEX(Customers!$H:$H,MATCH(B3314,Customers!$A:$A,0))</f>
        <v>Paid Ads</v>
      </c>
    </row>
    <row r="3315" customFormat="false" ht="15" hidden="false" customHeight="false" outlineLevel="0" collapsed="false">
      <c r="A3315" s="0" t="s">
        <v>5030</v>
      </c>
      <c r="B3315" s="0" t="s">
        <v>5022</v>
      </c>
      <c r="C3315" s="10" t="s">
        <v>1638</v>
      </c>
      <c r="D3315" s="11" t="s">
        <v>97</v>
      </c>
      <c r="E3315" s="11" t="s">
        <v>91</v>
      </c>
      <c r="F3315" s="11" t="s">
        <v>190</v>
      </c>
      <c r="G3315" s="11" t="s">
        <v>77</v>
      </c>
      <c r="H3315" s="8" t="n">
        <v>4513.5</v>
      </c>
      <c r="I3315" s="0" t="str">
        <f aca="false">TEXT(C3315,"YYYY-MM")</f>
        <v>2025-02</v>
      </c>
      <c r="J3315" s="0" t="str">
        <f aca="false">INDEX(Customers!$H:$H,MATCH(B3315,Customers!$A:$A,0))</f>
        <v>Paid Ads</v>
      </c>
    </row>
    <row r="3316" customFormat="false" ht="15" hidden="false" customHeight="false" outlineLevel="0" collapsed="false">
      <c r="A3316" s="0" t="s">
        <v>5031</v>
      </c>
      <c r="B3316" s="0" t="s">
        <v>5022</v>
      </c>
      <c r="C3316" s="10" t="s">
        <v>370</v>
      </c>
      <c r="D3316" s="11" t="s">
        <v>97</v>
      </c>
      <c r="E3316" s="11" t="s">
        <v>91</v>
      </c>
      <c r="F3316" s="11" t="s">
        <v>190</v>
      </c>
      <c r="G3316" s="11" t="s">
        <v>77</v>
      </c>
      <c r="H3316" s="8" t="n">
        <v>4628</v>
      </c>
      <c r="I3316" s="0" t="str">
        <f aca="false">TEXT(C3316,"YYYY-MM")</f>
        <v>2025-09</v>
      </c>
      <c r="J3316" s="0" t="str">
        <f aca="false">INDEX(Customers!$H:$H,MATCH(B3316,Customers!$A:$A,0))</f>
        <v>Paid Ads</v>
      </c>
    </row>
    <row r="3317" customFormat="false" ht="15" hidden="false" customHeight="false" outlineLevel="0" collapsed="false">
      <c r="A3317" s="0" t="s">
        <v>5032</v>
      </c>
      <c r="B3317" s="0" t="s">
        <v>5022</v>
      </c>
      <c r="C3317" s="10" t="s">
        <v>1420</v>
      </c>
      <c r="D3317" s="11" t="s">
        <v>97</v>
      </c>
      <c r="E3317" s="11" t="s">
        <v>88</v>
      </c>
      <c r="F3317" s="11" t="s">
        <v>190</v>
      </c>
      <c r="G3317" s="11" t="s">
        <v>77</v>
      </c>
      <c r="H3317" s="8" t="n">
        <v>6013.4</v>
      </c>
      <c r="I3317" s="0" t="str">
        <f aca="false">TEXT(C3317,"YYYY-MM")</f>
        <v>2025-10</v>
      </c>
      <c r="J3317" s="0" t="str">
        <f aca="false">INDEX(Customers!$H:$H,MATCH(B3317,Customers!$A:$A,0))</f>
        <v>Paid Ads</v>
      </c>
    </row>
    <row r="3318" customFormat="false" ht="15" hidden="false" customHeight="false" outlineLevel="0" collapsed="false">
      <c r="A3318" s="0" t="s">
        <v>5033</v>
      </c>
      <c r="B3318" s="0" t="s">
        <v>5022</v>
      </c>
      <c r="C3318" s="10" t="s">
        <v>1346</v>
      </c>
      <c r="D3318" s="11" t="s">
        <v>97</v>
      </c>
      <c r="E3318" s="11" t="s">
        <v>89</v>
      </c>
      <c r="F3318" s="11" t="s">
        <v>190</v>
      </c>
      <c r="G3318" s="11" t="s">
        <v>77</v>
      </c>
      <c r="H3318" s="8" t="n">
        <v>4669</v>
      </c>
      <c r="I3318" s="0" t="str">
        <f aca="false">TEXT(C3318,"YYYY-MM")</f>
        <v>2025-10</v>
      </c>
      <c r="J3318" s="0" t="str">
        <f aca="false">INDEX(Customers!$H:$H,MATCH(B3318,Customers!$A:$A,0))</f>
        <v>Paid Ads</v>
      </c>
    </row>
    <row r="3319" customFormat="false" ht="15" hidden="false" customHeight="false" outlineLevel="0" collapsed="false">
      <c r="A3319" s="0" t="s">
        <v>5034</v>
      </c>
      <c r="B3319" s="0" t="s">
        <v>5022</v>
      </c>
      <c r="C3319" s="10" t="s">
        <v>1334</v>
      </c>
      <c r="D3319" s="11" t="s">
        <v>97</v>
      </c>
      <c r="E3319" s="11" t="s">
        <v>90</v>
      </c>
      <c r="F3319" s="11" t="s">
        <v>190</v>
      </c>
      <c r="G3319" s="11" t="s">
        <v>77</v>
      </c>
      <c r="H3319" s="8" t="n">
        <v>2775.55</v>
      </c>
      <c r="I3319" s="0" t="str">
        <f aca="false">TEXT(C3319,"YYYY-MM")</f>
        <v>2025-12</v>
      </c>
      <c r="J3319" s="0" t="str">
        <f aca="false">INDEX(Customers!$H:$H,MATCH(B3319,Customers!$A:$A,0))</f>
        <v>Paid Ads</v>
      </c>
    </row>
    <row r="3320" customFormat="false" ht="15" hidden="false" customHeight="false" outlineLevel="0" collapsed="false">
      <c r="A3320" s="0" t="s">
        <v>5035</v>
      </c>
      <c r="B3320" s="0" t="s">
        <v>5036</v>
      </c>
      <c r="C3320" s="10" t="s">
        <v>5037</v>
      </c>
      <c r="D3320" s="11" t="s">
        <v>97</v>
      </c>
      <c r="E3320" s="11" t="s">
        <v>88</v>
      </c>
      <c r="F3320" s="11" t="s">
        <v>241</v>
      </c>
      <c r="G3320" s="11" t="s">
        <v>73</v>
      </c>
      <c r="H3320" s="8" t="n">
        <v>21559.7</v>
      </c>
      <c r="I3320" s="0" t="str">
        <f aca="false">TEXT(C3320,"YYYY-MM")</f>
        <v>2024-04</v>
      </c>
      <c r="J3320" s="0" t="str">
        <f aca="false">INDEX(Customers!$H:$H,MATCH(B3320,Customers!$A:$A,0))</f>
        <v>Organic Search</v>
      </c>
    </row>
    <row r="3321" customFormat="false" ht="15" hidden="false" customHeight="false" outlineLevel="0" collapsed="false">
      <c r="A3321" s="0" t="s">
        <v>5038</v>
      </c>
      <c r="B3321" s="0" t="s">
        <v>5039</v>
      </c>
      <c r="C3321" s="10" t="s">
        <v>3139</v>
      </c>
      <c r="D3321" s="11" t="s">
        <v>98</v>
      </c>
      <c r="E3321" s="11" t="s">
        <v>89</v>
      </c>
      <c r="F3321" s="11" t="s">
        <v>247</v>
      </c>
      <c r="G3321" s="11" t="s">
        <v>80</v>
      </c>
      <c r="H3321" s="8" t="n">
        <v>45326</v>
      </c>
      <c r="I3321" s="0" t="str">
        <f aca="false">TEXT(C3321,"YYYY-MM")</f>
        <v>2024-08</v>
      </c>
      <c r="J3321" s="0" t="str">
        <f aca="false">INDEX(Customers!$H:$H,MATCH(B3321,Customers!$A:$A,0))</f>
        <v>Email Campaign</v>
      </c>
    </row>
    <row r="3322" customFormat="false" ht="15" hidden="false" customHeight="false" outlineLevel="0" collapsed="false">
      <c r="A3322" s="0" t="s">
        <v>5040</v>
      </c>
      <c r="B3322" s="0" t="s">
        <v>5039</v>
      </c>
      <c r="C3322" s="10" t="s">
        <v>1192</v>
      </c>
      <c r="D3322" s="11" t="s">
        <v>97</v>
      </c>
      <c r="E3322" s="11" t="s">
        <v>93</v>
      </c>
      <c r="F3322" s="11" t="s">
        <v>247</v>
      </c>
      <c r="G3322" s="11" t="s">
        <v>80</v>
      </c>
      <c r="H3322" s="8" t="n">
        <v>37447.2</v>
      </c>
      <c r="I3322" s="0" t="str">
        <f aca="false">TEXT(C3322,"YYYY-MM")</f>
        <v>2025-01</v>
      </c>
      <c r="J3322" s="0" t="str">
        <f aca="false">INDEX(Customers!$H:$H,MATCH(B3322,Customers!$A:$A,0))</f>
        <v>Email Campaign</v>
      </c>
    </row>
    <row r="3323" customFormat="false" ht="15" hidden="false" customHeight="false" outlineLevel="0" collapsed="false">
      <c r="A3323" s="0" t="s">
        <v>5041</v>
      </c>
      <c r="B3323" s="0" t="s">
        <v>5042</v>
      </c>
      <c r="C3323" s="10" t="s">
        <v>5043</v>
      </c>
      <c r="D3323" s="11" t="s">
        <v>97</v>
      </c>
      <c r="E3323" s="11" t="s">
        <v>89</v>
      </c>
      <c r="F3323" s="11" t="s">
        <v>227</v>
      </c>
      <c r="G3323" s="11" t="s">
        <v>72</v>
      </c>
      <c r="H3323" s="8" t="n">
        <v>21212.1</v>
      </c>
      <c r="I3323" s="0" t="str">
        <f aca="false">TEXT(C3323,"YYYY-MM")</f>
        <v>2024-04</v>
      </c>
      <c r="J3323" s="0" t="str">
        <f aca="false">INDEX(Customers!$H:$H,MATCH(B3323,Customers!$A:$A,0))</f>
        <v>Referral</v>
      </c>
    </row>
    <row r="3324" customFormat="false" ht="15" hidden="false" customHeight="false" outlineLevel="0" collapsed="false">
      <c r="A3324" s="0" t="s">
        <v>5044</v>
      </c>
      <c r="B3324" s="0" t="s">
        <v>5045</v>
      </c>
      <c r="C3324" s="10" t="s">
        <v>1460</v>
      </c>
      <c r="D3324" s="11" t="s">
        <v>97</v>
      </c>
      <c r="E3324" s="11" t="s">
        <v>90</v>
      </c>
      <c r="F3324" s="11" t="s">
        <v>81</v>
      </c>
      <c r="G3324" s="11" t="s">
        <v>81</v>
      </c>
      <c r="H3324" s="8" t="n">
        <v>91488</v>
      </c>
      <c r="I3324" s="0" t="str">
        <f aca="false">TEXT(C3324,"YYYY-MM")</f>
        <v>2025-12</v>
      </c>
      <c r="J3324" s="0" t="str">
        <f aca="false">INDEX(Customers!$H:$H,MATCH(B3324,Customers!$A:$A,0))</f>
        <v>Organic Search</v>
      </c>
    </row>
    <row r="3325" customFormat="false" ht="15" hidden="false" customHeight="false" outlineLevel="0" collapsed="false">
      <c r="A3325" s="0" t="s">
        <v>5046</v>
      </c>
      <c r="B3325" s="0" t="s">
        <v>5045</v>
      </c>
      <c r="C3325" s="10" t="s">
        <v>414</v>
      </c>
      <c r="D3325" s="11" t="s">
        <v>97</v>
      </c>
      <c r="E3325" s="11" t="s">
        <v>88</v>
      </c>
      <c r="F3325" s="11" t="s">
        <v>81</v>
      </c>
      <c r="G3325" s="11" t="s">
        <v>81</v>
      </c>
      <c r="H3325" s="8" t="n">
        <v>6729.4</v>
      </c>
      <c r="I3325" s="0" t="str">
        <f aca="false">TEXT(C3325,"YYYY-MM")</f>
        <v>2025-12</v>
      </c>
      <c r="J3325" s="0" t="str">
        <f aca="false">INDEX(Customers!$H:$H,MATCH(B3325,Customers!$A:$A,0))</f>
        <v>Organic Search</v>
      </c>
    </row>
    <row r="3326" customFormat="false" ht="15" hidden="false" customHeight="false" outlineLevel="0" collapsed="false">
      <c r="A3326" s="0" t="s">
        <v>5047</v>
      </c>
      <c r="B3326" s="0" t="s">
        <v>5045</v>
      </c>
      <c r="C3326" s="10" t="s">
        <v>1018</v>
      </c>
      <c r="D3326" s="11" t="s">
        <v>97</v>
      </c>
      <c r="E3326" s="11" t="s">
        <v>88</v>
      </c>
      <c r="F3326" s="11" t="s">
        <v>81</v>
      </c>
      <c r="G3326" s="11" t="s">
        <v>81</v>
      </c>
      <c r="H3326" s="8" t="n">
        <v>119778.05</v>
      </c>
      <c r="I3326" s="0" t="str">
        <f aca="false">TEXT(C3326,"YYYY-MM")</f>
        <v>2025-12</v>
      </c>
      <c r="J3326" s="0" t="str">
        <f aca="false">INDEX(Customers!$H:$H,MATCH(B3326,Customers!$A:$A,0))</f>
        <v>Organic Search</v>
      </c>
    </row>
    <row r="3327" customFormat="false" ht="15" hidden="false" customHeight="false" outlineLevel="0" collapsed="false">
      <c r="A3327" s="0" t="s">
        <v>5048</v>
      </c>
      <c r="B3327" s="0" t="s">
        <v>5049</v>
      </c>
      <c r="C3327" s="10" t="s">
        <v>175</v>
      </c>
      <c r="D3327" s="11" t="s">
        <v>97</v>
      </c>
      <c r="E3327" s="11" t="s">
        <v>91</v>
      </c>
      <c r="F3327" s="11" t="s">
        <v>247</v>
      </c>
      <c r="G3327" s="11" t="s">
        <v>80</v>
      </c>
      <c r="H3327" s="8" t="n">
        <v>3370</v>
      </c>
      <c r="I3327" s="0" t="str">
        <f aca="false">TEXT(C3327,"YYYY-MM")</f>
        <v>2025-10</v>
      </c>
      <c r="J3327" s="0" t="str">
        <f aca="false">INDEX(Customers!$H:$H,MATCH(B3327,Customers!$A:$A,0))</f>
        <v>Organic Search</v>
      </c>
    </row>
    <row r="3328" customFormat="false" ht="15" hidden="false" customHeight="false" outlineLevel="0" collapsed="false">
      <c r="A3328" s="0" t="s">
        <v>5050</v>
      </c>
      <c r="B3328" s="0" t="s">
        <v>5051</v>
      </c>
      <c r="C3328" s="10" t="s">
        <v>967</v>
      </c>
      <c r="D3328" s="11" t="s">
        <v>97</v>
      </c>
      <c r="E3328" s="11" t="s">
        <v>89</v>
      </c>
      <c r="F3328" s="11" t="s">
        <v>346</v>
      </c>
      <c r="G3328" s="11" t="s">
        <v>84</v>
      </c>
      <c r="H3328" s="8" t="n">
        <v>8355.5</v>
      </c>
      <c r="I3328" s="0" t="str">
        <f aca="false">TEXT(C3328,"YYYY-MM")</f>
        <v>2024-10</v>
      </c>
      <c r="J3328" s="0" t="str">
        <f aca="false">INDEX(Customers!$H:$H,MATCH(B3328,Customers!$A:$A,0))</f>
        <v>Organic Search</v>
      </c>
    </row>
    <row r="3329" customFormat="false" ht="15" hidden="false" customHeight="false" outlineLevel="0" collapsed="false">
      <c r="A3329" s="0" t="s">
        <v>5052</v>
      </c>
      <c r="B3329" s="0" t="s">
        <v>5053</v>
      </c>
      <c r="C3329" s="10" t="s">
        <v>3458</v>
      </c>
      <c r="D3329" s="11" t="s">
        <v>97</v>
      </c>
      <c r="E3329" s="11" t="s">
        <v>88</v>
      </c>
      <c r="F3329" s="11" t="s">
        <v>134</v>
      </c>
      <c r="G3329" s="11" t="s">
        <v>85</v>
      </c>
      <c r="H3329" s="8" t="n">
        <v>1087.15</v>
      </c>
      <c r="I3329" s="0" t="str">
        <f aca="false">TEXT(C3329,"YYYY-MM")</f>
        <v>2024-04</v>
      </c>
      <c r="J3329" s="0" t="str">
        <f aca="false">INDEX(Customers!$H:$H,MATCH(B3329,Customers!$A:$A,0))</f>
        <v>Organic Search</v>
      </c>
    </row>
    <row r="3330" customFormat="false" ht="15" hidden="false" customHeight="false" outlineLevel="0" collapsed="false">
      <c r="A3330" s="0" t="s">
        <v>5054</v>
      </c>
      <c r="B3330" s="0" t="s">
        <v>5053</v>
      </c>
      <c r="C3330" s="10" t="s">
        <v>437</v>
      </c>
      <c r="D3330" s="11" t="s">
        <v>97</v>
      </c>
      <c r="E3330" s="11" t="s">
        <v>90</v>
      </c>
      <c r="F3330" s="11" t="s">
        <v>134</v>
      </c>
      <c r="G3330" s="11" t="s">
        <v>85</v>
      </c>
      <c r="H3330" s="8" t="n">
        <v>3195.15</v>
      </c>
      <c r="I3330" s="0" t="str">
        <f aca="false">TEXT(C3330,"YYYY-MM")</f>
        <v>2025-01</v>
      </c>
      <c r="J3330" s="0" t="str">
        <f aca="false">INDEX(Customers!$H:$H,MATCH(B3330,Customers!$A:$A,0))</f>
        <v>Organic Search</v>
      </c>
    </row>
    <row r="3331" customFormat="false" ht="15" hidden="false" customHeight="false" outlineLevel="0" collapsed="false">
      <c r="A3331" s="0" t="s">
        <v>5055</v>
      </c>
      <c r="B3331" s="0" t="s">
        <v>5053</v>
      </c>
      <c r="C3331" s="10" t="s">
        <v>1574</v>
      </c>
      <c r="D3331" s="11" t="s">
        <v>97</v>
      </c>
      <c r="E3331" s="11" t="s">
        <v>92</v>
      </c>
      <c r="F3331" s="11" t="s">
        <v>134</v>
      </c>
      <c r="G3331" s="11" t="s">
        <v>85</v>
      </c>
      <c r="H3331" s="8" t="n">
        <v>2319</v>
      </c>
      <c r="I3331" s="0" t="str">
        <f aca="false">TEXT(C3331,"YYYY-MM")</f>
        <v>2025-10</v>
      </c>
      <c r="J3331" s="0" t="str">
        <f aca="false">INDEX(Customers!$H:$H,MATCH(B3331,Customers!$A:$A,0))</f>
        <v>Organic Search</v>
      </c>
    </row>
    <row r="3332" customFormat="false" ht="15" hidden="false" customHeight="false" outlineLevel="0" collapsed="false">
      <c r="A3332" s="0" t="s">
        <v>5056</v>
      </c>
      <c r="B3332" s="0" t="s">
        <v>5057</v>
      </c>
      <c r="C3332" s="10" t="s">
        <v>5058</v>
      </c>
      <c r="D3332" s="11" t="s">
        <v>97</v>
      </c>
      <c r="E3332" s="11" t="s">
        <v>88</v>
      </c>
      <c r="F3332" s="11" t="s">
        <v>291</v>
      </c>
      <c r="G3332" s="11" t="s">
        <v>72</v>
      </c>
      <c r="H3332" s="8" t="n">
        <v>30118.25</v>
      </c>
      <c r="I3332" s="0" t="str">
        <f aca="false">TEXT(C3332,"YYYY-MM")</f>
        <v>2025-01</v>
      </c>
      <c r="J3332" s="0" t="str">
        <f aca="false">INDEX(Customers!$H:$H,MATCH(B3332,Customers!$A:$A,0))</f>
        <v>Email Campaign</v>
      </c>
    </row>
    <row r="3333" customFormat="false" ht="15" hidden="false" customHeight="false" outlineLevel="0" collapsed="false">
      <c r="A3333" s="0" t="s">
        <v>5059</v>
      </c>
      <c r="B3333" s="0" t="s">
        <v>5060</v>
      </c>
      <c r="C3333" s="10" t="s">
        <v>594</v>
      </c>
      <c r="D3333" s="11" t="s">
        <v>97</v>
      </c>
      <c r="E3333" s="11" t="s">
        <v>90</v>
      </c>
      <c r="F3333" s="11" t="s">
        <v>81</v>
      </c>
      <c r="G3333" s="11" t="s">
        <v>81</v>
      </c>
      <c r="H3333" s="8" t="n">
        <v>73901</v>
      </c>
      <c r="I3333" s="0" t="str">
        <f aca="false">TEXT(C3333,"YYYY-MM")</f>
        <v>2024-11</v>
      </c>
      <c r="J3333" s="0" t="str">
        <f aca="false">INDEX(Customers!$H:$H,MATCH(B3333,Customers!$A:$A,0))</f>
        <v>App</v>
      </c>
    </row>
    <row r="3334" customFormat="false" ht="15" hidden="false" customHeight="false" outlineLevel="0" collapsed="false">
      <c r="A3334" s="0" t="s">
        <v>5061</v>
      </c>
      <c r="B3334" s="0" t="s">
        <v>5062</v>
      </c>
      <c r="C3334" s="10" t="s">
        <v>5063</v>
      </c>
      <c r="D3334" s="11" t="s">
        <v>97</v>
      </c>
      <c r="E3334" s="11" t="s">
        <v>90</v>
      </c>
      <c r="F3334" s="11" t="s">
        <v>443</v>
      </c>
      <c r="G3334" s="11" t="s">
        <v>78</v>
      </c>
      <c r="H3334" s="8" t="n">
        <v>3249</v>
      </c>
      <c r="I3334" s="0" t="str">
        <f aca="false">TEXT(C3334,"YYYY-MM")</f>
        <v>2023-06</v>
      </c>
      <c r="J3334" s="0" t="str">
        <f aca="false">INDEX(Customers!$H:$H,MATCH(B3334,Customers!$A:$A,0))</f>
        <v>Organic Search</v>
      </c>
    </row>
    <row r="3335" customFormat="false" ht="15" hidden="false" customHeight="false" outlineLevel="0" collapsed="false">
      <c r="A3335" s="0" t="s">
        <v>5064</v>
      </c>
      <c r="B3335" s="0" t="s">
        <v>5065</v>
      </c>
      <c r="C3335" s="10" t="s">
        <v>1073</v>
      </c>
      <c r="D3335" s="11" t="s">
        <v>97</v>
      </c>
      <c r="E3335" s="11" t="s">
        <v>93</v>
      </c>
      <c r="F3335" s="11" t="s">
        <v>241</v>
      </c>
      <c r="G3335" s="11" t="s">
        <v>73</v>
      </c>
      <c r="H3335" s="8" t="n">
        <v>4079.15</v>
      </c>
      <c r="I3335" s="0" t="str">
        <f aca="false">TEXT(C3335,"YYYY-MM")</f>
        <v>2024-10</v>
      </c>
      <c r="J3335" s="0" t="str">
        <f aca="false">INDEX(Customers!$H:$H,MATCH(B3335,Customers!$A:$A,0))</f>
        <v>Unknown</v>
      </c>
    </row>
    <row r="3336" customFormat="false" ht="15" hidden="false" customHeight="false" outlineLevel="0" collapsed="false">
      <c r="A3336" s="0" t="s">
        <v>5066</v>
      </c>
      <c r="B3336" s="0" t="s">
        <v>5067</v>
      </c>
      <c r="C3336" s="10" t="s">
        <v>2035</v>
      </c>
      <c r="D3336" s="11" t="s">
        <v>97</v>
      </c>
      <c r="E3336" s="11" t="s">
        <v>91</v>
      </c>
      <c r="F3336" s="11" t="s">
        <v>227</v>
      </c>
      <c r="G3336" s="11" t="s">
        <v>72</v>
      </c>
      <c r="H3336" s="8" t="n">
        <v>35149.05</v>
      </c>
      <c r="I3336" s="0" t="str">
        <f aca="false">TEXT(C3336,"YYYY-MM")</f>
        <v>2024-11</v>
      </c>
      <c r="J3336" s="0" t="str">
        <f aca="false">INDEX(Customers!$H:$H,MATCH(B3336,Customers!$A:$A,0))</f>
        <v>App</v>
      </c>
    </row>
    <row r="3337" customFormat="false" ht="15" hidden="false" customHeight="false" outlineLevel="0" collapsed="false">
      <c r="A3337" s="0" t="s">
        <v>5068</v>
      </c>
      <c r="B3337" s="0" t="s">
        <v>5069</v>
      </c>
      <c r="C3337" s="10" t="s">
        <v>812</v>
      </c>
      <c r="D3337" s="11" t="s">
        <v>97</v>
      </c>
      <c r="E3337" s="11" t="s">
        <v>88</v>
      </c>
      <c r="F3337" s="11" t="s">
        <v>76</v>
      </c>
      <c r="G3337" s="11" t="s">
        <v>76</v>
      </c>
      <c r="H3337" s="8" t="n">
        <v>127767</v>
      </c>
      <c r="I3337" s="0" t="str">
        <f aca="false">TEXT(C3337,"YYYY-MM")</f>
        <v>2025-10</v>
      </c>
      <c r="J3337" s="0" t="str">
        <f aca="false">INDEX(Customers!$H:$H,MATCH(B3337,Customers!$A:$A,0))</f>
        <v>Email Campaign</v>
      </c>
    </row>
    <row r="3338" customFormat="false" ht="15" hidden="false" customHeight="false" outlineLevel="0" collapsed="false">
      <c r="A3338" s="0" t="s">
        <v>5070</v>
      </c>
      <c r="B3338" s="0" t="s">
        <v>5071</v>
      </c>
      <c r="C3338" s="10" t="s">
        <v>5072</v>
      </c>
      <c r="D3338" s="11" t="s">
        <v>97</v>
      </c>
      <c r="E3338" s="11" t="s">
        <v>93</v>
      </c>
      <c r="F3338" s="11" t="s">
        <v>346</v>
      </c>
      <c r="G3338" s="11" t="s">
        <v>84</v>
      </c>
      <c r="H3338" s="8" t="n">
        <v>503.2</v>
      </c>
      <c r="I3338" s="0" t="str">
        <f aca="false">TEXT(C3338,"YYYY-MM")</f>
        <v>2023-04</v>
      </c>
      <c r="J3338" s="0" t="str">
        <f aca="false">INDEX(Customers!$H:$H,MATCH(B3338,Customers!$A:$A,0))</f>
        <v>Paid Ads</v>
      </c>
    </row>
    <row r="3339" customFormat="false" ht="15" hidden="false" customHeight="false" outlineLevel="0" collapsed="false">
      <c r="A3339" s="0" t="s">
        <v>5073</v>
      </c>
      <c r="B3339" s="0" t="s">
        <v>5071</v>
      </c>
      <c r="C3339" s="10" t="s">
        <v>956</v>
      </c>
      <c r="D3339" s="11" t="s">
        <v>97</v>
      </c>
      <c r="E3339" s="11" t="s">
        <v>91</v>
      </c>
      <c r="F3339" s="11" t="s">
        <v>346</v>
      </c>
      <c r="G3339" s="11" t="s">
        <v>84</v>
      </c>
      <c r="H3339" s="8" t="n">
        <v>31028</v>
      </c>
      <c r="I3339" s="0" t="str">
        <f aca="false">TEXT(C3339,"YYYY-MM")</f>
        <v>2023-12</v>
      </c>
      <c r="J3339" s="0" t="str">
        <f aca="false">INDEX(Customers!$H:$H,MATCH(B3339,Customers!$A:$A,0))</f>
        <v>Paid Ads</v>
      </c>
    </row>
    <row r="3340" customFormat="false" ht="15" hidden="false" customHeight="false" outlineLevel="0" collapsed="false">
      <c r="A3340" s="0" t="s">
        <v>5074</v>
      </c>
      <c r="B3340" s="0" t="s">
        <v>5071</v>
      </c>
      <c r="C3340" s="10" t="s">
        <v>5075</v>
      </c>
      <c r="D3340" s="11" t="s">
        <v>97</v>
      </c>
      <c r="E3340" s="11" t="s">
        <v>91</v>
      </c>
      <c r="F3340" s="11" t="s">
        <v>346</v>
      </c>
      <c r="G3340" s="11" t="s">
        <v>84</v>
      </c>
      <c r="H3340" s="8" t="n">
        <v>664.3</v>
      </c>
      <c r="I3340" s="0" t="str">
        <f aca="false">TEXT(C3340,"YYYY-MM")</f>
        <v>2024-01</v>
      </c>
      <c r="J3340" s="0" t="str">
        <f aca="false">INDEX(Customers!$H:$H,MATCH(B3340,Customers!$A:$A,0))</f>
        <v>Paid Ads</v>
      </c>
    </row>
    <row r="3341" customFormat="false" ht="15" hidden="false" customHeight="false" outlineLevel="0" collapsed="false">
      <c r="A3341" s="0" t="s">
        <v>5076</v>
      </c>
      <c r="B3341" s="0" t="s">
        <v>5071</v>
      </c>
      <c r="C3341" s="10" t="s">
        <v>2280</v>
      </c>
      <c r="D3341" s="11" t="s">
        <v>98</v>
      </c>
      <c r="E3341" s="11" t="s">
        <v>90</v>
      </c>
      <c r="F3341" s="11" t="s">
        <v>346</v>
      </c>
      <c r="G3341" s="11" t="s">
        <v>84</v>
      </c>
      <c r="H3341" s="8" t="n">
        <v>1195.1</v>
      </c>
      <c r="I3341" s="0" t="str">
        <f aca="false">TEXT(C3341,"YYYY-MM")</f>
        <v>2025-02</v>
      </c>
      <c r="J3341" s="0" t="str">
        <f aca="false">INDEX(Customers!$H:$H,MATCH(B3341,Customers!$A:$A,0))</f>
        <v>Paid Ads</v>
      </c>
    </row>
    <row r="3342" customFormat="false" ht="15" hidden="false" customHeight="false" outlineLevel="0" collapsed="false">
      <c r="A3342" s="0" t="s">
        <v>5077</v>
      </c>
      <c r="B3342" s="0" t="s">
        <v>5071</v>
      </c>
      <c r="C3342" s="10" t="s">
        <v>712</v>
      </c>
      <c r="D3342" s="11" t="s">
        <v>99</v>
      </c>
      <c r="E3342" s="11" t="s">
        <v>89</v>
      </c>
      <c r="F3342" s="11" t="s">
        <v>346</v>
      </c>
      <c r="G3342" s="11" t="s">
        <v>84</v>
      </c>
      <c r="H3342" s="8" t="n">
        <v>2141.1</v>
      </c>
      <c r="I3342" s="0" t="str">
        <f aca="false">TEXT(C3342,"YYYY-MM")</f>
        <v>2025-04</v>
      </c>
      <c r="J3342" s="0" t="str">
        <f aca="false">INDEX(Customers!$H:$H,MATCH(B3342,Customers!$A:$A,0))</f>
        <v>Paid Ads</v>
      </c>
    </row>
    <row r="3343" customFormat="false" ht="15" hidden="false" customHeight="false" outlineLevel="0" collapsed="false">
      <c r="A3343" s="0" t="s">
        <v>5078</v>
      </c>
      <c r="B3343" s="0" t="s">
        <v>5071</v>
      </c>
      <c r="C3343" s="10" t="s">
        <v>999</v>
      </c>
      <c r="D3343" s="11" t="s">
        <v>97</v>
      </c>
      <c r="E3343" s="11" t="s">
        <v>88</v>
      </c>
      <c r="F3343" s="11" t="s">
        <v>346</v>
      </c>
      <c r="G3343" s="11" t="s">
        <v>84</v>
      </c>
      <c r="H3343" s="8" t="n">
        <v>14967</v>
      </c>
      <c r="I3343" s="0" t="str">
        <f aca="false">TEXT(C3343,"YYYY-MM")</f>
        <v>2025-08</v>
      </c>
      <c r="J3343" s="0" t="str">
        <f aca="false">INDEX(Customers!$H:$H,MATCH(B3343,Customers!$A:$A,0))</f>
        <v>Paid Ads</v>
      </c>
    </row>
    <row r="3344" customFormat="false" ht="15" hidden="false" customHeight="false" outlineLevel="0" collapsed="false">
      <c r="A3344" s="0" t="s">
        <v>5079</v>
      </c>
      <c r="B3344" s="0" t="s">
        <v>5071</v>
      </c>
      <c r="C3344" s="10" t="s">
        <v>171</v>
      </c>
      <c r="D3344" s="11" t="s">
        <v>97</v>
      </c>
      <c r="E3344" s="11" t="s">
        <v>88</v>
      </c>
      <c r="F3344" s="11" t="s">
        <v>346</v>
      </c>
      <c r="G3344" s="11" t="s">
        <v>84</v>
      </c>
      <c r="H3344" s="8" t="n">
        <v>32621.4</v>
      </c>
      <c r="I3344" s="0" t="str">
        <f aca="false">TEXT(C3344,"YYYY-MM")</f>
        <v>2025-08</v>
      </c>
      <c r="J3344" s="0" t="str">
        <f aca="false">INDEX(Customers!$H:$H,MATCH(B3344,Customers!$A:$A,0))</f>
        <v>Paid Ads</v>
      </c>
    </row>
    <row r="3345" customFormat="false" ht="15" hidden="false" customHeight="false" outlineLevel="0" collapsed="false">
      <c r="A3345" s="0" t="s">
        <v>5080</v>
      </c>
      <c r="B3345" s="0" t="s">
        <v>5081</v>
      </c>
      <c r="C3345" s="10" t="s">
        <v>969</v>
      </c>
      <c r="D3345" s="11" t="s">
        <v>97</v>
      </c>
      <c r="E3345" s="11" t="s">
        <v>88</v>
      </c>
      <c r="F3345" s="11" t="s">
        <v>393</v>
      </c>
      <c r="G3345" s="11" t="s">
        <v>75</v>
      </c>
      <c r="H3345" s="8" t="n">
        <v>8511.3</v>
      </c>
      <c r="I3345" s="0" t="str">
        <f aca="false">TEXT(C3345,"YYYY-MM")</f>
        <v>2024-12</v>
      </c>
      <c r="J3345" s="0" t="str">
        <f aca="false">INDEX(Customers!$H:$H,MATCH(B3345,Customers!$A:$A,0))</f>
        <v>Organic Search</v>
      </c>
    </row>
    <row r="3346" customFormat="false" ht="15" hidden="false" customHeight="false" outlineLevel="0" collapsed="false">
      <c r="A3346" s="0" t="s">
        <v>5082</v>
      </c>
      <c r="B3346" s="0" t="s">
        <v>5081</v>
      </c>
      <c r="C3346" s="10" t="s">
        <v>287</v>
      </c>
      <c r="D3346" s="11" t="s">
        <v>97</v>
      </c>
      <c r="E3346" s="11" t="s">
        <v>89</v>
      </c>
      <c r="F3346" s="11" t="s">
        <v>393</v>
      </c>
      <c r="G3346" s="11" t="s">
        <v>75</v>
      </c>
      <c r="H3346" s="8" t="n">
        <v>10500</v>
      </c>
      <c r="I3346" s="0" t="str">
        <f aca="false">TEXT(C3346,"YYYY-MM")</f>
        <v>2025-11</v>
      </c>
      <c r="J3346" s="0" t="str">
        <f aca="false">INDEX(Customers!$H:$H,MATCH(B3346,Customers!$A:$A,0))</f>
        <v>Organic Search</v>
      </c>
    </row>
    <row r="3347" customFormat="false" ht="15" hidden="false" customHeight="false" outlineLevel="0" collapsed="false">
      <c r="A3347" s="0" t="s">
        <v>5083</v>
      </c>
      <c r="B3347" s="0" t="s">
        <v>5084</v>
      </c>
      <c r="C3347" s="10" t="s">
        <v>821</v>
      </c>
      <c r="D3347" s="11" t="s">
        <v>97</v>
      </c>
      <c r="E3347" s="11" t="s">
        <v>88</v>
      </c>
      <c r="F3347" s="11" t="s">
        <v>423</v>
      </c>
      <c r="G3347" s="11" t="s">
        <v>79</v>
      </c>
      <c r="H3347" s="8" t="n">
        <v>25988.85</v>
      </c>
      <c r="I3347" s="0" t="str">
        <f aca="false">TEXT(C3347,"YYYY-MM")</f>
        <v>2025-02</v>
      </c>
      <c r="J3347" s="0" t="str">
        <f aca="false">INDEX(Customers!$H:$H,MATCH(B3347,Customers!$A:$A,0))</f>
        <v>Paid Ads</v>
      </c>
    </row>
    <row r="3348" customFormat="false" ht="15" hidden="false" customHeight="false" outlineLevel="0" collapsed="false">
      <c r="A3348" s="0" t="s">
        <v>5085</v>
      </c>
      <c r="B3348" s="0" t="s">
        <v>5084</v>
      </c>
      <c r="C3348" s="10" t="s">
        <v>3018</v>
      </c>
      <c r="D3348" s="11" t="s">
        <v>97</v>
      </c>
      <c r="E3348" s="11" t="s">
        <v>93</v>
      </c>
      <c r="F3348" s="11" t="s">
        <v>423</v>
      </c>
      <c r="G3348" s="11" t="s">
        <v>79</v>
      </c>
      <c r="H3348" s="8" t="n">
        <v>12239.15</v>
      </c>
      <c r="I3348" s="0" t="str">
        <f aca="false">TEXT(C3348,"YYYY-MM")</f>
        <v>2025-03</v>
      </c>
      <c r="J3348" s="0" t="str">
        <f aca="false">INDEX(Customers!$H:$H,MATCH(B3348,Customers!$A:$A,0))</f>
        <v>Paid Ads</v>
      </c>
    </row>
    <row r="3349" customFormat="false" ht="15" hidden="false" customHeight="false" outlineLevel="0" collapsed="false">
      <c r="A3349" s="0" t="s">
        <v>5086</v>
      </c>
      <c r="B3349" s="0" t="s">
        <v>5084</v>
      </c>
      <c r="C3349" s="10" t="s">
        <v>175</v>
      </c>
      <c r="D3349" s="11" t="s">
        <v>97</v>
      </c>
      <c r="E3349" s="11" t="s">
        <v>90</v>
      </c>
      <c r="F3349" s="11" t="s">
        <v>423</v>
      </c>
      <c r="G3349" s="11" t="s">
        <v>79</v>
      </c>
      <c r="H3349" s="8" t="n">
        <v>87365.4</v>
      </c>
      <c r="I3349" s="0" t="str">
        <f aca="false">TEXT(C3349,"YYYY-MM")</f>
        <v>2025-10</v>
      </c>
      <c r="J3349" s="0" t="str">
        <f aca="false">INDEX(Customers!$H:$H,MATCH(B3349,Customers!$A:$A,0))</f>
        <v>Paid Ads</v>
      </c>
    </row>
    <row r="3350" customFormat="false" ht="15" hidden="false" customHeight="false" outlineLevel="0" collapsed="false">
      <c r="A3350" s="0" t="s">
        <v>5087</v>
      </c>
      <c r="B3350" s="0" t="s">
        <v>5084</v>
      </c>
      <c r="C3350" s="10" t="s">
        <v>205</v>
      </c>
      <c r="D3350" s="11" t="s">
        <v>97</v>
      </c>
      <c r="E3350" s="11" t="s">
        <v>93</v>
      </c>
      <c r="F3350" s="11" t="s">
        <v>423</v>
      </c>
      <c r="G3350" s="11" t="s">
        <v>79</v>
      </c>
      <c r="H3350" s="8" t="n">
        <v>1640</v>
      </c>
      <c r="I3350" s="0" t="str">
        <f aca="false">TEXT(C3350,"YYYY-MM")</f>
        <v>2025-11</v>
      </c>
      <c r="J3350" s="0" t="str">
        <f aca="false">INDEX(Customers!$H:$H,MATCH(B3350,Customers!$A:$A,0))</f>
        <v>Paid Ads</v>
      </c>
    </row>
    <row r="3351" customFormat="false" ht="15" hidden="false" customHeight="false" outlineLevel="0" collapsed="false">
      <c r="A3351" s="0" t="s">
        <v>5088</v>
      </c>
      <c r="B3351" s="0" t="s">
        <v>5089</v>
      </c>
      <c r="C3351" s="10" t="s">
        <v>706</v>
      </c>
      <c r="D3351" s="11" t="s">
        <v>97</v>
      </c>
      <c r="E3351" s="11" t="s">
        <v>90</v>
      </c>
      <c r="F3351" s="11" t="s">
        <v>138</v>
      </c>
      <c r="G3351" s="11" t="s">
        <v>74</v>
      </c>
      <c r="H3351" s="8" t="n">
        <v>664.3</v>
      </c>
      <c r="I3351" s="0" t="str">
        <f aca="false">TEXT(C3351,"YYYY-MM")</f>
        <v>2024-10</v>
      </c>
      <c r="J3351" s="0" t="str">
        <f aca="false">INDEX(Customers!$H:$H,MATCH(B3351,Customers!$A:$A,0))</f>
        <v>Social Media</v>
      </c>
    </row>
    <row r="3352" customFormat="false" ht="15" hidden="false" customHeight="false" outlineLevel="0" collapsed="false">
      <c r="A3352" s="0" t="s">
        <v>5090</v>
      </c>
      <c r="B3352" s="0" t="s">
        <v>5091</v>
      </c>
      <c r="C3352" s="10" t="s">
        <v>1249</v>
      </c>
      <c r="D3352" s="11" t="s">
        <v>97</v>
      </c>
      <c r="E3352" s="11" t="s">
        <v>92</v>
      </c>
      <c r="F3352" s="11" t="s">
        <v>537</v>
      </c>
      <c r="G3352" s="11" t="s">
        <v>74</v>
      </c>
      <c r="H3352" s="8" t="n">
        <v>1971.15</v>
      </c>
      <c r="I3352" s="0" t="str">
        <f aca="false">TEXT(C3352,"YYYY-MM")</f>
        <v>2025-09</v>
      </c>
      <c r="J3352" s="0" t="str">
        <f aca="false">INDEX(Customers!$H:$H,MATCH(B3352,Customers!$A:$A,0))</f>
        <v>Organic Search</v>
      </c>
    </row>
    <row r="3353" customFormat="false" ht="15" hidden="false" customHeight="false" outlineLevel="0" collapsed="false">
      <c r="A3353" s="0" t="s">
        <v>5092</v>
      </c>
      <c r="B3353" s="0" t="s">
        <v>5091</v>
      </c>
      <c r="C3353" s="10" t="s">
        <v>370</v>
      </c>
      <c r="D3353" s="11" t="s">
        <v>97</v>
      </c>
      <c r="E3353" s="11" t="s">
        <v>93</v>
      </c>
      <c r="F3353" s="11" t="s">
        <v>537</v>
      </c>
      <c r="G3353" s="11" t="s">
        <v>74</v>
      </c>
      <c r="H3353" s="8" t="n">
        <v>25618.4</v>
      </c>
      <c r="I3353" s="0" t="str">
        <f aca="false">TEXT(C3353,"YYYY-MM")</f>
        <v>2025-09</v>
      </c>
      <c r="J3353" s="0" t="str">
        <f aca="false">INDEX(Customers!$H:$H,MATCH(B3353,Customers!$A:$A,0))</f>
        <v>Organic Search</v>
      </c>
    </row>
    <row r="3354" customFormat="false" ht="15" hidden="false" customHeight="false" outlineLevel="0" collapsed="false">
      <c r="A3354" s="0" t="s">
        <v>5093</v>
      </c>
      <c r="B3354" s="0" t="s">
        <v>5091</v>
      </c>
      <c r="C3354" s="10" t="s">
        <v>482</v>
      </c>
      <c r="D3354" s="11" t="s">
        <v>97</v>
      </c>
      <c r="E3354" s="11" t="s">
        <v>92</v>
      </c>
      <c r="F3354" s="11" t="s">
        <v>537</v>
      </c>
      <c r="G3354" s="11" t="s">
        <v>74</v>
      </c>
      <c r="H3354" s="8" t="n">
        <v>77622.7</v>
      </c>
      <c r="I3354" s="0" t="str">
        <f aca="false">TEXT(C3354,"YYYY-MM")</f>
        <v>2025-09</v>
      </c>
      <c r="J3354" s="0" t="str">
        <f aca="false">INDEX(Customers!$H:$H,MATCH(B3354,Customers!$A:$A,0))</f>
        <v>Organic Search</v>
      </c>
    </row>
    <row r="3355" customFormat="false" ht="15" hidden="false" customHeight="false" outlineLevel="0" collapsed="false">
      <c r="A3355" s="0" t="s">
        <v>5094</v>
      </c>
      <c r="B3355" s="0" t="s">
        <v>5091</v>
      </c>
      <c r="C3355" s="10" t="s">
        <v>551</v>
      </c>
      <c r="D3355" s="11" t="s">
        <v>97</v>
      </c>
      <c r="E3355" s="11" t="s">
        <v>93</v>
      </c>
      <c r="F3355" s="11" t="s">
        <v>537</v>
      </c>
      <c r="G3355" s="11" t="s">
        <v>74</v>
      </c>
      <c r="H3355" s="8" t="n">
        <v>1741.65</v>
      </c>
      <c r="I3355" s="0" t="str">
        <f aca="false">TEXT(C3355,"YYYY-MM")</f>
        <v>2025-10</v>
      </c>
      <c r="J3355" s="0" t="str">
        <f aca="false">INDEX(Customers!$H:$H,MATCH(B3355,Customers!$A:$A,0))</f>
        <v>Organic Search</v>
      </c>
    </row>
    <row r="3356" customFormat="false" ht="15" hidden="false" customHeight="false" outlineLevel="0" collapsed="false">
      <c r="A3356" s="0" t="s">
        <v>5095</v>
      </c>
      <c r="B3356" s="0" t="s">
        <v>5091</v>
      </c>
      <c r="C3356" s="10" t="s">
        <v>173</v>
      </c>
      <c r="D3356" s="11" t="s">
        <v>98</v>
      </c>
      <c r="E3356" s="11" t="s">
        <v>90</v>
      </c>
      <c r="F3356" s="11" t="s">
        <v>537</v>
      </c>
      <c r="G3356" s="11" t="s">
        <v>74</v>
      </c>
      <c r="H3356" s="8" t="n">
        <v>20201.05</v>
      </c>
      <c r="I3356" s="0" t="str">
        <f aca="false">TEXT(C3356,"YYYY-MM")</f>
        <v>2025-10</v>
      </c>
      <c r="J3356" s="0" t="str">
        <f aca="false">INDEX(Customers!$H:$H,MATCH(B3356,Customers!$A:$A,0))</f>
        <v>Organic Search</v>
      </c>
    </row>
    <row r="3357" customFormat="false" ht="15" hidden="false" customHeight="false" outlineLevel="0" collapsed="false">
      <c r="A3357" s="0" t="s">
        <v>5096</v>
      </c>
      <c r="B3357" s="0" t="s">
        <v>5091</v>
      </c>
      <c r="C3357" s="10" t="s">
        <v>569</v>
      </c>
      <c r="D3357" s="11" t="s">
        <v>97</v>
      </c>
      <c r="E3357" s="11" t="s">
        <v>90</v>
      </c>
      <c r="F3357" s="11" t="s">
        <v>537</v>
      </c>
      <c r="G3357" s="11" t="s">
        <v>74</v>
      </c>
      <c r="H3357" s="8" t="n">
        <v>8847</v>
      </c>
      <c r="I3357" s="0" t="str">
        <f aca="false">TEXT(C3357,"YYYY-MM")</f>
        <v>2025-10</v>
      </c>
      <c r="J3357" s="0" t="str">
        <f aca="false">INDEX(Customers!$H:$H,MATCH(B3357,Customers!$A:$A,0))</f>
        <v>Organic Search</v>
      </c>
    </row>
    <row r="3358" customFormat="false" ht="15" hidden="false" customHeight="false" outlineLevel="0" collapsed="false">
      <c r="A3358" s="0" t="s">
        <v>5097</v>
      </c>
      <c r="B3358" s="0" t="s">
        <v>5091</v>
      </c>
      <c r="C3358" s="10" t="s">
        <v>554</v>
      </c>
      <c r="D3358" s="11" t="s">
        <v>97</v>
      </c>
      <c r="E3358" s="11" t="s">
        <v>92</v>
      </c>
      <c r="F3358" s="11" t="s">
        <v>537</v>
      </c>
      <c r="G3358" s="11" t="s">
        <v>74</v>
      </c>
      <c r="H3358" s="8" t="n">
        <v>702.05</v>
      </c>
      <c r="I3358" s="0" t="str">
        <f aca="false">TEXT(C3358,"YYYY-MM")</f>
        <v>2025-10</v>
      </c>
      <c r="J3358" s="0" t="str">
        <f aca="false">INDEX(Customers!$H:$H,MATCH(B3358,Customers!$A:$A,0))</f>
        <v>Organic Search</v>
      </c>
    </row>
    <row r="3359" customFormat="false" ht="15" hidden="false" customHeight="false" outlineLevel="0" collapsed="false">
      <c r="A3359" s="0" t="s">
        <v>5098</v>
      </c>
      <c r="B3359" s="0" t="s">
        <v>5091</v>
      </c>
      <c r="C3359" s="10" t="s">
        <v>2387</v>
      </c>
      <c r="D3359" s="11" t="s">
        <v>97</v>
      </c>
      <c r="E3359" s="11" t="s">
        <v>91</v>
      </c>
      <c r="F3359" s="11" t="s">
        <v>537</v>
      </c>
      <c r="G3359" s="11" t="s">
        <v>74</v>
      </c>
      <c r="H3359" s="8" t="n">
        <v>4044.3</v>
      </c>
      <c r="I3359" s="0" t="str">
        <f aca="false">TEXT(C3359,"YYYY-MM")</f>
        <v>2025-10</v>
      </c>
      <c r="J3359" s="0" t="str">
        <f aca="false">INDEX(Customers!$H:$H,MATCH(B3359,Customers!$A:$A,0))</f>
        <v>Organic Search</v>
      </c>
    </row>
    <row r="3360" customFormat="false" ht="15" hidden="false" customHeight="false" outlineLevel="0" collapsed="false">
      <c r="A3360" s="0" t="s">
        <v>5099</v>
      </c>
      <c r="B3360" s="0" t="s">
        <v>5091</v>
      </c>
      <c r="C3360" s="10" t="s">
        <v>1165</v>
      </c>
      <c r="D3360" s="11" t="s">
        <v>97</v>
      </c>
      <c r="E3360" s="11" t="s">
        <v>90</v>
      </c>
      <c r="F3360" s="11" t="s">
        <v>537</v>
      </c>
      <c r="G3360" s="11" t="s">
        <v>74</v>
      </c>
      <c r="H3360" s="8" t="n">
        <v>27916.3</v>
      </c>
      <c r="I3360" s="0" t="str">
        <f aca="false">TEXT(C3360,"YYYY-MM")</f>
        <v>2025-11</v>
      </c>
      <c r="J3360" s="0" t="str">
        <f aca="false">INDEX(Customers!$H:$H,MATCH(B3360,Customers!$A:$A,0))</f>
        <v>Organic Search</v>
      </c>
    </row>
    <row r="3361" customFormat="false" ht="15" hidden="false" customHeight="false" outlineLevel="0" collapsed="false">
      <c r="A3361" s="0" t="s">
        <v>5100</v>
      </c>
      <c r="B3361" s="0" t="s">
        <v>5091</v>
      </c>
      <c r="C3361" s="10" t="s">
        <v>962</v>
      </c>
      <c r="D3361" s="11" t="s">
        <v>97</v>
      </c>
      <c r="E3361" s="11" t="s">
        <v>91</v>
      </c>
      <c r="F3361" s="11" t="s">
        <v>537</v>
      </c>
      <c r="G3361" s="11" t="s">
        <v>74</v>
      </c>
      <c r="H3361" s="8" t="n">
        <v>1818.15</v>
      </c>
      <c r="I3361" s="0" t="str">
        <f aca="false">TEXT(C3361,"YYYY-MM")</f>
        <v>2025-11</v>
      </c>
      <c r="J3361" s="0" t="str">
        <f aca="false">INDEX(Customers!$H:$H,MATCH(B3361,Customers!$A:$A,0))</f>
        <v>Organic Search</v>
      </c>
    </row>
    <row r="3362" customFormat="false" ht="15" hidden="false" customHeight="false" outlineLevel="0" collapsed="false">
      <c r="A3362" s="0" t="s">
        <v>5101</v>
      </c>
      <c r="B3362" s="0" t="s">
        <v>5091</v>
      </c>
      <c r="C3362" s="10" t="s">
        <v>1167</v>
      </c>
      <c r="D3362" s="11" t="s">
        <v>97</v>
      </c>
      <c r="E3362" s="11" t="s">
        <v>92</v>
      </c>
      <c r="F3362" s="11" t="s">
        <v>537</v>
      </c>
      <c r="G3362" s="11" t="s">
        <v>74</v>
      </c>
      <c r="H3362" s="8" t="n">
        <v>1556.1</v>
      </c>
      <c r="I3362" s="0" t="str">
        <f aca="false">TEXT(C3362,"YYYY-MM")</f>
        <v>2025-11</v>
      </c>
      <c r="J3362" s="0" t="str">
        <f aca="false">INDEX(Customers!$H:$H,MATCH(B3362,Customers!$A:$A,0))</f>
        <v>Organic Search</v>
      </c>
    </row>
    <row r="3363" customFormat="false" ht="15" hidden="false" customHeight="false" outlineLevel="0" collapsed="false">
      <c r="A3363" s="0" t="s">
        <v>5102</v>
      </c>
      <c r="B3363" s="0" t="s">
        <v>5091</v>
      </c>
      <c r="C3363" s="10" t="s">
        <v>492</v>
      </c>
      <c r="D3363" s="11" t="s">
        <v>99</v>
      </c>
      <c r="E3363" s="11" t="s">
        <v>92</v>
      </c>
      <c r="F3363" s="11" t="s">
        <v>537</v>
      </c>
      <c r="G3363" s="11" t="s">
        <v>74</v>
      </c>
      <c r="H3363" s="8" t="n">
        <v>4278.8</v>
      </c>
      <c r="I3363" s="0" t="str">
        <f aca="false">TEXT(C3363,"YYYY-MM")</f>
        <v>2025-11</v>
      </c>
      <c r="J3363" s="0" t="str">
        <f aca="false">INDEX(Customers!$H:$H,MATCH(B3363,Customers!$A:$A,0))</f>
        <v>Organic Search</v>
      </c>
    </row>
    <row r="3364" customFormat="false" ht="15" hidden="false" customHeight="false" outlineLevel="0" collapsed="false">
      <c r="A3364" s="0" t="s">
        <v>5103</v>
      </c>
      <c r="B3364" s="0" t="s">
        <v>5091</v>
      </c>
      <c r="C3364" s="10" t="s">
        <v>439</v>
      </c>
      <c r="D3364" s="11" t="s">
        <v>97</v>
      </c>
      <c r="E3364" s="11" t="s">
        <v>88</v>
      </c>
      <c r="F3364" s="11" t="s">
        <v>537</v>
      </c>
      <c r="G3364" s="11" t="s">
        <v>74</v>
      </c>
      <c r="H3364" s="8" t="n">
        <v>27821.55</v>
      </c>
      <c r="I3364" s="0" t="str">
        <f aca="false">TEXT(C3364,"YYYY-MM")</f>
        <v>2025-12</v>
      </c>
      <c r="J3364" s="0" t="str">
        <f aca="false">INDEX(Customers!$H:$H,MATCH(B3364,Customers!$A:$A,0))</f>
        <v>Organic Search</v>
      </c>
    </row>
    <row r="3365" customFormat="false" ht="15" hidden="false" customHeight="false" outlineLevel="0" collapsed="false">
      <c r="A3365" s="0" t="s">
        <v>5104</v>
      </c>
      <c r="B3365" s="0" t="s">
        <v>5091</v>
      </c>
      <c r="C3365" s="10" t="s">
        <v>1467</v>
      </c>
      <c r="D3365" s="11" t="s">
        <v>97</v>
      </c>
      <c r="E3365" s="11" t="s">
        <v>90</v>
      </c>
      <c r="F3365" s="11" t="s">
        <v>537</v>
      </c>
      <c r="G3365" s="11" t="s">
        <v>74</v>
      </c>
      <c r="H3365" s="8" t="n">
        <v>8503.8</v>
      </c>
      <c r="I3365" s="0" t="str">
        <f aca="false">TEXT(C3365,"YYYY-MM")</f>
        <v>2025-12</v>
      </c>
      <c r="J3365" s="0" t="str">
        <f aca="false">INDEX(Customers!$H:$H,MATCH(B3365,Customers!$A:$A,0))</f>
        <v>Organic Search</v>
      </c>
    </row>
    <row r="3366" customFormat="false" ht="15" hidden="false" customHeight="false" outlineLevel="0" collapsed="false">
      <c r="A3366" s="0" t="s">
        <v>5105</v>
      </c>
      <c r="B3366" s="0" t="s">
        <v>5091</v>
      </c>
      <c r="C3366" s="10" t="s">
        <v>604</v>
      </c>
      <c r="D3366" s="11" t="s">
        <v>97</v>
      </c>
      <c r="E3366" s="11" t="s">
        <v>93</v>
      </c>
      <c r="F3366" s="11" t="s">
        <v>537</v>
      </c>
      <c r="G3366" s="11" t="s">
        <v>74</v>
      </c>
      <c r="H3366" s="8" t="n">
        <v>24096.3</v>
      </c>
      <c r="I3366" s="0" t="str">
        <f aca="false">TEXT(C3366,"YYYY-MM")</f>
        <v>2025-12</v>
      </c>
      <c r="J3366" s="0" t="str">
        <f aca="false">INDEX(Customers!$H:$H,MATCH(B3366,Customers!$A:$A,0))</f>
        <v>Organic Search</v>
      </c>
    </row>
    <row r="3367" customFormat="false" ht="15" hidden="false" customHeight="false" outlineLevel="0" collapsed="false">
      <c r="A3367" s="0" t="s">
        <v>5106</v>
      </c>
      <c r="B3367" s="0" t="s">
        <v>5107</v>
      </c>
      <c r="C3367" s="10" t="s">
        <v>189</v>
      </c>
      <c r="D3367" s="11" t="s">
        <v>97</v>
      </c>
      <c r="E3367" s="11" t="s">
        <v>90</v>
      </c>
      <c r="F3367" s="11" t="s">
        <v>209</v>
      </c>
      <c r="G3367" s="11" t="s">
        <v>83</v>
      </c>
      <c r="H3367" s="8" t="n">
        <v>86372.7</v>
      </c>
      <c r="I3367" s="0" t="str">
        <f aca="false">TEXT(C3367,"YYYY-MM")</f>
        <v>2024-06</v>
      </c>
      <c r="J3367" s="0" t="str">
        <f aca="false">INDEX(Customers!$H:$H,MATCH(B3367,Customers!$A:$A,0))</f>
        <v>Paid Ads</v>
      </c>
    </row>
    <row r="3368" customFormat="false" ht="15" hidden="false" customHeight="false" outlineLevel="0" collapsed="false">
      <c r="A3368" s="0" t="s">
        <v>5108</v>
      </c>
      <c r="B3368" s="0" t="s">
        <v>5107</v>
      </c>
      <c r="C3368" s="10" t="s">
        <v>3700</v>
      </c>
      <c r="D3368" s="11" t="s">
        <v>97</v>
      </c>
      <c r="E3368" s="11" t="s">
        <v>89</v>
      </c>
      <c r="F3368" s="11" t="s">
        <v>209</v>
      </c>
      <c r="G3368" s="11" t="s">
        <v>83</v>
      </c>
      <c r="H3368" s="8" t="n">
        <v>7383.2</v>
      </c>
      <c r="I3368" s="0" t="str">
        <f aca="false">TEXT(C3368,"YYYY-MM")</f>
        <v>2024-11</v>
      </c>
      <c r="J3368" s="0" t="str">
        <f aca="false">INDEX(Customers!$H:$H,MATCH(B3368,Customers!$A:$A,0))</f>
        <v>Paid Ads</v>
      </c>
    </row>
    <row r="3369" customFormat="false" ht="15" hidden="false" customHeight="false" outlineLevel="0" collapsed="false">
      <c r="A3369" s="0" t="s">
        <v>5109</v>
      </c>
      <c r="B3369" s="0" t="s">
        <v>5107</v>
      </c>
      <c r="C3369" s="10" t="s">
        <v>429</v>
      </c>
      <c r="D3369" s="11" t="s">
        <v>97</v>
      </c>
      <c r="E3369" s="11" t="s">
        <v>88</v>
      </c>
      <c r="F3369" s="11" t="s">
        <v>209</v>
      </c>
      <c r="G3369" s="11" t="s">
        <v>83</v>
      </c>
      <c r="H3369" s="8" t="n">
        <v>1151.1</v>
      </c>
      <c r="I3369" s="0" t="str">
        <f aca="false">TEXT(C3369,"YYYY-MM")</f>
        <v>2025-10</v>
      </c>
      <c r="J3369" s="0" t="str">
        <f aca="false">INDEX(Customers!$H:$H,MATCH(B3369,Customers!$A:$A,0))</f>
        <v>Paid Ads</v>
      </c>
    </row>
    <row r="3370" customFormat="false" ht="15" hidden="false" customHeight="false" outlineLevel="0" collapsed="false">
      <c r="A3370" s="0" t="s">
        <v>5110</v>
      </c>
      <c r="B3370" s="0" t="s">
        <v>5111</v>
      </c>
      <c r="C3370" s="10" t="s">
        <v>5112</v>
      </c>
      <c r="D3370" s="11" t="s">
        <v>99</v>
      </c>
      <c r="E3370" s="11" t="s">
        <v>88</v>
      </c>
      <c r="F3370" s="11" t="s">
        <v>180</v>
      </c>
      <c r="G3370" s="11" t="s">
        <v>75</v>
      </c>
      <c r="H3370" s="8" t="n">
        <v>32810.3</v>
      </c>
      <c r="I3370" s="0" t="str">
        <f aca="false">TEXT(C3370,"YYYY-MM")</f>
        <v>2024-06</v>
      </c>
      <c r="J3370" s="0" t="str">
        <f aca="false">INDEX(Customers!$H:$H,MATCH(B3370,Customers!$A:$A,0))</f>
        <v>App</v>
      </c>
    </row>
    <row r="3371" customFormat="false" ht="15" hidden="false" customHeight="false" outlineLevel="0" collapsed="false">
      <c r="A3371" s="0" t="s">
        <v>5113</v>
      </c>
      <c r="B3371" s="0" t="s">
        <v>5114</v>
      </c>
      <c r="C3371" s="10" t="s">
        <v>629</v>
      </c>
      <c r="D3371" s="11" t="s">
        <v>97</v>
      </c>
      <c r="E3371" s="11" t="s">
        <v>89</v>
      </c>
      <c r="F3371" s="11" t="s">
        <v>81</v>
      </c>
      <c r="G3371" s="11" t="s">
        <v>81</v>
      </c>
      <c r="H3371" s="8" t="n">
        <v>560</v>
      </c>
      <c r="I3371" s="0" t="str">
        <f aca="false">TEXT(C3371,"YYYY-MM")</f>
        <v>2025-10</v>
      </c>
      <c r="J3371" s="0" t="str">
        <f aca="false">INDEX(Customers!$H:$H,MATCH(B3371,Customers!$A:$A,0))</f>
        <v>Paid Ads</v>
      </c>
    </row>
    <row r="3372" customFormat="false" ht="15" hidden="false" customHeight="false" outlineLevel="0" collapsed="false">
      <c r="A3372" s="0" t="s">
        <v>5115</v>
      </c>
      <c r="B3372" s="0" t="s">
        <v>5114</v>
      </c>
      <c r="C3372" s="10" t="s">
        <v>283</v>
      </c>
      <c r="D3372" s="11" t="s">
        <v>97</v>
      </c>
      <c r="E3372" s="11" t="s">
        <v>90</v>
      </c>
      <c r="F3372" s="11" t="s">
        <v>81</v>
      </c>
      <c r="G3372" s="11" t="s">
        <v>81</v>
      </c>
      <c r="H3372" s="8" t="n">
        <v>1239</v>
      </c>
      <c r="I3372" s="0" t="str">
        <f aca="false">TEXT(C3372,"YYYY-MM")</f>
        <v>2025-10</v>
      </c>
      <c r="J3372" s="0" t="str">
        <f aca="false">INDEX(Customers!$H:$H,MATCH(B3372,Customers!$A:$A,0))</f>
        <v>Paid Ads</v>
      </c>
    </row>
    <row r="3373" customFormat="false" ht="15" hidden="false" customHeight="false" outlineLevel="0" collapsed="false">
      <c r="A3373" s="0" t="s">
        <v>5116</v>
      </c>
      <c r="B3373" s="0" t="s">
        <v>5114</v>
      </c>
      <c r="C3373" s="10" t="s">
        <v>632</v>
      </c>
      <c r="D3373" s="11" t="s">
        <v>97</v>
      </c>
      <c r="E3373" s="11" t="s">
        <v>93</v>
      </c>
      <c r="F3373" s="11" t="s">
        <v>81</v>
      </c>
      <c r="G3373" s="11" t="s">
        <v>81</v>
      </c>
      <c r="H3373" s="8" t="n">
        <v>4989</v>
      </c>
      <c r="I3373" s="0" t="str">
        <f aca="false">TEXT(C3373,"YYYY-MM")</f>
        <v>2025-10</v>
      </c>
      <c r="J3373" s="0" t="str">
        <f aca="false">INDEX(Customers!$H:$H,MATCH(B3373,Customers!$A:$A,0))</f>
        <v>Paid Ads</v>
      </c>
    </row>
    <row r="3374" customFormat="false" ht="15" hidden="false" customHeight="false" outlineLevel="0" collapsed="false">
      <c r="A3374" s="0" t="s">
        <v>5117</v>
      </c>
      <c r="B3374" s="0" t="s">
        <v>5114</v>
      </c>
      <c r="C3374" s="10" t="s">
        <v>175</v>
      </c>
      <c r="D3374" s="11" t="s">
        <v>97</v>
      </c>
      <c r="E3374" s="11" t="s">
        <v>88</v>
      </c>
      <c r="F3374" s="11" t="s">
        <v>81</v>
      </c>
      <c r="G3374" s="11" t="s">
        <v>81</v>
      </c>
      <c r="H3374" s="8" t="n">
        <v>21690.75</v>
      </c>
      <c r="I3374" s="0" t="str">
        <f aca="false">TEXT(C3374,"YYYY-MM")</f>
        <v>2025-10</v>
      </c>
      <c r="J3374" s="0" t="str">
        <f aca="false">INDEX(Customers!$H:$H,MATCH(B3374,Customers!$A:$A,0))</f>
        <v>Paid Ads</v>
      </c>
    </row>
    <row r="3375" customFormat="false" ht="15" hidden="false" customHeight="false" outlineLevel="0" collapsed="false">
      <c r="A3375" s="0" t="s">
        <v>5118</v>
      </c>
      <c r="B3375" s="0" t="s">
        <v>5119</v>
      </c>
      <c r="C3375" s="10" t="s">
        <v>1334</v>
      </c>
      <c r="D3375" s="11" t="s">
        <v>97</v>
      </c>
      <c r="E3375" s="11" t="s">
        <v>90</v>
      </c>
      <c r="F3375" s="11" t="s">
        <v>352</v>
      </c>
      <c r="G3375" s="11" t="s">
        <v>82</v>
      </c>
      <c r="H3375" s="8" t="n">
        <v>7478</v>
      </c>
      <c r="I3375" s="0" t="str">
        <f aca="false">TEXT(C3375,"YYYY-MM")</f>
        <v>2025-12</v>
      </c>
      <c r="J3375" s="0" t="str">
        <f aca="false">INDEX(Customers!$H:$H,MATCH(B3375,Customers!$A:$A,0))</f>
        <v>Organic Search</v>
      </c>
    </row>
    <row r="3376" customFormat="false" ht="15" hidden="false" customHeight="false" outlineLevel="0" collapsed="false">
      <c r="A3376" s="0" t="s">
        <v>5120</v>
      </c>
      <c r="B3376" s="0" t="s">
        <v>5121</v>
      </c>
      <c r="C3376" s="10" t="s">
        <v>2284</v>
      </c>
      <c r="D3376" s="11" t="s">
        <v>97</v>
      </c>
      <c r="E3376" s="11" t="s">
        <v>89</v>
      </c>
      <c r="F3376" s="11" t="s">
        <v>613</v>
      </c>
      <c r="G3376" s="11" t="s">
        <v>73</v>
      </c>
      <c r="H3376" s="8" t="n">
        <v>29035</v>
      </c>
      <c r="I3376" s="0" t="str">
        <f aca="false">TEXT(C3376,"YYYY-MM")</f>
        <v>2025-04</v>
      </c>
      <c r="J3376" s="0" t="str">
        <f aca="false">INDEX(Customers!$H:$H,MATCH(B3376,Customers!$A:$A,0))</f>
        <v>Organic Search</v>
      </c>
    </row>
    <row r="3377" customFormat="false" ht="15" hidden="false" customHeight="false" outlineLevel="0" collapsed="false">
      <c r="A3377" s="0" t="s">
        <v>5122</v>
      </c>
      <c r="B3377" s="0" t="s">
        <v>5123</v>
      </c>
      <c r="C3377" s="10" t="s">
        <v>429</v>
      </c>
      <c r="D3377" s="11" t="s">
        <v>97</v>
      </c>
      <c r="E3377" s="11" t="s">
        <v>89</v>
      </c>
      <c r="F3377" s="11" t="s">
        <v>209</v>
      </c>
      <c r="G3377" s="11" t="s">
        <v>83</v>
      </c>
      <c r="H3377" s="8" t="n">
        <v>4133.3</v>
      </c>
      <c r="I3377" s="0" t="str">
        <f aca="false">TEXT(C3377,"YYYY-MM")</f>
        <v>2025-10</v>
      </c>
      <c r="J3377" s="0" t="str">
        <f aca="false">INDEX(Customers!$H:$H,MATCH(B3377,Customers!$A:$A,0))</f>
        <v>Social Media</v>
      </c>
    </row>
    <row r="3378" customFormat="false" ht="15" hidden="false" customHeight="false" outlineLevel="0" collapsed="false">
      <c r="A3378" s="0" t="s">
        <v>5124</v>
      </c>
      <c r="B3378" s="0" t="s">
        <v>5123</v>
      </c>
      <c r="C3378" s="10" t="s">
        <v>1346</v>
      </c>
      <c r="D3378" s="11" t="s">
        <v>97</v>
      </c>
      <c r="E3378" s="11" t="s">
        <v>89</v>
      </c>
      <c r="F3378" s="11" t="s">
        <v>209</v>
      </c>
      <c r="G3378" s="11" t="s">
        <v>83</v>
      </c>
      <c r="H3378" s="8" t="n">
        <v>4660.3</v>
      </c>
      <c r="I3378" s="0" t="str">
        <f aca="false">TEXT(C3378,"YYYY-MM")</f>
        <v>2025-10</v>
      </c>
      <c r="J3378" s="0" t="str">
        <f aca="false">INDEX(Customers!$H:$H,MATCH(B3378,Customers!$A:$A,0))</f>
        <v>Social Media</v>
      </c>
    </row>
    <row r="3379" customFormat="false" ht="15" hidden="false" customHeight="false" outlineLevel="0" collapsed="false">
      <c r="A3379" s="0" t="s">
        <v>5125</v>
      </c>
      <c r="B3379" s="0" t="s">
        <v>5123</v>
      </c>
      <c r="C3379" s="10" t="s">
        <v>333</v>
      </c>
      <c r="D3379" s="11" t="s">
        <v>97</v>
      </c>
      <c r="E3379" s="11" t="s">
        <v>88</v>
      </c>
      <c r="F3379" s="11" t="s">
        <v>209</v>
      </c>
      <c r="G3379" s="11" t="s">
        <v>83</v>
      </c>
      <c r="H3379" s="8" t="n">
        <v>8981</v>
      </c>
      <c r="I3379" s="0" t="str">
        <f aca="false">TEXT(C3379,"YYYY-MM")</f>
        <v>2025-11</v>
      </c>
      <c r="J3379" s="0" t="str">
        <f aca="false">INDEX(Customers!$H:$H,MATCH(B3379,Customers!$A:$A,0))</f>
        <v>Social Media</v>
      </c>
    </row>
    <row r="3380" customFormat="false" ht="15" hidden="false" customHeight="false" outlineLevel="0" collapsed="false">
      <c r="A3380" s="0" t="s">
        <v>5126</v>
      </c>
      <c r="B3380" s="0" t="s">
        <v>5123</v>
      </c>
      <c r="C3380" s="10" t="s">
        <v>723</v>
      </c>
      <c r="D3380" s="11" t="s">
        <v>97</v>
      </c>
      <c r="E3380" s="11" t="s">
        <v>88</v>
      </c>
      <c r="F3380" s="11" t="s">
        <v>209</v>
      </c>
      <c r="G3380" s="11" t="s">
        <v>83</v>
      </c>
      <c r="H3380" s="8" t="n">
        <v>29289.3</v>
      </c>
      <c r="I3380" s="0" t="str">
        <f aca="false">TEXT(C3380,"YYYY-MM")</f>
        <v>2025-12</v>
      </c>
      <c r="J3380" s="0" t="str">
        <f aca="false">INDEX(Customers!$H:$H,MATCH(B3380,Customers!$A:$A,0))</f>
        <v>Social Media</v>
      </c>
    </row>
    <row r="3381" customFormat="false" ht="15" hidden="false" customHeight="false" outlineLevel="0" collapsed="false">
      <c r="A3381" s="0" t="s">
        <v>5127</v>
      </c>
      <c r="B3381" s="0" t="s">
        <v>5128</v>
      </c>
      <c r="C3381" s="10" t="s">
        <v>1746</v>
      </c>
      <c r="D3381" s="11" t="s">
        <v>97</v>
      </c>
      <c r="E3381" s="11" t="s">
        <v>91</v>
      </c>
      <c r="F3381" s="11" t="s">
        <v>352</v>
      </c>
      <c r="G3381" s="11" t="s">
        <v>82</v>
      </c>
      <c r="H3381" s="8" t="n">
        <v>46781</v>
      </c>
      <c r="I3381" s="0" t="str">
        <f aca="false">TEXT(C3381,"YYYY-MM")</f>
        <v>2023-12</v>
      </c>
      <c r="J3381" s="0" t="str">
        <f aca="false">INDEX(Customers!$H:$H,MATCH(B3381,Customers!$A:$A,0))</f>
        <v>Organic Search</v>
      </c>
    </row>
    <row r="3382" customFormat="false" ht="15" hidden="false" customHeight="false" outlineLevel="0" collapsed="false">
      <c r="A3382" s="0" t="s">
        <v>5129</v>
      </c>
      <c r="B3382" s="0" t="s">
        <v>5128</v>
      </c>
      <c r="C3382" s="10" t="s">
        <v>5130</v>
      </c>
      <c r="D3382" s="11" t="s">
        <v>97</v>
      </c>
      <c r="E3382" s="11" t="s">
        <v>90</v>
      </c>
      <c r="F3382" s="11" t="s">
        <v>352</v>
      </c>
      <c r="G3382" s="11" t="s">
        <v>82</v>
      </c>
      <c r="H3382" s="8" t="n">
        <v>52639</v>
      </c>
      <c r="I3382" s="0" t="str">
        <f aca="false">TEXT(C3382,"YYYY-MM")</f>
        <v>2024-04</v>
      </c>
      <c r="J3382" s="0" t="str">
        <f aca="false">INDEX(Customers!$H:$H,MATCH(B3382,Customers!$A:$A,0))</f>
        <v>Organic Search</v>
      </c>
    </row>
    <row r="3383" customFormat="false" ht="15" hidden="false" customHeight="false" outlineLevel="0" collapsed="false">
      <c r="A3383" s="0" t="s">
        <v>5131</v>
      </c>
      <c r="B3383" s="0" t="s">
        <v>5128</v>
      </c>
      <c r="C3383" s="10" t="s">
        <v>1150</v>
      </c>
      <c r="D3383" s="11" t="s">
        <v>97</v>
      </c>
      <c r="E3383" s="11" t="s">
        <v>88</v>
      </c>
      <c r="F3383" s="11" t="s">
        <v>352</v>
      </c>
      <c r="G3383" s="11" t="s">
        <v>82</v>
      </c>
      <c r="H3383" s="8" t="n">
        <v>35300</v>
      </c>
      <c r="I3383" s="0" t="str">
        <f aca="false">TEXT(C3383,"YYYY-MM")</f>
        <v>2024-05</v>
      </c>
      <c r="J3383" s="0" t="str">
        <f aca="false">INDEX(Customers!$H:$H,MATCH(B3383,Customers!$A:$A,0))</f>
        <v>Organic Search</v>
      </c>
    </row>
    <row r="3384" customFormat="false" ht="15" hidden="false" customHeight="false" outlineLevel="0" collapsed="false">
      <c r="A3384" s="0" t="s">
        <v>5132</v>
      </c>
      <c r="B3384" s="0" t="s">
        <v>5128</v>
      </c>
      <c r="C3384" s="10" t="s">
        <v>249</v>
      </c>
      <c r="D3384" s="11" t="s">
        <v>97</v>
      </c>
      <c r="E3384" s="11" t="s">
        <v>88</v>
      </c>
      <c r="F3384" s="11" t="s">
        <v>352</v>
      </c>
      <c r="G3384" s="11" t="s">
        <v>82</v>
      </c>
      <c r="H3384" s="8" t="n">
        <v>311.2</v>
      </c>
      <c r="I3384" s="0" t="str">
        <f aca="false">TEXT(C3384,"YYYY-MM")</f>
        <v>2024-10</v>
      </c>
      <c r="J3384" s="0" t="str">
        <f aca="false">INDEX(Customers!$H:$H,MATCH(B3384,Customers!$A:$A,0))</f>
        <v>Organic Search</v>
      </c>
    </row>
    <row r="3385" customFormat="false" ht="15" hidden="false" customHeight="false" outlineLevel="0" collapsed="false">
      <c r="A3385" s="0" t="s">
        <v>5133</v>
      </c>
      <c r="B3385" s="0" t="s">
        <v>5128</v>
      </c>
      <c r="C3385" s="10" t="s">
        <v>1534</v>
      </c>
      <c r="D3385" s="11" t="s">
        <v>99</v>
      </c>
      <c r="E3385" s="11" t="s">
        <v>90</v>
      </c>
      <c r="F3385" s="11" t="s">
        <v>352</v>
      </c>
      <c r="G3385" s="11" t="s">
        <v>82</v>
      </c>
      <c r="H3385" s="8" t="n">
        <v>40660</v>
      </c>
      <c r="I3385" s="0" t="str">
        <f aca="false">TEXT(C3385,"YYYY-MM")</f>
        <v>2025-07</v>
      </c>
      <c r="J3385" s="0" t="str">
        <f aca="false">INDEX(Customers!$H:$H,MATCH(B3385,Customers!$A:$A,0))</f>
        <v>Organic Search</v>
      </c>
    </row>
    <row r="3386" customFormat="false" ht="15" hidden="false" customHeight="false" outlineLevel="0" collapsed="false">
      <c r="A3386" s="0" t="s">
        <v>5134</v>
      </c>
      <c r="B3386" s="0" t="s">
        <v>5128</v>
      </c>
      <c r="C3386" s="10" t="s">
        <v>789</v>
      </c>
      <c r="D3386" s="11" t="s">
        <v>97</v>
      </c>
      <c r="E3386" s="11" t="s">
        <v>91</v>
      </c>
      <c r="F3386" s="11" t="s">
        <v>352</v>
      </c>
      <c r="G3386" s="11" t="s">
        <v>82</v>
      </c>
      <c r="H3386" s="8" t="n">
        <v>34829</v>
      </c>
      <c r="I3386" s="0" t="str">
        <f aca="false">TEXT(C3386,"YYYY-MM")</f>
        <v>2025-08</v>
      </c>
      <c r="J3386" s="0" t="str">
        <f aca="false">INDEX(Customers!$H:$H,MATCH(B3386,Customers!$A:$A,0))</f>
        <v>Organic Search</v>
      </c>
    </row>
    <row r="3387" customFormat="false" ht="15" hidden="false" customHeight="false" outlineLevel="0" collapsed="false">
      <c r="A3387" s="0" t="s">
        <v>5135</v>
      </c>
      <c r="B3387" s="0" t="s">
        <v>5128</v>
      </c>
      <c r="C3387" s="10" t="s">
        <v>1855</v>
      </c>
      <c r="D3387" s="11" t="s">
        <v>97</v>
      </c>
      <c r="E3387" s="11" t="s">
        <v>91</v>
      </c>
      <c r="F3387" s="11" t="s">
        <v>352</v>
      </c>
      <c r="G3387" s="11" t="s">
        <v>82</v>
      </c>
      <c r="H3387" s="8" t="n">
        <v>3483.3</v>
      </c>
      <c r="I3387" s="0" t="str">
        <f aca="false">TEXT(C3387,"YYYY-MM")</f>
        <v>2025-12</v>
      </c>
      <c r="J3387" s="0" t="str">
        <f aca="false">INDEX(Customers!$H:$H,MATCH(B3387,Customers!$A:$A,0))</f>
        <v>Organic Search</v>
      </c>
    </row>
    <row r="3388" customFormat="false" ht="15" hidden="false" customHeight="false" outlineLevel="0" collapsed="false">
      <c r="A3388" s="0" t="s">
        <v>5136</v>
      </c>
      <c r="B3388" s="0" t="s">
        <v>5137</v>
      </c>
      <c r="C3388" s="10" t="s">
        <v>435</v>
      </c>
      <c r="D3388" s="11" t="s">
        <v>97</v>
      </c>
      <c r="E3388" s="11" t="s">
        <v>89</v>
      </c>
      <c r="F3388" s="11" t="s">
        <v>291</v>
      </c>
      <c r="G3388" s="11" t="s">
        <v>72</v>
      </c>
      <c r="H3388" s="8" t="n">
        <v>49268.1</v>
      </c>
      <c r="I3388" s="0" t="str">
        <f aca="false">TEXT(C3388,"YYYY-MM")</f>
        <v>2024-01</v>
      </c>
      <c r="J3388" s="0" t="str">
        <f aca="false">INDEX(Customers!$H:$H,MATCH(B3388,Customers!$A:$A,0))</f>
        <v>Referral</v>
      </c>
    </row>
    <row r="3389" customFormat="false" ht="15" hidden="false" customHeight="false" outlineLevel="0" collapsed="false">
      <c r="A3389" s="0" t="s">
        <v>5138</v>
      </c>
      <c r="B3389" s="0" t="s">
        <v>5137</v>
      </c>
      <c r="C3389" s="10" t="s">
        <v>4032</v>
      </c>
      <c r="D3389" s="11" t="s">
        <v>97</v>
      </c>
      <c r="E3389" s="11" t="s">
        <v>88</v>
      </c>
      <c r="F3389" s="11" t="s">
        <v>291</v>
      </c>
      <c r="G3389" s="11" t="s">
        <v>72</v>
      </c>
      <c r="H3389" s="8" t="n">
        <v>22028</v>
      </c>
      <c r="I3389" s="0" t="str">
        <f aca="false">TEXT(C3389,"YYYY-MM")</f>
        <v>2024-09</v>
      </c>
      <c r="J3389" s="0" t="str">
        <f aca="false">INDEX(Customers!$H:$H,MATCH(B3389,Customers!$A:$A,0))</f>
        <v>Referral</v>
      </c>
    </row>
    <row r="3390" customFormat="false" ht="15" hidden="false" customHeight="false" outlineLevel="0" collapsed="false">
      <c r="A3390" s="0" t="s">
        <v>5139</v>
      </c>
      <c r="B3390" s="0" t="s">
        <v>5137</v>
      </c>
      <c r="C3390" s="10" t="s">
        <v>2186</v>
      </c>
      <c r="D3390" s="11" t="s">
        <v>97</v>
      </c>
      <c r="E3390" s="11" t="s">
        <v>88</v>
      </c>
      <c r="F3390" s="11" t="s">
        <v>291</v>
      </c>
      <c r="G3390" s="11" t="s">
        <v>72</v>
      </c>
      <c r="H3390" s="8" t="n">
        <v>67171.65</v>
      </c>
      <c r="I3390" s="0" t="str">
        <f aca="false">TEXT(C3390,"YYYY-MM")</f>
        <v>2025-02</v>
      </c>
      <c r="J3390" s="0" t="str">
        <f aca="false">INDEX(Customers!$H:$H,MATCH(B3390,Customers!$A:$A,0))</f>
        <v>Referral</v>
      </c>
    </row>
    <row r="3391" customFormat="false" ht="15" hidden="false" customHeight="false" outlineLevel="0" collapsed="false">
      <c r="A3391" s="0" t="s">
        <v>5140</v>
      </c>
      <c r="B3391" s="0" t="s">
        <v>5137</v>
      </c>
      <c r="C3391" s="10" t="s">
        <v>1300</v>
      </c>
      <c r="D3391" s="11" t="s">
        <v>97</v>
      </c>
      <c r="E3391" s="11" t="s">
        <v>88</v>
      </c>
      <c r="F3391" s="11" t="s">
        <v>291</v>
      </c>
      <c r="G3391" s="11" t="s">
        <v>72</v>
      </c>
      <c r="H3391" s="8" t="n">
        <v>670.65</v>
      </c>
      <c r="I3391" s="0" t="str">
        <f aca="false">TEXT(C3391,"YYYY-MM")</f>
        <v>2025-11</v>
      </c>
      <c r="J3391" s="0" t="str">
        <f aca="false">INDEX(Customers!$H:$H,MATCH(B3391,Customers!$A:$A,0))</f>
        <v>Referral</v>
      </c>
    </row>
    <row r="3392" customFormat="false" ht="15" hidden="false" customHeight="false" outlineLevel="0" collapsed="false">
      <c r="A3392" s="0" t="s">
        <v>5141</v>
      </c>
      <c r="B3392" s="0" t="s">
        <v>5142</v>
      </c>
      <c r="C3392" s="10" t="s">
        <v>165</v>
      </c>
      <c r="D3392" s="11" t="s">
        <v>97</v>
      </c>
      <c r="E3392" s="11" t="s">
        <v>88</v>
      </c>
      <c r="F3392" s="11" t="s">
        <v>291</v>
      </c>
      <c r="G3392" s="11" t="s">
        <v>72</v>
      </c>
      <c r="H3392" s="8" t="n">
        <v>1006.05</v>
      </c>
      <c r="I3392" s="0" t="str">
        <f aca="false">TEXT(C3392,"YYYY-MM")</f>
        <v>2025-02</v>
      </c>
      <c r="J3392" s="0" t="str">
        <f aca="false">INDEX(Customers!$H:$H,MATCH(B3392,Customers!$A:$A,0))</f>
        <v>App</v>
      </c>
    </row>
    <row r="3393" customFormat="false" ht="15" hidden="false" customHeight="false" outlineLevel="0" collapsed="false">
      <c r="A3393" s="0" t="s">
        <v>5143</v>
      </c>
      <c r="B3393" s="0" t="s">
        <v>5142</v>
      </c>
      <c r="C3393" s="10" t="s">
        <v>1390</v>
      </c>
      <c r="D3393" s="11" t="s">
        <v>97</v>
      </c>
      <c r="E3393" s="11" t="s">
        <v>89</v>
      </c>
      <c r="F3393" s="11" t="s">
        <v>291</v>
      </c>
      <c r="G3393" s="11" t="s">
        <v>72</v>
      </c>
      <c r="H3393" s="8" t="n">
        <v>3261.3</v>
      </c>
      <c r="I3393" s="0" t="str">
        <f aca="false">TEXT(C3393,"YYYY-MM")</f>
        <v>2025-08</v>
      </c>
      <c r="J3393" s="0" t="str">
        <f aca="false">INDEX(Customers!$H:$H,MATCH(B3393,Customers!$A:$A,0))</f>
        <v>App</v>
      </c>
    </row>
    <row r="3394" customFormat="false" ht="15" hidden="false" customHeight="false" outlineLevel="0" collapsed="false">
      <c r="A3394" s="0" t="s">
        <v>5144</v>
      </c>
      <c r="B3394" s="0" t="s">
        <v>5142</v>
      </c>
      <c r="C3394" s="10" t="s">
        <v>317</v>
      </c>
      <c r="D3394" s="11" t="s">
        <v>97</v>
      </c>
      <c r="E3394" s="11" t="s">
        <v>93</v>
      </c>
      <c r="F3394" s="11" t="s">
        <v>291</v>
      </c>
      <c r="G3394" s="11" t="s">
        <v>72</v>
      </c>
      <c r="H3394" s="8" t="n">
        <v>23349</v>
      </c>
      <c r="I3394" s="0" t="str">
        <f aca="false">TEXT(C3394,"YYYY-MM")</f>
        <v>2025-09</v>
      </c>
      <c r="J3394" s="0" t="str">
        <f aca="false">INDEX(Customers!$H:$H,MATCH(B3394,Customers!$A:$A,0))</f>
        <v>App</v>
      </c>
    </row>
    <row r="3395" customFormat="false" ht="15" hidden="false" customHeight="false" outlineLevel="0" collapsed="false">
      <c r="A3395" s="0" t="s">
        <v>5145</v>
      </c>
      <c r="B3395" s="0" t="s">
        <v>5142</v>
      </c>
      <c r="C3395" s="10" t="s">
        <v>1714</v>
      </c>
      <c r="D3395" s="11" t="s">
        <v>97</v>
      </c>
      <c r="E3395" s="11" t="s">
        <v>88</v>
      </c>
      <c r="F3395" s="11" t="s">
        <v>291</v>
      </c>
      <c r="G3395" s="11" t="s">
        <v>72</v>
      </c>
      <c r="H3395" s="8" t="n">
        <v>3257.1</v>
      </c>
      <c r="I3395" s="0" t="str">
        <f aca="false">TEXT(C3395,"YYYY-MM")</f>
        <v>2025-09</v>
      </c>
      <c r="J3395" s="0" t="str">
        <f aca="false">INDEX(Customers!$H:$H,MATCH(B3395,Customers!$A:$A,0))</f>
        <v>App</v>
      </c>
    </row>
    <row r="3396" customFormat="false" ht="15" hidden="false" customHeight="false" outlineLevel="0" collapsed="false">
      <c r="A3396" s="0" t="s">
        <v>5146</v>
      </c>
      <c r="B3396" s="0" t="s">
        <v>5142</v>
      </c>
      <c r="C3396" s="10" t="s">
        <v>629</v>
      </c>
      <c r="D3396" s="11" t="s">
        <v>97</v>
      </c>
      <c r="E3396" s="11" t="s">
        <v>91</v>
      </c>
      <c r="F3396" s="11" t="s">
        <v>291</v>
      </c>
      <c r="G3396" s="11" t="s">
        <v>72</v>
      </c>
      <c r="H3396" s="8" t="n">
        <v>293.55</v>
      </c>
      <c r="I3396" s="0" t="str">
        <f aca="false">TEXT(C3396,"YYYY-MM")</f>
        <v>2025-10</v>
      </c>
      <c r="J3396" s="0" t="str">
        <f aca="false">INDEX(Customers!$H:$H,MATCH(B3396,Customers!$A:$A,0))</f>
        <v>App</v>
      </c>
    </row>
    <row r="3397" customFormat="false" ht="15" hidden="false" customHeight="false" outlineLevel="0" collapsed="false">
      <c r="A3397" s="0" t="s">
        <v>5147</v>
      </c>
      <c r="B3397" s="0" t="s">
        <v>5142</v>
      </c>
      <c r="C3397" s="10" t="s">
        <v>1346</v>
      </c>
      <c r="D3397" s="11" t="s">
        <v>98</v>
      </c>
      <c r="E3397" s="11" t="s">
        <v>91</v>
      </c>
      <c r="F3397" s="11" t="s">
        <v>291</v>
      </c>
      <c r="G3397" s="11" t="s">
        <v>72</v>
      </c>
      <c r="H3397" s="8" t="n">
        <v>7919</v>
      </c>
      <c r="I3397" s="0" t="str">
        <f aca="false">TEXT(C3397,"YYYY-MM")</f>
        <v>2025-10</v>
      </c>
      <c r="J3397" s="0" t="str">
        <f aca="false">INDEX(Customers!$H:$H,MATCH(B3397,Customers!$A:$A,0))</f>
        <v>App</v>
      </c>
    </row>
    <row r="3398" customFormat="false" ht="15" hidden="false" customHeight="false" outlineLevel="0" collapsed="false">
      <c r="A3398" s="0" t="s">
        <v>5148</v>
      </c>
      <c r="B3398" s="0" t="s">
        <v>5149</v>
      </c>
      <c r="C3398" s="10" t="s">
        <v>2057</v>
      </c>
      <c r="D3398" s="11" t="s">
        <v>97</v>
      </c>
      <c r="E3398" s="11" t="s">
        <v>89</v>
      </c>
      <c r="F3398" s="11" t="s">
        <v>423</v>
      </c>
      <c r="G3398" s="11" t="s">
        <v>79</v>
      </c>
      <c r="H3398" s="8" t="n">
        <v>16928.05</v>
      </c>
      <c r="I3398" s="0" t="str">
        <f aca="false">TEXT(C3398,"YYYY-MM")</f>
        <v>2024-05</v>
      </c>
      <c r="J3398" s="0" t="str">
        <f aca="false">INDEX(Customers!$H:$H,MATCH(B3398,Customers!$A:$A,0))</f>
        <v>Social Media</v>
      </c>
    </row>
    <row r="3399" customFormat="false" ht="15" hidden="false" customHeight="false" outlineLevel="0" collapsed="false">
      <c r="A3399" s="0" t="s">
        <v>5150</v>
      </c>
      <c r="B3399" s="0" t="s">
        <v>5149</v>
      </c>
      <c r="C3399" s="10" t="s">
        <v>4032</v>
      </c>
      <c r="D3399" s="11" t="s">
        <v>97</v>
      </c>
      <c r="E3399" s="11" t="s">
        <v>88</v>
      </c>
      <c r="F3399" s="11" t="s">
        <v>423</v>
      </c>
      <c r="G3399" s="11" t="s">
        <v>79</v>
      </c>
      <c r="H3399" s="8" t="n">
        <v>48566.2</v>
      </c>
      <c r="I3399" s="0" t="str">
        <f aca="false">TEXT(C3399,"YYYY-MM")</f>
        <v>2024-09</v>
      </c>
      <c r="J3399" s="0" t="str">
        <f aca="false">INDEX(Customers!$H:$H,MATCH(B3399,Customers!$A:$A,0))</f>
        <v>Social Media</v>
      </c>
    </row>
    <row r="3400" customFormat="false" ht="15" hidden="false" customHeight="false" outlineLevel="0" collapsed="false">
      <c r="A3400" s="0" t="s">
        <v>5151</v>
      </c>
      <c r="B3400" s="0" t="s">
        <v>5149</v>
      </c>
      <c r="C3400" s="10" t="s">
        <v>935</v>
      </c>
      <c r="D3400" s="11" t="s">
        <v>97</v>
      </c>
      <c r="E3400" s="11" t="s">
        <v>89</v>
      </c>
      <c r="F3400" s="11" t="s">
        <v>423</v>
      </c>
      <c r="G3400" s="11" t="s">
        <v>79</v>
      </c>
      <c r="H3400" s="8" t="n">
        <v>2168.1</v>
      </c>
      <c r="I3400" s="0" t="str">
        <f aca="false">TEXT(C3400,"YYYY-MM")</f>
        <v>2024-10</v>
      </c>
      <c r="J3400" s="0" t="str">
        <f aca="false">INDEX(Customers!$H:$H,MATCH(B3400,Customers!$A:$A,0))</f>
        <v>Social Media</v>
      </c>
    </row>
    <row r="3401" customFormat="false" ht="15" hidden="false" customHeight="false" outlineLevel="0" collapsed="false">
      <c r="A3401" s="0" t="s">
        <v>5152</v>
      </c>
      <c r="B3401" s="0" t="s">
        <v>5149</v>
      </c>
      <c r="C3401" s="10" t="s">
        <v>1069</v>
      </c>
      <c r="D3401" s="11" t="s">
        <v>97</v>
      </c>
      <c r="E3401" s="11" t="s">
        <v>93</v>
      </c>
      <c r="F3401" s="11" t="s">
        <v>423</v>
      </c>
      <c r="G3401" s="11" t="s">
        <v>79</v>
      </c>
      <c r="H3401" s="8" t="n">
        <v>10944</v>
      </c>
      <c r="I3401" s="0" t="str">
        <f aca="false">TEXT(C3401,"YYYY-MM")</f>
        <v>2024-10</v>
      </c>
      <c r="J3401" s="0" t="str">
        <f aca="false">INDEX(Customers!$H:$H,MATCH(B3401,Customers!$A:$A,0))</f>
        <v>Social Media</v>
      </c>
    </row>
    <row r="3402" customFormat="false" ht="15" hidden="false" customHeight="false" outlineLevel="0" collapsed="false">
      <c r="A3402" s="0" t="s">
        <v>5153</v>
      </c>
      <c r="B3402" s="0" t="s">
        <v>5149</v>
      </c>
      <c r="C3402" s="10" t="s">
        <v>2914</v>
      </c>
      <c r="D3402" s="11" t="s">
        <v>97</v>
      </c>
      <c r="E3402" s="11" t="s">
        <v>88</v>
      </c>
      <c r="F3402" s="11" t="s">
        <v>423</v>
      </c>
      <c r="G3402" s="11" t="s">
        <v>79</v>
      </c>
      <c r="H3402" s="8" t="n">
        <v>25749.55</v>
      </c>
      <c r="I3402" s="0" t="str">
        <f aca="false">TEXT(C3402,"YYYY-MM")</f>
        <v>2025-07</v>
      </c>
      <c r="J3402" s="0" t="str">
        <f aca="false">INDEX(Customers!$H:$H,MATCH(B3402,Customers!$A:$A,0))</f>
        <v>Social Media</v>
      </c>
    </row>
    <row r="3403" customFormat="false" ht="15" hidden="false" customHeight="false" outlineLevel="0" collapsed="false">
      <c r="A3403" s="0" t="s">
        <v>5154</v>
      </c>
      <c r="B3403" s="0" t="s">
        <v>5149</v>
      </c>
      <c r="C3403" s="10" t="s">
        <v>1242</v>
      </c>
      <c r="D3403" s="11" t="s">
        <v>97</v>
      </c>
      <c r="E3403" s="11" t="s">
        <v>88</v>
      </c>
      <c r="F3403" s="11" t="s">
        <v>423</v>
      </c>
      <c r="G3403" s="11" t="s">
        <v>79</v>
      </c>
      <c r="H3403" s="8" t="n">
        <v>78989.2</v>
      </c>
      <c r="I3403" s="0" t="str">
        <f aca="false">TEXT(C3403,"YYYY-MM")</f>
        <v>2025-07</v>
      </c>
      <c r="J3403" s="0" t="str">
        <f aca="false">INDEX(Customers!$H:$H,MATCH(B3403,Customers!$A:$A,0))</f>
        <v>Social Media</v>
      </c>
    </row>
    <row r="3404" customFormat="false" ht="15" hidden="false" customHeight="false" outlineLevel="0" collapsed="false">
      <c r="A3404" s="0" t="s">
        <v>5155</v>
      </c>
      <c r="B3404" s="0" t="s">
        <v>5149</v>
      </c>
      <c r="C3404" s="10" t="s">
        <v>1390</v>
      </c>
      <c r="D3404" s="11" t="s">
        <v>97</v>
      </c>
      <c r="E3404" s="11" t="s">
        <v>89</v>
      </c>
      <c r="F3404" s="11" t="s">
        <v>423</v>
      </c>
      <c r="G3404" s="11" t="s">
        <v>79</v>
      </c>
      <c r="H3404" s="8" t="n">
        <v>135918.25</v>
      </c>
      <c r="I3404" s="0" t="str">
        <f aca="false">TEXT(C3404,"YYYY-MM")</f>
        <v>2025-08</v>
      </c>
      <c r="J3404" s="0" t="str">
        <f aca="false">INDEX(Customers!$H:$H,MATCH(B3404,Customers!$A:$A,0))</f>
        <v>Social Media</v>
      </c>
    </row>
    <row r="3405" customFormat="false" ht="15" hidden="false" customHeight="false" outlineLevel="0" collapsed="false">
      <c r="A3405" s="0" t="s">
        <v>5156</v>
      </c>
      <c r="B3405" s="0" t="s">
        <v>5149</v>
      </c>
      <c r="C3405" s="10" t="s">
        <v>510</v>
      </c>
      <c r="D3405" s="11" t="s">
        <v>99</v>
      </c>
      <c r="E3405" s="11" t="s">
        <v>89</v>
      </c>
      <c r="F3405" s="11" t="s">
        <v>423</v>
      </c>
      <c r="G3405" s="11" t="s">
        <v>79</v>
      </c>
      <c r="H3405" s="8" t="n">
        <v>10437</v>
      </c>
      <c r="I3405" s="0" t="str">
        <f aca="false">TEXT(C3405,"YYYY-MM")</f>
        <v>2025-09</v>
      </c>
      <c r="J3405" s="0" t="str">
        <f aca="false">INDEX(Customers!$H:$H,MATCH(B3405,Customers!$A:$A,0))</f>
        <v>Social Media</v>
      </c>
    </row>
    <row r="3406" customFormat="false" ht="15" hidden="false" customHeight="false" outlineLevel="0" collapsed="false">
      <c r="A3406" s="0" t="s">
        <v>5157</v>
      </c>
      <c r="B3406" s="0" t="s">
        <v>5149</v>
      </c>
      <c r="C3406" s="10" t="s">
        <v>629</v>
      </c>
      <c r="D3406" s="11" t="s">
        <v>97</v>
      </c>
      <c r="E3406" s="11" t="s">
        <v>89</v>
      </c>
      <c r="F3406" s="11" t="s">
        <v>423</v>
      </c>
      <c r="G3406" s="11" t="s">
        <v>79</v>
      </c>
      <c r="H3406" s="8" t="n">
        <v>33855.15</v>
      </c>
      <c r="I3406" s="0" t="str">
        <f aca="false">TEXT(C3406,"YYYY-MM")</f>
        <v>2025-10</v>
      </c>
      <c r="J3406" s="0" t="str">
        <f aca="false">INDEX(Customers!$H:$H,MATCH(B3406,Customers!$A:$A,0))</f>
        <v>Social Media</v>
      </c>
    </row>
    <row r="3407" customFormat="false" ht="15" hidden="false" customHeight="false" outlineLevel="0" collapsed="false">
      <c r="A3407" s="0" t="s">
        <v>5158</v>
      </c>
      <c r="B3407" s="0" t="s">
        <v>5149</v>
      </c>
      <c r="C3407" s="10" t="s">
        <v>327</v>
      </c>
      <c r="D3407" s="11" t="s">
        <v>97</v>
      </c>
      <c r="E3407" s="11" t="s">
        <v>91</v>
      </c>
      <c r="F3407" s="11" t="s">
        <v>423</v>
      </c>
      <c r="G3407" s="11" t="s">
        <v>79</v>
      </c>
      <c r="H3407" s="8" t="n">
        <v>47849</v>
      </c>
      <c r="I3407" s="0" t="str">
        <f aca="false">TEXT(C3407,"YYYY-MM")</f>
        <v>2025-10</v>
      </c>
      <c r="J3407" s="0" t="str">
        <f aca="false">INDEX(Customers!$H:$H,MATCH(B3407,Customers!$A:$A,0))</f>
        <v>Social Media</v>
      </c>
    </row>
    <row r="3408" customFormat="false" ht="15" hidden="false" customHeight="false" outlineLevel="0" collapsed="false">
      <c r="A3408" s="0" t="s">
        <v>5159</v>
      </c>
      <c r="B3408" s="0" t="s">
        <v>5149</v>
      </c>
      <c r="C3408" s="10" t="s">
        <v>1200</v>
      </c>
      <c r="D3408" s="11" t="s">
        <v>97</v>
      </c>
      <c r="E3408" s="11" t="s">
        <v>88</v>
      </c>
      <c r="F3408" s="11" t="s">
        <v>423</v>
      </c>
      <c r="G3408" s="11" t="s">
        <v>79</v>
      </c>
      <c r="H3408" s="8" t="n">
        <v>56611.7</v>
      </c>
      <c r="I3408" s="0" t="str">
        <f aca="false">TEXT(C3408,"YYYY-MM")</f>
        <v>2025-11</v>
      </c>
      <c r="J3408" s="0" t="str">
        <f aca="false">INDEX(Customers!$H:$H,MATCH(B3408,Customers!$A:$A,0))</f>
        <v>Social Media</v>
      </c>
    </row>
    <row r="3409" customFormat="false" ht="15" hidden="false" customHeight="false" outlineLevel="0" collapsed="false">
      <c r="A3409" s="0" t="s">
        <v>5160</v>
      </c>
      <c r="B3409" s="0" t="s">
        <v>5149</v>
      </c>
      <c r="C3409" s="10" t="s">
        <v>951</v>
      </c>
      <c r="D3409" s="11" t="s">
        <v>97</v>
      </c>
      <c r="E3409" s="11" t="s">
        <v>88</v>
      </c>
      <c r="F3409" s="11" t="s">
        <v>423</v>
      </c>
      <c r="G3409" s="11" t="s">
        <v>79</v>
      </c>
      <c r="H3409" s="8" t="n">
        <v>13811.75</v>
      </c>
      <c r="I3409" s="0" t="str">
        <f aca="false">TEXT(C3409,"YYYY-MM")</f>
        <v>2025-11</v>
      </c>
      <c r="J3409" s="0" t="str">
        <f aca="false">INDEX(Customers!$H:$H,MATCH(B3409,Customers!$A:$A,0))</f>
        <v>Social Media</v>
      </c>
    </row>
    <row r="3410" customFormat="false" ht="15" hidden="false" customHeight="false" outlineLevel="0" collapsed="false">
      <c r="A3410" s="0" t="s">
        <v>5161</v>
      </c>
      <c r="B3410" s="0" t="s">
        <v>5162</v>
      </c>
      <c r="C3410" s="10" t="s">
        <v>1660</v>
      </c>
      <c r="D3410" s="11" t="s">
        <v>97</v>
      </c>
      <c r="E3410" s="11" t="s">
        <v>91</v>
      </c>
      <c r="F3410" s="11" t="s">
        <v>81</v>
      </c>
      <c r="G3410" s="11" t="s">
        <v>81</v>
      </c>
      <c r="H3410" s="8" t="n">
        <v>169</v>
      </c>
      <c r="I3410" s="0" t="str">
        <f aca="false">TEXT(C3410,"YYYY-MM")</f>
        <v>2025-02</v>
      </c>
      <c r="J3410" s="0" t="str">
        <f aca="false">INDEX(Customers!$H:$H,MATCH(B3410,Customers!$A:$A,0))</f>
        <v>App</v>
      </c>
    </row>
    <row r="3411" customFormat="false" ht="15" hidden="false" customHeight="false" outlineLevel="0" collapsed="false">
      <c r="A3411" s="0" t="s">
        <v>5163</v>
      </c>
      <c r="B3411" s="0" t="s">
        <v>5164</v>
      </c>
      <c r="C3411" s="10" t="s">
        <v>1525</v>
      </c>
      <c r="D3411" s="11" t="s">
        <v>97</v>
      </c>
      <c r="E3411" s="11" t="s">
        <v>93</v>
      </c>
      <c r="F3411" s="11" t="s">
        <v>352</v>
      </c>
      <c r="G3411" s="11" t="s">
        <v>82</v>
      </c>
      <c r="H3411" s="8" t="n">
        <v>483.65</v>
      </c>
      <c r="I3411" s="0" t="str">
        <f aca="false">TEXT(C3411,"YYYY-MM")</f>
        <v>2024-10</v>
      </c>
      <c r="J3411" s="0" t="str">
        <f aca="false">INDEX(Customers!$H:$H,MATCH(B3411,Customers!$A:$A,0))</f>
        <v>Email Campaign</v>
      </c>
    </row>
    <row r="3412" customFormat="false" ht="15" hidden="false" customHeight="false" outlineLevel="0" collapsed="false">
      <c r="A3412" s="0" t="s">
        <v>5165</v>
      </c>
      <c r="B3412" s="0" t="s">
        <v>5166</v>
      </c>
      <c r="C3412" s="10" t="s">
        <v>1124</v>
      </c>
      <c r="D3412" s="11" t="s">
        <v>97</v>
      </c>
      <c r="E3412" s="11" t="s">
        <v>89</v>
      </c>
      <c r="F3412" s="11" t="s">
        <v>537</v>
      </c>
      <c r="G3412" s="11" t="s">
        <v>74</v>
      </c>
      <c r="H3412" s="8" t="n">
        <v>3687.3</v>
      </c>
      <c r="I3412" s="0" t="str">
        <f aca="false">TEXT(C3412,"YYYY-MM")</f>
        <v>2024-01</v>
      </c>
      <c r="J3412" s="0" t="str">
        <f aca="false">INDEX(Customers!$H:$H,MATCH(B3412,Customers!$A:$A,0))</f>
        <v>Paid Ads</v>
      </c>
    </row>
    <row r="3413" customFormat="false" ht="15" hidden="false" customHeight="false" outlineLevel="0" collapsed="false">
      <c r="A3413" s="0" t="s">
        <v>5167</v>
      </c>
      <c r="B3413" s="0" t="s">
        <v>5166</v>
      </c>
      <c r="C3413" s="10" t="s">
        <v>5168</v>
      </c>
      <c r="D3413" s="11" t="s">
        <v>97</v>
      </c>
      <c r="E3413" s="11" t="s">
        <v>92</v>
      </c>
      <c r="F3413" s="11" t="s">
        <v>537</v>
      </c>
      <c r="G3413" s="11" t="s">
        <v>74</v>
      </c>
      <c r="H3413" s="8" t="n">
        <v>8688.15</v>
      </c>
      <c r="I3413" s="0" t="str">
        <f aca="false">TEXT(C3413,"YYYY-MM")</f>
        <v>2024-05</v>
      </c>
      <c r="J3413" s="0" t="str">
        <f aca="false">INDEX(Customers!$H:$H,MATCH(B3413,Customers!$A:$A,0))</f>
        <v>Paid Ads</v>
      </c>
    </row>
    <row r="3414" customFormat="false" ht="15" hidden="false" customHeight="false" outlineLevel="0" collapsed="false">
      <c r="A3414" s="0" t="s">
        <v>5169</v>
      </c>
      <c r="B3414" s="0" t="s">
        <v>5170</v>
      </c>
      <c r="C3414" s="10" t="s">
        <v>649</v>
      </c>
      <c r="D3414" s="11" t="s">
        <v>97</v>
      </c>
      <c r="E3414" s="11" t="s">
        <v>88</v>
      </c>
      <c r="F3414" s="11" t="s">
        <v>443</v>
      </c>
      <c r="G3414" s="11" t="s">
        <v>78</v>
      </c>
      <c r="H3414" s="8" t="n">
        <v>1729</v>
      </c>
      <c r="I3414" s="0" t="str">
        <f aca="false">TEXT(C3414,"YYYY-MM")</f>
        <v>2024-08</v>
      </c>
      <c r="J3414" s="0" t="str">
        <f aca="false">INDEX(Customers!$H:$H,MATCH(B3414,Customers!$A:$A,0))</f>
        <v>Social Media</v>
      </c>
    </row>
    <row r="3415" customFormat="false" ht="15" hidden="false" customHeight="false" outlineLevel="0" collapsed="false">
      <c r="A3415" s="0" t="s">
        <v>5171</v>
      </c>
      <c r="B3415" s="0" t="s">
        <v>5170</v>
      </c>
      <c r="C3415" s="10" t="s">
        <v>876</v>
      </c>
      <c r="D3415" s="11" t="s">
        <v>97</v>
      </c>
      <c r="E3415" s="11" t="s">
        <v>88</v>
      </c>
      <c r="F3415" s="11" t="s">
        <v>443</v>
      </c>
      <c r="G3415" s="11" t="s">
        <v>78</v>
      </c>
      <c r="H3415" s="8" t="n">
        <v>3407.65</v>
      </c>
      <c r="I3415" s="0" t="str">
        <f aca="false">TEXT(C3415,"YYYY-MM")</f>
        <v>2024-11</v>
      </c>
      <c r="J3415" s="0" t="str">
        <f aca="false">INDEX(Customers!$H:$H,MATCH(B3415,Customers!$A:$A,0))</f>
        <v>Social Media</v>
      </c>
    </row>
    <row r="3416" customFormat="false" ht="15" hidden="false" customHeight="false" outlineLevel="0" collapsed="false">
      <c r="A3416" s="0" t="s">
        <v>5172</v>
      </c>
      <c r="B3416" s="0" t="s">
        <v>5170</v>
      </c>
      <c r="C3416" s="10" t="s">
        <v>1917</v>
      </c>
      <c r="D3416" s="11" t="s">
        <v>97</v>
      </c>
      <c r="E3416" s="11" t="s">
        <v>90</v>
      </c>
      <c r="F3416" s="11" t="s">
        <v>443</v>
      </c>
      <c r="G3416" s="11" t="s">
        <v>78</v>
      </c>
      <c r="H3416" s="8" t="n">
        <v>25788</v>
      </c>
      <c r="I3416" s="0" t="str">
        <f aca="false">TEXT(C3416,"YYYY-MM")</f>
        <v>2025-11</v>
      </c>
      <c r="J3416" s="0" t="str">
        <f aca="false">INDEX(Customers!$H:$H,MATCH(B3416,Customers!$A:$A,0))</f>
        <v>Social Media</v>
      </c>
    </row>
    <row r="3417" customFormat="false" ht="15" hidden="false" customHeight="false" outlineLevel="0" collapsed="false">
      <c r="A3417" s="0" t="s">
        <v>5173</v>
      </c>
      <c r="B3417" s="0" t="s">
        <v>5170</v>
      </c>
      <c r="C3417" s="10" t="s">
        <v>439</v>
      </c>
      <c r="D3417" s="11" t="s">
        <v>97</v>
      </c>
      <c r="E3417" s="11" t="s">
        <v>88</v>
      </c>
      <c r="F3417" s="11" t="s">
        <v>443</v>
      </c>
      <c r="G3417" s="11" t="s">
        <v>78</v>
      </c>
      <c r="H3417" s="8" t="n">
        <v>2232.5</v>
      </c>
      <c r="I3417" s="0" t="str">
        <f aca="false">TEXT(C3417,"YYYY-MM")</f>
        <v>2025-12</v>
      </c>
      <c r="J3417" s="0" t="str">
        <f aca="false">INDEX(Customers!$H:$H,MATCH(B3417,Customers!$A:$A,0))</f>
        <v>Social Media</v>
      </c>
    </row>
    <row r="3418" customFormat="false" ht="15" hidden="false" customHeight="false" outlineLevel="0" collapsed="false">
      <c r="A3418" s="0" t="s">
        <v>5174</v>
      </c>
      <c r="B3418" s="0" t="s">
        <v>5175</v>
      </c>
      <c r="C3418" s="10" t="s">
        <v>5176</v>
      </c>
      <c r="D3418" s="11" t="s">
        <v>97</v>
      </c>
      <c r="E3418" s="11" t="s">
        <v>92</v>
      </c>
      <c r="F3418" s="11" t="s">
        <v>613</v>
      </c>
      <c r="G3418" s="11" t="s">
        <v>73</v>
      </c>
      <c r="H3418" s="8" t="n">
        <v>58674.05</v>
      </c>
      <c r="I3418" s="0" t="str">
        <f aca="false">TEXT(C3418,"YYYY-MM")</f>
        <v>2023-01</v>
      </c>
      <c r="J3418" s="0" t="str">
        <f aca="false">INDEX(Customers!$H:$H,MATCH(B3418,Customers!$A:$A,0))</f>
        <v>Paid Ads</v>
      </c>
    </row>
    <row r="3419" customFormat="false" ht="15" hidden="false" customHeight="false" outlineLevel="0" collapsed="false">
      <c r="A3419" s="0" t="s">
        <v>5177</v>
      </c>
      <c r="B3419" s="0" t="s">
        <v>5175</v>
      </c>
      <c r="C3419" s="10" t="s">
        <v>384</v>
      </c>
      <c r="D3419" s="11" t="s">
        <v>97</v>
      </c>
      <c r="E3419" s="11" t="s">
        <v>88</v>
      </c>
      <c r="F3419" s="11" t="s">
        <v>613</v>
      </c>
      <c r="G3419" s="11" t="s">
        <v>73</v>
      </c>
      <c r="H3419" s="8" t="n">
        <v>29896.3</v>
      </c>
      <c r="I3419" s="0" t="str">
        <f aca="false">TEXT(C3419,"YYYY-MM")</f>
        <v>2024-11</v>
      </c>
      <c r="J3419" s="0" t="str">
        <f aca="false">INDEX(Customers!$H:$H,MATCH(B3419,Customers!$A:$A,0))</f>
        <v>Paid Ads</v>
      </c>
    </row>
    <row r="3420" customFormat="false" ht="15" hidden="false" customHeight="false" outlineLevel="0" collapsed="false">
      <c r="A3420" s="0" t="s">
        <v>5178</v>
      </c>
      <c r="B3420" s="0" t="s">
        <v>5179</v>
      </c>
      <c r="C3420" s="10" t="s">
        <v>695</v>
      </c>
      <c r="D3420" s="11" t="s">
        <v>98</v>
      </c>
      <c r="E3420" s="11" t="s">
        <v>91</v>
      </c>
      <c r="F3420" s="11" t="s">
        <v>459</v>
      </c>
      <c r="G3420" s="11" t="s">
        <v>72</v>
      </c>
      <c r="H3420" s="8" t="n">
        <v>3468</v>
      </c>
      <c r="I3420" s="0" t="str">
        <f aca="false">TEXT(C3420,"YYYY-MM")</f>
        <v>2023-10</v>
      </c>
      <c r="J3420" s="0" t="str">
        <f aca="false">INDEX(Customers!$H:$H,MATCH(B3420,Customers!$A:$A,0))</f>
        <v>Paid Ads</v>
      </c>
    </row>
    <row r="3421" customFormat="false" ht="15" hidden="false" customHeight="false" outlineLevel="0" collapsed="false">
      <c r="A3421" s="0" t="s">
        <v>5180</v>
      </c>
      <c r="B3421" s="0" t="s">
        <v>5179</v>
      </c>
      <c r="C3421" s="10" t="s">
        <v>442</v>
      </c>
      <c r="D3421" s="11" t="s">
        <v>98</v>
      </c>
      <c r="E3421" s="11" t="s">
        <v>89</v>
      </c>
      <c r="F3421" s="11" t="s">
        <v>459</v>
      </c>
      <c r="G3421" s="11" t="s">
        <v>72</v>
      </c>
      <c r="H3421" s="8" t="n">
        <v>33114.5</v>
      </c>
      <c r="I3421" s="0" t="str">
        <f aca="false">TEXT(C3421,"YYYY-MM")</f>
        <v>2023-10</v>
      </c>
      <c r="J3421" s="0" t="str">
        <f aca="false">INDEX(Customers!$H:$H,MATCH(B3421,Customers!$A:$A,0))</f>
        <v>Paid Ads</v>
      </c>
    </row>
    <row r="3422" customFormat="false" ht="15" hidden="false" customHeight="false" outlineLevel="0" collapsed="false">
      <c r="A3422" s="0" t="s">
        <v>5181</v>
      </c>
      <c r="B3422" s="0" t="s">
        <v>5179</v>
      </c>
      <c r="C3422" s="10" t="s">
        <v>862</v>
      </c>
      <c r="D3422" s="11" t="s">
        <v>97</v>
      </c>
      <c r="E3422" s="11" t="s">
        <v>92</v>
      </c>
      <c r="F3422" s="11" t="s">
        <v>459</v>
      </c>
      <c r="G3422" s="11" t="s">
        <v>72</v>
      </c>
      <c r="H3422" s="8" t="n">
        <v>1138</v>
      </c>
      <c r="I3422" s="0" t="str">
        <f aca="false">TEXT(C3422,"YYYY-MM")</f>
        <v>2023-10</v>
      </c>
      <c r="J3422" s="0" t="str">
        <f aca="false">INDEX(Customers!$H:$H,MATCH(B3422,Customers!$A:$A,0))</f>
        <v>Paid Ads</v>
      </c>
    </row>
    <row r="3423" customFormat="false" ht="15" hidden="false" customHeight="false" outlineLevel="0" collapsed="false">
      <c r="A3423" s="0" t="s">
        <v>5182</v>
      </c>
      <c r="B3423" s="0" t="s">
        <v>5179</v>
      </c>
      <c r="C3423" s="10" t="s">
        <v>734</v>
      </c>
      <c r="D3423" s="11" t="s">
        <v>97</v>
      </c>
      <c r="E3423" s="11" t="s">
        <v>90</v>
      </c>
      <c r="F3423" s="11" t="s">
        <v>459</v>
      </c>
      <c r="G3423" s="11" t="s">
        <v>72</v>
      </c>
      <c r="H3423" s="8" t="n">
        <v>1349</v>
      </c>
      <c r="I3423" s="0" t="str">
        <f aca="false">TEXT(C3423,"YYYY-MM")</f>
        <v>2023-10</v>
      </c>
      <c r="J3423" s="0" t="str">
        <f aca="false">INDEX(Customers!$H:$H,MATCH(B3423,Customers!$A:$A,0))</f>
        <v>Paid Ads</v>
      </c>
    </row>
    <row r="3424" customFormat="false" ht="15" hidden="false" customHeight="false" outlineLevel="0" collapsed="false">
      <c r="A3424" s="0" t="s">
        <v>5183</v>
      </c>
      <c r="B3424" s="0" t="s">
        <v>5179</v>
      </c>
      <c r="C3424" s="10" t="s">
        <v>1121</v>
      </c>
      <c r="D3424" s="11" t="s">
        <v>97</v>
      </c>
      <c r="E3424" s="11" t="s">
        <v>89</v>
      </c>
      <c r="F3424" s="11" t="s">
        <v>459</v>
      </c>
      <c r="G3424" s="11" t="s">
        <v>72</v>
      </c>
      <c r="H3424" s="8" t="n">
        <v>47.5</v>
      </c>
      <c r="I3424" s="0" t="str">
        <f aca="false">TEXT(C3424,"YYYY-MM")</f>
        <v>2023-10</v>
      </c>
      <c r="J3424" s="0" t="str">
        <f aca="false">INDEX(Customers!$H:$H,MATCH(B3424,Customers!$A:$A,0))</f>
        <v>Paid Ads</v>
      </c>
    </row>
    <row r="3425" customFormat="false" ht="15" hidden="false" customHeight="false" outlineLevel="0" collapsed="false">
      <c r="A3425" s="0" t="s">
        <v>5184</v>
      </c>
      <c r="B3425" s="0" t="s">
        <v>5179</v>
      </c>
      <c r="C3425" s="10" t="s">
        <v>4354</v>
      </c>
      <c r="D3425" s="11" t="s">
        <v>97</v>
      </c>
      <c r="E3425" s="11" t="s">
        <v>91</v>
      </c>
      <c r="F3425" s="11" t="s">
        <v>459</v>
      </c>
      <c r="G3425" s="11" t="s">
        <v>72</v>
      </c>
      <c r="H3425" s="8" t="n">
        <v>2319</v>
      </c>
      <c r="I3425" s="0" t="str">
        <f aca="false">TEXT(C3425,"YYYY-MM")</f>
        <v>2023-11</v>
      </c>
      <c r="J3425" s="0" t="str">
        <f aca="false">INDEX(Customers!$H:$H,MATCH(B3425,Customers!$A:$A,0))</f>
        <v>Paid Ads</v>
      </c>
    </row>
    <row r="3426" customFormat="false" ht="15" hidden="false" customHeight="false" outlineLevel="0" collapsed="false">
      <c r="A3426" s="0" t="s">
        <v>5185</v>
      </c>
      <c r="B3426" s="0" t="s">
        <v>5179</v>
      </c>
      <c r="C3426" s="10" t="s">
        <v>147</v>
      </c>
      <c r="D3426" s="11" t="s">
        <v>97</v>
      </c>
      <c r="E3426" s="11" t="s">
        <v>88</v>
      </c>
      <c r="F3426" s="11" t="s">
        <v>459</v>
      </c>
      <c r="G3426" s="11" t="s">
        <v>72</v>
      </c>
      <c r="H3426" s="8" t="n">
        <v>69558.6</v>
      </c>
      <c r="I3426" s="0" t="str">
        <f aca="false">TEXT(C3426,"YYYY-MM")</f>
        <v>2023-11</v>
      </c>
      <c r="J3426" s="0" t="str">
        <f aca="false">INDEX(Customers!$H:$H,MATCH(B3426,Customers!$A:$A,0))</f>
        <v>Paid Ads</v>
      </c>
    </row>
    <row r="3427" customFormat="false" ht="15" hidden="false" customHeight="false" outlineLevel="0" collapsed="false">
      <c r="A3427" s="0" t="s">
        <v>5186</v>
      </c>
      <c r="B3427" s="0" t="s">
        <v>5179</v>
      </c>
      <c r="C3427" s="10" t="s">
        <v>1597</v>
      </c>
      <c r="D3427" s="11" t="s">
        <v>98</v>
      </c>
      <c r="E3427" s="11" t="s">
        <v>90</v>
      </c>
      <c r="F3427" s="11" t="s">
        <v>459</v>
      </c>
      <c r="G3427" s="11" t="s">
        <v>72</v>
      </c>
      <c r="H3427" s="8" t="n">
        <v>24655.2</v>
      </c>
      <c r="I3427" s="0" t="str">
        <f aca="false">TEXT(C3427,"YYYY-MM")</f>
        <v>2024-08</v>
      </c>
      <c r="J3427" s="0" t="str">
        <f aca="false">INDEX(Customers!$H:$H,MATCH(B3427,Customers!$A:$A,0))</f>
        <v>Paid Ads</v>
      </c>
    </row>
    <row r="3428" customFormat="false" ht="15" hidden="false" customHeight="false" outlineLevel="0" collapsed="false">
      <c r="A3428" s="0" t="s">
        <v>5187</v>
      </c>
      <c r="B3428" s="0" t="s">
        <v>5179</v>
      </c>
      <c r="C3428" s="10" t="s">
        <v>3139</v>
      </c>
      <c r="D3428" s="11" t="s">
        <v>97</v>
      </c>
      <c r="E3428" s="11" t="s">
        <v>88</v>
      </c>
      <c r="F3428" s="11" t="s">
        <v>459</v>
      </c>
      <c r="G3428" s="11" t="s">
        <v>72</v>
      </c>
      <c r="H3428" s="8" t="n">
        <v>80718</v>
      </c>
      <c r="I3428" s="0" t="str">
        <f aca="false">TEXT(C3428,"YYYY-MM")</f>
        <v>2024-08</v>
      </c>
      <c r="J3428" s="0" t="str">
        <f aca="false">INDEX(Customers!$H:$H,MATCH(B3428,Customers!$A:$A,0))</f>
        <v>Paid Ads</v>
      </c>
    </row>
    <row r="3429" customFormat="false" ht="15" hidden="false" customHeight="false" outlineLevel="0" collapsed="false">
      <c r="A3429" s="0" t="s">
        <v>5188</v>
      </c>
      <c r="B3429" s="0" t="s">
        <v>5179</v>
      </c>
      <c r="C3429" s="10" t="s">
        <v>3957</v>
      </c>
      <c r="D3429" s="11" t="s">
        <v>97</v>
      </c>
      <c r="E3429" s="11" t="s">
        <v>88</v>
      </c>
      <c r="F3429" s="11" t="s">
        <v>459</v>
      </c>
      <c r="G3429" s="11" t="s">
        <v>72</v>
      </c>
      <c r="H3429" s="8" t="n">
        <v>1843.65</v>
      </c>
      <c r="I3429" s="0" t="str">
        <f aca="false">TEXT(C3429,"YYYY-MM")</f>
        <v>2024-09</v>
      </c>
      <c r="J3429" s="0" t="str">
        <f aca="false">INDEX(Customers!$H:$H,MATCH(B3429,Customers!$A:$A,0))</f>
        <v>Paid Ads</v>
      </c>
    </row>
    <row r="3430" customFormat="false" ht="15" hidden="false" customHeight="false" outlineLevel="0" collapsed="false">
      <c r="A3430" s="0" t="s">
        <v>5189</v>
      </c>
      <c r="B3430" s="0" t="s">
        <v>5179</v>
      </c>
      <c r="C3430" s="10" t="s">
        <v>1116</v>
      </c>
      <c r="D3430" s="11" t="s">
        <v>97</v>
      </c>
      <c r="E3430" s="11" t="s">
        <v>93</v>
      </c>
      <c r="F3430" s="11" t="s">
        <v>459</v>
      </c>
      <c r="G3430" s="11" t="s">
        <v>72</v>
      </c>
      <c r="H3430" s="8" t="n">
        <v>324</v>
      </c>
      <c r="I3430" s="0" t="str">
        <f aca="false">TEXT(C3430,"YYYY-MM")</f>
        <v>2024-09</v>
      </c>
      <c r="J3430" s="0" t="str">
        <f aca="false">INDEX(Customers!$H:$H,MATCH(B3430,Customers!$A:$A,0))</f>
        <v>Paid Ads</v>
      </c>
    </row>
    <row r="3431" customFormat="false" ht="15" hidden="false" customHeight="false" outlineLevel="0" collapsed="false">
      <c r="A3431" s="0" t="s">
        <v>5190</v>
      </c>
      <c r="B3431" s="0" t="s">
        <v>5179</v>
      </c>
      <c r="C3431" s="10" t="s">
        <v>2282</v>
      </c>
      <c r="D3431" s="11" t="s">
        <v>97</v>
      </c>
      <c r="E3431" s="11" t="s">
        <v>92</v>
      </c>
      <c r="F3431" s="11" t="s">
        <v>459</v>
      </c>
      <c r="G3431" s="11" t="s">
        <v>72</v>
      </c>
      <c r="H3431" s="8" t="n">
        <v>27251</v>
      </c>
      <c r="I3431" s="0" t="str">
        <f aca="false">TEXT(C3431,"YYYY-MM")</f>
        <v>2025-03</v>
      </c>
      <c r="J3431" s="0" t="str">
        <f aca="false">INDEX(Customers!$H:$H,MATCH(B3431,Customers!$A:$A,0))</f>
        <v>Paid Ads</v>
      </c>
    </row>
    <row r="3432" customFormat="false" ht="15" hidden="false" customHeight="false" outlineLevel="0" collapsed="false">
      <c r="A3432" s="0" t="s">
        <v>5191</v>
      </c>
      <c r="B3432" s="0" t="s">
        <v>5179</v>
      </c>
      <c r="C3432" s="10" t="s">
        <v>2729</v>
      </c>
      <c r="D3432" s="11" t="s">
        <v>99</v>
      </c>
      <c r="E3432" s="11" t="s">
        <v>90</v>
      </c>
      <c r="F3432" s="11" t="s">
        <v>459</v>
      </c>
      <c r="G3432" s="11" t="s">
        <v>72</v>
      </c>
      <c r="H3432" s="8" t="n">
        <v>1279</v>
      </c>
      <c r="I3432" s="0" t="str">
        <f aca="false">TEXT(C3432,"YYYY-MM")</f>
        <v>2025-06</v>
      </c>
      <c r="J3432" s="0" t="str">
        <f aca="false">INDEX(Customers!$H:$H,MATCH(B3432,Customers!$A:$A,0))</f>
        <v>Paid Ads</v>
      </c>
    </row>
    <row r="3433" customFormat="false" ht="15" hidden="false" customHeight="false" outlineLevel="0" collapsed="false">
      <c r="A3433" s="0" t="s">
        <v>5192</v>
      </c>
      <c r="B3433" s="0" t="s">
        <v>5179</v>
      </c>
      <c r="C3433" s="10" t="s">
        <v>1853</v>
      </c>
      <c r="D3433" s="11" t="s">
        <v>97</v>
      </c>
      <c r="E3433" s="11" t="s">
        <v>89</v>
      </c>
      <c r="F3433" s="11" t="s">
        <v>459</v>
      </c>
      <c r="G3433" s="11" t="s">
        <v>72</v>
      </c>
      <c r="H3433" s="8" t="n">
        <v>34278.3</v>
      </c>
      <c r="I3433" s="0" t="str">
        <f aca="false">TEXT(C3433,"YYYY-MM")</f>
        <v>2025-07</v>
      </c>
      <c r="J3433" s="0" t="str">
        <f aca="false">INDEX(Customers!$H:$H,MATCH(B3433,Customers!$A:$A,0))</f>
        <v>Paid Ads</v>
      </c>
    </row>
    <row r="3434" customFormat="false" ht="15" hidden="false" customHeight="false" outlineLevel="0" collapsed="false">
      <c r="A3434" s="0" t="s">
        <v>5193</v>
      </c>
      <c r="B3434" s="0" t="s">
        <v>5179</v>
      </c>
      <c r="C3434" s="10" t="s">
        <v>173</v>
      </c>
      <c r="D3434" s="11" t="s">
        <v>97</v>
      </c>
      <c r="E3434" s="11" t="s">
        <v>91</v>
      </c>
      <c r="F3434" s="11" t="s">
        <v>459</v>
      </c>
      <c r="G3434" s="11" t="s">
        <v>72</v>
      </c>
      <c r="H3434" s="8" t="n">
        <v>23806.3</v>
      </c>
      <c r="I3434" s="0" t="str">
        <f aca="false">TEXT(C3434,"YYYY-MM")</f>
        <v>2025-10</v>
      </c>
      <c r="J3434" s="0" t="str">
        <f aca="false">INDEX(Customers!$H:$H,MATCH(B3434,Customers!$A:$A,0))</f>
        <v>Paid Ads</v>
      </c>
    </row>
    <row r="3435" customFormat="false" ht="15" hidden="false" customHeight="false" outlineLevel="0" collapsed="false">
      <c r="A3435" s="0" t="s">
        <v>5194</v>
      </c>
      <c r="B3435" s="0" t="s">
        <v>5179</v>
      </c>
      <c r="C3435" s="10" t="s">
        <v>372</v>
      </c>
      <c r="D3435" s="11" t="s">
        <v>97</v>
      </c>
      <c r="E3435" s="11" t="s">
        <v>91</v>
      </c>
      <c r="F3435" s="11" t="s">
        <v>459</v>
      </c>
      <c r="G3435" s="11" t="s">
        <v>72</v>
      </c>
      <c r="H3435" s="8" t="n">
        <v>9247.15</v>
      </c>
      <c r="I3435" s="0" t="str">
        <f aca="false">TEXT(C3435,"YYYY-MM")</f>
        <v>2025-10</v>
      </c>
      <c r="J3435" s="0" t="str">
        <f aca="false">INDEX(Customers!$H:$H,MATCH(B3435,Customers!$A:$A,0))</f>
        <v>Paid Ads</v>
      </c>
    </row>
    <row r="3436" customFormat="false" ht="15" hidden="false" customHeight="false" outlineLevel="0" collapsed="false">
      <c r="A3436" s="0" t="s">
        <v>5195</v>
      </c>
      <c r="B3436" s="0" t="s">
        <v>5179</v>
      </c>
      <c r="C3436" s="10" t="s">
        <v>794</v>
      </c>
      <c r="D3436" s="11" t="s">
        <v>97</v>
      </c>
      <c r="E3436" s="11" t="s">
        <v>89</v>
      </c>
      <c r="F3436" s="11" t="s">
        <v>459</v>
      </c>
      <c r="G3436" s="11" t="s">
        <v>72</v>
      </c>
      <c r="H3436" s="8" t="n">
        <v>48819.2</v>
      </c>
      <c r="I3436" s="0" t="str">
        <f aca="false">TEXT(C3436,"YYYY-MM")</f>
        <v>2025-10</v>
      </c>
      <c r="J3436" s="0" t="str">
        <f aca="false">INDEX(Customers!$H:$H,MATCH(B3436,Customers!$A:$A,0))</f>
        <v>Paid Ads</v>
      </c>
    </row>
    <row r="3437" customFormat="false" ht="15" hidden="false" customHeight="false" outlineLevel="0" collapsed="false">
      <c r="A3437" s="0" t="s">
        <v>5196</v>
      </c>
      <c r="B3437" s="0" t="s">
        <v>5179</v>
      </c>
      <c r="C3437" s="10" t="s">
        <v>285</v>
      </c>
      <c r="D3437" s="11" t="s">
        <v>97</v>
      </c>
      <c r="E3437" s="11" t="s">
        <v>92</v>
      </c>
      <c r="F3437" s="11" t="s">
        <v>459</v>
      </c>
      <c r="G3437" s="11" t="s">
        <v>72</v>
      </c>
      <c r="H3437" s="8" t="n">
        <v>6622.2</v>
      </c>
      <c r="I3437" s="0" t="str">
        <f aca="false">TEXT(C3437,"YYYY-MM")</f>
        <v>2025-10</v>
      </c>
      <c r="J3437" s="0" t="str">
        <f aca="false">INDEX(Customers!$H:$H,MATCH(B3437,Customers!$A:$A,0))</f>
        <v>Paid Ads</v>
      </c>
    </row>
    <row r="3438" customFormat="false" ht="15" hidden="false" customHeight="false" outlineLevel="0" collapsed="false">
      <c r="A3438" s="0" t="s">
        <v>5197</v>
      </c>
      <c r="B3438" s="0" t="s">
        <v>5179</v>
      </c>
      <c r="C3438" s="10" t="s">
        <v>1165</v>
      </c>
      <c r="D3438" s="11" t="s">
        <v>97</v>
      </c>
      <c r="E3438" s="11" t="s">
        <v>90</v>
      </c>
      <c r="F3438" s="11" t="s">
        <v>459</v>
      </c>
      <c r="G3438" s="11" t="s">
        <v>72</v>
      </c>
      <c r="H3438" s="8" t="n">
        <v>3365.1</v>
      </c>
      <c r="I3438" s="0" t="str">
        <f aca="false">TEXT(C3438,"YYYY-MM")</f>
        <v>2025-11</v>
      </c>
      <c r="J3438" s="0" t="str">
        <f aca="false">INDEX(Customers!$H:$H,MATCH(B3438,Customers!$A:$A,0))</f>
        <v>Paid Ads</v>
      </c>
    </row>
    <row r="3439" customFormat="false" ht="15" hidden="false" customHeight="false" outlineLevel="0" collapsed="false">
      <c r="A3439" s="0" t="s">
        <v>5198</v>
      </c>
      <c r="B3439" s="0" t="s">
        <v>5199</v>
      </c>
      <c r="C3439" s="10" t="s">
        <v>1107</v>
      </c>
      <c r="D3439" s="11" t="s">
        <v>97</v>
      </c>
      <c r="E3439" s="11" t="s">
        <v>93</v>
      </c>
      <c r="F3439" s="11" t="s">
        <v>423</v>
      </c>
      <c r="G3439" s="11" t="s">
        <v>79</v>
      </c>
      <c r="H3439" s="8" t="n">
        <v>12333.2</v>
      </c>
      <c r="I3439" s="0" t="str">
        <f aca="false">TEXT(C3439,"YYYY-MM")</f>
        <v>2024-04</v>
      </c>
      <c r="J3439" s="0" t="str">
        <f aca="false">INDEX(Customers!$H:$H,MATCH(B3439,Customers!$A:$A,0))</f>
        <v>Organic Search</v>
      </c>
    </row>
    <row r="3440" customFormat="false" ht="15" hidden="false" customHeight="false" outlineLevel="0" collapsed="false">
      <c r="A3440" s="0" t="s">
        <v>5200</v>
      </c>
      <c r="B3440" s="0" t="s">
        <v>5199</v>
      </c>
      <c r="C3440" s="10" t="s">
        <v>1368</v>
      </c>
      <c r="D3440" s="11" t="s">
        <v>97</v>
      </c>
      <c r="E3440" s="11" t="s">
        <v>89</v>
      </c>
      <c r="F3440" s="11" t="s">
        <v>423</v>
      </c>
      <c r="G3440" s="11" t="s">
        <v>79</v>
      </c>
      <c r="H3440" s="8" t="n">
        <v>3492.3</v>
      </c>
      <c r="I3440" s="0" t="str">
        <f aca="false">TEXT(C3440,"YYYY-MM")</f>
        <v>2024-05</v>
      </c>
      <c r="J3440" s="0" t="str">
        <f aca="false">INDEX(Customers!$H:$H,MATCH(B3440,Customers!$A:$A,0))</f>
        <v>Organic Search</v>
      </c>
    </row>
    <row r="3441" customFormat="false" ht="15" hidden="false" customHeight="false" outlineLevel="0" collapsed="false">
      <c r="A3441" s="0" t="s">
        <v>5201</v>
      </c>
      <c r="B3441" s="0" t="s">
        <v>5199</v>
      </c>
      <c r="C3441" s="10" t="s">
        <v>1069</v>
      </c>
      <c r="D3441" s="11" t="s">
        <v>97</v>
      </c>
      <c r="E3441" s="11" t="s">
        <v>91</v>
      </c>
      <c r="F3441" s="11" t="s">
        <v>423</v>
      </c>
      <c r="G3441" s="11" t="s">
        <v>79</v>
      </c>
      <c r="H3441" s="8" t="n">
        <v>101205.2</v>
      </c>
      <c r="I3441" s="0" t="str">
        <f aca="false">TEXT(C3441,"YYYY-MM")</f>
        <v>2024-10</v>
      </c>
      <c r="J3441" s="0" t="str">
        <f aca="false">INDEX(Customers!$H:$H,MATCH(B3441,Customers!$A:$A,0))</f>
        <v>Organic Search</v>
      </c>
    </row>
    <row r="3442" customFormat="false" ht="15" hidden="false" customHeight="false" outlineLevel="0" collapsed="false">
      <c r="A3442" s="0" t="s">
        <v>5202</v>
      </c>
      <c r="B3442" s="0" t="s">
        <v>5199</v>
      </c>
      <c r="C3442" s="10" t="s">
        <v>375</v>
      </c>
      <c r="D3442" s="11" t="s">
        <v>97</v>
      </c>
      <c r="E3442" s="11" t="s">
        <v>89</v>
      </c>
      <c r="F3442" s="11" t="s">
        <v>423</v>
      </c>
      <c r="G3442" s="11" t="s">
        <v>79</v>
      </c>
      <c r="H3442" s="8" t="n">
        <v>2538.05</v>
      </c>
      <c r="I3442" s="0" t="str">
        <f aca="false">TEXT(C3442,"YYYY-MM")</f>
        <v>2024-11</v>
      </c>
      <c r="J3442" s="0" t="str">
        <f aca="false">INDEX(Customers!$H:$H,MATCH(B3442,Customers!$A:$A,0))</f>
        <v>Organic Search</v>
      </c>
    </row>
    <row r="3443" customFormat="false" ht="15" hidden="false" customHeight="false" outlineLevel="0" collapsed="false">
      <c r="A3443" s="0" t="s">
        <v>5203</v>
      </c>
      <c r="B3443" s="0" t="s">
        <v>5199</v>
      </c>
      <c r="C3443" s="10" t="s">
        <v>2336</v>
      </c>
      <c r="D3443" s="11" t="s">
        <v>97</v>
      </c>
      <c r="E3443" s="11" t="s">
        <v>88</v>
      </c>
      <c r="F3443" s="11" t="s">
        <v>423</v>
      </c>
      <c r="G3443" s="11" t="s">
        <v>79</v>
      </c>
      <c r="H3443" s="8" t="n">
        <v>1380.65</v>
      </c>
      <c r="I3443" s="0" t="str">
        <f aca="false">TEXT(C3443,"YYYY-MM")</f>
        <v>2024-12</v>
      </c>
      <c r="J3443" s="0" t="str">
        <f aca="false">INDEX(Customers!$H:$H,MATCH(B3443,Customers!$A:$A,0))</f>
        <v>Organic Search</v>
      </c>
    </row>
    <row r="3444" customFormat="false" ht="15" hidden="false" customHeight="false" outlineLevel="0" collapsed="false">
      <c r="A3444" s="0" t="s">
        <v>5204</v>
      </c>
      <c r="B3444" s="0" t="s">
        <v>5199</v>
      </c>
      <c r="C3444" s="10" t="s">
        <v>2486</v>
      </c>
      <c r="D3444" s="11" t="s">
        <v>97</v>
      </c>
      <c r="E3444" s="11" t="s">
        <v>91</v>
      </c>
      <c r="F3444" s="11" t="s">
        <v>423</v>
      </c>
      <c r="G3444" s="11" t="s">
        <v>79</v>
      </c>
      <c r="H3444" s="8" t="n">
        <v>789</v>
      </c>
      <c r="I3444" s="0" t="str">
        <f aca="false">TEXT(C3444,"YYYY-MM")</f>
        <v>2025-01</v>
      </c>
      <c r="J3444" s="0" t="str">
        <f aca="false">INDEX(Customers!$H:$H,MATCH(B3444,Customers!$A:$A,0))</f>
        <v>Organic Search</v>
      </c>
    </row>
    <row r="3445" customFormat="false" ht="15" hidden="false" customHeight="false" outlineLevel="0" collapsed="false">
      <c r="A3445" s="0" t="s">
        <v>5205</v>
      </c>
      <c r="B3445" s="0" t="s">
        <v>5199</v>
      </c>
      <c r="C3445" s="10" t="s">
        <v>821</v>
      </c>
      <c r="D3445" s="11" t="s">
        <v>97</v>
      </c>
      <c r="E3445" s="11" t="s">
        <v>88</v>
      </c>
      <c r="F3445" s="11" t="s">
        <v>423</v>
      </c>
      <c r="G3445" s="11" t="s">
        <v>79</v>
      </c>
      <c r="H3445" s="8" t="n">
        <v>76412.1</v>
      </c>
      <c r="I3445" s="0" t="str">
        <f aca="false">TEXT(C3445,"YYYY-MM")</f>
        <v>2025-02</v>
      </c>
      <c r="J3445" s="0" t="str">
        <f aca="false">INDEX(Customers!$H:$H,MATCH(B3445,Customers!$A:$A,0))</f>
        <v>Organic Search</v>
      </c>
    </row>
    <row r="3446" customFormat="false" ht="15" hidden="false" customHeight="false" outlineLevel="0" collapsed="false">
      <c r="A3446" s="0" t="s">
        <v>5206</v>
      </c>
      <c r="B3446" s="0" t="s">
        <v>5199</v>
      </c>
      <c r="C3446" s="10" t="s">
        <v>771</v>
      </c>
      <c r="D3446" s="11" t="s">
        <v>97</v>
      </c>
      <c r="E3446" s="11" t="s">
        <v>88</v>
      </c>
      <c r="F3446" s="11" t="s">
        <v>423</v>
      </c>
      <c r="G3446" s="11" t="s">
        <v>79</v>
      </c>
      <c r="H3446" s="8" t="n">
        <v>9512.6</v>
      </c>
      <c r="I3446" s="0" t="str">
        <f aca="false">TEXT(C3446,"YYYY-MM")</f>
        <v>2025-08</v>
      </c>
      <c r="J3446" s="0" t="str">
        <f aca="false">INDEX(Customers!$H:$H,MATCH(B3446,Customers!$A:$A,0))</f>
        <v>Organic Search</v>
      </c>
    </row>
    <row r="3447" customFormat="false" ht="15" hidden="false" customHeight="false" outlineLevel="0" collapsed="false">
      <c r="A3447" s="0" t="s">
        <v>5207</v>
      </c>
      <c r="B3447" s="0" t="s">
        <v>5199</v>
      </c>
      <c r="C3447" s="10" t="s">
        <v>1574</v>
      </c>
      <c r="D3447" s="11" t="s">
        <v>97</v>
      </c>
      <c r="E3447" s="11" t="s">
        <v>88</v>
      </c>
      <c r="F3447" s="11" t="s">
        <v>423</v>
      </c>
      <c r="G3447" s="11" t="s">
        <v>79</v>
      </c>
      <c r="H3447" s="8" t="n">
        <v>6322.5</v>
      </c>
      <c r="I3447" s="0" t="str">
        <f aca="false">TEXT(C3447,"YYYY-MM")</f>
        <v>2025-10</v>
      </c>
      <c r="J3447" s="0" t="str">
        <f aca="false">INDEX(Customers!$H:$H,MATCH(B3447,Customers!$A:$A,0))</f>
        <v>Organic Search</v>
      </c>
    </row>
    <row r="3448" customFormat="false" ht="15" hidden="false" customHeight="false" outlineLevel="0" collapsed="false">
      <c r="A3448" s="0" t="s">
        <v>5208</v>
      </c>
      <c r="B3448" s="0" t="s">
        <v>5209</v>
      </c>
      <c r="C3448" s="10" t="s">
        <v>1537</v>
      </c>
      <c r="D3448" s="11" t="s">
        <v>97</v>
      </c>
      <c r="E3448" s="11" t="s">
        <v>88</v>
      </c>
      <c r="F3448" s="11" t="s">
        <v>352</v>
      </c>
      <c r="G3448" s="11" t="s">
        <v>82</v>
      </c>
      <c r="H3448" s="8" t="n">
        <v>13878.55</v>
      </c>
      <c r="I3448" s="0" t="str">
        <f aca="false">TEXT(C3448,"YYYY-MM")</f>
        <v>2023-11</v>
      </c>
      <c r="J3448" s="0" t="str">
        <f aca="false">INDEX(Customers!$H:$H,MATCH(B3448,Customers!$A:$A,0))</f>
        <v>Email Campaign</v>
      </c>
    </row>
    <row r="3449" customFormat="false" ht="15" hidden="false" customHeight="false" outlineLevel="0" collapsed="false">
      <c r="A3449" s="0" t="s">
        <v>5210</v>
      </c>
      <c r="B3449" s="0" t="s">
        <v>5209</v>
      </c>
      <c r="C3449" s="10" t="s">
        <v>506</v>
      </c>
      <c r="D3449" s="11" t="s">
        <v>97</v>
      </c>
      <c r="E3449" s="11" t="s">
        <v>90</v>
      </c>
      <c r="F3449" s="11" t="s">
        <v>352</v>
      </c>
      <c r="G3449" s="11" t="s">
        <v>82</v>
      </c>
      <c r="H3449" s="8" t="n">
        <v>1741.65</v>
      </c>
      <c r="I3449" s="0" t="str">
        <f aca="false">TEXT(C3449,"YYYY-MM")</f>
        <v>2024-07</v>
      </c>
      <c r="J3449" s="0" t="str">
        <f aca="false">INDEX(Customers!$H:$H,MATCH(B3449,Customers!$A:$A,0))</f>
        <v>Email Campaign</v>
      </c>
    </row>
    <row r="3450" customFormat="false" ht="15" hidden="false" customHeight="false" outlineLevel="0" collapsed="false">
      <c r="A3450" s="0" t="s">
        <v>5211</v>
      </c>
      <c r="B3450" s="0" t="s">
        <v>5209</v>
      </c>
      <c r="C3450" s="10" t="s">
        <v>3371</v>
      </c>
      <c r="D3450" s="11" t="s">
        <v>97</v>
      </c>
      <c r="E3450" s="11" t="s">
        <v>88</v>
      </c>
      <c r="F3450" s="11" t="s">
        <v>352</v>
      </c>
      <c r="G3450" s="11" t="s">
        <v>82</v>
      </c>
      <c r="H3450" s="8" t="n">
        <v>3023.1</v>
      </c>
      <c r="I3450" s="0" t="str">
        <f aca="false">TEXT(C3450,"YYYY-MM")</f>
        <v>2024-07</v>
      </c>
      <c r="J3450" s="0" t="str">
        <f aca="false">INDEX(Customers!$H:$H,MATCH(B3450,Customers!$A:$A,0))</f>
        <v>Email Campaign</v>
      </c>
    </row>
    <row r="3451" customFormat="false" ht="15" hidden="false" customHeight="false" outlineLevel="0" collapsed="false">
      <c r="A3451" s="0" t="s">
        <v>5212</v>
      </c>
      <c r="B3451" s="0" t="s">
        <v>5209</v>
      </c>
      <c r="C3451" s="10" t="s">
        <v>544</v>
      </c>
      <c r="D3451" s="11" t="s">
        <v>97</v>
      </c>
      <c r="E3451" s="11" t="s">
        <v>88</v>
      </c>
      <c r="F3451" s="11" t="s">
        <v>352</v>
      </c>
      <c r="G3451" s="11" t="s">
        <v>82</v>
      </c>
      <c r="H3451" s="8" t="n">
        <v>5468</v>
      </c>
      <c r="I3451" s="0" t="str">
        <f aca="false">TEXT(C3451,"YYYY-MM")</f>
        <v>2024-12</v>
      </c>
      <c r="J3451" s="0" t="str">
        <f aca="false">INDEX(Customers!$H:$H,MATCH(B3451,Customers!$A:$A,0))</f>
        <v>Email Campaign</v>
      </c>
    </row>
    <row r="3452" customFormat="false" ht="15" hidden="false" customHeight="false" outlineLevel="0" collapsed="false">
      <c r="A3452" s="0" t="s">
        <v>5213</v>
      </c>
      <c r="B3452" s="0" t="s">
        <v>5214</v>
      </c>
      <c r="C3452" s="10" t="s">
        <v>325</v>
      </c>
      <c r="D3452" s="11" t="s">
        <v>98</v>
      </c>
      <c r="E3452" s="11" t="s">
        <v>92</v>
      </c>
      <c r="F3452" s="11" t="s">
        <v>81</v>
      </c>
      <c r="G3452" s="11" t="s">
        <v>81</v>
      </c>
      <c r="H3452" s="8" t="n">
        <v>893</v>
      </c>
      <c r="I3452" s="0" t="str">
        <f aca="false">TEXT(C3452,"YYYY-MM")</f>
        <v>2025-05</v>
      </c>
      <c r="J3452" s="0" t="str">
        <f aca="false">INDEX(Customers!$H:$H,MATCH(B3452,Customers!$A:$A,0))</f>
        <v>Referral</v>
      </c>
    </row>
    <row r="3453" customFormat="false" ht="15" hidden="false" customHeight="false" outlineLevel="0" collapsed="false">
      <c r="A3453" s="0" t="s">
        <v>5215</v>
      </c>
      <c r="B3453" s="0" t="s">
        <v>5216</v>
      </c>
      <c r="C3453" s="10" t="s">
        <v>1638</v>
      </c>
      <c r="D3453" s="11" t="s">
        <v>97</v>
      </c>
      <c r="E3453" s="11" t="s">
        <v>92</v>
      </c>
      <c r="F3453" s="11" t="s">
        <v>346</v>
      </c>
      <c r="G3453" s="11" t="s">
        <v>84</v>
      </c>
      <c r="H3453" s="8" t="n">
        <v>7595.6</v>
      </c>
      <c r="I3453" s="0" t="str">
        <f aca="false">TEXT(C3453,"YYYY-MM")</f>
        <v>2025-02</v>
      </c>
      <c r="J3453" s="0" t="str">
        <f aca="false">INDEX(Customers!$H:$H,MATCH(B3453,Customers!$A:$A,0))</f>
        <v>Paid Ads</v>
      </c>
    </row>
    <row r="3454" customFormat="false" ht="15" hidden="false" customHeight="false" outlineLevel="0" collapsed="false">
      <c r="A3454" s="0" t="s">
        <v>5217</v>
      </c>
      <c r="B3454" s="0" t="s">
        <v>5216</v>
      </c>
      <c r="C3454" s="10" t="s">
        <v>3466</v>
      </c>
      <c r="D3454" s="11" t="s">
        <v>97</v>
      </c>
      <c r="E3454" s="11" t="s">
        <v>93</v>
      </c>
      <c r="F3454" s="11" t="s">
        <v>346</v>
      </c>
      <c r="G3454" s="11" t="s">
        <v>84</v>
      </c>
      <c r="H3454" s="8" t="n">
        <v>23659</v>
      </c>
      <c r="I3454" s="0" t="str">
        <f aca="false">TEXT(C3454,"YYYY-MM")</f>
        <v>2025-04</v>
      </c>
      <c r="J3454" s="0" t="str">
        <f aca="false">INDEX(Customers!$H:$H,MATCH(B3454,Customers!$A:$A,0))</f>
        <v>Paid Ads</v>
      </c>
    </row>
    <row r="3455" customFormat="false" ht="15" hidden="false" customHeight="false" outlineLevel="0" collapsed="false">
      <c r="A3455" s="0" t="s">
        <v>5218</v>
      </c>
      <c r="B3455" s="0" t="s">
        <v>5216</v>
      </c>
      <c r="C3455" s="10" t="s">
        <v>1428</v>
      </c>
      <c r="D3455" s="11" t="s">
        <v>97</v>
      </c>
      <c r="E3455" s="11" t="s">
        <v>91</v>
      </c>
      <c r="F3455" s="11" t="s">
        <v>346</v>
      </c>
      <c r="G3455" s="11" t="s">
        <v>84</v>
      </c>
      <c r="H3455" s="8" t="n">
        <v>39903.45</v>
      </c>
      <c r="I3455" s="0" t="str">
        <f aca="false">TEXT(C3455,"YYYY-MM")</f>
        <v>2025-07</v>
      </c>
      <c r="J3455" s="0" t="str">
        <f aca="false">INDEX(Customers!$H:$H,MATCH(B3455,Customers!$A:$A,0))</f>
        <v>Paid Ads</v>
      </c>
    </row>
    <row r="3456" customFormat="false" ht="15" hidden="false" customHeight="false" outlineLevel="0" collapsed="false">
      <c r="A3456" s="0" t="s">
        <v>5219</v>
      </c>
      <c r="B3456" s="0" t="s">
        <v>5216</v>
      </c>
      <c r="C3456" s="10" t="s">
        <v>1038</v>
      </c>
      <c r="D3456" s="11" t="s">
        <v>98</v>
      </c>
      <c r="E3456" s="11" t="s">
        <v>88</v>
      </c>
      <c r="F3456" s="11" t="s">
        <v>346</v>
      </c>
      <c r="G3456" s="11" t="s">
        <v>84</v>
      </c>
      <c r="H3456" s="8" t="n">
        <v>12200</v>
      </c>
      <c r="I3456" s="0" t="str">
        <f aca="false">TEXT(C3456,"YYYY-MM")</f>
        <v>2025-08</v>
      </c>
      <c r="J3456" s="0" t="str">
        <f aca="false">INDEX(Customers!$H:$H,MATCH(B3456,Customers!$A:$A,0))</f>
        <v>Paid Ads</v>
      </c>
    </row>
    <row r="3457" customFormat="false" ht="15" hidden="false" customHeight="false" outlineLevel="0" collapsed="false">
      <c r="A3457" s="0" t="s">
        <v>5220</v>
      </c>
      <c r="B3457" s="0" t="s">
        <v>5216</v>
      </c>
      <c r="C3457" s="10" t="s">
        <v>1550</v>
      </c>
      <c r="D3457" s="11" t="s">
        <v>97</v>
      </c>
      <c r="E3457" s="11" t="s">
        <v>93</v>
      </c>
      <c r="F3457" s="11" t="s">
        <v>346</v>
      </c>
      <c r="G3457" s="11" t="s">
        <v>84</v>
      </c>
      <c r="H3457" s="8" t="n">
        <v>13306.65</v>
      </c>
      <c r="I3457" s="0" t="str">
        <f aca="false">TEXT(C3457,"YYYY-MM")</f>
        <v>2025-08</v>
      </c>
      <c r="J3457" s="0" t="str">
        <f aca="false">INDEX(Customers!$H:$H,MATCH(B3457,Customers!$A:$A,0))</f>
        <v>Paid Ads</v>
      </c>
    </row>
    <row r="3458" customFormat="false" ht="15" hidden="false" customHeight="false" outlineLevel="0" collapsed="false">
      <c r="A3458" s="0" t="s">
        <v>5221</v>
      </c>
      <c r="B3458" s="0" t="s">
        <v>5216</v>
      </c>
      <c r="C3458" s="10" t="s">
        <v>486</v>
      </c>
      <c r="D3458" s="11" t="s">
        <v>97</v>
      </c>
      <c r="E3458" s="11" t="s">
        <v>90</v>
      </c>
      <c r="F3458" s="11" t="s">
        <v>346</v>
      </c>
      <c r="G3458" s="11" t="s">
        <v>84</v>
      </c>
      <c r="H3458" s="8" t="n">
        <v>1898</v>
      </c>
      <c r="I3458" s="0" t="str">
        <f aca="false">TEXT(C3458,"YYYY-MM")</f>
        <v>2025-10</v>
      </c>
      <c r="J3458" s="0" t="str">
        <f aca="false">INDEX(Customers!$H:$H,MATCH(B3458,Customers!$A:$A,0))</f>
        <v>Paid Ads</v>
      </c>
    </row>
    <row r="3459" customFormat="false" ht="15" hidden="false" customHeight="false" outlineLevel="0" collapsed="false">
      <c r="A3459" s="0" t="s">
        <v>5222</v>
      </c>
      <c r="B3459" s="0" t="s">
        <v>5216</v>
      </c>
      <c r="C3459" s="10" t="s">
        <v>1779</v>
      </c>
      <c r="D3459" s="11" t="s">
        <v>97</v>
      </c>
      <c r="E3459" s="11" t="s">
        <v>93</v>
      </c>
      <c r="F3459" s="11" t="s">
        <v>346</v>
      </c>
      <c r="G3459" s="11" t="s">
        <v>84</v>
      </c>
      <c r="H3459" s="8" t="n">
        <v>96176.65</v>
      </c>
      <c r="I3459" s="0" t="str">
        <f aca="false">TEXT(C3459,"YYYY-MM")</f>
        <v>2025-12</v>
      </c>
      <c r="J3459" s="0" t="str">
        <f aca="false">INDEX(Customers!$H:$H,MATCH(B3459,Customers!$A:$A,0))</f>
        <v>Paid Ads</v>
      </c>
    </row>
    <row r="3460" customFormat="false" ht="15" hidden="false" customHeight="false" outlineLevel="0" collapsed="false">
      <c r="A3460" s="0" t="s">
        <v>5223</v>
      </c>
      <c r="B3460" s="0" t="s">
        <v>5224</v>
      </c>
      <c r="C3460" s="10" t="s">
        <v>5225</v>
      </c>
      <c r="D3460" s="11" t="s">
        <v>97</v>
      </c>
      <c r="E3460" s="11" t="s">
        <v>88</v>
      </c>
      <c r="F3460" s="11" t="s">
        <v>138</v>
      </c>
      <c r="G3460" s="11" t="s">
        <v>74</v>
      </c>
      <c r="H3460" s="8" t="n">
        <v>360</v>
      </c>
      <c r="I3460" s="0" t="str">
        <f aca="false">TEXT(C3460,"YYYY-MM")</f>
        <v>2025-06</v>
      </c>
      <c r="J3460" s="0" t="str">
        <f aca="false">INDEX(Customers!$H:$H,MATCH(B3460,Customers!$A:$A,0))</f>
        <v>Referral</v>
      </c>
    </row>
    <row r="3461" customFormat="false" ht="15" hidden="false" customHeight="false" outlineLevel="0" collapsed="false">
      <c r="A3461" s="0" t="s">
        <v>5226</v>
      </c>
      <c r="B3461" s="0" t="s">
        <v>5224</v>
      </c>
      <c r="C3461" s="10" t="s">
        <v>1242</v>
      </c>
      <c r="D3461" s="11" t="s">
        <v>97</v>
      </c>
      <c r="E3461" s="11" t="s">
        <v>88</v>
      </c>
      <c r="F3461" s="11" t="s">
        <v>138</v>
      </c>
      <c r="G3461" s="11" t="s">
        <v>74</v>
      </c>
      <c r="H3461" s="8" t="n">
        <v>107426.7</v>
      </c>
      <c r="I3461" s="0" t="str">
        <f aca="false">TEXT(C3461,"YYYY-MM")</f>
        <v>2025-07</v>
      </c>
      <c r="J3461" s="0" t="str">
        <f aca="false">INDEX(Customers!$H:$H,MATCH(B3461,Customers!$A:$A,0))</f>
        <v>Referral</v>
      </c>
    </row>
    <row r="3462" customFormat="false" ht="15" hidden="false" customHeight="false" outlineLevel="0" collapsed="false">
      <c r="A3462" s="0" t="s">
        <v>5227</v>
      </c>
      <c r="B3462" s="0" t="s">
        <v>5224</v>
      </c>
      <c r="C3462" s="10" t="s">
        <v>1550</v>
      </c>
      <c r="D3462" s="11" t="s">
        <v>97</v>
      </c>
      <c r="E3462" s="11" t="s">
        <v>88</v>
      </c>
      <c r="F3462" s="11" t="s">
        <v>138</v>
      </c>
      <c r="G3462" s="11" t="s">
        <v>74</v>
      </c>
      <c r="H3462" s="8" t="n">
        <v>67518</v>
      </c>
      <c r="I3462" s="0" t="str">
        <f aca="false">TEXT(C3462,"YYYY-MM")</f>
        <v>2025-08</v>
      </c>
      <c r="J3462" s="0" t="str">
        <f aca="false">INDEX(Customers!$H:$H,MATCH(B3462,Customers!$A:$A,0))</f>
        <v>Referral</v>
      </c>
    </row>
    <row r="3463" customFormat="false" ht="15" hidden="false" customHeight="false" outlineLevel="0" collapsed="false">
      <c r="A3463" s="0" t="s">
        <v>5228</v>
      </c>
      <c r="B3463" s="0" t="s">
        <v>5224</v>
      </c>
      <c r="C3463" s="10" t="s">
        <v>236</v>
      </c>
      <c r="D3463" s="11" t="s">
        <v>97</v>
      </c>
      <c r="E3463" s="11" t="s">
        <v>88</v>
      </c>
      <c r="F3463" s="11" t="s">
        <v>138</v>
      </c>
      <c r="G3463" s="11" t="s">
        <v>74</v>
      </c>
      <c r="H3463" s="8" t="n">
        <v>7969.55</v>
      </c>
      <c r="I3463" s="0" t="str">
        <f aca="false">TEXT(C3463,"YYYY-MM")</f>
        <v>2025-09</v>
      </c>
      <c r="J3463" s="0" t="str">
        <f aca="false">INDEX(Customers!$H:$H,MATCH(B3463,Customers!$A:$A,0))</f>
        <v>Referral</v>
      </c>
    </row>
    <row r="3464" customFormat="false" ht="15" hidden="false" customHeight="false" outlineLevel="0" collapsed="false">
      <c r="A3464" s="0" t="s">
        <v>5229</v>
      </c>
      <c r="B3464" s="0" t="s">
        <v>5224</v>
      </c>
      <c r="C3464" s="10" t="s">
        <v>1249</v>
      </c>
      <c r="D3464" s="11" t="s">
        <v>97</v>
      </c>
      <c r="E3464" s="11" t="s">
        <v>90</v>
      </c>
      <c r="F3464" s="11" t="s">
        <v>138</v>
      </c>
      <c r="G3464" s="11" t="s">
        <v>74</v>
      </c>
      <c r="H3464" s="8" t="n">
        <v>1018</v>
      </c>
      <c r="I3464" s="0" t="str">
        <f aca="false">TEXT(C3464,"YYYY-MM")</f>
        <v>2025-09</v>
      </c>
      <c r="J3464" s="0" t="str">
        <f aca="false">INDEX(Customers!$H:$H,MATCH(B3464,Customers!$A:$A,0))</f>
        <v>Referral</v>
      </c>
    </row>
    <row r="3465" customFormat="false" ht="15" hidden="false" customHeight="false" outlineLevel="0" collapsed="false">
      <c r="A3465" s="0" t="s">
        <v>5230</v>
      </c>
      <c r="B3465" s="0" t="s">
        <v>5224</v>
      </c>
      <c r="C3465" s="10" t="s">
        <v>615</v>
      </c>
      <c r="D3465" s="11" t="s">
        <v>97</v>
      </c>
      <c r="E3465" s="11" t="s">
        <v>88</v>
      </c>
      <c r="F3465" s="11" t="s">
        <v>138</v>
      </c>
      <c r="G3465" s="11" t="s">
        <v>74</v>
      </c>
      <c r="H3465" s="8" t="n">
        <v>29714.3</v>
      </c>
      <c r="I3465" s="0" t="str">
        <f aca="false">TEXT(C3465,"YYYY-MM")</f>
        <v>2025-09</v>
      </c>
      <c r="J3465" s="0" t="str">
        <f aca="false">INDEX(Customers!$H:$H,MATCH(B3465,Customers!$A:$A,0))</f>
        <v>Referral</v>
      </c>
    </row>
    <row r="3466" customFormat="false" ht="15" hidden="false" customHeight="false" outlineLevel="0" collapsed="false">
      <c r="A3466" s="0" t="s">
        <v>5231</v>
      </c>
      <c r="B3466" s="0" t="s">
        <v>5224</v>
      </c>
      <c r="C3466" s="10" t="s">
        <v>283</v>
      </c>
      <c r="D3466" s="11" t="s">
        <v>97</v>
      </c>
      <c r="E3466" s="11" t="s">
        <v>91</v>
      </c>
      <c r="F3466" s="11" t="s">
        <v>138</v>
      </c>
      <c r="G3466" s="11" t="s">
        <v>74</v>
      </c>
      <c r="H3466" s="8" t="n">
        <v>19618</v>
      </c>
      <c r="I3466" s="0" t="str">
        <f aca="false">TEXT(C3466,"YYYY-MM")</f>
        <v>2025-10</v>
      </c>
      <c r="J3466" s="0" t="str">
        <f aca="false">INDEX(Customers!$H:$H,MATCH(B3466,Customers!$A:$A,0))</f>
        <v>Referral</v>
      </c>
    </row>
    <row r="3467" customFormat="false" ht="15" hidden="false" customHeight="false" outlineLevel="0" collapsed="false">
      <c r="A3467" s="0" t="s">
        <v>5232</v>
      </c>
      <c r="B3467" s="0" t="s">
        <v>5224</v>
      </c>
      <c r="C3467" s="10" t="s">
        <v>779</v>
      </c>
      <c r="D3467" s="11" t="s">
        <v>97</v>
      </c>
      <c r="E3467" s="11" t="s">
        <v>92</v>
      </c>
      <c r="F3467" s="11" t="s">
        <v>138</v>
      </c>
      <c r="G3467" s="11" t="s">
        <v>74</v>
      </c>
      <c r="H3467" s="8" t="n">
        <v>112514.7</v>
      </c>
      <c r="I3467" s="0" t="str">
        <f aca="false">TEXT(C3467,"YYYY-MM")</f>
        <v>2025-10</v>
      </c>
      <c r="J3467" s="0" t="str">
        <f aca="false">INDEX(Customers!$H:$H,MATCH(B3467,Customers!$A:$A,0))</f>
        <v>Referral</v>
      </c>
    </row>
    <row r="3468" customFormat="false" ht="15" hidden="false" customHeight="false" outlineLevel="0" collapsed="false">
      <c r="A3468" s="0" t="s">
        <v>5233</v>
      </c>
      <c r="B3468" s="0" t="s">
        <v>5224</v>
      </c>
      <c r="C3468" s="10" t="s">
        <v>721</v>
      </c>
      <c r="D3468" s="11" t="s">
        <v>98</v>
      </c>
      <c r="E3468" s="11" t="s">
        <v>91</v>
      </c>
      <c r="F3468" s="11" t="s">
        <v>138</v>
      </c>
      <c r="G3468" s="11" t="s">
        <v>74</v>
      </c>
      <c r="H3468" s="8" t="n">
        <v>12200</v>
      </c>
      <c r="I3468" s="0" t="str">
        <f aca="false">TEXT(C3468,"YYYY-MM")</f>
        <v>2025-10</v>
      </c>
      <c r="J3468" s="0" t="str">
        <f aca="false">INDEX(Customers!$H:$H,MATCH(B3468,Customers!$A:$A,0))</f>
        <v>Referral</v>
      </c>
    </row>
    <row r="3469" customFormat="false" ht="15" hidden="false" customHeight="false" outlineLevel="0" collapsed="false">
      <c r="A3469" s="0" t="s">
        <v>5234</v>
      </c>
      <c r="B3469" s="0" t="s">
        <v>5224</v>
      </c>
      <c r="C3469" s="10" t="s">
        <v>1779</v>
      </c>
      <c r="D3469" s="11" t="s">
        <v>97</v>
      </c>
      <c r="E3469" s="11" t="s">
        <v>90</v>
      </c>
      <c r="F3469" s="11" t="s">
        <v>138</v>
      </c>
      <c r="G3469" s="11" t="s">
        <v>74</v>
      </c>
      <c r="H3469" s="8" t="n">
        <v>3199</v>
      </c>
      <c r="I3469" s="0" t="str">
        <f aca="false">TEXT(C3469,"YYYY-MM")</f>
        <v>2025-12</v>
      </c>
      <c r="J3469" s="0" t="str">
        <f aca="false">INDEX(Customers!$H:$H,MATCH(B3469,Customers!$A:$A,0))</f>
        <v>Referral</v>
      </c>
    </row>
    <row r="3470" customFormat="false" ht="15" hidden="false" customHeight="false" outlineLevel="0" collapsed="false">
      <c r="A3470" s="0" t="s">
        <v>5235</v>
      </c>
      <c r="B3470" s="0" t="s">
        <v>5224</v>
      </c>
      <c r="C3470" s="10" t="s">
        <v>2846</v>
      </c>
      <c r="D3470" s="11" t="s">
        <v>97</v>
      </c>
      <c r="E3470" s="11" t="s">
        <v>88</v>
      </c>
      <c r="F3470" s="11" t="s">
        <v>138</v>
      </c>
      <c r="G3470" s="11" t="s">
        <v>74</v>
      </c>
      <c r="H3470" s="8" t="n">
        <v>47924.3</v>
      </c>
      <c r="I3470" s="0" t="str">
        <f aca="false">TEXT(C3470,"YYYY-MM")</f>
        <v>2025-12</v>
      </c>
      <c r="J3470" s="0" t="str">
        <f aca="false">INDEX(Customers!$H:$H,MATCH(B3470,Customers!$A:$A,0))</f>
        <v>Referral</v>
      </c>
    </row>
    <row r="3471" customFormat="false" ht="15" hidden="false" customHeight="false" outlineLevel="0" collapsed="false">
      <c r="A3471" s="0" t="s">
        <v>5236</v>
      </c>
      <c r="B3471" s="0" t="s">
        <v>5237</v>
      </c>
      <c r="C3471" s="10" t="s">
        <v>2075</v>
      </c>
      <c r="D3471" s="11" t="s">
        <v>97</v>
      </c>
      <c r="E3471" s="11" t="s">
        <v>88</v>
      </c>
      <c r="F3471" s="11" t="s">
        <v>537</v>
      </c>
      <c r="G3471" s="11" t="s">
        <v>74</v>
      </c>
      <c r="H3471" s="8" t="n">
        <v>48798</v>
      </c>
      <c r="I3471" s="0" t="str">
        <f aca="false">TEXT(C3471,"YYYY-MM")</f>
        <v>2024-05</v>
      </c>
      <c r="J3471" s="0" t="str">
        <f aca="false">INDEX(Customers!$H:$H,MATCH(B3471,Customers!$A:$A,0))</f>
        <v>Referral</v>
      </c>
    </row>
    <row r="3472" customFormat="false" ht="15" hidden="false" customHeight="false" outlineLevel="0" collapsed="false">
      <c r="A3472" s="0" t="s">
        <v>5238</v>
      </c>
      <c r="B3472" s="0" t="s">
        <v>5237</v>
      </c>
      <c r="C3472" s="10" t="s">
        <v>2077</v>
      </c>
      <c r="D3472" s="11" t="s">
        <v>97</v>
      </c>
      <c r="E3472" s="11" t="s">
        <v>90</v>
      </c>
      <c r="F3472" s="11" t="s">
        <v>537</v>
      </c>
      <c r="G3472" s="11" t="s">
        <v>74</v>
      </c>
      <c r="H3472" s="8" t="n">
        <v>99335.65</v>
      </c>
      <c r="I3472" s="0" t="str">
        <f aca="false">TEXT(C3472,"YYYY-MM")</f>
        <v>2024-05</v>
      </c>
      <c r="J3472" s="0" t="str">
        <f aca="false">INDEX(Customers!$H:$H,MATCH(B3472,Customers!$A:$A,0))</f>
        <v>Referral</v>
      </c>
    </row>
    <row r="3473" customFormat="false" ht="15" hidden="false" customHeight="false" outlineLevel="0" collapsed="false">
      <c r="A3473" s="0" t="s">
        <v>5239</v>
      </c>
      <c r="B3473" s="0" t="s">
        <v>5237</v>
      </c>
      <c r="C3473" s="10" t="s">
        <v>4423</v>
      </c>
      <c r="D3473" s="11" t="s">
        <v>97</v>
      </c>
      <c r="E3473" s="11" t="s">
        <v>88</v>
      </c>
      <c r="F3473" s="11" t="s">
        <v>537</v>
      </c>
      <c r="G3473" s="11" t="s">
        <v>74</v>
      </c>
      <c r="H3473" s="8" t="n">
        <v>9969</v>
      </c>
      <c r="I3473" s="0" t="str">
        <f aca="false">TEXT(C3473,"YYYY-MM")</f>
        <v>2024-12</v>
      </c>
      <c r="J3473" s="0" t="str">
        <f aca="false">INDEX(Customers!$H:$H,MATCH(B3473,Customers!$A:$A,0))</f>
        <v>Referral</v>
      </c>
    </row>
    <row r="3474" customFormat="false" ht="15" hidden="false" customHeight="false" outlineLevel="0" collapsed="false">
      <c r="A3474" s="0" t="s">
        <v>5240</v>
      </c>
      <c r="B3474" s="0" t="s">
        <v>5237</v>
      </c>
      <c r="C3474" s="10" t="s">
        <v>1383</v>
      </c>
      <c r="D3474" s="11" t="s">
        <v>97</v>
      </c>
      <c r="E3474" s="11" t="s">
        <v>89</v>
      </c>
      <c r="F3474" s="11" t="s">
        <v>537</v>
      </c>
      <c r="G3474" s="11" t="s">
        <v>74</v>
      </c>
      <c r="H3474" s="8" t="n">
        <v>8306.1</v>
      </c>
      <c r="I3474" s="0" t="str">
        <f aca="false">TEXT(C3474,"YYYY-MM")</f>
        <v>2025-01</v>
      </c>
      <c r="J3474" s="0" t="str">
        <f aca="false">INDEX(Customers!$H:$H,MATCH(B3474,Customers!$A:$A,0))</f>
        <v>Referral</v>
      </c>
    </row>
    <row r="3475" customFormat="false" ht="15" hidden="false" customHeight="false" outlineLevel="0" collapsed="false">
      <c r="A3475" s="0" t="s">
        <v>5241</v>
      </c>
      <c r="B3475" s="0" t="s">
        <v>5237</v>
      </c>
      <c r="C3475" s="10" t="s">
        <v>3392</v>
      </c>
      <c r="D3475" s="11" t="s">
        <v>97</v>
      </c>
      <c r="E3475" s="11" t="s">
        <v>91</v>
      </c>
      <c r="F3475" s="11" t="s">
        <v>537</v>
      </c>
      <c r="G3475" s="11" t="s">
        <v>74</v>
      </c>
      <c r="H3475" s="8" t="n">
        <v>1989</v>
      </c>
      <c r="I3475" s="0" t="str">
        <f aca="false">TEXT(C3475,"YYYY-MM")</f>
        <v>2025-03</v>
      </c>
      <c r="J3475" s="0" t="str">
        <f aca="false">INDEX(Customers!$H:$H,MATCH(B3475,Customers!$A:$A,0))</f>
        <v>Referral</v>
      </c>
    </row>
    <row r="3476" customFormat="false" ht="15" hidden="false" customHeight="false" outlineLevel="0" collapsed="false">
      <c r="A3476" s="0" t="s">
        <v>5242</v>
      </c>
      <c r="B3476" s="0" t="s">
        <v>5237</v>
      </c>
      <c r="C3476" s="10" t="s">
        <v>3382</v>
      </c>
      <c r="D3476" s="11" t="s">
        <v>97</v>
      </c>
      <c r="E3476" s="11" t="s">
        <v>88</v>
      </c>
      <c r="F3476" s="11" t="s">
        <v>537</v>
      </c>
      <c r="G3476" s="11" t="s">
        <v>74</v>
      </c>
      <c r="H3476" s="8" t="n">
        <v>15623.2</v>
      </c>
      <c r="I3476" s="0" t="str">
        <f aca="false">TEXT(C3476,"YYYY-MM")</f>
        <v>2025-05</v>
      </c>
      <c r="J3476" s="0" t="str">
        <f aca="false">INDEX(Customers!$H:$H,MATCH(B3476,Customers!$A:$A,0))</f>
        <v>Referral</v>
      </c>
    </row>
    <row r="3477" customFormat="false" ht="15" hidden="false" customHeight="false" outlineLevel="0" collapsed="false">
      <c r="A3477" s="0" t="s">
        <v>5243</v>
      </c>
      <c r="B3477" s="0" t="s">
        <v>5237</v>
      </c>
      <c r="C3477" s="10" t="s">
        <v>1443</v>
      </c>
      <c r="D3477" s="11" t="s">
        <v>98</v>
      </c>
      <c r="E3477" s="11" t="s">
        <v>88</v>
      </c>
      <c r="F3477" s="11" t="s">
        <v>537</v>
      </c>
      <c r="G3477" s="11" t="s">
        <v>74</v>
      </c>
      <c r="H3477" s="8" t="n">
        <v>32556.5</v>
      </c>
      <c r="I3477" s="0" t="str">
        <f aca="false">TEXT(C3477,"YYYY-MM")</f>
        <v>2025-05</v>
      </c>
      <c r="J3477" s="0" t="str">
        <f aca="false">INDEX(Customers!$H:$H,MATCH(B3477,Customers!$A:$A,0))</f>
        <v>Referral</v>
      </c>
    </row>
    <row r="3478" customFormat="false" ht="15" hidden="false" customHeight="false" outlineLevel="0" collapsed="false">
      <c r="A3478" s="0" t="s">
        <v>5244</v>
      </c>
      <c r="B3478" s="0" t="s">
        <v>5237</v>
      </c>
      <c r="C3478" s="10" t="s">
        <v>1258</v>
      </c>
      <c r="D3478" s="11" t="s">
        <v>97</v>
      </c>
      <c r="E3478" s="11" t="s">
        <v>88</v>
      </c>
      <c r="F3478" s="11" t="s">
        <v>537</v>
      </c>
      <c r="G3478" s="11" t="s">
        <v>74</v>
      </c>
      <c r="H3478" s="8" t="n">
        <v>38412.15</v>
      </c>
      <c r="I3478" s="0" t="str">
        <f aca="false">TEXT(C3478,"YYYY-MM")</f>
        <v>2025-06</v>
      </c>
      <c r="J3478" s="0" t="str">
        <f aca="false">INDEX(Customers!$H:$H,MATCH(B3478,Customers!$A:$A,0))</f>
        <v>Referral</v>
      </c>
    </row>
    <row r="3479" customFormat="false" ht="15" hidden="false" customHeight="false" outlineLevel="0" collapsed="false">
      <c r="A3479" s="0" t="s">
        <v>5245</v>
      </c>
      <c r="B3479" s="0" t="s">
        <v>5237</v>
      </c>
      <c r="C3479" s="10" t="s">
        <v>317</v>
      </c>
      <c r="D3479" s="11" t="s">
        <v>97</v>
      </c>
      <c r="E3479" s="11" t="s">
        <v>90</v>
      </c>
      <c r="F3479" s="11" t="s">
        <v>537</v>
      </c>
      <c r="G3479" s="11" t="s">
        <v>74</v>
      </c>
      <c r="H3479" s="8" t="n">
        <v>7919</v>
      </c>
      <c r="I3479" s="0" t="str">
        <f aca="false">TEXT(C3479,"YYYY-MM")</f>
        <v>2025-09</v>
      </c>
      <c r="J3479" s="0" t="str">
        <f aca="false">INDEX(Customers!$H:$H,MATCH(B3479,Customers!$A:$A,0))</f>
        <v>Referral</v>
      </c>
    </row>
    <row r="3480" customFormat="false" ht="15" hidden="false" customHeight="false" outlineLevel="0" collapsed="false">
      <c r="A3480" s="0" t="s">
        <v>5246</v>
      </c>
      <c r="B3480" s="0" t="s">
        <v>5237</v>
      </c>
      <c r="C3480" s="10" t="s">
        <v>416</v>
      </c>
      <c r="D3480" s="11" t="s">
        <v>97</v>
      </c>
      <c r="E3480" s="11" t="s">
        <v>88</v>
      </c>
      <c r="F3480" s="11" t="s">
        <v>537</v>
      </c>
      <c r="G3480" s="11" t="s">
        <v>74</v>
      </c>
      <c r="H3480" s="8" t="n">
        <v>10590.3</v>
      </c>
      <c r="I3480" s="0" t="str">
        <f aca="false">TEXT(C3480,"YYYY-MM")</f>
        <v>2025-12</v>
      </c>
      <c r="J3480" s="0" t="str">
        <f aca="false">INDEX(Customers!$H:$H,MATCH(B3480,Customers!$A:$A,0))</f>
        <v>Referral</v>
      </c>
    </row>
    <row r="3481" customFormat="false" ht="15" hidden="false" customHeight="false" outlineLevel="0" collapsed="false">
      <c r="A3481" s="0" t="s">
        <v>5247</v>
      </c>
      <c r="B3481" s="0" t="s">
        <v>5248</v>
      </c>
      <c r="C3481" s="10" t="s">
        <v>348</v>
      </c>
      <c r="D3481" s="11" t="s">
        <v>97</v>
      </c>
      <c r="E3481" s="11" t="s">
        <v>91</v>
      </c>
      <c r="F3481" s="11" t="s">
        <v>190</v>
      </c>
      <c r="G3481" s="11" t="s">
        <v>77</v>
      </c>
      <c r="H3481" s="8" t="n">
        <v>24491</v>
      </c>
      <c r="I3481" s="0" t="str">
        <f aca="false">TEXT(C3481,"YYYY-MM")</f>
        <v>2024-11</v>
      </c>
      <c r="J3481" s="0" t="str">
        <f aca="false">INDEX(Customers!$H:$H,MATCH(B3481,Customers!$A:$A,0))</f>
        <v>Social Media</v>
      </c>
    </row>
    <row r="3482" customFormat="false" ht="15" hidden="false" customHeight="false" outlineLevel="0" collapsed="false">
      <c r="A3482" s="0" t="s">
        <v>5249</v>
      </c>
      <c r="B3482" s="0" t="s">
        <v>5250</v>
      </c>
      <c r="C3482" s="10" t="s">
        <v>1626</v>
      </c>
      <c r="D3482" s="11" t="s">
        <v>97</v>
      </c>
      <c r="E3482" s="11" t="s">
        <v>91</v>
      </c>
      <c r="F3482" s="11" t="s">
        <v>423</v>
      </c>
      <c r="G3482" s="11" t="s">
        <v>79</v>
      </c>
      <c r="H3482" s="8" t="n">
        <v>49989</v>
      </c>
      <c r="I3482" s="0" t="str">
        <f aca="false">TEXT(C3482,"YYYY-MM")</f>
        <v>2024-11</v>
      </c>
      <c r="J3482" s="0" t="str">
        <f aca="false">INDEX(Customers!$H:$H,MATCH(B3482,Customers!$A:$A,0))</f>
        <v>Referral</v>
      </c>
    </row>
    <row r="3483" customFormat="false" ht="15" hidden="false" customHeight="false" outlineLevel="0" collapsed="false">
      <c r="A3483" s="0" t="s">
        <v>5251</v>
      </c>
      <c r="B3483" s="0" t="s">
        <v>5250</v>
      </c>
      <c r="C3483" s="10" t="s">
        <v>348</v>
      </c>
      <c r="D3483" s="11" t="s">
        <v>97</v>
      </c>
      <c r="E3483" s="11" t="s">
        <v>91</v>
      </c>
      <c r="F3483" s="11" t="s">
        <v>423</v>
      </c>
      <c r="G3483" s="11" t="s">
        <v>79</v>
      </c>
      <c r="H3483" s="8" t="n">
        <v>16494</v>
      </c>
      <c r="I3483" s="0" t="str">
        <f aca="false">TEXT(C3483,"YYYY-MM")</f>
        <v>2024-11</v>
      </c>
      <c r="J3483" s="0" t="str">
        <f aca="false">INDEX(Customers!$H:$H,MATCH(B3483,Customers!$A:$A,0))</f>
        <v>Referral</v>
      </c>
    </row>
    <row r="3484" customFormat="false" ht="15" hidden="false" customHeight="false" outlineLevel="0" collapsed="false">
      <c r="A3484" s="0" t="s">
        <v>5252</v>
      </c>
      <c r="B3484" s="0" t="s">
        <v>5250</v>
      </c>
      <c r="C3484" s="10" t="s">
        <v>2776</v>
      </c>
      <c r="D3484" s="11" t="s">
        <v>97</v>
      </c>
      <c r="E3484" s="11" t="s">
        <v>92</v>
      </c>
      <c r="F3484" s="11" t="s">
        <v>423</v>
      </c>
      <c r="G3484" s="11" t="s">
        <v>79</v>
      </c>
      <c r="H3484" s="8" t="n">
        <v>5738</v>
      </c>
      <c r="I3484" s="0" t="str">
        <f aca="false">TEXT(C3484,"YYYY-MM")</f>
        <v>2025-03</v>
      </c>
      <c r="J3484" s="0" t="str">
        <f aca="false">INDEX(Customers!$H:$H,MATCH(B3484,Customers!$A:$A,0))</f>
        <v>Referral</v>
      </c>
    </row>
    <row r="3485" customFormat="false" ht="15" hidden="false" customHeight="false" outlineLevel="0" collapsed="false">
      <c r="A3485" s="0" t="s">
        <v>5253</v>
      </c>
      <c r="B3485" s="0" t="s">
        <v>5254</v>
      </c>
      <c r="C3485" s="10" t="s">
        <v>913</v>
      </c>
      <c r="D3485" s="11" t="s">
        <v>97</v>
      </c>
      <c r="E3485" s="11" t="s">
        <v>90</v>
      </c>
      <c r="F3485" s="11" t="s">
        <v>247</v>
      </c>
      <c r="G3485" s="11" t="s">
        <v>80</v>
      </c>
      <c r="H3485" s="8" t="n">
        <v>369.55</v>
      </c>
      <c r="I3485" s="0" t="str">
        <f aca="false">TEXT(C3485,"YYYY-MM")</f>
        <v>2024-05</v>
      </c>
      <c r="J3485" s="0" t="str">
        <f aca="false">INDEX(Customers!$H:$H,MATCH(B3485,Customers!$A:$A,0))</f>
        <v>Referral</v>
      </c>
    </row>
    <row r="3486" customFormat="false" ht="15" hidden="false" customHeight="false" outlineLevel="0" collapsed="false">
      <c r="A3486" s="0" t="s">
        <v>5255</v>
      </c>
      <c r="B3486" s="0" t="s">
        <v>5256</v>
      </c>
      <c r="C3486" s="10" t="s">
        <v>1165</v>
      </c>
      <c r="D3486" s="11" t="s">
        <v>97</v>
      </c>
      <c r="E3486" s="11" t="s">
        <v>88</v>
      </c>
      <c r="F3486" s="11" t="s">
        <v>352</v>
      </c>
      <c r="G3486" s="11" t="s">
        <v>82</v>
      </c>
      <c r="H3486" s="8" t="n">
        <v>42605.6</v>
      </c>
      <c r="I3486" s="0" t="str">
        <f aca="false">TEXT(C3486,"YYYY-MM")</f>
        <v>2025-11</v>
      </c>
      <c r="J3486" s="0" t="str">
        <f aca="false">INDEX(Customers!$H:$H,MATCH(B3486,Customers!$A:$A,0))</f>
        <v>Organic Search</v>
      </c>
    </row>
    <row r="3487" customFormat="false" ht="15" hidden="false" customHeight="false" outlineLevel="0" collapsed="false">
      <c r="A3487" s="0" t="s">
        <v>5257</v>
      </c>
      <c r="B3487" s="0" t="s">
        <v>5258</v>
      </c>
      <c r="C3487" s="10" t="s">
        <v>1494</v>
      </c>
      <c r="D3487" s="11" t="s">
        <v>99</v>
      </c>
      <c r="E3487" s="11" t="s">
        <v>88</v>
      </c>
      <c r="F3487" s="11" t="s">
        <v>227</v>
      </c>
      <c r="G3487" s="11" t="s">
        <v>72</v>
      </c>
      <c r="H3487" s="8" t="n">
        <v>37619.1</v>
      </c>
      <c r="I3487" s="0" t="str">
        <f aca="false">TEXT(C3487,"YYYY-MM")</f>
        <v>2024-05</v>
      </c>
      <c r="J3487" s="0" t="str">
        <f aca="false">INDEX(Customers!$H:$H,MATCH(B3487,Customers!$A:$A,0))</f>
        <v>App</v>
      </c>
    </row>
    <row r="3488" customFormat="false" ht="15" hidden="false" customHeight="false" outlineLevel="0" collapsed="false">
      <c r="A3488" s="0" t="s">
        <v>5259</v>
      </c>
      <c r="B3488" s="0" t="s">
        <v>5260</v>
      </c>
      <c r="C3488" s="10" t="s">
        <v>151</v>
      </c>
      <c r="D3488" s="11" t="s">
        <v>97</v>
      </c>
      <c r="E3488" s="11" t="s">
        <v>88</v>
      </c>
      <c r="F3488" s="11" t="s">
        <v>138</v>
      </c>
      <c r="G3488" s="11" t="s">
        <v>74</v>
      </c>
      <c r="H3488" s="8" t="n">
        <v>65009.5</v>
      </c>
      <c r="I3488" s="0" t="str">
        <f aca="false">TEXT(C3488,"YYYY-MM")</f>
        <v>2023-12</v>
      </c>
      <c r="J3488" s="0" t="str">
        <f aca="false">INDEX(Customers!$H:$H,MATCH(B3488,Customers!$A:$A,0))</f>
        <v>Organic Search</v>
      </c>
    </row>
    <row r="3489" customFormat="false" ht="15" hidden="false" customHeight="false" outlineLevel="0" collapsed="false">
      <c r="A3489" s="0" t="s">
        <v>5261</v>
      </c>
      <c r="B3489" s="0" t="s">
        <v>5260</v>
      </c>
      <c r="C3489" s="10" t="s">
        <v>492</v>
      </c>
      <c r="D3489" s="11" t="s">
        <v>97</v>
      </c>
      <c r="E3489" s="11" t="s">
        <v>88</v>
      </c>
      <c r="F3489" s="11" t="s">
        <v>138</v>
      </c>
      <c r="G3489" s="11" t="s">
        <v>74</v>
      </c>
      <c r="H3489" s="8" t="n">
        <v>2889</v>
      </c>
      <c r="I3489" s="0" t="str">
        <f aca="false">TEXT(C3489,"YYYY-MM")</f>
        <v>2025-11</v>
      </c>
      <c r="J3489" s="0" t="str">
        <f aca="false">INDEX(Customers!$H:$H,MATCH(B3489,Customers!$A:$A,0))</f>
        <v>Organic Search</v>
      </c>
    </row>
    <row r="3490" customFormat="false" ht="15" hidden="false" customHeight="false" outlineLevel="0" collapsed="false">
      <c r="A3490" s="0" t="s">
        <v>5262</v>
      </c>
      <c r="B3490" s="0" t="s">
        <v>5263</v>
      </c>
      <c r="C3490" s="10" t="s">
        <v>345</v>
      </c>
      <c r="D3490" s="11" t="s">
        <v>97</v>
      </c>
      <c r="E3490" s="11" t="s">
        <v>91</v>
      </c>
      <c r="F3490" s="11" t="s">
        <v>227</v>
      </c>
      <c r="G3490" s="11" t="s">
        <v>72</v>
      </c>
      <c r="H3490" s="8" t="n">
        <v>815.15</v>
      </c>
      <c r="I3490" s="0" t="str">
        <f aca="false">TEXT(C3490,"YYYY-MM")</f>
        <v>2023-08</v>
      </c>
      <c r="J3490" s="0" t="str">
        <f aca="false">INDEX(Customers!$H:$H,MATCH(B3490,Customers!$A:$A,0))</f>
        <v>Email Campaign</v>
      </c>
    </row>
    <row r="3491" customFormat="false" ht="15" hidden="false" customHeight="false" outlineLevel="0" collapsed="false">
      <c r="A3491" s="0" t="s">
        <v>5264</v>
      </c>
      <c r="B3491" s="0" t="s">
        <v>5263</v>
      </c>
      <c r="C3491" s="10" t="s">
        <v>862</v>
      </c>
      <c r="D3491" s="11" t="s">
        <v>97</v>
      </c>
      <c r="E3491" s="11" t="s">
        <v>91</v>
      </c>
      <c r="F3491" s="11" t="s">
        <v>227</v>
      </c>
      <c r="G3491" s="11" t="s">
        <v>72</v>
      </c>
      <c r="H3491" s="8" t="n">
        <v>49776.15</v>
      </c>
      <c r="I3491" s="0" t="str">
        <f aca="false">TEXT(C3491,"YYYY-MM")</f>
        <v>2023-10</v>
      </c>
      <c r="J3491" s="0" t="str">
        <f aca="false">INDEX(Customers!$H:$H,MATCH(B3491,Customers!$A:$A,0))</f>
        <v>Email Campaign</v>
      </c>
    </row>
    <row r="3492" customFormat="false" ht="15" hidden="false" customHeight="false" outlineLevel="0" collapsed="false">
      <c r="A3492" s="0" t="s">
        <v>5265</v>
      </c>
      <c r="B3492" s="0" t="s">
        <v>5263</v>
      </c>
      <c r="C3492" s="10" t="s">
        <v>803</v>
      </c>
      <c r="D3492" s="11" t="s">
        <v>99</v>
      </c>
      <c r="E3492" s="11" t="s">
        <v>93</v>
      </c>
      <c r="F3492" s="11" t="s">
        <v>227</v>
      </c>
      <c r="G3492" s="11" t="s">
        <v>72</v>
      </c>
      <c r="H3492" s="8" t="n">
        <v>19373.1</v>
      </c>
      <c r="I3492" s="0" t="str">
        <f aca="false">TEXT(C3492,"YYYY-MM")</f>
        <v>2025-10</v>
      </c>
      <c r="J3492" s="0" t="str">
        <f aca="false">INDEX(Customers!$H:$H,MATCH(B3492,Customers!$A:$A,0))</f>
        <v>Email Campaign</v>
      </c>
    </row>
    <row r="3493" customFormat="false" ht="15" hidden="false" customHeight="false" outlineLevel="0" collapsed="false">
      <c r="A3493" s="0" t="s">
        <v>5266</v>
      </c>
      <c r="B3493" s="0" t="s">
        <v>5267</v>
      </c>
      <c r="C3493" s="10" t="s">
        <v>2035</v>
      </c>
      <c r="D3493" s="11" t="s">
        <v>98</v>
      </c>
      <c r="E3493" s="11" t="s">
        <v>89</v>
      </c>
      <c r="F3493" s="11" t="s">
        <v>227</v>
      </c>
      <c r="G3493" s="11" t="s">
        <v>72</v>
      </c>
      <c r="H3493" s="8" t="n">
        <v>24539.15</v>
      </c>
      <c r="I3493" s="0" t="str">
        <f aca="false">TEXT(C3493,"YYYY-MM")</f>
        <v>2024-11</v>
      </c>
      <c r="J3493" s="0" t="str">
        <f aca="false">INDEX(Customers!$H:$H,MATCH(B3493,Customers!$A:$A,0))</f>
        <v>Organic Search</v>
      </c>
    </row>
    <row r="3494" customFormat="false" ht="15" hidden="false" customHeight="false" outlineLevel="0" collapsed="false">
      <c r="A3494" s="0" t="s">
        <v>5268</v>
      </c>
      <c r="B3494" s="0" t="s">
        <v>5269</v>
      </c>
      <c r="C3494" s="10" t="s">
        <v>1035</v>
      </c>
      <c r="D3494" s="11" t="s">
        <v>97</v>
      </c>
      <c r="E3494" s="11" t="s">
        <v>93</v>
      </c>
      <c r="F3494" s="11" t="s">
        <v>291</v>
      </c>
      <c r="G3494" s="11" t="s">
        <v>72</v>
      </c>
      <c r="H3494" s="8" t="n">
        <v>10823.2</v>
      </c>
      <c r="I3494" s="0" t="str">
        <f aca="false">TEXT(C3494,"YYYY-MM")</f>
        <v>2025-08</v>
      </c>
      <c r="J3494" s="0" t="str">
        <f aca="false">INDEX(Customers!$H:$H,MATCH(B3494,Customers!$A:$A,0))</f>
        <v>Organic Search</v>
      </c>
    </row>
    <row r="3495" customFormat="false" ht="15" hidden="false" customHeight="false" outlineLevel="0" collapsed="false">
      <c r="A3495" s="0" t="s">
        <v>5270</v>
      </c>
      <c r="B3495" s="0" t="s">
        <v>5269</v>
      </c>
      <c r="C3495" s="10" t="s">
        <v>1841</v>
      </c>
      <c r="D3495" s="11" t="s">
        <v>97</v>
      </c>
      <c r="E3495" s="11" t="s">
        <v>88</v>
      </c>
      <c r="F3495" s="11" t="s">
        <v>291</v>
      </c>
      <c r="G3495" s="11" t="s">
        <v>72</v>
      </c>
      <c r="H3495" s="8" t="n">
        <v>1148.55</v>
      </c>
      <c r="I3495" s="0" t="str">
        <f aca="false">TEXT(C3495,"YYYY-MM")</f>
        <v>2025-08</v>
      </c>
      <c r="J3495" s="0" t="str">
        <f aca="false">INDEX(Customers!$H:$H,MATCH(B3495,Customers!$A:$A,0))</f>
        <v>Organic Search</v>
      </c>
    </row>
    <row r="3496" customFormat="false" ht="15" hidden="false" customHeight="false" outlineLevel="0" collapsed="false">
      <c r="A3496" s="0" t="s">
        <v>5271</v>
      </c>
      <c r="B3496" s="0" t="s">
        <v>5269</v>
      </c>
      <c r="C3496" s="10" t="s">
        <v>803</v>
      </c>
      <c r="D3496" s="11" t="s">
        <v>98</v>
      </c>
      <c r="E3496" s="11" t="s">
        <v>88</v>
      </c>
      <c r="F3496" s="11" t="s">
        <v>291</v>
      </c>
      <c r="G3496" s="11" t="s">
        <v>72</v>
      </c>
      <c r="H3496" s="8" t="n">
        <v>3212.1</v>
      </c>
      <c r="I3496" s="0" t="str">
        <f aca="false">TEXT(C3496,"YYYY-MM")</f>
        <v>2025-10</v>
      </c>
      <c r="J3496" s="0" t="str">
        <f aca="false">INDEX(Customers!$H:$H,MATCH(B3496,Customers!$A:$A,0))</f>
        <v>Organic Search</v>
      </c>
    </row>
    <row r="3497" customFormat="false" ht="15" hidden="false" customHeight="false" outlineLevel="0" collapsed="false">
      <c r="A3497" s="0" t="s">
        <v>5272</v>
      </c>
      <c r="B3497" s="0" t="s">
        <v>5269</v>
      </c>
      <c r="C3497" s="10" t="s">
        <v>953</v>
      </c>
      <c r="D3497" s="11" t="s">
        <v>97</v>
      </c>
      <c r="E3497" s="11" t="s">
        <v>88</v>
      </c>
      <c r="F3497" s="11" t="s">
        <v>291</v>
      </c>
      <c r="G3497" s="11" t="s">
        <v>72</v>
      </c>
      <c r="H3497" s="8" t="n">
        <v>43575.65</v>
      </c>
      <c r="I3497" s="0" t="str">
        <f aca="false">TEXT(C3497,"YYYY-MM")</f>
        <v>2025-11</v>
      </c>
      <c r="J3497" s="0" t="str">
        <f aca="false">INDEX(Customers!$H:$H,MATCH(B3497,Customers!$A:$A,0))</f>
        <v>Organic Search</v>
      </c>
    </row>
    <row r="3498" customFormat="false" ht="15" hidden="false" customHeight="false" outlineLevel="0" collapsed="false">
      <c r="A3498" s="0" t="s">
        <v>5273</v>
      </c>
      <c r="B3498" s="0" t="s">
        <v>5274</v>
      </c>
      <c r="C3498" s="10" t="s">
        <v>4199</v>
      </c>
      <c r="D3498" s="11" t="s">
        <v>97</v>
      </c>
      <c r="E3498" s="11" t="s">
        <v>88</v>
      </c>
      <c r="F3498" s="11" t="s">
        <v>134</v>
      </c>
      <c r="G3498" s="11" t="s">
        <v>85</v>
      </c>
      <c r="H3498" s="8" t="n">
        <v>13512.25</v>
      </c>
      <c r="I3498" s="0" t="str">
        <f aca="false">TEXT(C3498,"YYYY-MM")</f>
        <v>2023-06</v>
      </c>
      <c r="J3498" s="0" t="str">
        <f aca="false">INDEX(Customers!$H:$H,MATCH(B3498,Customers!$A:$A,0))</f>
        <v>Paid Ads</v>
      </c>
    </row>
    <row r="3499" customFormat="false" ht="15" hidden="false" customHeight="false" outlineLevel="0" collapsed="false">
      <c r="A3499" s="0" t="s">
        <v>5275</v>
      </c>
      <c r="B3499" s="0" t="s">
        <v>5274</v>
      </c>
      <c r="C3499" s="10" t="s">
        <v>693</v>
      </c>
      <c r="D3499" s="11" t="s">
        <v>98</v>
      </c>
      <c r="E3499" s="11" t="s">
        <v>88</v>
      </c>
      <c r="F3499" s="11" t="s">
        <v>134</v>
      </c>
      <c r="G3499" s="11" t="s">
        <v>85</v>
      </c>
      <c r="H3499" s="8" t="n">
        <v>17535.1</v>
      </c>
      <c r="I3499" s="0" t="str">
        <f aca="false">TEXT(C3499,"YYYY-MM")</f>
        <v>2023-08</v>
      </c>
      <c r="J3499" s="0" t="str">
        <f aca="false">INDEX(Customers!$H:$H,MATCH(B3499,Customers!$A:$A,0))</f>
        <v>Paid Ads</v>
      </c>
    </row>
    <row r="3500" customFormat="false" ht="15" hidden="false" customHeight="false" outlineLevel="0" collapsed="false">
      <c r="A3500" s="0" t="s">
        <v>5276</v>
      </c>
      <c r="B3500" s="0" t="s">
        <v>5274</v>
      </c>
      <c r="C3500" s="10" t="s">
        <v>649</v>
      </c>
      <c r="D3500" s="11" t="s">
        <v>97</v>
      </c>
      <c r="E3500" s="11" t="s">
        <v>88</v>
      </c>
      <c r="F3500" s="11" t="s">
        <v>134</v>
      </c>
      <c r="G3500" s="11" t="s">
        <v>85</v>
      </c>
      <c r="H3500" s="8" t="n">
        <v>4709</v>
      </c>
      <c r="I3500" s="0" t="str">
        <f aca="false">TEXT(C3500,"YYYY-MM")</f>
        <v>2024-08</v>
      </c>
      <c r="J3500" s="0" t="str">
        <f aca="false">INDEX(Customers!$H:$H,MATCH(B3500,Customers!$A:$A,0))</f>
        <v>Paid Ads</v>
      </c>
    </row>
    <row r="3501" customFormat="false" ht="15" hidden="false" customHeight="false" outlineLevel="0" collapsed="false">
      <c r="A3501" s="0" t="s">
        <v>5277</v>
      </c>
      <c r="B3501" s="0" t="s">
        <v>5278</v>
      </c>
      <c r="C3501" s="10" t="s">
        <v>4019</v>
      </c>
      <c r="D3501" s="11" t="s">
        <v>97</v>
      </c>
      <c r="E3501" s="11" t="s">
        <v>90</v>
      </c>
      <c r="F3501" s="11" t="s">
        <v>393</v>
      </c>
      <c r="G3501" s="11" t="s">
        <v>75</v>
      </c>
      <c r="H3501" s="8" t="n">
        <v>46736</v>
      </c>
      <c r="I3501" s="0" t="str">
        <f aca="false">TEXT(C3501,"YYYY-MM")</f>
        <v>2025-05</v>
      </c>
      <c r="J3501" s="0" t="str">
        <f aca="false">INDEX(Customers!$H:$H,MATCH(B3501,Customers!$A:$A,0))</f>
        <v>Paid Ads</v>
      </c>
    </row>
    <row r="3502" customFormat="false" ht="15" hidden="false" customHeight="false" outlineLevel="0" collapsed="false">
      <c r="A3502" s="0" t="s">
        <v>5279</v>
      </c>
      <c r="B3502" s="0" t="s">
        <v>5278</v>
      </c>
      <c r="C3502" s="10" t="s">
        <v>317</v>
      </c>
      <c r="D3502" s="11" t="s">
        <v>97</v>
      </c>
      <c r="E3502" s="11" t="s">
        <v>93</v>
      </c>
      <c r="F3502" s="11" t="s">
        <v>393</v>
      </c>
      <c r="G3502" s="11" t="s">
        <v>75</v>
      </c>
      <c r="H3502" s="8" t="n">
        <v>739.1</v>
      </c>
      <c r="I3502" s="0" t="str">
        <f aca="false">TEXT(C3502,"YYYY-MM")</f>
        <v>2025-09</v>
      </c>
      <c r="J3502" s="0" t="str">
        <f aca="false">INDEX(Customers!$H:$H,MATCH(B3502,Customers!$A:$A,0))</f>
        <v>Paid Ads</v>
      </c>
    </row>
    <row r="3503" customFormat="false" ht="15" hidden="false" customHeight="false" outlineLevel="0" collapsed="false">
      <c r="A3503" s="0" t="s">
        <v>5280</v>
      </c>
      <c r="B3503" s="0" t="s">
        <v>5278</v>
      </c>
      <c r="C3503" s="10" t="s">
        <v>1265</v>
      </c>
      <c r="D3503" s="11" t="s">
        <v>98</v>
      </c>
      <c r="E3503" s="11" t="s">
        <v>89</v>
      </c>
      <c r="F3503" s="11" t="s">
        <v>393</v>
      </c>
      <c r="G3503" s="11" t="s">
        <v>75</v>
      </c>
      <c r="H3503" s="8" t="n">
        <v>152.1</v>
      </c>
      <c r="I3503" s="0" t="str">
        <f aca="false">TEXT(C3503,"YYYY-MM")</f>
        <v>2025-09</v>
      </c>
      <c r="J3503" s="0" t="str">
        <f aca="false">INDEX(Customers!$H:$H,MATCH(B3503,Customers!$A:$A,0))</f>
        <v>Paid Ads</v>
      </c>
    </row>
    <row r="3504" customFormat="false" ht="15" hidden="false" customHeight="false" outlineLevel="0" collapsed="false">
      <c r="A3504" s="0" t="s">
        <v>5281</v>
      </c>
      <c r="B3504" s="0" t="s">
        <v>5278</v>
      </c>
      <c r="C3504" s="10" t="s">
        <v>173</v>
      </c>
      <c r="D3504" s="11" t="s">
        <v>97</v>
      </c>
      <c r="E3504" s="11" t="s">
        <v>89</v>
      </c>
      <c r="F3504" s="11" t="s">
        <v>393</v>
      </c>
      <c r="G3504" s="11" t="s">
        <v>75</v>
      </c>
      <c r="H3504" s="8" t="n">
        <v>4373.1</v>
      </c>
      <c r="I3504" s="0" t="str">
        <f aca="false">TEXT(C3504,"YYYY-MM")</f>
        <v>2025-10</v>
      </c>
      <c r="J3504" s="0" t="str">
        <f aca="false">INDEX(Customers!$H:$H,MATCH(B3504,Customers!$A:$A,0))</f>
        <v>Paid Ads</v>
      </c>
    </row>
    <row r="3505" customFormat="false" ht="15" hidden="false" customHeight="false" outlineLevel="0" collapsed="false">
      <c r="A3505" s="0" t="s">
        <v>5282</v>
      </c>
      <c r="B3505" s="0" t="s">
        <v>5283</v>
      </c>
      <c r="C3505" s="10" t="s">
        <v>1031</v>
      </c>
      <c r="D3505" s="11" t="s">
        <v>97</v>
      </c>
      <c r="E3505" s="11" t="s">
        <v>89</v>
      </c>
      <c r="F3505" s="11" t="s">
        <v>346</v>
      </c>
      <c r="G3505" s="11" t="s">
        <v>84</v>
      </c>
      <c r="H3505" s="8" t="n">
        <v>432.65</v>
      </c>
      <c r="I3505" s="0" t="str">
        <f aca="false">TEXT(C3505,"YYYY-MM")</f>
        <v>2025-11</v>
      </c>
      <c r="J3505" s="0" t="str">
        <f aca="false">INDEX(Customers!$H:$H,MATCH(B3505,Customers!$A:$A,0))</f>
        <v>Organic Search</v>
      </c>
    </row>
    <row r="3506" customFormat="false" ht="15" hidden="false" customHeight="false" outlineLevel="0" collapsed="false">
      <c r="A3506" s="0" t="s">
        <v>5284</v>
      </c>
      <c r="B3506" s="0" t="s">
        <v>5285</v>
      </c>
      <c r="C3506" s="10" t="s">
        <v>4706</v>
      </c>
      <c r="D3506" s="11" t="s">
        <v>97</v>
      </c>
      <c r="E3506" s="11" t="s">
        <v>90</v>
      </c>
      <c r="F3506" s="11" t="s">
        <v>537</v>
      </c>
      <c r="G3506" s="11" t="s">
        <v>74</v>
      </c>
      <c r="H3506" s="8" t="n">
        <v>25328.65</v>
      </c>
      <c r="I3506" s="0" t="str">
        <f aca="false">TEXT(C3506,"YYYY-MM")</f>
        <v>2024-01</v>
      </c>
      <c r="J3506" s="0" t="str">
        <f aca="false">INDEX(Customers!$H:$H,MATCH(B3506,Customers!$A:$A,0))</f>
        <v>Paid Ads</v>
      </c>
    </row>
    <row r="3507" customFormat="false" ht="15" hidden="false" customHeight="false" outlineLevel="0" collapsed="false">
      <c r="A3507" s="0" t="s">
        <v>5286</v>
      </c>
      <c r="B3507" s="0" t="s">
        <v>5285</v>
      </c>
      <c r="C3507" s="10" t="s">
        <v>1065</v>
      </c>
      <c r="D3507" s="11" t="s">
        <v>97</v>
      </c>
      <c r="E3507" s="11" t="s">
        <v>90</v>
      </c>
      <c r="F3507" s="11" t="s">
        <v>537</v>
      </c>
      <c r="G3507" s="11" t="s">
        <v>74</v>
      </c>
      <c r="H3507" s="8" t="n">
        <v>15838</v>
      </c>
      <c r="I3507" s="0" t="str">
        <f aca="false">TEXT(C3507,"YYYY-MM")</f>
        <v>2024-01</v>
      </c>
      <c r="J3507" s="0" t="str">
        <f aca="false">INDEX(Customers!$H:$H,MATCH(B3507,Customers!$A:$A,0))</f>
        <v>Paid Ads</v>
      </c>
    </row>
    <row r="3508" customFormat="false" ht="15" hidden="false" customHeight="false" outlineLevel="0" collapsed="false">
      <c r="A3508" s="0" t="s">
        <v>5287</v>
      </c>
      <c r="B3508" s="0" t="s">
        <v>5288</v>
      </c>
      <c r="C3508" s="10" t="s">
        <v>2072</v>
      </c>
      <c r="D3508" s="11" t="s">
        <v>97</v>
      </c>
      <c r="E3508" s="11" t="s">
        <v>89</v>
      </c>
      <c r="F3508" s="11" t="s">
        <v>76</v>
      </c>
      <c r="G3508" s="11" t="s">
        <v>76</v>
      </c>
      <c r="H3508" s="8" t="n">
        <v>80036</v>
      </c>
      <c r="I3508" s="0" t="str">
        <f aca="false">TEXT(C3508,"YYYY-MM")</f>
        <v>2023-09</v>
      </c>
      <c r="J3508" s="0" t="str">
        <f aca="false">INDEX(Customers!$H:$H,MATCH(B3508,Customers!$A:$A,0))</f>
        <v>Paid Ads</v>
      </c>
    </row>
    <row r="3509" customFormat="false" ht="15" hidden="false" customHeight="false" outlineLevel="0" collapsed="false">
      <c r="A3509" s="0" t="s">
        <v>5289</v>
      </c>
      <c r="B3509" s="0" t="s">
        <v>5288</v>
      </c>
      <c r="C3509" s="10" t="s">
        <v>2230</v>
      </c>
      <c r="D3509" s="11" t="s">
        <v>99</v>
      </c>
      <c r="E3509" s="11" t="s">
        <v>93</v>
      </c>
      <c r="F3509" s="11" t="s">
        <v>76</v>
      </c>
      <c r="G3509" s="11" t="s">
        <v>76</v>
      </c>
      <c r="H3509" s="8" t="n">
        <v>15034.3</v>
      </c>
      <c r="I3509" s="0" t="str">
        <f aca="false">TEXT(C3509,"YYYY-MM")</f>
        <v>2023-12</v>
      </c>
      <c r="J3509" s="0" t="str">
        <f aca="false">INDEX(Customers!$H:$H,MATCH(B3509,Customers!$A:$A,0))</f>
        <v>Paid Ads</v>
      </c>
    </row>
    <row r="3510" customFormat="false" ht="15" hidden="false" customHeight="false" outlineLevel="0" collapsed="false">
      <c r="A3510" s="0" t="s">
        <v>5290</v>
      </c>
      <c r="B3510" s="0" t="s">
        <v>5288</v>
      </c>
      <c r="C3510" s="10" t="s">
        <v>539</v>
      </c>
      <c r="D3510" s="11" t="s">
        <v>97</v>
      </c>
      <c r="E3510" s="11" t="s">
        <v>89</v>
      </c>
      <c r="F3510" s="11" t="s">
        <v>76</v>
      </c>
      <c r="G3510" s="11" t="s">
        <v>76</v>
      </c>
      <c r="H3510" s="8" t="n">
        <v>22331.5</v>
      </c>
      <c r="I3510" s="0" t="str">
        <f aca="false">TEXT(C3510,"YYYY-MM")</f>
        <v>2023-12</v>
      </c>
      <c r="J3510" s="0" t="str">
        <f aca="false">INDEX(Customers!$H:$H,MATCH(B3510,Customers!$A:$A,0))</f>
        <v>Paid Ads</v>
      </c>
    </row>
    <row r="3511" customFormat="false" ht="15" hidden="false" customHeight="false" outlineLevel="0" collapsed="false">
      <c r="A3511" s="0" t="s">
        <v>5291</v>
      </c>
      <c r="B3511" s="0" t="s">
        <v>5288</v>
      </c>
      <c r="C3511" s="10" t="s">
        <v>4706</v>
      </c>
      <c r="D3511" s="11" t="s">
        <v>98</v>
      </c>
      <c r="E3511" s="11" t="s">
        <v>89</v>
      </c>
      <c r="F3511" s="11" t="s">
        <v>76</v>
      </c>
      <c r="G3511" s="11" t="s">
        <v>76</v>
      </c>
      <c r="H3511" s="8" t="n">
        <v>14399</v>
      </c>
      <c r="I3511" s="0" t="str">
        <f aca="false">TEXT(C3511,"YYYY-MM")</f>
        <v>2024-01</v>
      </c>
      <c r="J3511" s="0" t="str">
        <f aca="false">INDEX(Customers!$H:$H,MATCH(B3511,Customers!$A:$A,0))</f>
        <v>Paid Ads</v>
      </c>
    </row>
    <row r="3512" customFormat="false" ht="15" hidden="false" customHeight="false" outlineLevel="0" collapsed="false">
      <c r="A3512" s="0" t="s">
        <v>5292</v>
      </c>
      <c r="B3512" s="0" t="s">
        <v>5288</v>
      </c>
      <c r="C3512" s="10" t="s">
        <v>5293</v>
      </c>
      <c r="D3512" s="11" t="s">
        <v>97</v>
      </c>
      <c r="E3512" s="11" t="s">
        <v>88</v>
      </c>
      <c r="F3512" s="11" t="s">
        <v>76</v>
      </c>
      <c r="G3512" s="11" t="s">
        <v>76</v>
      </c>
      <c r="H3512" s="8" t="n">
        <v>9073.75</v>
      </c>
      <c r="I3512" s="0" t="str">
        <f aca="false">TEXT(C3512,"YYYY-MM")</f>
        <v>2024-03</v>
      </c>
      <c r="J3512" s="0" t="str">
        <f aca="false">INDEX(Customers!$H:$H,MATCH(B3512,Customers!$A:$A,0))</f>
        <v>Paid Ads</v>
      </c>
    </row>
    <row r="3513" customFormat="false" ht="15" hidden="false" customHeight="false" outlineLevel="0" collapsed="false">
      <c r="A3513" s="0" t="s">
        <v>5294</v>
      </c>
      <c r="B3513" s="0" t="s">
        <v>5288</v>
      </c>
      <c r="C3513" s="10" t="s">
        <v>3621</v>
      </c>
      <c r="D3513" s="11" t="s">
        <v>97</v>
      </c>
      <c r="E3513" s="11" t="s">
        <v>88</v>
      </c>
      <c r="F3513" s="11" t="s">
        <v>76</v>
      </c>
      <c r="G3513" s="11" t="s">
        <v>76</v>
      </c>
      <c r="H3513" s="8" t="n">
        <v>124100.95</v>
      </c>
      <c r="I3513" s="0" t="str">
        <f aca="false">TEXT(C3513,"YYYY-MM")</f>
        <v>2024-05</v>
      </c>
      <c r="J3513" s="0" t="str">
        <f aca="false">INDEX(Customers!$H:$H,MATCH(B3513,Customers!$A:$A,0))</f>
        <v>Paid Ads</v>
      </c>
    </row>
    <row r="3514" customFormat="false" ht="15" hidden="false" customHeight="false" outlineLevel="0" collapsed="false">
      <c r="A3514" s="0" t="s">
        <v>5295</v>
      </c>
      <c r="B3514" s="0" t="s">
        <v>5288</v>
      </c>
      <c r="C3514" s="10" t="s">
        <v>2726</v>
      </c>
      <c r="D3514" s="11" t="s">
        <v>97</v>
      </c>
      <c r="E3514" s="11" t="s">
        <v>88</v>
      </c>
      <c r="F3514" s="11" t="s">
        <v>76</v>
      </c>
      <c r="G3514" s="11" t="s">
        <v>76</v>
      </c>
      <c r="H3514" s="8" t="n">
        <v>3651.5</v>
      </c>
      <c r="I3514" s="0" t="str">
        <f aca="false">TEXT(C3514,"YYYY-MM")</f>
        <v>2025-01</v>
      </c>
      <c r="J3514" s="0" t="str">
        <f aca="false">INDEX(Customers!$H:$H,MATCH(B3514,Customers!$A:$A,0))</f>
        <v>Paid Ads</v>
      </c>
    </row>
    <row r="3515" customFormat="false" ht="15" hidden="false" customHeight="false" outlineLevel="0" collapsed="false">
      <c r="A3515" s="0" t="s">
        <v>5296</v>
      </c>
      <c r="B3515" s="0" t="s">
        <v>5297</v>
      </c>
      <c r="C3515" s="10" t="s">
        <v>482</v>
      </c>
      <c r="D3515" s="11" t="s">
        <v>97</v>
      </c>
      <c r="E3515" s="11" t="s">
        <v>88</v>
      </c>
      <c r="F3515" s="11" t="s">
        <v>134</v>
      </c>
      <c r="G3515" s="11" t="s">
        <v>85</v>
      </c>
      <c r="H3515" s="8" t="n">
        <v>39170.3</v>
      </c>
      <c r="I3515" s="0" t="str">
        <f aca="false">TEXT(C3515,"YYYY-MM")</f>
        <v>2025-09</v>
      </c>
      <c r="J3515" s="0" t="str">
        <f aca="false">INDEX(Customers!$H:$H,MATCH(B3515,Customers!$A:$A,0))</f>
        <v>Unknown</v>
      </c>
    </row>
    <row r="3516" customFormat="false" ht="15" hidden="false" customHeight="false" outlineLevel="0" collapsed="false">
      <c r="A3516" s="0" t="s">
        <v>5298</v>
      </c>
      <c r="B3516" s="0" t="s">
        <v>5299</v>
      </c>
      <c r="C3516" s="10" t="s">
        <v>249</v>
      </c>
      <c r="D3516" s="11" t="s">
        <v>97</v>
      </c>
      <c r="E3516" s="11" t="s">
        <v>93</v>
      </c>
      <c r="F3516" s="11" t="s">
        <v>346</v>
      </c>
      <c r="G3516" s="11" t="s">
        <v>84</v>
      </c>
      <c r="H3516" s="8" t="n">
        <v>3191.35</v>
      </c>
      <c r="I3516" s="0" t="str">
        <f aca="false">TEXT(C3516,"YYYY-MM")</f>
        <v>2024-10</v>
      </c>
      <c r="J3516" s="0" t="str">
        <f aca="false">INDEX(Customers!$H:$H,MATCH(B3516,Customers!$A:$A,0))</f>
        <v>Social Media</v>
      </c>
    </row>
    <row r="3517" customFormat="false" ht="15" hidden="false" customHeight="false" outlineLevel="0" collapsed="false">
      <c r="A3517" s="0" t="s">
        <v>5300</v>
      </c>
      <c r="B3517" s="0" t="s">
        <v>5301</v>
      </c>
      <c r="C3517" s="10" t="s">
        <v>826</v>
      </c>
      <c r="D3517" s="11" t="s">
        <v>97</v>
      </c>
      <c r="E3517" s="11" t="s">
        <v>92</v>
      </c>
      <c r="F3517" s="11" t="s">
        <v>443</v>
      </c>
      <c r="G3517" s="11" t="s">
        <v>78</v>
      </c>
      <c r="H3517" s="8" t="n">
        <v>16091.05</v>
      </c>
      <c r="I3517" s="0" t="str">
        <f aca="false">TEXT(C3517,"YYYY-MM")</f>
        <v>2025-10</v>
      </c>
      <c r="J3517" s="0" t="str">
        <f aca="false">INDEX(Customers!$H:$H,MATCH(B3517,Customers!$A:$A,0))</f>
        <v>Referral</v>
      </c>
    </row>
    <row r="3518" customFormat="false" ht="15" hidden="false" customHeight="false" outlineLevel="0" collapsed="false">
      <c r="A3518" s="0" t="s">
        <v>5302</v>
      </c>
      <c r="B3518" s="0" t="s">
        <v>5301</v>
      </c>
      <c r="C3518" s="10" t="s">
        <v>1917</v>
      </c>
      <c r="D3518" s="11" t="s">
        <v>97</v>
      </c>
      <c r="E3518" s="11" t="s">
        <v>88</v>
      </c>
      <c r="F3518" s="11" t="s">
        <v>443</v>
      </c>
      <c r="G3518" s="11" t="s">
        <v>78</v>
      </c>
      <c r="H3518" s="8" t="n">
        <v>42649</v>
      </c>
      <c r="I3518" s="0" t="str">
        <f aca="false">TEXT(C3518,"YYYY-MM")</f>
        <v>2025-11</v>
      </c>
      <c r="J3518" s="0" t="str">
        <f aca="false">INDEX(Customers!$H:$H,MATCH(B3518,Customers!$A:$A,0))</f>
        <v>Referral</v>
      </c>
    </row>
    <row r="3519" customFormat="false" ht="15" hidden="false" customHeight="false" outlineLevel="0" collapsed="false">
      <c r="A3519" s="0" t="s">
        <v>5303</v>
      </c>
      <c r="B3519" s="0" t="s">
        <v>5301</v>
      </c>
      <c r="C3519" s="10" t="s">
        <v>1043</v>
      </c>
      <c r="D3519" s="11" t="s">
        <v>97</v>
      </c>
      <c r="E3519" s="11" t="s">
        <v>93</v>
      </c>
      <c r="F3519" s="11" t="s">
        <v>443</v>
      </c>
      <c r="G3519" s="11" t="s">
        <v>78</v>
      </c>
      <c r="H3519" s="8" t="n">
        <v>1898</v>
      </c>
      <c r="I3519" s="0" t="str">
        <f aca="false">TEXT(C3519,"YYYY-MM")</f>
        <v>2025-11</v>
      </c>
      <c r="J3519" s="0" t="str">
        <f aca="false">INDEX(Customers!$H:$H,MATCH(B3519,Customers!$A:$A,0))</f>
        <v>Referral</v>
      </c>
    </row>
    <row r="3520" customFormat="false" ht="15" hidden="false" customHeight="false" outlineLevel="0" collapsed="false">
      <c r="A3520" s="0" t="s">
        <v>5304</v>
      </c>
      <c r="B3520" s="0" t="s">
        <v>5301</v>
      </c>
      <c r="C3520" s="10" t="s">
        <v>335</v>
      </c>
      <c r="D3520" s="11" t="s">
        <v>97</v>
      </c>
      <c r="E3520" s="11" t="s">
        <v>92</v>
      </c>
      <c r="F3520" s="11" t="s">
        <v>443</v>
      </c>
      <c r="G3520" s="11" t="s">
        <v>78</v>
      </c>
      <c r="H3520" s="8" t="n">
        <v>12896.1</v>
      </c>
      <c r="I3520" s="0" t="str">
        <f aca="false">TEXT(C3520,"YYYY-MM")</f>
        <v>2025-12</v>
      </c>
      <c r="J3520" s="0" t="str">
        <f aca="false">INDEX(Customers!$H:$H,MATCH(B3520,Customers!$A:$A,0))</f>
        <v>Referral</v>
      </c>
    </row>
    <row r="3521" customFormat="false" ht="15" hidden="false" customHeight="false" outlineLevel="0" collapsed="false">
      <c r="A3521" s="0" t="s">
        <v>5305</v>
      </c>
      <c r="B3521" s="0" t="s">
        <v>5306</v>
      </c>
      <c r="C3521" s="10" t="s">
        <v>2522</v>
      </c>
      <c r="D3521" s="11" t="s">
        <v>97</v>
      </c>
      <c r="E3521" s="11" t="s">
        <v>88</v>
      </c>
      <c r="F3521" s="11" t="s">
        <v>393</v>
      </c>
      <c r="G3521" s="11" t="s">
        <v>75</v>
      </c>
      <c r="H3521" s="8" t="n">
        <v>4193.1</v>
      </c>
      <c r="I3521" s="0" t="str">
        <f aca="false">TEXT(C3521,"YYYY-MM")</f>
        <v>2025-06</v>
      </c>
      <c r="J3521" s="0" t="str">
        <f aca="false">INDEX(Customers!$H:$H,MATCH(B3521,Customers!$A:$A,0))</f>
        <v>Organic Search</v>
      </c>
    </row>
    <row r="3522" customFormat="false" ht="15" hidden="false" customHeight="false" outlineLevel="0" collapsed="false">
      <c r="A3522" s="0" t="s">
        <v>5307</v>
      </c>
      <c r="B3522" s="0" t="s">
        <v>5306</v>
      </c>
      <c r="C3522" s="10" t="s">
        <v>1683</v>
      </c>
      <c r="D3522" s="11" t="s">
        <v>97</v>
      </c>
      <c r="E3522" s="11" t="s">
        <v>91</v>
      </c>
      <c r="F3522" s="11" t="s">
        <v>393</v>
      </c>
      <c r="G3522" s="11" t="s">
        <v>75</v>
      </c>
      <c r="H3522" s="8" t="n">
        <v>31191.4</v>
      </c>
      <c r="I3522" s="0" t="str">
        <f aca="false">TEXT(C3522,"YYYY-MM")</f>
        <v>2025-07</v>
      </c>
      <c r="J3522" s="0" t="str">
        <f aca="false">INDEX(Customers!$H:$H,MATCH(B3522,Customers!$A:$A,0))</f>
        <v>Organic Search</v>
      </c>
    </row>
    <row r="3523" customFormat="false" ht="15" hidden="false" customHeight="false" outlineLevel="0" collapsed="false">
      <c r="A3523" s="0" t="s">
        <v>5308</v>
      </c>
      <c r="B3523" s="0" t="s">
        <v>5306</v>
      </c>
      <c r="C3523" s="10" t="s">
        <v>1260</v>
      </c>
      <c r="D3523" s="11" t="s">
        <v>97</v>
      </c>
      <c r="E3523" s="11" t="s">
        <v>89</v>
      </c>
      <c r="F3523" s="11" t="s">
        <v>393</v>
      </c>
      <c r="G3523" s="11" t="s">
        <v>75</v>
      </c>
      <c r="H3523" s="8" t="n">
        <v>638.1</v>
      </c>
      <c r="I3523" s="0" t="str">
        <f aca="false">TEXT(C3523,"YYYY-MM")</f>
        <v>2025-07</v>
      </c>
      <c r="J3523" s="0" t="str">
        <f aca="false">INDEX(Customers!$H:$H,MATCH(B3523,Customers!$A:$A,0))</f>
        <v>Organic Search</v>
      </c>
    </row>
    <row r="3524" customFormat="false" ht="15" hidden="false" customHeight="false" outlineLevel="0" collapsed="false">
      <c r="A3524" s="0" t="s">
        <v>5309</v>
      </c>
      <c r="B3524" s="0" t="s">
        <v>5306</v>
      </c>
      <c r="C3524" s="10" t="s">
        <v>1242</v>
      </c>
      <c r="D3524" s="11" t="s">
        <v>97</v>
      </c>
      <c r="E3524" s="11" t="s">
        <v>90</v>
      </c>
      <c r="F3524" s="11" t="s">
        <v>393</v>
      </c>
      <c r="G3524" s="11" t="s">
        <v>75</v>
      </c>
      <c r="H3524" s="8" t="n">
        <v>324</v>
      </c>
      <c r="I3524" s="0" t="str">
        <f aca="false">TEXT(C3524,"YYYY-MM")</f>
        <v>2025-07</v>
      </c>
      <c r="J3524" s="0" t="str">
        <f aca="false">INDEX(Customers!$H:$H,MATCH(B3524,Customers!$A:$A,0))</f>
        <v>Organic Search</v>
      </c>
    </row>
    <row r="3525" customFormat="false" ht="15" hidden="false" customHeight="false" outlineLevel="0" collapsed="false">
      <c r="A3525" s="0" t="s">
        <v>5310</v>
      </c>
      <c r="B3525" s="0" t="s">
        <v>5306</v>
      </c>
      <c r="C3525" s="10" t="s">
        <v>482</v>
      </c>
      <c r="D3525" s="11" t="s">
        <v>99</v>
      </c>
      <c r="E3525" s="11" t="s">
        <v>93</v>
      </c>
      <c r="F3525" s="11" t="s">
        <v>393</v>
      </c>
      <c r="G3525" s="11" t="s">
        <v>75</v>
      </c>
      <c r="H3525" s="8" t="n">
        <v>7140</v>
      </c>
      <c r="I3525" s="0" t="str">
        <f aca="false">TEXT(C3525,"YYYY-MM")</f>
        <v>2025-09</v>
      </c>
      <c r="J3525" s="0" t="str">
        <f aca="false">INDEX(Customers!$H:$H,MATCH(B3525,Customers!$A:$A,0))</f>
        <v>Organic Search</v>
      </c>
    </row>
    <row r="3526" customFormat="false" ht="15" hidden="false" customHeight="false" outlineLevel="0" collapsed="false">
      <c r="A3526" s="0" t="s">
        <v>5311</v>
      </c>
      <c r="B3526" s="0" t="s">
        <v>5306</v>
      </c>
      <c r="C3526" s="10" t="s">
        <v>1173</v>
      </c>
      <c r="D3526" s="11" t="s">
        <v>97</v>
      </c>
      <c r="E3526" s="11" t="s">
        <v>89</v>
      </c>
      <c r="F3526" s="11" t="s">
        <v>393</v>
      </c>
      <c r="G3526" s="11" t="s">
        <v>75</v>
      </c>
      <c r="H3526" s="8" t="n">
        <v>6549</v>
      </c>
      <c r="I3526" s="0" t="str">
        <f aca="false">TEXT(C3526,"YYYY-MM")</f>
        <v>2025-09</v>
      </c>
      <c r="J3526" s="0" t="str">
        <f aca="false">INDEX(Customers!$H:$H,MATCH(B3526,Customers!$A:$A,0))</f>
        <v>Organic Search</v>
      </c>
    </row>
    <row r="3527" customFormat="false" ht="15" hidden="false" customHeight="false" outlineLevel="0" collapsed="false">
      <c r="A3527" s="0" t="s">
        <v>5312</v>
      </c>
      <c r="B3527" s="0" t="s">
        <v>5306</v>
      </c>
      <c r="C3527" s="10" t="s">
        <v>1453</v>
      </c>
      <c r="D3527" s="11" t="s">
        <v>97</v>
      </c>
      <c r="E3527" s="11" t="s">
        <v>88</v>
      </c>
      <c r="F3527" s="11" t="s">
        <v>393</v>
      </c>
      <c r="G3527" s="11" t="s">
        <v>75</v>
      </c>
      <c r="H3527" s="8" t="n">
        <v>262.65</v>
      </c>
      <c r="I3527" s="0" t="str">
        <f aca="false">TEXT(C3527,"YYYY-MM")</f>
        <v>2025-10</v>
      </c>
      <c r="J3527" s="0" t="str">
        <f aca="false">INDEX(Customers!$H:$H,MATCH(B3527,Customers!$A:$A,0))</f>
        <v>Organic Search</v>
      </c>
    </row>
    <row r="3528" customFormat="false" ht="15" hidden="false" customHeight="false" outlineLevel="0" collapsed="false">
      <c r="A3528" s="0" t="s">
        <v>5313</v>
      </c>
      <c r="B3528" s="0" t="s">
        <v>5306</v>
      </c>
      <c r="C3528" s="10" t="s">
        <v>329</v>
      </c>
      <c r="D3528" s="11" t="s">
        <v>97</v>
      </c>
      <c r="E3528" s="11" t="s">
        <v>89</v>
      </c>
      <c r="F3528" s="11" t="s">
        <v>393</v>
      </c>
      <c r="G3528" s="11" t="s">
        <v>75</v>
      </c>
      <c r="H3528" s="8" t="n">
        <v>661.3</v>
      </c>
      <c r="I3528" s="0" t="str">
        <f aca="false">TEXT(C3528,"YYYY-MM")</f>
        <v>2025-10</v>
      </c>
      <c r="J3528" s="0" t="str">
        <f aca="false">INDEX(Customers!$H:$H,MATCH(B3528,Customers!$A:$A,0))</f>
        <v>Organic Search</v>
      </c>
    </row>
    <row r="3529" customFormat="false" ht="15" hidden="false" customHeight="false" outlineLevel="0" collapsed="false">
      <c r="A3529" s="0" t="s">
        <v>5314</v>
      </c>
      <c r="B3529" s="0" t="s">
        <v>5306</v>
      </c>
      <c r="C3529" s="10" t="s">
        <v>721</v>
      </c>
      <c r="D3529" s="11" t="s">
        <v>97</v>
      </c>
      <c r="E3529" s="11" t="s">
        <v>91</v>
      </c>
      <c r="F3529" s="11" t="s">
        <v>393</v>
      </c>
      <c r="G3529" s="11" t="s">
        <v>75</v>
      </c>
      <c r="H3529" s="8" t="n">
        <v>46824</v>
      </c>
      <c r="I3529" s="0" t="str">
        <f aca="false">TEXT(C3529,"YYYY-MM")</f>
        <v>2025-10</v>
      </c>
      <c r="J3529" s="0" t="str">
        <f aca="false">INDEX(Customers!$H:$H,MATCH(B3529,Customers!$A:$A,0))</f>
        <v>Organic Search</v>
      </c>
    </row>
    <row r="3530" customFormat="false" ht="15" hidden="false" customHeight="false" outlineLevel="0" collapsed="false">
      <c r="A3530" s="0" t="s">
        <v>5315</v>
      </c>
      <c r="B3530" s="0" t="s">
        <v>5306</v>
      </c>
      <c r="C3530" s="10" t="s">
        <v>429</v>
      </c>
      <c r="D3530" s="11" t="s">
        <v>97</v>
      </c>
      <c r="E3530" s="11" t="s">
        <v>88</v>
      </c>
      <c r="F3530" s="11" t="s">
        <v>393</v>
      </c>
      <c r="G3530" s="11" t="s">
        <v>75</v>
      </c>
      <c r="H3530" s="8" t="n">
        <v>21639.3</v>
      </c>
      <c r="I3530" s="0" t="str">
        <f aca="false">TEXT(C3530,"YYYY-MM")</f>
        <v>2025-10</v>
      </c>
      <c r="J3530" s="0" t="str">
        <f aca="false">INDEX(Customers!$H:$H,MATCH(B3530,Customers!$A:$A,0))</f>
        <v>Organic Search</v>
      </c>
    </row>
    <row r="3531" customFormat="false" ht="15" hidden="false" customHeight="false" outlineLevel="0" collapsed="false">
      <c r="A3531" s="0" t="s">
        <v>5316</v>
      </c>
      <c r="B3531" s="0" t="s">
        <v>5306</v>
      </c>
      <c r="C3531" s="10" t="s">
        <v>1346</v>
      </c>
      <c r="D3531" s="11" t="s">
        <v>99</v>
      </c>
      <c r="E3531" s="11" t="s">
        <v>88</v>
      </c>
      <c r="F3531" s="11" t="s">
        <v>393</v>
      </c>
      <c r="G3531" s="11" t="s">
        <v>75</v>
      </c>
      <c r="H3531" s="8" t="n">
        <v>6110.4</v>
      </c>
      <c r="I3531" s="0" t="str">
        <f aca="false">TEXT(C3531,"YYYY-MM")</f>
        <v>2025-10</v>
      </c>
      <c r="J3531" s="0" t="str">
        <f aca="false">INDEX(Customers!$H:$H,MATCH(B3531,Customers!$A:$A,0))</f>
        <v>Organic Search</v>
      </c>
    </row>
    <row r="3532" customFormat="false" ht="15" hidden="false" customHeight="false" outlineLevel="0" collapsed="false">
      <c r="A3532" s="0" t="s">
        <v>5317</v>
      </c>
      <c r="B3532" s="0" t="s">
        <v>5306</v>
      </c>
      <c r="C3532" s="10" t="s">
        <v>1422</v>
      </c>
      <c r="D3532" s="11" t="s">
        <v>97</v>
      </c>
      <c r="E3532" s="11" t="s">
        <v>93</v>
      </c>
      <c r="F3532" s="11" t="s">
        <v>393</v>
      </c>
      <c r="G3532" s="11" t="s">
        <v>75</v>
      </c>
      <c r="H3532" s="8" t="n">
        <v>40047.7</v>
      </c>
      <c r="I3532" s="0" t="str">
        <f aca="false">TEXT(C3532,"YYYY-MM")</f>
        <v>2025-11</v>
      </c>
      <c r="J3532" s="0" t="str">
        <f aca="false">INDEX(Customers!$H:$H,MATCH(B3532,Customers!$A:$A,0))</f>
        <v>Organic Search</v>
      </c>
    </row>
    <row r="3533" customFormat="false" ht="15" hidden="false" customHeight="false" outlineLevel="0" collapsed="false">
      <c r="A3533" s="0" t="s">
        <v>5318</v>
      </c>
      <c r="B3533" s="0" t="s">
        <v>5306</v>
      </c>
      <c r="C3533" s="10" t="s">
        <v>716</v>
      </c>
      <c r="D3533" s="11" t="s">
        <v>97</v>
      </c>
      <c r="E3533" s="11" t="s">
        <v>88</v>
      </c>
      <c r="F3533" s="11" t="s">
        <v>393</v>
      </c>
      <c r="G3533" s="11" t="s">
        <v>75</v>
      </c>
      <c r="H3533" s="8" t="n">
        <v>20250.65</v>
      </c>
      <c r="I3533" s="0" t="str">
        <f aca="false">TEXT(C3533,"YYYY-MM")</f>
        <v>2025-11</v>
      </c>
      <c r="J3533" s="0" t="str">
        <f aca="false">INDEX(Customers!$H:$H,MATCH(B3533,Customers!$A:$A,0))</f>
        <v>Organic Search</v>
      </c>
    </row>
    <row r="3534" customFormat="false" ht="15" hidden="false" customHeight="false" outlineLevel="0" collapsed="false">
      <c r="A3534" s="0" t="s">
        <v>5319</v>
      </c>
      <c r="B3534" s="0" t="s">
        <v>5306</v>
      </c>
      <c r="C3534" s="10" t="s">
        <v>1165</v>
      </c>
      <c r="D3534" s="11" t="s">
        <v>97</v>
      </c>
      <c r="E3534" s="11" t="s">
        <v>89</v>
      </c>
      <c r="F3534" s="11" t="s">
        <v>393</v>
      </c>
      <c r="G3534" s="11" t="s">
        <v>75</v>
      </c>
      <c r="H3534" s="8" t="n">
        <v>31050.75</v>
      </c>
      <c r="I3534" s="0" t="str">
        <f aca="false">TEXT(C3534,"YYYY-MM")</f>
        <v>2025-11</v>
      </c>
      <c r="J3534" s="0" t="str">
        <f aca="false">INDEX(Customers!$H:$H,MATCH(B3534,Customers!$A:$A,0))</f>
        <v>Organic Search</v>
      </c>
    </row>
    <row r="3535" customFormat="false" ht="15" hidden="false" customHeight="false" outlineLevel="0" collapsed="false">
      <c r="A3535" s="0" t="s">
        <v>5320</v>
      </c>
      <c r="B3535" s="0" t="s">
        <v>5306</v>
      </c>
      <c r="C3535" s="10" t="s">
        <v>140</v>
      </c>
      <c r="D3535" s="11" t="s">
        <v>97</v>
      </c>
      <c r="E3535" s="11" t="s">
        <v>93</v>
      </c>
      <c r="F3535" s="11" t="s">
        <v>393</v>
      </c>
      <c r="G3535" s="11" t="s">
        <v>75</v>
      </c>
      <c r="H3535" s="8" t="n">
        <v>2087.1</v>
      </c>
      <c r="I3535" s="0" t="str">
        <f aca="false">TEXT(C3535,"YYYY-MM")</f>
        <v>2025-11</v>
      </c>
      <c r="J3535" s="0" t="str">
        <f aca="false">INDEX(Customers!$H:$H,MATCH(B3535,Customers!$A:$A,0))</f>
        <v>Organic Search</v>
      </c>
    </row>
    <row r="3536" customFormat="false" ht="15" hidden="false" customHeight="false" outlineLevel="0" collapsed="false">
      <c r="A3536" s="0" t="s">
        <v>5321</v>
      </c>
      <c r="B3536" s="0" t="s">
        <v>5306</v>
      </c>
      <c r="C3536" s="10" t="s">
        <v>492</v>
      </c>
      <c r="D3536" s="11" t="s">
        <v>97</v>
      </c>
      <c r="E3536" s="11" t="s">
        <v>92</v>
      </c>
      <c r="F3536" s="11" t="s">
        <v>393</v>
      </c>
      <c r="G3536" s="11" t="s">
        <v>75</v>
      </c>
      <c r="H3536" s="8" t="n">
        <v>35119.65</v>
      </c>
      <c r="I3536" s="0" t="str">
        <f aca="false">TEXT(C3536,"YYYY-MM")</f>
        <v>2025-11</v>
      </c>
      <c r="J3536" s="0" t="str">
        <f aca="false">INDEX(Customers!$H:$H,MATCH(B3536,Customers!$A:$A,0))</f>
        <v>Organic Search</v>
      </c>
    </row>
    <row r="3537" customFormat="false" ht="15" hidden="false" customHeight="false" outlineLevel="0" collapsed="false">
      <c r="A3537" s="0" t="s">
        <v>5322</v>
      </c>
      <c r="B3537" s="0" t="s">
        <v>5306</v>
      </c>
      <c r="C3537" s="10" t="s">
        <v>2965</v>
      </c>
      <c r="D3537" s="11" t="s">
        <v>97</v>
      </c>
      <c r="E3537" s="11" t="s">
        <v>90</v>
      </c>
      <c r="F3537" s="11" t="s">
        <v>393</v>
      </c>
      <c r="G3537" s="11" t="s">
        <v>75</v>
      </c>
      <c r="H3537" s="8" t="n">
        <v>61212.2</v>
      </c>
      <c r="I3537" s="0" t="str">
        <f aca="false">TEXT(C3537,"YYYY-MM")</f>
        <v>2025-12</v>
      </c>
      <c r="J3537" s="0" t="str">
        <f aca="false">INDEX(Customers!$H:$H,MATCH(B3537,Customers!$A:$A,0))</f>
        <v>Organic Search</v>
      </c>
    </row>
    <row r="3538" customFormat="false" ht="15" hidden="false" customHeight="false" outlineLevel="0" collapsed="false">
      <c r="A3538" s="0" t="s">
        <v>5323</v>
      </c>
      <c r="B3538" s="0" t="s">
        <v>5306</v>
      </c>
      <c r="C3538" s="10" t="s">
        <v>1848</v>
      </c>
      <c r="D3538" s="11" t="s">
        <v>97</v>
      </c>
      <c r="E3538" s="11" t="s">
        <v>92</v>
      </c>
      <c r="F3538" s="11" t="s">
        <v>393</v>
      </c>
      <c r="G3538" s="11" t="s">
        <v>75</v>
      </c>
      <c r="H3538" s="8" t="n">
        <v>2418</v>
      </c>
      <c r="I3538" s="0" t="str">
        <f aca="false">TEXT(C3538,"YYYY-MM")</f>
        <v>2025-12</v>
      </c>
      <c r="J3538" s="0" t="str">
        <f aca="false">INDEX(Customers!$H:$H,MATCH(B3538,Customers!$A:$A,0))</f>
        <v>Organic Search</v>
      </c>
    </row>
    <row r="3539" customFormat="false" ht="15" hidden="false" customHeight="false" outlineLevel="0" collapsed="false">
      <c r="A3539" s="0" t="s">
        <v>5324</v>
      </c>
      <c r="B3539" s="0" t="s">
        <v>5325</v>
      </c>
      <c r="C3539" s="10" t="s">
        <v>1075</v>
      </c>
      <c r="D3539" s="11" t="s">
        <v>97</v>
      </c>
      <c r="E3539" s="11" t="s">
        <v>90</v>
      </c>
      <c r="F3539" s="11" t="s">
        <v>134</v>
      </c>
      <c r="G3539" s="11" t="s">
        <v>85</v>
      </c>
      <c r="H3539" s="8" t="n">
        <v>60581.6</v>
      </c>
      <c r="I3539" s="0" t="str">
        <f aca="false">TEXT(C3539,"YYYY-MM")</f>
        <v>2024-11</v>
      </c>
      <c r="J3539" s="0" t="str">
        <f aca="false">INDEX(Customers!$H:$H,MATCH(B3539,Customers!$A:$A,0))</f>
        <v>App</v>
      </c>
    </row>
    <row r="3540" customFormat="false" ht="15" hidden="false" customHeight="false" outlineLevel="0" collapsed="false">
      <c r="A3540" s="0" t="s">
        <v>5326</v>
      </c>
      <c r="B3540" s="0" t="s">
        <v>5325</v>
      </c>
      <c r="C3540" s="10" t="s">
        <v>140</v>
      </c>
      <c r="D3540" s="11" t="s">
        <v>97</v>
      </c>
      <c r="E3540" s="11" t="s">
        <v>90</v>
      </c>
      <c r="F3540" s="11" t="s">
        <v>134</v>
      </c>
      <c r="G3540" s="11" t="s">
        <v>85</v>
      </c>
      <c r="H3540" s="8" t="n">
        <v>44040.1</v>
      </c>
      <c r="I3540" s="0" t="str">
        <f aca="false">TEXT(C3540,"YYYY-MM")</f>
        <v>2025-11</v>
      </c>
      <c r="J3540" s="0" t="str">
        <f aca="false">INDEX(Customers!$H:$H,MATCH(B3540,Customers!$A:$A,0))</f>
        <v>App</v>
      </c>
    </row>
    <row r="3541" customFormat="false" ht="15" hidden="false" customHeight="false" outlineLevel="0" collapsed="false">
      <c r="A3541" s="0" t="s">
        <v>5327</v>
      </c>
      <c r="B3541" s="0" t="s">
        <v>5328</v>
      </c>
      <c r="C3541" s="10" t="s">
        <v>263</v>
      </c>
      <c r="D3541" s="11" t="s">
        <v>97</v>
      </c>
      <c r="E3541" s="11" t="s">
        <v>88</v>
      </c>
      <c r="F3541" s="11" t="s">
        <v>393</v>
      </c>
      <c r="G3541" s="11" t="s">
        <v>75</v>
      </c>
      <c r="H3541" s="8" t="n">
        <v>12823.65</v>
      </c>
      <c r="I3541" s="0" t="str">
        <f aca="false">TEXT(C3541,"YYYY-MM")</f>
        <v>2024-11</v>
      </c>
      <c r="J3541" s="0" t="str">
        <f aca="false">INDEX(Customers!$H:$H,MATCH(B3541,Customers!$A:$A,0))</f>
        <v>Paid Ads</v>
      </c>
    </row>
    <row r="3542" customFormat="false" ht="15" hidden="false" customHeight="false" outlineLevel="0" collapsed="false">
      <c r="A3542" s="0" t="s">
        <v>5329</v>
      </c>
      <c r="B3542" s="0" t="s">
        <v>5328</v>
      </c>
      <c r="C3542" s="10" t="s">
        <v>2456</v>
      </c>
      <c r="D3542" s="11" t="s">
        <v>97</v>
      </c>
      <c r="E3542" s="11" t="s">
        <v>90</v>
      </c>
      <c r="F3542" s="11" t="s">
        <v>393</v>
      </c>
      <c r="G3542" s="11" t="s">
        <v>75</v>
      </c>
      <c r="H3542" s="8" t="n">
        <v>8681.65</v>
      </c>
      <c r="I3542" s="0" t="str">
        <f aca="false">TEXT(C3542,"YYYY-MM")</f>
        <v>2025-04</v>
      </c>
      <c r="J3542" s="0" t="str">
        <f aca="false">INDEX(Customers!$H:$H,MATCH(B3542,Customers!$A:$A,0))</f>
        <v>Paid Ads</v>
      </c>
    </row>
    <row r="3543" customFormat="false" ht="15" hidden="false" customHeight="false" outlineLevel="0" collapsed="false">
      <c r="A3543" s="0" t="s">
        <v>5330</v>
      </c>
      <c r="B3543" s="0" t="s">
        <v>5331</v>
      </c>
      <c r="C3543" s="10" t="s">
        <v>1437</v>
      </c>
      <c r="D3543" s="11" t="s">
        <v>97</v>
      </c>
      <c r="E3543" s="11" t="s">
        <v>89</v>
      </c>
      <c r="F3543" s="11" t="s">
        <v>134</v>
      </c>
      <c r="G3543" s="11" t="s">
        <v>85</v>
      </c>
      <c r="H3543" s="8" t="n">
        <v>11479</v>
      </c>
      <c r="I3543" s="0" t="str">
        <f aca="false">TEXT(C3543,"YYYY-MM")</f>
        <v>2025-03</v>
      </c>
      <c r="J3543" s="0" t="str">
        <f aca="false">INDEX(Customers!$H:$H,MATCH(B3543,Customers!$A:$A,0))</f>
        <v>Social Media</v>
      </c>
    </row>
    <row r="3544" customFormat="false" ht="15" hidden="false" customHeight="false" outlineLevel="0" collapsed="false">
      <c r="A3544" s="0" t="s">
        <v>5332</v>
      </c>
      <c r="B3544" s="0" t="s">
        <v>5331</v>
      </c>
      <c r="C3544" s="10" t="s">
        <v>1141</v>
      </c>
      <c r="D3544" s="11" t="s">
        <v>97</v>
      </c>
      <c r="E3544" s="11" t="s">
        <v>92</v>
      </c>
      <c r="F3544" s="11" t="s">
        <v>134</v>
      </c>
      <c r="G3544" s="11" t="s">
        <v>85</v>
      </c>
      <c r="H3544" s="8" t="n">
        <v>940</v>
      </c>
      <c r="I3544" s="0" t="str">
        <f aca="false">TEXT(C3544,"YYYY-MM")</f>
        <v>2025-04</v>
      </c>
      <c r="J3544" s="0" t="str">
        <f aca="false">INDEX(Customers!$H:$H,MATCH(B3544,Customers!$A:$A,0))</f>
        <v>Social Media</v>
      </c>
    </row>
    <row r="3545" customFormat="false" ht="15" hidden="false" customHeight="false" outlineLevel="0" collapsed="false">
      <c r="A3545" s="0" t="s">
        <v>5333</v>
      </c>
      <c r="B3545" s="0" t="s">
        <v>5331</v>
      </c>
      <c r="C3545" s="10" t="s">
        <v>1917</v>
      </c>
      <c r="D3545" s="11" t="s">
        <v>97</v>
      </c>
      <c r="E3545" s="11" t="s">
        <v>91</v>
      </c>
      <c r="F3545" s="11" t="s">
        <v>134</v>
      </c>
      <c r="G3545" s="11" t="s">
        <v>85</v>
      </c>
      <c r="H3545" s="8" t="n">
        <v>2169</v>
      </c>
      <c r="I3545" s="0" t="str">
        <f aca="false">TEXT(C3545,"YYYY-MM")</f>
        <v>2025-11</v>
      </c>
      <c r="J3545" s="0" t="str">
        <f aca="false">INDEX(Customers!$H:$H,MATCH(B3545,Customers!$A:$A,0))</f>
        <v>Social Media</v>
      </c>
    </row>
    <row r="3546" customFormat="false" ht="15" hidden="false" customHeight="false" outlineLevel="0" collapsed="false">
      <c r="A3546" s="0" t="s">
        <v>5334</v>
      </c>
      <c r="B3546" s="0" t="s">
        <v>5335</v>
      </c>
      <c r="C3546" s="10" t="s">
        <v>5336</v>
      </c>
      <c r="D3546" s="11" t="s">
        <v>98</v>
      </c>
      <c r="E3546" s="11" t="s">
        <v>91</v>
      </c>
      <c r="F3546" s="11" t="s">
        <v>537</v>
      </c>
      <c r="G3546" s="11" t="s">
        <v>74</v>
      </c>
      <c r="H3546" s="8" t="n">
        <v>3619</v>
      </c>
      <c r="I3546" s="0" t="str">
        <f aca="false">TEXT(C3546,"YYYY-MM")</f>
        <v>2023-10</v>
      </c>
      <c r="J3546" s="0" t="str">
        <f aca="false">INDEX(Customers!$H:$H,MATCH(B3546,Customers!$A:$A,0))</f>
        <v>Paid Ads</v>
      </c>
    </row>
    <row r="3547" customFormat="false" ht="15" hidden="false" customHeight="false" outlineLevel="0" collapsed="false">
      <c r="A3547" s="0" t="s">
        <v>5337</v>
      </c>
      <c r="B3547" s="0" t="s">
        <v>5335</v>
      </c>
      <c r="C3547" s="10" t="s">
        <v>3957</v>
      </c>
      <c r="D3547" s="11" t="s">
        <v>98</v>
      </c>
      <c r="E3547" s="11" t="s">
        <v>89</v>
      </c>
      <c r="F3547" s="11" t="s">
        <v>537</v>
      </c>
      <c r="G3547" s="11" t="s">
        <v>74</v>
      </c>
      <c r="H3547" s="8" t="n">
        <v>38017.35</v>
      </c>
      <c r="I3547" s="0" t="str">
        <f aca="false">TEXT(C3547,"YYYY-MM")</f>
        <v>2024-09</v>
      </c>
      <c r="J3547" s="0" t="str">
        <f aca="false">INDEX(Customers!$H:$H,MATCH(B3547,Customers!$A:$A,0))</f>
        <v>Paid Ads</v>
      </c>
    </row>
    <row r="3548" customFormat="false" ht="15" hidden="false" customHeight="false" outlineLevel="0" collapsed="false">
      <c r="A3548" s="0" t="s">
        <v>5338</v>
      </c>
      <c r="B3548" s="0" t="s">
        <v>5339</v>
      </c>
      <c r="C3548" s="10" t="s">
        <v>629</v>
      </c>
      <c r="D3548" s="11" t="s">
        <v>97</v>
      </c>
      <c r="E3548" s="11" t="s">
        <v>89</v>
      </c>
      <c r="F3548" s="11" t="s">
        <v>393</v>
      </c>
      <c r="G3548" s="11" t="s">
        <v>75</v>
      </c>
      <c r="H3548" s="8" t="n">
        <v>93097.1</v>
      </c>
      <c r="I3548" s="0" t="str">
        <f aca="false">TEXT(C3548,"YYYY-MM")</f>
        <v>2025-10</v>
      </c>
      <c r="J3548" s="0" t="str">
        <f aca="false">INDEX(Customers!$H:$H,MATCH(B3548,Customers!$A:$A,0))</f>
        <v>Email Campaign</v>
      </c>
    </row>
    <row r="3549" customFormat="false" ht="15" hidden="false" customHeight="false" outlineLevel="0" collapsed="false">
      <c r="A3549" s="0" t="s">
        <v>5340</v>
      </c>
      <c r="B3549" s="0" t="s">
        <v>5341</v>
      </c>
      <c r="C3549" s="10" t="s">
        <v>981</v>
      </c>
      <c r="D3549" s="11" t="s">
        <v>97</v>
      </c>
      <c r="E3549" s="11" t="s">
        <v>91</v>
      </c>
      <c r="F3549" s="11" t="s">
        <v>459</v>
      </c>
      <c r="G3549" s="11" t="s">
        <v>72</v>
      </c>
      <c r="H3549" s="8" t="n">
        <v>24501.7</v>
      </c>
      <c r="I3549" s="0" t="str">
        <f aca="false">TEXT(C3549,"YYYY-MM")</f>
        <v>2024-06</v>
      </c>
      <c r="J3549" s="0" t="str">
        <f aca="false">INDEX(Customers!$H:$H,MATCH(B3549,Customers!$A:$A,0))</f>
        <v>Organic Search</v>
      </c>
    </row>
    <row r="3550" customFormat="false" ht="15" hidden="false" customHeight="false" outlineLevel="0" collapsed="false">
      <c r="A3550" s="0" t="s">
        <v>5342</v>
      </c>
      <c r="B3550" s="0" t="s">
        <v>5341</v>
      </c>
      <c r="C3550" s="10" t="s">
        <v>685</v>
      </c>
      <c r="D3550" s="11" t="s">
        <v>97</v>
      </c>
      <c r="E3550" s="11" t="s">
        <v>90</v>
      </c>
      <c r="F3550" s="11" t="s">
        <v>459</v>
      </c>
      <c r="G3550" s="11" t="s">
        <v>72</v>
      </c>
      <c r="H3550" s="8" t="n">
        <v>1219</v>
      </c>
      <c r="I3550" s="0" t="str">
        <f aca="false">TEXT(C3550,"YYYY-MM")</f>
        <v>2025-02</v>
      </c>
      <c r="J3550" s="0" t="str">
        <f aca="false">INDEX(Customers!$H:$H,MATCH(B3550,Customers!$A:$A,0))</f>
        <v>Organic Search</v>
      </c>
    </row>
    <row r="3551" customFormat="false" ht="15" hidden="false" customHeight="false" outlineLevel="0" collapsed="false">
      <c r="A3551" s="0" t="s">
        <v>5343</v>
      </c>
      <c r="B3551" s="0" t="s">
        <v>5344</v>
      </c>
      <c r="C3551" s="10" t="s">
        <v>5345</v>
      </c>
      <c r="D3551" s="11" t="s">
        <v>98</v>
      </c>
      <c r="E3551" s="11" t="s">
        <v>89</v>
      </c>
      <c r="F3551" s="11" t="s">
        <v>489</v>
      </c>
      <c r="G3551" s="11" t="s">
        <v>73</v>
      </c>
      <c r="H3551" s="8" t="n">
        <v>1591.2</v>
      </c>
      <c r="I3551" s="0" t="str">
        <f aca="false">TEXT(C3551,"YYYY-MM")</f>
        <v>2024-09</v>
      </c>
      <c r="J3551" s="0" t="str">
        <f aca="false">INDEX(Customers!$H:$H,MATCH(B3551,Customers!$A:$A,0))</f>
        <v>App</v>
      </c>
    </row>
    <row r="3552" customFormat="false" ht="15" hidden="false" customHeight="false" outlineLevel="0" collapsed="false">
      <c r="A3552" s="0" t="s">
        <v>5346</v>
      </c>
      <c r="B3552" s="0" t="s">
        <v>5344</v>
      </c>
      <c r="C3552" s="10" t="s">
        <v>217</v>
      </c>
      <c r="D3552" s="11" t="s">
        <v>97</v>
      </c>
      <c r="E3552" s="11" t="s">
        <v>89</v>
      </c>
      <c r="F3552" s="11" t="s">
        <v>489</v>
      </c>
      <c r="G3552" s="11" t="s">
        <v>73</v>
      </c>
      <c r="H3552" s="8" t="n">
        <v>3495.05</v>
      </c>
      <c r="I3552" s="0" t="str">
        <f aca="false">TEXT(C3552,"YYYY-MM")</f>
        <v>2024-10</v>
      </c>
      <c r="J3552" s="0" t="str">
        <f aca="false">INDEX(Customers!$H:$H,MATCH(B3552,Customers!$A:$A,0))</f>
        <v>App</v>
      </c>
    </row>
    <row r="3553" customFormat="false" ht="15" hidden="false" customHeight="false" outlineLevel="0" collapsed="false">
      <c r="A3553" s="0" t="s">
        <v>5347</v>
      </c>
      <c r="B3553" s="0" t="s">
        <v>5344</v>
      </c>
      <c r="C3553" s="10" t="s">
        <v>967</v>
      </c>
      <c r="D3553" s="11" t="s">
        <v>97</v>
      </c>
      <c r="E3553" s="11" t="s">
        <v>88</v>
      </c>
      <c r="F3553" s="11" t="s">
        <v>489</v>
      </c>
      <c r="G3553" s="11" t="s">
        <v>73</v>
      </c>
      <c r="H3553" s="8" t="n">
        <v>1084.3</v>
      </c>
      <c r="I3553" s="0" t="str">
        <f aca="false">TEXT(C3553,"YYYY-MM")</f>
        <v>2024-10</v>
      </c>
      <c r="J3553" s="0" t="str">
        <f aca="false">INDEX(Customers!$H:$H,MATCH(B3553,Customers!$A:$A,0))</f>
        <v>App</v>
      </c>
    </row>
    <row r="3554" customFormat="false" ht="15" hidden="false" customHeight="false" outlineLevel="0" collapsed="false">
      <c r="A3554" s="0" t="s">
        <v>5348</v>
      </c>
      <c r="B3554" s="0" t="s">
        <v>5344</v>
      </c>
      <c r="C3554" s="10" t="s">
        <v>384</v>
      </c>
      <c r="D3554" s="11" t="s">
        <v>97</v>
      </c>
      <c r="E3554" s="11" t="s">
        <v>91</v>
      </c>
      <c r="F3554" s="11" t="s">
        <v>489</v>
      </c>
      <c r="G3554" s="11" t="s">
        <v>73</v>
      </c>
      <c r="H3554" s="8" t="n">
        <v>70556</v>
      </c>
      <c r="I3554" s="0" t="str">
        <f aca="false">TEXT(C3554,"YYYY-MM")</f>
        <v>2024-11</v>
      </c>
      <c r="J3554" s="0" t="str">
        <f aca="false">INDEX(Customers!$H:$H,MATCH(B3554,Customers!$A:$A,0))</f>
        <v>App</v>
      </c>
    </row>
    <row r="3555" customFormat="false" ht="15" hidden="false" customHeight="false" outlineLevel="0" collapsed="false">
      <c r="A3555" s="0" t="s">
        <v>5349</v>
      </c>
      <c r="B3555" s="0" t="s">
        <v>5344</v>
      </c>
      <c r="C3555" s="10" t="s">
        <v>845</v>
      </c>
      <c r="D3555" s="11" t="s">
        <v>97</v>
      </c>
      <c r="E3555" s="11" t="s">
        <v>91</v>
      </c>
      <c r="F3555" s="11" t="s">
        <v>489</v>
      </c>
      <c r="G3555" s="11" t="s">
        <v>73</v>
      </c>
      <c r="H3555" s="8" t="n">
        <v>11133.3</v>
      </c>
      <c r="I3555" s="0" t="str">
        <f aca="false">TEXT(C3555,"YYYY-MM")</f>
        <v>2024-11</v>
      </c>
      <c r="J3555" s="0" t="str">
        <f aca="false">INDEX(Customers!$H:$H,MATCH(B3555,Customers!$A:$A,0))</f>
        <v>App</v>
      </c>
    </row>
    <row r="3556" customFormat="false" ht="15" hidden="false" customHeight="false" outlineLevel="0" collapsed="false">
      <c r="A3556" s="0" t="s">
        <v>5350</v>
      </c>
      <c r="B3556" s="0" t="s">
        <v>5344</v>
      </c>
      <c r="C3556" s="10" t="s">
        <v>2035</v>
      </c>
      <c r="D3556" s="11" t="s">
        <v>99</v>
      </c>
      <c r="E3556" s="11" t="s">
        <v>92</v>
      </c>
      <c r="F3556" s="11" t="s">
        <v>489</v>
      </c>
      <c r="G3556" s="11" t="s">
        <v>73</v>
      </c>
      <c r="H3556" s="8" t="n">
        <v>3808.55</v>
      </c>
      <c r="I3556" s="0" t="str">
        <f aca="false">TEXT(C3556,"YYYY-MM")</f>
        <v>2024-11</v>
      </c>
      <c r="J3556" s="0" t="str">
        <f aca="false">INDEX(Customers!$H:$H,MATCH(B3556,Customers!$A:$A,0))</f>
        <v>App</v>
      </c>
    </row>
    <row r="3557" customFormat="false" ht="15" hidden="false" customHeight="false" outlineLevel="0" collapsed="false">
      <c r="A3557" s="0" t="s">
        <v>5351</v>
      </c>
      <c r="B3557" s="0" t="s">
        <v>5344</v>
      </c>
      <c r="C3557" s="10" t="s">
        <v>2726</v>
      </c>
      <c r="D3557" s="11" t="s">
        <v>97</v>
      </c>
      <c r="E3557" s="11" t="s">
        <v>92</v>
      </c>
      <c r="F3557" s="11" t="s">
        <v>489</v>
      </c>
      <c r="G3557" s="11" t="s">
        <v>73</v>
      </c>
      <c r="H3557" s="8" t="n">
        <v>30197.75</v>
      </c>
      <c r="I3557" s="0" t="str">
        <f aca="false">TEXT(C3557,"YYYY-MM")</f>
        <v>2025-01</v>
      </c>
      <c r="J3557" s="0" t="str">
        <f aca="false">INDEX(Customers!$H:$H,MATCH(B3557,Customers!$A:$A,0))</f>
        <v>App</v>
      </c>
    </row>
    <row r="3558" customFormat="false" ht="15" hidden="false" customHeight="false" outlineLevel="0" collapsed="false">
      <c r="A3558" s="0" t="s">
        <v>5352</v>
      </c>
      <c r="B3558" s="0" t="s">
        <v>5344</v>
      </c>
      <c r="C3558" s="10" t="s">
        <v>2339</v>
      </c>
      <c r="D3558" s="11" t="s">
        <v>97</v>
      </c>
      <c r="E3558" s="11" t="s">
        <v>90</v>
      </c>
      <c r="F3558" s="11" t="s">
        <v>489</v>
      </c>
      <c r="G3558" s="11" t="s">
        <v>73</v>
      </c>
      <c r="H3558" s="8" t="n">
        <v>2385.2</v>
      </c>
      <c r="I3558" s="0" t="str">
        <f aca="false">TEXT(C3558,"YYYY-MM")</f>
        <v>2025-03</v>
      </c>
      <c r="J3558" s="0" t="str">
        <f aca="false">INDEX(Customers!$H:$H,MATCH(B3558,Customers!$A:$A,0))</f>
        <v>App</v>
      </c>
    </row>
    <row r="3559" customFormat="false" ht="15" hidden="false" customHeight="false" outlineLevel="0" collapsed="false">
      <c r="A3559" s="0" t="s">
        <v>5353</v>
      </c>
      <c r="B3559" s="0" t="s">
        <v>5344</v>
      </c>
      <c r="C3559" s="10" t="s">
        <v>1437</v>
      </c>
      <c r="D3559" s="11" t="s">
        <v>97</v>
      </c>
      <c r="E3559" s="11" t="s">
        <v>89</v>
      </c>
      <c r="F3559" s="11" t="s">
        <v>489</v>
      </c>
      <c r="G3559" s="11" t="s">
        <v>73</v>
      </c>
      <c r="H3559" s="8" t="n">
        <v>3727.2</v>
      </c>
      <c r="I3559" s="0" t="str">
        <f aca="false">TEXT(C3559,"YYYY-MM")</f>
        <v>2025-03</v>
      </c>
      <c r="J3559" s="0" t="str">
        <f aca="false">INDEX(Customers!$H:$H,MATCH(B3559,Customers!$A:$A,0))</f>
        <v>App</v>
      </c>
    </row>
    <row r="3560" customFormat="false" ht="15" hidden="false" customHeight="false" outlineLevel="0" collapsed="false">
      <c r="A3560" s="0" t="s">
        <v>5354</v>
      </c>
      <c r="B3560" s="0" t="s">
        <v>5344</v>
      </c>
      <c r="C3560" s="10" t="s">
        <v>2433</v>
      </c>
      <c r="D3560" s="11" t="s">
        <v>97</v>
      </c>
      <c r="E3560" s="11" t="s">
        <v>93</v>
      </c>
      <c r="F3560" s="11" t="s">
        <v>489</v>
      </c>
      <c r="G3560" s="11" t="s">
        <v>73</v>
      </c>
      <c r="H3560" s="8" t="n">
        <v>9809</v>
      </c>
      <c r="I3560" s="0" t="str">
        <f aca="false">TEXT(C3560,"YYYY-MM")</f>
        <v>2025-03</v>
      </c>
      <c r="J3560" s="0" t="str">
        <f aca="false">INDEX(Customers!$H:$H,MATCH(B3560,Customers!$A:$A,0))</f>
        <v>App</v>
      </c>
    </row>
    <row r="3561" customFormat="false" ht="15" hidden="false" customHeight="false" outlineLevel="0" collapsed="false">
      <c r="A3561" s="0" t="s">
        <v>5355</v>
      </c>
      <c r="B3561" s="0" t="s">
        <v>5344</v>
      </c>
      <c r="C3561" s="10" t="s">
        <v>2456</v>
      </c>
      <c r="D3561" s="11" t="s">
        <v>97</v>
      </c>
      <c r="E3561" s="11" t="s">
        <v>93</v>
      </c>
      <c r="F3561" s="11" t="s">
        <v>489</v>
      </c>
      <c r="G3561" s="11" t="s">
        <v>73</v>
      </c>
      <c r="H3561" s="8" t="n">
        <v>28240</v>
      </c>
      <c r="I3561" s="0" t="str">
        <f aca="false">TEXT(C3561,"YYYY-MM")</f>
        <v>2025-04</v>
      </c>
      <c r="J3561" s="0" t="str">
        <f aca="false">INDEX(Customers!$H:$H,MATCH(B3561,Customers!$A:$A,0))</f>
        <v>App</v>
      </c>
    </row>
    <row r="3562" customFormat="false" ht="15" hidden="false" customHeight="false" outlineLevel="0" collapsed="false">
      <c r="A3562" s="0" t="s">
        <v>5356</v>
      </c>
      <c r="B3562" s="0" t="s">
        <v>5344</v>
      </c>
      <c r="C3562" s="10" t="s">
        <v>2284</v>
      </c>
      <c r="D3562" s="11" t="s">
        <v>97</v>
      </c>
      <c r="E3562" s="11" t="s">
        <v>92</v>
      </c>
      <c r="F3562" s="11" t="s">
        <v>489</v>
      </c>
      <c r="G3562" s="11" t="s">
        <v>73</v>
      </c>
      <c r="H3562" s="8" t="n">
        <v>14820</v>
      </c>
      <c r="I3562" s="0" t="str">
        <f aca="false">TEXT(C3562,"YYYY-MM")</f>
        <v>2025-04</v>
      </c>
      <c r="J3562" s="0" t="str">
        <f aca="false">INDEX(Customers!$H:$H,MATCH(B3562,Customers!$A:$A,0))</f>
        <v>App</v>
      </c>
    </row>
    <row r="3563" customFormat="false" ht="15" hidden="false" customHeight="false" outlineLevel="0" collapsed="false">
      <c r="A3563" s="0" t="s">
        <v>5357</v>
      </c>
      <c r="B3563" s="0" t="s">
        <v>5344</v>
      </c>
      <c r="C3563" s="10" t="s">
        <v>2893</v>
      </c>
      <c r="D3563" s="11" t="s">
        <v>97</v>
      </c>
      <c r="E3563" s="11" t="s">
        <v>88</v>
      </c>
      <c r="F3563" s="11" t="s">
        <v>489</v>
      </c>
      <c r="G3563" s="11" t="s">
        <v>73</v>
      </c>
      <c r="H3563" s="8" t="n">
        <v>24758.3</v>
      </c>
      <c r="I3563" s="0" t="str">
        <f aca="false">TEXT(C3563,"YYYY-MM")</f>
        <v>2025-05</v>
      </c>
      <c r="J3563" s="0" t="str">
        <f aca="false">INDEX(Customers!$H:$H,MATCH(B3563,Customers!$A:$A,0))</f>
        <v>App</v>
      </c>
    </row>
    <row r="3564" customFormat="false" ht="15" hidden="false" customHeight="false" outlineLevel="0" collapsed="false">
      <c r="A3564" s="0" t="s">
        <v>5358</v>
      </c>
      <c r="B3564" s="0" t="s">
        <v>5344</v>
      </c>
      <c r="C3564" s="10" t="s">
        <v>3428</v>
      </c>
      <c r="D3564" s="11" t="s">
        <v>97</v>
      </c>
      <c r="E3564" s="11" t="s">
        <v>93</v>
      </c>
      <c r="F3564" s="11" t="s">
        <v>489</v>
      </c>
      <c r="G3564" s="11" t="s">
        <v>73</v>
      </c>
      <c r="H3564" s="8" t="n">
        <v>36296.1</v>
      </c>
      <c r="I3564" s="0" t="str">
        <f aca="false">TEXT(C3564,"YYYY-MM")</f>
        <v>2025-05</v>
      </c>
      <c r="J3564" s="0" t="str">
        <f aca="false">INDEX(Customers!$H:$H,MATCH(B3564,Customers!$A:$A,0))</f>
        <v>App</v>
      </c>
    </row>
    <row r="3565" customFormat="false" ht="15" hidden="false" customHeight="false" outlineLevel="0" collapsed="false">
      <c r="A3565" s="0" t="s">
        <v>5359</v>
      </c>
      <c r="B3565" s="0" t="s">
        <v>5344</v>
      </c>
      <c r="C3565" s="10" t="s">
        <v>399</v>
      </c>
      <c r="D3565" s="11" t="s">
        <v>97</v>
      </c>
      <c r="E3565" s="11" t="s">
        <v>90</v>
      </c>
      <c r="F3565" s="11" t="s">
        <v>489</v>
      </c>
      <c r="G3565" s="11" t="s">
        <v>73</v>
      </c>
      <c r="H3565" s="8" t="n">
        <v>34432.45</v>
      </c>
      <c r="I3565" s="0" t="str">
        <f aca="false">TEXT(C3565,"YYYY-MM")</f>
        <v>2025-07</v>
      </c>
      <c r="J3565" s="0" t="str">
        <f aca="false">INDEX(Customers!$H:$H,MATCH(B3565,Customers!$A:$A,0))</f>
        <v>App</v>
      </c>
    </row>
    <row r="3566" customFormat="false" ht="15" hidden="false" customHeight="false" outlineLevel="0" collapsed="false">
      <c r="A3566" s="0" t="s">
        <v>5360</v>
      </c>
      <c r="B3566" s="0" t="s">
        <v>5344</v>
      </c>
      <c r="C3566" s="10" t="s">
        <v>629</v>
      </c>
      <c r="D3566" s="11" t="s">
        <v>97</v>
      </c>
      <c r="E3566" s="11" t="s">
        <v>88</v>
      </c>
      <c r="F3566" s="11" t="s">
        <v>489</v>
      </c>
      <c r="G3566" s="11" t="s">
        <v>73</v>
      </c>
      <c r="H3566" s="8" t="n">
        <v>43917.7</v>
      </c>
      <c r="I3566" s="0" t="str">
        <f aca="false">TEXT(C3566,"YYYY-MM")</f>
        <v>2025-10</v>
      </c>
      <c r="J3566" s="0" t="str">
        <f aca="false">INDEX(Customers!$H:$H,MATCH(B3566,Customers!$A:$A,0))</f>
        <v>App</v>
      </c>
    </row>
    <row r="3567" customFormat="false" ht="15" hidden="false" customHeight="false" outlineLevel="0" collapsed="false">
      <c r="A3567" s="0" t="s">
        <v>5361</v>
      </c>
      <c r="B3567" s="0" t="s">
        <v>5344</v>
      </c>
      <c r="C3567" s="10" t="s">
        <v>1917</v>
      </c>
      <c r="D3567" s="11" t="s">
        <v>97</v>
      </c>
      <c r="E3567" s="11" t="s">
        <v>88</v>
      </c>
      <c r="F3567" s="11" t="s">
        <v>489</v>
      </c>
      <c r="G3567" s="11" t="s">
        <v>73</v>
      </c>
      <c r="H3567" s="8" t="n">
        <v>25745.15</v>
      </c>
      <c r="I3567" s="0" t="str">
        <f aca="false">TEXT(C3567,"YYYY-MM")</f>
        <v>2025-11</v>
      </c>
      <c r="J3567" s="0" t="str">
        <f aca="false">INDEX(Customers!$H:$H,MATCH(B3567,Customers!$A:$A,0))</f>
        <v>App</v>
      </c>
    </row>
    <row r="3568" customFormat="false" ht="15" hidden="false" customHeight="false" outlineLevel="0" collapsed="false">
      <c r="A3568" s="0" t="s">
        <v>5362</v>
      </c>
      <c r="B3568" s="0" t="s">
        <v>5344</v>
      </c>
      <c r="C3568" s="10" t="s">
        <v>492</v>
      </c>
      <c r="D3568" s="11" t="s">
        <v>97</v>
      </c>
      <c r="E3568" s="11" t="s">
        <v>88</v>
      </c>
      <c r="F3568" s="11" t="s">
        <v>489</v>
      </c>
      <c r="G3568" s="11" t="s">
        <v>73</v>
      </c>
      <c r="H3568" s="8" t="n">
        <v>13159</v>
      </c>
      <c r="I3568" s="0" t="str">
        <f aca="false">TEXT(C3568,"YYYY-MM")</f>
        <v>2025-11</v>
      </c>
      <c r="J3568" s="0" t="str">
        <f aca="false">INDEX(Customers!$H:$H,MATCH(B3568,Customers!$A:$A,0))</f>
        <v>App</v>
      </c>
    </row>
    <row r="3569" customFormat="false" ht="15" hidden="false" customHeight="false" outlineLevel="0" collapsed="false">
      <c r="A3569" s="0" t="s">
        <v>5363</v>
      </c>
      <c r="B3569" s="0" t="s">
        <v>5364</v>
      </c>
      <c r="C3569" s="10" t="s">
        <v>508</v>
      </c>
      <c r="D3569" s="11" t="s">
        <v>97</v>
      </c>
      <c r="E3569" s="11" t="s">
        <v>91</v>
      </c>
      <c r="F3569" s="11" t="s">
        <v>537</v>
      </c>
      <c r="G3569" s="11" t="s">
        <v>74</v>
      </c>
      <c r="H3569" s="8" t="n">
        <v>48196.7</v>
      </c>
      <c r="I3569" s="0" t="str">
        <f aca="false">TEXT(C3569,"YYYY-MM")</f>
        <v>2024-11</v>
      </c>
      <c r="J3569" s="0" t="str">
        <f aca="false">INDEX(Customers!$H:$H,MATCH(B3569,Customers!$A:$A,0))</f>
        <v>Referral</v>
      </c>
    </row>
    <row r="3570" customFormat="false" ht="15" hidden="false" customHeight="false" outlineLevel="0" collapsed="false">
      <c r="A3570" s="0" t="s">
        <v>5365</v>
      </c>
      <c r="B3570" s="0" t="s">
        <v>5364</v>
      </c>
      <c r="C3570" s="10" t="s">
        <v>2582</v>
      </c>
      <c r="D3570" s="11" t="s">
        <v>97</v>
      </c>
      <c r="E3570" s="11" t="s">
        <v>88</v>
      </c>
      <c r="F3570" s="11" t="s">
        <v>537</v>
      </c>
      <c r="G3570" s="11" t="s">
        <v>74</v>
      </c>
      <c r="H3570" s="8" t="n">
        <v>13030.45</v>
      </c>
      <c r="I3570" s="0" t="str">
        <f aca="false">TEXT(C3570,"YYYY-MM")</f>
        <v>2025-04</v>
      </c>
      <c r="J3570" s="0" t="str">
        <f aca="false">INDEX(Customers!$H:$H,MATCH(B3570,Customers!$A:$A,0))</f>
        <v>Referral</v>
      </c>
    </row>
    <row r="3571" customFormat="false" ht="15" hidden="false" customHeight="false" outlineLevel="0" collapsed="false">
      <c r="A3571" s="0" t="s">
        <v>5366</v>
      </c>
      <c r="B3571" s="0" t="s">
        <v>5364</v>
      </c>
      <c r="C3571" s="10" t="s">
        <v>1663</v>
      </c>
      <c r="D3571" s="11" t="s">
        <v>97</v>
      </c>
      <c r="E3571" s="11" t="s">
        <v>90</v>
      </c>
      <c r="F3571" s="11" t="s">
        <v>537</v>
      </c>
      <c r="G3571" s="11" t="s">
        <v>74</v>
      </c>
      <c r="H3571" s="8" t="n">
        <v>597.55</v>
      </c>
      <c r="I3571" s="0" t="str">
        <f aca="false">TEXT(C3571,"YYYY-MM")</f>
        <v>2025-08</v>
      </c>
      <c r="J3571" s="0" t="str">
        <f aca="false">INDEX(Customers!$H:$H,MATCH(B3571,Customers!$A:$A,0))</f>
        <v>Referral</v>
      </c>
    </row>
    <row r="3572" customFormat="false" ht="15" hidden="false" customHeight="false" outlineLevel="0" collapsed="false">
      <c r="A3572" s="0" t="s">
        <v>5367</v>
      </c>
      <c r="B3572" s="0" t="s">
        <v>5368</v>
      </c>
      <c r="C3572" s="10" t="s">
        <v>1370</v>
      </c>
      <c r="D3572" s="11" t="s">
        <v>97</v>
      </c>
      <c r="E3572" s="11" t="s">
        <v>89</v>
      </c>
      <c r="F3572" s="11" t="s">
        <v>537</v>
      </c>
      <c r="G3572" s="11" t="s">
        <v>74</v>
      </c>
      <c r="H3572" s="8" t="n">
        <v>121980</v>
      </c>
      <c r="I3572" s="0" t="str">
        <f aca="false">TEXT(C3572,"YYYY-MM")</f>
        <v>2024-07</v>
      </c>
      <c r="J3572" s="0" t="str">
        <f aca="false">INDEX(Customers!$H:$H,MATCH(B3572,Customers!$A:$A,0))</f>
        <v>Organic Search</v>
      </c>
    </row>
    <row r="3573" customFormat="false" ht="15" hidden="false" customHeight="false" outlineLevel="0" collapsed="false">
      <c r="A3573" s="0" t="s">
        <v>5369</v>
      </c>
      <c r="B3573" s="0" t="s">
        <v>5368</v>
      </c>
      <c r="C3573" s="10" t="s">
        <v>756</v>
      </c>
      <c r="D3573" s="11" t="s">
        <v>97</v>
      </c>
      <c r="E3573" s="11" t="s">
        <v>93</v>
      </c>
      <c r="F3573" s="11" t="s">
        <v>537</v>
      </c>
      <c r="G3573" s="11" t="s">
        <v>74</v>
      </c>
      <c r="H3573" s="8" t="n">
        <v>1158.05</v>
      </c>
      <c r="I3573" s="0" t="str">
        <f aca="false">TEXT(C3573,"YYYY-MM")</f>
        <v>2024-07</v>
      </c>
      <c r="J3573" s="0" t="str">
        <f aca="false">INDEX(Customers!$H:$H,MATCH(B3573,Customers!$A:$A,0))</f>
        <v>Organic Search</v>
      </c>
    </row>
    <row r="3574" customFormat="false" ht="15" hidden="false" customHeight="false" outlineLevel="0" collapsed="false">
      <c r="A3574" s="0" t="s">
        <v>5370</v>
      </c>
      <c r="B3574" s="0" t="s">
        <v>5368</v>
      </c>
      <c r="C3574" s="10" t="s">
        <v>5371</v>
      </c>
      <c r="D3574" s="11" t="s">
        <v>97</v>
      </c>
      <c r="E3574" s="11" t="s">
        <v>88</v>
      </c>
      <c r="F3574" s="11" t="s">
        <v>537</v>
      </c>
      <c r="G3574" s="11" t="s">
        <v>74</v>
      </c>
      <c r="H3574" s="8" t="n">
        <v>7550.1</v>
      </c>
      <c r="I3574" s="0" t="str">
        <f aca="false">TEXT(C3574,"YYYY-MM")</f>
        <v>2024-08</v>
      </c>
      <c r="J3574" s="0" t="str">
        <f aca="false">INDEX(Customers!$H:$H,MATCH(B3574,Customers!$A:$A,0))</f>
        <v>Organic Search</v>
      </c>
    </row>
    <row r="3575" customFormat="false" ht="15" hidden="false" customHeight="false" outlineLevel="0" collapsed="false">
      <c r="A3575" s="0" t="s">
        <v>5372</v>
      </c>
      <c r="B3575" s="0" t="s">
        <v>5368</v>
      </c>
      <c r="C3575" s="10" t="s">
        <v>819</v>
      </c>
      <c r="D3575" s="11" t="s">
        <v>97</v>
      </c>
      <c r="E3575" s="11" t="s">
        <v>88</v>
      </c>
      <c r="F3575" s="11" t="s">
        <v>537</v>
      </c>
      <c r="G3575" s="11" t="s">
        <v>74</v>
      </c>
      <c r="H3575" s="8" t="n">
        <v>4854.1</v>
      </c>
      <c r="I3575" s="0" t="str">
        <f aca="false">TEXT(C3575,"YYYY-MM")</f>
        <v>2024-10</v>
      </c>
      <c r="J3575" s="0" t="str">
        <f aca="false">INDEX(Customers!$H:$H,MATCH(B3575,Customers!$A:$A,0))</f>
        <v>Organic Search</v>
      </c>
    </row>
    <row r="3576" customFormat="false" ht="15" hidden="false" customHeight="false" outlineLevel="0" collapsed="false">
      <c r="A3576" s="0" t="s">
        <v>5373</v>
      </c>
      <c r="B3576" s="0" t="s">
        <v>5368</v>
      </c>
      <c r="C3576" s="10" t="s">
        <v>217</v>
      </c>
      <c r="D3576" s="11" t="s">
        <v>97</v>
      </c>
      <c r="E3576" s="11" t="s">
        <v>90</v>
      </c>
      <c r="F3576" s="11" t="s">
        <v>537</v>
      </c>
      <c r="G3576" s="11" t="s">
        <v>74</v>
      </c>
      <c r="H3576" s="8" t="n">
        <v>21310.25</v>
      </c>
      <c r="I3576" s="0" t="str">
        <f aca="false">TEXT(C3576,"YYYY-MM")</f>
        <v>2024-10</v>
      </c>
      <c r="J3576" s="0" t="str">
        <f aca="false">INDEX(Customers!$H:$H,MATCH(B3576,Customers!$A:$A,0))</f>
        <v>Organic Search</v>
      </c>
    </row>
    <row r="3577" customFormat="false" ht="15" hidden="false" customHeight="false" outlineLevel="0" collapsed="false">
      <c r="A3577" s="0" t="s">
        <v>5374</v>
      </c>
      <c r="B3577" s="0" t="s">
        <v>5368</v>
      </c>
      <c r="C3577" s="10" t="s">
        <v>196</v>
      </c>
      <c r="D3577" s="11" t="s">
        <v>97</v>
      </c>
      <c r="E3577" s="11" t="s">
        <v>91</v>
      </c>
      <c r="F3577" s="11" t="s">
        <v>537</v>
      </c>
      <c r="G3577" s="11" t="s">
        <v>74</v>
      </c>
      <c r="H3577" s="8" t="n">
        <v>3703.2</v>
      </c>
      <c r="I3577" s="0" t="str">
        <f aca="false">TEXT(C3577,"YYYY-MM")</f>
        <v>2024-10</v>
      </c>
      <c r="J3577" s="0" t="str">
        <f aca="false">INDEX(Customers!$H:$H,MATCH(B3577,Customers!$A:$A,0))</f>
        <v>Organic Search</v>
      </c>
    </row>
    <row r="3578" customFormat="false" ht="15" hidden="false" customHeight="false" outlineLevel="0" collapsed="false">
      <c r="A3578" s="0" t="s">
        <v>5375</v>
      </c>
      <c r="B3578" s="0" t="s">
        <v>5368</v>
      </c>
      <c r="C3578" s="10" t="s">
        <v>5376</v>
      </c>
      <c r="D3578" s="11" t="s">
        <v>97</v>
      </c>
      <c r="E3578" s="11" t="s">
        <v>91</v>
      </c>
      <c r="F3578" s="11" t="s">
        <v>537</v>
      </c>
      <c r="G3578" s="11" t="s">
        <v>74</v>
      </c>
      <c r="H3578" s="8" t="n">
        <v>36499.15</v>
      </c>
      <c r="I3578" s="0" t="str">
        <f aca="false">TEXT(C3578,"YYYY-MM")</f>
        <v>2024-11</v>
      </c>
      <c r="J3578" s="0" t="str">
        <f aca="false">INDEX(Customers!$H:$H,MATCH(B3578,Customers!$A:$A,0))</f>
        <v>Organic Search</v>
      </c>
    </row>
    <row r="3579" customFormat="false" ht="15" hidden="false" customHeight="false" outlineLevel="0" collapsed="false">
      <c r="A3579" s="0" t="s">
        <v>5377</v>
      </c>
      <c r="B3579" s="0" t="s">
        <v>5368</v>
      </c>
      <c r="C3579" s="10" t="s">
        <v>2171</v>
      </c>
      <c r="D3579" s="11" t="s">
        <v>97</v>
      </c>
      <c r="E3579" s="11" t="s">
        <v>90</v>
      </c>
      <c r="F3579" s="11" t="s">
        <v>537</v>
      </c>
      <c r="G3579" s="11" t="s">
        <v>74</v>
      </c>
      <c r="H3579" s="8" t="n">
        <v>72570.5</v>
      </c>
      <c r="I3579" s="0" t="str">
        <f aca="false">TEXT(C3579,"YYYY-MM")</f>
        <v>2025-02</v>
      </c>
      <c r="J3579" s="0" t="str">
        <f aca="false">INDEX(Customers!$H:$H,MATCH(B3579,Customers!$A:$A,0))</f>
        <v>Organic Search</v>
      </c>
    </row>
    <row r="3580" customFormat="false" ht="15" hidden="false" customHeight="false" outlineLevel="0" collapsed="false">
      <c r="A3580" s="0" t="s">
        <v>5378</v>
      </c>
      <c r="B3580" s="0" t="s">
        <v>5368</v>
      </c>
      <c r="C3580" s="10" t="s">
        <v>1974</v>
      </c>
      <c r="D3580" s="11" t="s">
        <v>97</v>
      </c>
      <c r="E3580" s="11" t="s">
        <v>89</v>
      </c>
      <c r="F3580" s="11" t="s">
        <v>537</v>
      </c>
      <c r="G3580" s="11" t="s">
        <v>74</v>
      </c>
      <c r="H3580" s="8" t="n">
        <v>84397</v>
      </c>
      <c r="I3580" s="0" t="str">
        <f aca="false">TEXT(C3580,"YYYY-MM")</f>
        <v>2025-06</v>
      </c>
      <c r="J3580" s="0" t="str">
        <f aca="false">INDEX(Customers!$H:$H,MATCH(B3580,Customers!$A:$A,0))</f>
        <v>Organic Search</v>
      </c>
    </row>
    <row r="3581" customFormat="false" ht="15" hidden="false" customHeight="false" outlineLevel="0" collapsed="false">
      <c r="A3581" s="0" t="s">
        <v>5379</v>
      </c>
      <c r="B3581" s="0" t="s">
        <v>5380</v>
      </c>
      <c r="C3581" s="10" t="s">
        <v>1540</v>
      </c>
      <c r="D3581" s="11" t="s">
        <v>97</v>
      </c>
      <c r="E3581" s="11" t="s">
        <v>89</v>
      </c>
      <c r="F3581" s="11" t="s">
        <v>190</v>
      </c>
      <c r="G3581" s="11" t="s">
        <v>77</v>
      </c>
      <c r="H3581" s="8" t="n">
        <v>5303.2</v>
      </c>
      <c r="I3581" s="0" t="str">
        <f aca="false">TEXT(C3581,"YYYY-MM")</f>
        <v>2024-06</v>
      </c>
      <c r="J3581" s="0" t="str">
        <f aca="false">INDEX(Customers!$H:$H,MATCH(B3581,Customers!$A:$A,0))</f>
        <v>Paid Ads</v>
      </c>
    </row>
    <row r="3582" customFormat="false" ht="15" hidden="false" customHeight="false" outlineLevel="0" collapsed="false">
      <c r="A3582" s="0" t="s">
        <v>5381</v>
      </c>
      <c r="B3582" s="0" t="s">
        <v>5380</v>
      </c>
      <c r="C3582" s="10" t="s">
        <v>664</v>
      </c>
      <c r="D3582" s="11" t="s">
        <v>97</v>
      </c>
      <c r="E3582" s="11" t="s">
        <v>92</v>
      </c>
      <c r="F3582" s="11" t="s">
        <v>190</v>
      </c>
      <c r="G3582" s="11" t="s">
        <v>77</v>
      </c>
      <c r="H3582" s="8" t="n">
        <v>4197.1</v>
      </c>
      <c r="I3582" s="0" t="str">
        <f aca="false">TEXT(C3582,"YYYY-MM")</f>
        <v>2024-10</v>
      </c>
      <c r="J3582" s="0" t="str">
        <f aca="false">INDEX(Customers!$H:$H,MATCH(B3582,Customers!$A:$A,0))</f>
        <v>Paid Ads</v>
      </c>
    </row>
    <row r="3583" customFormat="false" ht="15" hidden="false" customHeight="false" outlineLevel="0" collapsed="false">
      <c r="A3583" s="0" t="s">
        <v>5382</v>
      </c>
      <c r="B3583" s="0" t="s">
        <v>5380</v>
      </c>
      <c r="C3583" s="10" t="s">
        <v>985</v>
      </c>
      <c r="D3583" s="11" t="s">
        <v>97</v>
      </c>
      <c r="E3583" s="11" t="s">
        <v>88</v>
      </c>
      <c r="F3583" s="11" t="s">
        <v>190</v>
      </c>
      <c r="G3583" s="11" t="s">
        <v>77</v>
      </c>
      <c r="H3583" s="8" t="n">
        <v>2558</v>
      </c>
      <c r="I3583" s="0" t="str">
        <f aca="false">TEXT(C3583,"YYYY-MM")</f>
        <v>2025-01</v>
      </c>
      <c r="J3583" s="0" t="str">
        <f aca="false">INDEX(Customers!$H:$H,MATCH(B3583,Customers!$A:$A,0))</f>
        <v>Paid Ads</v>
      </c>
    </row>
    <row r="3584" customFormat="false" ht="15" hidden="false" customHeight="false" outlineLevel="0" collapsed="false">
      <c r="A3584" s="0" t="s">
        <v>5383</v>
      </c>
      <c r="B3584" s="0" t="s">
        <v>5380</v>
      </c>
      <c r="C3584" s="10" t="s">
        <v>1077</v>
      </c>
      <c r="D3584" s="11" t="s">
        <v>97</v>
      </c>
      <c r="E3584" s="11" t="s">
        <v>88</v>
      </c>
      <c r="F3584" s="11" t="s">
        <v>190</v>
      </c>
      <c r="G3584" s="11" t="s">
        <v>77</v>
      </c>
      <c r="H3584" s="8" t="n">
        <v>29318</v>
      </c>
      <c r="I3584" s="0" t="str">
        <f aca="false">TEXT(C3584,"YYYY-MM")</f>
        <v>2025-02</v>
      </c>
      <c r="J3584" s="0" t="str">
        <f aca="false">INDEX(Customers!$H:$H,MATCH(B3584,Customers!$A:$A,0))</f>
        <v>Paid Ads</v>
      </c>
    </row>
    <row r="3585" customFormat="false" ht="15" hidden="false" customHeight="false" outlineLevel="0" collapsed="false">
      <c r="A3585" s="0" t="s">
        <v>5384</v>
      </c>
      <c r="B3585" s="0" t="s">
        <v>5380</v>
      </c>
      <c r="C3585" s="10" t="s">
        <v>1841</v>
      </c>
      <c r="D3585" s="11" t="s">
        <v>97</v>
      </c>
      <c r="E3585" s="11" t="s">
        <v>91</v>
      </c>
      <c r="F3585" s="11" t="s">
        <v>190</v>
      </c>
      <c r="G3585" s="11" t="s">
        <v>77</v>
      </c>
      <c r="H3585" s="8" t="n">
        <v>3407.65</v>
      </c>
      <c r="I3585" s="0" t="str">
        <f aca="false">TEXT(C3585,"YYYY-MM")</f>
        <v>2025-08</v>
      </c>
      <c r="J3585" s="0" t="str">
        <f aca="false">INDEX(Customers!$H:$H,MATCH(B3585,Customers!$A:$A,0))</f>
        <v>Paid Ads</v>
      </c>
    </row>
    <row r="3586" customFormat="false" ht="15" hidden="false" customHeight="false" outlineLevel="0" collapsed="false">
      <c r="A3586" s="0" t="s">
        <v>5385</v>
      </c>
      <c r="B3586" s="0" t="s">
        <v>5380</v>
      </c>
      <c r="C3586" s="10" t="s">
        <v>342</v>
      </c>
      <c r="D3586" s="11" t="s">
        <v>97</v>
      </c>
      <c r="E3586" s="11" t="s">
        <v>89</v>
      </c>
      <c r="F3586" s="11" t="s">
        <v>190</v>
      </c>
      <c r="G3586" s="11" t="s">
        <v>77</v>
      </c>
      <c r="H3586" s="8" t="n">
        <v>23766</v>
      </c>
      <c r="I3586" s="0" t="str">
        <f aca="false">TEXT(C3586,"YYYY-MM")</f>
        <v>2025-09</v>
      </c>
      <c r="J3586" s="0" t="str">
        <f aca="false">INDEX(Customers!$H:$H,MATCH(B3586,Customers!$A:$A,0))</f>
        <v>Paid Ads</v>
      </c>
    </row>
    <row r="3587" customFormat="false" ht="15" hidden="false" customHeight="false" outlineLevel="0" collapsed="false">
      <c r="A3587" s="0" t="s">
        <v>5386</v>
      </c>
      <c r="B3587" s="0" t="s">
        <v>5380</v>
      </c>
      <c r="C3587" s="10" t="s">
        <v>1755</v>
      </c>
      <c r="D3587" s="11" t="s">
        <v>97</v>
      </c>
      <c r="E3587" s="11" t="s">
        <v>88</v>
      </c>
      <c r="F3587" s="11" t="s">
        <v>190</v>
      </c>
      <c r="G3587" s="11" t="s">
        <v>77</v>
      </c>
      <c r="H3587" s="8" t="n">
        <v>8545.25</v>
      </c>
      <c r="I3587" s="0" t="str">
        <f aca="false">TEXT(C3587,"YYYY-MM")</f>
        <v>2025-09</v>
      </c>
      <c r="J3587" s="0" t="str">
        <f aca="false">INDEX(Customers!$H:$H,MATCH(B3587,Customers!$A:$A,0))</f>
        <v>Paid Ads</v>
      </c>
    </row>
    <row r="3588" customFormat="false" ht="15" hidden="false" customHeight="false" outlineLevel="0" collapsed="false">
      <c r="A3588" s="0" t="s">
        <v>5387</v>
      </c>
      <c r="B3588" s="0" t="s">
        <v>5380</v>
      </c>
      <c r="C3588" s="10" t="s">
        <v>372</v>
      </c>
      <c r="D3588" s="11" t="s">
        <v>97</v>
      </c>
      <c r="E3588" s="11" t="s">
        <v>88</v>
      </c>
      <c r="F3588" s="11" t="s">
        <v>190</v>
      </c>
      <c r="G3588" s="11" t="s">
        <v>77</v>
      </c>
      <c r="H3588" s="8" t="n">
        <v>17896.65</v>
      </c>
      <c r="I3588" s="0" t="str">
        <f aca="false">TEXT(C3588,"YYYY-MM")</f>
        <v>2025-10</v>
      </c>
      <c r="J3588" s="0" t="str">
        <f aca="false">INDEX(Customers!$H:$H,MATCH(B3588,Customers!$A:$A,0))</f>
        <v>Paid Ads</v>
      </c>
    </row>
    <row r="3589" customFormat="false" ht="15" hidden="false" customHeight="false" outlineLevel="0" collapsed="false">
      <c r="A3589" s="0" t="s">
        <v>5388</v>
      </c>
      <c r="B3589" s="0" t="s">
        <v>5380</v>
      </c>
      <c r="C3589" s="10" t="s">
        <v>601</v>
      </c>
      <c r="D3589" s="11" t="s">
        <v>97</v>
      </c>
      <c r="E3589" s="11" t="s">
        <v>90</v>
      </c>
      <c r="F3589" s="11" t="s">
        <v>190</v>
      </c>
      <c r="G3589" s="11" t="s">
        <v>77</v>
      </c>
      <c r="H3589" s="8" t="n">
        <v>21168.2</v>
      </c>
      <c r="I3589" s="0" t="str">
        <f aca="false">TEXT(C3589,"YYYY-MM")</f>
        <v>2025-12</v>
      </c>
      <c r="J3589" s="0" t="str">
        <f aca="false">INDEX(Customers!$H:$H,MATCH(B3589,Customers!$A:$A,0))</f>
        <v>Paid Ads</v>
      </c>
    </row>
    <row r="3590" customFormat="false" ht="15" hidden="false" customHeight="false" outlineLevel="0" collapsed="false">
      <c r="A3590" s="0" t="s">
        <v>5389</v>
      </c>
      <c r="B3590" s="0" t="s">
        <v>5390</v>
      </c>
      <c r="C3590" s="10" t="s">
        <v>1071</v>
      </c>
      <c r="D3590" s="11" t="s">
        <v>97</v>
      </c>
      <c r="E3590" s="11" t="s">
        <v>88</v>
      </c>
      <c r="F3590" s="11" t="s">
        <v>346</v>
      </c>
      <c r="G3590" s="11" t="s">
        <v>84</v>
      </c>
      <c r="H3590" s="8" t="n">
        <v>38678</v>
      </c>
      <c r="I3590" s="0" t="str">
        <f aca="false">TEXT(C3590,"YYYY-MM")</f>
        <v>2024-10</v>
      </c>
      <c r="J3590" s="0" t="str">
        <f aca="false">INDEX(Customers!$H:$H,MATCH(B3590,Customers!$A:$A,0))</f>
        <v>Paid Ads</v>
      </c>
    </row>
    <row r="3591" customFormat="false" ht="15" hidden="false" customHeight="false" outlineLevel="0" collapsed="false">
      <c r="A3591" s="0" t="s">
        <v>5391</v>
      </c>
      <c r="B3591" s="0" t="s">
        <v>5392</v>
      </c>
      <c r="C3591" s="10" t="s">
        <v>1330</v>
      </c>
      <c r="D3591" s="11" t="s">
        <v>97</v>
      </c>
      <c r="E3591" s="11" t="s">
        <v>90</v>
      </c>
      <c r="F3591" s="11" t="s">
        <v>209</v>
      </c>
      <c r="G3591" s="11" t="s">
        <v>83</v>
      </c>
      <c r="H3591" s="8" t="n">
        <v>2618</v>
      </c>
      <c r="I3591" s="0" t="str">
        <f aca="false">TEXT(C3591,"YYYY-MM")</f>
        <v>2025-08</v>
      </c>
      <c r="J3591" s="0" t="str">
        <f aca="false">INDEX(Customers!$H:$H,MATCH(B3591,Customers!$A:$A,0))</f>
        <v>Organic Search</v>
      </c>
    </row>
    <row r="3592" customFormat="false" ht="15" hidden="false" customHeight="false" outlineLevel="0" collapsed="false">
      <c r="A3592" s="0" t="s">
        <v>5393</v>
      </c>
      <c r="B3592" s="0" t="s">
        <v>5392</v>
      </c>
      <c r="C3592" s="10" t="s">
        <v>1841</v>
      </c>
      <c r="D3592" s="11" t="s">
        <v>99</v>
      </c>
      <c r="E3592" s="11" t="s">
        <v>88</v>
      </c>
      <c r="F3592" s="11" t="s">
        <v>209</v>
      </c>
      <c r="G3592" s="11" t="s">
        <v>83</v>
      </c>
      <c r="H3592" s="8" t="n">
        <v>13998.65</v>
      </c>
      <c r="I3592" s="0" t="str">
        <f aca="false">TEXT(C3592,"YYYY-MM")</f>
        <v>2025-08</v>
      </c>
      <c r="J3592" s="0" t="str">
        <f aca="false">INDEX(Customers!$H:$H,MATCH(B3592,Customers!$A:$A,0))</f>
        <v>Organic Search</v>
      </c>
    </row>
    <row r="3593" customFormat="false" ht="15" hidden="false" customHeight="false" outlineLevel="0" collapsed="false">
      <c r="A3593" s="0" t="s">
        <v>5394</v>
      </c>
      <c r="B3593" s="0" t="s">
        <v>5392</v>
      </c>
      <c r="C3593" s="10" t="s">
        <v>849</v>
      </c>
      <c r="D3593" s="11" t="s">
        <v>97</v>
      </c>
      <c r="E3593" s="11" t="s">
        <v>90</v>
      </c>
      <c r="F3593" s="11" t="s">
        <v>209</v>
      </c>
      <c r="G3593" s="11" t="s">
        <v>83</v>
      </c>
      <c r="H3593" s="8" t="n">
        <v>10980</v>
      </c>
      <c r="I3593" s="0" t="str">
        <f aca="false">TEXT(C3593,"YYYY-MM")</f>
        <v>2025-08</v>
      </c>
      <c r="J3593" s="0" t="str">
        <f aca="false">INDEX(Customers!$H:$H,MATCH(B3593,Customers!$A:$A,0))</f>
        <v>Organic Search</v>
      </c>
    </row>
    <row r="3594" customFormat="false" ht="15" hidden="false" customHeight="false" outlineLevel="0" collapsed="false">
      <c r="A3594" s="0" t="s">
        <v>5395</v>
      </c>
      <c r="B3594" s="0" t="s">
        <v>5392</v>
      </c>
      <c r="C3594" s="10" t="s">
        <v>1618</v>
      </c>
      <c r="D3594" s="11" t="s">
        <v>97</v>
      </c>
      <c r="E3594" s="11" t="s">
        <v>88</v>
      </c>
      <c r="F3594" s="11" t="s">
        <v>209</v>
      </c>
      <c r="G3594" s="11" t="s">
        <v>83</v>
      </c>
      <c r="H3594" s="8" t="n">
        <v>30649</v>
      </c>
      <c r="I3594" s="0" t="str">
        <f aca="false">TEXT(C3594,"YYYY-MM")</f>
        <v>2025-09</v>
      </c>
      <c r="J3594" s="0" t="str">
        <f aca="false">INDEX(Customers!$H:$H,MATCH(B3594,Customers!$A:$A,0))</f>
        <v>Organic Search</v>
      </c>
    </row>
    <row r="3595" customFormat="false" ht="15" hidden="false" customHeight="false" outlineLevel="0" collapsed="false">
      <c r="A3595" s="0" t="s">
        <v>5396</v>
      </c>
      <c r="B3595" s="0" t="s">
        <v>5392</v>
      </c>
      <c r="C3595" s="10" t="s">
        <v>551</v>
      </c>
      <c r="D3595" s="11" t="s">
        <v>97</v>
      </c>
      <c r="E3595" s="11" t="s">
        <v>88</v>
      </c>
      <c r="F3595" s="11" t="s">
        <v>209</v>
      </c>
      <c r="G3595" s="11" t="s">
        <v>83</v>
      </c>
      <c r="H3595" s="8" t="n">
        <v>5738</v>
      </c>
      <c r="I3595" s="0" t="str">
        <f aca="false">TEXT(C3595,"YYYY-MM")</f>
        <v>2025-10</v>
      </c>
      <c r="J3595" s="0" t="str">
        <f aca="false">INDEX(Customers!$H:$H,MATCH(B3595,Customers!$A:$A,0))</f>
        <v>Organic Search</v>
      </c>
    </row>
    <row r="3596" customFormat="false" ht="15" hidden="false" customHeight="false" outlineLevel="0" collapsed="false">
      <c r="A3596" s="0" t="s">
        <v>5397</v>
      </c>
      <c r="B3596" s="0" t="s">
        <v>5392</v>
      </c>
      <c r="C3596" s="10" t="s">
        <v>1453</v>
      </c>
      <c r="D3596" s="11" t="s">
        <v>97</v>
      </c>
      <c r="E3596" s="11" t="s">
        <v>91</v>
      </c>
      <c r="F3596" s="11" t="s">
        <v>209</v>
      </c>
      <c r="G3596" s="11" t="s">
        <v>83</v>
      </c>
      <c r="H3596" s="8" t="n">
        <v>6164.3</v>
      </c>
      <c r="I3596" s="0" t="str">
        <f aca="false">TEXT(C3596,"YYYY-MM")</f>
        <v>2025-10</v>
      </c>
      <c r="J3596" s="0" t="str">
        <f aca="false">INDEX(Customers!$H:$H,MATCH(B3596,Customers!$A:$A,0))</f>
        <v>Organic Search</v>
      </c>
    </row>
    <row r="3597" customFormat="false" ht="15" hidden="false" customHeight="false" outlineLevel="0" collapsed="false">
      <c r="A3597" s="0" t="s">
        <v>5398</v>
      </c>
      <c r="B3597" s="0" t="s">
        <v>5392</v>
      </c>
      <c r="C3597" s="10" t="s">
        <v>1420</v>
      </c>
      <c r="D3597" s="11" t="s">
        <v>97</v>
      </c>
      <c r="E3597" s="11" t="s">
        <v>88</v>
      </c>
      <c r="F3597" s="11" t="s">
        <v>209</v>
      </c>
      <c r="G3597" s="11" t="s">
        <v>83</v>
      </c>
      <c r="H3597" s="8" t="n">
        <v>4193.1</v>
      </c>
      <c r="I3597" s="0" t="str">
        <f aca="false">TEXT(C3597,"YYYY-MM")</f>
        <v>2025-10</v>
      </c>
      <c r="J3597" s="0" t="str">
        <f aca="false">INDEX(Customers!$H:$H,MATCH(B3597,Customers!$A:$A,0))</f>
        <v>Organic Search</v>
      </c>
    </row>
    <row r="3598" customFormat="false" ht="15" hidden="false" customHeight="false" outlineLevel="0" collapsed="false">
      <c r="A3598" s="0" t="s">
        <v>5399</v>
      </c>
      <c r="B3598" s="0" t="s">
        <v>5392</v>
      </c>
      <c r="C3598" s="10" t="s">
        <v>1344</v>
      </c>
      <c r="D3598" s="11" t="s">
        <v>97</v>
      </c>
      <c r="E3598" s="11" t="s">
        <v>92</v>
      </c>
      <c r="F3598" s="11" t="s">
        <v>209</v>
      </c>
      <c r="G3598" s="11" t="s">
        <v>83</v>
      </c>
      <c r="H3598" s="8" t="n">
        <v>38648</v>
      </c>
      <c r="I3598" s="0" t="str">
        <f aca="false">TEXT(C3598,"YYYY-MM")</f>
        <v>2025-10</v>
      </c>
      <c r="J3598" s="0" t="str">
        <f aca="false">INDEX(Customers!$H:$H,MATCH(B3598,Customers!$A:$A,0))</f>
        <v>Organic Search</v>
      </c>
    </row>
    <row r="3599" customFormat="false" ht="15" hidden="false" customHeight="false" outlineLevel="0" collapsed="false">
      <c r="A3599" s="0" t="s">
        <v>5400</v>
      </c>
      <c r="B3599" s="0" t="s">
        <v>5392</v>
      </c>
      <c r="C3599" s="10" t="s">
        <v>721</v>
      </c>
      <c r="D3599" s="11" t="s">
        <v>97</v>
      </c>
      <c r="E3599" s="11" t="s">
        <v>88</v>
      </c>
      <c r="F3599" s="11" t="s">
        <v>209</v>
      </c>
      <c r="G3599" s="11" t="s">
        <v>83</v>
      </c>
      <c r="H3599" s="8" t="n">
        <v>5737.1</v>
      </c>
      <c r="I3599" s="0" t="str">
        <f aca="false">TEXT(C3599,"YYYY-MM")</f>
        <v>2025-10</v>
      </c>
      <c r="J3599" s="0" t="str">
        <f aca="false">INDEX(Customers!$H:$H,MATCH(B3599,Customers!$A:$A,0))</f>
        <v>Organic Search</v>
      </c>
    </row>
    <row r="3600" customFormat="false" ht="15" hidden="false" customHeight="false" outlineLevel="0" collapsed="false">
      <c r="A3600" s="0" t="s">
        <v>5401</v>
      </c>
      <c r="B3600" s="0" t="s">
        <v>5392</v>
      </c>
      <c r="C3600" s="10" t="s">
        <v>716</v>
      </c>
      <c r="D3600" s="11" t="s">
        <v>97</v>
      </c>
      <c r="E3600" s="11" t="s">
        <v>93</v>
      </c>
      <c r="F3600" s="11" t="s">
        <v>209</v>
      </c>
      <c r="G3600" s="11" t="s">
        <v>83</v>
      </c>
      <c r="H3600" s="8" t="n">
        <v>14426</v>
      </c>
      <c r="I3600" s="0" t="str">
        <f aca="false">TEXT(C3600,"YYYY-MM")</f>
        <v>2025-11</v>
      </c>
      <c r="J3600" s="0" t="str">
        <f aca="false">INDEX(Customers!$H:$H,MATCH(B3600,Customers!$A:$A,0))</f>
        <v>Organic Search</v>
      </c>
    </row>
    <row r="3601" customFormat="false" ht="15" hidden="false" customHeight="false" outlineLevel="0" collapsed="false">
      <c r="A3601" s="0" t="s">
        <v>5402</v>
      </c>
      <c r="B3601" s="0" t="s">
        <v>5392</v>
      </c>
      <c r="C3601" s="10" t="s">
        <v>831</v>
      </c>
      <c r="D3601" s="11" t="s">
        <v>97</v>
      </c>
      <c r="E3601" s="11" t="s">
        <v>89</v>
      </c>
      <c r="F3601" s="11" t="s">
        <v>209</v>
      </c>
      <c r="G3601" s="11" t="s">
        <v>83</v>
      </c>
      <c r="H3601" s="8" t="n">
        <v>36999</v>
      </c>
      <c r="I3601" s="0" t="str">
        <f aca="false">TEXT(C3601,"YYYY-MM")</f>
        <v>2025-11</v>
      </c>
      <c r="J3601" s="0" t="str">
        <f aca="false">INDEX(Customers!$H:$H,MATCH(B3601,Customers!$A:$A,0))</f>
        <v>Organic Search</v>
      </c>
    </row>
    <row r="3602" customFormat="false" ht="15" hidden="false" customHeight="false" outlineLevel="0" collapsed="false">
      <c r="A3602" s="0" t="s">
        <v>5403</v>
      </c>
      <c r="B3602" s="0" t="s">
        <v>5392</v>
      </c>
      <c r="C3602" s="10" t="s">
        <v>439</v>
      </c>
      <c r="D3602" s="11" t="s">
        <v>98</v>
      </c>
      <c r="E3602" s="11" t="s">
        <v>89</v>
      </c>
      <c r="F3602" s="11" t="s">
        <v>209</v>
      </c>
      <c r="G3602" s="11" t="s">
        <v>83</v>
      </c>
      <c r="H3602" s="8" t="n">
        <v>82643.3</v>
      </c>
      <c r="I3602" s="0" t="str">
        <f aca="false">TEXT(C3602,"YYYY-MM")</f>
        <v>2025-12</v>
      </c>
      <c r="J3602" s="0" t="str">
        <f aca="false">INDEX(Customers!$H:$H,MATCH(B3602,Customers!$A:$A,0))</f>
        <v>Organic Search</v>
      </c>
    </row>
    <row r="3603" customFormat="false" ht="15" hidden="false" customHeight="false" outlineLevel="0" collapsed="false">
      <c r="A3603" s="0" t="s">
        <v>5404</v>
      </c>
      <c r="B3603" s="0" t="s">
        <v>5392</v>
      </c>
      <c r="C3603" s="10" t="s">
        <v>643</v>
      </c>
      <c r="D3603" s="11" t="s">
        <v>97</v>
      </c>
      <c r="E3603" s="11" t="s">
        <v>90</v>
      </c>
      <c r="F3603" s="11" t="s">
        <v>209</v>
      </c>
      <c r="G3603" s="11" t="s">
        <v>83</v>
      </c>
      <c r="H3603" s="8" t="n">
        <v>2118</v>
      </c>
      <c r="I3603" s="0" t="str">
        <f aca="false">TEXT(C3603,"YYYY-MM")</f>
        <v>2025-12</v>
      </c>
      <c r="J3603" s="0" t="str">
        <f aca="false">INDEX(Customers!$H:$H,MATCH(B3603,Customers!$A:$A,0))</f>
        <v>Organic Search</v>
      </c>
    </row>
    <row r="3604" customFormat="false" ht="15" hidden="false" customHeight="false" outlineLevel="0" collapsed="false">
      <c r="A3604" s="0" t="s">
        <v>5405</v>
      </c>
      <c r="B3604" s="0" t="s">
        <v>5406</v>
      </c>
      <c r="C3604" s="10" t="s">
        <v>3382</v>
      </c>
      <c r="D3604" s="11" t="s">
        <v>97</v>
      </c>
      <c r="E3604" s="11" t="s">
        <v>89</v>
      </c>
      <c r="F3604" s="11" t="s">
        <v>209</v>
      </c>
      <c r="G3604" s="11" t="s">
        <v>83</v>
      </c>
      <c r="H3604" s="8" t="n">
        <v>6398</v>
      </c>
      <c r="I3604" s="0" t="str">
        <f aca="false">TEXT(C3604,"YYYY-MM")</f>
        <v>2025-05</v>
      </c>
      <c r="J3604" s="0" t="str">
        <f aca="false">INDEX(Customers!$H:$H,MATCH(B3604,Customers!$A:$A,0))</f>
        <v>Referral</v>
      </c>
    </row>
    <row r="3605" customFormat="false" ht="15" hidden="false" customHeight="false" outlineLevel="0" collapsed="false">
      <c r="A3605" s="0" t="s">
        <v>5407</v>
      </c>
      <c r="B3605" s="0" t="s">
        <v>5408</v>
      </c>
      <c r="C3605" s="10" t="s">
        <v>762</v>
      </c>
      <c r="D3605" s="11" t="s">
        <v>97</v>
      </c>
      <c r="E3605" s="11" t="s">
        <v>90</v>
      </c>
      <c r="F3605" s="11" t="s">
        <v>134</v>
      </c>
      <c r="G3605" s="11" t="s">
        <v>85</v>
      </c>
      <c r="H3605" s="8" t="n">
        <v>10323.55</v>
      </c>
      <c r="I3605" s="0" t="str">
        <f aca="false">TEXT(C3605,"YYYY-MM")</f>
        <v>2025-01</v>
      </c>
      <c r="J3605" s="0" t="str">
        <f aca="false">INDEX(Customers!$H:$H,MATCH(B3605,Customers!$A:$A,0))</f>
        <v>Unknown</v>
      </c>
    </row>
    <row r="3606" customFormat="false" ht="15" hidden="false" customHeight="false" outlineLevel="0" collapsed="false">
      <c r="A3606" s="0" t="s">
        <v>5409</v>
      </c>
      <c r="B3606" s="0" t="s">
        <v>5408</v>
      </c>
      <c r="C3606" s="10" t="s">
        <v>3361</v>
      </c>
      <c r="D3606" s="11" t="s">
        <v>97</v>
      </c>
      <c r="E3606" s="11" t="s">
        <v>92</v>
      </c>
      <c r="F3606" s="11" t="s">
        <v>134</v>
      </c>
      <c r="G3606" s="11" t="s">
        <v>85</v>
      </c>
      <c r="H3606" s="8" t="n">
        <v>2933.65</v>
      </c>
      <c r="I3606" s="0" t="str">
        <f aca="false">TEXT(C3606,"YYYY-MM")</f>
        <v>2025-06</v>
      </c>
      <c r="J3606" s="0" t="str">
        <f aca="false">INDEX(Customers!$H:$H,MATCH(B3606,Customers!$A:$A,0))</f>
        <v>Unknown</v>
      </c>
    </row>
    <row r="3607" customFormat="false" ht="15" hidden="false" customHeight="false" outlineLevel="0" collapsed="false">
      <c r="A3607" s="0" t="s">
        <v>5410</v>
      </c>
      <c r="B3607" s="0" t="s">
        <v>5408</v>
      </c>
      <c r="C3607" s="10" t="s">
        <v>777</v>
      </c>
      <c r="D3607" s="11" t="s">
        <v>97</v>
      </c>
      <c r="E3607" s="11" t="s">
        <v>88</v>
      </c>
      <c r="F3607" s="11" t="s">
        <v>134</v>
      </c>
      <c r="G3607" s="11" t="s">
        <v>85</v>
      </c>
      <c r="H3607" s="8" t="n">
        <v>1466.1</v>
      </c>
      <c r="I3607" s="0" t="str">
        <f aca="false">TEXT(C3607,"YYYY-MM")</f>
        <v>2025-09</v>
      </c>
      <c r="J3607" s="0" t="str">
        <f aca="false">INDEX(Customers!$H:$H,MATCH(B3607,Customers!$A:$A,0))</f>
        <v>Unknown</v>
      </c>
    </row>
    <row r="3608" customFormat="false" ht="15" hidden="false" customHeight="false" outlineLevel="0" collapsed="false">
      <c r="A3608" s="0" t="s">
        <v>5411</v>
      </c>
      <c r="B3608" s="0" t="s">
        <v>5412</v>
      </c>
      <c r="C3608" s="10" t="s">
        <v>3316</v>
      </c>
      <c r="D3608" s="11" t="s">
        <v>97</v>
      </c>
      <c r="E3608" s="11" t="s">
        <v>93</v>
      </c>
      <c r="F3608" s="11" t="s">
        <v>393</v>
      </c>
      <c r="G3608" s="11" t="s">
        <v>75</v>
      </c>
      <c r="H3608" s="8" t="n">
        <v>135001.2</v>
      </c>
      <c r="I3608" s="0" t="str">
        <f aca="false">TEXT(C3608,"YYYY-MM")</f>
        <v>2023-12</v>
      </c>
      <c r="J3608" s="0" t="str">
        <f aca="false">INDEX(Customers!$H:$H,MATCH(B3608,Customers!$A:$A,0))</f>
        <v>Email Campaign</v>
      </c>
    </row>
    <row r="3609" customFormat="false" ht="15" hidden="false" customHeight="false" outlineLevel="0" collapsed="false">
      <c r="A3609" s="0" t="s">
        <v>5413</v>
      </c>
      <c r="B3609" s="0" t="s">
        <v>5414</v>
      </c>
      <c r="C3609" s="10" t="s">
        <v>297</v>
      </c>
      <c r="D3609" s="11" t="s">
        <v>99</v>
      </c>
      <c r="E3609" s="11" t="s">
        <v>93</v>
      </c>
      <c r="F3609" s="11" t="s">
        <v>180</v>
      </c>
      <c r="G3609" s="11" t="s">
        <v>75</v>
      </c>
      <c r="H3609" s="8" t="n">
        <v>109495.7</v>
      </c>
      <c r="I3609" s="0" t="str">
        <f aca="false">TEXT(C3609,"YYYY-MM")</f>
        <v>2025-11</v>
      </c>
      <c r="J3609" s="0" t="str">
        <f aca="false">INDEX(Customers!$H:$H,MATCH(B3609,Customers!$A:$A,0))</f>
        <v>Social Media</v>
      </c>
    </row>
    <row r="3610" customFormat="false" ht="15" hidden="false" customHeight="false" outlineLevel="0" collapsed="false">
      <c r="A3610" s="0" t="s">
        <v>5415</v>
      </c>
      <c r="B3610" s="0" t="s">
        <v>5416</v>
      </c>
      <c r="C3610" s="10" t="s">
        <v>3486</v>
      </c>
      <c r="D3610" s="11" t="s">
        <v>97</v>
      </c>
      <c r="E3610" s="11" t="s">
        <v>90</v>
      </c>
      <c r="F3610" s="11" t="s">
        <v>291</v>
      </c>
      <c r="G3610" s="11" t="s">
        <v>72</v>
      </c>
      <c r="H3610" s="8" t="n">
        <v>29045.1</v>
      </c>
      <c r="I3610" s="0" t="str">
        <f aca="false">TEXT(C3610,"YYYY-MM")</f>
        <v>2025-06</v>
      </c>
      <c r="J3610" s="0" t="str">
        <f aca="false">INDEX(Customers!$H:$H,MATCH(B3610,Customers!$A:$A,0))</f>
        <v>Organic Search</v>
      </c>
    </row>
    <row r="3611" customFormat="false" ht="15" hidden="false" customHeight="false" outlineLevel="0" collapsed="false">
      <c r="A3611" s="0" t="s">
        <v>5417</v>
      </c>
      <c r="B3611" s="0" t="s">
        <v>5416</v>
      </c>
      <c r="C3611" s="10" t="s">
        <v>526</v>
      </c>
      <c r="D3611" s="11" t="s">
        <v>97</v>
      </c>
      <c r="E3611" s="11" t="s">
        <v>93</v>
      </c>
      <c r="F3611" s="11" t="s">
        <v>291</v>
      </c>
      <c r="G3611" s="11" t="s">
        <v>72</v>
      </c>
      <c r="H3611" s="8" t="n">
        <v>3199</v>
      </c>
      <c r="I3611" s="0" t="str">
        <f aca="false">TEXT(C3611,"YYYY-MM")</f>
        <v>2025-07</v>
      </c>
      <c r="J3611" s="0" t="str">
        <f aca="false">INDEX(Customers!$H:$H,MATCH(B3611,Customers!$A:$A,0))</f>
        <v>Organic Search</v>
      </c>
    </row>
    <row r="3612" customFormat="false" ht="15" hidden="false" customHeight="false" outlineLevel="0" collapsed="false">
      <c r="A3612" s="0" t="s">
        <v>5418</v>
      </c>
      <c r="B3612" s="0" t="s">
        <v>5416</v>
      </c>
      <c r="C3612" s="10" t="s">
        <v>2658</v>
      </c>
      <c r="D3612" s="11" t="s">
        <v>97</v>
      </c>
      <c r="E3612" s="11" t="s">
        <v>89</v>
      </c>
      <c r="F3612" s="11" t="s">
        <v>291</v>
      </c>
      <c r="G3612" s="11" t="s">
        <v>72</v>
      </c>
      <c r="H3612" s="8" t="n">
        <v>1613.3</v>
      </c>
      <c r="I3612" s="0" t="str">
        <f aca="false">TEXT(C3612,"YYYY-MM")</f>
        <v>2025-09</v>
      </c>
      <c r="J3612" s="0" t="str">
        <f aca="false">INDEX(Customers!$H:$H,MATCH(B3612,Customers!$A:$A,0))</f>
        <v>Organic Search</v>
      </c>
    </row>
    <row r="3613" customFormat="false" ht="15" hidden="false" customHeight="false" outlineLevel="0" collapsed="false">
      <c r="A3613" s="0" t="s">
        <v>5419</v>
      </c>
      <c r="B3613" s="0" t="s">
        <v>5416</v>
      </c>
      <c r="C3613" s="10" t="s">
        <v>569</v>
      </c>
      <c r="D3613" s="11" t="s">
        <v>97</v>
      </c>
      <c r="E3613" s="11" t="s">
        <v>89</v>
      </c>
      <c r="F3613" s="11" t="s">
        <v>291</v>
      </c>
      <c r="G3613" s="11" t="s">
        <v>72</v>
      </c>
      <c r="H3613" s="8" t="n">
        <v>21959.1</v>
      </c>
      <c r="I3613" s="0" t="str">
        <f aca="false">TEXT(C3613,"YYYY-MM")</f>
        <v>2025-10</v>
      </c>
      <c r="J3613" s="0" t="str">
        <f aca="false">INDEX(Customers!$H:$H,MATCH(B3613,Customers!$A:$A,0))</f>
        <v>Organic Search</v>
      </c>
    </row>
    <row r="3614" customFormat="false" ht="15" hidden="false" customHeight="false" outlineLevel="0" collapsed="false">
      <c r="A3614" s="0" t="s">
        <v>5420</v>
      </c>
      <c r="B3614" s="0" t="s">
        <v>5421</v>
      </c>
      <c r="C3614" s="10" t="s">
        <v>1023</v>
      </c>
      <c r="D3614" s="11" t="s">
        <v>97</v>
      </c>
      <c r="E3614" s="11" t="s">
        <v>88</v>
      </c>
      <c r="F3614" s="11" t="s">
        <v>76</v>
      </c>
      <c r="G3614" s="11" t="s">
        <v>76</v>
      </c>
      <c r="H3614" s="8" t="n">
        <v>2039.15</v>
      </c>
      <c r="I3614" s="0" t="str">
        <f aca="false">TEXT(C3614,"YYYY-MM")</f>
        <v>2025-06</v>
      </c>
      <c r="J3614" s="0" t="str">
        <f aca="false">INDEX(Customers!$H:$H,MATCH(B3614,Customers!$A:$A,0))</f>
        <v>App</v>
      </c>
    </row>
    <row r="3615" customFormat="false" ht="15" hidden="false" customHeight="false" outlineLevel="0" collapsed="false">
      <c r="A3615" s="0" t="s">
        <v>5422</v>
      </c>
      <c r="B3615" s="0" t="s">
        <v>5423</v>
      </c>
      <c r="C3615" s="10" t="s">
        <v>4423</v>
      </c>
      <c r="D3615" s="11" t="s">
        <v>98</v>
      </c>
      <c r="E3615" s="11" t="s">
        <v>89</v>
      </c>
      <c r="F3615" s="11" t="s">
        <v>241</v>
      </c>
      <c r="G3615" s="11" t="s">
        <v>73</v>
      </c>
      <c r="H3615" s="8" t="n">
        <v>76408.2</v>
      </c>
      <c r="I3615" s="0" t="str">
        <f aca="false">TEXT(C3615,"YYYY-MM")</f>
        <v>2024-12</v>
      </c>
      <c r="J3615" s="0" t="str">
        <f aca="false">INDEX(Customers!$H:$H,MATCH(B3615,Customers!$A:$A,0))</f>
        <v>App</v>
      </c>
    </row>
    <row r="3616" customFormat="false" ht="15" hidden="false" customHeight="false" outlineLevel="0" collapsed="false">
      <c r="A3616" s="0" t="s">
        <v>5424</v>
      </c>
      <c r="B3616" s="0" t="s">
        <v>5423</v>
      </c>
      <c r="C3616" s="10" t="s">
        <v>437</v>
      </c>
      <c r="D3616" s="11" t="s">
        <v>97</v>
      </c>
      <c r="E3616" s="11" t="s">
        <v>88</v>
      </c>
      <c r="F3616" s="11" t="s">
        <v>241</v>
      </c>
      <c r="G3616" s="11" t="s">
        <v>73</v>
      </c>
      <c r="H3616" s="8" t="n">
        <v>41365.05</v>
      </c>
      <c r="I3616" s="0" t="str">
        <f aca="false">TEXT(C3616,"YYYY-MM")</f>
        <v>2025-01</v>
      </c>
      <c r="J3616" s="0" t="str">
        <f aca="false">INDEX(Customers!$H:$H,MATCH(B3616,Customers!$A:$A,0))</f>
        <v>App</v>
      </c>
    </row>
    <row r="3617" customFormat="false" ht="15" hidden="false" customHeight="false" outlineLevel="0" collapsed="false">
      <c r="A3617" s="0" t="s">
        <v>5425</v>
      </c>
      <c r="B3617" s="0" t="s">
        <v>5423</v>
      </c>
      <c r="C3617" s="10" t="s">
        <v>240</v>
      </c>
      <c r="D3617" s="11" t="s">
        <v>97</v>
      </c>
      <c r="E3617" s="11" t="s">
        <v>89</v>
      </c>
      <c r="F3617" s="11" t="s">
        <v>241</v>
      </c>
      <c r="G3617" s="11" t="s">
        <v>73</v>
      </c>
      <c r="H3617" s="8" t="n">
        <v>16510.25</v>
      </c>
      <c r="I3617" s="0" t="str">
        <f aca="false">TEXT(C3617,"YYYY-MM")</f>
        <v>2025-04</v>
      </c>
      <c r="J3617" s="0" t="str">
        <f aca="false">INDEX(Customers!$H:$H,MATCH(B3617,Customers!$A:$A,0))</f>
        <v>App</v>
      </c>
    </row>
    <row r="3618" customFormat="false" ht="15" hidden="false" customHeight="false" outlineLevel="0" collapsed="false">
      <c r="A3618" s="0" t="s">
        <v>5426</v>
      </c>
      <c r="B3618" s="0" t="s">
        <v>5427</v>
      </c>
      <c r="C3618" s="10" t="s">
        <v>620</v>
      </c>
      <c r="D3618" s="11" t="s">
        <v>97</v>
      </c>
      <c r="E3618" s="11" t="s">
        <v>89</v>
      </c>
      <c r="F3618" s="11" t="s">
        <v>489</v>
      </c>
      <c r="G3618" s="11" t="s">
        <v>73</v>
      </c>
      <c r="H3618" s="8" t="n">
        <v>88668.55</v>
      </c>
      <c r="I3618" s="0" t="str">
        <f aca="false">TEXT(C3618,"YYYY-MM")</f>
        <v>2023-11</v>
      </c>
      <c r="J3618" s="0" t="str">
        <f aca="false">INDEX(Customers!$H:$H,MATCH(B3618,Customers!$A:$A,0))</f>
        <v>Paid Ads</v>
      </c>
    </row>
    <row r="3619" customFormat="false" ht="15" hidden="false" customHeight="false" outlineLevel="0" collapsed="false">
      <c r="A3619" s="0" t="s">
        <v>5428</v>
      </c>
      <c r="B3619" s="0" t="s">
        <v>5427</v>
      </c>
      <c r="C3619" s="10" t="s">
        <v>1090</v>
      </c>
      <c r="D3619" s="11" t="s">
        <v>97</v>
      </c>
      <c r="E3619" s="11" t="s">
        <v>90</v>
      </c>
      <c r="F3619" s="11" t="s">
        <v>489</v>
      </c>
      <c r="G3619" s="11" t="s">
        <v>73</v>
      </c>
      <c r="H3619" s="8" t="n">
        <v>16234.2</v>
      </c>
      <c r="I3619" s="0" t="str">
        <f aca="false">TEXT(C3619,"YYYY-MM")</f>
        <v>2025-05</v>
      </c>
      <c r="J3619" s="0" t="str">
        <f aca="false">INDEX(Customers!$H:$H,MATCH(B3619,Customers!$A:$A,0))</f>
        <v>Paid Ads</v>
      </c>
    </row>
    <row r="3620" customFormat="false" ht="15" hidden="false" customHeight="false" outlineLevel="0" collapsed="false">
      <c r="A3620" s="0" t="s">
        <v>5429</v>
      </c>
      <c r="B3620" s="0" t="s">
        <v>5430</v>
      </c>
      <c r="C3620" s="10" t="s">
        <v>159</v>
      </c>
      <c r="D3620" s="11" t="s">
        <v>97</v>
      </c>
      <c r="E3620" s="11" t="s">
        <v>89</v>
      </c>
      <c r="F3620" s="11" t="s">
        <v>393</v>
      </c>
      <c r="G3620" s="11" t="s">
        <v>75</v>
      </c>
      <c r="H3620" s="8" t="n">
        <v>10543.55</v>
      </c>
      <c r="I3620" s="0" t="str">
        <f aca="false">TEXT(C3620,"YYYY-MM")</f>
        <v>2024-07</v>
      </c>
      <c r="J3620" s="0" t="str">
        <f aca="false">INDEX(Customers!$H:$H,MATCH(B3620,Customers!$A:$A,0))</f>
        <v>Email Campaign</v>
      </c>
    </row>
    <row r="3621" customFormat="false" ht="15" hidden="false" customHeight="false" outlineLevel="0" collapsed="false">
      <c r="A3621" s="0" t="s">
        <v>5431</v>
      </c>
      <c r="B3621" s="0" t="s">
        <v>5432</v>
      </c>
      <c r="C3621" s="10" t="s">
        <v>364</v>
      </c>
      <c r="D3621" s="11" t="s">
        <v>97</v>
      </c>
      <c r="E3621" s="11" t="s">
        <v>88</v>
      </c>
      <c r="F3621" s="11" t="s">
        <v>209</v>
      </c>
      <c r="G3621" s="11" t="s">
        <v>83</v>
      </c>
      <c r="H3621" s="8" t="n">
        <v>9558</v>
      </c>
      <c r="I3621" s="0" t="str">
        <f aca="false">TEXT(C3621,"YYYY-MM")</f>
        <v>2025-10</v>
      </c>
      <c r="J3621" s="0" t="str">
        <f aca="false">INDEX(Customers!$H:$H,MATCH(B3621,Customers!$A:$A,0))</f>
        <v>Organic Search</v>
      </c>
    </row>
    <row r="3622" customFormat="false" ht="15" hidden="false" customHeight="false" outlineLevel="0" collapsed="false">
      <c r="A3622" s="0" t="s">
        <v>5433</v>
      </c>
      <c r="B3622" s="0" t="s">
        <v>5434</v>
      </c>
      <c r="C3622" s="10" t="s">
        <v>452</v>
      </c>
      <c r="D3622" s="11" t="s">
        <v>97</v>
      </c>
      <c r="E3622" s="11" t="s">
        <v>92</v>
      </c>
      <c r="F3622" s="11" t="s">
        <v>190</v>
      </c>
      <c r="G3622" s="11" t="s">
        <v>77</v>
      </c>
      <c r="H3622" s="8" t="n">
        <v>22294.65</v>
      </c>
      <c r="I3622" s="0" t="str">
        <f aca="false">TEXT(C3622,"YYYY-MM")</f>
        <v>2025-02</v>
      </c>
      <c r="J3622" s="0" t="str">
        <f aca="false">INDEX(Customers!$H:$H,MATCH(B3622,Customers!$A:$A,0))</f>
        <v>Email Campaign</v>
      </c>
    </row>
    <row r="3623" customFormat="false" ht="15" hidden="false" customHeight="false" outlineLevel="0" collapsed="false">
      <c r="A3623" s="0" t="s">
        <v>5435</v>
      </c>
      <c r="B3623" s="0" t="s">
        <v>5434</v>
      </c>
      <c r="C3623" s="10" t="s">
        <v>5436</v>
      </c>
      <c r="D3623" s="11" t="s">
        <v>97</v>
      </c>
      <c r="E3623" s="11" t="s">
        <v>90</v>
      </c>
      <c r="F3623" s="11" t="s">
        <v>190</v>
      </c>
      <c r="G3623" s="11" t="s">
        <v>77</v>
      </c>
      <c r="H3623" s="8" t="n">
        <v>1023.2</v>
      </c>
      <c r="I3623" s="0" t="str">
        <f aca="false">TEXT(C3623,"YYYY-MM")</f>
        <v>2025-02</v>
      </c>
      <c r="J3623" s="0" t="str">
        <f aca="false">INDEX(Customers!$H:$H,MATCH(B3623,Customers!$A:$A,0))</f>
        <v>Email Campaign</v>
      </c>
    </row>
    <row r="3624" customFormat="false" ht="15" hidden="false" customHeight="false" outlineLevel="0" collapsed="false">
      <c r="A3624" s="0" t="s">
        <v>5437</v>
      </c>
      <c r="B3624" s="0" t="s">
        <v>5434</v>
      </c>
      <c r="C3624" s="10" t="s">
        <v>2668</v>
      </c>
      <c r="D3624" s="11" t="s">
        <v>97</v>
      </c>
      <c r="E3624" s="11" t="s">
        <v>90</v>
      </c>
      <c r="F3624" s="11" t="s">
        <v>190</v>
      </c>
      <c r="G3624" s="11" t="s">
        <v>77</v>
      </c>
      <c r="H3624" s="8" t="n">
        <v>405</v>
      </c>
      <c r="I3624" s="0" t="str">
        <f aca="false">TEXT(C3624,"YYYY-MM")</f>
        <v>2025-03</v>
      </c>
      <c r="J3624" s="0" t="str">
        <f aca="false">INDEX(Customers!$H:$H,MATCH(B3624,Customers!$A:$A,0))</f>
        <v>Email Campaign</v>
      </c>
    </row>
    <row r="3625" customFormat="false" ht="15" hidden="false" customHeight="false" outlineLevel="0" collapsed="false">
      <c r="A3625" s="0" t="s">
        <v>5438</v>
      </c>
      <c r="B3625" s="0" t="s">
        <v>5434</v>
      </c>
      <c r="C3625" s="10" t="s">
        <v>1917</v>
      </c>
      <c r="D3625" s="11" t="s">
        <v>97</v>
      </c>
      <c r="E3625" s="11" t="s">
        <v>88</v>
      </c>
      <c r="F3625" s="11" t="s">
        <v>190</v>
      </c>
      <c r="G3625" s="11" t="s">
        <v>77</v>
      </c>
      <c r="H3625" s="8" t="n">
        <v>3031.65</v>
      </c>
      <c r="I3625" s="0" t="str">
        <f aca="false">TEXT(C3625,"YYYY-MM")</f>
        <v>2025-11</v>
      </c>
      <c r="J3625" s="0" t="str">
        <f aca="false">INDEX(Customers!$H:$H,MATCH(B3625,Customers!$A:$A,0))</f>
        <v>Email Campaign</v>
      </c>
    </row>
    <row r="3626" customFormat="false" ht="15" hidden="false" customHeight="false" outlineLevel="0" collapsed="false">
      <c r="A3626" s="0" t="s">
        <v>5439</v>
      </c>
      <c r="B3626" s="0" t="s">
        <v>5440</v>
      </c>
      <c r="C3626" s="10" t="s">
        <v>445</v>
      </c>
      <c r="D3626" s="11" t="s">
        <v>97</v>
      </c>
      <c r="E3626" s="11" t="s">
        <v>92</v>
      </c>
      <c r="F3626" s="11" t="s">
        <v>180</v>
      </c>
      <c r="G3626" s="11" t="s">
        <v>75</v>
      </c>
      <c r="H3626" s="8" t="n">
        <v>42739</v>
      </c>
      <c r="I3626" s="0" t="str">
        <f aca="false">TEXT(C3626,"YYYY-MM")</f>
        <v>2024-04</v>
      </c>
      <c r="J3626" s="0" t="str">
        <f aca="false">INDEX(Customers!$H:$H,MATCH(B3626,Customers!$A:$A,0))</f>
        <v>Referral</v>
      </c>
    </row>
    <row r="3627" customFormat="false" ht="15" hidden="false" customHeight="false" outlineLevel="0" collapsed="false">
      <c r="A3627" s="0" t="s">
        <v>5441</v>
      </c>
      <c r="B3627" s="0" t="s">
        <v>5442</v>
      </c>
      <c r="C3627" s="10" t="s">
        <v>2444</v>
      </c>
      <c r="D3627" s="11" t="s">
        <v>97</v>
      </c>
      <c r="E3627" s="11" t="s">
        <v>88</v>
      </c>
      <c r="F3627" s="11" t="s">
        <v>459</v>
      </c>
      <c r="G3627" s="11" t="s">
        <v>72</v>
      </c>
      <c r="H3627" s="8" t="n">
        <v>31819</v>
      </c>
      <c r="I3627" s="0" t="str">
        <f aca="false">TEXT(C3627,"YYYY-MM")</f>
        <v>2023-10</v>
      </c>
      <c r="J3627" s="0" t="str">
        <f aca="false">INDEX(Customers!$H:$H,MATCH(B3627,Customers!$A:$A,0))</f>
        <v>Paid Ads</v>
      </c>
    </row>
    <row r="3628" customFormat="false" ht="15" hidden="false" customHeight="false" outlineLevel="0" collapsed="false">
      <c r="A3628" s="0" t="s">
        <v>5443</v>
      </c>
      <c r="B3628" s="0" t="s">
        <v>5442</v>
      </c>
      <c r="C3628" s="10" t="s">
        <v>1148</v>
      </c>
      <c r="D3628" s="11" t="s">
        <v>97</v>
      </c>
      <c r="E3628" s="11" t="s">
        <v>90</v>
      </c>
      <c r="F3628" s="11" t="s">
        <v>459</v>
      </c>
      <c r="G3628" s="11" t="s">
        <v>72</v>
      </c>
      <c r="H3628" s="8" t="n">
        <v>29287</v>
      </c>
      <c r="I3628" s="0" t="str">
        <f aca="false">TEXT(C3628,"YYYY-MM")</f>
        <v>2024-04</v>
      </c>
      <c r="J3628" s="0" t="str">
        <f aca="false">INDEX(Customers!$H:$H,MATCH(B3628,Customers!$A:$A,0))</f>
        <v>Paid Ads</v>
      </c>
    </row>
    <row r="3629" customFormat="false" ht="15" hidden="false" customHeight="false" outlineLevel="0" collapsed="false">
      <c r="A3629" s="0" t="s">
        <v>5444</v>
      </c>
      <c r="B3629" s="0" t="s">
        <v>5442</v>
      </c>
      <c r="C3629" s="10" t="s">
        <v>4331</v>
      </c>
      <c r="D3629" s="11" t="s">
        <v>99</v>
      </c>
      <c r="E3629" s="11" t="s">
        <v>89</v>
      </c>
      <c r="F3629" s="11" t="s">
        <v>459</v>
      </c>
      <c r="G3629" s="11" t="s">
        <v>72</v>
      </c>
      <c r="H3629" s="8" t="n">
        <v>6845.3</v>
      </c>
      <c r="I3629" s="0" t="str">
        <f aca="false">TEXT(C3629,"YYYY-MM")</f>
        <v>2024-04</v>
      </c>
      <c r="J3629" s="0" t="str">
        <f aca="false">INDEX(Customers!$H:$H,MATCH(B3629,Customers!$A:$A,0))</f>
        <v>Paid Ads</v>
      </c>
    </row>
    <row r="3630" customFormat="false" ht="15" hidden="false" customHeight="false" outlineLevel="0" collapsed="false">
      <c r="A3630" s="0" t="s">
        <v>5445</v>
      </c>
      <c r="B3630" s="0" t="s">
        <v>5442</v>
      </c>
      <c r="C3630" s="10" t="s">
        <v>305</v>
      </c>
      <c r="D3630" s="11" t="s">
        <v>97</v>
      </c>
      <c r="E3630" s="11" t="s">
        <v>89</v>
      </c>
      <c r="F3630" s="11" t="s">
        <v>459</v>
      </c>
      <c r="G3630" s="11" t="s">
        <v>72</v>
      </c>
      <c r="H3630" s="8" t="n">
        <v>18289.4</v>
      </c>
      <c r="I3630" s="0" t="str">
        <f aca="false">TEXT(C3630,"YYYY-MM")</f>
        <v>2024-07</v>
      </c>
      <c r="J3630" s="0" t="str">
        <f aca="false">INDEX(Customers!$H:$H,MATCH(B3630,Customers!$A:$A,0))</f>
        <v>Paid Ads</v>
      </c>
    </row>
    <row r="3631" customFormat="false" ht="15" hidden="false" customHeight="false" outlineLevel="0" collapsed="false">
      <c r="A3631" s="0" t="s">
        <v>5446</v>
      </c>
      <c r="B3631" s="0" t="s">
        <v>5442</v>
      </c>
      <c r="C3631" s="10" t="s">
        <v>1010</v>
      </c>
      <c r="D3631" s="11" t="s">
        <v>97</v>
      </c>
      <c r="E3631" s="11" t="s">
        <v>88</v>
      </c>
      <c r="F3631" s="11" t="s">
        <v>459</v>
      </c>
      <c r="G3631" s="11" t="s">
        <v>72</v>
      </c>
      <c r="H3631" s="8" t="n">
        <v>37325.1</v>
      </c>
      <c r="I3631" s="0" t="str">
        <f aca="false">TEXT(C3631,"YYYY-MM")</f>
        <v>2024-11</v>
      </c>
      <c r="J3631" s="0" t="str">
        <f aca="false">INDEX(Customers!$H:$H,MATCH(B3631,Customers!$A:$A,0))</f>
        <v>Paid Ads</v>
      </c>
    </row>
    <row r="3632" customFormat="false" ht="15" hidden="false" customHeight="false" outlineLevel="0" collapsed="false">
      <c r="A3632" s="0" t="s">
        <v>5447</v>
      </c>
      <c r="B3632" s="0" t="s">
        <v>5442</v>
      </c>
      <c r="C3632" s="10" t="s">
        <v>680</v>
      </c>
      <c r="D3632" s="11" t="s">
        <v>97</v>
      </c>
      <c r="E3632" s="11" t="s">
        <v>92</v>
      </c>
      <c r="F3632" s="11" t="s">
        <v>459</v>
      </c>
      <c r="G3632" s="11" t="s">
        <v>72</v>
      </c>
      <c r="H3632" s="8" t="n">
        <v>12808</v>
      </c>
      <c r="I3632" s="0" t="str">
        <f aca="false">TEXT(C3632,"YYYY-MM")</f>
        <v>2025-08</v>
      </c>
      <c r="J3632" s="0" t="str">
        <f aca="false">INDEX(Customers!$H:$H,MATCH(B3632,Customers!$A:$A,0))</f>
        <v>Paid Ads</v>
      </c>
    </row>
    <row r="3633" customFormat="false" ht="15" hidden="false" customHeight="false" outlineLevel="0" collapsed="false">
      <c r="A3633" s="0" t="s">
        <v>5448</v>
      </c>
      <c r="B3633" s="0" t="s">
        <v>5442</v>
      </c>
      <c r="C3633" s="10" t="s">
        <v>953</v>
      </c>
      <c r="D3633" s="11" t="s">
        <v>97</v>
      </c>
      <c r="E3633" s="11" t="s">
        <v>90</v>
      </c>
      <c r="F3633" s="11" t="s">
        <v>459</v>
      </c>
      <c r="G3633" s="11" t="s">
        <v>72</v>
      </c>
      <c r="H3633" s="8" t="n">
        <v>58078.95</v>
      </c>
      <c r="I3633" s="0" t="str">
        <f aca="false">TEXT(C3633,"YYYY-MM")</f>
        <v>2025-11</v>
      </c>
      <c r="J3633" s="0" t="str">
        <f aca="false">INDEX(Customers!$H:$H,MATCH(B3633,Customers!$A:$A,0))</f>
        <v>Paid Ads</v>
      </c>
    </row>
    <row r="3634" customFormat="false" ht="15" hidden="false" customHeight="false" outlineLevel="0" collapsed="false">
      <c r="A3634" s="0" t="s">
        <v>5449</v>
      </c>
      <c r="B3634" s="0" t="s">
        <v>5450</v>
      </c>
      <c r="C3634" s="10" t="s">
        <v>5451</v>
      </c>
      <c r="D3634" s="11" t="s">
        <v>97</v>
      </c>
      <c r="E3634" s="11" t="s">
        <v>89</v>
      </c>
      <c r="F3634" s="11" t="s">
        <v>138</v>
      </c>
      <c r="G3634" s="11" t="s">
        <v>74</v>
      </c>
      <c r="H3634" s="8" t="n">
        <v>92689.75</v>
      </c>
      <c r="I3634" s="0" t="str">
        <f aca="false">TEXT(C3634,"YYYY-MM")</f>
        <v>2023-09</v>
      </c>
      <c r="J3634" s="0" t="str">
        <f aca="false">INDEX(Customers!$H:$H,MATCH(B3634,Customers!$A:$A,0))</f>
        <v>Social Media</v>
      </c>
    </row>
    <row r="3635" customFormat="false" ht="15" hidden="false" customHeight="false" outlineLevel="0" collapsed="false">
      <c r="A3635" s="0" t="s">
        <v>5452</v>
      </c>
      <c r="B3635" s="0" t="s">
        <v>5450</v>
      </c>
      <c r="C3635" s="10" t="s">
        <v>819</v>
      </c>
      <c r="D3635" s="11" t="s">
        <v>97</v>
      </c>
      <c r="E3635" s="11" t="s">
        <v>89</v>
      </c>
      <c r="F3635" s="11" t="s">
        <v>138</v>
      </c>
      <c r="G3635" s="11" t="s">
        <v>74</v>
      </c>
      <c r="H3635" s="8" t="n">
        <v>39122.65</v>
      </c>
      <c r="I3635" s="0" t="str">
        <f aca="false">TEXT(C3635,"YYYY-MM")</f>
        <v>2024-10</v>
      </c>
      <c r="J3635" s="0" t="str">
        <f aca="false">INDEX(Customers!$H:$H,MATCH(B3635,Customers!$A:$A,0))</f>
        <v>Social Media</v>
      </c>
    </row>
    <row r="3636" customFormat="false" ht="15" hidden="false" customHeight="false" outlineLevel="0" collapsed="false">
      <c r="A3636" s="0" t="s">
        <v>5453</v>
      </c>
      <c r="B3636" s="0" t="s">
        <v>5450</v>
      </c>
      <c r="C3636" s="10" t="s">
        <v>4019</v>
      </c>
      <c r="D3636" s="11" t="s">
        <v>97</v>
      </c>
      <c r="E3636" s="11" t="s">
        <v>91</v>
      </c>
      <c r="F3636" s="11" t="s">
        <v>138</v>
      </c>
      <c r="G3636" s="11" t="s">
        <v>74</v>
      </c>
      <c r="H3636" s="8" t="n">
        <v>5339</v>
      </c>
      <c r="I3636" s="0" t="str">
        <f aca="false">TEXT(C3636,"YYYY-MM")</f>
        <v>2025-05</v>
      </c>
      <c r="J3636" s="0" t="str">
        <f aca="false">INDEX(Customers!$H:$H,MATCH(B3636,Customers!$A:$A,0))</f>
        <v>Social Media</v>
      </c>
    </row>
    <row r="3637" customFormat="false" ht="15" hidden="false" customHeight="false" outlineLevel="0" collapsed="false">
      <c r="A3637" s="0" t="s">
        <v>5454</v>
      </c>
      <c r="B3637" s="0" t="s">
        <v>5450</v>
      </c>
      <c r="C3637" s="10" t="s">
        <v>803</v>
      </c>
      <c r="D3637" s="11" t="s">
        <v>97</v>
      </c>
      <c r="E3637" s="11" t="s">
        <v>88</v>
      </c>
      <c r="F3637" s="11" t="s">
        <v>138</v>
      </c>
      <c r="G3637" s="11" t="s">
        <v>74</v>
      </c>
      <c r="H3637" s="8" t="n">
        <v>31819</v>
      </c>
      <c r="I3637" s="0" t="str">
        <f aca="false">TEXT(C3637,"YYYY-MM")</f>
        <v>2025-10</v>
      </c>
      <c r="J3637" s="0" t="str">
        <f aca="false">INDEX(Customers!$H:$H,MATCH(B3637,Customers!$A:$A,0))</f>
        <v>Social Media</v>
      </c>
    </row>
    <row r="3638" customFormat="false" ht="15" hidden="false" customHeight="false" outlineLevel="0" collapsed="false">
      <c r="A3638" s="0" t="s">
        <v>5455</v>
      </c>
      <c r="B3638" s="0" t="s">
        <v>5456</v>
      </c>
      <c r="C3638" s="10" t="s">
        <v>2582</v>
      </c>
      <c r="D3638" s="11" t="s">
        <v>97</v>
      </c>
      <c r="E3638" s="11" t="s">
        <v>89</v>
      </c>
      <c r="F3638" s="11" t="s">
        <v>134</v>
      </c>
      <c r="G3638" s="11" t="s">
        <v>85</v>
      </c>
      <c r="H3638" s="8" t="n">
        <v>1941.05</v>
      </c>
      <c r="I3638" s="0" t="str">
        <f aca="false">TEXT(C3638,"YYYY-MM")</f>
        <v>2025-04</v>
      </c>
      <c r="J3638" s="0" t="str">
        <f aca="false">INDEX(Customers!$H:$H,MATCH(B3638,Customers!$A:$A,0))</f>
        <v>Email Campaign</v>
      </c>
    </row>
    <row r="3639" customFormat="false" ht="15" hidden="false" customHeight="false" outlineLevel="0" collapsed="false">
      <c r="A3639" s="0" t="s">
        <v>5457</v>
      </c>
      <c r="B3639" s="0" t="s">
        <v>5456</v>
      </c>
      <c r="C3639" s="10" t="s">
        <v>777</v>
      </c>
      <c r="D3639" s="11" t="s">
        <v>97</v>
      </c>
      <c r="E3639" s="11" t="s">
        <v>88</v>
      </c>
      <c r="F3639" s="11" t="s">
        <v>134</v>
      </c>
      <c r="G3639" s="11" t="s">
        <v>85</v>
      </c>
      <c r="H3639" s="8" t="n">
        <v>2094.4</v>
      </c>
      <c r="I3639" s="0" t="str">
        <f aca="false">TEXT(C3639,"YYYY-MM")</f>
        <v>2025-09</v>
      </c>
      <c r="J3639" s="0" t="str">
        <f aca="false">INDEX(Customers!$H:$H,MATCH(B3639,Customers!$A:$A,0))</f>
        <v>Email Campaign</v>
      </c>
    </row>
    <row r="3640" customFormat="false" ht="15" hidden="false" customHeight="false" outlineLevel="0" collapsed="false">
      <c r="A3640" s="0" t="s">
        <v>5458</v>
      </c>
      <c r="B3640" s="0" t="s">
        <v>5456</v>
      </c>
      <c r="C3640" s="10" t="s">
        <v>364</v>
      </c>
      <c r="D3640" s="11" t="s">
        <v>97</v>
      </c>
      <c r="E3640" s="11" t="s">
        <v>92</v>
      </c>
      <c r="F3640" s="11" t="s">
        <v>134</v>
      </c>
      <c r="G3640" s="11" t="s">
        <v>85</v>
      </c>
      <c r="H3640" s="8" t="n">
        <v>40359</v>
      </c>
      <c r="I3640" s="0" t="str">
        <f aca="false">TEXT(C3640,"YYYY-MM")</f>
        <v>2025-10</v>
      </c>
      <c r="J3640" s="0" t="str">
        <f aca="false">INDEX(Customers!$H:$H,MATCH(B3640,Customers!$A:$A,0))</f>
        <v>Email Campaign</v>
      </c>
    </row>
    <row r="3641" customFormat="false" ht="15" hidden="false" customHeight="false" outlineLevel="0" collapsed="false">
      <c r="A3641" s="0" t="s">
        <v>5459</v>
      </c>
      <c r="B3641" s="0" t="s">
        <v>5456</v>
      </c>
      <c r="C3641" s="10" t="s">
        <v>403</v>
      </c>
      <c r="D3641" s="11" t="s">
        <v>97</v>
      </c>
      <c r="E3641" s="11" t="s">
        <v>93</v>
      </c>
      <c r="F3641" s="11" t="s">
        <v>134</v>
      </c>
      <c r="G3641" s="11" t="s">
        <v>85</v>
      </c>
      <c r="H3641" s="8" t="n">
        <v>8767.55</v>
      </c>
      <c r="I3641" s="0" t="str">
        <f aca="false">TEXT(C3641,"YYYY-MM")</f>
        <v>2025-11</v>
      </c>
      <c r="J3641" s="0" t="str">
        <f aca="false">INDEX(Customers!$H:$H,MATCH(B3641,Customers!$A:$A,0))</f>
        <v>Email Campaign</v>
      </c>
    </row>
    <row r="3642" customFormat="false" ht="15" hidden="false" customHeight="false" outlineLevel="0" collapsed="false">
      <c r="A3642" s="0" t="s">
        <v>5460</v>
      </c>
      <c r="B3642" s="0" t="s">
        <v>5456</v>
      </c>
      <c r="C3642" s="10" t="s">
        <v>1334</v>
      </c>
      <c r="D3642" s="11" t="s">
        <v>97</v>
      </c>
      <c r="E3642" s="11" t="s">
        <v>88</v>
      </c>
      <c r="F3642" s="11" t="s">
        <v>134</v>
      </c>
      <c r="G3642" s="11" t="s">
        <v>85</v>
      </c>
      <c r="H3642" s="8" t="n">
        <v>35773.5</v>
      </c>
      <c r="I3642" s="0" t="str">
        <f aca="false">TEXT(C3642,"YYYY-MM")</f>
        <v>2025-12</v>
      </c>
      <c r="J3642" s="0" t="str">
        <f aca="false">INDEX(Customers!$H:$H,MATCH(B3642,Customers!$A:$A,0))</f>
        <v>Email Campaign</v>
      </c>
    </row>
    <row r="3643" customFormat="false" ht="15" hidden="false" customHeight="false" outlineLevel="0" collapsed="false">
      <c r="A3643" s="0" t="s">
        <v>5461</v>
      </c>
      <c r="B3643" s="0" t="s">
        <v>5462</v>
      </c>
      <c r="C3643" s="10" t="s">
        <v>1173</v>
      </c>
      <c r="D3643" s="11" t="s">
        <v>97</v>
      </c>
      <c r="E3643" s="11" t="s">
        <v>88</v>
      </c>
      <c r="F3643" s="11" t="s">
        <v>209</v>
      </c>
      <c r="G3643" s="11" t="s">
        <v>83</v>
      </c>
      <c r="H3643" s="8" t="n">
        <v>38627</v>
      </c>
      <c r="I3643" s="0" t="str">
        <f aca="false">TEXT(C3643,"YYYY-MM")</f>
        <v>2025-09</v>
      </c>
      <c r="J3643" s="0" t="str">
        <f aca="false">INDEX(Customers!$H:$H,MATCH(B3643,Customers!$A:$A,0))</f>
        <v>Social Media</v>
      </c>
    </row>
    <row r="3644" customFormat="false" ht="15" hidden="false" customHeight="false" outlineLevel="0" collapsed="false">
      <c r="A3644" s="0" t="s">
        <v>5463</v>
      </c>
      <c r="B3644" s="0" t="s">
        <v>5462</v>
      </c>
      <c r="C3644" s="10" t="s">
        <v>716</v>
      </c>
      <c r="D3644" s="11" t="s">
        <v>99</v>
      </c>
      <c r="E3644" s="11" t="s">
        <v>89</v>
      </c>
      <c r="F3644" s="11" t="s">
        <v>209</v>
      </c>
      <c r="G3644" s="11" t="s">
        <v>83</v>
      </c>
      <c r="H3644" s="8" t="n">
        <v>94472.1</v>
      </c>
      <c r="I3644" s="0" t="str">
        <f aca="false">TEXT(C3644,"YYYY-MM")</f>
        <v>2025-11</v>
      </c>
      <c r="J3644" s="0" t="str">
        <f aca="false">INDEX(Customers!$H:$H,MATCH(B3644,Customers!$A:$A,0))</f>
        <v>Social Media</v>
      </c>
    </row>
    <row r="3645" customFormat="false" ht="15" hidden="false" customHeight="false" outlineLevel="0" collapsed="false">
      <c r="A3645" s="0" t="s">
        <v>5464</v>
      </c>
      <c r="B3645" s="0" t="s">
        <v>5465</v>
      </c>
      <c r="C3645" s="10" t="s">
        <v>609</v>
      </c>
      <c r="D3645" s="11" t="s">
        <v>97</v>
      </c>
      <c r="E3645" s="11" t="s">
        <v>88</v>
      </c>
      <c r="F3645" s="11" t="s">
        <v>537</v>
      </c>
      <c r="G3645" s="11" t="s">
        <v>74</v>
      </c>
      <c r="H3645" s="8" t="n">
        <v>360</v>
      </c>
      <c r="I3645" s="0" t="str">
        <f aca="false">TEXT(C3645,"YYYY-MM")</f>
        <v>2024-12</v>
      </c>
      <c r="J3645" s="0" t="str">
        <f aca="false">INDEX(Customers!$H:$H,MATCH(B3645,Customers!$A:$A,0))</f>
        <v>Organic Search</v>
      </c>
    </row>
    <row r="3646" customFormat="false" ht="15" hidden="false" customHeight="false" outlineLevel="0" collapsed="false">
      <c r="A3646" s="0" t="s">
        <v>5466</v>
      </c>
      <c r="B3646" s="0" t="s">
        <v>5465</v>
      </c>
      <c r="C3646" s="10" t="s">
        <v>283</v>
      </c>
      <c r="D3646" s="11" t="s">
        <v>97</v>
      </c>
      <c r="E3646" s="11" t="s">
        <v>88</v>
      </c>
      <c r="F3646" s="11" t="s">
        <v>537</v>
      </c>
      <c r="G3646" s="11" t="s">
        <v>74</v>
      </c>
      <c r="H3646" s="8" t="n">
        <v>8599</v>
      </c>
      <c r="I3646" s="0" t="str">
        <f aca="false">TEXT(C3646,"YYYY-MM")</f>
        <v>2025-10</v>
      </c>
      <c r="J3646" s="0" t="str">
        <f aca="false">INDEX(Customers!$H:$H,MATCH(B3646,Customers!$A:$A,0))</f>
        <v>Organic Search</v>
      </c>
    </row>
    <row r="3647" customFormat="false" ht="15" hidden="false" customHeight="false" outlineLevel="0" collapsed="false">
      <c r="A3647" s="0" t="s">
        <v>5467</v>
      </c>
      <c r="B3647" s="0" t="s">
        <v>5465</v>
      </c>
      <c r="C3647" s="10" t="s">
        <v>297</v>
      </c>
      <c r="D3647" s="11" t="s">
        <v>97</v>
      </c>
      <c r="E3647" s="11" t="s">
        <v>91</v>
      </c>
      <c r="F3647" s="11" t="s">
        <v>537</v>
      </c>
      <c r="G3647" s="11" t="s">
        <v>74</v>
      </c>
      <c r="H3647" s="8" t="n">
        <v>72878</v>
      </c>
      <c r="I3647" s="0" t="str">
        <f aca="false">TEXT(C3647,"YYYY-MM")</f>
        <v>2025-11</v>
      </c>
      <c r="J3647" s="0" t="str">
        <f aca="false">INDEX(Customers!$H:$H,MATCH(B3647,Customers!$A:$A,0))</f>
        <v>Organic Search</v>
      </c>
    </row>
    <row r="3648" customFormat="false" ht="15" hidden="false" customHeight="false" outlineLevel="0" collapsed="false">
      <c r="A3648" s="0" t="s">
        <v>5468</v>
      </c>
      <c r="B3648" s="0" t="s">
        <v>5469</v>
      </c>
      <c r="C3648" s="10" t="s">
        <v>5470</v>
      </c>
      <c r="D3648" s="11" t="s">
        <v>97</v>
      </c>
      <c r="E3648" s="11" t="s">
        <v>93</v>
      </c>
      <c r="F3648" s="11" t="s">
        <v>138</v>
      </c>
      <c r="G3648" s="11" t="s">
        <v>74</v>
      </c>
      <c r="H3648" s="8" t="n">
        <v>31832.1</v>
      </c>
      <c r="I3648" s="0" t="str">
        <f aca="false">TEXT(C3648,"YYYY-MM")</f>
        <v>2023-06</v>
      </c>
      <c r="J3648" s="0" t="str">
        <f aca="false">INDEX(Customers!$H:$H,MATCH(B3648,Customers!$A:$A,0))</f>
        <v>Paid Ads</v>
      </c>
    </row>
    <row r="3649" customFormat="false" ht="15" hidden="false" customHeight="false" outlineLevel="0" collapsed="false">
      <c r="A3649" s="0" t="s">
        <v>5471</v>
      </c>
      <c r="B3649" s="0" t="s">
        <v>5469</v>
      </c>
      <c r="C3649" s="10" t="s">
        <v>5472</v>
      </c>
      <c r="D3649" s="11" t="s">
        <v>97</v>
      </c>
      <c r="E3649" s="11" t="s">
        <v>88</v>
      </c>
      <c r="F3649" s="11" t="s">
        <v>138</v>
      </c>
      <c r="G3649" s="11" t="s">
        <v>74</v>
      </c>
      <c r="H3649" s="8" t="n">
        <v>10819.65</v>
      </c>
      <c r="I3649" s="0" t="str">
        <f aca="false">TEXT(C3649,"YYYY-MM")</f>
        <v>2024-01</v>
      </c>
      <c r="J3649" s="0" t="str">
        <f aca="false">INDEX(Customers!$H:$H,MATCH(B3649,Customers!$A:$A,0))</f>
        <v>Paid Ads</v>
      </c>
    </row>
    <row r="3650" customFormat="false" ht="15" hidden="false" customHeight="false" outlineLevel="0" collapsed="false">
      <c r="A3650" s="0" t="s">
        <v>5473</v>
      </c>
      <c r="B3650" s="0" t="s">
        <v>5474</v>
      </c>
      <c r="C3650" s="10" t="s">
        <v>783</v>
      </c>
      <c r="D3650" s="11" t="s">
        <v>97</v>
      </c>
      <c r="E3650" s="11" t="s">
        <v>89</v>
      </c>
      <c r="F3650" s="11" t="s">
        <v>227</v>
      </c>
      <c r="G3650" s="11" t="s">
        <v>72</v>
      </c>
      <c r="H3650" s="8" t="n">
        <v>69231</v>
      </c>
      <c r="I3650" s="0" t="str">
        <f aca="false">TEXT(C3650,"YYYY-MM")</f>
        <v>2025-11</v>
      </c>
      <c r="J3650" s="0" t="str">
        <f aca="false">INDEX(Customers!$H:$H,MATCH(B3650,Customers!$A:$A,0))</f>
        <v>Referral</v>
      </c>
    </row>
    <row r="3651" customFormat="false" ht="15" hidden="false" customHeight="false" outlineLevel="0" collapsed="false">
      <c r="A3651" s="0" t="s">
        <v>5475</v>
      </c>
      <c r="B3651" s="0" t="s">
        <v>5476</v>
      </c>
      <c r="C3651" s="10" t="s">
        <v>5477</v>
      </c>
      <c r="D3651" s="11" t="s">
        <v>97</v>
      </c>
      <c r="E3651" s="11" t="s">
        <v>92</v>
      </c>
      <c r="F3651" s="11" t="s">
        <v>209</v>
      </c>
      <c r="G3651" s="11" t="s">
        <v>83</v>
      </c>
      <c r="H3651" s="8" t="n">
        <v>93100</v>
      </c>
      <c r="I3651" s="0" t="str">
        <f aca="false">TEXT(C3651,"YYYY-MM")</f>
        <v>2024-12</v>
      </c>
      <c r="J3651" s="0" t="str">
        <f aca="false">INDEX(Customers!$H:$H,MATCH(B3651,Customers!$A:$A,0))</f>
        <v>Paid Ads</v>
      </c>
    </row>
    <row r="3652" customFormat="false" ht="15" hidden="false" customHeight="false" outlineLevel="0" collapsed="false">
      <c r="A3652" s="0" t="s">
        <v>5478</v>
      </c>
      <c r="B3652" s="0" t="s">
        <v>5479</v>
      </c>
      <c r="C3652" s="10" t="s">
        <v>3496</v>
      </c>
      <c r="D3652" s="11" t="s">
        <v>97</v>
      </c>
      <c r="E3652" s="11" t="s">
        <v>88</v>
      </c>
      <c r="F3652" s="11" t="s">
        <v>247</v>
      </c>
      <c r="G3652" s="11" t="s">
        <v>80</v>
      </c>
      <c r="H3652" s="8" t="n">
        <v>532</v>
      </c>
      <c r="I3652" s="0" t="str">
        <f aca="false">TEXT(C3652,"YYYY-MM")</f>
        <v>2024-11</v>
      </c>
      <c r="J3652" s="0" t="str">
        <f aca="false">INDEX(Customers!$H:$H,MATCH(B3652,Customers!$A:$A,0))</f>
        <v>Email Campaign</v>
      </c>
    </row>
    <row r="3653" customFormat="false" ht="15" hidden="false" customHeight="false" outlineLevel="0" collapsed="false">
      <c r="A3653" s="0" t="s">
        <v>5480</v>
      </c>
      <c r="B3653" s="0" t="s">
        <v>5479</v>
      </c>
      <c r="C3653" s="10" t="s">
        <v>1075</v>
      </c>
      <c r="D3653" s="11" t="s">
        <v>97</v>
      </c>
      <c r="E3653" s="11" t="s">
        <v>90</v>
      </c>
      <c r="F3653" s="11" t="s">
        <v>247</v>
      </c>
      <c r="G3653" s="11" t="s">
        <v>80</v>
      </c>
      <c r="H3653" s="8" t="n">
        <v>2607</v>
      </c>
      <c r="I3653" s="0" t="str">
        <f aca="false">TEXT(C3653,"YYYY-MM")</f>
        <v>2024-11</v>
      </c>
      <c r="J3653" s="0" t="str">
        <f aca="false">INDEX(Customers!$H:$H,MATCH(B3653,Customers!$A:$A,0))</f>
        <v>Email Campaign</v>
      </c>
    </row>
    <row r="3654" customFormat="false" ht="15" hidden="false" customHeight="false" outlineLevel="0" collapsed="false">
      <c r="A3654" s="0" t="s">
        <v>5481</v>
      </c>
      <c r="B3654" s="0" t="s">
        <v>5479</v>
      </c>
      <c r="C3654" s="10" t="s">
        <v>271</v>
      </c>
      <c r="D3654" s="11" t="s">
        <v>97</v>
      </c>
      <c r="E3654" s="11" t="s">
        <v>93</v>
      </c>
      <c r="F3654" s="11" t="s">
        <v>247</v>
      </c>
      <c r="G3654" s="11" t="s">
        <v>80</v>
      </c>
      <c r="H3654" s="8" t="n">
        <v>2810</v>
      </c>
      <c r="I3654" s="0" t="str">
        <f aca="false">TEXT(C3654,"YYYY-MM")</f>
        <v>2025-01</v>
      </c>
      <c r="J3654" s="0" t="str">
        <f aca="false">INDEX(Customers!$H:$H,MATCH(B3654,Customers!$A:$A,0))</f>
        <v>Email Campaign</v>
      </c>
    </row>
    <row r="3655" customFormat="false" ht="15" hidden="false" customHeight="false" outlineLevel="0" collapsed="false">
      <c r="A3655" s="0" t="s">
        <v>5482</v>
      </c>
      <c r="B3655" s="0" t="s">
        <v>5479</v>
      </c>
      <c r="C3655" s="10" t="s">
        <v>2248</v>
      </c>
      <c r="D3655" s="11" t="s">
        <v>97</v>
      </c>
      <c r="E3655" s="11" t="s">
        <v>92</v>
      </c>
      <c r="F3655" s="11" t="s">
        <v>247</v>
      </c>
      <c r="G3655" s="11" t="s">
        <v>80</v>
      </c>
      <c r="H3655" s="8" t="n">
        <v>8873.1</v>
      </c>
      <c r="I3655" s="0" t="str">
        <f aca="false">TEXT(C3655,"YYYY-MM")</f>
        <v>2025-04</v>
      </c>
      <c r="J3655" s="0" t="str">
        <f aca="false">INDEX(Customers!$H:$H,MATCH(B3655,Customers!$A:$A,0))</f>
        <v>Email Campaign</v>
      </c>
    </row>
    <row r="3656" customFormat="false" ht="15" hidden="false" customHeight="false" outlineLevel="0" collapsed="false">
      <c r="A3656" s="0" t="s">
        <v>5483</v>
      </c>
      <c r="B3656" s="0" t="s">
        <v>5479</v>
      </c>
      <c r="C3656" s="10" t="s">
        <v>397</v>
      </c>
      <c r="D3656" s="11" t="s">
        <v>97</v>
      </c>
      <c r="E3656" s="11" t="s">
        <v>92</v>
      </c>
      <c r="F3656" s="11" t="s">
        <v>247</v>
      </c>
      <c r="G3656" s="11" t="s">
        <v>80</v>
      </c>
      <c r="H3656" s="8" t="n">
        <v>20119.4</v>
      </c>
      <c r="I3656" s="0" t="str">
        <f aca="false">TEXT(C3656,"YYYY-MM")</f>
        <v>2025-05</v>
      </c>
      <c r="J3656" s="0" t="str">
        <f aca="false">INDEX(Customers!$H:$H,MATCH(B3656,Customers!$A:$A,0))</f>
        <v>Email Campaign</v>
      </c>
    </row>
    <row r="3657" customFormat="false" ht="15" hidden="false" customHeight="false" outlineLevel="0" collapsed="false">
      <c r="A3657" s="0" t="s">
        <v>5484</v>
      </c>
      <c r="B3657" s="0" t="s">
        <v>5479</v>
      </c>
      <c r="C3657" s="10" t="s">
        <v>293</v>
      </c>
      <c r="D3657" s="11" t="s">
        <v>97</v>
      </c>
      <c r="E3657" s="11" t="s">
        <v>88</v>
      </c>
      <c r="F3657" s="11" t="s">
        <v>247</v>
      </c>
      <c r="G3657" s="11" t="s">
        <v>80</v>
      </c>
      <c r="H3657" s="8" t="n">
        <v>25409.3</v>
      </c>
      <c r="I3657" s="0" t="str">
        <f aca="false">TEXT(C3657,"YYYY-MM")</f>
        <v>2025-07</v>
      </c>
      <c r="J3657" s="0" t="str">
        <f aca="false">INDEX(Customers!$H:$H,MATCH(B3657,Customers!$A:$A,0))</f>
        <v>Email Campaign</v>
      </c>
    </row>
    <row r="3658" customFormat="false" ht="15" hidden="false" customHeight="false" outlineLevel="0" collapsed="false">
      <c r="A3658" s="0" t="s">
        <v>5485</v>
      </c>
      <c r="B3658" s="0" t="s">
        <v>5479</v>
      </c>
      <c r="C3658" s="10" t="s">
        <v>243</v>
      </c>
      <c r="D3658" s="11" t="s">
        <v>97</v>
      </c>
      <c r="E3658" s="11" t="s">
        <v>88</v>
      </c>
      <c r="F3658" s="11" t="s">
        <v>247</v>
      </c>
      <c r="G3658" s="11" t="s">
        <v>80</v>
      </c>
      <c r="H3658" s="8" t="n">
        <v>54593</v>
      </c>
      <c r="I3658" s="0" t="str">
        <f aca="false">TEXT(C3658,"YYYY-MM")</f>
        <v>2025-08</v>
      </c>
      <c r="J3658" s="0" t="str">
        <f aca="false">INDEX(Customers!$H:$H,MATCH(B3658,Customers!$A:$A,0))</f>
        <v>Email Campaign</v>
      </c>
    </row>
    <row r="3659" customFormat="false" ht="15" hidden="false" customHeight="false" outlineLevel="0" collapsed="false">
      <c r="A3659" s="0" t="s">
        <v>5486</v>
      </c>
      <c r="B3659" s="0" t="s">
        <v>5479</v>
      </c>
      <c r="C3659" s="10" t="s">
        <v>1096</v>
      </c>
      <c r="D3659" s="11" t="s">
        <v>97</v>
      </c>
      <c r="E3659" s="11" t="s">
        <v>91</v>
      </c>
      <c r="F3659" s="11" t="s">
        <v>247</v>
      </c>
      <c r="G3659" s="11" t="s">
        <v>80</v>
      </c>
      <c r="H3659" s="8" t="n">
        <v>34279.65</v>
      </c>
      <c r="I3659" s="0" t="str">
        <f aca="false">TEXT(C3659,"YYYY-MM")</f>
        <v>2025-08</v>
      </c>
      <c r="J3659" s="0" t="str">
        <f aca="false">INDEX(Customers!$H:$H,MATCH(B3659,Customers!$A:$A,0))</f>
        <v>Email Campaign</v>
      </c>
    </row>
    <row r="3660" customFormat="false" ht="15" hidden="false" customHeight="false" outlineLevel="0" collapsed="false">
      <c r="A3660" s="0" t="s">
        <v>5487</v>
      </c>
      <c r="B3660" s="0" t="s">
        <v>5479</v>
      </c>
      <c r="C3660" s="10" t="s">
        <v>632</v>
      </c>
      <c r="D3660" s="11" t="s">
        <v>97</v>
      </c>
      <c r="E3660" s="11" t="s">
        <v>93</v>
      </c>
      <c r="F3660" s="11" t="s">
        <v>247</v>
      </c>
      <c r="G3660" s="11" t="s">
        <v>80</v>
      </c>
      <c r="H3660" s="8" t="n">
        <v>72478.65</v>
      </c>
      <c r="I3660" s="0" t="str">
        <f aca="false">TEXT(C3660,"YYYY-MM")</f>
        <v>2025-10</v>
      </c>
      <c r="J3660" s="0" t="str">
        <f aca="false">INDEX(Customers!$H:$H,MATCH(B3660,Customers!$A:$A,0))</f>
        <v>Email Campaign</v>
      </c>
    </row>
    <row r="3661" customFormat="false" ht="15" hidden="false" customHeight="false" outlineLevel="0" collapsed="false">
      <c r="A3661" s="0" t="s">
        <v>5488</v>
      </c>
      <c r="B3661" s="0" t="s">
        <v>5489</v>
      </c>
      <c r="C3661" s="10" t="s">
        <v>894</v>
      </c>
      <c r="D3661" s="11" t="s">
        <v>98</v>
      </c>
      <c r="E3661" s="11" t="s">
        <v>89</v>
      </c>
      <c r="F3661" s="11" t="s">
        <v>134</v>
      </c>
      <c r="G3661" s="11" t="s">
        <v>85</v>
      </c>
      <c r="H3661" s="8" t="n">
        <v>10129.15</v>
      </c>
      <c r="I3661" s="0" t="str">
        <f aca="false">TEXT(C3661,"YYYY-MM")</f>
        <v>2023-10</v>
      </c>
      <c r="J3661" s="0" t="str">
        <f aca="false">INDEX(Customers!$H:$H,MATCH(B3661,Customers!$A:$A,0))</f>
        <v>Paid Ads</v>
      </c>
    </row>
    <row r="3662" customFormat="false" ht="15" hidden="false" customHeight="false" outlineLevel="0" collapsed="false">
      <c r="A3662" s="0" t="s">
        <v>5490</v>
      </c>
      <c r="B3662" s="0" t="s">
        <v>5489</v>
      </c>
      <c r="C3662" s="10" t="s">
        <v>4710</v>
      </c>
      <c r="D3662" s="11" t="s">
        <v>97</v>
      </c>
      <c r="E3662" s="11" t="s">
        <v>88</v>
      </c>
      <c r="F3662" s="11" t="s">
        <v>134</v>
      </c>
      <c r="G3662" s="11" t="s">
        <v>85</v>
      </c>
      <c r="H3662" s="8" t="n">
        <v>12127.7</v>
      </c>
      <c r="I3662" s="0" t="str">
        <f aca="false">TEXT(C3662,"YYYY-MM")</f>
        <v>2024-08</v>
      </c>
      <c r="J3662" s="0" t="str">
        <f aca="false">INDEX(Customers!$H:$H,MATCH(B3662,Customers!$A:$A,0))</f>
        <v>Paid Ads</v>
      </c>
    </row>
    <row r="3663" customFormat="false" ht="15" hidden="false" customHeight="false" outlineLevel="0" collapsed="false">
      <c r="A3663" s="0" t="s">
        <v>5491</v>
      </c>
      <c r="B3663" s="0" t="s">
        <v>5489</v>
      </c>
      <c r="C3663" s="10" t="s">
        <v>919</v>
      </c>
      <c r="D3663" s="11" t="s">
        <v>97</v>
      </c>
      <c r="E3663" s="11" t="s">
        <v>88</v>
      </c>
      <c r="F3663" s="11" t="s">
        <v>134</v>
      </c>
      <c r="G3663" s="11" t="s">
        <v>85</v>
      </c>
      <c r="H3663" s="8" t="n">
        <v>4799</v>
      </c>
      <c r="I3663" s="0" t="str">
        <f aca="false">TEXT(C3663,"YYYY-MM")</f>
        <v>2025-01</v>
      </c>
      <c r="J3663" s="0" t="str">
        <f aca="false">INDEX(Customers!$H:$H,MATCH(B3663,Customers!$A:$A,0))</f>
        <v>Paid Ads</v>
      </c>
    </row>
    <row r="3664" customFormat="false" ht="15" hidden="false" customHeight="false" outlineLevel="0" collapsed="false">
      <c r="A3664" s="0" t="s">
        <v>5492</v>
      </c>
      <c r="B3664" s="0" t="s">
        <v>5489</v>
      </c>
      <c r="C3664" s="10" t="s">
        <v>1453</v>
      </c>
      <c r="D3664" s="11" t="s">
        <v>97</v>
      </c>
      <c r="E3664" s="11" t="s">
        <v>88</v>
      </c>
      <c r="F3664" s="11" t="s">
        <v>134</v>
      </c>
      <c r="G3664" s="11" t="s">
        <v>85</v>
      </c>
      <c r="H3664" s="8" t="n">
        <v>48741.3</v>
      </c>
      <c r="I3664" s="0" t="str">
        <f aca="false">TEXT(C3664,"YYYY-MM")</f>
        <v>2025-10</v>
      </c>
      <c r="J3664" s="0" t="str">
        <f aca="false">INDEX(Customers!$H:$H,MATCH(B3664,Customers!$A:$A,0))</f>
        <v>Paid Ads</v>
      </c>
    </row>
    <row r="3665" customFormat="false" ht="15" hidden="false" customHeight="false" outlineLevel="0" collapsed="false">
      <c r="A3665" s="0" t="s">
        <v>5493</v>
      </c>
      <c r="B3665" s="0" t="s">
        <v>5494</v>
      </c>
      <c r="C3665" s="10" t="s">
        <v>1224</v>
      </c>
      <c r="D3665" s="11" t="s">
        <v>97</v>
      </c>
      <c r="E3665" s="11" t="s">
        <v>91</v>
      </c>
      <c r="F3665" s="11" t="s">
        <v>241</v>
      </c>
      <c r="G3665" s="11" t="s">
        <v>73</v>
      </c>
      <c r="H3665" s="8" t="n">
        <v>15014</v>
      </c>
      <c r="I3665" s="0" t="str">
        <f aca="false">TEXT(C3665,"YYYY-MM")</f>
        <v>2024-07</v>
      </c>
      <c r="J3665" s="0" t="str">
        <f aca="false">INDEX(Customers!$H:$H,MATCH(B3665,Customers!$A:$A,0))</f>
        <v>Referral</v>
      </c>
    </row>
    <row r="3666" customFormat="false" ht="15" hidden="false" customHeight="false" outlineLevel="0" collapsed="false">
      <c r="A3666" s="0" t="s">
        <v>5495</v>
      </c>
      <c r="B3666" s="0" t="s">
        <v>5494</v>
      </c>
      <c r="C3666" s="10" t="s">
        <v>1404</v>
      </c>
      <c r="D3666" s="11" t="s">
        <v>97</v>
      </c>
      <c r="E3666" s="11" t="s">
        <v>90</v>
      </c>
      <c r="F3666" s="11" t="s">
        <v>241</v>
      </c>
      <c r="G3666" s="11" t="s">
        <v>73</v>
      </c>
      <c r="H3666" s="8" t="n">
        <v>20283.5</v>
      </c>
      <c r="I3666" s="0" t="str">
        <f aca="false">TEXT(C3666,"YYYY-MM")</f>
        <v>2024-10</v>
      </c>
      <c r="J3666" s="0" t="str">
        <f aca="false">INDEX(Customers!$H:$H,MATCH(B3666,Customers!$A:$A,0))</f>
        <v>Referral</v>
      </c>
    </row>
    <row r="3667" customFormat="false" ht="15" hidden="false" customHeight="false" outlineLevel="0" collapsed="false">
      <c r="A3667" s="0" t="s">
        <v>5496</v>
      </c>
      <c r="B3667" s="0" t="s">
        <v>5494</v>
      </c>
      <c r="C3667" s="10" t="s">
        <v>1139</v>
      </c>
      <c r="D3667" s="11" t="s">
        <v>97</v>
      </c>
      <c r="E3667" s="11" t="s">
        <v>88</v>
      </c>
      <c r="F3667" s="11" t="s">
        <v>241</v>
      </c>
      <c r="G3667" s="11" t="s">
        <v>73</v>
      </c>
      <c r="H3667" s="8" t="n">
        <v>5058</v>
      </c>
      <c r="I3667" s="0" t="str">
        <f aca="false">TEXT(C3667,"YYYY-MM")</f>
        <v>2024-11</v>
      </c>
      <c r="J3667" s="0" t="str">
        <f aca="false">INDEX(Customers!$H:$H,MATCH(B3667,Customers!$A:$A,0))</f>
        <v>Referral</v>
      </c>
    </row>
    <row r="3668" customFormat="false" ht="15" hidden="false" customHeight="false" outlineLevel="0" collapsed="false">
      <c r="A3668" s="0" t="s">
        <v>5497</v>
      </c>
      <c r="B3668" s="0" t="s">
        <v>5494</v>
      </c>
      <c r="C3668" s="10" t="s">
        <v>502</v>
      </c>
      <c r="D3668" s="11" t="s">
        <v>97</v>
      </c>
      <c r="E3668" s="11" t="s">
        <v>88</v>
      </c>
      <c r="F3668" s="11" t="s">
        <v>241</v>
      </c>
      <c r="G3668" s="11" t="s">
        <v>73</v>
      </c>
      <c r="H3668" s="8" t="n">
        <v>56013.15</v>
      </c>
      <c r="I3668" s="0" t="str">
        <f aca="false">TEXT(C3668,"YYYY-MM")</f>
        <v>2025-01</v>
      </c>
      <c r="J3668" s="0" t="str">
        <f aca="false">INDEX(Customers!$H:$H,MATCH(B3668,Customers!$A:$A,0))</f>
        <v>Referral</v>
      </c>
    </row>
    <row r="3669" customFormat="false" ht="15" hidden="false" customHeight="false" outlineLevel="0" collapsed="false">
      <c r="A3669" s="0" t="s">
        <v>5498</v>
      </c>
      <c r="B3669" s="0" t="s">
        <v>5494</v>
      </c>
      <c r="C3669" s="10" t="s">
        <v>1300</v>
      </c>
      <c r="D3669" s="11" t="s">
        <v>97</v>
      </c>
      <c r="E3669" s="11" t="s">
        <v>89</v>
      </c>
      <c r="F3669" s="11" t="s">
        <v>241</v>
      </c>
      <c r="G3669" s="11" t="s">
        <v>73</v>
      </c>
      <c r="H3669" s="8" t="n">
        <v>6933.2</v>
      </c>
      <c r="I3669" s="0" t="str">
        <f aca="false">TEXT(C3669,"YYYY-MM")</f>
        <v>2025-11</v>
      </c>
      <c r="J3669" s="0" t="str">
        <f aca="false">INDEX(Customers!$H:$H,MATCH(B3669,Customers!$A:$A,0))</f>
        <v>Referral</v>
      </c>
    </row>
    <row r="3670" customFormat="false" ht="15" hidden="false" customHeight="false" outlineLevel="0" collapsed="false">
      <c r="A3670" s="0" t="s">
        <v>5499</v>
      </c>
      <c r="B3670" s="0" t="s">
        <v>5494</v>
      </c>
      <c r="C3670" s="10" t="s">
        <v>639</v>
      </c>
      <c r="D3670" s="11" t="s">
        <v>97</v>
      </c>
      <c r="E3670" s="11" t="s">
        <v>90</v>
      </c>
      <c r="F3670" s="11" t="s">
        <v>241</v>
      </c>
      <c r="G3670" s="11" t="s">
        <v>73</v>
      </c>
      <c r="H3670" s="8" t="n">
        <v>7894.3</v>
      </c>
      <c r="I3670" s="0" t="str">
        <f aca="false">TEXT(C3670,"YYYY-MM")</f>
        <v>2025-12</v>
      </c>
      <c r="J3670" s="0" t="str">
        <f aca="false">INDEX(Customers!$H:$H,MATCH(B3670,Customers!$A:$A,0))</f>
        <v>Referral</v>
      </c>
    </row>
    <row r="3671" customFormat="false" ht="15" hidden="false" customHeight="false" outlineLevel="0" collapsed="false">
      <c r="A3671" s="0" t="s">
        <v>5500</v>
      </c>
      <c r="B3671" s="0" t="s">
        <v>5501</v>
      </c>
      <c r="C3671" s="10" t="s">
        <v>1126</v>
      </c>
      <c r="D3671" s="11" t="s">
        <v>97</v>
      </c>
      <c r="E3671" s="11" t="s">
        <v>89</v>
      </c>
      <c r="F3671" s="11" t="s">
        <v>459</v>
      </c>
      <c r="G3671" s="11" t="s">
        <v>72</v>
      </c>
      <c r="H3671" s="8" t="n">
        <v>65014.3</v>
      </c>
      <c r="I3671" s="0" t="str">
        <f aca="false">TEXT(C3671,"YYYY-MM")</f>
        <v>2024-01</v>
      </c>
      <c r="J3671" s="0" t="str">
        <f aca="false">INDEX(Customers!$H:$H,MATCH(B3671,Customers!$A:$A,0))</f>
        <v>Paid Ads</v>
      </c>
    </row>
    <row r="3672" customFormat="false" ht="15" hidden="false" customHeight="false" outlineLevel="0" collapsed="false">
      <c r="A3672" s="0" t="s">
        <v>5502</v>
      </c>
      <c r="B3672" s="0" t="s">
        <v>5501</v>
      </c>
      <c r="C3672" s="10" t="s">
        <v>4911</v>
      </c>
      <c r="D3672" s="11" t="s">
        <v>97</v>
      </c>
      <c r="E3672" s="11" t="s">
        <v>91</v>
      </c>
      <c r="F3672" s="11" t="s">
        <v>459</v>
      </c>
      <c r="G3672" s="11" t="s">
        <v>72</v>
      </c>
      <c r="H3672" s="8" t="n">
        <v>19691.6</v>
      </c>
      <c r="I3672" s="0" t="str">
        <f aca="false">TEXT(C3672,"YYYY-MM")</f>
        <v>2024-07</v>
      </c>
      <c r="J3672" s="0" t="str">
        <f aca="false">INDEX(Customers!$H:$H,MATCH(B3672,Customers!$A:$A,0))</f>
        <v>Paid Ads</v>
      </c>
    </row>
    <row r="3673" customFormat="false" ht="15" hidden="false" customHeight="false" outlineLevel="0" collapsed="false">
      <c r="A3673" s="0" t="s">
        <v>5503</v>
      </c>
      <c r="B3673" s="0" t="s">
        <v>5501</v>
      </c>
      <c r="C3673" s="10" t="s">
        <v>233</v>
      </c>
      <c r="D3673" s="11" t="s">
        <v>97</v>
      </c>
      <c r="E3673" s="11" t="s">
        <v>92</v>
      </c>
      <c r="F3673" s="11" t="s">
        <v>459</v>
      </c>
      <c r="G3673" s="11" t="s">
        <v>72</v>
      </c>
      <c r="H3673" s="8" t="n">
        <v>47383.4</v>
      </c>
      <c r="I3673" s="0" t="str">
        <f aca="false">TEXT(C3673,"YYYY-MM")</f>
        <v>2024-10</v>
      </c>
      <c r="J3673" s="0" t="str">
        <f aca="false">INDEX(Customers!$H:$H,MATCH(B3673,Customers!$A:$A,0))</f>
        <v>Paid Ads</v>
      </c>
    </row>
    <row r="3674" customFormat="false" ht="15" hidden="false" customHeight="false" outlineLevel="0" collapsed="false">
      <c r="A3674" s="0" t="s">
        <v>5504</v>
      </c>
      <c r="B3674" s="0" t="s">
        <v>5501</v>
      </c>
      <c r="C3674" s="10" t="s">
        <v>1281</v>
      </c>
      <c r="D3674" s="11" t="s">
        <v>97</v>
      </c>
      <c r="E3674" s="11" t="s">
        <v>90</v>
      </c>
      <c r="F3674" s="11" t="s">
        <v>459</v>
      </c>
      <c r="G3674" s="11" t="s">
        <v>72</v>
      </c>
      <c r="H3674" s="8" t="n">
        <v>22390.55</v>
      </c>
      <c r="I3674" s="0" t="str">
        <f aca="false">TEXT(C3674,"YYYY-MM")</f>
        <v>2025-05</v>
      </c>
      <c r="J3674" s="0" t="str">
        <f aca="false">INDEX(Customers!$H:$H,MATCH(B3674,Customers!$A:$A,0))</f>
        <v>Paid Ads</v>
      </c>
    </row>
    <row r="3675" customFormat="false" ht="15" hidden="false" customHeight="false" outlineLevel="0" collapsed="false">
      <c r="A3675" s="0" t="s">
        <v>5505</v>
      </c>
      <c r="B3675" s="0" t="s">
        <v>5501</v>
      </c>
      <c r="C3675" s="10" t="s">
        <v>1346</v>
      </c>
      <c r="D3675" s="11" t="s">
        <v>97</v>
      </c>
      <c r="E3675" s="11" t="s">
        <v>88</v>
      </c>
      <c r="F3675" s="11" t="s">
        <v>459</v>
      </c>
      <c r="G3675" s="11" t="s">
        <v>72</v>
      </c>
      <c r="H3675" s="8" t="n">
        <v>79351.2</v>
      </c>
      <c r="I3675" s="0" t="str">
        <f aca="false">TEXT(C3675,"YYYY-MM")</f>
        <v>2025-10</v>
      </c>
      <c r="J3675" s="0" t="str">
        <f aca="false">INDEX(Customers!$H:$H,MATCH(B3675,Customers!$A:$A,0))</f>
        <v>Paid Ads</v>
      </c>
    </row>
    <row r="3676" customFormat="false" ht="15" hidden="false" customHeight="false" outlineLevel="0" collapsed="false">
      <c r="A3676" s="0" t="s">
        <v>5506</v>
      </c>
      <c r="B3676" s="0" t="s">
        <v>5507</v>
      </c>
      <c r="C3676" s="10" t="s">
        <v>492</v>
      </c>
      <c r="D3676" s="11" t="s">
        <v>97</v>
      </c>
      <c r="E3676" s="11" t="s">
        <v>90</v>
      </c>
      <c r="F3676" s="11" t="s">
        <v>393</v>
      </c>
      <c r="G3676" s="11" t="s">
        <v>75</v>
      </c>
      <c r="H3676" s="8" t="n">
        <v>26929</v>
      </c>
      <c r="I3676" s="0" t="str">
        <f aca="false">TEXT(C3676,"YYYY-MM")</f>
        <v>2025-11</v>
      </c>
      <c r="J3676" s="0" t="str">
        <f aca="false">INDEX(Customers!$H:$H,MATCH(B3676,Customers!$A:$A,0))</f>
        <v>Email Campaign</v>
      </c>
    </row>
    <row r="3677" customFormat="false" ht="15" hidden="false" customHeight="false" outlineLevel="0" collapsed="false">
      <c r="A3677" s="0" t="s">
        <v>5508</v>
      </c>
      <c r="B3677" s="0" t="s">
        <v>5507</v>
      </c>
      <c r="C3677" s="10" t="s">
        <v>601</v>
      </c>
      <c r="D3677" s="11" t="s">
        <v>99</v>
      </c>
      <c r="E3677" s="11" t="s">
        <v>90</v>
      </c>
      <c r="F3677" s="11" t="s">
        <v>393</v>
      </c>
      <c r="G3677" s="11" t="s">
        <v>75</v>
      </c>
      <c r="H3677" s="8" t="n">
        <v>33490.3</v>
      </c>
      <c r="I3677" s="0" t="str">
        <f aca="false">TEXT(C3677,"YYYY-MM")</f>
        <v>2025-12</v>
      </c>
      <c r="J3677" s="0" t="str">
        <f aca="false">INDEX(Customers!$H:$H,MATCH(B3677,Customers!$A:$A,0))</f>
        <v>Email Campaign</v>
      </c>
    </row>
    <row r="3678" customFormat="false" ht="15" hidden="false" customHeight="false" outlineLevel="0" collapsed="false">
      <c r="A3678" s="0" t="s">
        <v>5509</v>
      </c>
      <c r="B3678" s="0" t="s">
        <v>5507</v>
      </c>
      <c r="C3678" s="10" t="s">
        <v>335</v>
      </c>
      <c r="D3678" s="11" t="s">
        <v>99</v>
      </c>
      <c r="E3678" s="11" t="s">
        <v>88</v>
      </c>
      <c r="F3678" s="11" t="s">
        <v>393</v>
      </c>
      <c r="G3678" s="11" t="s">
        <v>75</v>
      </c>
      <c r="H3678" s="8" t="n">
        <v>85</v>
      </c>
      <c r="I3678" s="0" t="str">
        <f aca="false">TEXT(C3678,"YYYY-MM")</f>
        <v>2025-12</v>
      </c>
      <c r="J3678" s="0" t="str">
        <f aca="false">INDEX(Customers!$H:$H,MATCH(B3678,Customers!$A:$A,0))</f>
        <v>Email Campaign</v>
      </c>
    </row>
    <row r="3679" customFormat="false" ht="15" hidden="false" customHeight="false" outlineLevel="0" collapsed="false">
      <c r="A3679" s="0" t="s">
        <v>5510</v>
      </c>
      <c r="B3679" s="0" t="s">
        <v>5507</v>
      </c>
      <c r="C3679" s="10" t="s">
        <v>1779</v>
      </c>
      <c r="D3679" s="11" t="s">
        <v>99</v>
      </c>
      <c r="E3679" s="11" t="s">
        <v>90</v>
      </c>
      <c r="F3679" s="11" t="s">
        <v>393</v>
      </c>
      <c r="G3679" s="11" t="s">
        <v>75</v>
      </c>
      <c r="H3679" s="8" t="n">
        <v>2676.15</v>
      </c>
      <c r="I3679" s="0" t="str">
        <f aca="false">TEXT(C3679,"YYYY-MM")</f>
        <v>2025-12</v>
      </c>
      <c r="J3679" s="0" t="str">
        <f aca="false">INDEX(Customers!$H:$H,MATCH(B3679,Customers!$A:$A,0))</f>
        <v>Email Campaign</v>
      </c>
    </row>
    <row r="3680" customFormat="false" ht="15" hidden="false" customHeight="false" outlineLevel="0" collapsed="false">
      <c r="A3680" s="0" t="s">
        <v>5511</v>
      </c>
      <c r="B3680" s="0" t="s">
        <v>5507</v>
      </c>
      <c r="C3680" s="10" t="s">
        <v>1460</v>
      </c>
      <c r="D3680" s="11" t="s">
        <v>97</v>
      </c>
      <c r="E3680" s="11" t="s">
        <v>91</v>
      </c>
      <c r="F3680" s="11" t="s">
        <v>393</v>
      </c>
      <c r="G3680" s="11" t="s">
        <v>75</v>
      </c>
      <c r="H3680" s="8" t="n">
        <v>38341.05</v>
      </c>
      <c r="I3680" s="0" t="str">
        <f aca="false">TEXT(C3680,"YYYY-MM")</f>
        <v>2025-12</v>
      </c>
      <c r="J3680" s="0" t="str">
        <f aca="false">INDEX(Customers!$H:$H,MATCH(B3680,Customers!$A:$A,0))</f>
        <v>Email Campaign</v>
      </c>
    </row>
    <row r="3681" customFormat="false" ht="15" hidden="false" customHeight="false" outlineLevel="0" collapsed="false">
      <c r="A3681" s="0" t="s">
        <v>5512</v>
      </c>
      <c r="B3681" s="0" t="s">
        <v>5507</v>
      </c>
      <c r="C3681" s="10" t="s">
        <v>948</v>
      </c>
      <c r="D3681" s="11" t="s">
        <v>97</v>
      </c>
      <c r="E3681" s="11" t="s">
        <v>90</v>
      </c>
      <c r="F3681" s="11" t="s">
        <v>393</v>
      </c>
      <c r="G3681" s="11" t="s">
        <v>75</v>
      </c>
      <c r="H3681" s="8" t="n">
        <v>2139</v>
      </c>
      <c r="I3681" s="0" t="str">
        <f aca="false">TEXT(C3681,"YYYY-MM")</f>
        <v>2025-12</v>
      </c>
      <c r="J3681" s="0" t="str">
        <f aca="false">INDEX(Customers!$H:$H,MATCH(B3681,Customers!$A:$A,0))</f>
        <v>Email Campaign</v>
      </c>
    </row>
    <row r="3682" customFormat="false" ht="15" hidden="false" customHeight="false" outlineLevel="0" collapsed="false">
      <c r="A3682" s="0" t="s">
        <v>5513</v>
      </c>
      <c r="B3682" s="0" t="s">
        <v>5507</v>
      </c>
      <c r="C3682" s="10" t="s">
        <v>1848</v>
      </c>
      <c r="D3682" s="11" t="s">
        <v>97</v>
      </c>
      <c r="E3682" s="11" t="s">
        <v>91</v>
      </c>
      <c r="F3682" s="11" t="s">
        <v>393</v>
      </c>
      <c r="G3682" s="11" t="s">
        <v>75</v>
      </c>
      <c r="H3682" s="8" t="n">
        <v>7572.85</v>
      </c>
      <c r="I3682" s="0" t="str">
        <f aca="false">TEXT(C3682,"YYYY-MM")</f>
        <v>2025-12</v>
      </c>
      <c r="J3682" s="0" t="str">
        <f aca="false">INDEX(Customers!$H:$H,MATCH(B3682,Customers!$A:$A,0))</f>
        <v>Email Campaign</v>
      </c>
    </row>
    <row r="3683" customFormat="false" ht="15" hidden="false" customHeight="false" outlineLevel="0" collapsed="false">
      <c r="A3683" s="0" t="s">
        <v>5514</v>
      </c>
      <c r="B3683" s="0" t="s">
        <v>5507</v>
      </c>
      <c r="C3683" s="10" t="s">
        <v>1654</v>
      </c>
      <c r="D3683" s="11" t="s">
        <v>97</v>
      </c>
      <c r="E3683" s="11" t="s">
        <v>90</v>
      </c>
      <c r="F3683" s="11" t="s">
        <v>393</v>
      </c>
      <c r="G3683" s="11" t="s">
        <v>75</v>
      </c>
      <c r="H3683" s="8" t="n">
        <v>10437</v>
      </c>
      <c r="I3683" s="0" t="str">
        <f aca="false">TEXT(C3683,"YYYY-MM")</f>
        <v>2025-12</v>
      </c>
      <c r="J3683" s="0" t="str">
        <f aca="false">INDEX(Customers!$H:$H,MATCH(B3683,Customers!$A:$A,0))</f>
        <v>Email Campaign</v>
      </c>
    </row>
    <row r="3684" customFormat="false" ht="15" hidden="false" customHeight="false" outlineLevel="0" collapsed="false">
      <c r="A3684" s="0" t="s">
        <v>5515</v>
      </c>
      <c r="B3684" s="0" t="s">
        <v>5516</v>
      </c>
      <c r="C3684" s="10" t="s">
        <v>5517</v>
      </c>
      <c r="D3684" s="11" t="s">
        <v>99</v>
      </c>
      <c r="E3684" s="11" t="s">
        <v>92</v>
      </c>
      <c r="F3684" s="11" t="s">
        <v>76</v>
      </c>
      <c r="G3684" s="11" t="s">
        <v>76</v>
      </c>
      <c r="H3684" s="8" t="n">
        <v>49326.3</v>
      </c>
      <c r="I3684" s="0" t="str">
        <f aca="false">TEXT(C3684,"YYYY-MM")</f>
        <v>2023-05</v>
      </c>
      <c r="J3684" s="0" t="str">
        <f aca="false">INDEX(Customers!$H:$H,MATCH(B3684,Customers!$A:$A,0))</f>
        <v>Unknown</v>
      </c>
    </row>
    <row r="3685" customFormat="false" ht="15" hidden="false" customHeight="false" outlineLevel="0" collapsed="false">
      <c r="A3685" s="0" t="s">
        <v>5518</v>
      </c>
      <c r="B3685" s="0" t="s">
        <v>5516</v>
      </c>
      <c r="C3685" s="10" t="s">
        <v>5519</v>
      </c>
      <c r="D3685" s="11" t="s">
        <v>97</v>
      </c>
      <c r="E3685" s="11" t="s">
        <v>89</v>
      </c>
      <c r="F3685" s="11" t="s">
        <v>76</v>
      </c>
      <c r="G3685" s="11" t="s">
        <v>76</v>
      </c>
      <c r="H3685" s="8" t="n">
        <v>124758.1</v>
      </c>
      <c r="I3685" s="0" t="str">
        <f aca="false">TEXT(C3685,"YYYY-MM")</f>
        <v>2023-05</v>
      </c>
      <c r="J3685" s="0" t="str">
        <f aca="false">INDEX(Customers!$H:$H,MATCH(B3685,Customers!$A:$A,0))</f>
        <v>Unknown</v>
      </c>
    </row>
    <row r="3686" customFormat="false" ht="15" hidden="false" customHeight="false" outlineLevel="0" collapsed="false">
      <c r="A3686" s="0" t="s">
        <v>5520</v>
      </c>
      <c r="B3686" s="0" t="s">
        <v>5516</v>
      </c>
      <c r="C3686" s="10" t="s">
        <v>2068</v>
      </c>
      <c r="D3686" s="11" t="s">
        <v>97</v>
      </c>
      <c r="E3686" s="11" t="s">
        <v>88</v>
      </c>
      <c r="F3686" s="11" t="s">
        <v>76</v>
      </c>
      <c r="G3686" s="11" t="s">
        <v>76</v>
      </c>
      <c r="H3686" s="8" t="n">
        <v>11932.2</v>
      </c>
      <c r="I3686" s="0" t="str">
        <f aca="false">TEXT(C3686,"YYYY-MM")</f>
        <v>2023-06</v>
      </c>
      <c r="J3686" s="0" t="str">
        <f aca="false">INDEX(Customers!$H:$H,MATCH(B3686,Customers!$A:$A,0))</f>
        <v>Unknown</v>
      </c>
    </row>
    <row r="3687" customFormat="false" ht="15" hidden="false" customHeight="false" outlineLevel="0" collapsed="false">
      <c r="A3687" s="0" t="s">
        <v>5521</v>
      </c>
      <c r="B3687" s="0" t="s">
        <v>5516</v>
      </c>
      <c r="C3687" s="10" t="s">
        <v>732</v>
      </c>
      <c r="D3687" s="11" t="s">
        <v>98</v>
      </c>
      <c r="E3687" s="11" t="s">
        <v>88</v>
      </c>
      <c r="F3687" s="11" t="s">
        <v>76</v>
      </c>
      <c r="G3687" s="11" t="s">
        <v>76</v>
      </c>
      <c r="H3687" s="8" t="n">
        <v>13629.2</v>
      </c>
      <c r="I3687" s="0" t="str">
        <f aca="false">TEXT(C3687,"YYYY-MM")</f>
        <v>2023-07</v>
      </c>
      <c r="J3687" s="0" t="str">
        <f aca="false">INDEX(Customers!$H:$H,MATCH(B3687,Customers!$A:$A,0))</f>
        <v>Unknown</v>
      </c>
    </row>
    <row r="3688" customFormat="false" ht="15" hidden="false" customHeight="false" outlineLevel="0" collapsed="false">
      <c r="A3688" s="0" t="s">
        <v>5522</v>
      </c>
      <c r="B3688" s="0" t="s">
        <v>5516</v>
      </c>
      <c r="C3688" s="10" t="s">
        <v>2789</v>
      </c>
      <c r="D3688" s="11" t="s">
        <v>97</v>
      </c>
      <c r="E3688" s="11" t="s">
        <v>90</v>
      </c>
      <c r="F3688" s="11" t="s">
        <v>76</v>
      </c>
      <c r="G3688" s="11" t="s">
        <v>76</v>
      </c>
      <c r="H3688" s="8" t="n">
        <v>695.2</v>
      </c>
      <c r="I3688" s="0" t="str">
        <f aca="false">TEXT(C3688,"YYYY-MM")</f>
        <v>2023-08</v>
      </c>
      <c r="J3688" s="0" t="str">
        <f aca="false">INDEX(Customers!$H:$H,MATCH(B3688,Customers!$A:$A,0))</f>
        <v>Unknown</v>
      </c>
    </row>
    <row r="3689" customFormat="false" ht="15" hidden="false" customHeight="false" outlineLevel="0" collapsed="false">
      <c r="A3689" s="0" t="s">
        <v>5523</v>
      </c>
      <c r="B3689" s="0" t="s">
        <v>5516</v>
      </c>
      <c r="C3689" s="10" t="s">
        <v>695</v>
      </c>
      <c r="D3689" s="11" t="s">
        <v>97</v>
      </c>
      <c r="E3689" s="11" t="s">
        <v>88</v>
      </c>
      <c r="F3689" s="11" t="s">
        <v>76</v>
      </c>
      <c r="G3689" s="11" t="s">
        <v>76</v>
      </c>
      <c r="H3689" s="8" t="n">
        <v>3018.25</v>
      </c>
      <c r="I3689" s="0" t="str">
        <f aca="false">TEXT(C3689,"YYYY-MM")</f>
        <v>2023-10</v>
      </c>
      <c r="J3689" s="0" t="str">
        <f aca="false">INDEX(Customers!$H:$H,MATCH(B3689,Customers!$A:$A,0))</f>
        <v>Unknown</v>
      </c>
    </row>
    <row r="3690" customFormat="false" ht="15" hidden="false" customHeight="false" outlineLevel="0" collapsed="false">
      <c r="A3690" s="0" t="s">
        <v>5524</v>
      </c>
      <c r="B3690" s="0" t="s">
        <v>5516</v>
      </c>
      <c r="C3690" s="10" t="s">
        <v>1507</v>
      </c>
      <c r="D3690" s="11" t="s">
        <v>97</v>
      </c>
      <c r="E3690" s="11" t="s">
        <v>93</v>
      </c>
      <c r="F3690" s="11" t="s">
        <v>76</v>
      </c>
      <c r="G3690" s="11" t="s">
        <v>76</v>
      </c>
      <c r="H3690" s="8" t="n">
        <v>783.2</v>
      </c>
      <c r="I3690" s="0" t="str">
        <f aca="false">TEXT(C3690,"YYYY-MM")</f>
        <v>2023-11</v>
      </c>
      <c r="J3690" s="0" t="str">
        <f aca="false">INDEX(Customers!$H:$H,MATCH(B3690,Customers!$A:$A,0))</f>
        <v>Unknown</v>
      </c>
    </row>
    <row r="3691" customFormat="false" ht="15" hidden="false" customHeight="false" outlineLevel="0" collapsed="false">
      <c r="A3691" s="0" t="s">
        <v>5525</v>
      </c>
      <c r="B3691" s="0" t="s">
        <v>5516</v>
      </c>
      <c r="C3691" s="10" t="s">
        <v>5472</v>
      </c>
      <c r="D3691" s="11" t="s">
        <v>97</v>
      </c>
      <c r="E3691" s="11" t="s">
        <v>88</v>
      </c>
      <c r="F3691" s="11" t="s">
        <v>76</v>
      </c>
      <c r="G3691" s="11" t="s">
        <v>76</v>
      </c>
      <c r="H3691" s="8" t="n">
        <v>2600.1</v>
      </c>
      <c r="I3691" s="0" t="str">
        <f aca="false">TEXT(C3691,"YYYY-MM")</f>
        <v>2024-01</v>
      </c>
      <c r="J3691" s="0" t="str">
        <f aca="false">INDEX(Customers!$H:$H,MATCH(B3691,Customers!$A:$A,0))</f>
        <v>Unknown</v>
      </c>
    </row>
    <row r="3692" customFormat="false" ht="15" hidden="false" customHeight="false" outlineLevel="0" collapsed="false">
      <c r="A3692" s="0" t="s">
        <v>5526</v>
      </c>
      <c r="B3692" s="0" t="s">
        <v>5516</v>
      </c>
      <c r="C3692" s="10" t="s">
        <v>303</v>
      </c>
      <c r="D3692" s="11" t="s">
        <v>97</v>
      </c>
      <c r="E3692" s="11" t="s">
        <v>91</v>
      </c>
      <c r="F3692" s="11" t="s">
        <v>76</v>
      </c>
      <c r="G3692" s="11" t="s">
        <v>76</v>
      </c>
      <c r="H3692" s="8" t="n">
        <v>9933.3</v>
      </c>
      <c r="I3692" s="0" t="str">
        <f aca="false">TEXT(C3692,"YYYY-MM")</f>
        <v>2024-03</v>
      </c>
      <c r="J3692" s="0" t="str">
        <f aca="false">INDEX(Customers!$H:$H,MATCH(B3692,Customers!$A:$A,0))</f>
        <v>Unknown</v>
      </c>
    </row>
    <row r="3693" customFormat="false" ht="15" hidden="false" customHeight="false" outlineLevel="0" collapsed="false">
      <c r="A3693" s="0" t="s">
        <v>5527</v>
      </c>
      <c r="B3693" s="0" t="s">
        <v>5516</v>
      </c>
      <c r="C3693" s="10" t="s">
        <v>5528</v>
      </c>
      <c r="D3693" s="11" t="s">
        <v>97</v>
      </c>
      <c r="E3693" s="11" t="s">
        <v>90</v>
      </c>
      <c r="F3693" s="11" t="s">
        <v>76</v>
      </c>
      <c r="G3693" s="11" t="s">
        <v>76</v>
      </c>
      <c r="H3693" s="8" t="n">
        <v>14444.55</v>
      </c>
      <c r="I3693" s="0" t="str">
        <f aca="false">TEXT(C3693,"YYYY-MM")</f>
        <v>2024-03</v>
      </c>
      <c r="J3693" s="0" t="str">
        <f aca="false">INDEX(Customers!$H:$H,MATCH(B3693,Customers!$A:$A,0))</f>
        <v>Unknown</v>
      </c>
    </row>
    <row r="3694" customFormat="false" ht="15" hidden="false" customHeight="false" outlineLevel="0" collapsed="false">
      <c r="A3694" s="0" t="s">
        <v>5529</v>
      </c>
      <c r="B3694" s="0" t="s">
        <v>5516</v>
      </c>
      <c r="C3694" s="10" t="s">
        <v>3323</v>
      </c>
      <c r="D3694" s="11" t="s">
        <v>97</v>
      </c>
      <c r="E3694" s="11" t="s">
        <v>92</v>
      </c>
      <c r="F3694" s="11" t="s">
        <v>76</v>
      </c>
      <c r="G3694" s="11" t="s">
        <v>76</v>
      </c>
      <c r="H3694" s="8" t="n">
        <v>3257.1</v>
      </c>
      <c r="I3694" s="0" t="str">
        <f aca="false">TEXT(C3694,"YYYY-MM")</f>
        <v>2024-06</v>
      </c>
      <c r="J3694" s="0" t="str">
        <f aca="false">INDEX(Customers!$H:$H,MATCH(B3694,Customers!$A:$A,0))</f>
        <v>Unknown</v>
      </c>
    </row>
    <row r="3695" customFormat="false" ht="15" hidden="false" customHeight="false" outlineLevel="0" collapsed="false">
      <c r="A3695" s="0" t="s">
        <v>5530</v>
      </c>
      <c r="B3695" s="0" t="s">
        <v>5516</v>
      </c>
      <c r="C3695" s="10" t="s">
        <v>2604</v>
      </c>
      <c r="D3695" s="11" t="s">
        <v>97</v>
      </c>
      <c r="E3695" s="11" t="s">
        <v>90</v>
      </c>
      <c r="F3695" s="11" t="s">
        <v>76</v>
      </c>
      <c r="G3695" s="11" t="s">
        <v>76</v>
      </c>
      <c r="H3695" s="8" t="n">
        <v>135229.65</v>
      </c>
      <c r="I3695" s="0" t="str">
        <f aca="false">TEXT(C3695,"YYYY-MM")</f>
        <v>2024-09</v>
      </c>
      <c r="J3695" s="0" t="str">
        <f aca="false">INDEX(Customers!$H:$H,MATCH(B3695,Customers!$A:$A,0))</f>
        <v>Unknown</v>
      </c>
    </row>
    <row r="3696" customFormat="false" ht="15" hidden="false" customHeight="false" outlineLevel="0" collapsed="false">
      <c r="A3696" s="0" t="s">
        <v>5531</v>
      </c>
      <c r="B3696" s="0" t="s">
        <v>5516</v>
      </c>
      <c r="C3696" s="10" t="s">
        <v>915</v>
      </c>
      <c r="D3696" s="11" t="s">
        <v>97</v>
      </c>
      <c r="E3696" s="11" t="s">
        <v>88</v>
      </c>
      <c r="F3696" s="11" t="s">
        <v>76</v>
      </c>
      <c r="G3696" s="11" t="s">
        <v>76</v>
      </c>
      <c r="H3696" s="8" t="n">
        <v>4418</v>
      </c>
      <c r="I3696" s="0" t="str">
        <f aca="false">TEXT(C3696,"YYYY-MM")</f>
        <v>2024-12</v>
      </c>
      <c r="J3696" s="0" t="str">
        <f aca="false">INDEX(Customers!$H:$H,MATCH(B3696,Customers!$A:$A,0))</f>
        <v>Unknown</v>
      </c>
    </row>
    <row r="3697" customFormat="false" ht="15" hidden="false" customHeight="false" outlineLevel="0" collapsed="false">
      <c r="A3697" s="0" t="s">
        <v>5532</v>
      </c>
      <c r="B3697" s="0" t="s">
        <v>5516</v>
      </c>
      <c r="C3697" s="10" t="s">
        <v>3555</v>
      </c>
      <c r="D3697" s="11" t="s">
        <v>99</v>
      </c>
      <c r="E3697" s="11" t="s">
        <v>93</v>
      </c>
      <c r="F3697" s="11" t="s">
        <v>76</v>
      </c>
      <c r="G3697" s="11" t="s">
        <v>76</v>
      </c>
      <c r="H3697" s="8" t="n">
        <v>7856.1</v>
      </c>
      <c r="I3697" s="0" t="str">
        <f aca="false">TEXT(C3697,"YYYY-MM")</f>
        <v>2025-01</v>
      </c>
      <c r="J3697" s="0" t="str">
        <f aca="false">INDEX(Customers!$H:$H,MATCH(B3697,Customers!$A:$A,0))</f>
        <v>Unknown</v>
      </c>
    </row>
    <row r="3698" customFormat="false" ht="15" hidden="false" customHeight="false" outlineLevel="0" collapsed="false">
      <c r="A3698" s="0" t="s">
        <v>5533</v>
      </c>
      <c r="B3698" s="0" t="s">
        <v>5516</v>
      </c>
      <c r="C3698" s="10" t="s">
        <v>290</v>
      </c>
      <c r="D3698" s="11" t="s">
        <v>97</v>
      </c>
      <c r="E3698" s="11" t="s">
        <v>93</v>
      </c>
      <c r="F3698" s="11" t="s">
        <v>76</v>
      </c>
      <c r="G3698" s="11" t="s">
        <v>76</v>
      </c>
      <c r="H3698" s="8" t="n">
        <v>10980</v>
      </c>
      <c r="I3698" s="0" t="str">
        <f aca="false">TEXT(C3698,"YYYY-MM")</f>
        <v>2025-04</v>
      </c>
      <c r="J3698" s="0" t="str">
        <f aca="false">INDEX(Customers!$H:$H,MATCH(B3698,Customers!$A:$A,0))</f>
        <v>Unknown</v>
      </c>
    </row>
    <row r="3699" customFormat="false" ht="15" hidden="false" customHeight="false" outlineLevel="0" collapsed="false">
      <c r="A3699" s="0" t="s">
        <v>5534</v>
      </c>
      <c r="B3699" s="0" t="s">
        <v>5516</v>
      </c>
      <c r="C3699" s="10" t="s">
        <v>3486</v>
      </c>
      <c r="D3699" s="11" t="s">
        <v>97</v>
      </c>
      <c r="E3699" s="11" t="s">
        <v>88</v>
      </c>
      <c r="F3699" s="11" t="s">
        <v>76</v>
      </c>
      <c r="G3699" s="11" t="s">
        <v>76</v>
      </c>
      <c r="H3699" s="8" t="n">
        <v>1064</v>
      </c>
      <c r="I3699" s="0" t="str">
        <f aca="false">TEXT(C3699,"YYYY-MM")</f>
        <v>2025-06</v>
      </c>
      <c r="J3699" s="0" t="str">
        <f aca="false">INDEX(Customers!$H:$H,MATCH(B3699,Customers!$A:$A,0))</f>
        <v>Unknown</v>
      </c>
    </row>
    <row r="3700" customFormat="false" ht="15" hidden="false" customHeight="false" outlineLevel="0" collapsed="false">
      <c r="A3700" s="0" t="s">
        <v>5535</v>
      </c>
      <c r="B3700" s="0" t="s">
        <v>5516</v>
      </c>
      <c r="C3700" s="10" t="s">
        <v>480</v>
      </c>
      <c r="D3700" s="11" t="s">
        <v>98</v>
      </c>
      <c r="E3700" s="11" t="s">
        <v>92</v>
      </c>
      <c r="F3700" s="11" t="s">
        <v>76</v>
      </c>
      <c r="G3700" s="11" t="s">
        <v>76</v>
      </c>
      <c r="H3700" s="8" t="n">
        <v>8367.1</v>
      </c>
      <c r="I3700" s="0" t="str">
        <f aca="false">TEXT(C3700,"YYYY-MM")</f>
        <v>2025-08</v>
      </c>
      <c r="J3700" s="0" t="str">
        <f aca="false">INDEX(Customers!$H:$H,MATCH(B3700,Customers!$A:$A,0))</f>
        <v>Unknown</v>
      </c>
    </row>
    <row r="3701" customFormat="false" ht="15" hidden="false" customHeight="false" outlineLevel="0" collapsed="false">
      <c r="A3701" s="0" t="s">
        <v>5536</v>
      </c>
      <c r="B3701" s="0" t="s">
        <v>5516</v>
      </c>
      <c r="C3701" s="10" t="s">
        <v>1330</v>
      </c>
      <c r="D3701" s="11" t="s">
        <v>97</v>
      </c>
      <c r="E3701" s="11" t="s">
        <v>89</v>
      </c>
      <c r="F3701" s="11" t="s">
        <v>76</v>
      </c>
      <c r="G3701" s="11" t="s">
        <v>76</v>
      </c>
      <c r="H3701" s="8" t="n">
        <v>4426.05</v>
      </c>
      <c r="I3701" s="0" t="str">
        <f aca="false">TEXT(C3701,"YYYY-MM")</f>
        <v>2025-08</v>
      </c>
      <c r="J3701" s="0" t="str">
        <f aca="false">INDEX(Customers!$H:$H,MATCH(B3701,Customers!$A:$A,0))</f>
        <v>Unknown</v>
      </c>
    </row>
    <row r="3702" customFormat="false" ht="15" hidden="false" customHeight="false" outlineLevel="0" collapsed="false">
      <c r="A3702" s="0" t="s">
        <v>5537</v>
      </c>
      <c r="B3702" s="0" t="s">
        <v>5516</v>
      </c>
      <c r="C3702" s="10" t="s">
        <v>173</v>
      </c>
      <c r="D3702" s="11" t="s">
        <v>97</v>
      </c>
      <c r="E3702" s="11" t="s">
        <v>92</v>
      </c>
      <c r="F3702" s="11" t="s">
        <v>76</v>
      </c>
      <c r="G3702" s="11" t="s">
        <v>76</v>
      </c>
      <c r="H3702" s="8" t="n">
        <v>1547.55</v>
      </c>
      <c r="I3702" s="0" t="str">
        <f aca="false">TEXT(C3702,"YYYY-MM")</f>
        <v>2025-10</v>
      </c>
      <c r="J3702" s="0" t="str">
        <f aca="false">INDEX(Customers!$H:$H,MATCH(B3702,Customers!$A:$A,0))</f>
        <v>Unknown</v>
      </c>
    </row>
    <row r="3703" customFormat="false" ht="15" hidden="false" customHeight="false" outlineLevel="0" collapsed="false">
      <c r="A3703" s="0" t="s">
        <v>5538</v>
      </c>
      <c r="B3703" s="0" t="s">
        <v>5539</v>
      </c>
      <c r="C3703" s="10" t="s">
        <v>2057</v>
      </c>
      <c r="D3703" s="11" t="s">
        <v>98</v>
      </c>
      <c r="E3703" s="11" t="s">
        <v>89</v>
      </c>
      <c r="F3703" s="11" t="s">
        <v>180</v>
      </c>
      <c r="G3703" s="11" t="s">
        <v>75</v>
      </c>
      <c r="H3703" s="8" t="n">
        <v>2217.65</v>
      </c>
      <c r="I3703" s="0" t="str">
        <f aca="false">TEXT(C3703,"YYYY-MM")</f>
        <v>2024-05</v>
      </c>
      <c r="J3703" s="0" t="str">
        <f aca="false">INDEX(Customers!$H:$H,MATCH(B3703,Customers!$A:$A,0))</f>
        <v>Referral</v>
      </c>
    </row>
    <row r="3704" customFormat="false" ht="15" hidden="false" customHeight="false" outlineLevel="0" collapsed="false">
      <c r="A3704" s="0" t="s">
        <v>5540</v>
      </c>
      <c r="B3704" s="0" t="s">
        <v>5539</v>
      </c>
      <c r="C3704" s="10" t="s">
        <v>2194</v>
      </c>
      <c r="D3704" s="11" t="s">
        <v>97</v>
      </c>
      <c r="E3704" s="11" t="s">
        <v>90</v>
      </c>
      <c r="F3704" s="11" t="s">
        <v>180</v>
      </c>
      <c r="G3704" s="11" t="s">
        <v>75</v>
      </c>
      <c r="H3704" s="8" t="n">
        <v>14726.95</v>
      </c>
      <c r="I3704" s="0" t="str">
        <f aca="false">TEXT(C3704,"YYYY-MM")</f>
        <v>2024-09</v>
      </c>
      <c r="J3704" s="0" t="str">
        <f aca="false">INDEX(Customers!$H:$H,MATCH(B3704,Customers!$A:$A,0))</f>
        <v>Referral</v>
      </c>
    </row>
    <row r="3705" customFormat="false" ht="15" hidden="false" customHeight="false" outlineLevel="0" collapsed="false">
      <c r="A3705" s="0" t="s">
        <v>5541</v>
      </c>
      <c r="B3705" s="0" t="s">
        <v>5539</v>
      </c>
      <c r="C3705" s="10" t="s">
        <v>1443</v>
      </c>
      <c r="D3705" s="11" t="s">
        <v>97</v>
      </c>
      <c r="E3705" s="11" t="s">
        <v>91</v>
      </c>
      <c r="F3705" s="11" t="s">
        <v>180</v>
      </c>
      <c r="G3705" s="11" t="s">
        <v>75</v>
      </c>
      <c r="H3705" s="8" t="n">
        <v>5342.1</v>
      </c>
      <c r="I3705" s="0" t="str">
        <f aca="false">TEXT(C3705,"YYYY-MM")</f>
        <v>2025-05</v>
      </c>
      <c r="J3705" s="0" t="str">
        <f aca="false">INDEX(Customers!$H:$H,MATCH(B3705,Customers!$A:$A,0))</f>
        <v>Referral</v>
      </c>
    </row>
    <row r="3706" customFormat="false" ht="15" hidden="false" customHeight="false" outlineLevel="0" collapsed="false">
      <c r="A3706" s="0" t="s">
        <v>5542</v>
      </c>
      <c r="B3706" s="0" t="s">
        <v>5543</v>
      </c>
      <c r="C3706" s="10" t="s">
        <v>1422</v>
      </c>
      <c r="D3706" s="11" t="s">
        <v>97</v>
      </c>
      <c r="E3706" s="11" t="s">
        <v>91</v>
      </c>
      <c r="F3706" s="11" t="s">
        <v>180</v>
      </c>
      <c r="G3706" s="11" t="s">
        <v>75</v>
      </c>
      <c r="H3706" s="8" t="n">
        <v>19893</v>
      </c>
      <c r="I3706" s="0" t="str">
        <f aca="false">TEXT(C3706,"YYYY-MM")</f>
        <v>2025-11</v>
      </c>
      <c r="J3706" s="0" t="str">
        <f aca="false">INDEX(Customers!$H:$H,MATCH(B3706,Customers!$A:$A,0))</f>
        <v>Organic Search</v>
      </c>
    </row>
    <row r="3707" customFormat="false" ht="15" hidden="false" customHeight="false" outlineLevel="0" collapsed="false">
      <c r="A3707" s="0" t="s">
        <v>5544</v>
      </c>
      <c r="B3707" s="0" t="s">
        <v>5545</v>
      </c>
      <c r="C3707" s="10" t="s">
        <v>919</v>
      </c>
      <c r="D3707" s="11" t="s">
        <v>97</v>
      </c>
      <c r="E3707" s="11" t="s">
        <v>93</v>
      </c>
      <c r="F3707" s="11" t="s">
        <v>489</v>
      </c>
      <c r="G3707" s="11" t="s">
        <v>73</v>
      </c>
      <c r="H3707" s="8" t="n">
        <v>12707.1</v>
      </c>
      <c r="I3707" s="0" t="str">
        <f aca="false">TEXT(C3707,"YYYY-MM")</f>
        <v>2025-01</v>
      </c>
      <c r="J3707" s="0" t="str">
        <f aca="false">INDEX(Customers!$H:$H,MATCH(B3707,Customers!$A:$A,0))</f>
        <v>Organic Search</v>
      </c>
    </row>
    <row r="3708" customFormat="false" ht="15" hidden="false" customHeight="false" outlineLevel="0" collapsed="false">
      <c r="A3708" s="0" t="s">
        <v>5546</v>
      </c>
      <c r="B3708" s="0" t="s">
        <v>5545</v>
      </c>
      <c r="C3708" s="10" t="s">
        <v>3486</v>
      </c>
      <c r="D3708" s="11" t="s">
        <v>98</v>
      </c>
      <c r="E3708" s="11" t="s">
        <v>88</v>
      </c>
      <c r="F3708" s="11" t="s">
        <v>489</v>
      </c>
      <c r="G3708" s="11" t="s">
        <v>73</v>
      </c>
      <c r="H3708" s="8" t="n">
        <v>3199</v>
      </c>
      <c r="I3708" s="0" t="str">
        <f aca="false">TEXT(C3708,"YYYY-MM")</f>
        <v>2025-06</v>
      </c>
      <c r="J3708" s="0" t="str">
        <f aca="false">INDEX(Customers!$H:$H,MATCH(B3708,Customers!$A:$A,0))</f>
        <v>Organic Search</v>
      </c>
    </row>
    <row r="3709" customFormat="false" ht="15" hidden="false" customHeight="false" outlineLevel="0" collapsed="false">
      <c r="A3709" s="0" t="s">
        <v>5547</v>
      </c>
      <c r="B3709" s="0" t="s">
        <v>5548</v>
      </c>
      <c r="C3709" s="10" t="s">
        <v>153</v>
      </c>
      <c r="D3709" s="11" t="s">
        <v>97</v>
      </c>
      <c r="E3709" s="11" t="s">
        <v>90</v>
      </c>
      <c r="F3709" s="11" t="s">
        <v>76</v>
      </c>
      <c r="G3709" s="11" t="s">
        <v>76</v>
      </c>
      <c r="H3709" s="8" t="n">
        <v>29184.1</v>
      </c>
      <c r="I3709" s="0" t="str">
        <f aca="false">TEXT(C3709,"YYYY-MM")</f>
        <v>2024-02</v>
      </c>
      <c r="J3709" s="0" t="str">
        <f aca="false">INDEX(Customers!$H:$H,MATCH(B3709,Customers!$A:$A,0))</f>
        <v>Organic Search</v>
      </c>
    </row>
    <row r="3710" customFormat="false" ht="15" hidden="false" customHeight="false" outlineLevel="0" collapsed="false">
      <c r="A3710" s="0" t="s">
        <v>5549</v>
      </c>
      <c r="B3710" s="0" t="s">
        <v>5548</v>
      </c>
      <c r="C3710" s="10" t="s">
        <v>596</v>
      </c>
      <c r="D3710" s="11" t="s">
        <v>97</v>
      </c>
      <c r="E3710" s="11" t="s">
        <v>88</v>
      </c>
      <c r="F3710" s="11" t="s">
        <v>76</v>
      </c>
      <c r="G3710" s="11" t="s">
        <v>76</v>
      </c>
      <c r="H3710" s="8" t="n">
        <v>12040.3</v>
      </c>
      <c r="I3710" s="0" t="str">
        <f aca="false">TEXT(C3710,"YYYY-MM")</f>
        <v>2024-11</v>
      </c>
      <c r="J3710" s="0" t="str">
        <f aca="false">INDEX(Customers!$H:$H,MATCH(B3710,Customers!$A:$A,0))</f>
        <v>Organic Search</v>
      </c>
    </row>
    <row r="3711" customFormat="false" ht="15" hidden="false" customHeight="false" outlineLevel="0" collapsed="false">
      <c r="A3711" s="0" t="s">
        <v>5550</v>
      </c>
      <c r="B3711" s="0" t="s">
        <v>5548</v>
      </c>
      <c r="C3711" s="10" t="s">
        <v>921</v>
      </c>
      <c r="D3711" s="11" t="s">
        <v>99</v>
      </c>
      <c r="E3711" s="11" t="s">
        <v>90</v>
      </c>
      <c r="F3711" s="11" t="s">
        <v>76</v>
      </c>
      <c r="G3711" s="11" t="s">
        <v>76</v>
      </c>
      <c r="H3711" s="8" t="n">
        <v>4640.3</v>
      </c>
      <c r="I3711" s="0" t="str">
        <f aca="false">TEXT(C3711,"YYYY-MM")</f>
        <v>2025-03</v>
      </c>
      <c r="J3711" s="0" t="str">
        <f aca="false">INDEX(Customers!$H:$H,MATCH(B3711,Customers!$A:$A,0))</f>
        <v>Organic Search</v>
      </c>
    </row>
    <row r="3712" customFormat="false" ht="15" hidden="false" customHeight="false" outlineLevel="0" collapsed="false">
      <c r="A3712" s="0" t="s">
        <v>5551</v>
      </c>
      <c r="B3712" s="0" t="s">
        <v>5548</v>
      </c>
      <c r="C3712" s="10" t="s">
        <v>230</v>
      </c>
      <c r="D3712" s="11" t="s">
        <v>97</v>
      </c>
      <c r="E3712" s="11" t="s">
        <v>90</v>
      </c>
      <c r="F3712" s="11" t="s">
        <v>76</v>
      </c>
      <c r="G3712" s="11" t="s">
        <v>76</v>
      </c>
      <c r="H3712" s="8" t="n">
        <v>2526.35</v>
      </c>
      <c r="I3712" s="0" t="str">
        <f aca="false">TEXT(C3712,"YYYY-MM")</f>
        <v>2025-04</v>
      </c>
      <c r="J3712" s="0" t="str">
        <f aca="false">INDEX(Customers!$H:$H,MATCH(B3712,Customers!$A:$A,0))</f>
        <v>Organic Search</v>
      </c>
    </row>
    <row r="3713" customFormat="false" ht="15" hidden="false" customHeight="false" outlineLevel="0" collapsed="false">
      <c r="A3713" s="0" t="s">
        <v>5552</v>
      </c>
      <c r="B3713" s="0" t="s">
        <v>5553</v>
      </c>
      <c r="C3713" s="10" t="s">
        <v>4010</v>
      </c>
      <c r="D3713" s="11" t="s">
        <v>97</v>
      </c>
      <c r="E3713" s="11" t="s">
        <v>91</v>
      </c>
      <c r="F3713" s="11" t="s">
        <v>241</v>
      </c>
      <c r="G3713" s="11" t="s">
        <v>73</v>
      </c>
      <c r="H3713" s="8" t="n">
        <v>1056.3</v>
      </c>
      <c r="I3713" s="0" t="str">
        <f aca="false">TEXT(C3713,"YYYY-MM")</f>
        <v>2024-08</v>
      </c>
      <c r="J3713" s="0" t="str">
        <f aca="false">INDEX(Customers!$H:$H,MATCH(B3713,Customers!$A:$A,0))</f>
        <v>Referral</v>
      </c>
    </row>
    <row r="3714" customFormat="false" ht="15" hidden="false" customHeight="false" outlineLevel="0" collapsed="false">
      <c r="A3714" s="0" t="s">
        <v>5554</v>
      </c>
      <c r="B3714" s="0" t="s">
        <v>5553</v>
      </c>
      <c r="C3714" s="10" t="s">
        <v>752</v>
      </c>
      <c r="D3714" s="11" t="s">
        <v>97</v>
      </c>
      <c r="E3714" s="11" t="s">
        <v>90</v>
      </c>
      <c r="F3714" s="11" t="s">
        <v>241</v>
      </c>
      <c r="G3714" s="11" t="s">
        <v>73</v>
      </c>
      <c r="H3714" s="8" t="n">
        <v>16537.1</v>
      </c>
      <c r="I3714" s="0" t="str">
        <f aca="false">TEXT(C3714,"YYYY-MM")</f>
        <v>2024-11</v>
      </c>
      <c r="J3714" s="0" t="str">
        <f aca="false">INDEX(Customers!$H:$H,MATCH(B3714,Customers!$A:$A,0))</f>
        <v>Referral</v>
      </c>
    </row>
    <row r="3715" customFormat="false" ht="15" hidden="false" customHeight="false" outlineLevel="0" collapsed="false">
      <c r="A3715" s="0" t="s">
        <v>5555</v>
      </c>
      <c r="B3715" s="0" t="s">
        <v>5556</v>
      </c>
      <c r="C3715" s="10" t="s">
        <v>629</v>
      </c>
      <c r="D3715" s="11" t="s">
        <v>97</v>
      </c>
      <c r="E3715" s="11" t="s">
        <v>93</v>
      </c>
      <c r="F3715" s="11" t="s">
        <v>291</v>
      </c>
      <c r="G3715" s="11" t="s">
        <v>72</v>
      </c>
      <c r="H3715" s="8" t="n">
        <v>12788.3</v>
      </c>
      <c r="I3715" s="0" t="str">
        <f aca="false">TEXT(C3715,"YYYY-MM")</f>
        <v>2025-10</v>
      </c>
      <c r="J3715" s="0" t="str">
        <f aca="false">INDEX(Customers!$H:$H,MATCH(B3715,Customers!$A:$A,0))</f>
        <v>Social Media</v>
      </c>
    </row>
    <row r="3716" customFormat="false" ht="15" hidden="false" customHeight="false" outlineLevel="0" collapsed="false">
      <c r="A3716" s="0" t="s">
        <v>5557</v>
      </c>
      <c r="B3716" s="0" t="s">
        <v>5556</v>
      </c>
      <c r="C3716" s="10" t="s">
        <v>283</v>
      </c>
      <c r="D3716" s="11" t="s">
        <v>97</v>
      </c>
      <c r="E3716" s="11" t="s">
        <v>90</v>
      </c>
      <c r="F3716" s="11" t="s">
        <v>291</v>
      </c>
      <c r="G3716" s="11" t="s">
        <v>72</v>
      </c>
      <c r="H3716" s="8" t="n">
        <v>4044.3</v>
      </c>
      <c r="I3716" s="0" t="str">
        <f aca="false">TEXT(C3716,"YYYY-MM")</f>
        <v>2025-10</v>
      </c>
      <c r="J3716" s="0" t="str">
        <f aca="false">INDEX(Customers!$H:$H,MATCH(B3716,Customers!$A:$A,0))</f>
        <v>Social Media</v>
      </c>
    </row>
    <row r="3717" customFormat="false" ht="15" hidden="false" customHeight="false" outlineLevel="0" collapsed="false">
      <c r="A3717" s="0" t="s">
        <v>5558</v>
      </c>
      <c r="B3717" s="0" t="s">
        <v>5556</v>
      </c>
      <c r="C3717" s="10" t="s">
        <v>173</v>
      </c>
      <c r="D3717" s="11" t="s">
        <v>97</v>
      </c>
      <c r="E3717" s="11" t="s">
        <v>91</v>
      </c>
      <c r="F3717" s="11" t="s">
        <v>291</v>
      </c>
      <c r="G3717" s="11" t="s">
        <v>72</v>
      </c>
      <c r="H3717" s="8" t="n">
        <v>10888.2</v>
      </c>
      <c r="I3717" s="0" t="str">
        <f aca="false">TEXT(C3717,"YYYY-MM")</f>
        <v>2025-10</v>
      </c>
      <c r="J3717" s="0" t="str">
        <f aca="false">INDEX(Customers!$H:$H,MATCH(B3717,Customers!$A:$A,0))</f>
        <v>Social Media</v>
      </c>
    </row>
    <row r="3718" customFormat="false" ht="15" hidden="false" customHeight="false" outlineLevel="0" collapsed="false">
      <c r="A3718" s="0" t="s">
        <v>5559</v>
      </c>
      <c r="B3718" s="0" t="s">
        <v>5556</v>
      </c>
      <c r="C3718" s="10" t="s">
        <v>364</v>
      </c>
      <c r="D3718" s="11" t="s">
        <v>97</v>
      </c>
      <c r="E3718" s="11" t="s">
        <v>90</v>
      </c>
      <c r="F3718" s="11" t="s">
        <v>291</v>
      </c>
      <c r="G3718" s="11" t="s">
        <v>72</v>
      </c>
      <c r="H3718" s="8" t="n">
        <v>8473.65</v>
      </c>
      <c r="I3718" s="0" t="str">
        <f aca="false">TEXT(C3718,"YYYY-MM")</f>
        <v>2025-10</v>
      </c>
      <c r="J3718" s="0" t="str">
        <f aca="false">INDEX(Customers!$H:$H,MATCH(B3718,Customers!$A:$A,0))</f>
        <v>Social Media</v>
      </c>
    </row>
    <row r="3719" customFormat="false" ht="15" hidden="false" customHeight="false" outlineLevel="0" collapsed="false">
      <c r="A3719" s="0" t="s">
        <v>5560</v>
      </c>
      <c r="B3719" s="0" t="s">
        <v>5556</v>
      </c>
      <c r="C3719" s="10" t="s">
        <v>721</v>
      </c>
      <c r="D3719" s="11" t="s">
        <v>97</v>
      </c>
      <c r="E3719" s="11" t="s">
        <v>91</v>
      </c>
      <c r="F3719" s="11" t="s">
        <v>291</v>
      </c>
      <c r="G3719" s="11" t="s">
        <v>72</v>
      </c>
      <c r="H3719" s="8" t="n">
        <v>3280</v>
      </c>
      <c r="I3719" s="0" t="str">
        <f aca="false">TEXT(C3719,"YYYY-MM")</f>
        <v>2025-10</v>
      </c>
      <c r="J3719" s="0" t="str">
        <f aca="false">INDEX(Customers!$H:$H,MATCH(B3719,Customers!$A:$A,0))</f>
        <v>Social Media</v>
      </c>
    </row>
    <row r="3720" customFormat="false" ht="15" hidden="false" customHeight="false" outlineLevel="0" collapsed="false">
      <c r="A3720" s="0" t="s">
        <v>5561</v>
      </c>
      <c r="B3720" s="0" t="s">
        <v>5556</v>
      </c>
      <c r="C3720" s="10" t="s">
        <v>1346</v>
      </c>
      <c r="D3720" s="11" t="s">
        <v>99</v>
      </c>
      <c r="E3720" s="11" t="s">
        <v>92</v>
      </c>
      <c r="F3720" s="11" t="s">
        <v>291</v>
      </c>
      <c r="G3720" s="11" t="s">
        <v>72</v>
      </c>
      <c r="H3720" s="8" t="n">
        <v>4418.6</v>
      </c>
      <c r="I3720" s="0" t="str">
        <f aca="false">TEXT(C3720,"YYYY-MM")</f>
        <v>2025-10</v>
      </c>
      <c r="J3720" s="0" t="str">
        <f aca="false">INDEX(Customers!$H:$H,MATCH(B3720,Customers!$A:$A,0))</f>
        <v>Social Media</v>
      </c>
    </row>
    <row r="3721" customFormat="false" ht="15" hidden="false" customHeight="false" outlineLevel="0" collapsed="false">
      <c r="A3721" s="0" t="s">
        <v>5562</v>
      </c>
      <c r="B3721" s="0" t="s">
        <v>5556</v>
      </c>
      <c r="C3721" s="10" t="s">
        <v>635</v>
      </c>
      <c r="D3721" s="11" t="s">
        <v>97</v>
      </c>
      <c r="E3721" s="11" t="s">
        <v>88</v>
      </c>
      <c r="F3721" s="11" t="s">
        <v>291</v>
      </c>
      <c r="G3721" s="11" t="s">
        <v>72</v>
      </c>
      <c r="H3721" s="8" t="n">
        <v>8828.1</v>
      </c>
      <c r="I3721" s="0" t="str">
        <f aca="false">TEXT(C3721,"YYYY-MM")</f>
        <v>2025-11</v>
      </c>
      <c r="J3721" s="0" t="str">
        <f aca="false">INDEX(Customers!$H:$H,MATCH(B3721,Customers!$A:$A,0))</f>
        <v>Social Media</v>
      </c>
    </row>
    <row r="3722" customFormat="false" ht="15" hidden="false" customHeight="false" outlineLevel="0" collapsed="false">
      <c r="A3722" s="0" t="s">
        <v>5563</v>
      </c>
      <c r="B3722" s="0" t="s">
        <v>5556</v>
      </c>
      <c r="C3722" s="10" t="s">
        <v>414</v>
      </c>
      <c r="D3722" s="11" t="s">
        <v>97</v>
      </c>
      <c r="E3722" s="11" t="s">
        <v>93</v>
      </c>
      <c r="F3722" s="11" t="s">
        <v>291</v>
      </c>
      <c r="G3722" s="11" t="s">
        <v>72</v>
      </c>
      <c r="H3722" s="8" t="n">
        <v>29621.95</v>
      </c>
      <c r="I3722" s="0" t="str">
        <f aca="false">TEXT(C3722,"YYYY-MM")</f>
        <v>2025-12</v>
      </c>
      <c r="J3722" s="0" t="str">
        <f aca="false">INDEX(Customers!$H:$H,MATCH(B3722,Customers!$A:$A,0))</f>
        <v>Social Media</v>
      </c>
    </row>
    <row r="3723" customFormat="false" ht="15" hidden="false" customHeight="false" outlineLevel="0" collapsed="false">
      <c r="A3723" s="0" t="s">
        <v>5564</v>
      </c>
      <c r="B3723" s="0" t="s">
        <v>5565</v>
      </c>
      <c r="C3723" s="10" t="s">
        <v>2668</v>
      </c>
      <c r="D3723" s="11" t="s">
        <v>97</v>
      </c>
      <c r="E3723" s="11" t="s">
        <v>89</v>
      </c>
      <c r="F3723" s="11" t="s">
        <v>423</v>
      </c>
      <c r="G3723" s="11" t="s">
        <v>79</v>
      </c>
      <c r="H3723" s="8" t="n">
        <v>146463.1</v>
      </c>
      <c r="I3723" s="0" t="str">
        <f aca="false">TEXT(C3723,"YYYY-MM")</f>
        <v>2025-03</v>
      </c>
      <c r="J3723" s="0" t="str">
        <f aca="false">INDEX(Customers!$H:$H,MATCH(B3723,Customers!$A:$A,0))</f>
        <v>Paid Ads</v>
      </c>
    </row>
    <row r="3724" customFormat="false" ht="15" hidden="false" customHeight="false" outlineLevel="0" collapsed="false">
      <c r="A3724" s="0" t="s">
        <v>5566</v>
      </c>
      <c r="B3724" s="0" t="s">
        <v>5565</v>
      </c>
      <c r="C3724" s="10" t="s">
        <v>285</v>
      </c>
      <c r="D3724" s="11" t="s">
        <v>97</v>
      </c>
      <c r="E3724" s="11" t="s">
        <v>89</v>
      </c>
      <c r="F3724" s="11" t="s">
        <v>423</v>
      </c>
      <c r="G3724" s="11" t="s">
        <v>79</v>
      </c>
      <c r="H3724" s="8" t="n">
        <v>15499</v>
      </c>
      <c r="I3724" s="0" t="str">
        <f aca="false">TEXT(C3724,"YYYY-MM")</f>
        <v>2025-10</v>
      </c>
      <c r="J3724" s="0" t="str">
        <f aca="false">INDEX(Customers!$H:$H,MATCH(B3724,Customers!$A:$A,0))</f>
        <v>Paid Ads</v>
      </c>
    </row>
    <row r="3725" customFormat="false" ht="15" hidden="false" customHeight="false" outlineLevel="0" collapsed="false">
      <c r="A3725" s="0" t="s">
        <v>5567</v>
      </c>
      <c r="B3725" s="0" t="s">
        <v>5568</v>
      </c>
      <c r="C3725" s="10" t="s">
        <v>1734</v>
      </c>
      <c r="D3725" s="11" t="s">
        <v>98</v>
      </c>
      <c r="E3725" s="11" t="s">
        <v>91</v>
      </c>
      <c r="F3725" s="11" t="s">
        <v>209</v>
      </c>
      <c r="G3725" s="11" t="s">
        <v>83</v>
      </c>
      <c r="H3725" s="8" t="n">
        <v>14499</v>
      </c>
      <c r="I3725" s="0" t="str">
        <f aca="false">TEXT(C3725,"YYYY-MM")</f>
        <v>2024-09</v>
      </c>
      <c r="J3725" s="0" t="str">
        <f aca="false">INDEX(Customers!$H:$H,MATCH(B3725,Customers!$A:$A,0))</f>
        <v>Organic Search</v>
      </c>
    </row>
    <row r="3726" customFormat="false" ht="15" hidden="false" customHeight="false" outlineLevel="0" collapsed="false">
      <c r="A3726" s="0" t="s">
        <v>5569</v>
      </c>
      <c r="B3726" s="0" t="s">
        <v>5568</v>
      </c>
      <c r="C3726" s="10" t="s">
        <v>4536</v>
      </c>
      <c r="D3726" s="11" t="s">
        <v>97</v>
      </c>
      <c r="E3726" s="11" t="s">
        <v>88</v>
      </c>
      <c r="F3726" s="11" t="s">
        <v>209</v>
      </c>
      <c r="G3726" s="11" t="s">
        <v>83</v>
      </c>
      <c r="H3726" s="8" t="n">
        <v>14710.65</v>
      </c>
      <c r="I3726" s="0" t="str">
        <f aca="false">TEXT(C3726,"YYYY-MM")</f>
        <v>2024-09</v>
      </c>
      <c r="J3726" s="0" t="str">
        <f aca="false">INDEX(Customers!$H:$H,MATCH(B3726,Customers!$A:$A,0))</f>
        <v>Organic Search</v>
      </c>
    </row>
    <row r="3727" customFormat="false" ht="15" hidden="false" customHeight="false" outlineLevel="0" collapsed="false">
      <c r="A3727" s="0" t="s">
        <v>5570</v>
      </c>
      <c r="B3727" s="0" t="s">
        <v>5568</v>
      </c>
      <c r="C3727" s="10" t="s">
        <v>915</v>
      </c>
      <c r="D3727" s="11" t="s">
        <v>97</v>
      </c>
      <c r="E3727" s="11" t="s">
        <v>88</v>
      </c>
      <c r="F3727" s="11" t="s">
        <v>209</v>
      </c>
      <c r="G3727" s="11" t="s">
        <v>83</v>
      </c>
      <c r="H3727" s="8" t="n">
        <v>11069.1</v>
      </c>
      <c r="I3727" s="0" t="str">
        <f aca="false">TEXT(C3727,"YYYY-MM")</f>
        <v>2024-12</v>
      </c>
      <c r="J3727" s="0" t="str">
        <f aca="false">INDEX(Customers!$H:$H,MATCH(B3727,Customers!$A:$A,0))</f>
        <v>Organic Search</v>
      </c>
    </row>
    <row r="3728" customFormat="false" ht="15" hidden="false" customHeight="false" outlineLevel="0" collapsed="false">
      <c r="A3728" s="0" t="s">
        <v>5571</v>
      </c>
      <c r="B3728" s="0" t="s">
        <v>5568</v>
      </c>
      <c r="C3728" s="10" t="s">
        <v>1836</v>
      </c>
      <c r="D3728" s="11" t="s">
        <v>97</v>
      </c>
      <c r="E3728" s="11" t="s">
        <v>92</v>
      </c>
      <c r="F3728" s="11" t="s">
        <v>209</v>
      </c>
      <c r="G3728" s="11" t="s">
        <v>83</v>
      </c>
      <c r="H3728" s="8" t="n">
        <v>29314.6</v>
      </c>
      <c r="I3728" s="0" t="str">
        <f aca="false">TEXT(C3728,"YYYY-MM")</f>
        <v>2025-05</v>
      </c>
      <c r="J3728" s="0" t="str">
        <f aca="false">INDEX(Customers!$H:$H,MATCH(B3728,Customers!$A:$A,0))</f>
        <v>Organic Search</v>
      </c>
    </row>
    <row r="3729" customFormat="false" ht="15" hidden="false" customHeight="false" outlineLevel="0" collapsed="false">
      <c r="A3729" s="0" t="s">
        <v>5572</v>
      </c>
      <c r="B3729" s="0" t="s">
        <v>5573</v>
      </c>
      <c r="C3729" s="10" t="s">
        <v>817</v>
      </c>
      <c r="D3729" s="11" t="s">
        <v>97</v>
      </c>
      <c r="E3729" s="11" t="s">
        <v>88</v>
      </c>
      <c r="F3729" s="11" t="s">
        <v>76</v>
      </c>
      <c r="G3729" s="11" t="s">
        <v>76</v>
      </c>
      <c r="H3729" s="8" t="n">
        <v>73059</v>
      </c>
      <c r="I3729" s="0" t="str">
        <f aca="false">TEXT(C3729,"YYYY-MM")</f>
        <v>2024-04</v>
      </c>
      <c r="J3729" s="0" t="str">
        <f aca="false">INDEX(Customers!$H:$H,MATCH(B3729,Customers!$A:$A,0))</f>
        <v>Email Campaign</v>
      </c>
    </row>
    <row r="3730" customFormat="false" ht="15" hidden="false" customHeight="false" outlineLevel="0" collapsed="false">
      <c r="A3730" s="0" t="s">
        <v>5574</v>
      </c>
      <c r="B3730" s="0" t="s">
        <v>5575</v>
      </c>
      <c r="C3730" s="10" t="s">
        <v>762</v>
      </c>
      <c r="D3730" s="11" t="s">
        <v>97</v>
      </c>
      <c r="E3730" s="11" t="s">
        <v>88</v>
      </c>
      <c r="F3730" s="11" t="s">
        <v>291</v>
      </c>
      <c r="G3730" s="11" t="s">
        <v>72</v>
      </c>
      <c r="H3730" s="8" t="n">
        <v>1880</v>
      </c>
      <c r="I3730" s="0" t="str">
        <f aca="false">TEXT(C3730,"YYYY-MM")</f>
        <v>2025-01</v>
      </c>
      <c r="J3730" s="0" t="str">
        <f aca="false">INDEX(Customers!$H:$H,MATCH(B3730,Customers!$A:$A,0))</f>
        <v>Social Media</v>
      </c>
    </row>
    <row r="3731" customFormat="false" ht="15" hidden="false" customHeight="false" outlineLevel="0" collapsed="false">
      <c r="A3731" s="0" t="s">
        <v>5576</v>
      </c>
      <c r="B3731" s="0" t="s">
        <v>5575</v>
      </c>
      <c r="C3731" s="10" t="s">
        <v>1035</v>
      </c>
      <c r="D3731" s="11" t="s">
        <v>97</v>
      </c>
      <c r="E3731" s="11" t="s">
        <v>88</v>
      </c>
      <c r="F3731" s="11" t="s">
        <v>291</v>
      </c>
      <c r="G3731" s="11" t="s">
        <v>72</v>
      </c>
      <c r="H3731" s="8" t="n">
        <v>1767.2</v>
      </c>
      <c r="I3731" s="0" t="str">
        <f aca="false">TEXT(C3731,"YYYY-MM")</f>
        <v>2025-08</v>
      </c>
      <c r="J3731" s="0" t="str">
        <f aca="false">INDEX(Customers!$H:$H,MATCH(B3731,Customers!$A:$A,0))</f>
        <v>Social Media</v>
      </c>
    </row>
    <row r="3732" customFormat="false" ht="15" hidden="false" customHeight="false" outlineLevel="0" collapsed="false">
      <c r="A3732" s="0" t="s">
        <v>5577</v>
      </c>
      <c r="B3732" s="0" t="s">
        <v>5578</v>
      </c>
      <c r="C3732" s="10" t="s">
        <v>198</v>
      </c>
      <c r="D3732" s="11" t="s">
        <v>97</v>
      </c>
      <c r="E3732" s="11" t="s">
        <v>90</v>
      </c>
      <c r="F3732" s="11" t="s">
        <v>180</v>
      </c>
      <c r="G3732" s="11" t="s">
        <v>75</v>
      </c>
      <c r="H3732" s="8" t="n">
        <v>1011.5</v>
      </c>
      <c r="I3732" s="0" t="str">
        <f aca="false">TEXT(C3732,"YYYY-MM")</f>
        <v>2025-02</v>
      </c>
      <c r="J3732" s="0" t="str">
        <f aca="false">INDEX(Customers!$H:$H,MATCH(B3732,Customers!$A:$A,0))</f>
        <v>Paid Ads</v>
      </c>
    </row>
    <row r="3733" customFormat="false" ht="15" hidden="false" customHeight="false" outlineLevel="0" collapsed="false">
      <c r="A3733" s="0" t="s">
        <v>5579</v>
      </c>
      <c r="B3733" s="0" t="s">
        <v>5580</v>
      </c>
      <c r="C3733" s="10" t="s">
        <v>5581</v>
      </c>
      <c r="D3733" s="11" t="s">
        <v>97</v>
      </c>
      <c r="E3733" s="11" t="s">
        <v>88</v>
      </c>
      <c r="F3733" s="11" t="s">
        <v>138</v>
      </c>
      <c r="G3733" s="11" t="s">
        <v>74</v>
      </c>
      <c r="H3733" s="8" t="n">
        <v>1639.2</v>
      </c>
      <c r="I3733" s="0" t="str">
        <f aca="false">TEXT(C3733,"YYYY-MM")</f>
        <v>2023-02</v>
      </c>
      <c r="J3733" s="0" t="str">
        <f aca="false">INDEX(Customers!$H:$H,MATCH(B3733,Customers!$A:$A,0))</f>
        <v>Organic Search</v>
      </c>
    </row>
    <row r="3734" customFormat="false" ht="15" hidden="false" customHeight="false" outlineLevel="0" collapsed="false">
      <c r="A3734" s="0" t="s">
        <v>5582</v>
      </c>
      <c r="B3734" s="0" t="s">
        <v>5580</v>
      </c>
      <c r="C3734" s="10" t="s">
        <v>4182</v>
      </c>
      <c r="D3734" s="11" t="s">
        <v>97</v>
      </c>
      <c r="E3734" s="11" t="s">
        <v>89</v>
      </c>
      <c r="F3734" s="11" t="s">
        <v>138</v>
      </c>
      <c r="G3734" s="11" t="s">
        <v>74</v>
      </c>
      <c r="H3734" s="8" t="n">
        <v>2429</v>
      </c>
      <c r="I3734" s="0" t="str">
        <f aca="false">TEXT(C3734,"YYYY-MM")</f>
        <v>2023-10</v>
      </c>
      <c r="J3734" s="0" t="str">
        <f aca="false">INDEX(Customers!$H:$H,MATCH(B3734,Customers!$A:$A,0))</f>
        <v>Organic Search</v>
      </c>
    </row>
    <row r="3735" customFormat="false" ht="15" hidden="false" customHeight="false" outlineLevel="0" collapsed="false">
      <c r="A3735" s="0" t="s">
        <v>5583</v>
      </c>
      <c r="B3735" s="0" t="s">
        <v>5580</v>
      </c>
      <c r="C3735" s="10" t="s">
        <v>872</v>
      </c>
      <c r="D3735" s="11" t="s">
        <v>97</v>
      </c>
      <c r="E3735" s="11" t="s">
        <v>88</v>
      </c>
      <c r="F3735" s="11" t="s">
        <v>138</v>
      </c>
      <c r="G3735" s="11" t="s">
        <v>74</v>
      </c>
      <c r="H3735" s="8" t="n">
        <v>39345.15</v>
      </c>
      <c r="I3735" s="0" t="str">
        <f aca="false">TEXT(C3735,"YYYY-MM")</f>
        <v>2024-09</v>
      </c>
      <c r="J3735" s="0" t="str">
        <f aca="false">INDEX(Customers!$H:$H,MATCH(B3735,Customers!$A:$A,0))</f>
        <v>Organic Search</v>
      </c>
    </row>
    <row r="3736" customFormat="false" ht="15" hidden="false" customHeight="false" outlineLevel="0" collapsed="false">
      <c r="A3736" s="0" t="s">
        <v>5584</v>
      </c>
      <c r="B3736" s="0" t="s">
        <v>5580</v>
      </c>
      <c r="C3736" s="10" t="s">
        <v>2237</v>
      </c>
      <c r="D3736" s="11" t="s">
        <v>97</v>
      </c>
      <c r="E3736" s="11" t="s">
        <v>89</v>
      </c>
      <c r="F3736" s="11" t="s">
        <v>138</v>
      </c>
      <c r="G3736" s="11" t="s">
        <v>74</v>
      </c>
      <c r="H3736" s="8" t="n">
        <v>23783.35</v>
      </c>
      <c r="I3736" s="0" t="str">
        <f aca="false">TEXT(C3736,"YYYY-MM")</f>
        <v>2024-10</v>
      </c>
      <c r="J3736" s="0" t="str">
        <f aca="false">INDEX(Customers!$H:$H,MATCH(B3736,Customers!$A:$A,0))</f>
        <v>Organic Search</v>
      </c>
    </row>
    <row r="3737" customFormat="false" ht="15" hidden="false" customHeight="false" outlineLevel="0" collapsed="false">
      <c r="A3737" s="0" t="s">
        <v>5585</v>
      </c>
      <c r="B3737" s="0" t="s">
        <v>5580</v>
      </c>
      <c r="C3737" s="10" t="s">
        <v>293</v>
      </c>
      <c r="D3737" s="11" t="s">
        <v>97</v>
      </c>
      <c r="E3737" s="11" t="s">
        <v>89</v>
      </c>
      <c r="F3737" s="11" t="s">
        <v>138</v>
      </c>
      <c r="G3737" s="11" t="s">
        <v>74</v>
      </c>
      <c r="H3737" s="8" t="n">
        <v>1071</v>
      </c>
      <c r="I3737" s="0" t="str">
        <f aca="false">TEXT(C3737,"YYYY-MM")</f>
        <v>2025-07</v>
      </c>
      <c r="J3737" s="0" t="str">
        <f aca="false">INDEX(Customers!$H:$H,MATCH(B3737,Customers!$A:$A,0))</f>
        <v>Organic Search</v>
      </c>
    </row>
    <row r="3738" customFormat="false" ht="15" hidden="false" customHeight="false" outlineLevel="0" collapsed="false">
      <c r="A3738" s="0" t="s">
        <v>5586</v>
      </c>
      <c r="B3738" s="0" t="s">
        <v>5580</v>
      </c>
      <c r="C3738" s="10" t="s">
        <v>551</v>
      </c>
      <c r="D3738" s="11" t="s">
        <v>97</v>
      </c>
      <c r="E3738" s="11" t="s">
        <v>90</v>
      </c>
      <c r="F3738" s="11" t="s">
        <v>138</v>
      </c>
      <c r="G3738" s="11" t="s">
        <v>74</v>
      </c>
      <c r="H3738" s="8" t="n">
        <v>6619.65</v>
      </c>
      <c r="I3738" s="0" t="str">
        <f aca="false">TEXT(C3738,"YYYY-MM")</f>
        <v>2025-10</v>
      </c>
      <c r="J3738" s="0" t="str">
        <f aca="false">INDEX(Customers!$H:$H,MATCH(B3738,Customers!$A:$A,0))</f>
        <v>Organic Search</v>
      </c>
    </row>
    <row r="3739" customFormat="false" ht="15" hidden="false" customHeight="false" outlineLevel="0" collapsed="false">
      <c r="A3739" s="0" t="s">
        <v>5587</v>
      </c>
      <c r="B3739" s="0" t="s">
        <v>5588</v>
      </c>
      <c r="C3739" s="10" t="s">
        <v>520</v>
      </c>
      <c r="D3739" s="11" t="s">
        <v>97</v>
      </c>
      <c r="E3739" s="11" t="s">
        <v>88</v>
      </c>
      <c r="F3739" s="11" t="s">
        <v>459</v>
      </c>
      <c r="G3739" s="11" t="s">
        <v>72</v>
      </c>
      <c r="H3739" s="8" t="n">
        <v>23497.1</v>
      </c>
      <c r="I3739" s="0" t="str">
        <f aca="false">TEXT(C3739,"YYYY-MM")</f>
        <v>2024-10</v>
      </c>
      <c r="J3739" s="0" t="str">
        <f aca="false">INDEX(Customers!$H:$H,MATCH(B3739,Customers!$A:$A,0))</f>
        <v>Paid Ads</v>
      </c>
    </row>
    <row r="3740" customFormat="false" ht="15" hidden="false" customHeight="false" outlineLevel="0" collapsed="false">
      <c r="A3740" s="0" t="s">
        <v>5589</v>
      </c>
      <c r="B3740" s="0" t="s">
        <v>5590</v>
      </c>
      <c r="C3740" s="10" t="s">
        <v>942</v>
      </c>
      <c r="D3740" s="11" t="s">
        <v>97</v>
      </c>
      <c r="E3740" s="11" t="s">
        <v>89</v>
      </c>
      <c r="F3740" s="11" t="s">
        <v>346</v>
      </c>
      <c r="G3740" s="11" t="s">
        <v>84</v>
      </c>
      <c r="H3740" s="8" t="n">
        <v>22941.2</v>
      </c>
      <c r="I3740" s="0" t="str">
        <f aca="false">TEXT(C3740,"YYYY-MM")</f>
        <v>2025-08</v>
      </c>
      <c r="J3740" s="0" t="str">
        <f aca="false">INDEX(Customers!$H:$H,MATCH(B3740,Customers!$A:$A,0))</f>
        <v>Organic Search</v>
      </c>
    </row>
    <row r="3741" customFormat="false" ht="15" hidden="false" customHeight="false" outlineLevel="0" collapsed="false">
      <c r="A3741" s="0" t="s">
        <v>5591</v>
      </c>
      <c r="B3741" s="0" t="s">
        <v>5592</v>
      </c>
      <c r="C3741" s="10" t="s">
        <v>2284</v>
      </c>
      <c r="D3741" s="11" t="s">
        <v>97</v>
      </c>
      <c r="E3741" s="11" t="s">
        <v>93</v>
      </c>
      <c r="F3741" s="11" t="s">
        <v>241</v>
      </c>
      <c r="G3741" s="11" t="s">
        <v>73</v>
      </c>
      <c r="H3741" s="8" t="n">
        <v>85208.1</v>
      </c>
      <c r="I3741" s="0" t="str">
        <f aca="false">TEXT(C3741,"YYYY-MM")</f>
        <v>2025-04</v>
      </c>
      <c r="J3741" s="0" t="str">
        <f aca="false">INDEX(Customers!$H:$H,MATCH(B3741,Customers!$A:$A,0))</f>
        <v>Social Media</v>
      </c>
    </row>
    <row r="3742" customFormat="false" ht="15" hidden="false" customHeight="false" outlineLevel="0" collapsed="false">
      <c r="A3742" s="0" t="s">
        <v>5593</v>
      </c>
      <c r="B3742" s="0" t="s">
        <v>5594</v>
      </c>
      <c r="C3742" s="10" t="s">
        <v>1186</v>
      </c>
      <c r="D3742" s="11" t="s">
        <v>97</v>
      </c>
      <c r="E3742" s="11" t="s">
        <v>92</v>
      </c>
      <c r="F3742" s="11" t="s">
        <v>613</v>
      </c>
      <c r="G3742" s="11" t="s">
        <v>73</v>
      </c>
      <c r="H3742" s="8" t="n">
        <v>869</v>
      </c>
      <c r="I3742" s="0" t="str">
        <f aca="false">TEXT(C3742,"YYYY-MM")</f>
        <v>2024-09</v>
      </c>
      <c r="J3742" s="0" t="str">
        <f aca="false">INDEX(Customers!$H:$H,MATCH(B3742,Customers!$A:$A,0))</f>
        <v>Paid Ads</v>
      </c>
    </row>
    <row r="3743" customFormat="false" ht="15" hidden="false" customHeight="false" outlineLevel="0" collapsed="false">
      <c r="A3743" s="0" t="s">
        <v>5595</v>
      </c>
      <c r="B3743" s="0" t="s">
        <v>5594</v>
      </c>
      <c r="C3743" s="10" t="s">
        <v>1534</v>
      </c>
      <c r="D3743" s="11" t="s">
        <v>97</v>
      </c>
      <c r="E3743" s="11" t="s">
        <v>89</v>
      </c>
      <c r="F3743" s="11" t="s">
        <v>613</v>
      </c>
      <c r="G3743" s="11" t="s">
        <v>73</v>
      </c>
      <c r="H3743" s="8" t="n">
        <v>38476.25</v>
      </c>
      <c r="I3743" s="0" t="str">
        <f aca="false">TEXT(C3743,"YYYY-MM")</f>
        <v>2025-07</v>
      </c>
      <c r="J3743" s="0" t="str">
        <f aca="false">INDEX(Customers!$H:$H,MATCH(B3743,Customers!$A:$A,0))</f>
        <v>Paid Ads</v>
      </c>
    </row>
    <row r="3744" customFormat="false" ht="15" hidden="false" customHeight="false" outlineLevel="0" collapsed="false">
      <c r="A3744" s="0" t="s">
        <v>5596</v>
      </c>
      <c r="B3744" s="0" t="s">
        <v>5594</v>
      </c>
      <c r="C3744" s="10" t="s">
        <v>285</v>
      </c>
      <c r="D3744" s="11" t="s">
        <v>97</v>
      </c>
      <c r="E3744" s="11" t="s">
        <v>89</v>
      </c>
      <c r="F3744" s="11" t="s">
        <v>613</v>
      </c>
      <c r="G3744" s="11" t="s">
        <v>73</v>
      </c>
      <c r="H3744" s="8" t="n">
        <v>2879.1</v>
      </c>
      <c r="I3744" s="0" t="str">
        <f aca="false">TEXT(C3744,"YYYY-MM")</f>
        <v>2025-10</v>
      </c>
      <c r="J3744" s="0" t="str">
        <f aca="false">INDEX(Customers!$H:$H,MATCH(B3744,Customers!$A:$A,0))</f>
        <v>Paid Ads</v>
      </c>
    </row>
    <row r="3745" customFormat="false" ht="15" hidden="false" customHeight="false" outlineLevel="0" collapsed="false">
      <c r="A3745" s="0" t="s">
        <v>5597</v>
      </c>
      <c r="B3745" s="0" t="s">
        <v>5598</v>
      </c>
      <c r="C3745" s="10" t="s">
        <v>2604</v>
      </c>
      <c r="D3745" s="11" t="s">
        <v>97</v>
      </c>
      <c r="E3745" s="11" t="s">
        <v>93</v>
      </c>
      <c r="F3745" s="11" t="s">
        <v>134</v>
      </c>
      <c r="G3745" s="11" t="s">
        <v>85</v>
      </c>
      <c r="H3745" s="8" t="n">
        <v>62021.6</v>
      </c>
      <c r="I3745" s="0" t="str">
        <f aca="false">TEXT(C3745,"YYYY-MM")</f>
        <v>2024-09</v>
      </c>
      <c r="J3745" s="0" t="str">
        <f aca="false">INDEX(Customers!$H:$H,MATCH(B3745,Customers!$A:$A,0))</f>
        <v>Paid Ads</v>
      </c>
    </row>
    <row r="3746" customFormat="false" ht="15" hidden="false" customHeight="false" outlineLevel="0" collapsed="false">
      <c r="A3746" s="0" t="s">
        <v>5599</v>
      </c>
      <c r="B3746" s="0" t="s">
        <v>5598</v>
      </c>
      <c r="C3746" s="10" t="s">
        <v>1814</v>
      </c>
      <c r="D3746" s="11" t="s">
        <v>97</v>
      </c>
      <c r="E3746" s="11" t="s">
        <v>92</v>
      </c>
      <c r="F3746" s="11" t="s">
        <v>134</v>
      </c>
      <c r="G3746" s="11" t="s">
        <v>85</v>
      </c>
      <c r="H3746" s="8" t="n">
        <v>141688.2</v>
      </c>
      <c r="I3746" s="0" t="str">
        <f aca="false">TEXT(C3746,"YYYY-MM")</f>
        <v>2024-10</v>
      </c>
      <c r="J3746" s="0" t="str">
        <f aca="false">INDEX(Customers!$H:$H,MATCH(B3746,Customers!$A:$A,0))</f>
        <v>Paid Ads</v>
      </c>
    </row>
    <row r="3747" customFormat="false" ht="15" hidden="false" customHeight="false" outlineLevel="0" collapsed="false">
      <c r="A3747" s="0" t="s">
        <v>5600</v>
      </c>
      <c r="B3747" s="0" t="s">
        <v>5598</v>
      </c>
      <c r="C3747" s="10" t="s">
        <v>596</v>
      </c>
      <c r="D3747" s="11" t="s">
        <v>97</v>
      </c>
      <c r="E3747" s="11" t="s">
        <v>90</v>
      </c>
      <c r="F3747" s="11" t="s">
        <v>134</v>
      </c>
      <c r="G3747" s="11" t="s">
        <v>85</v>
      </c>
      <c r="H3747" s="8" t="n">
        <v>7739</v>
      </c>
      <c r="I3747" s="0" t="str">
        <f aca="false">TEXT(C3747,"YYYY-MM")</f>
        <v>2024-11</v>
      </c>
      <c r="J3747" s="0" t="str">
        <f aca="false">INDEX(Customers!$H:$H,MATCH(B3747,Customers!$A:$A,0))</f>
        <v>Paid Ads</v>
      </c>
    </row>
    <row r="3748" customFormat="false" ht="15" hidden="false" customHeight="false" outlineLevel="0" collapsed="false">
      <c r="A3748" s="0" t="s">
        <v>5601</v>
      </c>
      <c r="B3748" s="0" t="s">
        <v>5598</v>
      </c>
      <c r="C3748" s="10" t="s">
        <v>297</v>
      </c>
      <c r="D3748" s="11" t="s">
        <v>97</v>
      </c>
      <c r="E3748" s="11" t="s">
        <v>89</v>
      </c>
      <c r="F3748" s="11" t="s">
        <v>134</v>
      </c>
      <c r="G3748" s="11" t="s">
        <v>85</v>
      </c>
      <c r="H3748" s="8" t="n">
        <v>6460.3</v>
      </c>
      <c r="I3748" s="0" t="str">
        <f aca="false">TEXT(C3748,"YYYY-MM")</f>
        <v>2025-11</v>
      </c>
      <c r="J3748" s="0" t="str">
        <f aca="false">INDEX(Customers!$H:$H,MATCH(B3748,Customers!$A:$A,0))</f>
        <v>Paid Ads</v>
      </c>
    </row>
    <row r="3749" customFormat="false" ht="15" hidden="false" customHeight="false" outlineLevel="0" collapsed="false">
      <c r="A3749" s="0" t="s">
        <v>5602</v>
      </c>
      <c r="B3749" s="0" t="s">
        <v>5603</v>
      </c>
      <c r="C3749" s="10" t="s">
        <v>202</v>
      </c>
      <c r="D3749" s="11" t="s">
        <v>97</v>
      </c>
      <c r="E3749" s="11" t="s">
        <v>93</v>
      </c>
      <c r="F3749" s="11" t="s">
        <v>209</v>
      </c>
      <c r="G3749" s="11" t="s">
        <v>83</v>
      </c>
      <c r="H3749" s="8" t="n">
        <v>40727.1</v>
      </c>
      <c r="I3749" s="0" t="str">
        <f aca="false">TEXT(C3749,"YYYY-MM")</f>
        <v>2025-08</v>
      </c>
      <c r="J3749" s="0" t="str">
        <f aca="false">INDEX(Customers!$H:$H,MATCH(B3749,Customers!$A:$A,0))</f>
        <v>Organic Search</v>
      </c>
    </row>
    <row r="3750" customFormat="false" ht="15" hidden="false" customHeight="false" outlineLevel="0" collapsed="false">
      <c r="A3750" s="0" t="s">
        <v>5604</v>
      </c>
      <c r="B3750" s="0" t="s">
        <v>5605</v>
      </c>
      <c r="C3750" s="10" t="s">
        <v>883</v>
      </c>
      <c r="D3750" s="11" t="s">
        <v>98</v>
      </c>
      <c r="E3750" s="11" t="s">
        <v>88</v>
      </c>
      <c r="F3750" s="11" t="s">
        <v>247</v>
      </c>
      <c r="G3750" s="11" t="s">
        <v>80</v>
      </c>
      <c r="H3750" s="8" t="n">
        <v>38933.1</v>
      </c>
      <c r="I3750" s="0" t="str">
        <f aca="false">TEXT(C3750,"YYYY-MM")</f>
        <v>2025-06</v>
      </c>
      <c r="J3750" s="0" t="str">
        <f aca="false">INDEX(Customers!$H:$H,MATCH(B3750,Customers!$A:$A,0))</f>
        <v>Social Media</v>
      </c>
    </row>
    <row r="3751" customFormat="false" ht="15" hidden="false" customHeight="false" outlineLevel="0" collapsed="false">
      <c r="A3751" s="0" t="s">
        <v>5606</v>
      </c>
      <c r="B3751" s="0" t="s">
        <v>5607</v>
      </c>
      <c r="C3751" s="10" t="s">
        <v>2872</v>
      </c>
      <c r="D3751" s="11" t="s">
        <v>97</v>
      </c>
      <c r="E3751" s="11" t="s">
        <v>88</v>
      </c>
      <c r="F3751" s="11" t="s">
        <v>291</v>
      </c>
      <c r="G3751" s="11" t="s">
        <v>72</v>
      </c>
      <c r="H3751" s="8" t="n">
        <v>24609.3</v>
      </c>
      <c r="I3751" s="0" t="str">
        <f aca="false">TEXT(C3751,"YYYY-MM")</f>
        <v>2025-08</v>
      </c>
      <c r="J3751" s="0" t="str">
        <f aca="false">INDEX(Customers!$H:$H,MATCH(B3751,Customers!$A:$A,0))</f>
        <v>Social Media</v>
      </c>
    </row>
    <row r="3752" customFormat="false" ht="15" hidden="false" customHeight="false" outlineLevel="0" collapsed="false">
      <c r="A3752" s="0" t="s">
        <v>5608</v>
      </c>
      <c r="B3752" s="0" t="s">
        <v>5607</v>
      </c>
      <c r="C3752" s="10" t="s">
        <v>1550</v>
      </c>
      <c r="D3752" s="11" t="s">
        <v>97</v>
      </c>
      <c r="E3752" s="11" t="s">
        <v>88</v>
      </c>
      <c r="F3752" s="11" t="s">
        <v>291</v>
      </c>
      <c r="G3752" s="11" t="s">
        <v>72</v>
      </c>
      <c r="H3752" s="8" t="n">
        <v>26302.65</v>
      </c>
      <c r="I3752" s="0" t="str">
        <f aca="false">TEXT(C3752,"YYYY-MM")</f>
        <v>2025-08</v>
      </c>
      <c r="J3752" s="0" t="str">
        <f aca="false">INDEX(Customers!$H:$H,MATCH(B3752,Customers!$A:$A,0))</f>
        <v>Social Media</v>
      </c>
    </row>
    <row r="3753" customFormat="false" ht="15" hidden="false" customHeight="false" outlineLevel="0" collapsed="false">
      <c r="A3753" s="0" t="s">
        <v>5609</v>
      </c>
      <c r="B3753" s="0" t="s">
        <v>5607</v>
      </c>
      <c r="C3753" s="10" t="s">
        <v>327</v>
      </c>
      <c r="D3753" s="11" t="s">
        <v>97</v>
      </c>
      <c r="E3753" s="11" t="s">
        <v>88</v>
      </c>
      <c r="F3753" s="11" t="s">
        <v>291</v>
      </c>
      <c r="G3753" s="11" t="s">
        <v>72</v>
      </c>
      <c r="H3753" s="8" t="n">
        <v>9765.15</v>
      </c>
      <c r="I3753" s="0" t="str">
        <f aca="false">TEXT(C3753,"YYYY-MM")</f>
        <v>2025-10</v>
      </c>
      <c r="J3753" s="0" t="str">
        <f aca="false">INDEX(Customers!$H:$H,MATCH(B3753,Customers!$A:$A,0))</f>
        <v>Social Media</v>
      </c>
    </row>
    <row r="3754" customFormat="false" ht="15" hidden="false" customHeight="false" outlineLevel="0" collapsed="false">
      <c r="A3754" s="0" t="s">
        <v>5610</v>
      </c>
      <c r="B3754" s="0" t="s">
        <v>5611</v>
      </c>
      <c r="C3754" s="10" t="s">
        <v>364</v>
      </c>
      <c r="D3754" s="11" t="s">
        <v>97</v>
      </c>
      <c r="E3754" s="11" t="s">
        <v>89</v>
      </c>
      <c r="F3754" s="11" t="s">
        <v>138</v>
      </c>
      <c r="G3754" s="11" t="s">
        <v>74</v>
      </c>
      <c r="H3754" s="8" t="n">
        <v>3773.1</v>
      </c>
      <c r="I3754" s="0" t="str">
        <f aca="false">TEXT(C3754,"YYYY-MM")</f>
        <v>2025-10</v>
      </c>
      <c r="J3754" s="0" t="str">
        <f aca="false">INDEX(Customers!$H:$H,MATCH(B3754,Customers!$A:$A,0))</f>
        <v>App</v>
      </c>
    </row>
    <row r="3755" customFormat="false" ht="15" hidden="false" customHeight="false" outlineLevel="0" collapsed="false">
      <c r="A3755" s="0" t="s">
        <v>5612</v>
      </c>
      <c r="B3755" s="0" t="s">
        <v>5613</v>
      </c>
      <c r="C3755" s="10" t="s">
        <v>3267</v>
      </c>
      <c r="D3755" s="11" t="s">
        <v>97</v>
      </c>
      <c r="E3755" s="11" t="s">
        <v>91</v>
      </c>
      <c r="F3755" s="11" t="s">
        <v>209</v>
      </c>
      <c r="G3755" s="11" t="s">
        <v>83</v>
      </c>
      <c r="H3755" s="8" t="n">
        <v>1309</v>
      </c>
      <c r="I3755" s="0" t="str">
        <f aca="false">TEXT(C3755,"YYYY-MM")</f>
        <v>2025-06</v>
      </c>
      <c r="J3755" s="0" t="str">
        <f aca="false">INDEX(Customers!$H:$H,MATCH(B3755,Customers!$A:$A,0))</f>
        <v>Paid Ads</v>
      </c>
    </row>
    <row r="3756" customFormat="false" ht="15" hidden="false" customHeight="false" outlineLevel="0" collapsed="false">
      <c r="A3756" s="0" t="s">
        <v>5614</v>
      </c>
      <c r="B3756" s="0" t="s">
        <v>5613</v>
      </c>
      <c r="C3756" s="10" t="s">
        <v>1021</v>
      </c>
      <c r="D3756" s="11" t="s">
        <v>97</v>
      </c>
      <c r="E3756" s="11" t="s">
        <v>89</v>
      </c>
      <c r="F3756" s="11" t="s">
        <v>209</v>
      </c>
      <c r="G3756" s="11" t="s">
        <v>83</v>
      </c>
      <c r="H3756" s="8" t="n">
        <v>8475.85</v>
      </c>
      <c r="I3756" s="0" t="str">
        <f aca="false">TEXT(C3756,"YYYY-MM")</f>
        <v>2025-06</v>
      </c>
      <c r="J3756" s="0" t="str">
        <f aca="false">INDEX(Customers!$H:$H,MATCH(B3756,Customers!$A:$A,0))</f>
        <v>Paid Ads</v>
      </c>
    </row>
    <row r="3757" customFormat="false" ht="15" hidden="false" customHeight="false" outlineLevel="0" collapsed="false">
      <c r="A3757" s="0" t="s">
        <v>5615</v>
      </c>
      <c r="B3757" s="0" t="s">
        <v>5613</v>
      </c>
      <c r="C3757" s="10" t="s">
        <v>1173</v>
      </c>
      <c r="D3757" s="11" t="s">
        <v>97</v>
      </c>
      <c r="E3757" s="11" t="s">
        <v>89</v>
      </c>
      <c r="F3757" s="11" t="s">
        <v>209</v>
      </c>
      <c r="G3757" s="11" t="s">
        <v>83</v>
      </c>
      <c r="H3757" s="8" t="n">
        <v>14802.15</v>
      </c>
      <c r="I3757" s="0" t="str">
        <f aca="false">TEXT(C3757,"YYYY-MM")</f>
        <v>2025-09</v>
      </c>
      <c r="J3757" s="0" t="str">
        <f aca="false">INDEX(Customers!$H:$H,MATCH(B3757,Customers!$A:$A,0))</f>
        <v>Paid Ads</v>
      </c>
    </row>
    <row r="3758" customFormat="false" ht="15" hidden="false" customHeight="false" outlineLevel="0" collapsed="false">
      <c r="A3758" s="0" t="s">
        <v>5616</v>
      </c>
      <c r="B3758" s="0" t="s">
        <v>5613</v>
      </c>
      <c r="C3758" s="10" t="s">
        <v>1556</v>
      </c>
      <c r="D3758" s="11" t="s">
        <v>97</v>
      </c>
      <c r="E3758" s="11" t="s">
        <v>89</v>
      </c>
      <c r="F3758" s="11" t="s">
        <v>209</v>
      </c>
      <c r="G3758" s="11" t="s">
        <v>83</v>
      </c>
      <c r="H3758" s="8" t="n">
        <v>30383.1</v>
      </c>
      <c r="I3758" s="0" t="str">
        <f aca="false">TEXT(C3758,"YYYY-MM")</f>
        <v>2025-11</v>
      </c>
      <c r="J3758" s="0" t="str">
        <f aca="false">INDEX(Customers!$H:$H,MATCH(B3758,Customers!$A:$A,0))</f>
        <v>Paid Ads</v>
      </c>
    </row>
    <row r="3759" customFormat="false" ht="15" hidden="false" customHeight="false" outlineLevel="0" collapsed="false">
      <c r="A3759" s="0" t="s">
        <v>5617</v>
      </c>
      <c r="B3759" s="0" t="s">
        <v>5618</v>
      </c>
      <c r="C3759" s="10" t="s">
        <v>1790</v>
      </c>
      <c r="D3759" s="11" t="s">
        <v>97</v>
      </c>
      <c r="E3759" s="11" t="s">
        <v>91</v>
      </c>
      <c r="F3759" s="11" t="s">
        <v>76</v>
      </c>
      <c r="G3759" s="11" t="s">
        <v>76</v>
      </c>
      <c r="H3759" s="8" t="n">
        <v>741.3</v>
      </c>
      <c r="I3759" s="0" t="str">
        <f aca="false">TEXT(C3759,"YYYY-MM")</f>
        <v>2025-02</v>
      </c>
      <c r="J3759" s="0" t="str">
        <f aca="false">INDEX(Customers!$H:$H,MATCH(B3759,Customers!$A:$A,0))</f>
        <v>Referral</v>
      </c>
    </row>
    <row r="3760" customFormat="false" ht="15" hidden="false" customHeight="false" outlineLevel="0" collapsed="false">
      <c r="A3760" s="0" t="s">
        <v>5619</v>
      </c>
      <c r="B3760" s="0" t="s">
        <v>5618</v>
      </c>
      <c r="C3760" s="10" t="s">
        <v>496</v>
      </c>
      <c r="D3760" s="11" t="s">
        <v>97</v>
      </c>
      <c r="E3760" s="11" t="s">
        <v>90</v>
      </c>
      <c r="F3760" s="11" t="s">
        <v>76</v>
      </c>
      <c r="G3760" s="11" t="s">
        <v>76</v>
      </c>
      <c r="H3760" s="8" t="n">
        <v>309</v>
      </c>
      <c r="I3760" s="0" t="str">
        <f aca="false">TEXT(C3760,"YYYY-MM")</f>
        <v>2025-12</v>
      </c>
      <c r="J3760" s="0" t="str">
        <f aca="false">INDEX(Customers!$H:$H,MATCH(B3760,Customers!$A:$A,0))</f>
        <v>Referral</v>
      </c>
    </row>
    <row r="3761" customFormat="false" ht="15" hidden="false" customHeight="false" outlineLevel="0" collapsed="false">
      <c r="A3761" s="0" t="s">
        <v>5620</v>
      </c>
      <c r="B3761" s="0" t="s">
        <v>5618</v>
      </c>
      <c r="C3761" s="10" t="s">
        <v>978</v>
      </c>
      <c r="D3761" s="11" t="s">
        <v>97</v>
      </c>
      <c r="E3761" s="11" t="s">
        <v>90</v>
      </c>
      <c r="F3761" s="11" t="s">
        <v>76</v>
      </c>
      <c r="G3761" s="11" t="s">
        <v>76</v>
      </c>
      <c r="H3761" s="8" t="n">
        <v>8599</v>
      </c>
      <c r="I3761" s="0" t="str">
        <f aca="false">TEXT(C3761,"YYYY-MM")</f>
        <v>2025-12</v>
      </c>
      <c r="J3761" s="0" t="str">
        <f aca="false">INDEX(Customers!$H:$H,MATCH(B3761,Customers!$A:$A,0))</f>
        <v>Referral</v>
      </c>
    </row>
    <row r="3762" customFormat="false" ht="15" hidden="false" customHeight="false" outlineLevel="0" collapsed="false">
      <c r="A3762" s="0" t="s">
        <v>5621</v>
      </c>
      <c r="B3762" s="0" t="s">
        <v>5622</v>
      </c>
      <c r="C3762" s="10" t="s">
        <v>738</v>
      </c>
      <c r="D3762" s="11" t="s">
        <v>99</v>
      </c>
      <c r="E3762" s="11" t="s">
        <v>89</v>
      </c>
      <c r="F3762" s="11" t="s">
        <v>291</v>
      </c>
      <c r="G3762" s="11" t="s">
        <v>72</v>
      </c>
      <c r="H3762" s="8" t="n">
        <v>12136.3</v>
      </c>
      <c r="I3762" s="0" t="str">
        <f aca="false">TEXT(C3762,"YYYY-MM")</f>
        <v>2025-08</v>
      </c>
      <c r="J3762" s="0" t="str">
        <f aca="false">INDEX(Customers!$H:$H,MATCH(B3762,Customers!$A:$A,0))</f>
        <v>Social Media</v>
      </c>
    </row>
    <row r="3763" customFormat="false" ht="15" hidden="false" customHeight="false" outlineLevel="0" collapsed="false">
      <c r="A3763" s="0" t="s">
        <v>5623</v>
      </c>
      <c r="B3763" s="0" t="s">
        <v>5622</v>
      </c>
      <c r="C3763" s="10" t="s">
        <v>175</v>
      </c>
      <c r="D3763" s="11" t="s">
        <v>98</v>
      </c>
      <c r="E3763" s="11" t="s">
        <v>92</v>
      </c>
      <c r="F3763" s="11" t="s">
        <v>291</v>
      </c>
      <c r="G3763" s="11" t="s">
        <v>72</v>
      </c>
      <c r="H3763" s="8" t="n">
        <v>12866.15</v>
      </c>
      <c r="I3763" s="0" t="str">
        <f aca="false">TEXT(C3763,"YYYY-MM")</f>
        <v>2025-10</v>
      </c>
      <c r="J3763" s="0" t="str">
        <f aca="false">INDEX(Customers!$H:$H,MATCH(B3763,Customers!$A:$A,0))</f>
        <v>Social Media</v>
      </c>
    </row>
    <row r="3764" customFormat="false" ht="15" hidden="false" customHeight="false" outlineLevel="0" collapsed="false">
      <c r="A3764" s="0" t="s">
        <v>5624</v>
      </c>
      <c r="B3764" s="0" t="s">
        <v>5625</v>
      </c>
      <c r="C3764" s="10" t="s">
        <v>3712</v>
      </c>
      <c r="D3764" s="11" t="s">
        <v>97</v>
      </c>
      <c r="E3764" s="11" t="s">
        <v>91</v>
      </c>
      <c r="F3764" s="11" t="s">
        <v>423</v>
      </c>
      <c r="G3764" s="11" t="s">
        <v>79</v>
      </c>
      <c r="H3764" s="8" t="n">
        <v>35966.05</v>
      </c>
      <c r="I3764" s="0" t="str">
        <f aca="false">TEXT(C3764,"YYYY-MM")</f>
        <v>2025-02</v>
      </c>
      <c r="J3764" s="0" t="str">
        <f aca="false">INDEX(Customers!$H:$H,MATCH(B3764,Customers!$A:$A,0))</f>
        <v>Organic Search</v>
      </c>
    </row>
    <row r="3765" customFormat="false" ht="15" hidden="false" customHeight="false" outlineLevel="0" collapsed="false">
      <c r="A3765" s="0" t="s">
        <v>5626</v>
      </c>
      <c r="B3765" s="0" t="s">
        <v>5627</v>
      </c>
      <c r="C3765" s="10" t="s">
        <v>2483</v>
      </c>
      <c r="D3765" s="11" t="s">
        <v>97</v>
      </c>
      <c r="E3765" s="11" t="s">
        <v>92</v>
      </c>
      <c r="F3765" s="11" t="s">
        <v>138</v>
      </c>
      <c r="G3765" s="11" t="s">
        <v>74</v>
      </c>
      <c r="H3765" s="8" t="n">
        <v>14898.95</v>
      </c>
      <c r="I3765" s="0" t="str">
        <f aca="false">TEXT(C3765,"YYYY-MM")</f>
        <v>2024-02</v>
      </c>
      <c r="J3765" s="0" t="str">
        <f aca="false">INDEX(Customers!$H:$H,MATCH(B3765,Customers!$A:$A,0))</f>
        <v>App</v>
      </c>
    </row>
    <row r="3766" customFormat="false" ht="15" hidden="false" customHeight="false" outlineLevel="0" collapsed="false">
      <c r="A3766" s="0" t="s">
        <v>5628</v>
      </c>
      <c r="B3766" s="0" t="s">
        <v>5627</v>
      </c>
      <c r="C3766" s="10" t="s">
        <v>935</v>
      </c>
      <c r="D3766" s="11" t="s">
        <v>97</v>
      </c>
      <c r="E3766" s="11" t="s">
        <v>90</v>
      </c>
      <c r="F3766" s="11" t="s">
        <v>138</v>
      </c>
      <c r="G3766" s="11" t="s">
        <v>74</v>
      </c>
      <c r="H3766" s="8" t="n">
        <v>10398.75</v>
      </c>
      <c r="I3766" s="0" t="str">
        <f aca="false">TEXT(C3766,"YYYY-MM")</f>
        <v>2024-10</v>
      </c>
      <c r="J3766" s="0" t="str">
        <f aca="false">INDEX(Customers!$H:$H,MATCH(B3766,Customers!$A:$A,0))</f>
        <v>App</v>
      </c>
    </row>
    <row r="3767" customFormat="false" ht="15" hidden="false" customHeight="false" outlineLevel="0" collapsed="false">
      <c r="A3767" s="0" t="s">
        <v>5629</v>
      </c>
      <c r="B3767" s="0" t="s">
        <v>5627</v>
      </c>
      <c r="C3767" s="10" t="s">
        <v>622</v>
      </c>
      <c r="D3767" s="11" t="s">
        <v>97</v>
      </c>
      <c r="E3767" s="11" t="s">
        <v>88</v>
      </c>
      <c r="F3767" s="11" t="s">
        <v>138</v>
      </c>
      <c r="G3767" s="11" t="s">
        <v>74</v>
      </c>
      <c r="H3767" s="8" t="n">
        <v>1209</v>
      </c>
      <c r="I3767" s="0" t="str">
        <f aca="false">TEXT(C3767,"YYYY-MM")</f>
        <v>2024-11</v>
      </c>
      <c r="J3767" s="0" t="str">
        <f aca="false">INDEX(Customers!$H:$H,MATCH(B3767,Customers!$A:$A,0))</f>
        <v>App</v>
      </c>
    </row>
    <row r="3768" customFormat="false" ht="15" hidden="false" customHeight="false" outlineLevel="0" collapsed="false">
      <c r="A3768" s="0" t="s">
        <v>5630</v>
      </c>
      <c r="B3768" s="0" t="s">
        <v>5627</v>
      </c>
      <c r="C3768" s="10" t="s">
        <v>386</v>
      </c>
      <c r="D3768" s="11" t="s">
        <v>97</v>
      </c>
      <c r="E3768" s="11" t="s">
        <v>92</v>
      </c>
      <c r="F3768" s="11" t="s">
        <v>138</v>
      </c>
      <c r="G3768" s="11" t="s">
        <v>74</v>
      </c>
      <c r="H3768" s="8" t="n">
        <v>3203.15</v>
      </c>
      <c r="I3768" s="0" t="str">
        <f aca="false">TEXT(C3768,"YYYY-MM")</f>
        <v>2024-11</v>
      </c>
      <c r="J3768" s="0" t="str">
        <f aca="false">INDEX(Customers!$H:$H,MATCH(B3768,Customers!$A:$A,0))</f>
        <v>App</v>
      </c>
    </row>
    <row r="3769" customFormat="false" ht="15" hidden="false" customHeight="false" outlineLevel="0" collapsed="false">
      <c r="A3769" s="0" t="s">
        <v>5631</v>
      </c>
      <c r="B3769" s="0" t="s">
        <v>5627</v>
      </c>
      <c r="C3769" s="10" t="s">
        <v>4193</v>
      </c>
      <c r="D3769" s="11" t="s">
        <v>97</v>
      </c>
      <c r="E3769" s="11" t="s">
        <v>90</v>
      </c>
      <c r="F3769" s="11" t="s">
        <v>138</v>
      </c>
      <c r="G3769" s="11" t="s">
        <v>74</v>
      </c>
      <c r="H3769" s="8" t="n">
        <v>20187.5</v>
      </c>
      <c r="I3769" s="0" t="str">
        <f aca="false">TEXT(C3769,"YYYY-MM")</f>
        <v>2024-12</v>
      </c>
      <c r="J3769" s="0" t="str">
        <f aca="false">INDEX(Customers!$H:$H,MATCH(B3769,Customers!$A:$A,0))</f>
        <v>App</v>
      </c>
    </row>
    <row r="3770" customFormat="false" ht="15" hidden="false" customHeight="false" outlineLevel="0" collapsed="false">
      <c r="A3770" s="0" t="s">
        <v>5632</v>
      </c>
      <c r="B3770" s="0" t="s">
        <v>5627</v>
      </c>
      <c r="C3770" s="10" t="s">
        <v>2421</v>
      </c>
      <c r="D3770" s="11" t="s">
        <v>97</v>
      </c>
      <c r="E3770" s="11" t="s">
        <v>90</v>
      </c>
      <c r="F3770" s="11" t="s">
        <v>138</v>
      </c>
      <c r="G3770" s="11" t="s">
        <v>74</v>
      </c>
      <c r="H3770" s="8" t="n">
        <v>36623.2</v>
      </c>
      <c r="I3770" s="0" t="str">
        <f aca="false">TEXT(C3770,"YYYY-MM")</f>
        <v>2024-12</v>
      </c>
      <c r="J3770" s="0" t="str">
        <f aca="false">INDEX(Customers!$H:$H,MATCH(B3770,Customers!$A:$A,0))</f>
        <v>App</v>
      </c>
    </row>
    <row r="3771" customFormat="false" ht="15" hidden="false" customHeight="false" outlineLevel="0" collapsed="false">
      <c r="A3771" s="0" t="s">
        <v>5633</v>
      </c>
      <c r="B3771" s="0" t="s">
        <v>5627</v>
      </c>
      <c r="C3771" s="10" t="s">
        <v>985</v>
      </c>
      <c r="D3771" s="11" t="s">
        <v>97</v>
      </c>
      <c r="E3771" s="11" t="s">
        <v>93</v>
      </c>
      <c r="F3771" s="11" t="s">
        <v>138</v>
      </c>
      <c r="G3771" s="11" t="s">
        <v>74</v>
      </c>
      <c r="H3771" s="8" t="n">
        <v>40254.4</v>
      </c>
      <c r="I3771" s="0" t="str">
        <f aca="false">TEXT(C3771,"YYYY-MM")</f>
        <v>2025-01</v>
      </c>
      <c r="J3771" s="0" t="str">
        <f aca="false">INDEX(Customers!$H:$H,MATCH(B3771,Customers!$A:$A,0))</f>
        <v>App</v>
      </c>
    </row>
    <row r="3772" customFormat="false" ht="15" hidden="false" customHeight="false" outlineLevel="0" collapsed="false">
      <c r="A3772" s="0" t="s">
        <v>5634</v>
      </c>
      <c r="B3772" s="0" t="s">
        <v>5627</v>
      </c>
      <c r="C3772" s="10" t="s">
        <v>1531</v>
      </c>
      <c r="D3772" s="11" t="s">
        <v>97</v>
      </c>
      <c r="E3772" s="11" t="s">
        <v>88</v>
      </c>
      <c r="F3772" s="11" t="s">
        <v>138</v>
      </c>
      <c r="G3772" s="11" t="s">
        <v>74</v>
      </c>
      <c r="H3772" s="8" t="n">
        <v>39918.7</v>
      </c>
      <c r="I3772" s="0" t="str">
        <f aca="false">TEXT(C3772,"YYYY-MM")</f>
        <v>2025-02</v>
      </c>
      <c r="J3772" s="0" t="str">
        <f aca="false">INDEX(Customers!$H:$H,MATCH(B3772,Customers!$A:$A,0))</f>
        <v>App</v>
      </c>
    </row>
    <row r="3773" customFormat="false" ht="15" hidden="false" customHeight="false" outlineLevel="0" collapsed="false">
      <c r="A3773" s="0" t="s">
        <v>5635</v>
      </c>
      <c r="B3773" s="0" t="s">
        <v>5627</v>
      </c>
      <c r="C3773" s="10" t="s">
        <v>921</v>
      </c>
      <c r="D3773" s="11" t="s">
        <v>97</v>
      </c>
      <c r="E3773" s="11" t="s">
        <v>90</v>
      </c>
      <c r="F3773" s="11" t="s">
        <v>138</v>
      </c>
      <c r="G3773" s="11" t="s">
        <v>74</v>
      </c>
      <c r="H3773" s="8" t="n">
        <v>32831.1</v>
      </c>
      <c r="I3773" s="0" t="str">
        <f aca="false">TEXT(C3773,"YYYY-MM")</f>
        <v>2025-03</v>
      </c>
      <c r="J3773" s="0" t="str">
        <f aca="false">INDEX(Customers!$H:$H,MATCH(B3773,Customers!$A:$A,0))</f>
        <v>App</v>
      </c>
    </row>
    <row r="3774" customFormat="false" ht="15" hidden="false" customHeight="false" outlineLevel="0" collapsed="false">
      <c r="A3774" s="0" t="s">
        <v>5636</v>
      </c>
      <c r="B3774" s="0" t="s">
        <v>5627</v>
      </c>
      <c r="C3774" s="10" t="s">
        <v>325</v>
      </c>
      <c r="D3774" s="11" t="s">
        <v>97</v>
      </c>
      <c r="E3774" s="11" t="s">
        <v>89</v>
      </c>
      <c r="F3774" s="11" t="s">
        <v>138</v>
      </c>
      <c r="G3774" s="11" t="s">
        <v>74</v>
      </c>
      <c r="H3774" s="8" t="n">
        <v>3767.2</v>
      </c>
      <c r="I3774" s="0" t="str">
        <f aca="false">TEXT(C3774,"YYYY-MM")</f>
        <v>2025-05</v>
      </c>
      <c r="J3774" s="0" t="str">
        <f aca="false">INDEX(Customers!$H:$H,MATCH(B3774,Customers!$A:$A,0))</f>
        <v>App</v>
      </c>
    </row>
    <row r="3775" customFormat="false" ht="15" hidden="false" customHeight="false" outlineLevel="0" collapsed="false">
      <c r="A3775" s="0" t="s">
        <v>5637</v>
      </c>
      <c r="B3775" s="0" t="s">
        <v>5627</v>
      </c>
      <c r="C3775" s="10" t="s">
        <v>223</v>
      </c>
      <c r="D3775" s="11" t="s">
        <v>99</v>
      </c>
      <c r="E3775" s="11" t="s">
        <v>92</v>
      </c>
      <c r="F3775" s="11" t="s">
        <v>138</v>
      </c>
      <c r="G3775" s="11" t="s">
        <v>74</v>
      </c>
      <c r="H3775" s="8" t="n">
        <v>7067.05</v>
      </c>
      <c r="I3775" s="0" t="str">
        <f aca="false">TEXT(C3775,"YYYY-MM")</f>
        <v>2025-06</v>
      </c>
      <c r="J3775" s="0" t="str">
        <f aca="false">INDEX(Customers!$H:$H,MATCH(B3775,Customers!$A:$A,0))</f>
        <v>App</v>
      </c>
    </row>
    <row r="3776" customFormat="false" ht="15" hidden="false" customHeight="false" outlineLevel="0" collapsed="false">
      <c r="A3776" s="0" t="s">
        <v>5638</v>
      </c>
      <c r="B3776" s="0" t="s">
        <v>5627</v>
      </c>
      <c r="C3776" s="10" t="s">
        <v>1550</v>
      </c>
      <c r="D3776" s="11" t="s">
        <v>97</v>
      </c>
      <c r="E3776" s="11" t="s">
        <v>89</v>
      </c>
      <c r="F3776" s="11" t="s">
        <v>138</v>
      </c>
      <c r="G3776" s="11" t="s">
        <v>74</v>
      </c>
      <c r="H3776" s="8" t="n">
        <v>93025.2</v>
      </c>
      <c r="I3776" s="0" t="str">
        <f aca="false">TEXT(C3776,"YYYY-MM")</f>
        <v>2025-08</v>
      </c>
      <c r="J3776" s="0" t="str">
        <f aca="false">INDEX(Customers!$H:$H,MATCH(B3776,Customers!$A:$A,0))</f>
        <v>App</v>
      </c>
    </row>
    <row r="3777" customFormat="false" ht="15" hidden="false" customHeight="false" outlineLevel="0" collapsed="false">
      <c r="A3777" s="0" t="s">
        <v>5639</v>
      </c>
      <c r="B3777" s="0" t="s">
        <v>5627</v>
      </c>
      <c r="C3777" s="10" t="s">
        <v>740</v>
      </c>
      <c r="D3777" s="11" t="s">
        <v>97</v>
      </c>
      <c r="E3777" s="11" t="s">
        <v>90</v>
      </c>
      <c r="F3777" s="11" t="s">
        <v>138</v>
      </c>
      <c r="G3777" s="11" t="s">
        <v>74</v>
      </c>
      <c r="H3777" s="8" t="n">
        <v>33959.2</v>
      </c>
      <c r="I3777" s="0" t="str">
        <f aca="false">TEXT(C3777,"YYYY-MM")</f>
        <v>2025-09</v>
      </c>
      <c r="J3777" s="0" t="str">
        <f aca="false">INDEX(Customers!$H:$H,MATCH(B3777,Customers!$A:$A,0))</f>
        <v>App</v>
      </c>
    </row>
    <row r="3778" customFormat="false" ht="15" hidden="false" customHeight="false" outlineLevel="0" collapsed="false">
      <c r="A3778" s="0" t="s">
        <v>5640</v>
      </c>
      <c r="B3778" s="0" t="s">
        <v>5627</v>
      </c>
      <c r="C3778" s="10" t="s">
        <v>285</v>
      </c>
      <c r="D3778" s="11" t="s">
        <v>97</v>
      </c>
      <c r="E3778" s="11" t="s">
        <v>88</v>
      </c>
      <c r="F3778" s="11" t="s">
        <v>138</v>
      </c>
      <c r="G3778" s="11" t="s">
        <v>74</v>
      </c>
      <c r="H3778" s="8" t="n">
        <v>42802.95</v>
      </c>
      <c r="I3778" s="0" t="str">
        <f aca="false">TEXT(C3778,"YYYY-MM")</f>
        <v>2025-10</v>
      </c>
      <c r="J3778" s="0" t="str">
        <f aca="false">INDEX(Customers!$H:$H,MATCH(B3778,Customers!$A:$A,0))</f>
        <v>App</v>
      </c>
    </row>
    <row r="3779" customFormat="false" ht="15" hidden="false" customHeight="false" outlineLevel="0" collapsed="false">
      <c r="A3779" s="0" t="s">
        <v>5641</v>
      </c>
      <c r="B3779" s="0" t="s">
        <v>5627</v>
      </c>
      <c r="C3779" s="10" t="s">
        <v>1200</v>
      </c>
      <c r="D3779" s="11" t="s">
        <v>97</v>
      </c>
      <c r="E3779" s="11" t="s">
        <v>90</v>
      </c>
      <c r="F3779" s="11" t="s">
        <v>138</v>
      </c>
      <c r="G3779" s="11" t="s">
        <v>74</v>
      </c>
      <c r="H3779" s="8" t="n">
        <v>1310.05</v>
      </c>
      <c r="I3779" s="0" t="str">
        <f aca="false">TEXT(C3779,"YYYY-MM")</f>
        <v>2025-11</v>
      </c>
      <c r="J3779" s="0" t="str">
        <f aca="false">INDEX(Customers!$H:$H,MATCH(B3779,Customers!$A:$A,0))</f>
        <v>App</v>
      </c>
    </row>
    <row r="3780" customFormat="false" ht="15" hidden="false" customHeight="false" outlineLevel="0" collapsed="false">
      <c r="A3780" s="0" t="s">
        <v>5642</v>
      </c>
      <c r="B3780" s="0" t="s">
        <v>5627</v>
      </c>
      <c r="C3780" s="10" t="s">
        <v>1556</v>
      </c>
      <c r="D3780" s="11" t="s">
        <v>97</v>
      </c>
      <c r="E3780" s="11" t="s">
        <v>88</v>
      </c>
      <c r="F3780" s="11" t="s">
        <v>138</v>
      </c>
      <c r="G3780" s="11" t="s">
        <v>74</v>
      </c>
      <c r="H3780" s="8" t="n">
        <v>1855.2</v>
      </c>
      <c r="I3780" s="0" t="str">
        <f aca="false">TEXT(C3780,"YYYY-MM")</f>
        <v>2025-11</v>
      </c>
      <c r="J3780" s="0" t="str">
        <f aca="false">INDEX(Customers!$H:$H,MATCH(B3780,Customers!$A:$A,0))</f>
        <v>App</v>
      </c>
    </row>
    <row r="3781" customFormat="false" ht="15" hidden="false" customHeight="false" outlineLevel="0" collapsed="false">
      <c r="A3781" s="0" t="s">
        <v>5643</v>
      </c>
      <c r="B3781" s="0" t="s">
        <v>5627</v>
      </c>
      <c r="C3781" s="10" t="s">
        <v>1848</v>
      </c>
      <c r="D3781" s="11" t="s">
        <v>98</v>
      </c>
      <c r="E3781" s="11" t="s">
        <v>88</v>
      </c>
      <c r="F3781" s="11" t="s">
        <v>138</v>
      </c>
      <c r="G3781" s="11" t="s">
        <v>74</v>
      </c>
      <c r="H3781" s="8" t="n">
        <v>2203.2</v>
      </c>
      <c r="I3781" s="0" t="str">
        <f aca="false">TEXT(C3781,"YYYY-MM")</f>
        <v>2025-12</v>
      </c>
      <c r="J3781" s="0" t="str">
        <f aca="false">INDEX(Customers!$H:$H,MATCH(B3781,Customers!$A:$A,0))</f>
        <v>App</v>
      </c>
    </row>
    <row r="3782" customFormat="false" ht="15" hidden="false" customHeight="false" outlineLevel="0" collapsed="false">
      <c r="A3782" s="0" t="s">
        <v>5644</v>
      </c>
      <c r="B3782" s="0" t="s">
        <v>5645</v>
      </c>
      <c r="C3782" s="10" t="s">
        <v>594</v>
      </c>
      <c r="D3782" s="11" t="s">
        <v>97</v>
      </c>
      <c r="E3782" s="11" t="s">
        <v>93</v>
      </c>
      <c r="F3782" s="11" t="s">
        <v>227</v>
      </c>
      <c r="G3782" s="11" t="s">
        <v>72</v>
      </c>
      <c r="H3782" s="8" t="n">
        <v>12092.65</v>
      </c>
      <c r="I3782" s="0" t="str">
        <f aca="false">TEXT(C3782,"YYYY-MM")</f>
        <v>2024-11</v>
      </c>
      <c r="J3782" s="0" t="str">
        <f aca="false">INDEX(Customers!$H:$H,MATCH(B3782,Customers!$A:$A,0))</f>
        <v>Paid Ads</v>
      </c>
    </row>
    <row r="3783" customFormat="false" ht="15" hidden="false" customHeight="false" outlineLevel="0" collapsed="false">
      <c r="A3783" s="0" t="s">
        <v>5646</v>
      </c>
      <c r="B3783" s="0" t="s">
        <v>5645</v>
      </c>
      <c r="C3783" s="10" t="s">
        <v>1600</v>
      </c>
      <c r="D3783" s="11" t="s">
        <v>97</v>
      </c>
      <c r="E3783" s="11" t="s">
        <v>88</v>
      </c>
      <c r="F3783" s="11" t="s">
        <v>227</v>
      </c>
      <c r="G3783" s="11" t="s">
        <v>72</v>
      </c>
      <c r="H3783" s="8" t="n">
        <v>360</v>
      </c>
      <c r="I3783" s="0" t="str">
        <f aca="false">TEXT(C3783,"YYYY-MM")</f>
        <v>2025-01</v>
      </c>
      <c r="J3783" s="0" t="str">
        <f aca="false">INDEX(Customers!$H:$H,MATCH(B3783,Customers!$A:$A,0))</f>
        <v>Paid Ads</v>
      </c>
    </row>
    <row r="3784" customFormat="false" ht="15" hidden="false" customHeight="false" outlineLevel="0" collapsed="false">
      <c r="A3784" s="0" t="s">
        <v>5647</v>
      </c>
      <c r="B3784" s="0" t="s">
        <v>5648</v>
      </c>
      <c r="C3784" s="10" t="s">
        <v>1663</v>
      </c>
      <c r="D3784" s="11" t="s">
        <v>98</v>
      </c>
      <c r="E3784" s="11" t="s">
        <v>89</v>
      </c>
      <c r="F3784" s="11" t="s">
        <v>247</v>
      </c>
      <c r="G3784" s="11" t="s">
        <v>80</v>
      </c>
      <c r="H3784" s="8" t="n">
        <v>3068.5</v>
      </c>
      <c r="I3784" s="0" t="str">
        <f aca="false">TEXT(C3784,"YYYY-MM")</f>
        <v>2025-08</v>
      </c>
      <c r="J3784" s="0" t="str">
        <f aca="false">INDEX(Customers!$H:$H,MATCH(B3784,Customers!$A:$A,0))</f>
        <v>Paid Ads</v>
      </c>
    </row>
    <row r="3785" customFormat="false" ht="15" hidden="false" customHeight="false" outlineLevel="0" collapsed="false">
      <c r="A3785" s="0" t="s">
        <v>5649</v>
      </c>
      <c r="B3785" s="0" t="s">
        <v>5648</v>
      </c>
      <c r="C3785" s="10" t="s">
        <v>2658</v>
      </c>
      <c r="D3785" s="11" t="s">
        <v>98</v>
      </c>
      <c r="E3785" s="11" t="s">
        <v>91</v>
      </c>
      <c r="F3785" s="11" t="s">
        <v>247</v>
      </c>
      <c r="G3785" s="11" t="s">
        <v>80</v>
      </c>
      <c r="H3785" s="8" t="n">
        <v>25345.3</v>
      </c>
      <c r="I3785" s="0" t="str">
        <f aca="false">TEXT(C3785,"YYYY-MM")</f>
        <v>2025-09</v>
      </c>
      <c r="J3785" s="0" t="str">
        <f aca="false">INDEX(Customers!$H:$H,MATCH(B3785,Customers!$A:$A,0))</f>
        <v>Paid Ads</v>
      </c>
    </row>
    <row r="3786" customFormat="false" ht="15" hidden="false" customHeight="false" outlineLevel="0" collapsed="false">
      <c r="A3786" s="0" t="s">
        <v>5650</v>
      </c>
      <c r="B3786" s="0" t="s">
        <v>5648</v>
      </c>
      <c r="C3786" s="10" t="s">
        <v>372</v>
      </c>
      <c r="D3786" s="11" t="s">
        <v>97</v>
      </c>
      <c r="E3786" s="11" t="s">
        <v>89</v>
      </c>
      <c r="F3786" s="11" t="s">
        <v>247</v>
      </c>
      <c r="G3786" s="11" t="s">
        <v>80</v>
      </c>
      <c r="H3786" s="8" t="n">
        <v>2559.2</v>
      </c>
      <c r="I3786" s="0" t="str">
        <f aca="false">TEXT(C3786,"YYYY-MM")</f>
        <v>2025-10</v>
      </c>
      <c r="J3786" s="0" t="str">
        <f aca="false">INDEX(Customers!$H:$H,MATCH(B3786,Customers!$A:$A,0))</f>
        <v>Paid Ads</v>
      </c>
    </row>
    <row r="3787" customFormat="false" ht="15" hidden="false" customHeight="false" outlineLevel="0" collapsed="false">
      <c r="A3787" s="0" t="s">
        <v>5651</v>
      </c>
      <c r="B3787" s="0" t="s">
        <v>5652</v>
      </c>
      <c r="C3787" s="10" t="s">
        <v>1167</v>
      </c>
      <c r="D3787" s="11" t="s">
        <v>97</v>
      </c>
      <c r="E3787" s="11" t="s">
        <v>91</v>
      </c>
      <c r="F3787" s="11" t="s">
        <v>352</v>
      </c>
      <c r="G3787" s="11" t="s">
        <v>82</v>
      </c>
      <c r="H3787" s="8" t="n">
        <v>53230.35</v>
      </c>
      <c r="I3787" s="0" t="str">
        <f aca="false">TEXT(C3787,"YYYY-MM")</f>
        <v>2025-11</v>
      </c>
      <c r="J3787" s="0" t="str">
        <f aca="false">INDEX(Customers!$H:$H,MATCH(B3787,Customers!$A:$A,0))</f>
        <v>Email Campaign</v>
      </c>
    </row>
    <row r="3788" customFormat="false" ht="15" hidden="false" customHeight="false" outlineLevel="0" collapsed="false">
      <c r="A3788" s="0" t="s">
        <v>5653</v>
      </c>
      <c r="B3788" s="0" t="s">
        <v>5654</v>
      </c>
      <c r="C3788" s="10" t="s">
        <v>1836</v>
      </c>
      <c r="D3788" s="11" t="s">
        <v>97</v>
      </c>
      <c r="E3788" s="11" t="s">
        <v>91</v>
      </c>
      <c r="F3788" s="11" t="s">
        <v>537</v>
      </c>
      <c r="G3788" s="11" t="s">
        <v>74</v>
      </c>
      <c r="H3788" s="8" t="n">
        <v>12410.1</v>
      </c>
      <c r="I3788" s="0" t="str">
        <f aca="false">TEXT(C3788,"YYYY-MM")</f>
        <v>2025-05</v>
      </c>
      <c r="J3788" s="0" t="str">
        <f aca="false">INDEX(Customers!$H:$H,MATCH(B3788,Customers!$A:$A,0))</f>
        <v>Paid Ads</v>
      </c>
    </row>
    <row r="3789" customFormat="false" ht="15" hidden="false" customHeight="false" outlineLevel="0" collapsed="false">
      <c r="A3789" s="0" t="s">
        <v>5655</v>
      </c>
      <c r="B3789" s="0" t="s">
        <v>5654</v>
      </c>
      <c r="C3789" s="10" t="s">
        <v>140</v>
      </c>
      <c r="D3789" s="11" t="s">
        <v>97</v>
      </c>
      <c r="E3789" s="11" t="s">
        <v>92</v>
      </c>
      <c r="F3789" s="11" t="s">
        <v>537</v>
      </c>
      <c r="G3789" s="11" t="s">
        <v>74</v>
      </c>
      <c r="H3789" s="8" t="n">
        <v>23769</v>
      </c>
      <c r="I3789" s="0" t="str">
        <f aca="false">TEXT(C3789,"YYYY-MM")</f>
        <v>2025-11</v>
      </c>
      <c r="J3789" s="0" t="str">
        <f aca="false">INDEX(Customers!$H:$H,MATCH(B3789,Customers!$A:$A,0))</f>
        <v>Paid Ads</v>
      </c>
    </row>
    <row r="3790" customFormat="false" ht="15" hidden="false" customHeight="false" outlineLevel="0" collapsed="false">
      <c r="A3790" s="0" t="s">
        <v>5656</v>
      </c>
      <c r="B3790" s="0" t="s">
        <v>5657</v>
      </c>
      <c r="C3790" s="10" t="s">
        <v>455</v>
      </c>
      <c r="D3790" s="11" t="s">
        <v>97</v>
      </c>
      <c r="E3790" s="11" t="s">
        <v>88</v>
      </c>
      <c r="F3790" s="11" t="s">
        <v>489</v>
      </c>
      <c r="G3790" s="11" t="s">
        <v>73</v>
      </c>
      <c r="H3790" s="8" t="n">
        <v>34303.95</v>
      </c>
      <c r="I3790" s="0" t="str">
        <f aca="false">TEXT(C3790,"YYYY-MM")</f>
        <v>2025-11</v>
      </c>
      <c r="J3790" s="0" t="str">
        <f aca="false">INDEX(Customers!$H:$H,MATCH(B3790,Customers!$A:$A,0))</f>
        <v>Social Media</v>
      </c>
    </row>
    <row r="3791" customFormat="false" ht="15" hidden="false" customHeight="false" outlineLevel="0" collapsed="false">
      <c r="A3791" s="0" t="s">
        <v>5658</v>
      </c>
      <c r="B3791" s="0" t="s">
        <v>5659</v>
      </c>
      <c r="C3791" s="10" t="s">
        <v>592</v>
      </c>
      <c r="D3791" s="11" t="s">
        <v>99</v>
      </c>
      <c r="E3791" s="11" t="s">
        <v>89</v>
      </c>
      <c r="F3791" s="11" t="s">
        <v>393</v>
      </c>
      <c r="G3791" s="11" t="s">
        <v>75</v>
      </c>
      <c r="H3791" s="8" t="n">
        <v>169337.2</v>
      </c>
      <c r="I3791" s="0" t="str">
        <f aca="false">TEXT(C3791,"YYYY-MM")</f>
        <v>2024-11</v>
      </c>
      <c r="J3791" s="0" t="str">
        <f aca="false">INDEX(Customers!$H:$H,MATCH(B3791,Customers!$A:$A,0))</f>
        <v>Organic Search</v>
      </c>
    </row>
    <row r="3792" customFormat="false" ht="15" hidden="false" customHeight="false" outlineLevel="0" collapsed="false">
      <c r="A3792" s="0" t="s">
        <v>5660</v>
      </c>
      <c r="B3792" s="0" t="s">
        <v>5659</v>
      </c>
      <c r="C3792" s="10" t="s">
        <v>1600</v>
      </c>
      <c r="D3792" s="11" t="s">
        <v>97</v>
      </c>
      <c r="E3792" s="11" t="s">
        <v>89</v>
      </c>
      <c r="F3792" s="11" t="s">
        <v>393</v>
      </c>
      <c r="G3792" s="11" t="s">
        <v>75</v>
      </c>
      <c r="H3792" s="8" t="n">
        <v>7919</v>
      </c>
      <c r="I3792" s="0" t="str">
        <f aca="false">TEXT(C3792,"YYYY-MM")</f>
        <v>2025-01</v>
      </c>
      <c r="J3792" s="0" t="str">
        <f aca="false">INDEX(Customers!$H:$H,MATCH(B3792,Customers!$A:$A,0))</f>
        <v>Organic Search</v>
      </c>
    </row>
    <row r="3793" customFormat="false" ht="15" hidden="false" customHeight="false" outlineLevel="0" collapsed="false">
      <c r="A3793" s="0" t="s">
        <v>5661</v>
      </c>
      <c r="B3793" s="0" t="s">
        <v>5659</v>
      </c>
      <c r="C3793" s="10" t="s">
        <v>1638</v>
      </c>
      <c r="D3793" s="11" t="s">
        <v>97</v>
      </c>
      <c r="E3793" s="11" t="s">
        <v>88</v>
      </c>
      <c r="F3793" s="11" t="s">
        <v>393</v>
      </c>
      <c r="G3793" s="11" t="s">
        <v>75</v>
      </c>
      <c r="H3793" s="8" t="n">
        <v>6821.6</v>
      </c>
      <c r="I3793" s="0" t="str">
        <f aca="false">TEXT(C3793,"YYYY-MM")</f>
        <v>2025-02</v>
      </c>
      <c r="J3793" s="0" t="str">
        <f aca="false">INDEX(Customers!$H:$H,MATCH(B3793,Customers!$A:$A,0))</f>
        <v>Organic Search</v>
      </c>
    </row>
    <row r="3794" customFormat="false" ht="15" hidden="false" customHeight="false" outlineLevel="0" collapsed="false">
      <c r="A3794" s="0" t="s">
        <v>5662</v>
      </c>
      <c r="B3794" s="0" t="s">
        <v>5663</v>
      </c>
      <c r="C3794" s="10" t="s">
        <v>1218</v>
      </c>
      <c r="D3794" s="11" t="s">
        <v>97</v>
      </c>
      <c r="E3794" s="11" t="s">
        <v>88</v>
      </c>
      <c r="F3794" s="11" t="s">
        <v>489</v>
      </c>
      <c r="G3794" s="11" t="s">
        <v>73</v>
      </c>
      <c r="H3794" s="8" t="n">
        <v>2139</v>
      </c>
      <c r="I3794" s="0" t="str">
        <f aca="false">TEXT(C3794,"YYYY-MM")</f>
        <v>2025-05</v>
      </c>
      <c r="J3794" s="0" t="str">
        <f aca="false">INDEX(Customers!$H:$H,MATCH(B3794,Customers!$A:$A,0))</f>
        <v>App</v>
      </c>
    </row>
    <row r="3795" customFormat="false" ht="15" hidden="false" customHeight="false" outlineLevel="0" collapsed="false">
      <c r="A3795" s="0" t="s">
        <v>5664</v>
      </c>
      <c r="B3795" s="0" t="s">
        <v>5663</v>
      </c>
      <c r="C3795" s="10" t="s">
        <v>397</v>
      </c>
      <c r="D3795" s="11" t="s">
        <v>97</v>
      </c>
      <c r="E3795" s="11" t="s">
        <v>88</v>
      </c>
      <c r="F3795" s="11" t="s">
        <v>489</v>
      </c>
      <c r="G3795" s="11" t="s">
        <v>73</v>
      </c>
      <c r="H3795" s="8" t="n">
        <v>30560.6</v>
      </c>
      <c r="I3795" s="0" t="str">
        <f aca="false">TEXT(C3795,"YYYY-MM")</f>
        <v>2025-05</v>
      </c>
      <c r="J3795" s="0" t="str">
        <f aca="false">INDEX(Customers!$H:$H,MATCH(B3795,Customers!$A:$A,0))</f>
        <v>App</v>
      </c>
    </row>
    <row r="3796" customFormat="false" ht="15" hidden="false" customHeight="false" outlineLevel="0" collapsed="false">
      <c r="A3796" s="0" t="s">
        <v>5665</v>
      </c>
      <c r="B3796" s="0" t="s">
        <v>5663</v>
      </c>
      <c r="C3796" s="10" t="s">
        <v>564</v>
      </c>
      <c r="D3796" s="11" t="s">
        <v>97</v>
      </c>
      <c r="E3796" s="11" t="s">
        <v>90</v>
      </c>
      <c r="F3796" s="11" t="s">
        <v>489</v>
      </c>
      <c r="G3796" s="11" t="s">
        <v>73</v>
      </c>
      <c r="H3796" s="8" t="n">
        <v>9779</v>
      </c>
      <c r="I3796" s="0" t="str">
        <f aca="false">TEXT(C3796,"YYYY-MM")</f>
        <v>2025-05</v>
      </c>
      <c r="J3796" s="0" t="str">
        <f aca="false">INDEX(Customers!$H:$H,MATCH(B3796,Customers!$A:$A,0))</f>
        <v>App</v>
      </c>
    </row>
    <row r="3797" customFormat="false" ht="15" hidden="false" customHeight="false" outlineLevel="0" collapsed="false">
      <c r="A3797" s="0" t="s">
        <v>5666</v>
      </c>
      <c r="B3797" s="0" t="s">
        <v>5663</v>
      </c>
      <c r="C3797" s="10" t="s">
        <v>1035</v>
      </c>
      <c r="D3797" s="11" t="s">
        <v>97</v>
      </c>
      <c r="E3797" s="11" t="s">
        <v>91</v>
      </c>
      <c r="F3797" s="11" t="s">
        <v>489</v>
      </c>
      <c r="G3797" s="11" t="s">
        <v>73</v>
      </c>
      <c r="H3797" s="8" t="n">
        <v>405</v>
      </c>
      <c r="I3797" s="0" t="str">
        <f aca="false">TEXT(C3797,"YYYY-MM")</f>
        <v>2025-08</v>
      </c>
      <c r="J3797" s="0" t="str">
        <f aca="false">INDEX(Customers!$H:$H,MATCH(B3797,Customers!$A:$A,0))</f>
        <v>App</v>
      </c>
    </row>
    <row r="3798" customFormat="false" ht="15" hidden="false" customHeight="false" outlineLevel="0" collapsed="false">
      <c r="A3798" s="0" t="s">
        <v>5667</v>
      </c>
      <c r="B3798" s="0" t="s">
        <v>5663</v>
      </c>
      <c r="C3798" s="10" t="s">
        <v>719</v>
      </c>
      <c r="D3798" s="11" t="s">
        <v>97</v>
      </c>
      <c r="E3798" s="11" t="s">
        <v>88</v>
      </c>
      <c r="F3798" s="11" t="s">
        <v>489</v>
      </c>
      <c r="G3798" s="11" t="s">
        <v>73</v>
      </c>
      <c r="H3798" s="8" t="n">
        <v>80354.15</v>
      </c>
      <c r="I3798" s="0" t="str">
        <f aca="false">TEXT(C3798,"YYYY-MM")</f>
        <v>2025-08</v>
      </c>
      <c r="J3798" s="0" t="str">
        <f aca="false">INDEX(Customers!$H:$H,MATCH(B3798,Customers!$A:$A,0))</f>
        <v>App</v>
      </c>
    </row>
    <row r="3799" customFormat="false" ht="15" hidden="false" customHeight="false" outlineLevel="0" collapsed="false">
      <c r="A3799" s="0" t="s">
        <v>5668</v>
      </c>
      <c r="B3799" s="0" t="s">
        <v>5663</v>
      </c>
      <c r="C3799" s="10" t="s">
        <v>171</v>
      </c>
      <c r="D3799" s="11" t="s">
        <v>97</v>
      </c>
      <c r="E3799" s="11" t="s">
        <v>92</v>
      </c>
      <c r="F3799" s="11" t="s">
        <v>489</v>
      </c>
      <c r="G3799" s="11" t="s">
        <v>73</v>
      </c>
      <c r="H3799" s="8" t="n">
        <v>14779</v>
      </c>
      <c r="I3799" s="0" t="str">
        <f aca="false">TEXT(C3799,"YYYY-MM")</f>
        <v>2025-08</v>
      </c>
      <c r="J3799" s="0" t="str">
        <f aca="false">INDEX(Customers!$H:$H,MATCH(B3799,Customers!$A:$A,0))</f>
        <v>App</v>
      </c>
    </row>
    <row r="3800" customFormat="false" ht="15" hidden="false" customHeight="false" outlineLevel="0" collapsed="false">
      <c r="A3800" s="0" t="s">
        <v>5669</v>
      </c>
      <c r="B3800" s="0" t="s">
        <v>5663</v>
      </c>
      <c r="C3800" s="10" t="s">
        <v>184</v>
      </c>
      <c r="D3800" s="11" t="s">
        <v>97</v>
      </c>
      <c r="E3800" s="11" t="s">
        <v>89</v>
      </c>
      <c r="F3800" s="11" t="s">
        <v>489</v>
      </c>
      <c r="G3800" s="11" t="s">
        <v>73</v>
      </c>
      <c r="H3800" s="8" t="n">
        <v>2348.1</v>
      </c>
      <c r="I3800" s="0" t="str">
        <f aca="false">TEXT(C3800,"YYYY-MM")</f>
        <v>2025-08</v>
      </c>
      <c r="J3800" s="0" t="str">
        <f aca="false">INDEX(Customers!$H:$H,MATCH(B3800,Customers!$A:$A,0))</f>
        <v>App</v>
      </c>
    </row>
    <row r="3801" customFormat="false" ht="15" hidden="false" customHeight="false" outlineLevel="0" collapsed="false">
      <c r="A3801" s="0" t="s">
        <v>5670</v>
      </c>
      <c r="B3801" s="0" t="s">
        <v>5663</v>
      </c>
      <c r="C3801" s="10" t="s">
        <v>236</v>
      </c>
      <c r="D3801" s="11" t="s">
        <v>97</v>
      </c>
      <c r="E3801" s="11" t="s">
        <v>89</v>
      </c>
      <c r="F3801" s="11" t="s">
        <v>489</v>
      </c>
      <c r="G3801" s="11" t="s">
        <v>73</v>
      </c>
      <c r="H3801" s="8" t="n">
        <v>26244</v>
      </c>
      <c r="I3801" s="0" t="str">
        <f aca="false">TEXT(C3801,"YYYY-MM")</f>
        <v>2025-09</v>
      </c>
      <c r="J3801" s="0" t="str">
        <f aca="false">INDEX(Customers!$H:$H,MATCH(B3801,Customers!$A:$A,0))</f>
        <v>App</v>
      </c>
    </row>
    <row r="3802" customFormat="false" ht="15" hidden="false" customHeight="false" outlineLevel="0" collapsed="false">
      <c r="A3802" s="0" t="s">
        <v>5671</v>
      </c>
      <c r="B3802" s="0" t="s">
        <v>5663</v>
      </c>
      <c r="C3802" s="10" t="s">
        <v>1249</v>
      </c>
      <c r="D3802" s="11" t="s">
        <v>97</v>
      </c>
      <c r="E3802" s="11" t="s">
        <v>88</v>
      </c>
      <c r="F3802" s="11" t="s">
        <v>489</v>
      </c>
      <c r="G3802" s="11" t="s">
        <v>73</v>
      </c>
      <c r="H3802" s="8" t="n">
        <v>8519.1</v>
      </c>
      <c r="I3802" s="0" t="str">
        <f aca="false">TEXT(C3802,"YYYY-MM")</f>
        <v>2025-09</v>
      </c>
      <c r="J3802" s="0" t="str">
        <f aca="false">INDEX(Customers!$H:$H,MATCH(B3802,Customers!$A:$A,0))</f>
        <v>App</v>
      </c>
    </row>
    <row r="3803" customFormat="false" ht="15" hidden="false" customHeight="false" outlineLevel="0" collapsed="false">
      <c r="A3803" s="0" t="s">
        <v>5672</v>
      </c>
      <c r="B3803" s="0" t="s">
        <v>5663</v>
      </c>
      <c r="C3803" s="10" t="s">
        <v>1574</v>
      </c>
      <c r="D3803" s="11" t="s">
        <v>97</v>
      </c>
      <c r="E3803" s="11" t="s">
        <v>90</v>
      </c>
      <c r="F3803" s="11" t="s">
        <v>489</v>
      </c>
      <c r="G3803" s="11" t="s">
        <v>73</v>
      </c>
      <c r="H3803" s="8" t="n">
        <v>1279</v>
      </c>
      <c r="I3803" s="0" t="str">
        <f aca="false">TEXT(C3803,"YYYY-MM")</f>
        <v>2025-10</v>
      </c>
      <c r="J3803" s="0" t="str">
        <f aca="false">INDEX(Customers!$H:$H,MATCH(B3803,Customers!$A:$A,0))</f>
        <v>App</v>
      </c>
    </row>
    <row r="3804" customFormat="false" ht="15" hidden="false" customHeight="false" outlineLevel="0" collapsed="false">
      <c r="A3804" s="0" t="s">
        <v>5673</v>
      </c>
      <c r="B3804" s="0" t="s">
        <v>5663</v>
      </c>
      <c r="C3804" s="10" t="s">
        <v>632</v>
      </c>
      <c r="D3804" s="11" t="s">
        <v>99</v>
      </c>
      <c r="E3804" s="11" t="s">
        <v>88</v>
      </c>
      <c r="F3804" s="11" t="s">
        <v>489</v>
      </c>
      <c r="G3804" s="11" t="s">
        <v>73</v>
      </c>
      <c r="H3804" s="8" t="n">
        <v>18234.55</v>
      </c>
      <c r="I3804" s="0" t="str">
        <f aca="false">TEXT(C3804,"YYYY-MM")</f>
        <v>2025-10</v>
      </c>
      <c r="J3804" s="0" t="str">
        <f aca="false">INDEX(Customers!$H:$H,MATCH(B3804,Customers!$A:$A,0))</f>
        <v>App</v>
      </c>
    </row>
    <row r="3805" customFormat="false" ht="15" hidden="false" customHeight="false" outlineLevel="0" collapsed="false">
      <c r="A3805" s="0" t="s">
        <v>5674</v>
      </c>
      <c r="B3805" s="0" t="s">
        <v>5663</v>
      </c>
      <c r="C3805" s="10" t="s">
        <v>388</v>
      </c>
      <c r="D3805" s="11" t="s">
        <v>97</v>
      </c>
      <c r="E3805" s="11" t="s">
        <v>88</v>
      </c>
      <c r="F3805" s="11" t="s">
        <v>489</v>
      </c>
      <c r="G3805" s="11" t="s">
        <v>73</v>
      </c>
      <c r="H3805" s="8" t="n">
        <v>1071</v>
      </c>
      <c r="I3805" s="0" t="str">
        <f aca="false">TEXT(C3805,"YYYY-MM")</f>
        <v>2025-10</v>
      </c>
      <c r="J3805" s="0" t="str">
        <f aca="false">INDEX(Customers!$H:$H,MATCH(B3805,Customers!$A:$A,0))</f>
        <v>App</v>
      </c>
    </row>
    <row r="3806" customFormat="false" ht="15" hidden="false" customHeight="false" outlineLevel="0" collapsed="false">
      <c r="A3806" s="0" t="s">
        <v>5675</v>
      </c>
      <c r="B3806" s="0" t="s">
        <v>5663</v>
      </c>
      <c r="C3806" s="10" t="s">
        <v>794</v>
      </c>
      <c r="D3806" s="11" t="s">
        <v>97</v>
      </c>
      <c r="E3806" s="11" t="s">
        <v>91</v>
      </c>
      <c r="F3806" s="11" t="s">
        <v>489</v>
      </c>
      <c r="G3806" s="11" t="s">
        <v>73</v>
      </c>
      <c r="H3806" s="8" t="n">
        <v>42862.3</v>
      </c>
      <c r="I3806" s="0" t="str">
        <f aca="false">TEXT(C3806,"YYYY-MM")</f>
        <v>2025-10</v>
      </c>
      <c r="J3806" s="0" t="str">
        <f aca="false">INDEX(Customers!$H:$H,MATCH(B3806,Customers!$A:$A,0))</f>
        <v>App</v>
      </c>
    </row>
    <row r="3807" customFormat="false" ht="15" hidden="false" customHeight="false" outlineLevel="0" collapsed="false">
      <c r="A3807" s="0" t="s">
        <v>5676</v>
      </c>
      <c r="B3807" s="0" t="s">
        <v>5663</v>
      </c>
      <c r="C3807" s="10" t="s">
        <v>2387</v>
      </c>
      <c r="D3807" s="11" t="s">
        <v>97</v>
      </c>
      <c r="E3807" s="11" t="s">
        <v>91</v>
      </c>
      <c r="F3807" s="11" t="s">
        <v>489</v>
      </c>
      <c r="G3807" s="11" t="s">
        <v>73</v>
      </c>
      <c r="H3807" s="8" t="n">
        <v>66941.1</v>
      </c>
      <c r="I3807" s="0" t="str">
        <f aca="false">TEXT(C3807,"YYYY-MM")</f>
        <v>2025-10</v>
      </c>
      <c r="J3807" s="0" t="str">
        <f aca="false">INDEX(Customers!$H:$H,MATCH(B3807,Customers!$A:$A,0))</f>
        <v>App</v>
      </c>
    </row>
    <row r="3808" customFormat="false" ht="15" hidden="false" customHeight="false" outlineLevel="0" collapsed="false">
      <c r="A3808" s="0" t="s">
        <v>5677</v>
      </c>
      <c r="B3808" s="0" t="s">
        <v>5663</v>
      </c>
      <c r="C3808" s="10" t="s">
        <v>285</v>
      </c>
      <c r="D3808" s="11" t="s">
        <v>97</v>
      </c>
      <c r="E3808" s="11" t="s">
        <v>91</v>
      </c>
      <c r="F3808" s="11" t="s">
        <v>489</v>
      </c>
      <c r="G3808" s="11" t="s">
        <v>73</v>
      </c>
      <c r="H3808" s="8" t="n">
        <v>2294.1</v>
      </c>
      <c r="I3808" s="0" t="str">
        <f aca="false">TEXT(C3808,"YYYY-MM")</f>
        <v>2025-10</v>
      </c>
      <c r="J3808" s="0" t="str">
        <f aca="false">INDEX(Customers!$H:$H,MATCH(B3808,Customers!$A:$A,0))</f>
        <v>App</v>
      </c>
    </row>
    <row r="3809" customFormat="false" ht="15" hidden="false" customHeight="false" outlineLevel="0" collapsed="false">
      <c r="A3809" s="0" t="s">
        <v>5678</v>
      </c>
      <c r="B3809" s="0" t="s">
        <v>5663</v>
      </c>
      <c r="C3809" s="10" t="s">
        <v>1422</v>
      </c>
      <c r="D3809" s="11" t="s">
        <v>97</v>
      </c>
      <c r="E3809" s="11" t="s">
        <v>89</v>
      </c>
      <c r="F3809" s="11" t="s">
        <v>489</v>
      </c>
      <c r="G3809" s="11" t="s">
        <v>73</v>
      </c>
      <c r="H3809" s="8" t="n">
        <v>6983.2</v>
      </c>
      <c r="I3809" s="0" t="str">
        <f aca="false">TEXT(C3809,"YYYY-MM")</f>
        <v>2025-11</v>
      </c>
      <c r="J3809" s="0" t="str">
        <f aca="false">INDEX(Customers!$H:$H,MATCH(B3809,Customers!$A:$A,0))</f>
        <v>App</v>
      </c>
    </row>
    <row r="3810" customFormat="false" ht="15" hidden="false" customHeight="false" outlineLevel="0" collapsed="false">
      <c r="A3810" s="0" t="s">
        <v>5679</v>
      </c>
      <c r="B3810" s="0" t="s">
        <v>5663</v>
      </c>
      <c r="C3810" s="10" t="s">
        <v>1917</v>
      </c>
      <c r="D3810" s="11" t="s">
        <v>99</v>
      </c>
      <c r="E3810" s="11" t="s">
        <v>89</v>
      </c>
      <c r="F3810" s="11" t="s">
        <v>489</v>
      </c>
      <c r="G3810" s="11" t="s">
        <v>73</v>
      </c>
      <c r="H3810" s="8" t="n">
        <v>1394.1</v>
      </c>
      <c r="I3810" s="0" t="str">
        <f aca="false">TEXT(C3810,"YYYY-MM")</f>
        <v>2025-11</v>
      </c>
      <c r="J3810" s="0" t="str">
        <f aca="false">INDEX(Customers!$H:$H,MATCH(B3810,Customers!$A:$A,0))</f>
        <v>App</v>
      </c>
    </row>
    <row r="3811" customFormat="false" ht="15" hidden="false" customHeight="false" outlineLevel="0" collapsed="false">
      <c r="A3811" s="0" t="s">
        <v>5680</v>
      </c>
      <c r="B3811" s="0" t="s">
        <v>5663</v>
      </c>
      <c r="C3811" s="10" t="s">
        <v>783</v>
      </c>
      <c r="D3811" s="11" t="s">
        <v>97</v>
      </c>
      <c r="E3811" s="11" t="s">
        <v>88</v>
      </c>
      <c r="F3811" s="11" t="s">
        <v>489</v>
      </c>
      <c r="G3811" s="11" t="s">
        <v>73</v>
      </c>
      <c r="H3811" s="8" t="n">
        <v>2847</v>
      </c>
      <c r="I3811" s="0" t="str">
        <f aca="false">TEXT(C3811,"YYYY-MM")</f>
        <v>2025-11</v>
      </c>
      <c r="J3811" s="0" t="str">
        <f aca="false">INDEX(Customers!$H:$H,MATCH(B3811,Customers!$A:$A,0))</f>
        <v>App</v>
      </c>
    </row>
    <row r="3812" customFormat="false" ht="15" hidden="false" customHeight="false" outlineLevel="0" collapsed="false">
      <c r="A3812" s="0" t="s">
        <v>5681</v>
      </c>
      <c r="B3812" s="0" t="s">
        <v>5663</v>
      </c>
      <c r="C3812" s="10" t="s">
        <v>1031</v>
      </c>
      <c r="D3812" s="11" t="s">
        <v>97</v>
      </c>
      <c r="E3812" s="11" t="s">
        <v>89</v>
      </c>
      <c r="F3812" s="11" t="s">
        <v>489</v>
      </c>
      <c r="G3812" s="11" t="s">
        <v>73</v>
      </c>
      <c r="H3812" s="8" t="n">
        <v>79317.2</v>
      </c>
      <c r="I3812" s="0" t="str">
        <f aca="false">TEXT(C3812,"YYYY-MM")</f>
        <v>2025-11</v>
      </c>
      <c r="J3812" s="0" t="str">
        <f aca="false">INDEX(Customers!$H:$H,MATCH(B3812,Customers!$A:$A,0))</f>
        <v>App</v>
      </c>
    </row>
    <row r="3813" customFormat="false" ht="15" hidden="false" customHeight="false" outlineLevel="0" collapsed="false">
      <c r="A3813" s="0" t="s">
        <v>5682</v>
      </c>
      <c r="B3813" s="0" t="s">
        <v>5663</v>
      </c>
      <c r="C3813" s="10" t="s">
        <v>335</v>
      </c>
      <c r="D3813" s="11" t="s">
        <v>97</v>
      </c>
      <c r="E3813" s="11" t="s">
        <v>89</v>
      </c>
      <c r="F3813" s="11" t="s">
        <v>489</v>
      </c>
      <c r="G3813" s="11" t="s">
        <v>73</v>
      </c>
      <c r="H3813" s="8" t="n">
        <v>14615.2</v>
      </c>
      <c r="I3813" s="0" t="str">
        <f aca="false">TEXT(C3813,"YYYY-MM")</f>
        <v>2025-12</v>
      </c>
      <c r="J3813" s="0" t="str">
        <f aca="false">INDEX(Customers!$H:$H,MATCH(B3813,Customers!$A:$A,0))</f>
        <v>App</v>
      </c>
    </row>
    <row r="3814" customFormat="false" ht="15" hidden="false" customHeight="false" outlineLevel="0" collapsed="false">
      <c r="A3814" s="0" t="s">
        <v>5683</v>
      </c>
      <c r="B3814" s="0" t="s">
        <v>5663</v>
      </c>
      <c r="C3814" s="10" t="s">
        <v>948</v>
      </c>
      <c r="D3814" s="11" t="s">
        <v>97</v>
      </c>
      <c r="E3814" s="11" t="s">
        <v>88</v>
      </c>
      <c r="F3814" s="11" t="s">
        <v>489</v>
      </c>
      <c r="G3814" s="11" t="s">
        <v>73</v>
      </c>
      <c r="H3814" s="8" t="n">
        <v>34270</v>
      </c>
      <c r="I3814" s="0" t="str">
        <f aca="false">TEXT(C3814,"YYYY-MM")</f>
        <v>2025-12</v>
      </c>
      <c r="J3814" s="0" t="str">
        <f aca="false">INDEX(Customers!$H:$H,MATCH(B3814,Customers!$A:$A,0))</f>
        <v>App</v>
      </c>
    </row>
    <row r="3815" customFormat="false" ht="15" hidden="false" customHeight="false" outlineLevel="0" collapsed="false">
      <c r="A3815" s="0" t="s">
        <v>5684</v>
      </c>
      <c r="B3815" s="0" t="s">
        <v>5685</v>
      </c>
      <c r="C3815" s="10" t="s">
        <v>263</v>
      </c>
      <c r="D3815" s="11" t="s">
        <v>98</v>
      </c>
      <c r="E3815" s="11" t="s">
        <v>91</v>
      </c>
      <c r="F3815" s="11" t="s">
        <v>241</v>
      </c>
      <c r="G3815" s="11" t="s">
        <v>73</v>
      </c>
      <c r="H3815" s="8" t="n">
        <v>68229.2</v>
      </c>
      <c r="I3815" s="0" t="str">
        <f aca="false">TEXT(C3815,"YYYY-MM")</f>
        <v>2024-11</v>
      </c>
      <c r="J3815" s="0" t="str">
        <f aca="false">INDEX(Customers!$H:$H,MATCH(B3815,Customers!$A:$A,0))</f>
        <v>Email Campaign</v>
      </c>
    </row>
    <row r="3816" customFormat="false" ht="15" hidden="false" customHeight="false" outlineLevel="0" collapsed="false">
      <c r="A3816" s="0" t="s">
        <v>5686</v>
      </c>
      <c r="B3816" s="0" t="s">
        <v>5685</v>
      </c>
      <c r="C3816" s="10" t="s">
        <v>4302</v>
      </c>
      <c r="D3816" s="11" t="s">
        <v>97</v>
      </c>
      <c r="E3816" s="11" t="s">
        <v>90</v>
      </c>
      <c r="F3816" s="11" t="s">
        <v>241</v>
      </c>
      <c r="G3816" s="11" t="s">
        <v>73</v>
      </c>
      <c r="H3816" s="8" t="n">
        <v>1591.2</v>
      </c>
      <c r="I3816" s="0" t="str">
        <f aca="false">TEXT(C3816,"YYYY-MM")</f>
        <v>2025-06</v>
      </c>
      <c r="J3816" s="0" t="str">
        <f aca="false">INDEX(Customers!$H:$H,MATCH(B3816,Customers!$A:$A,0))</f>
        <v>Email Campaign</v>
      </c>
    </row>
    <row r="3817" customFormat="false" ht="15" hidden="false" customHeight="false" outlineLevel="0" collapsed="false">
      <c r="A3817" s="0" t="s">
        <v>5687</v>
      </c>
      <c r="B3817" s="0" t="s">
        <v>5685</v>
      </c>
      <c r="C3817" s="10" t="s">
        <v>175</v>
      </c>
      <c r="D3817" s="11" t="s">
        <v>99</v>
      </c>
      <c r="E3817" s="11" t="s">
        <v>90</v>
      </c>
      <c r="F3817" s="11" t="s">
        <v>241</v>
      </c>
      <c r="G3817" s="11" t="s">
        <v>73</v>
      </c>
      <c r="H3817" s="8" t="n">
        <v>22562.5</v>
      </c>
      <c r="I3817" s="0" t="str">
        <f aca="false">TEXT(C3817,"YYYY-MM")</f>
        <v>2025-10</v>
      </c>
      <c r="J3817" s="0" t="str">
        <f aca="false">INDEX(Customers!$H:$H,MATCH(B3817,Customers!$A:$A,0))</f>
        <v>Email Campaign</v>
      </c>
    </row>
    <row r="3818" customFormat="false" ht="15" hidden="false" customHeight="false" outlineLevel="0" collapsed="false">
      <c r="A3818" s="0" t="s">
        <v>5688</v>
      </c>
      <c r="B3818" s="0" t="s">
        <v>5685</v>
      </c>
      <c r="C3818" s="10" t="s">
        <v>1045</v>
      </c>
      <c r="D3818" s="11" t="s">
        <v>99</v>
      </c>
      <c r="E3818" s="11" t="s">
        <v>88</v>
      </c>
      <c r="F3818" s="11" t="s">
        <v>241</v>
      </c>
      <c r="G3818" s="11" t="s">
        <v>73</v>
      </c>
      <c r="H3818" s="8" t="n">
        <v>3477.1</v>
      </c>
      <c r="I3818" s="0" t="str">
        <f aca="false">TEXT(C3818,"YYYY-MM")</f>
        <v>2025-11</v>
      </c>
      <c r="J3818" s="0" t="str">
        <f aca="false">INDEX(Customers!$H:$H,MATCH(B3818,Customers!$A:$A,0))</f>
        <v>Email Campaign</v>
      </c>
    </row>
    <row r="3819" customFormat="false" ht="15" hidden="false" customHeight="false" outlineLevel="0" collapsed="false">
      <c r="A3819" s="0" t="s">
        <v>5689</v>
      </c>
      <c r="B3819" s="0" t="s">
        <v>5690</v>
      </c>
      <c r="C3819" s="10" t="s">
        <v>803</v>
      </c>
      <c r="D3819" s="11" t="s">
        <v>97</v>
      </c>
      <c r="E3819" s="11" t="s">
        <v>93</v>
      </c>
      <c r="F3819" s="11" t="s">
        <v>423</v>
      </c>
      <c r="G3819" s="11" t="s">
        <v>79</v>
      </c>
      <c r="H3819" s="8" t="n">
        <v>38675.55</v>
      </c>
      <c r="I3819" s="0" t="str">
        <f aca="false">TEXT(C3819,"YYYY-MM")</f>
        <v>2025-10</v>
      </c>
      <c r="J3819" s="0" t="str">
        <f aca="false">INDEX(Customers!$H:$H,MATCH(B3819,Customers!$A:$A,0))</f>
        <v>Paid Ads</v>
      </c>
    </row>
    <row r="3820" customFormat="false" ht="15" hidden="false" customHeight="false" outlineLevel="0" collapsed="false">
      <c r="A3820" s="0" t="s">
        <v>5691</v>
      </c>
      <c r="B3820" s="0" t="s">
        <v>5692</v>
      </c>
      <c r="C3820" s="10" t="s">
        <v>4032</v>
      </c>
      <c r="D3820" s="11" t="s">
        <v>97</v>
      </c>
      <c r="E3820" s="11" t="s">
        <v>92</v>
      </c>
      <c r="F3820" s="11" t="s">
        <v>423</v>
      </c>
      <c r="G3820" s="11" t="s">
        <v>79</v>
      </c>
      <c r="H3820" s="8" t="n">
        <v>759.2</v>
      </c>
      <c r="I3820" s="0" t="str">
        <f aca="false">TEXT(C3820,"YYYY-MM")</f>
        <v>2024-09</v>
      </c>
      <c r="J3820" s="0" t="str">
        <f aca="false">INDEX(Customers!$H:$H,MATCH(B3820,Customers!$A:$A,0))</f>
        <v>Organic Search</v>
      </c>
    </row>
    <row r="3821" customFormat="false" ht="15" hidden="false" customHeight="false" outlineLevel="0" collapsed="false">
      <c r="A3821" s="0" t="s">
        <v>5693</v>
      </c>
      <c r="B3821" s="0" t="s">
        <v>5694</v>
      </c>
      <c r="C3821" s="10" t="s">
        <v>1323</v>
      </c>
      <c r="D3821" s="11" t="s">
        <v>97</v>
      </c>
      <c r="E3821" s="11" t="s">
        <v>90</v>
      </c>
      <c r="F3821" s="11" t="s">
        <v>209</v>
      </c>
      <c r="G3821" s="11" t="s">
        <v>83</v>
      </c>
      <c r="H3821" s="8" t="n">
        <v>44803.2</v>
      </c>
      <c r="I3821" s="0" t="str">
        <f aca="false">TEXT(C3821,"YYYY-MM")</f>
        <v>2024-10</v>
      </c>
      <c r="J3821" s="0" t="str">
        <f aca="false">INDEX(Customers!$H:$H,MATCH(B3821,Customers!$A:$A,0))</f>
        <v>Social Media</v>
      </c>
    </row>
    <row r="3822" customFormat="false" ht="15" hidden="false" customHeight="false" outlineLevel="0" collapsed="false">
      <c r="A3822" s="0" t="s">
        <v>5695</v>
      </c>
      <c r="B3822" s="0" t="s">
        <v>5694</v>
      </c>
      <c r="C3822" s="10" t="s">
        <v>1325</v>
      </c>
      <c r="D3822" s="11" t="s">
        <v>97</v>
      </c>
      <c r="E3822" s="11" t="s">
        <v>92</v>
      </c>
      <c r="F3822" s="11" t="s">
        <v>209</v>
      </c>
      <c r="G3822" s="11" t="s">
        <v>83</v>
      </c>
      <c r="H3822" s="8" t="n">
        <v>26350.2</v>
      </c>
      <c r="I3822" s="0" t="str">
        <f aca="false">TEXT(C3822,"YYYY-MM")</f>
        <v>2024-12</v>
      </c>
      <c r="J3822" s="0" t="str">
        <f aca="false">INDEX(Customers!$H:$H,MATCH(B3822,Customers!$A:$A,0))</f>
        <v>Social Media</v>
      </c>
    </row>
    <row r="3823" customFormat="false" ht="15" hidden="false" customHeight="false" outlineLevel="0" collapsed="false">
      <c r="A3823" s="0" t="s">
        <v>5696</v>
      </c>
      <c r="B3823" s="0" t="s">
        <v>5694</v>
      </c>
      <c r="C3823" s="10" t="s">
        <v>803</v>
      </c>
      <c r="D3823" s="11" t="s">
        <v>99</v>
      </c>
      <c r="E3823" s="11" t="s">
        <v>88</v>
      </c>
      <c r="F3823" s="11" t="s">
        <v>209</v>
      </c>
      <c r="G3823" s="11" t="s">
        <v>83</v>
      </c>
      <c r="H3823" s="8" t="n">
        <v>35300</v>
      </c>
      <c r="I3823" s="0" t="str">
        <f aca="false">TEXT(C3823,"YYYY-MM")</f>
        <v>2025-10</v>
      </c>
      <c r="J3823" s="0" t="str">
        <f aca="false">INDEX(Customers!$H:$H,MATCH(B3823,Customers!$A:$A,0))</f>
        <v>Social Media</v>
      </c>
    </row>
    <row r="3824" customFormat="false" ht="15" hidden="false" customHeight="false" outlineLevel="0" collapsed="false">
      <c r="A3824" s="0" t="s">
        <v>5697</v>
      </c>
      <c r="B3824" s="0" t="s">
        <v>5698</v>
      </c>
      <c r="C3824" s="10" t="s">
        <v>2444</v>
      </c>
      <c r="D3824" s="11" t="s">
        <v>97</v>
      </c>
      <c r="E3824" s="11" t="s">
        <v>92</v>
      </c>
      <c r="F3824" s="11" t="s">
        <v>423</v>
      </c>
      <c r="G3824" s="11" t="s">
        <v>79</v>
      </c>
      <c r="H3824" s="8" t="n">
        <v>123279.3</v>
      </c>
      <c r="I3824" s="0" t="str">
        <f aca="false">TEXT(C3824,"YYYY-MM")</f>
        <v>2023-10</v>
      </c>
      <c r="J3824" s="0" t="str">
        <f aca="false">INDEX(Customers!$H:$H,MATCH(B3824,Customers!$A:$A,0))</f>
        <v>Organic Search</v>
      </c>
    </row>
    <row r="3825" customFormat="false" ht="15" hidden="false" customHeight="false" outlineLevel="0" collapsed="false">
      <c r="A3825" s="0" t="s">
        <v>5699</v>
      </c>
      <c r="B3825" s="0" t="s">
        <v>5700</v>
      </c>
      <c r="C3825" s="10" t="s">
        <v>325</v>
      </c>
      <c r="D3825" s="11" t="s">
        <v>97</v>
      </c>
      <c r="E3825" s="11" t="s">
        <v>88</v>
      </c>
      <c r="F3825" s="11" t="s">
        <v>393</v>
      </c>
      <c r="G3825" s="11" t="s">
        <v>75</v>
      </c>
      <c r="H3825" s="8" t="n">
        <v>2311.2</v>
      </c>
      <c r="I3825" s="0" t="str">
        <f aca="false">TEXT(C3825,"YYYY-MM")</f>
        <v>2025-05</v>
      </c>
      <c r="J3825" s="0" t="str">
        <f aca="false">INDEX(Customers!$H:$H,MATCH(B3825,Customers!$A:$A,0))</f>
        <v>Paid Ads</v>
      </c>
    </row>
    <row r="3826" customFormat="false" ht="15" hidden="false" customHeight="false" outlineLevel="0" collapsed="false">
      <c r="A3826" s="0" t="s">
        <v>5701</v>
      </c>
      <c r="B3826" s="0" t="s">
        <v>5702</v>
      </c>
      <c r="C3826" s="10" t="s">
        <v>5703</v>
      </c>
      <c r="D3826" s="11" t="s">
        <v>97</v>
      </c>
      <c r="E3826" s="11" t="s">
        <v>91</v>
      </c>
      <c r="F3826" s="11" t="s">
        <v>537</v>
      </c>
      <c r="G3826" s="11" t="s">
        <v>74</v>
      </c>
      <c r="H3826" s="8" t="n">
        <v>3280</v>
      </c>
      <c r="I3826" s="0" t="str">
        <f aca="false">TEXT(C3826,"YYYY-MM")</f>
        <v>2023-04</v>
      </c>
      <c r="J3826" s="0" t="str">
        <f aca="false">INDEX(Customers!$H:$H,MATCH(B3826,Customers!$A:$A,0))</f>
        <v>Organic Search</v>
      </c>
    </row>
    <row r="3827" customFormat="false" ht="15" hidden="false" customHeight="false" outlineLevel="0" collapsed="false">
      <c r="A3827" s="0" t="s">
        <v>5704</v>
      </c>
      <c r="B3827" s="0" t="s">
        <v>5702</v>
      </c>
      <c r="C3827" s="10" t="s">
        <v>865</v>
      </c>
      <c r="D3827" s="11" t="s">
        <v>97</v>
      </c>
      <c r="E3827" s="11" t="s">
        <v>92</v>
      </c>
      <c r="F3827" s="11" t="s">
        <v>537</v>
      </c>
      <c r="G3827" s="11" t="s">
        <v>74</v>
      </c>
      <c r="H3827" s="8" t="n">
        <v>9791.1</v>
      </c>
      <c r="I3827" s="0" t="str">
        <f aca="false">TEXT(C3827,"YYYY-MM")</f>
        <v>2024-01</v>
      </c>
      <c r="J3827" s="0" t="str">
        <f aca="false">INDEX(Customers!$H:$H,MATCH(B3827,Customers!$A:$A,0))</f>
        <v>Organic Search</v>
      </c>
    </row>
    <row r="3828" customFormat="false" ht="15" hidden="false" customHeight="false" outlineLevel="0" collapsed="false">
      <c r="A3828" s="0" t="s">
        <v>5705</v>
      </c>
      <c r="B3828" s="0" t="s">
        <v>5702</v>
      </c>
      <c r="C3828" s="10" t="s">
        <v>4879</v>
      </c>
      <c r="D3828" s="11" t="s">
        <v>97</v>
      </c>
      <c r="E3828" s="11" t="s">
        <v>88</v>
      </c>
      <c r="F3828" s="11" t="s">
        <v>537</v>
      </c>
      <c r="G3828" s="11" t="s">
        <v>74</v>
      </c>
      <c r="H3828" s="8" t="n">
        <v>42589</v>
      </c>
      <c r="I3828" s="0" t="str">
        <f aca="false">TEXT(C3828,"YYYY-MM")</f>
        <v>2024-04</v>
      </c>
      <c r="J3828" s="0" t="str">
        <f aca="false">INDEX(Customers!$H:$H,MATCH(B3828,Customers!$A:$A,0))</f>
        <v>Organic Search</v>
      </c>
    </row>
    <row r="3829" customFormat="false" ht="15" hidden="false" customHeight="false" outlineLevel="0" collapsed="false">
      <c r="A3829" s="0" t="s">
        <v>5706</v>
      </c>
      <c r="B3829" s="0" t="s">
        <v>5702</v>
      </c>
      <c r="C3829" s="10" t="s">
        <v>4331</v>
      </c>
      <c r="D3829" s="11" t="s">
        <v>97</v>
      </c>
      <c r="E3829" s="11" t="s">
        <v>93</v>
      </c>
      <c r="F3829" s="11" t="s">
        <v>537</v>
      </c>
      <c r="G3829" s="11" t="s">
        <v>74</v>
      </c>
      <c r="H3829" s="8" t="n">
        <v>10825.55</v>
      </c>
      <c r="I3829" s="0" t="str">
        <f aca="false">TEXT(C3829,"YYYY-MM")</f>
        <v>2024-04</v>
      </c>
      <c r="J3829" s="0" t="str">
        <f aca="false">INDEX(Customers!$H:$H,MATCH(B3829,Customers!$A:$A,0))</f>
        <v>Organic Search</v>
      </c>
    </row>
    <row r="3830" customFormat="false" ht="15" hidden="false" customHeight="false" outlineLevel="0" collapsed="false">
      <c r="A3830" s="0" t="s">
        <v>5707</v>
      </c>
      <c r="B3830" s="0" t="s">
        <v>5702</v>
      </c>
      <c r="C3830" s="10" t="s">
        <v>3262</v>
      </c>
      <c r="D3830" s="11" t="s">
        <v>97</v>
      </c>
      <c r="E3830" s="11" t="s">
        <v>90</v>
      </c>
      <c r="F3830" s="11" t="s">
        <v>537</v>
      </c>
      <c r="G3830" s="11" t="s">
        <v>74</v>
      </c>
      <c r="H3830" s="8" t="n">
        <v>28636</v>
      </c>
      <c r="I3830" s="0" t="str">
        <f aca="false">TEXT(C3830,"YYYY-MM")</f>
        <v>2024-04</v>
      </c>
      <c r="J3830" s="0" t="str">
        <f aca="false">INDEX(Customers!$H:$H,MATCH(B3830,Customers!$A:$A,0))</f>
        <v>Organic Search</v>
      </c>
    </row>
    <row r="3831" customFormat="false" ht="15" hidden="false" customHeight="false" outlineLevel="0" collapsed="false">
      <c r="A3831" s="0" t="s">
        <v>5708</v>
      </c>
      <c r="B3831" s="0" t="s">
        <v>5702</v>
      </c>
      <c r="C3831" s="10" t="s">
        <v>987</v>
      </c>
      <c r="D3831" s="11" t="s">
        <v>97</v>
      </c>
      <c r="E3831" s="11" t="s">
        <v>88</v>
      </c>
      <c r="F3831" s="11" t="s">
        <v>537</v>
      </c>
      <c r="G3831" s="11" t="s">
        <v>74</v>
      </c>
      <c r="H3831" s="8" t="n">
        <v>60496</v>
      </c>
      <c r="I3831" s="0" t="str">
        <f aca="false">TEXT(C3831,"YYYY-MM")</f>
        <v>2025-03</v>
      </c>
      <c r="J3831" s="0" t="str">
        <f aca="false">INDEX(Customers!$H:$H,MATCH(B3831,Customers!$A:$A,0))</f>
        <v>Organic Search</v>
      </c>
    </row>
    <row r="3832" customFormat="false" ht="15" hidden="false" customHeight="false" outlineLevel="0" collapsed="false">
      <c r="A3832" s="0" t="s">
        <v>5709</v>
      </c>
      <c r="B3832" s="0" t="s">
        <v>5702</v>
      </c>
      <c r="C3832" s="10" t="s">
        <v>2109</v>
      </c>
      <c r="D3832" s="11" t="s">
        <v>97</v>
      </c>
      <c r="E3832" s="11" t="s">
        <v>90</v>
      </c>
      <c r="F3832" s="11" t="s">
        <v>537</v>
      </c>
      <c r="G3832" s="11" t="s">
        <v>74</v>
      </c>
      <c r="H3832" s="8" t="n">
        <v>3968.65</v>
      </c>
      <c r="I3832" s="0" t="str">
        <f aca="false">TEXT(C3832,"YYYY-MM")</f>
        <v>2025-07</v>
      </c>
      <c r="J3832" s="0" t="str">
        <f aca="false">INDEX(Customers!$H:$H,MATCH(B3832,Customers!$A:$A,0))</f>
        <v>Organic Search</v>
      </c>
    </row>
    <row r="3833" customFormat="false" ht="15" hidden="false" customHeight="false" outlineLevel="0" collapsed="false">
      <c r="A3833" s="0" t="s">
        <v>5710</v>
      </c>
      <c r="B3833" s="0" t="s">
        <v>5702</v>
      </c>
      <c r="C3833" s="10" t="s">
        <v>2872</v>
      </c>
      <c r="D3833" s="11" t="s">
        <v>97</v>
      </c>
      <c r="E3833" s="11" t="s">
        <v>88</v>
      </c>
      <c r="F3833" s="11" t="s">
        <v>537</v>
      </c>
      <c r="G3833" s="11" t="s">
        <v>74</v>
      </c>
      <c r="H3833" s="8" t="n">
        <v>12045.1</v>
      </c>
      <c r="I3833" s="0" t="str">
        <f aca="false">TEXT(C3833,"YYYY-MM")</f>
        <v>2025-08</v>
      </c>
      <c r="J3833" s="0" t="str">
        <f aca="false">INDEX(Customers!$H:$H,MATCH(B3833,Customers!$A:$A,0))</f>
        <v>Organic Search</v>
      </c>
    </row>
    <row r="3834" customFormat="false" ht="15" hidden="false" customHeight="false" outlineLevel="0" collapsed="false">
      <c r="A3834" s="0" t="s">
        <v>5711</v>
      </c>
      <c r="B3834" s="0" t="s">
        <v>5702</v>
      </c>
      <c r="C3834" s="10" t="s">
        <v>370</v>
      </c>
      <c r="D3834" s="11" t="s">
        <v>97</v>
      </c>
      <c r="E3834" s="11" t="s">
        <v>89</v>
      </c>
      <c r="F3834" s="11" t="s">
        <v>537</v>
      </c>
      <c r="G3834" s="11" t="s">
        <v>74</v>
      </c>
      <c r="H3834" s="8" t="n">
        <v>13764.3</v>
      </c>
      <c r="I3834" s="0" t="str">
        <f aca="false">TEXT(C3834,"YYYY-MM")</f>
        <v>2025-09</v>
      </c>
      <c r="J3834" s="0" t="str">
        <f aca="false">INDEX(Customers!$H:$H,MATCH(B3834,Customers!$A:$A,0))</f>
        <v>Organic Search</v>
      </c>
    </row>
    <row r="3835" customFormat="false" ht="15" hidden="false" customHeight="false" outlineLevel="0" collapsed="false">
      <c r="A3835" s="0" t="s">
        <v>5712</v>
      </c>
      <c r="B3835" s="0" t="s">
        <v>5702</v>
      </c>
      <c r="C3835" s="10" t="s">
        <v>484</v>
      </c>
      <c r="D3835" s="11" t="s">
        <v>97</v>
      </c>
      <c r="E3835" s="11" t="s">
        <v>89</v>
      </c>
      <c r="F3835" s="11" t="s">
        <v>537</v>
      </c>
      <c r="G3835" s="11" t="s">
        <v>74</v>
      </c>
      <c r="H3835" s="8" t="n">
        <v>2700</v>
      </c>
      <c r="I3835" s="0" t="str">
        <f aca="false">TEXT(C3835,"YYYY-MM")</f>
        <v>2025-10</v>
      </c>
      <c r="J3835" s="0" t="str">
        <f aca="false">INDEX(Customers!$H:$H,MATCH(B3835,Customers!$A:$A,0))</f>
        <v>Organic Search</v>
      </c>
    </row>
    <row r="3836" customFormat="false" ht="15" hidden="false" customHeight="false" outlineLevel="0" collapsed="false">
      <c r="A3836" s="0" t="s">
        <v>5713</v>
      </c>
      <c r="B3836" s="0" t="s">
        <v>5714</v>
      </c>
      <c r="C3836" s="10" t="s">
        <v>5715</v>
      </c>
      <c r="D3836" s="11" t="s">
        <v>97</v>
      </c>
      <c r="E3836" s="11" t="s">
        <v>88</v>
      </c>
      <c r="F3836" s="11" t="s">
        <v>489</v>
      </c>
      <c r="G3836" s="11" t="s">
        <v>73</v>
      </c>
      <c r="H3836" s="8" t="n">
        <v>11592.3</v>
      </c>
      <c r="I3836" s="0" t="str">
        <f aca="false">TEXT(C3836,"YYYY-MM")</f>
        <v>2023-06</v>
      </c>
      <c r="J3836" s="0" t="str">
        <f aca="false">INDEX(Customers!$H:$H,MATCH(B3836,Customers!$A:$A,0))</f>
        <v>App</v>
      </c>
    </row>
    <row r="3837" customFormat="false" ht="15" hidden="false" customHeight="false" outlineLevel="0" collapsed="false">
      <c r="A3837" s="0" t="s">
        <v>5716</v>
      </c>
      <c r="B3837" s="0" t="s">
        <v>5714</v>
      </c>
      <c r="C3837" s="10" t="s">
        <v>5717</v>
      </c>
      <c r="D3837" s="11" t="s">
        <v>97</v>
      </c>
      <c r="E3837" s="11" t="s">
        <v>88</v>
      </c>
      <c r="F3837" s="11" t="s">
        <v>489</v>
      </c>
      <c r="G3837" s="11" t="s">
        <v>73</v>
      </c>
      <c r="H3837" s="8" t="n">
        <v>24507.15</v>
      </c>
      <c r="I3837" s="0" t="str">
        <f aca="false">TEXT(C3837,"YYYY-MM")</f>
        <v>2023-09</v>
      </c>
      <c r="J3837" s="0" t="str">
        <f aca="false">INDEX(Customers!$H:$H,MATCH(B3837,Customers!$A:$A,0))</f>
        <v>App</v>
      </c>
    </row>
    <row r="3838" customFormat="false" ht="15" hidden="false" customHeight="false" outlineLevel="0" collapsed="false">
      <c r="A3838" s="0" t="s">
        <v>5718</v>
      </c>
      <c r="B3838" s="0" t="s">
        <v>5714</v>
      </c>
      <c r="C3838" s="10" t="s">
        <v>3392</v>
      </c>
      <c r="D3838" s="11" t="s">
        <v>97</v>
      </c>
      <c r="E3838" s="11" t="s">
        <v>88</v>
      </c>
      <c r="F3838" s="11" t="s">
        <v>489</v>
      </c>
      <c r="G3838" s="11" t="s">
        <v>73</v>
      </c>
      <c r="H3838" s="8" t="n">
        <v>35462</v>
      </c>
      <c r="I3838" s="0" t="str">
        <f aca="false">TEXT(C3838,"YYYY-MM")</f>
        <v>2025-03</v>
      </c>
      <c r="J3838" s="0" t="str">
        <f aca="false">INDEX(Customers!$H:$H,MATCH(B3838,Customers!$A:$A,0))</f>
        <v>App</v>
      </c>
    </row>
    <row r="3839" customFormat="false" ht="15" hidden="false" customHeight="false" outlineLevel="0" collapsed="false">
      <c r="A3839" s="0" t="s">
        <v>5719</v>
      </c>
      <c r="B3839" s="0" t="s">
        <v>5720</v>
      </c>
      <c r="C3839" s="10" t="s">
        <v>3181</v>
      </c>
      <c r="D3839" s="11" t="s">
        <v>97</v>
      </c>
      <c r="E3839" s="11" t="s">
        <v>92</v>
      </c>
      <c r="F3839" s="11" t="s">
        <v>180</v>
      </c>
      <c r="G3839" s="11" t="s">
        <v>75</v>
      </c>
      <c r="H3839" s="8" t="n">
        <v>992.6</v>
      </c>
      <c r="I3839" s="0" t="str">
        <f aca="false">TEXT(C3839,"YYYY-MM")</f>
        <v>2024-09</v>
      </c>
      <c r="J3839" s="0" t="str">
        <f aca="false">INDEX(Customers!$H:$H,MATCH(B3839,Customers!$A:$A,0))</f>
        <v>Social Media</v>
      </c>
    </row>
    <row r="3840" customFormat="false" ht="15" hidden="false" customHeight="false" outlineLevel="0" collapsed="false">
      <c r="A3840" s="0" t="s">
        <v>5721</v>
      </c>
      <c r="B3840" s="0" t="s">
        <v>5722</v>
      </c>
      <c r="C3840" s="10" t="s">
        <v>2336</v>
      </c>
      <c r="D3840" s="11" t="s">
        <v>97</v>
      </c>
      <c r="E3840" s="11" t="s">
        <v>93</v>
      </c>
      <c r="F3840" s="11" t="s">
        <v>291</v>
      </c>
      <c r="G3840" s="11" t="s">
        <v>72</v>
      </c>
      <c r="H3840" s="8" t="n">
        <v>7238</v>
      </c>
      <c r="I3840" s="0" t="str">
        <f aca="false">TEXT(C3840,"YYYY-MM")</f>
        <v>2024-12</v>
      </c>
      <c r="J3840" s="0" t="str">
        <f aca="false">INDEX(Customers!$H:$H,MATCH(B3840,Customers!$A:$A,0))</f>
        <v>Paid Ads</v>
      </c>
    </row>
    <row r="3841" customFormat="false" ht="15" hidden="false" customHeight="false" outlineLevel="0" collapsed="false">
      <c r="A3841" s="0" t="s">
        <v>5723</v>
      </c>
      <c r="B3841" s="0" t="s">
        <v>5722</v>
      </c>
      <c r="C3841" s="10" t="s">
        <v>1014</v>
      </c>
      <c r="D3841" s="11" t="s">
        <v>97</v>
      </c>
      <c r="E3841" s="11" t="s">
        <v>88</v>
      </c>
      <c r="F3841" s="11" t="s">
        <v>291</v>
      </c>
      <c r="G3841" s="11" t="s">
        <v>72</v>
      </c>
      <c r="H3841" s="8" t="n">
        <v>13192.65</v>
      </c>
      <c r="I3841" s="0" t="str">
        <f aca="false">TEXT(C3841,"YYYY-MM")</f>
        <v>2024-12</v>
      </c>
      <c r="J3841" s="0" t="str">
        <f aca="false">INDEX(Customers!$H:$H,MATCH(B3841,Customers!$A:$A,0))</f>
        <v>Paid Ads</v>
      </c>
    </row>
    <row r="3842" customFormat="false" ht="15" hidden="false" customHeight="false" outlineLevel="0" collapsed="false">
      <c r="A3842" s="0" t="s">
        <v>5724</v>
      </c>
      <c r="B3842" s="0" t="s">
        <v>5722</v>
      </c>
      <c r="C3842" s="10" t="s">
        <v>3557</v>
      </c>
      <c r="D3842" s="11" t="s">
        <v>97</v>
      </c>
      <c r="E3842" s="11" t="s">
        <v>90</v>
      </c>
      <c r="F3842" s="11" t="s">
        <v>291</v>
      </c>
      <c r="G3842" s="11" t="s">
        <v>72</v>
      </c>
      <c r="H3842" s="8" t="n">
        <v>504</v>
      </c>
      <c r="I3842" s="0" t="str">
        <f aca="false">TEXT(C3842,"YYYY-MM")</f>
        <v>2025-01</v>
      </c>
      <c r="J3842" s="0" t="str">
        <f aca="false">INDEX(Customers!$H:$H,MATCH(B3842,Customers!$A:$A,0))</f>
        <v>Paid Ads</v>
      </c>
    </row>
    <row r="3843" customFormat="false" ht="15" hidden="false" customHeight="false" outlineLevel="0" collapsed="false">
      <c r="A3843" s="0" t="s">
        <v>5725</v>
      </c>
      <c r="B3843" s="0" t="s">
        <v>5722</v>
      </c>
      <c r="C3843" s="10" t="s">
        <v>1408</v>
      </c>
      <c r="D3843" s="11" t="s">
        <v>97</v>
      </c>
      <c r="E3843" s="11" t="s">
        <v>89</v>
      </c>
      <c r="F3843" s="11" t="s">
        <v>291</v>
      </c>
      <c r="G3843" s="11" t="s">
        <v>72</v>
      </c>
      <c r="H3843" s="8" t="n">
        <v>3304.05</v>
      </c>
      <c r="I3843" s="0" t="str">
        <f aca="false">TEXT(C3843,"YYYY-MM")</f>
        <v>2025-01</v>
      </c>
      <c r="J3843" s="0" t="str">
        <f aca="false">INDEX(Customers!$H:$H,MATCH(B3843,Customers!$A:$A,0))</f>
        <v>Paid Ads</v>
      </c>
    </row>
    <row r="3844" customFormat="false" ht="15" hidden="false" customHeight="false" outlineLevel="0" collapsed="false">
      <c r="A3844" s="0" t="s">
        <v>5726</v>
      </c>
      <c r="B3844" s="0" t="s">
        <v>5722</v>
      </c>
      <c r="C3844" s="10" t="s">
        <v>2213</v>
      </c>
      <c r="D3844" s="11" t="s">
        <v>97</v>
      </c>
      <c r="E3844" s="11" t="s">
        <v>89</v>
      </c>
      <c r="F3844" s="11" t="s">
        <v>291</v>
      </c>
      <c r="G3844" s="11" t="s">
        <v>72</v>
      </c>
      <c r="H3844" s="8" t="n">
        <v>21589.05</v>
      </c>
      <c r="I3844" s="0" t="str">
        <f aca="false">TEXT(C3844,"YYYY-MM")</f>
        <v>2025-03</v>
      </c>
      <c r="J3844" s="0" t="str">
        <f aca="false">INDEX(Customers!$H:$H,MATCH(B3844,Customers!$A:$A,0))</f>
        <v>Paid Ads</v>
      </c>
    </row>
    <row r="3845" customFormat="false" ht="15" hidden="false" customHeight="false" outlineLevel="0" collapsed="false">
      <c r="A3845" s="0" t="s">
        <v>5727</v>
      </c>
      <c r="B3845" s="0" t="s">
        <v>5722</v>
      </c>
      <c r="C3845" s="10" t="s">
        <v>719</v>
      </c>
      <c r="D3845" s="11" t="s">
        <v>99</v>
      </c>
      <c r="E3845" s="11" t="s">
        <v>88</v>
      </c>
      <c r="F3845" s="11" t="s">
        <v>291</v>
      </c>
      <c r="G3845" s="11" t="s">
        <v>72</v>
      </c>
      <c r="H3845" s="8" t="n">
        <v>12866.8</v>
      </c>
      <c r="I3845" s="0" t="str">
        <f aca="false">TEXT(C3845,"YYYY-MM")</f>
        <v>2025-08</v>
      </c>
      <c r="J3845" s="0" t="str">
        <f aca="false">INDEX(Customers!$H:$H,MATCH(B3845,Customers!$A:$A,0))</f>
        <v>Paid Ads</v>
      </c>
    </row>
    <row r="3846" customFormat="false" ht="15" hidden="false" customHeight="false" outlineLevel="0" collapsed="false">
      <c r="A3846" s="0" t="s">
        <v>5728</v>
      </c>
      <c r="B3846" s="0" t="s">
        <v>5722</v>
      </c>
      <c r="C3846" s="10" t="s">
        <v>2658</v>
      </c>
      <c r="D3846" s="11" t="s">
        <v>97</v>
      </c>
      <c r="E3846" s="11" t="s">
        <v>88</v>
      </c>
      <c r="F3846" s="11" t="s">
        <v>291</v>
      </c>
      <c r="G3846" s="11" t="s">
        <v>72</v>
      </c>
      <c r="H3846" s="8" t="n">
        <v>22887.2</v>
      </c>
      <c r="I3846" s="0" t="str">
        <f aca="false">TEXT(C3846,"YYYY-MM")</f>
        <v>2025-09</v>
      </c>
      <c r="J3846" s="0" t="str">
        <f aca="false">INDEX(Customers!$H:$H,MATCH(B3846,Customers!$A:$A,0))</f>
        <v>Paid Ads</v>
      </c>
    </row>
    <row r="3847" customFormat="false" ht="15" hidden="false" customHeight="false" outlineLevel="0" collapsed="false">
      <c r="A3847" s="0" t="s">
        <v>5729</v>
      </c>
      <c r="B3847" s="0" t="s">
        <v>5722</v>
      </c>
      <c r="C3847" s="10" t="s">
        <v>342</v>
      </c>
      <c r="D3847" s="11" t="s">
        <v>97</v>
      </c>
      <c r="E3847" s="11" t="s">
        <v>91</v>
      </c>
      <c r="F3847" s="11" t="s">
        <v>291</v>
      </c>
      <c r="G3847" s="11" t="s">
        <v>72</v>
      </c>
      <c r="H3847" s="8" t="n">
        <v>7085.1</v>
      </c>
      <c r="I3847" s="0" t="str">
        <f aca="false">TEXT(C3847,"YYYY-MM")</f>
        <v>2025-09</v>
      </c>
      <c r="J3847" s="0" t="str">
        <f aca="false">INDEX(Customers!$H:$H,MATCH(B3847,Customers!$A:$A,0))</f>
        <v>Paid Ads</v>
      </c>
    </row>
    <row r="3848" customFormat="false" ht="15" hidden="false" customHeight="false" outlineLevel="0" collapsed="false">
      <c r="A3848" s="0" t="s">
        <v>5730</v>
      </c>
      <c r="B3848" s="0" t="s">
        <v>5722</v>
      </c>
      <c r="C3848" s="10" t="s">
        <v>1714</v>
      </c>
      <c r="D3848" s="11" t="s">
        <v>97</v>
      </c>
      <c r="E3848" s="11" t="s">
        <v>91</v>
      </c>
      <c r="F3848" s="11" t="s">
        <v>291</v>
      </c>
      <c r="G3848" s="11" t="s">
        <v>72</v>
      </c>
      <c r="H3848" s="8" t="n">
        <v>76742.1</v>
      </c>
      <c r="I3848" s="0" t="str">
        <f aca="false">TEXT(C3848,"YYYY-MM")</f>
        <v>2025-09</v>
      </c>
      <c r="J3848" s="0" t="str">
        <f aca="false">INDEX(Customers!$H:$H,MATCH(B3848,Customers!$A:$A,0))</f>
        <v>Paid Ads</v>
      </c>
    </row>
    <row r="3849" customFormat="false" ht="15" hidden="false" customHeight="false" outlineLevel="0" collapsed="false">
      <c r="A3849" s="0" t="s">
        <v>5731</v>
      </c>
      <c r="B3849" s="0" t="s">
        <v>5722</v>
      </c>
      <c r="C3849" s="10" t="s">
        <v>629</v>
      </c>
      <c r="D3849" s="11" t="s">
        <v>97</v>
      </c>
      <c r="E3849" s="11" t="s">
        <v>91</v>
      </c>
      <c r="F3849" s="11" t="s">
        <v>291</v>
      </c>
      <c r="G3849" s="11" t="s">
        <v>72</v>
      </c>
      <c r="H3849" s="8" t="n">
        <v>21456</v>
      </c>
      <c r="I3849" s="0" t="str">
        <f aca="false">TEXT(C3849,"YYYY-MM")</f>
        <v>2025-10</v>
      </c>
      <c r="J3849" s="0" t="str">
        <f aca="false">INDEX(Customers!$H:$H,MATCH(B3849,Customers!$A:$A,0))</f>
        <v>Paid Ads</v>
      </c>
    </row>
    <row r="3850" customFormat="false" ht="15" hidden="false" customHeight="false" outlineLevel="0" collapsed="false">
      <c r="A3850" s="0" t="s">
        <v>5732</v>
      </c>
      <c r="B3850" s="0" t="s">
        <v>5722</v>
      </c>
      <c r="C3850" s="10" t="s">
        <v>173</v>
      </c>
      <c r="D3850" s="11" t="s">
        <v>97</v>
      </c>
      <c r="E3850" s="11" t="s">
        <v>88</v>
      </c>
      <c r="F3850" s="11" t="s">
        <v>291</v>
      </c>
      <c r="G3850" s="11" t="s">
        <v>72</v>
      </c>
      <c r="H3850" s="8" t="n">
        <v>49244.3</v>
      </c>
      <c r="I3850" s="0" t="str">
        <f aca="false">TEXT(C3850,"YYYY-MM")</f>
        <v>2025-10</v>
      </c>
      <c r="J3850" s="0" t="str">
        <f aca="false">INDEX(Customers!$H:$H,MATCH(B3850,Customers!$A:$A,0))</f>
        <v>Paid Ads</v>
      </c>
    </row>
    <row r="3851" customFormat="false" ht="15" hidden="false" customHeight="false" outlineLevel="0" collapsed="false">
      <c r="A3851" s="0" t="s">
        <v>5733</v>
      </c>
      <c r="B3851" s="0" t="s">
        <v>5722</v>
      </c>
      <c r="C3851" s="10" t="s">
        <v>1344</v>
      </c>
      <c r="D3851" s="11" t="s">
        <v>97</v>
      </c>
      <c r="E3851" s="11" t="s">
        <v>89</v>
      </c>
      <c r="F3851" s="11" t="s">
        <v>291</v>
      </c>
      <c r="G3851" s="11" t="s">
        <v>72</v>
      </c>
      <c r="H3851" s="8" t="n">
        <v>43269</v>
      </c>
      <c r="I3851" s="0" t="str">
        <f aca="false">TEXT(C3851,"YYYY-MM")</f>
        <v>2025-10</v>
      </c>
      <c r="J3851" s="0" t="str">
        <f aca="false">INDEX(Customers!$H:$H,MATCH(B3851,Customers!$A:$A,0))</f>
        <v>Paid Ads</v>
      </c>
    </row>
    <row r="3852" customFormat="false" ht="15" hidden="false" customHeight="false" outlineLevel="0" collapsed="false">
      <c r="A3852" s="0" t="s">
        <v>5734</v>
      </c>
      <c r="B3852" s="0" t="s">
        <v>5722</v>
      </c>
      <c r="C3852" s="10" t="s">
        <v>329</v>
      </c>
      <c r="D3852" s="11" t="s">
        <v>98</v>
      </c>
      <c r="E3852" s="11" t="s">
        <v>88</v>
      </c>
      <c r="F3852" s="11" t="s">
        <v>291</v>
      </c>
      <c r="G3852" s="11" t="s">
        <v>72</v>
      </c>
      <c r="H3852" s="8" t="n">
        <v>13299.05</v>
      </c>
      <c r="I3852" s="0" t="str">
        <f aca="false">TEXT(C3852,"YYYY-MM")</f>
        <v>2025-10</v>
      </c>
      <c r="J3852" s="0" t="str">
        <f aca="false">INDEX(Customers!$H:$H,MATCH(B3852,Customers!$A:$A,0))</f>
        <v>Paid Ads</v>
      </c>
    </row>
    <row r="3853" customFormat="false" ht="15" hidden="false" customHeight="false" outlineLevel="0" collapsed="false">
      <c r="A3853" s="0" t="s">
        <v>5735</v>
      </c>
      <c r="B3853" s="0" t="s">
        <v>5722</v>
      </c>
      <c r="C3853" s="10" t="s">
        <v>2387</v>
      </c>
      <c r="D3853" s="11" t="s">
        <v>97</v>
      </c>
      <c r="E3853" s="11" t="s">
        <v>90</v>
      </c>
      <c r="F3853" s="11" t="s">
        <v>291</v>
      </c>
      <c r="G3853" s="11" t="s">
        <v>72</v>
      </c>
      <c r="H3853" s="8" t="n">
        <v>52187.5</v>
      </c>
      <c r="I3853" s="0" t="str">
        <f aca="false">TEXT(C3853,"YYYY-MM")</f>
        <v>2025-10</v>
      </c>
      <c r="J3853" s="0" t="str">
        <f aca="false">INDEX(Customers!$H:$H,MATCH(B3853,Customers!$A:$A,0))</f>
        <v>Paid Ads</v>
      </c>
    </row>
    <row r="3854" customFormat="false" ht="15" hidden="false" customHeight="false" outlineLevel="0" collapsed="false">
      <c r="A3854" s="0" t="s">
        <v>5736</v>
      </c>
      <c r="B3854" s="0" t="s">
        <v>5722</v>
      </c>
      <c r="C3854" s="10" t="s">
        <v>783</v>
      </c>
      <c r="D3854" s="11" t="s">
        <v>97</v>
      </c>
      <c r="E3854" s="11" t="s">
        <v>91</v>
      </c>
      <c r="F3854" s="11" t="s">
        <v>291</v>
      </c>
      <c r="G3854" s="11" t="s">
        <v>72</v>
      </c>
      <c r="H3854" s="8" t="n">
        <v>3435.3</v>
      </c>
      <c r="I3854" s="0" t="str">
        <f aca="false">TEXT(C3854,"YYYY-MM")</f>
        <v>2025-11</v>
      </c>
      <c r="J3854" s="0" t="str">
        <f aca="false">INDEX(Customers!$H:$H,MATCH(B3854,Customers!$A:$A,0))</f>
        <v>Paid Ads</v>
      </c>
    </row>
    <row r="3855" customFormat="false" ht="15" hidden="false" customHeight="false" outlineLevel="0" collapsed="false">
      <c r="A3855" s="0" t="s">
        <v>5737</v>
      </c>
      <c r="B3855" s="0" t="s">
        <v>5722</v>
      </c>
      <c r="C3855" s="10" t="s">
        <v>297</v>
      </c>
      <c r="D3855" s="11" t="s">
        <v>99</v>
      </c>
      <c r="E3855" s="11" t="s">
        <v>89</v>
      </c>
      <c r="F3855" s="11" t="s">
        <v>291</v>
      </c>
      <c r="G3855" s="11" t="s">
        <v>72</v>
      </c>
      <c r="H3855" s="8" t="n">
        <v>25345.3</v>
      </c>
      <c r="I3855" s="0" t="str">
        <f aca="false">TEXT(C3855,"YYYY-MM")</f>
        <v>2025-11</v>
      </c>
      <c r="J3855" s="0" t="str">
        <f aca="false">INDEX(Customers!$H:$H,MATCH(B3855,Customers!$A:$A,0))</f>
        <v>Paid Ads</v>
      </c>
    </row>
    <row r="3856" customFormat="false" ht="15" hidden="false" customHeight="false" outlineLevel="0" collapsed="false">
      <c r="A3856" s="0" t="s">
        <v>5738</v>
      </c>
      <c r="B3856" s="0" t="s">
        <v>5722</v>
      </c>
      <c r="C3856" s="10" t="s">
        <v>637</v>
      </c>
      <c r="D3856" s="11" t="s">
        <v>97</v>
      </c>
      <c r="E3856" s="11" t="s">
        <v>89</v>
      </c>
      <c r="F3856" s="11" t="s">
        <v>291</v>
      </c>
      <c r="G3856" s="11" t="s">
        <v>72</v>
      </c>
      <c r="H3856" s="8" t="n">
        <v>25944.7</v>
      </c>
      <c r="I3856" s="0" t="str">
        <f aca="false">TEXT(C3856,"YYYY-MM")</f>
        <v>2025-12</v>
      </c>
      <c r="J3856" s="0" t="str">
        <f aca="false">INDEX(Customers!$H:$H,MATCH(B3856,Customers!$A:$A,0))</f>
        <v>Paid Ads</v>
      </c>
    </row>
    <row r="3857" customFormat="false" ht="15" hidden="false" customHeight="false" outlineLevel="0" collapsed="false">
      <c r="A3857" s="0" t="s">
        <v>5739</v>
      </c>
      <c r="B3857" s="0" t="s">
        <v>5722</v>
      </c>
      <c r="C3857" s="10" t="s">
        <v>641</v>
      </c>
      <c r="D3857" s="11" t="s">
        <v>97</v>
      </c>
      <c r="E3857" s="11" t="s">
        <v>88</v>
      </c>
      <c r="F3857" s="11" t="s">
        <v>291</v>
      </c>
      <c r="G3857" s="11" t="s">
        <v>72</v>
      </c>
      <c r="H3857" s="8" t="n">
        <v>8059</v>
      </c>
      <c r="I3857" s="0" t="str">
        <f aca="false">TEXT(C3857,"YYYY-MM")</f>
        <v>2025-12</v>
      </c>
      <c r="J3857" s="0" t="str">
        <f aca="false">INDEX(Customers!$H:$H,MATCH(B3857,Customers!$A:$A,0))</f>
        <v>Paid Ads</v>
      </c>
    </row>
    <row r="3858" customFormat="false" ht="15" hidden="false" customHeight="false" outlineLevel="0" collapsed="false">
      <c r="A3858" s="0" t="s">
        <v>5740</v>
      </c>
      <c r="B3858" s="0" t="s">
        <v>5722</v>
      </c>
      <c r="C3858" s="10" t="s">
        <v>964</v>
      </c>
      <c r="D3858" s="11" t="s">
        <v>97</v>
      </c>
      <c r="E3858" s="11" t="s">
        <v>89</v>
      </c>
      <c r="F3858" s="11" t="s">
        <v>291</v>
      </c>
      <c r="G3858" s="11" t="s">
        <v>72</v>
      </c>
      <c r="H3858" s="8" t="n">
        <v>17312.85</v>
      </c>
      <c r="I3858" s="0" t="str">
        <f aca="false">TEXT(C3858,"YYYY-MM")</f>
        <v>2025-12</v>
      </c>
      <c r="J3858" s="0" t="str">
        <f aca="false">INDEX(Customers!$H:$H,MATCH(B3858,Customers!$A:$A,0))</f>
        <v>Paid Ads</v>
      </c>
    </row>
    <row r="3859" customFormat="false" ht="15" hidden="false" customHeight="false" outlineLevel="0" collapsed="false">
      <c r="A3859" s="0" t="s">
        <v>5741</v>
      </c>
      <c r="B3859" s="0" t="s">
        <v>5722</v>
      </c>
      <c r="C3859" s="10" t="s">
        <v>604</v>
      </c>
      <c r="D3859" s="11" t="s">
        <v>97</v>
      </c>
      <c r="E3859" s="11" t="s">
        <v>91</v>
      </c>
      <c r="F3859" s="11" t="s">
        <v>291</v>
      </c>
      <c r="G3859" s="11" t="s">
        <v>72</v>
      </c>
      <c r="H3859" s="8" t="n">
        <v>52543.8</v>
      </c>
      <c r="I3859" s="0" t="str">
        <f aca="false">TEXT(C3859,"YYYY-MM")</f>
        <v>2025-12</v>
      </c>
      <c r="J3859" s="0" t="str">
        <f aca="false">INDEX(Customers!$H:$H,MATCH(B3859,Customers!$A:$A,0))</f>
        <v>Paid Ads</v>
      </c>
    </row>
    <row r="3860" customFormat="false" ht="15" hidden="false" customHeight="false" outlineLevel="0" collapsed="false">
      <c r="A3860" s="0" t="s">
        <v>5742</v>
      </c>
      <c r="B3860" s="0" t="s">
        <v>5722</v>
      </c>
      <c r="C3860" s="10" t="s">
        <v>786</v>
      </c>
      <c r="D3860" s="11" t="s">
        <v>97</v>
      </c>
      <c r="E3860" s="11" t="s">
        <v>92</v>
      </c>
      <c r="F3860" s="11" t="s">
        <v>291</v>
      </c>
      <c r="G3860" s="11" t="s">
        <v>72</v>
      </c>
      <c r="H3860" s="8" t="n">
        <v>1243.55</v>
      </c>
      <c r="I3860" s="0" t="str">
        <f aca="false">TEXT(C3860,"YYYY-MM")</f>
        <v>2025-12</v>
      </c>
      <c r="J3860" s="0" t="str">
        <f aca="false">INDEX(Customers!$H:$H,MATCH(B3860,Customers!$A:$A,0))</f>
        <v>Paid Ads</v>
      </c>
    </row>
    <row r="3861" customFormat="false" ht="15" hidden="false" customHeight="false" outlineLevel="0" collapsed="false">
      <c r="A3861" s="0" t="s">
        <v>5743</v>
      </c>
      <c r="B3861" s="0" t="s">
        <v>5744</v>
      </c>
      <c r="C3861" s="10" t="s">
        <v>783</v>
      </c>
      <c r="D3861" s="11" t="s">
        <v>97</v>
      </c>
      <c r="E3861" s="11" t="s">
        <v>88</v>
      </c>
      <c r="F3861" s="11" t="s">
        <v>134</v>
      </c>
      <c r="G3861" s="11" t="s">
        <v>85</v>
      </c>
      <c r="H3861" s="8" t="n">
        <v>4454.2</v>
      </c>
      <c r="I3861" s="0" t="str">
        <f aca="false">TEXT(C3861,"YYYY-MM")</f>
        <v>2025-11</v>
      </c>
      <c r="J3861" s="0" t="str">
        <f aca="false">INDEX(Customers!$H:$H,MATCH(B3861,Customers!$A:$A,0))</f>
        <v>Social Media</v>
      </c>
    </row>
    <row r="3862" customFormat="false" ht="15" hidden="false" customHeight="false" outlineLevel="0" collapsed="false">
      <c r="A3862" s="0" t="s">
        <v>5745</v>
      </c>
      <c r="B3862" s="0" t="s">
        <v>5746</v>
      </c>
      <c r="C3862" s="10" t="s">
        <v>5703</v>
      </c>
      <c r="D3862" s="11" t="s">
        <v>97</v>
      </c>
      <c r="E3862" s="11" t="s">
        <v>88</v>
      </c>
      <c r="F3862" s="11" t="s">
        <v>423</v>
      </c>
      <c r="G3862" s="11" t="s">
        <v>79</v>
      </c>
      <c r="H3862" s="8" t="n">
        <v>35561.3</v>
      </c>
      <c r="I3862" s="0" t="str">
        <f aca="false">TEXT(C3862,"YYYY-MM")</f>
        <v>2023-04</v>
      </c>
      <c r="J3862" s="0" t="str">
        <f aca="false">INDEX(Customers!$H:$H,MATCH(B3862,Customers!$A:$A,0))</f>
        <v>Paid Ads</v>
      </c>
    </row>
    <row r="3863" customFormat="false" ht="15" hidden="false" customHeight="false" outlineLevel="0" collapsed="false">
      <c r="A3863" s="0" t="s">
        <v>5747</v>
      </c>
      <c r="B3863" s="0" t="s">
        <v>5746</v>
      </c>
      <c r="C3863" s="10" t="s">
        <v>5748</v>
      </c>
      <c r="D3863" s="11" t="s">
        <v>97</v>
      </c>
      <c r="E3863" s="11" t="s">
        <v>88</v>
      </c>
      <c r="F3863" s="11" t="s">
        <v>423</v>
      </c>
      <c r="G3863" s="11" t="s">
        <v>79</v>
      </c>
      <c r="H3863" s="8" t="n">
        <v>4193.1</v>
      </c>
      <c r="I3863" s="0" t="str">
        <f aca="false">TEXT(C3863,"YYYY-MM")</f>
        <v>2023-05</v>
      </c>
      <c r="J3863" s="0" t="str">
        <f aca="false">INDEX(Customers!$H:$H,MATCH(B3863,Customers!$A:$A,0))</f>
        <v>Paid Ads</v>
      </c>
    </row>
    <row r="3864" customFormat="false" ht="15" hidden="false" customHeight="false" outlineLevel="0" collapsed="false">
      <c r="A3864" s="0" t="s">
        <v>5749</v>
      </c>
      <c r="B3864" s="0" t="s">
        <v>5746</v>
      </c>
      <c r="C3864" s="10" t="s">
        <v>2789</v>
      </c>
      <c r="D3864" s="11" t="s">
        <v>97</v>
      </c>
      <c r="E3864" s="11" t="s">
        <v>90</v>
      </c>
      <c r="F3864" s="11" t="s">
        <v>423</v>
      </c>
      <c r="G3864" s="11" t="s">
        <v>79</v>
      </c>
      <c r="H3864" s="8" t="n">
        <v>1310.05</v>
      </c>
      <c r="I3864" s="0" t="str">
        <f aca="false">TEXT(C3864,"YYYY-MM")</f>
        <v>2023-08</v>
      </c>
      <c r="J3864" s="0" t="str">
        <f aca="false">INDEX(Customers!$H:$H,MATCH(B3864,Customers!$A:$A,0))</f>
        <v>Paid Ads</v>
      </c>
    </row>
    <row r="3865" customFormat="false" ht="15" hidden="false" customHeight="false" outlineLevel="0" collapsed="false">
      <c r="A3865" s="0" t="s">
        <v>5750</v>
      </c>
      <c r="B3865" s="0" t="s">
        <v>5746</v>
      </c>
      <c r="C3865" s="10" t="s">
        <v>695</v>
      </c>
      <c r="D3865" s="11" t="s">
        <v>97</v>
      </c>
      <c r="E3865" s="11" t="s">
        <v>90</v>
      </c>
      <c r="F3865" s="11" t="s">
        <v>423</v>
      </c>
      <c r="G3865" s="11" t="s">
        <v>79</v>
      </c>
      <c r="H3865" s="8" t="n">
        <v>19610.05</v>
      </c>
      <c r="I3865" s="0" t="str">
        <f aca="false">TEXT(C3865,"YYYY-MM")</f>
        <v>2023-10</v>
      </c>
      <c r="J3865" s="0" t="str">
        <f aca="false">INDEX(Customers!$H:$H,MATCH(B3865,Customers!$A:$A,0))</f>
        <v>Paid Ads</v>
      </c>
    </row>
    <row r="3866" customFormat="false" ht="15" hidden="false" customHeight="false" outlineLevel="0" collapsed="false">
      <c r="A3866" s="0" t="s">
        <v>5751</v>
      </c>
      <c r="B3866" s="0" t="s">
        <v>5746</v>
      </c>
      <c r="C3866" s="10" t="s">
        <v>2483</v>
      </c>
      <c r="D3866" s="11" t="s">
        <v>97</v>
      </c>
      <c r="E3866" s="11" t="s">
        <v>88</v>
      </c>
      <c r="F3866" s="11" t="s">
        <v>423</v>
      </c>
      <c r="G3866" s="11" t="s">
        <v>79</v>
      </c>
      <c r="H3866" s="8" t="n">
        <v>10574.7</v>
      </c>
      <c r="I3866" s="0" t="str">
        <f aca="false">TEXT(C3866,"YYYY-MM")</f>
        <v>2024-02</v>
      </c>
      <c r="J3866" s="0" t="str">
        <f aca="false">INDEX(Customers!$H:$H,MATCH(B3866,Customers!$A:$A,0))</f>
        <v>Paid Ads</v>
      </c>
    </row>
    <row r="3867" customFormat="false" ht="15" hidden="false" customHeight="false" outlineLevel="0" collapsed="false">
      <c r="A3867" s="0" t="s">
        <v>5752</v>
      </c>
      <c r="B3867" s="0" t="s">
        <v>5746</v>
      </c>
      <c r="C3867" s="10" t="s">
        <v>911</v>
      </c>
      <c r="D3867" s="11" t="s">
        <v>97</v>
      </c>
      <c r="E3867" s="11" t="s">
        <v>89</v>
      </c>
      <c r="F3867" s="11" t="s">
        <v>423</v>
      </c>
      <c r="G3867" s="11" t="s">
        <v>79</v>
      </c>
      <c r="H3867" s="8" t="n">
        <v>119078</v>
      </c>
      <c r="I3867" s="0" t="str">
        <f aca="false">TEXT(C3867,"YYYY-MM")</f>
        <v>2024-03</v>
      </c>
      <c r="J3867" s="0" t="str">
        <f aca="false">INDEX(Customers!$H:$H,MATCH(B3867,Customers!$A:$A,0))</f>
        <v>Paid Ads</v>
      </c>
    </row>
    <row r="3868" customFormat="false" ht="15" hidden="false" customHeight="false" outlineLevel="0" collapsed="false">
      <c r="A3868" s="0" t="s">
        <v>5753</v>
      </c>
      <c r="B3868" s="0" t="s">
        <v>5746</v>
      </c>
      <c r="C3868" s="10" t="s">
        <v>4062</v>
      </c>
      <c r="D3868" s="11" t="s">
        <v>97</v>
      </c>
      <c r="E3868" s="11" t="s">
        <v>88</v>
      </c>
      <c r="F3868" s="11" t="s">
        <v>423</v>
      </c>
      <c r="G3868" s="11" t="s">
        <v>79</v>
      </c>
      <c r="H3868" s="8" t="n">
        <v>3178.15</v>
      </c>
      <c r="I3868" s="0" t="str">
        <f aca="false">TEXT(C3868,"YYYY-MM")</f>
        <v>2024-04</v>
      </c>
      <c r="J3868" s="0" t="str">
        <f aca="false">INDEX(Customers!$H:$H,MATCH(B3868,Customers!$A:$A,0))</f>
        <v>Paid Ads</v>
      </c>
    </row>
    <row r="3869" customFormat="false" ht="15" hidden="false" customHeight="false" outlineLevel="0" collapsed="false">
      <c r="A3869" s="0" t="s">
        <v>5754</v>
      </c>
      <c r="B3869" s="0" t="s">
        <v>5746</v>
      </c>
      <c r="C3869" s="10" t="s">
        <v>5755</v>
      </c>
      <c r="D3869" s="11" t="s">
        <v>97</v>
      </c>
      <c r="E3869" s="11" t="s">
        <v>89</v>
      </c>
      <c r="F3869" s="11" t="s">
        <v>423</v>
      </c>
      <c r="G3869" s="11" t="s">
        <v>79</v>
      </c>
      <c r="H3869" s="8" t="n">
        <v>1645</v>
      </c>
      <c r="I3869" s="0" t="str">
        <f aca="false">TEXT(C3869,"YYYY-MM")</f>
        <v>2024-07</v>
      </c>
      <c r="J3869" s="0" t="str">
        <f aca="false">INDEX(Customers!$H:$H,MATCH(B3869,Customers!$A:$A,0))</f>
        <v>Paid Ads</v>
      </c>
    </row>
    <row r="3870" customFormat="false" ht="15" hidden="false" customHeight="false" outlineLevel="0" collapsed="false">
      <c r="A3870" s="0" t="s">
        <v>5756</v>
      </c>
      <c r="B3870" s="0" t="s">
        <v>5746</v>
      </c>
      <c r="C3870" s="10" t="s">
        <v>3139</v>
      </c>
      <c r="D3870" s="11" t="s">
        <v>97</v>
      </c>
      <c r="E3870" s="11" t="s">
        <v>89</v>
      </c>
      <c r="F3870" s="11" t="s">
        <v>423</v>
      </c>
      <c r="G3870" s="11" t="s">
        <v>79</v>
      </c>
      <c r="H3870" s="8" t="n">
        <v>3150</v>
      </c>
      <c r="I3870" s="0" t="str">
        <f aca="false">TEXT(C3870,"YYYY-MM")</f>
        <v>2024-08</v>
      </c>
      <c r="J3870" s="0" t="str">
        <f aca="false">INDEX(Customers!$H:$H,MATCH(B3870,Customers!$A:$A,0))</f>
        <v>Paid Ads</v>
      </c>
    </row>
    <row r="3871" customFormat="false" ht="15" hidden="false" customHeight="false" outlineLevel="0" collapsed="false">
      <c r="A3871" s="0" t="s">
        <v>5757</v>
      </c>
      <c r="B3871" s="0" t="s">
        <v>5746</v>
      </c>
      <c r="C3871" s="10" t="s">
        <v>1071</v>
      </c>
      <c r="D3871" s="11" t="s">
        <v>97</v>
      </c>
      <c r="E3871" s="11" t="s">
        <v>88</v>
      </c>
      <c r="F3871" s="11" t="s">
        <v>423</v>
      </c>
      <c r="G3871" s="11" t="s">
        <v>79</v>
      </c>
      <c r="H3871" s="8" t="n">
        <v>62116.1</v>
      </c>
      <c r="I3871" s="0" t="str">
        <f aca="false">TEXT(C3871,"YYYY-MM")</f>
        <v>2024-10</v>
      </c>
      <c r="J3871" s="0" t="str">
        <f aca="false">INDEX(Customers!$H:$H,MATCH(B3871,Customers!$A:$A,0))</f>
        <v>Paid Ads</v>
      </c>
    </row>
    <row r="3872" customFormat="false" ht="15" hidden="false" customHeight="false" outlineLevel="0" collapsed="false">
      <c r="A3872" s="0" t="s">
        <v>5758</v>
      </c>
      <c r="B3872" s="0" t="s">
        <v>5746</v>
      </c>
      <c r="C3872" s="10" t="s">
        <v>596</v>
      </c>
      <c r="D3872" s="11" t="s">
        <v>97</v>
      </c>
      <c r="E3872" s="11" t="s">
        <v>90</v>
      </c>
      <c r="F3872" s="11" t="s">
        <v>423</v>
      </c>
      <c r="G3872" s="11" t="s">
        <v>79</v>
      </c>
      <c r="H3872" s="8" t="n">
        <v>58536</v>
      </c>
      <c r="I3872" s="0" t="str">
        <f aca="false">TEXT(C3872,"YYYY-MM")</f>
        <v>2024-11</v>
      </c>
      <c r="J3872" s="0" t="str">
        <f aca="false">INDEX(Customers!$H:$H,MATCH(B3872,Customers!$A:$A,0))</f>
        <v>Paid Ads</v>
      </c>
    </row>
    <row r="3873" customFormat="false" ht="15" hidden="false" customHeight="false" outlineLevel="0" collapsed="false">
      <c r="A3873" s="0" t="s">
        <v>5759</v>
      </c>
      <c r="B3873" s="0" t="s">
        <v>5746</v>
      </c>
      <c r="C3873" s="10" t="s">
        <v>1171</v>
      </c>
      <c r="D3873" s="11" t="s">
        <v>97</v>
      </c>
      <c r="E3873" s="11" t="s">
        <v>91</v>
      </c>
      <c r="F3873" s="11" t="s">
        <v>423</v>
      </c>
      <c r="G3873" s="11" t="s">
        <v>79</v>
      </c>
      <c r="H3873" s="8" t="n">
        <v>9425.65</v>
      </c>
      <c r="I3873" s="0" t="str">
        <f aca="false">TEXT(C3873,"YYYY-MM")</f>
        <v>2025-09</v>
      </c>
      <c r="J3873" s="0" t="str">
        <f aca="false">INDEX(Customers!$H:$H,MATCH(B3873,Customers!$A:$A,0))</f>
        <v>Paid Ads</v>
      </c>
    </row>
    <row r="3874" customFormat="false" ht="15" hidden="false" customHeight="false" outlineLevel="0" collapsed="false">
      <c r="A3874" s="0" t="s">
        <v>5760</v>
      </c>
      <c r="B3874" s="0" t="s">
        <v>5746</v>
      </c>
      <c r="C3874" s="10" t="s">
        <v>615</v>
      </c>
      <c r="D3874" s="11" t="s">
        <v>97</v>
      </c>
      <c r="E3874" s="11" t="s">
        <v>90</v>
      </c>
      <c r="F3874" s="11" t="s">
        <v>423</v>
      </c>
      <c r="G3874" s="11" t="s">
        <v>79</v>
      </c>
      <c r="H3874" s="8" t="n">
        <v>4002.65</v>
      </c>
      <c r="I3874" s="0" t="str">
        <f aca="false">TEXT(C3874,"YYYY-MM")</f>
        <v>2025-09</v>
      </c>
      <c r="J3874" s="0" t="str">
        <f aca="false">INDEX(Customers!$H:$H,MATCH(B3874,Customers!$A:$A,0))</f>
        <v>Paid Ads</v>
      </c>
    </row>
    <row r="3875" customFormat="false" ht="15" hidden="false" customHeight="false" outlineLevel="0" collapsed="false">
      <c r="A3875" s="0" t="s">
        <v>5761</v>
      </c>
      <c r="B3875" s="0" t="s">
        <v>5746</v>
      </c>
      <c r="C3875" s="10" t="s">
        <v>175</v>
      </c>
      <c r="D3875" s="11" t="s">
        <v>97</v>
      </c>
      <c r="E3875" s="11" t="s">
        <v>88</v>
      </c>
      <c r="F3875" s="11" t="s">
        <v>423</v>
      </c>
      <c r="G3875" s="11" t="s">
        <v>79</v>
      </c>
      <c r="H3875" s="8" t="n">
        <v>60602.1</v>
      </c>
      <c r="I3875" s="0" t="str">
        <f aca="false">TEXT(C3875,"YYYY-MM")</f>
        <v>2025-10</v>
      </c>
      <c r="J3875" s="0" t="str">
        <f aca="false">INDEX(Customers!$H:$H,MATCH(B3875,Customers!$A:$A,0))</f>
        <v>Paid Ads</v>
      </c>
    </row>
    <row r="3876" customFormat="false" ht="15" hidden="false" customHeight="false" outlineLevel="0" collapsed="false">
      <c r="A3876" s="0" t="s">
        <v>5762</v>
      </c>
      <c r="B3876" s="0" t="s">
        <v>5746</v>
      </c>
      <c r="C3876" s="10" t="s">
        <v>951</v>
      </c>
      <c r="D3876" s="11" t="s">
        <v>97</v>
      </c>
      <c r="E3876" s="11" t="s">
        <v>88</v>
      </c>
      <c r="F3876" s="11" t="s">
        <v>423</v>
      </c>
      <c r="G3876" s="11" t="s">
        <v>79</v>
      </c>
      <c r="H3876" s="8" t="n">
        <v>7739</v>
      </c>
      <c r="I3876" s="0" t="str">
        <f aca="false">TEXT(C3876,"YYYY-MM")</f>
        <v>2025-11</v>
      </c>
      <c r="J3876" s="0" t="str">
        <f aca="false">INDEX(Customers!$H:$H,MATCH(B3876,Customers!$A:$A,0))</f>
        <v>Paid Ads</v>
      </c>
    </row>
    <row r="3877" customFormat="false" ht="15" hidden="false" customHeight="false" outlineLevel="0" collapsed="false">
      <c r="A3877" s="0" t="s">
        <v>5763</v>
      </c>
      <c r="B3877" s="0" t="s">
        <v>5764</v>
      </c>
      <c r="C3877" s="10" t="s">
        <v>641</v>
      </c>
      <c r="D3877" s="11" t="s">
        <v>97</v>
      </c>
      <c r="E3877" s="11" t="s">
        <v>91</v>
      </c>
      <c r="F3877" s="11" t="s">
        <v>247</v>
      </c>
      <c r="G3877" s="11" t="s">
        <v>80</v>
      </c>
      <c r="H3877" s="8" t="n">
        <v>53680.05</v>
      </c>
      <c r="I3877" s="0" t="str">
        <f aca="false">TEXT(C3877,"YYYY-MM")</f>
        <v>2025-12</v>
      </c>
      <c r="J3877" s="0" t="str">
        <f aca="false">INDEX(Customers!$H:$H,MATCH(B3877,Customers!$A:$A,0))</f>
        <v>Social Media</v>
      </c>
    </row>
    <row r="3878" customFormat="false" ht="15" hidden="false" customHeight="false" outlineLevel="0" collapsed="false">
      <c r="A3878" s="0" t="s">
        <v>5765</v>
      </c>
      <c r="B3878" s="0" t="s">
        <v>5766</v>
      </c>
      <c r="C3878" s="10" t="s">
        <v>695</v>
      </c>
      <c r="D3878" s="11" t="s">
        <v>98</v>
      </c>
      <c r="E3878" s="11" t="s">
        <v>88</v>
      </c>
      <c r="F3878" s="11" t="s">
        <v>227</v>
      </c>
      <c r="G3878" s="11" t="s">
        <v>72</v>
      </c>
      <c r="H3878" s="8" t="n">
        <v>24399</v>
      </c>
      <c r="I3878" s="0" t="str">
        <f aca="false">TEXT(C3878,"YYYY-MM")</f>
        <v>2023-10</v>
      </c>
      <c r="J3878" s="0" t="str">
        <f aca="false">INDEX(Customers!$H:$H,MATCH(B3878,Customers!$A:$A,0))</f>
        <v>Paid Ads</v>
      </c>
    </row>
    <row r="3879" customFormat="false" ht="15" hidden="false" customHeight="false" outlineLevel="0" collapsed="false">
      <c r="A3879" s="0" t="s">
        <v>5767</v>
      </c>
      <c r="B3879" s="0" t="s">
        <v>5766</v>
      </c>
      <c r="C3879" s="10" t="s">
        <v>1785</v>
      </c>
      <c r="D3879" s="11" t="s">
        <v>98</v>
      </c>
      <c r="E3879" s="11" t="s">
        <v>91</v>
      </c>
      <c r="F3879" s="11" t="s">
        <v>227</v>
      </c>
      <c r="G3879" s="11" t="s">
        <v>72</v>
      </c>
      <c r="H3879" s="8" t="n">
        <v>65732.75</v>
      </c>
      <c r="I3879" s="0" t="str">
        <f aca="false">TEXT(C3879,"YYYY-MM")</f>
        <v>2024-02</v>
      </c>
      <c r="J3879" s="0" t="str">
        <f aca="false">INDEX(Customers!$H:$H,MATCH(B3879,Customers!$A:$A,0))</f>
        <v>Paid Ads</v>
      </c>
    </row>
    <row r="3880" customFormat="false" ht="15" hidden="false" customHeight="false" outlineLevel="0" collapsed="false">
      <c r="A3880" s="0" t="s">
        <v>5768</v>
      </c>
      <c r="B3880" s="0" t="s">
        <v>5766</v>
      </c>
      <c r="C3880" s="10" t="s">
        <v>2960</v>
      </c>
      <c r="D3880" s="11" t="s">
        <v>97</v>
      </c>
      <c r="E3880" s="11" t="s">
        <v>88</v>
      </c>
      <c r="F3880" s="11" t="s">
        <v>227</v>
      </c>
      <c r="G3880" s="11" t="s">
        <v>72</v>
      </c>
      <c r="H3880" s="8" t="n">
        <v>36999</v>
      </c>
      <c r="I3880" s="0" t="str">
        <f aca="false">TEXT(C3880,"YYYY-MM")</f>
        <v>2024-03</v>
      </c>
      <c r="J3880" s="0" t="str">
        <f aca="false">INDEX(Customers!$H:$H,MATCH(B3880,Customers!$A:$A,0))</f>
        <v>Paid Ads</v>
      </c>
    </row>
    <row r="3881" customFormat="false" ht="15" hidden="false" customHeight="false" outlineLevel="0" collapsed="false">
      <c r="A3881" s="0" t="s">
        <v>5769</v>
      </c>
      <c r="B3881" s="0" t="s">
        <v>5766</v>
      </c>
      <c r="C3881" s="10" t="s">
        <v>876</v>
      </c>
      <c r="D3881" s="11" t="s">
        <v>97</v>
      </c>
      <c r="E3881" s="11" t="s">
        <v>91</v>
      </c>
      <c r="F3881" s="11" t="s">
        <v>227</v>
      </c>
      <c r="G3881" s="11" t="s">
        <v>72</v>
      </c>
      <c r="H3881" s="8" t="n">
        <v>53171.1</v>
      </c>
      <c r="I3881" s="0" t="str">
        <f aca="false">TEXT(C3881,"YYYY-MM")</f>
        <v>2024-11</v>
      </c>
      <c r="J3881" s="0" t="str">
        <f aca="false">INDEX(Customers!$H:$H,MATCH(B3881,Customers!$A:$A,0))</f>
        <v>Paid Ads</v>
      </c>
    </row>
    <row r="3882" customFormat="false" ht="15" hidden="false" customHeight="false" outlineLevel="0" collapsed="false">
      <c r="A3882" s="0" t="s">
        <v>5770</v>
      </c>
      <c r="B3882" s="0" t="s">
        <v>5766</v>
      </c>
      <c r="C3882" s="10" t="s">
        <v>221</v>
      </c>
      <c r="D3882" s="11" t="s">
        <v>97</v>
      </c>
      <c r="E3882" s="11" t="s">
        <v>88</v>
      </c>
      <c r="F3882" s="11" t="s">
        <v>227</v>
      </c>
      <c r="G3882" s="11" t="s">
        <v>72</v>
      </c>
      <c r="H3882" s="8" t="n">
        <v>64142.1</v>
      </c>
      <c r="I3882" s="0" t="str">
        <f aca="false">TEXT(C3882,"YYYY-MM")</f>
        <v>2025-04</v>
      </c>
      <c r="J3882" s="0" t="str">
        <f aca="false">INDEX(Customers!$H:$H,MATCH(B3882,Customers!$A:$A,0))</f>
        <v>Paid Ads</v>
      </c>
    </row>
    <row r="3883" customFormat="false" ht="15" hidden="false" customHeight="false" outlineLevel="0" collapsed="false">
      <c r="A3883" s="0" t="s">
        <v>5771</v>
      </c>
      <c r="B3883" s="0" t="s">
        <v>5766</v>
      </c>
      <c r="C3883" s="10" t="s">
        <v>577</v>
      </c>
      <c r="D3883" s="11" t="s">
        <v>97</v>
      </c>
      <c r="E3883" s="11" t="s">
        <v>93</v>
      </c>
      <c r="F3883" s="11" t="s">
        <v>227</v>
      </c>
      <c r="G3883" s="11" t="s">
        <v>72</v>
      </c>
      <c r="H3883" s="8" t="n">
        <v>30383.1</v>
      </c>
      <c r="I3883" s="0" t="str">
        <f aca="false">TEXT(C3883,"YYYY-MM")</f>
        <v>2025-07</v>
      </c>
      <c r="J3883" s="0" t="str">
        <f aca="false">INDEX(Customers!$H:$H,MATCH(B3883,Customers!$A:$A,0))</f>
        <v>Paid Ads</v>
      </c>
    </row>
    <row r="3884" customFormat="false" ht="15" hidden="false" customHeight="false" outlineLevel="0" collapsed="false">
      <c r="A3884" s="0" t="s">
        <v>5772</v>
      </c>
      <c r="B3884" s="0" t="s">
        <v>5773</v>
      </c>
      <c r="C3884" s="10" t="s">
        <v>2025</v>
      </c>
      <c r="D3884" s="11" t="s">
        <v>98</v>
      </c>
      <c r="E3884" s="11" t="s">
        <v>91</v>
      </c>
      <c r="F3884" s="11" t="s">
        <v>537</v>
      </c>
      <c r="G3884" s="11" t="s">
        <v>74</v>
      </c>
      <c r="H3884" s="8" t="n">
        <v>854.1</v>
      </c>
      <c r="I3884" s="0" t="str">
        <f aca="false">TEXT(C3884,"YYYY-MM")</f>
        <v>2024-07</v>
      </c>
      <c r="J3884" s="0" t="str">
        <f aca="false">INDEX(Customers!$H:$H,MATCH(B3884,Customers!$A:$A,0))</f>
        <v>Organic Search</v>
      </c>
    </row>
    <row r="3885" customFormat="false" ht="15" hidden="false" customHeight="false" outlineLevel="0" collapsed="false">
      <c r="A3885" s="0" t="s">
        <v>5774</v>
      </c>
      <c r="B3885" s="0" t="s">
        <v>5773</v>
      </c>
      <c r="C3885" s="10" t="s">
        <v>2276</v>
      </c>
      <c r="D3885" s="11" t="s">
        <v>97</v>
      </c>
      <c r="E3885" s="11" t="s">
        <v>89</v>
      </c>
      <c r="F3885" s="11" t="s">
        <v>537</v>
      </c>
      <c r="G3885" s="11" t="s">
        <v>74</v>
      </c>
      <c r="H3885" s="8" t="n">
        <v>26389</v>
      </c>
      <c r="I3885" s="0" t="str">
        <f aca="false">TEXT(C3885,"YYYY-MM")</f>
        <v>2025-01</v>
      </c>
      <c r="J3885" s="0" t="str">
        <f aca="false">INDEX(Customers!$H:$H,MATCH(B3885,Customers!$A:$A,0))</f>
        <v>Organic Search</v>
      </c>
    </row>
    <row r="3886" customFormat="false" ht="15" hidden="false" customHeight="false" outlineLevel="0" collapsed="false">
      <c r="A3886" s="0" t="s">
        <v>5775</v>
      </c>
      <c r="B3886" s="0" t="s">
        <v>5773</v>
      </c>
      <c r="C3886" s="10" t="s">
        <v>1548</v>
      </c>
      <c r="D3886" s="11" t="s">
        <v>99</v>
      </c>
      <c r="E3886" s="11" t="s">
        <v>88</v>
      </c>
      <c r="F3886" s="11" t="s">
        <v>537</v>
      </c>
      <c r="G3886" s="11" t="s">
        <v>74</v>
      </c>
      <c r="H3886" s="8" t="n">
        <v>69139</v>
      </c>
      <c r="I3886" s="0" t="str">
        <f aca="false">TEXT(C3886,"YYYY-MM")</f>
        <v>2025-07</v>
      </c>
      <c r="J3886" s="0" t="str">
        <f aca="false">INDEX(Customers!$H:$H,MATCH(B3886,Customers!$A:$A,0))</f>
        <v>Organic Search</v>
      </c>
    </row>
    <row r="3887" customFormat="false" ht="15" hidden="false" customHeight="false" outlineLevel="0" collapsed="false">
      <c r="A3887" s="0" t="s">
        <v>5776</v>
      </c>
      <c r="B3887" s="0" t="s">
        <v>5777</v>
      </c>
      <c r="C3887" s="10" t="s">
        <v>2079</v>
      </c>
      <c r="D3887" s="11" t="s">
        <v>97</v>
      </c>
      <c r="E3887" s="11" t="s">
        <v>91</v>
      </c>
      <c r="F3887" s="11" t="s">
        <v>346</v>
      </c>
      <c r="G3887" s="11" t="s">
        <v>84</v>
      </c>
      <c r="H3887" s="8" t="n">
        <v>169</v>
      </c>
      <c r="I3887" s="0" t="str">
        <f aca="false">TEXT(C3887,"YYYY-MM")</f>
        <v>2024-06</v>
      </c>
      <c r="J3887" s="0" t="str">
        <f aca="false">INDEX(Customers!$H:$H,MATCH(B3887,Customers!$A:$A,0))</f>
        <v>Organic Search</v>
      </c>
    </row>
    <row r="3888" customFormat="false" ht="15" hidden="false" customHeight="false" outlineLevel="0" collapsed="false">
      <c r="A3888" s="0" t="s">
        <v>5778</v>
      </c>
      <c r="B3888" s="0" t="s">
        <v>5777</v>
      </c>
      <c r="C3888" s="10" t="s">
        <v>758</v>
      </c>
      <c r="D3888" s="11" t="s">
        <v>97</v>
      </c>
      <c r="E3888" s="11" t="s">
        <v>88</v>
      </c>
      <c r="F3888" s="11" t="s">
        <v>346</v>
      </c>
      <c r="G3888" s="11" t="s">
        <v>84</v>
      </c>
      <c r="H3888" s="8" t="n">
        <v>12781.35</v>
      </c>
      <c r="I3888" s="0" t="str">
        <f aca="false">TEXT(C3888,"YYYY-MM")</f>
        <v>2024-09</v>
      </c>
      <c r="J3888" s="0" t="str">
        <f aca="false">INDEX(Customers!$H:$H,MATCH(B3888,Customers!$A:$A,0))</f>
        <v>Organic Search</v>
      </c>
    </row>
    <row r="3889" customFormat="false" ht="15" hidden="false" customHeight="false" outlineLevel="0" collapsed="false">
      <c r="A3889" s="0" t="s">
        <v>5779</v>
      </c>
      <c r="B3889" s="0" t="s">
        <v>5777</v>
      </c>
      <c r="C3889" s="10" t="s">
        <v>985</v>
      </c>
      <c r="D3889" s="11" t="s">
        <v>97</v>
      </c>
      <c r="E3889" s="11" t="s">
        <v>88</v>
      </c>
      <c r="F3889" s="11" t="s">
        <v>346</v>
      </c>
      <c r="G3889" s="11" t="s">
        <v>84</v>
      </c>
      <c r="H3889" s="8" t="n">
        <v>29387</v>
      </c>
      <c r="I3889" s="0" t="str">
        <f aca="false">TEXT(C3889,"YYYY-MM")</f>
        <v>2025-01</v>
      </c>
      <c r="J3889" s="0" t="str">
        <f aca="false">INDEX(Customers!$H:$H,MATCH(B3889,Customers!$A:$A,0))</f>
        <v>Organic Search</v>
      </c>
    </row>
    <row r="3890" customFormat="false" ht="15" hidden="false" customHeight="false" outlineLevel="0" collapsed="false">
      <c r="A3890" s="0" t="s">
        <v>5780</v>
      </c>
      <c r="B3890" s="0" t="s">
        <v>5777</v>
      </c>
      <c r="C3890" s="10" t="s">
        <v>1393</v>
      </c>
      <c r="D3890" s="11" t="s">
        <v>98</v>
      </c>
      <c r="E3890" s="11" t="s">
        <v>88</v>
      </c>
      <c r="F3890" s="11" t="s">
        <v>346</v>
      </c>
      <c r="G3890" s="11" t="s">
        <v>84</v>
      </c>
      <c r="H3890" s="8" t="n">
        <v>52728.3</v>
      </c>
      <c r="I3890" s="0" t="str">
        <f aca="false">TEXT(C3890,"YYYY-MM")</f>
        <v>2025-05</v>
      </c>
      <c r="J3890" s="0" t="str">
        <f aca="false">INDEX(Customers!$H:$H,MATCH(B3890,Customers!$A:$A,0))</f>
        <v>Organic Search</v>
      </c>
    </row>
    <row r="3891" customFormat="false" ht="15" hidden="false" customHeight="false" outlineLevel="0" collapsed="false">
      <c r="A3891" s="0" t="s">
        <v>5781</v>
      </c>
      <c r="B3891" s="0" t="s">
        <v>5777</v>
      </c>
      <c r="C3891" s="10" t="s">
        <v>1390</v>
      </c>
      <c r="D3891" s="11" t="s">
        <v>97</v>
      </c>
      <c r="E3891" s="11" t="s">
        <v>88</v>
      </c>
      <c r="F3891" s="11" t="s">
        <v>346</v>
      </c>
      <c r="G3891" s="11" t="s">
        <v>84</v>
      </c>
      <c r="H3891" s="8" t="n">
        <v>20655.2</v>
      </c>
      <c r="I3891" s="0" t="str">
        <f aca="false">TEXT(C3891,"YYYY-MM")</f>
        <v>2025-08</v>
      </c>
      <c r="J3891" s="0" t="str">
        <f aca="false">INDEX(Customers!$H:$H,MATCH(B3891,Customers!$A:$A,0))</f>
        <v>Organic Search</v>
      </c>
    </row>
    <row r="3892" customFormat="false" ht="15" hidden="false" customHeight="false" outlineLevel="0" collapsed="false">
      <c r="A3892" s="0" t="s">
        <v>5782</v>
      </c>
      <c r="B3892" s="0" t="s">
        <v>5777</v>
      </c>
      <c r="C3892" s="10" t="s">
        <v>797</v>
      </c>
      <c r="D3892" s="11" t="s">
        <v>98</v>
      </c>
      <c r="E3892" s="11" t="s">
        <v>90</v>
      </c>
      <c r="F3892" s="11" t="s">
        <v>346</v>
      </c>
      <c r="G3892" s="11" t="s">
        <v>84</v>
      </c>
      <c r="H3892" s="8" t="n">
        <v>100965.4</v>
      </c>
      <c r="I3892" s="0" t="str">
        <f aca="false">TEXT(C3892,"YYYY-MM")</f>
        <v>2025-09</v>
      </c>
      <c r="J3892" s="0" t="str">
        <f aca="false">INDEX(Customers!$H:$H,MATCH(B3892,Customers!$A:$A,0))</f>
        <v>Organic Search</v>
      </c>
    </row>
    <row r="3893" customFormat="false" ht="15" hidden="false" customHeight="false" outlineLevel="0" collapsed="false">
      <c r="A3893" s="0" t="s">
        <v>5783</v>
      </c>
      <c r="B3893" s="0" t="s">
        <v>5777</v>
      </c>
      <c r="C3893" s="10" t="s">
        <v>285</v>
      </c>
      <c r="D3893" s="11" t="s">
        <v>97</v>
      </c>
      <c r="E3893" s="11" t="s">
        <v>88</v>
      </c>
      <c r="F3893" s="11" t="s">
        <v>346</v>
      </c>
      <c r="G3893" s="11" t="s">
        <v>84</v>
      </c>
      <c r="H3893" s="8" t="n">
        <v>6432</v>
      </c>
      <c r="I3893" s="0" t="str">
        <f aca="false">TEXT(C3893,"YYYY-MM")</f>
        <v>2025-10</v>
      </c>
      <c r="J3893" s="0" t="str">
        <f aca="false">INDEX(Customers!$H:$H,MATCH(B3893,Customers!$A:$A,0))</f>
        <v>Organic Search</v>
      </c>
    </row>
    <row r="3894" customFormat="false" ht="15" hidden="false" customHeight="false" outlineLevel="0" collapsed="false">
      <c r="A3894" s="0" t="s">
        <v>5784</v>
      </c>
      <c r="B3894" s="0" t="s">
        <v>5777</v>
      </c>
      <c r="C3894" s="10" t="s">
        <v>297</v>
      </c>
      <c r="D3894" s="11" t="s">
        <v>97</v>
      </c>
      <c r="E3894" s="11" t="s">
        <v>88</v>
      </c>
      <c r="F3894" s="11" t="s">
        <v>346</v>
      </c>
      <c r="G3894" s="11" t="s">
        <v>84</v>
      </c>
      <c r="H3894" s="8" t="n">
        <v>6610.3</v>
      </c>
      <c r="I3894" s="0" t="str">
        <f aca="false">TEXT(C3894,"YYYY-MM")</f>
        <v>2025-11</v>
      </c>
      <c r="J3894" s="0" t="str">
        <f aca="false">INDEX(Customers!$H:$H,MATCH(B3894,Customers!$A:$A,0))</f>
        <v>Organic Search</v>
      </c>
    </row>
    <row r="3895" customFormat="false" ht="15" hidden="false" customHeight="false" outlineLevel="0" collapsed="false">
      <c r="A3895" s="0" t="s">
        <v>5785</v>
      </c>
      <c r="B3895" s="0" t="s">
        <v>5777</v>
      </c>
      <c r="C3895" s="10" t="s">
        <v>533</v>
      </c>
      <c r="D3895" s="11" t="s">
        <v>97</v>
      </c>
      <c r="E3895" s="11" t="s">
        <v>92</v>
      </c>
      <c r="F3895" s="11" t="s">
        <v>346</v>
      </c>
      <c r="G3895" s="11" t="s">
        <v>84</v>
      </c>
      <c r="H3895" s="8" t="n">
        <v>8585.7</v>
      </c>
      <c r="I3895" s="0" t="str">
        <f aca="false">TEXT(C3895,"YYYY-MM")</f>
        <v>2025-12</v>
      </c>
      <c r="J3895" s="0" t="str">
        <f aca="false">INDEX(Customers!$H:$H,MATCH(B3895,Customers!$A:$A,0))</f>
        <v>Organic Search</v>
      </c>
    </row>
    <row r="3896" customFormat="false" ht="15" hidden="false" customHeight="false" outlineLevel="0" collapsed="false">
      <c r="A3896" s="0" t="s">
        <v>5786</v>
      </c>
      <c r="B3896" s="0" t="s">
        <v>5787</v>
      </c>
      <c r="C3896" s="10" t="s">
        <v>3976</v>
      </c>
      <c r="D3896" s="11" t="s">
        <v>97</v>
      </c>
      <c r="E3896" s="11" t="s">
        <v>89</v>
      </c>
      <c r="F3896" s="11" t="s">
        <v>138</v>
      </c>
      <c r="G3896" s="11" t="s">
        <v>74</v>
      </c>
      <c r="H3896" s="8" t="n">
        <v>7686.6</v>
      </c>
      <c r="I3896" s="0" t="str">
        <f aca="false">TEXT(C3896,"YYYY-MM")</f>
        <v>2023-03</v>
      </c>
      <c r="J3896" s="0" t="str">
        <f aca="false">INDEX(Customers!$H:$H,MATCH(B3896,Customers!$A:$A,0))</f>
        <v>Social Media</v>
      </c>
    </row>
    <row r="3897" customFormat="false" ht="15" hidden="false" customHeight="false" outlineLevel="0" collapsed="false">
      <c r="A3897" s="0" t="s">
        <v>5788</v>
      </c>
      <c r="B3897" s="0" t="s">
        <v>5787</v>
      </c>
      <c r="C3897" s="10" t="s">
        <v>4971</v>
      </c>
      <c r="D3897" s="11" t="s">
        <v>97</v>
      </c>
      <c r="E3897" s="11" t="s">
        <v>91</v>
      </c>
      <c r="F3897" s="11" t="s">
        <v>138</v>
      </c>
      <c r="G3897" s="11" t="s">
        <v>74</v>
      </c>
      <c r="H3897" s="8" t="n">
        <v>22805.25</v>
      </c>
      <c r="I3897" s="0" t="str">
        <f aca="false">TEXT(C3897,"YYYY-MM")</f>
        <v>2023-05</v>
      </c>
      <c r="J3897" s="0" t="str">
        <f aca="false">INDEX(Customers!$H:$H,MATCH(B3897,Customers!$A:$A,0))</f>
        <v>Social Media</v>
      </c>
    </row>
    <row r="3898" customFormat="false" ht="15" hidden="false" customHeight="false" outlineLevel="0" collapsed="false">
      <c r="A3898" s="0" t="s">
        <v>5789</v>
      </c>
      <c r="B3898" s="0" t="s">
        <v>5787</v>
      </c>
      <c r="C3898" s="10" t="s">
        <v>5790</v>
      </c>
      <c r="D3898" s="11" t="s">
        <v>97</v>
      </c>
      <c r="E3898" s="11" t="s">
        <v>89</v>
      </c>
      <c r="F3898" s="11" t="s">
        <v>138</v>
      </c>
      <c r="G3898" s="11" t="s">
        <v>74</v>
      </c>
      <c r="H3898" s="8" t="n">
        <v>8421.8</v>
      </c>
      <c r="I3898" s="0" t="str">
        <f aca="false">TEXT(C3898,"YYYY-MM")</f>
        <v>2023-07</v>
      </c>
      <c r="J3898" s="0" t="str">
        <f aca="false">INDEX(Customers!$H:$H,MATCH(B3898,Customers!$A:$A,0))</f>
        <v>Social Media</v>
      </c>
    </row>
    <row r="3899" customFormat="false" ht="15" hidden="false" customHeight="false" outlineLevel="0" collapsed="false">
      <c r="A3899" s="0" t="s">
        <v>5791</v>
      </c>
      <c r="B3899" s="0" t="s">
        <v>5787</v>
      </c>
      <c r="C3899" s="10" t="s">
        <v>2313</v>
      </c>
      <c r="D3899" s="11" t="s">
        <v>97</v>
      </c>
      <c r="E3899" s="11" t="s">
        <v>88</v>
      </c>
      <c r="F3899" s="11" t="s">
        <v>138</v>
      </c>
      <c r="G3899" s="11" t="s">
        <v>74</v>
      </c>
      <c r="H3899" s="8" t="n">
        <v>20624</v>
      </c>
      <c r="I3899" s="0" t="str">
        <f aca="false">TEXT(C3899,"YYYY-MM")</f>
        <v>2023-09</v>
      </c>
      <c r="J3899" s="0" t="str">
        <f aca="false">INDEX(Customers!$H:$H,MATCH(B3899,Customers!$A:$A,0))</f>
        <v>Social Media</v>
      </c>
    </row>
    <row r="3900" customFormat="false" ht="15" hidden="false" customHeight="false" outlineLevel="0" collapsed="false">
      <c r="A3900" s="0" t="s">
        <v>5792</v>
      </c>
      <c r="B3900" s="0" t="s">
        <v>5787</v>
      </c>
      <c r="C3900" s="10" t="s">
        <v>208</v>
      </c>
      <c r="D3900" s="11" t="s">
        <v>97</v>
      </c>
      <c r="E3900" s="11" t="s">
        <v>90</v>
      </c>
      <c r="F3900" s="11" t="s">
        <v>138</v>
      </c>
      <c r="G3900" s="11" t="s">
        <v>74</v>
      </c>
      <c r="H3900" s="8" t="n">
        <v>20129.3</v>
      </c>
      <c r="I3900" s="0" t="str">
        <f aca="false">TEXT(C3900,"YYYY-MM")</f>
        <v>2024-01</v>
      </c>
      <c r="J3900" s="0" t="str">
        <f aca="false">INDEX(Customers!$H:$H,MATCH(B3900,Customers!$A:$A,0))</f>
        <v>Social Media</v>
      </c>
    </row>
    <row r="3901" customFormat="false" ht="15" hidden="false" customHeight="false" outlineLevel="0" collapsed="false">
      <c r="A3901" s="0" t="s">
        <v>5793</v>
      </c>
      <c r="B3901" s="0" t="s">
        <v>5787</v>
      </c>
      <c r="C3901" s="10" t="s">
        <v>4347</v>
      </c>
      <c r="D3901" s="11" t="s">
        <v>97</v>
      </c>
      <c r="E3901" s="11" t="s">
        <v>88</v>
      </c>
      <c r="F3901" s="11" t="s">
        <v>138</v>
      </c>
      <c r="G3901" s="11" t="s">
        <v>74</v>
      </c>
      <c r="H3901" s="8" t="n">
        <v>58119.1</v>
      </c>
      <c r="I3901" s="0" t="str">
        <f aca="false">TEXT(C3901,"YYYY-MM")</f>
        <v>2024-04</v>
      </c>
      <c r="J3901" s="0" t="str">
        <f aca="false">INDEX(Customers!$H:$H,MATCH(B3901,Customers!$A:$A,0))</f>
        <v>Social Media</v>
      </c>
    </row>
    <row r="3902" customFormat="false" ht="15" hidden="false" customHeight="false" outlineLevel="0" collapsed="false">
      <c r="A3902" s="0" t="s">
        <v>5794</v>
      </c>
      <c r="B3902" s="0" t="s">
        <v>5787</v>
      </c>
      <c r="C3902" s="10" t="s">
        <v>1317</v>
      </c>
      <c r="D3902" s="11" t="s">
        <v>97</v>
      </c>
      <c r="E3902" s="11" t="s">
        <v>90</v>
      </c>
      <c r="F3902" s="11" t="s">
        <v>138</v>
      </c>
      <c r="G3902" s="11" t="s">
        <v>74</v>
      </c>
      <c r="H3902" s="8" t="n">
        <v>4130.15</v>
      </c>
      <c r="I3902" s="0" t="str">
        <f aca="false">TEXT(C3902,"YYYY-MM")</f>
        <v>2024-05</v>
      </c>
      <c r="J3902" s="0" t="str">
        <f aca="false">INDEX(Customers!$H:$H,MATCH(B3902,Customers!$A:$A,0))</f>
        <v>Social Media</v>
      </c>
    </row>
    <row r="3903" customFormat="false" ht="15" hidden="false" customHeight="false" outlineLevel="0" collapsed="false">
      <c r="A3903" s="0" t="s">
        <v>5795</v>
      </c>
      <c r="B3903" s="0" t="s">
        <v>5787</v>
      </c>
      <c r="C3903" s="10" t="s">
        <v>4134</v>
      </c>
      <c r="D3903" s="11" t="s">
        <v>97</v>
      </c>
      <c r="E3903" s="11" t="s">
        <v>88</v>
      </c>
      <c r="F3903" s="11" t="s">
        <v>138</v>
      </c>
      <c r="G3903" s="11" t="s">
        <v>74</v>
      </c>
      <c r="H3903" s="8" t="n">
        <v>9827.1</v>
      </c>
      <c r="I3903" s="0" t="str">
        <f aca="false">TEXT(C3903,"YYYY-MM")</f>
        <v>2025-04</v>
      </c>
      <c r="J3903" s="0" t="str">
        <f aca="false">INDEX(Customers!$H:$H,MATCH(B3903,Customers!$A:$A,0))</f>
        <v>Social Media</v>
      </c>
    </row>
    <row r="3904" customFormat="false" ht="15" hidden="false" customHeight="false" outlineLevel="0" collapsed="false">
      <c r="A3904" s="0" t="s">
        <v>5796</v>
      </c>
      <c r="B3904" s="0" t="s">
        <v>5787</v>
      </c>
      <c r="C3904" s="10" t="s">
        <v>3428</v>
      </c>
      <c r="D3904" s="11" t="s">
        <v>97</v>
      </c>
      <c r="E3904" s="11" t="s">
        <v>92</v>
      </c>
      <c r="F3904" s="11" t="s">
        <v>138</v>
      </c>
      <c r="G3904" s="11" t="s">
        <v>74</v>
      </c>
      <c r="H3904" s="8" t="n">
        <v>21612.35</v>
      </c>
      <c r="I3904" s="0" t="str">
        <f aca="false">TEXT(C3904,"YYYY-MM")</f>
        <v>2025-05</v>
      </c>
      <c r="J3904" s="0" t="str">
        <f aca="false">INDEX(Customers!$H:$H,MATCH(B3904,Customers!$A:$A,0))</f>
        <v>Social Media</v>
      </c>
    </row>
    <row r="3905" customFormat="false" ht="15" hidden="false" customHeight="false" outlineLevel="0" collapsed="false">
      <c r="A3905" s="0" t="s">
        <v>5797</v>
      </c>
      <c r="B3905" s="0" t="s">
        <v>5787</v>
      </c>
      <c r="C3905" s="10" t="s">
        <v>1292</v>
      </c>
      <c r="D3905" s="11" t="s">
        <v>97</v>
      </c>
      <c r="E3905" s="11" t="s">
        <v>89</v>
      </c>
      <c r="F3905" s="11" t="s">
        <v>138</v>
      </c>
      <c r="G3905" s="11" t="s">
        <v>74</v>
      </c>
      <c r="H3905" s="8" t="n">
        <v>5034.2</v>
      </c>
      <c r="I3905" s="0" t="str">
        <f aca="false">TEXT(C3905,"YYYY-MM")</f>
        <v>2025-09</v>
      </c>
      <c r="J3905" s="0" t="str">
        <f aca="false">INDEX(Customers!$H:$H,MATCH(B3905,Customers!$A:$A,0))</f>
        <v>Social Media</v>
      </c>
    </row>
    <row r="3906" customFormat="false" ht="15" hidden="false" customHeight="false" outlineLevel="0" collapsed="false">
      <c r="A3906" s="0" t="s">
        <v>5798</v>
      </c>
      <c r="B3906" s="0" t="s">
        <v>5787</v>
      </c>
      <c r="C3906" s="10" t="s">
        <v>1344</v>
      </c>
      <c r="D3906" s="11" t="s">
        <v>97</v>
      </c>
      <c r="E3906" s="11" t="s">
        <v>89</v>
      </c>
      <c r="F3906" s="11" t="s">
        <v>138</v>
      </c>
      <c r="G3906" s="11" t="s">
        <v>74</v>
      </c>
      <c r="H3906" s="8" t="n">
        <v>4669</v>
      </c>
      <c r="I3906" s="0" t="str">
        <f aca="false">TEXT(C3906,"YYYY-MM")</f>
        <v>2025-10</v>
      </c>
      <c r="J3906" s="0" t="str">
        <f aca="false">INDEX(Customers!$H:$H,MATCH(B3906,Customers!$A:$A,0))</f>
        <v>Social Media</v>
      </c>
    </row>
    <row r="3907" customFormat="false" ht="15" hidden="false" customHeight="false" outlineLevel="0" collapsed="false">
      <c r="A3907" s="0" t="s">
        <v>5799</v>
      </c>
      <c r="B3907" s="0" t="s">
        <v>5800</v>
      </c>
      <c r="C3907" s="10" t="s">
        <v>173</v>
      </c>
      <c r="D3907" s="11" t="s">
        <v>97</v>
      </c>
      <c r="E3907" s="11" t="s">
        <v>88</v>
      </c>
      <c r="F3907" s="11" t="s">
        <v>423</v>
      </c>
      <c r="G3907" s="11" t="s">
        <v>79</v>
      </c>
      <c r="H3907" s="8" t="n">
        <v>41248.9</v>
      </c>
      <c r="I3907" s="0" t="str">
        <f aca="false">TEXT(C3907,"YYYY-MM")</f>
        <v>2025-10</v>
      </c>
      <c r="J3907" s="0" t="str">
        <f aca="false">INDEX(Customers!$H:$H,MATCH(B3907,Customers!$A:$A,0))</f>
        <v>Referral</v>
      </c>
    </row>
    <row r="3908" customFormat="false" ht="15" hidden="false" customHeight="false" outlineLevel="0" collapsed="false">
      <c r="A3908" s="0" t="s">
        <v>5801</v>
      </c>
      <c r="B3908" s="0" t="s">
        <v>5802</v>
      </c>
      <c r="C3908" s="10" t="s">
        <v>837</v>
      </c>
      <c r="D3908" s="11" t="s">
        <v>97</v>
      </c>
      <c r="E3908" s="11" t="s">
        <v>93</v>
      </c>
      <c r="F3908" s="11" t="s">
        <v>76</v>
      </c>
      <c r="G3908" s="11" t="s">
        <v>76</v>
      </c>
      <c r="H3908" s="8" t="n">
        <v>2231.1</v>
      </c>
      <c r="I3908" s="0" t="str">
        <f aca="false">TEXT(C3908,"YYYY-MM")</f>
        <v>2024-08</v>
      </c>
      <c r="J3908" s="0" t="str">
        <f aca="false">INDEX(Customers!$H:$H,MATCH(B3908,Customers!$A:$A,0))</f>
        <v>Referral</v>
      </c>
    </row>
    <row r="3909" customFormat="false" ht="15" hidden="false" customHeight="false" outlineLevel="0" collapsed="false">
      <c r="A3909" s="0" t="s">
        <v>5803</v>
      </c>
      <c r="B3909" s="0" t="s">
        <v>5802</v>
      </c>
      <c r="C3909" s="10" t="s">
        <v>520</v>
      </c>
      <c r="D3909" s="11" t="s">
        <v>97</v>
      </c>
      <c r="E3909" s="11" t="s">
        <v>91</v>
      </c>
      <c r="F3909" s="11" t="s">
        <v>76</v>
      </c>
      <c r="G3909" s="11" t="s">
        <v>76</v>
      </c>
      <c r="H3909" s="8" t="n">
        <v>15736.5</v>
      </c>
      <c r="I3909" s="0" t="str">
        <f aca="false">TEXT(C3909,"YYYY-MM")</f>
        <v>2024-10</v>
      </c>
      <c r="J3909" s="0" t="str">
        <f aca="false">INDEX(Customers!$H:$H,MATCH(B3909,Customers!$A:$A,0))</f>
        <v>Referral</v>
      </c>
    </row>
    <row r="3910" customFormat="false" ht="15" hidden="false" customHeight="false" outlineLevel="0" collapsed="false">
      <c r="A3910" s="0" t="s">
        <v>5804</v>
      </c>
      <c r="B3910" s="0" t="s">
        <v>5802</v>
      </c>
      <c r="C3910" s="10" t="s">
        <v>967</v>
      </c>
      <c r="D3910" s="11" t="s">
        <v>97</v>
      </c>
      <c r="E3910" s="11" t="s">
        <v>90</v>
      </c>
      <c r="F3910" s="11" t="s">
        <v>76</v>
      </c>
      <c r="G3910" s="11" t="s">
        <v>76</v>
      </c>
      <c r="H3910" s="8" t="n">
        <v>33087.55</v>
      </c>
      <c r="I3910" s="0" t="str">
        <f aca="false">TEXT(C3910,"YYYY-MM")</f>
        <v>2024-10</v>
      </c>
      <c r="J3910" s="0" t="str">
        <f aca="false">INDEX(Customers!$H:$H,MATCH(B3910,Customers!$A:$A,0))</f>
        <v>Referral</v>
      </c>
    </row>
    <row r="3911" customFormat="false" ht="15" hidden="false" customHeight="false" outlineLevel="0" collapsed="false">
      <c r="A3911" s="0" t="s">
        <v>5805</v>
      </c>
      <c r="B3911" s="0" t="s">
        <v>5802</v>
      </c>
      <c r="C3911" s="10" t="s">
        <v>592</v>
      </c>
      <c r="D3911" s="11" t="s">
        <v>98</v>
      </c>
      <c r="E3911" s="11" t="s">
        <v>90</v>
      </c>
      <c r="F3911" s="11" t="s">
        <v>76</v>
      </c>
      <c r="G3911" s="11" t="s">
        <v>76</v>
      </c>
      <c r="H3911" s="8" t="n">
        <v>19655.85</v>
      </c>
      <c r="I3911" s="0" t="str">
        <f aca="false">TEXT(C3911,"YYYY-MM")</f>
        <v>2024-11</v>
      </c>
      <c r="J3911" s="0" t="str">
        <f aca="false">INDEX(Customers!$H:$H,MATCH(B3911,Customers!$A:$A,0))</f>
        <v>Referral</v>
      </c>
    </row>
    <row r="3912" customFormat="false" ht="15" hidden="false" customHeight="false" outlineLevel="0" collapsed="false">
      <c r="A3912" s="0" t="s">
        <v>5806</v>
      </c>
      <c r="B3912" s="0" t="s">
        <v>5802</v>
      </c>
      <c r="C3912" s="10" t="s">
        <v>1658</v>
      </c>
      <c r="D3912" s="11" t="s">
        <v>97</v>
      </c>
      <c r="E3912" s="11" t="s">
        <v>91</v>
      </c>
      <c r="F3912" s="11" t="s">
        <v>76</v>
      </c>
      <c r="G3912" s="11" t="s">
        <v>76</v>
      </c>
      <c r="H3912" s="8" t="n">
        <v>38648</v>
      </c>
      <c r="I3912" s="0" t="str">
        <f aca="false">TEXT(C3912,"YYYY-MM")</f>
        <v>2024-11</v>
      </c>
      <c r="J3912" s="0" t="str">
        <f aca="false">INDEX(Customers!$H:$H,MATCH(B3912,Customers!$A:$A,0))</f>
        <v>Referral</v>
      </c>
    </row>
    <row r="3913" customFormat="false" ht="15" hidden="false" customHeight="false" outlineLevel="0" collapsed="false">
      <c r="A3913" s="0" t="s">
        <v>5807</v>
      </c>
      <c r="B3913" s="0" t="s">
        <v>5802</v>
      </c>
      <c r="C3913" s="10" t="s">
        <v>5808</v>
      </c>
      <c r="D3913" s="11" t="s">
        <v>97</v>
      </c>
      <c r="E3913" s="11" t="s">
        <v>93</v>
      </c>
      <c r="F3913" s="11" t="s">
        <v>76</v>
      </c>
      <c r="G3913" s="11" t="s">
        <v>76</v>
      </c>
      <c r="H3913" s="8" t="n">
        <v>846</v>
      </c>
      <c r="I3913" s="0" t="str">
        <f aca="false">TEXT(C3913,"YYYY-MM")</f>
        <v>2024-12</v>
      </c>
      <c r="J3913" s="0" t="str">
        <f aca="false">INDEX(Customers!$H:$H,MATCH(B3913,Customers!$A:$A,0))</f>
        <v>Referral</v>
      </c>
    </row>
    <row r="3914" customFormat="false" ht="15" hidden="false" customHeight="false" outlineLevel="0" collapsed="false">
      <c r="A3914" s="0" t="s">
        <v>5809</v>
      </c>
      <c r="B3914" s="0" t="s">
        <v>5802</v>
      </c>
      <c r="C3914" s="10" t="s">
        <v>2094</v>
      </c>
      <c r="D3914" s="11" t="s">
        <v>97</v>
      </c>
      <c r="E3914" s="11" t="s">
        <v>89</v>
      </c>
      <c r="F3914" s="11" t="s">
        <v>76</v>
      </c>
      <c r="G3914" s="11" t="s">
        <v>76</v>
      </c>
      <c r="H3914" s="8" t="n">
        <v>34949.65</v>
      </c>
      <c r="I3914" s="0" t="str">
        <f aca="false">TEXT(C3914,"YYYY-MM")</f>
        <v>2024-12</v>
      </c>
      <c r="J3914" s="0" t="str">
        <f aca="false">INDEX(Customers!$H:$H,MATCH(B3914,Customers!$A:$A,0))</f>
        <v>Referral</v>
      </c>
    </row>
    <row r="3915" customFormat="false" ht="15" hidden="false" customHeight="false" outlineLevel="0" collapsed="false">
      <c r="A3915" s="0" t="s">
        <v>5810</v>
      </c>
      <c r="B3915" s="0" t="s">
        <v>5802</v>
      </c>
      <c r="C3915" s="10" t="s">
        <v>2188</v>
      </c>
      <c r="D3915" s="11" t="s">
        <v>97</v>
      </c>
      <c r="E3915" s="11" t="s">
        <v>90</v>
      </c>
      <c r="F3915" s="11" t="s">
        <v>76</v>
      </c>
      <c r="G3915" s="11" t="s">
        <v>76</v>
      </c>
      <c r="H3915" s="8" t="n">
        <v>50</v>
      </c>
      <c r="I3915" s="0" t="str">
        <f aca="false">TEXT(C3915,"YYYY-MM")</f>
        <v>2025-02</v>
      </c>
      <c r="J3915" s="0" t="str">
        <f aca="false">INDEX(Customers!$H:$H,MATCH(B3915,Customers!$A:$A,0))</f>
        <v>Referral</v>
      </c>
    </row>
    <row r="3916" customFormat="false" ht="15" hidden="false" customHeight="false" outlineLevel="0" collapsed="false">
      <c r="A3916" s="0" t="s">
        <v>5811</v>
      </c>
      <c r="B3916" s="0" t="s">
        <v>5802</v>
      </c>
      <c r="C3916" s="10" t="s">
        <v>938</v>
      </c>
      <c r="D3916" s="11" t="s">
        <v>98</v>
      </c>
      <c r="E3916" s="11" t="s">
        <v>93</v>
      </c>
      <c r="F3916" s="11" t="s">
        <v>76</v>
      </c>
      <c r="G3916" s="11" t="s">
        <v>76</v>
      </c>
      <c r="H3916" s="8" t="n">
        <v>6018</v>
      </c>
      <c r="I3916" s="0" t="str">
        <f aca="false">TEXT(C3916,"YYYY-MM")</f>
        <v>2025-03</v>
      </c>
      <c r="J3916" s="0" t="str">
        <f aca="false">INDEX(Customers!$H:$H,MATCH(B3916,Customers!$A:$A,0))</f>
        <v>Referral</v>
      </c>
    </row>
    <row r="3917" customFormat="false" ht="15" hidden="false" customHeight="false" outlineLevel="0" collapsed="false">
      <c r="A3917" s="0" t="s">
        <v>5812</v>
      </c>
      <c r="B3917" s="0" t="s">
        <v>5802</v>
      </c>
      <c r="C3917" s="10" t="s">
        <v>3651</v>
      </c>
      <c r="D3917" s="11" t="s">
        <v>97</v>
      </c>
      <c r="E3917" s="11" t="s">
        <v>89</v>
      </c>
      <c r="F3917" s="11" t="s">
        <v>76</v>
      </c>
      <c r="G3917" s="11" t="s">
        <v>76</v>
      </c>
      <c r="H3917" s="8" t="n">
        <v>103961.2</v>
      </c>
      <c r="I3917" s="0" t="str">
        <f aca="false">TEXT(C3917,"YYYY-MM")</f>
        <v>2025-04</v>
      </c>
      <c r="J3917" s="0" t="str">
        <f aca="false">INDEX(Customers!$H:$H,MATCH(B3917,Customers!$A:$A,0))</f>
        <v>Referral</v>
      </c>
    </row>
    <row r="3918" customFormat="false" ht="15" hidden="false" customHeight="false" outlineLevel="0" collapsed="false">
      <c r="A3918" s="0" t="s">
        <v>5813</v>
      </c>
      <c r="B3918" s="0" t="s">
        <v>5802</v>
      </c>
      <c r="C3918" s="10" t="s">
        <v>230</v>
      </c>
      <c r="D3918" s="11" t="s">
        <v>97</v>
      </c>
      <c r="E3918" s="11" t="s">
        <v>90</v>
      </c>
      <c r="F3918" s="11" t="s">
        <v>76</v>
      </c>
      <c r="G3918" s="11" t="s">
        <v>76</v>
      </c>
      <c r="H3918" s="8" t="n">
        <v>14609</v>
      </c>
      <c r="I3918" s="0" t="str">
        <f aca="false">TEXT(C3918,"YYYY-MM")</f>
        <v>2025-04</v>
      </c>
      <c r="J3918" s="0" t="str">
        <f aca="false">INDEX(Customers!$H:$H,MATCH(B3918,Customers!$A:$A,0))</f>
        <v>Referral</v>
      </c>
    </row>
    <row r="3919" customFormat="false" ht="15" hidden="false" customHeight="false" outlineLevel="0" collapsed="false">
      <c r="A3919" s="0" t="s">
        <v>5814</v>
      </c>
      <c r="B3919" s="0" t="s">
        <v>5802</v>
      </c>
      <c r="C3919" s="10" t="s">
        <v>4227</v>
      </c>
      <c r="D3919" s="11" t="s">
        <v>97</v>
      </c>
      <c r="E3919" s="11" t="s">
        <v>93</v>
      </c>
      <c r="F3919" s="11" t="s">
        <v>76</v>
      </c>
      <c r="G3919" s="11" t="s">
        <v>76</v>
      </c>
      <c r="H3919" s="8" t="n">
        <v>15287.1</v>
      </c>
      <c r="I3919" s="0" t="str">
        <f aca="false">TEXT(C3919,"YYYY-MM")</f>
        <v>2025-05</v>
      </c>
      <c r="J3919" s="0" t="str">
        <f aca="false">INDEX(Customers!$H:$H,MATCH(B3919,Customers!$A:$A,0))</f>
        <v>Referral</v>
      </c>
    </row>
    <row r="3920" customFormat="false" ht="15" hidden="false" customHeight="false" outlineLevel="0" collapsed="false">
      <c r="A3920" s="0" t="s">
        <v>5815</v>
      </c>
      <c r="B3920" s="0" t="s">
        <v>5802</v>
      </c>
      <c r="C3920" s="10" t="s">
        <v>1463</v>
      </c>
      <c r="D3920" s="11" t="s">
        <v>97</v>
      </c>
      <c r="E3920" s="11" t="s">
        <v>90</v>
      </c>
      <c r="F3920" s="11" t="s">
        <v>76</v>
      </c>
      <c r="G3920" s="11" t="s">
        <v>76</v>
      </c>
      <c r="H3920" s="8" t="n">
        <v>78674.3</v>
      </c>
      <c r="I3920" s="0" t="str">
        <f aca="false">TEXT(C3920,"YYYY-MM")</f>
        <v>2025-05</v>
      </c>
      <c r="J3920" s="0" t="str">
        <f aca="false">INDEX(Customers!$H:$H,MATCH(B3920,Customers!$A:$A,0))</f>
        <v>Referral</v>
      </c>
    </row>
    <row r="3921" customFormat="false" ht="15" hidden="false" customHeight="false" outlineLevel="0" collapsed="false">
      <c r="A3921" s="0" t="s">
        <v>5816</v>
      </c>
      <c r="B3921" s="0" t="s">
        <v>5802</v>
      </c>
      <c r="C3921" s="10" t="s">
        <v>1443</v>
      </c>
      <c r="D3921" s="11" t="s">
        <v>99</v>
      </c>
      <c r="E3921" s="11" t="s">
        <v>90</v>
      </c>
      <c r="F3921" s="11" t="s">
        <v>76</v>
      </c>
      <c r="G3921" s="11" t="s">
        <v>76</v>
      </c>
      <c r="H3921" s="8" t="n">
        <v>73881.3</v>
      </c>
      <c r="I3921" s="0" t="str">
        <f aca="false">TEXT(C3921,"YYYY-MM")</f>
        <v>2025-05</v>
      </c>
      <c r="J3921" s="0" t="str">
        <f aca="false">INDEX(Customers!$H:$H,MATCH(B3921,Customers!$A:$A,0))</f>
        <v>Referral</v>
      </c>
    </row>
    <row r="3922" customFormat="false" ht="15" hidden="false" customHeight="false" outlineLevel="0" collapsed="false">
      <c r="A3922" s="0" t="s">
        <v>5817</v>
      </c>
      <c r="B3922" s="0" t="s">
        <v>5802</v>
      </c>
      <c r="C3922" s="10" t="s">
        <v>1260</v>
      </c>
      <c r="D3922" s="11" t="s">
        <v>97</v>
      </c>
      <c r="E3922" s="11" t="s">
        <v>92</v>
      </c>
      <c r="F3922" s="11" t="s">
        <v>76</v>
      </c>
      <c r="G3922" s="11" t="s">
        <v>76</v>
      </c>
      <c r="H3922" s="8" t="n">
        <v>45871.25</v>
      </c>
      <c r="I3922" s="0" t="str">
        <f aca="false">TEXT(C3922,"YYYY-MM")</f>
        <v>2025-07</v>
      </c>
      <c r="J3922" s="0" t="str">
        <f aca="false">INDEX(Customers!$H:$H,MATCH(B3922,Customers!$A:$A,0))</f>
        <v>Referral</v>
      </c>
    </row>
    <row r="3923" customFormat="false" ht="15" hidden="false" customHeight="false" outlineLevel="0" collapsed="false">
      <c r="A3923" s="0" t="s">
        <v>5818</v>
      </c>
      <c r="B3923" s="0" t="s">
        <v>5802</v>
      </c>
      <c r="C3923" s="10" t="s">
        <v>800</v>
      </c>
      <c r="D3923" s="11" t="s">
        <v>99</v>
      </c>
      <c r="E3923" s="11" t="s">
        <v>89</v>
      </c>
      <c r="F3923" s="11" t="s">
        <v>76</v>
      </c>
      <c r="G3923" s="11" t="s">
        <v>76</v>
      </c>
      <c r="H3923" s="8" t="n">
        <v>2047.65</v>
      </c>
      <c r="I3923" s="0" t="str">
        <f aca="false">TEXT(C3923,"YYYY-MM")</f>
        <v>2025-07</v>
      </c>
      <c r="J3923" s="0" t="str">
        <f aca="false">INDEX(Customers!$H:$H,MATCH(B3923,Customers!$A:$A,0))</f>
        <v>Referral</v>
      </c>
    </row>
    <row r="3924" customFormat="false" ht="15" hidden="false" customHeight="false" outlineLevel="0" collapsed="false">
      <c r="A3924" s="0" t="s">
        <v>5819</v>
      </c>
      <c r="B3924" s="0" t="s">
        <v>5802</v>
      </c>
      <c r="C3924" s="10" t="s">
        <v>849</v>
      </c>
      <c r="D3924" s="11" t="s">
        <v>97</v>
      </c>
      <c r="E3924" s="11" t="s">
        <v>88</v>
      </c>
      <c r="F3924" s="11" t="s">
        <v>76</v>
      </c>
      <c r="G3924" s="11" t="s">
        <v>76</v>
      </c>
      <c r="H3924" s="8" t="n">
        <v>24399</v>
      </c>
      <c r="I3924" s="0" t="str">
        <f aca="false">TEXT(C3924,"YYYY-MM")</f>
        <v>2025-08</v>
      </c>
      <c r="J3924" s="0" t="str">
        <f aca="false">INDEX(Customers!$H:$H,MATCH(B3924,Customers!$A:$A,0))</f>
        <v>Referral</v>
      </c>
    </row>
    <row r="3925" customFormat="false" ht="15" hidden="false" customHeight="false" outlineLevel="0" collapsed="false">
      <c r="A3925" s="0" t="s">
        <v>5820</v>
      </c>
      <c r="B3925" s="0" t="s">
        <v>5802</v>
      </c>
      <c r="C3925" s="10" t="s">
        <v>408</v>
      </c>
      <c r="D3925" s="11" t="s">
        <v>97</v>
      </c>
      <c r="E3925" s="11" t="s">
        <v>88</v>
      </c>
      <c r="F3925" s="11" t="s">
        <v>76</v>
      </c>
      <c r="G3925" s="11" t="s">
        <v>76</v>
      </c>
      <c r="H3925" s="8" t="n">
        <v>2294.1</v>
      </c>
      <c r="I3925" s="0" t="str">
        <f aca="false">TEXT(C3925,"YYYY-MM")</f>
        <v>2025-08</v>
      </c>
      <c r="J3925" s="0" t="str">
        <f aca="false">INDEX(Customers!$H:$H,MATCH(B3925,Customers!$A:$A,0))</f>
        <v>Referral</v>
      </c>
    </row>
    <row r="3926" customFormat="false" ht="15" hidden="false" customHeight="false" outlineLevel="0" collapsed="false">
      <c r="A3926" s="0" t="s">
        <v>5821</v>
      </c>
      <c r="B3926" s="0" t="s">
        <v>5802</v>
      </c>
      <c r="C3926" s="10" t="s">
        <v>1251</v>
      </c>
      <c r="D3926" s="11" t="s">
        <v>97</v>
      </c>
      <c r="E3926" s="11" t="s">
        <v>88</v>
      </c>
      <c r="F3926" s="11" t="s">
        <v>76</v>
      </c>
      <c r="G3926" s="11" t="s">
        <v>76</v>
      </c>
      <c r="H3926" s="8" t="n">
        <v>2658.6</v>
      </c>
      <c r="I3926" s="0" t="str">
        <f aca="false">TEXT(C3926,"YYYY-MM")</f>
        <v>2025-09</v>
      </c>
      <c r="J3926" s="0" t="str">
        <f aca="false">INDEX(Customers!$H:$H,MATCH(B3926,Customers!$A:$A,0))</f>
        <v>Referral</v>
      </c>
    </row>
    <row r="3927" customFormat="false" ht="15" hidden="false" customHeight="false" outlineLevel="0" collapsed="false">
      <c r="A3927" s="0" t="s">
        <v>5822</v>
      </c>
      <c r="B3927" s="0" t="s">
        <v>5802</v>
      </c>
      <c r="C3927" s="10" t="s">
        <v>826</v>
      </c>
      <c r="D3927" s="11" t="s">
        <v>98</v>
      </c>
      <c r="E3927" s="11" t="s">
        <v>92</v>
      </c>
      <c r="F3927" s="11" t="s">
        <v>76</v>
      </c>
      <c r="G3927" s="11" t="s">
        <v>76</v>
      </c>
      <c r="H3927" s="8" t="n">
        <v>18046</v>
      </c>
      <c r="I3927" s="0" t="str">
        <f aca="false">TEXT(C3927,"YYYY-MM")</f>
        <v>2025-10</v>
      </c>
      <c r="J3927" s="0" t="str">
        <f aca="false">INDEX(Customers!$H:$H,MATCH(B3927,Customers!$A:$A,0))</f>
        <v>Referral</v>
      </c>
    </row>
    <row r="3928" customFormat="false" ht="15" hidden="false" customHeight="false" outlineLevel="0" collapsed="false">
      <c r="A3928" s="0" t="s">
        <v>5823</v>
      </c>
      <c r="B3928" s="0" t="s">
        <v>5802</v>
      </c>
      <c r="C3928" s="10" t="s">
        <v>416</v>
      </c>
      <c r="D3928" s="11" t="s">
        <v>98</v>
      </c>
      <c r="E3928" s="11" t="s">
        <v>93</v>
      </c>
      <c r="F3928" s="11" t="s">
        <v>76</v>
      </c>
      <c r="G3928" s="11" t="s">
        <v>76</v>
      </c>
      <c r="H3928" s="8" t="n">
        <v>40359</v>
      </c>
      <c r="I3928" s="0" t="str">
        <f aca="false">TEXT(C3928,"YYYY-MM")</f>
        <v>2025-12</v>
      </c>
      <c r="J3928" s="0" t="str">
        <f aca="false">INDEX(Customers!$H:$H,MATCH(B3928,Customers!$A:$A,0))</f>
        <v>Referral</v>
      </c>
    </row>
    <row r="3929" customFormat="false" ht="15" hidden="false" customHeight="false" outlineLevel="0" collapsed="false">
      <c r="A3929" s="0" t="s">
        <v>5824</v>
      </c>
      <c r="B3929" s="0" t="s">
        <v>5802</v>
      </c>
      <c r="C3929" s="10" t="s">
        <v>643</v>
      </c>
      <c r="D3929" s="11" t="s">
        <v>97</v>
      </c>
      <c r="E3929" s="11" t="s">
        <v>90</v>
      </c>
      <c r="F3929" s="11" t="s">
        <v>76</v>
      </c>
      <c r="G3929" s="11" t="s">
        <v>76</v>
      </c>
      <c r="H3929" s="8" t="n">
        <v>7277.15</v>
      </c>
      <c r="I3929" s="0" t="str">
        <f aca="false">TEXT(C3929,"YYYY-MM")</f>
        <v>2025-12</v>
      </c>
      <c r="J3929" s="0" t="str">
        <f aca="false">INDEX(Customers!$H:$H,MATCH(B3929,Customers!$A:$A,0))</f>
        <v>Referral</v>
      </c>
    </row>
    <row r="3930" customFormat="false" ht="15" hidden="false" customHeight="false" outlineLevel="0" collapsed="false">
      <c r="A3930" s="0" t="s">
        <v>5825</v>
      </c>
      <c r="B3930" s="0" t="s">
        <v>5826</v>
      </c>
      <c r="C3930" s="10" t="s">
        <v>5827</v>
      </c>
      <c r="D3930" s="11" t="s">
        <v>97</v>
      </c>
      <c r="E3930" s="11" t="s">
        <v>88</v>
      </c>
      <c r="F3930" s="11" t="s">
        <v>459</v>
      </c>
      <c r="G3930" s="11" t="s">
        <v>72</v>
      </c>
      <c r="H3930" s="8" t="n">
        <v>30005</v>
      </c>
      <c r="I3930" s="0" t="str">
        <f aca="false">TEXT(C3930,"YYYY-MM")</f>
        <v>2023-08</v>
      </c>
      <c r="J3930" s="0" t="str">
        <f aca="false">INDEX(Customers!$H:$H,MATCH(B3930,Customers!$A:$A,0))</f>
        <v>Social Media</v>
      </c>
    </row>
    <row r="3931" customFormat="false" ht="15" hidden="false" customHeight="false" outlineLevel="0" collapsed="false">
      <c r="A3931" s="0" t="s">
        <v>5828</v>
      </c>
      <c r="B3931" s="0" t="s">
        <v>5826</v>
      </c>
      <c r="C3931" s="10" t="s">
        <v>2690</v>
      </c>
      <c r="D3931" s="11" t="s">
        <v>97</v>
      </c>
      <c r="E3931" s="11" t="s">
        <v>89</v>
      </c>
      <c r="F3931" s="11" t="s">
        <v>459</v>
      </c>
      <c r="G3931" s="11" t="s">
        <v>72</v>
      </c>
      <c r="H3931" s="8" t="n">
        <v>50052.65</v>
      </c>
      <c r="I3931" s="0" t="str">
        <f aca="false">TEXT(C3931,"YYYY-MM")</f>
        <v>2024-10</v>
      </c>
      <c r="J3931" s="0" t="str">
        <f aca="false">INDEX(Customers!$H:$H,MATCH(B3931,Customers!$A:$A,0))</f>
        <v>Social Media</v>
      </c>
    </row>
    <row r="3932" customFormat="false" ht="15" hidden="false" customHeight="false" outlineLevel="0" collapsed="false">
      <c r="A3932" s="0" t="s">
        <v>5829</v>
      </c>
      <c r="B3932" s="0" t="s">
        <v>5830</v>
      </c>
      <c r="C3932" s="10" t="s">
        <v>5831</v>
      </c>
      <c r="D3932" s="11" t="s">
        <v>97</v>
      </c>
      <c r="E3932" s="11" t="s">
        <v>89</v>
      </c>
      <c r="F3932" s="11" t="s">
        <v>613</v>
      </c>
      <c r="G3932" s="11" t="s">
        <v>73</v>
      </c>
      <c r="H3932" s="8" t="n">
        <v>28637.1</v>
      </c>
      <c r="I3932" s="0" t="str">
        <f aca="false">TEXT(C3932,"YYYY-MM")</f>
        <v>2023-12</v>
      </c>
      <c r="J3932" s="0" t="str">
        <f aca="false">INDEX(Customers!$H:$H,MATCH(B3932,Customers!$A:$A,0))</f>
        <v>Paid Ads</v>
      </c>
    </row>
    <row r="3933" customFormat="false" ht="15" hidden="false" customHeight="false" outlineLevel="0" collapsed="false">
      <c r="A3933" s="0" t="s">
        <v>5832</v>
      </c>
      <c r="B3933" s="0" t="s">
        <v>5830</v>
      </c>
      <c r="C3933" s="10" t="s">
        <v>3874</v>
      </c>
      <c r="D3933" s="11" t="s">
        <v>99</v>
      </c>
      <c r="E3933" s="11" t="s">
        <v>93</v>
      </c>
      <c r="F3933" s="11" t="s">
        <v>613</v>
      </c>
      <c r="G3933" s="11" t="s">
        <v>73</v>
      </c>
      <c r="H3933" s="8" t="n">
        <v>4779</v>
      </c>
      <c r="I3933" s="0" t="str">
        <f aca="false">TEXT(C3933,"YYYY-MM")</f>
        <v>2025-07</v>
      </c>
      <c r="J3933" s="0" t="str">
        <f aca="false">INDEX(Customers!$H:$H,MATCH(B3933,Customers!$A:$A,0))</f>
        <v>Paid Ads</v>
      </c>
    </row>
    <row r="3934" customFormat="false" ht="15" hidden="false" customHeight="false" outlineLevel="0" collapsed="false">
      <c r="A3934" s="0" t="s">
        <v>5833</v>
      </c>
      <c r="B3934" s="0" t="s">
        <v>5834</v>
      </c>
      <c r="C3934" s="10" t="s">
        <v>1435</v>
      </c>
      <c r="D3934" s="11" t="s">
        <v>97</v>
      </c>
      <c r="E3934" s="11" t="s">
        <v>93</v>
      </c>
      <c r="F3934" s="11" t="s">
        <v>346</v>
      </c>
      <c r="G3934" s="11" t="s">
        <v>84</v>
      </c>
      <c r="H3934" s="8" t="n">
        <v>15276</v>
      </c>
      <c r="I3934" s="0" t="str">
        <f aca="false">TEXT(C3934,"YYYY-MM")</f>
        <v>2025-02</v>
      </c>
      <c r="J3934" s="0" t="str">
        <f aca="false">INDEX(Customers!$H:$H,MATCH(B3934,Customers!$A:$A,0))</f>
        <v>Paid Ads</v>
      </c>
    </row>
    <row r="3935" customFormat="false" ht="15" hidden="false" customHeight="false" outlineLevel="0" collapsed="false">
      <c r="A3935" s="0" t="s">
        <v>5835</v>
      </c>
      <c r="B3935" s="0" t="s">
        <v>5836</v>
      </c>
      <c r="C3935" s="10" t="s">
        <v>2969</v>
      </c>
      <c r="D3935" s="11" t="s">
        <v>97</v>
      </c>
      <c r="E3935" s="11" t="s">
        <v>88</v>
      </c>
      <c r="F3935" s="11" t="s">
        <v>138</v>
      </c>
      <c r="G3935" s="11" t="s">
        <v>74</v>
      </c>
      <c r="H3935" s="8" t="n">
        <v>35321.4</v>
      </c>
      <c r="I3935" s="0" t="str">
        <f aca="false">TEXT(C3935,"YYYY-MM")</f>
        <v>2023-08</v>
      </c>
      <c r="J3935" s="0" t="str">
        <f aca="false">INDEX(Customers!$H:$H,MATCH(B3935,Customers!$A:$A,0))</f>
        <v>Paid Ads</v>
      </c>
    </row>
    <row r="3936" customFormat="false" ht="15" hidden="false" customHeight="false" outlineLevel="0" collapsed="false">
      <c r="A3936" s="0" t="s">
        <v>5837</v>
      </c>
      <c r="B3936" s="0" t="s">
        <v>5836</v>
      </c>
      <c r="C3936" s="10" t="s">
        <v>1121</v>
      </c>
      <c r="D3936" s="11" t="s">
        <v>97</v>
      </c>
      <c r="E3936" s="11" t="s">
        <v>88</v>
      </c>
      <c r="F3936" s="11" t="s">
        <v>138</v>
      </c>
      <c r="G3936" s="11" t="s">
        <v>74</v>
      </c>
      <c r="H3936" s="8" t="n">
        <v>4198.7</v>
      </c>
      <c r="I3936" s="0" t="str">
        <f aca="false">TEXT(C3936,"YYYY-MM")</f>
        <v>2023-10</v>
      </c>
      <c r="J3936" s="0" t="str">
        <f aca="false">INDEX(Customers!$H:$H,MATCH(B3936,Customers!$A:$A,0))</f>
        <v>Paid Ads</v>
      </c>
    </row>
    <row r="3937" customFormat="false" ht="15" hidden="false" customHeight="false" outlineLevel="0" collapsed="false">
      <c r="A3937" s="0" t="s">
        <v>5838</v>
      </c>
      <c r="B3937" s="0" t="s">
        <v>5836</v>
      </c>
      <c r="C3937" s="10" t="s">
        <v>480</v>
      </c>
      <c r="D3937" s="11" t="s">
        <v>97</v>
      </c>
      <c r="E3937" s="11" t="s">
        <v>89</v>
      </c>
      <c r="F3937" s="11" t="s">
        <v>138</v>
      </c>
      <c r="G3937" s="11" t="s">
        <v>74</v>
      </c>
      <c r="H3937" s="8" t="n">
        <v>739</v>
      </c>
      <c r="I3937" s="0" t="str">
        <f aca="false">TEXT(C3937,"YYYY-MM")</f>
        <v>2025-08</v>
      </c>
      <c r="J3937" s="0" t="str">
        <f aca="false">INDEX(Customers!$H:$H,MATCH(B3937,Customers!$A:$A,0))</f>
        <v>Paid Ads</v>
      </c>
    </row>
    <row r="3938" customFormat="false" ht="15" hidden="false" customHeight="false" outlineLevel="0" collapsed="false">
      <c r="A3938" s="0" t="s">
        <v>5839</v>
      </c>
      <c r="B3938" s="0" t="s">
        <v>5840</v>
      </c>
      <c r="C3938" s="10" t="s">
        <v>894</v>
      </c>
      <c r="D3938" s="11" t="s">
        <v>97</v>
      </c>
      <c r="E3938" s="11" t="s">
        <v>91</v>
      </c>
      <c r="F3938" s="11" t="s">
        <v>134</v>
      </c>
      <c r="G3938" s="11" t="s">
        <v>85</v>
      </c>
      <c r="H3938" s="8" t="n">
        <v>1484.1</v>
      </c>
      <c r="I3938" s="0" t="str">
        <f aca="false">TEXT(C3938,"YYYY-MM")</f>
        <v>2023-10</v>
      </c>
      <c r="J3938" s="0" t="str">
        <f aca="false">INDEX(Customers!$H:$H,MATCH(B3938,Customers!$A:$A,0))</f>
        <v>Paid Ads</v>
      </c>
    </row>
    <row r="3939" customFormat="false" ht="15" hidden="false" customHeight="false" outlineLevel="0" collapsed="false">
      <c r="A3939" s="0" t="s">
        <v>5841</v>
      </c>
      <c r="B3939" s="0" t="s">
        <v>5842</v>
      </c>
      <c r="C3939" s="10" t="s">
        <v>5371</v>
      </c>
      <c r="D3939" s="11" t="s">
        <v>97</v>
      </c>
      <c r="E3939" s="11" t="s">
        <v>88</v>
      </c>
      <c r="F3939" s="11" t="s">
        <v>134</v>
      </c>
      <c r="G3939" s="11" t="s">
        <v>85</v>
      </c>
      <c r="H3939" s="8" t="n">
        <v>12385.25</v>
      </c>
      <c r="I3939" s="0" t="str">
        <f aca="false">TEXT(C3939,"YYYY-MM")</f>
        <v>2024-08</v>
      </c>
      <c r="J3939" s="0" t="str">
        <f aca="false">INDEX(Customers!$H:$H,MATCH(B3939,Customers!$A:$A,0))</f>
        <v>Organic Search</v>
      </c>
    </row>
    <row r="3940" customFormat="false" ht="15" hidden="false" customHeight="false" outlineLevel="0" collapsed="false">
      <c r="A3940" s="0" t="s">
        <v>5843</v>
      </c>
      <c r="B3940" s="0" t="s">
        <v>5842</v>
      </c>
      <c r="C3940" s="10" t="s">
        <v>2696</v>
      </c>
      <c r="D3940" s="11" t="s">
        <v>97</v>
      </c>
      <c r="E3940" s="11" t="s">
        <v>90</v>
      </c>
      <c r="F3940" s="11" t="s">
        <v>134</v>
      </c>
      <c r="G3940" s="11" t="s">
        <v>85</v>
      </c>
      <c r="H3940" s="8" t="n">
        <v>2855.2</v>
      </c>
      <c r="I3940" s="0" t="str">
        <f aca="false">TEXT(C3940,"YYYY-MM")</f>
        <v>2025-01</v>
      </c>
      <c r="J3940" s="0" t="str">
        <f aca="false">INDEX(Customers!$H:$H,MATCH(B3940,Customers!$A:$A,0))</f>
        <v>Organic Search</v>
      </c>
    </row>
    <row r="3941" customFormat="false" ht="15" hidden="false" customHeight="false" outlineLevel="0" collapsed="false">
      <c r="A3941" s="0" t="s">
        <v>5844</v>
      </c>
      <c r="B3941" s="0" t="s">
        <v>5842</v>
      </c>
      <c r="C3941" s="10" t="s">
        <v>1038</v>
      </c>
      <c r="D3941" s="11" t="s">
        <v>97</v>
      </c>
      <c r="E3941" s="11" t="s">
        <v>89</v>
      </c>
      <c r="F3941" s="11" t="s">
        <v>134</v>
      </c>
      <c r="G3941" s="11" t="s">
        <v>85</v>
      </c>
      <c r="H3941" s="8" t="n">
        <v>8638.2</v>
      </c>
      <c r="I3941" s="0" t="str">
        <f aca="false">TEXT(C3941,"YYYY-MM")</f>
        <v>2025-08</v>
      </c>
      <c r="J3941" s="0" t="str">
        <f aca="false">INDEX(Customers!$H:$H,MATCH(B3941,Customers!$A:$A,0))</f>
        <v>Organic Search</v>
      </c>
    </row>
    <row r="3942" customFormat="false" ht="15" hidden="false" customHeight="false" outlineLevel="0" collapsed="false">
      <c r="A3942" s="0" t="s">
        <v>5845</v>
      </c>
      <c r="B3942" s="0" t="s">
        <v>5842</v>
      </c>
      <c r="C3942" s="10" t="s">
        <v>317</v>
      </c>
      <c r="D3942" s="11" t="s">
        <v>97</v>
      </c>
      <c r="E3942" s="11" t="s">
        <v>88</v>
      </c>
      <c r="F3942" s="11" t="s">
        <v>134</v>
      </c>
      <c r="G3942" s="11" t="s">
        <v>85</v>
      </c>
      <c r="H3942" s="8" t="n">
        <v>1499.1</v>
      </c>
      <c r="I3942" s="0" t="str">
        <f aca="false">TEXT(C3942,"YYYY-MM")</f>
        <v>2025-09</v>
      </c>
      <c r="J3942" s="0" t="str">
        <f aca="false">INDEX(Customers!$H:$H,MATCH(B3942,Customers!$A:$A,0))</f>
        <v>Organic Search</v>
      </c>
    </row>
    <row r="3943" customFormat="false" ht="15" hidden="false" customHeight="false" outlineLevel="0" collapsed="false">
      <c r="A3943" s="0" t="s">
        <v>5846</v>
      </c>
      <c r="B3943" s="0" t="s">
        <v>5847</v>
      </c>
      <c r="C3943" s="10" t="s">
        <v>845</v>
      </c>
      <c r="D3943" s="11" t="s">
        <v>97</v>
      </c>
      <c r="E3943" s="11" t="s">
        <v>91</v>
      </c>
      <c r="F3943" s="11" t="s">
        <v>134</v>
      </c>
      <c r="G3943" s="11" t="s">
        <v>85</v>
      </c>
      <c r="H3943" s="8" t="n">
        <v>11551.05</v>
      </c>
      <c r="I3943" s="0" t="str">
        <f aca="false">TEXT(C3943,"YYYY-MM")</f>
        <v>2024-11</v>
      </c>
      <c r="J3943" s="0" t="str">
        <f aca="false">INDEX(Customers!$H:$H,MATCH(B3943,Customers!$A:$A,0))</f>
        <v>Social Media</v>
      </c>
    </row>
    <row r="3944" customFormat="false" ht="15" hidden="false" customHeight="false" outlineLevel="0" collapsed="false">
      <c r="A3944" s="0" t="s">
        <v>5848</v>
      </c>
      <c r="B3944" s="0" t="s">
        <v>5847</v>
      </c>
      <c r="C3944" s="10" t="s">
        <v>2138</v>
      </c>
      <c r="D3944" s="11" t="s">
        <v>97</v>
      </c>
      <c r="E3944" s="11" t="s">
        <v>89</v>
      </c>
      <c r="F3944" s="11" t="s">
        <v>134</v>
      </c>
      <c r="G3944" s="11" t="s">
        <v>85</v>
      </c>
      <c r="H3944" s="8" t="n">
        <v>31565.8</v>
      </c>
      <c r="I3944" s="0" t="str">
        <f aca="false">TEXT(C3944,"YYYY-MM")</f>
        <v>2024-12</v>
      </c>
      <c r="J3944" s="0" t="str">
        <f aca="false">INDEX(Customers!$H:$H,MATCH(B3944,Customers!$A:$A,0))</f>
        <v>Social Media</v>
      </c>
    </row>
    <row r="3945" customFormat="false" ht="15" hidden="false" customHeight="false" outlineLevel="0" collapsed="false">
      <c r="A3945" s="0" t="s">
        <v>5849</v>
      </c>
      <c r="B3945" s="0" t="s">
        <v>5847</v>
      </c>
      <c r="C3945" s="10" t="s">
        <v>3899</v>
      </c>
      <c r="D3945" s="11" t="s">
        <v>99</v>
      </c>
      <c r="E3945" s="11" t="s">
        <v>91</v>
      </c>
      <c r="F3945" s="11" t="s">
        <v>134</v>
      </c>
      <c r="G3945" s="11" t="s">
        <v>85</v>
      </c>
      <c r="H3945" s="8" t="n">
        <v>16207.4</v>
      </c>
      <c r="I3945" s="0" t="str">
        <f aca="false">TEXT(C3945,"YYYY-MM")</f>
        <v>2025-03</v>
      </c>
      <c r="J3945" s="0" t="str">
        <f aca="false">INDEX(Customers!$H:$H,MATCH(B3945,Customers!$A:$A,0))</f>
        <v>Social Media</v>
      </c>
    </row>
    <row r="3946" customFormat="false" ht="15" hidden="false" customHeight="false" outlineLevel="0" collapsed="false">
      <c r="A3946" s="0" t="s">
        <v>5850</v>
      </c>
      <c r="B3946" s="0" t="s">
        <v>5847</v>
      </c>
      <c r="C3946" s="10" t="s">
        <v>2869</v>
      </c>
      <c r="D3946" s="11" t="s">
        <v>99</v>
      </c>
      <c r="E3946" s="11" t="s">
        <v>91</v>
      </c>
      <c r="F3946" s="11" t="s">
        <v>134</v>
      </c>
      <c r="G3946" s="11" t="s">
        <v>85</v>
      </c>
      <c r="H3946" s="8" t="n">
        <v>13789</v>
      </c>
      <c r="I3946" s="0" t="str">
        <f aca="false">TEXT(C3946,"YYYY-MM")</f>
        <v>2025-05</v>
      </c>
      <c r="J3946" s="0" t="str">
        <f aca="false">INDEX(Customers!$H:$H,MATCH(B3946,Customers!$A:$A,0))</f>
        <v>Social Media</v>
      </c>
    </row>
    <row r="3947" customFormat="false" ht="15" hidden="false" customHeight="false" outlineLevel="0" collapsed="false">
      <c r="A3947" s="0" t="s">
        <v>5851</v>
      </c>
      <c r="B3947" s="0" t="s">
        <v>5852</v>
      </c>
      <c r="C3947" s="10" t="s">
        <v>2050</v>
      </c>
      <c r="D3947" s="11" t="s">
        <v>97</v>
      </c>
      <c r="E3947" s="11" t="s">
        <v>88</v>
      </c>
      <c r="F3947" s="11" t="s">
        <v>209</v>
      </c>
      <c r="G3947" s="11" t="s">
        <v>83</v>
      </c>
      <c r="H3947" s="8" t="n">
        <v>10879</v>
      </c>
      <c r="I3947" s="0" t="str">
        <f aca="false">TEXT(C3947,"YYYY-MM")</f>
        <v>2025-01</v>
      </c>
      <c r="J3947" s="0" t="str">
        <f aca="false">INDEX(Customers!$H:$H,MATCH(B3947,Customers!$A:$A,0))</f>
        <v>Referral</v>
      </c>
    </row>
    <row r="3948" customFormat="false" ht="15" hidden="false" customHeight="false" outlineLevel="0" collapsed="false">
      <c r="A3948" s="0" t="s">
        <v>5853</v>
      </c>
      <c r="B3948" s="0" t="s">
        <v>5852</v>
      </c>
      <c r="C3948" s="10" t="s">
        <v>2486</v>
      </c>
      <c r="D3948" s="11" t="s">
        <v>99</v>
      </c>
      <c r="E3948" s="11" t="s">
        <v>92</v>
      </c>
      <c r="F3948" s="11" t="s">
        <v>209</v>
      </c>
      <c r="G3948" s="11" t="s">
        <v>83</v>
      </c>
      <c r="H3948" s="8" t="n">
        <v>21896.55</v>
      </c>
      <c r="I3948" s="0" t="str">
        <f aca="false">TEXT(C3948,"YYYY-MM")</f>
        <v>2025-01</v>
      </c>
      <c r="J3948" s="0" t="str">
        <f aca="false">INDEX(Customers!$H:$H,MATCH(B3948,Customers!$A:$A,0))</f>
        <v>Referral</v>
      </c>
    </row>
    <row r="3949" customFormat="false" ht="15" hidden="false" customHeight="false" outlineLevel="0" collapsed="false">
      <c r="A3949" s="0" t="s">
        <v>5854</v>
      </c>
      <c r="B3949" s="0" t="s">
        <v>5852</v>
      </c>
      <c r="C3949" s="10" t="s">
        <v>1258</v>
      </c>
      <c r="D3949" s="11" t="s">
        <v>97</v>
      </c>
      <c r="E3949" s="11" t="s">
        <v>89</v>
      </c>
      <c r="F3949" s="11" t="s">
        <v>209</v>
      </c>
      <c r="G3949" s="11" t="s">
        <v>83</v>
      </c>
      <c r="H3949" s="8" t="n">
        <v>3608.1</v>
      </c>
      <c r="I3949" s="0" t="str">
        <f aca="false">TEXT(C3949,"YYYY-MM")</f>
        <v>2025-06</v>
      </c>
      <c r="J3949" s="0" t="str">
        <f aca="false">INDEX(Customers!$H:$H,MATCH(B3949,Customers!$A:$A,0))</f>
        <v>Referral</v>
      </c>
    </row>
    <row r="3950" customFormat="false" ht="15" hidden="false" customHeight="false" outlineLevel="0" collapsed="false">
      <c r="A3950" s="0" t="s">
        <v>5855</v>
      </c>
      <c r="B3950" s="0" t="s">
        <v>5852</v>
      </c>
      <c r="C3950" s="10" t="s">
        <v>883</v>
      </c>
      <c r="D3950" s="11" t="s">
        <v>97</v>
      </c>
      <c r="E3950" s="11" t="s">
        <v>88</v>
      </c>
      <c r="F3950" s="11" t="s">
        <v>209</v>
      </c>
      <c r="G3950" s="11" t="s">
        <v>83</v>
      </c>
      <c r="H3950" s="8" t="n">
        <v>566.1</v>
      </c>
      <c r="I3950" s="0" t="str">
        <f aca="false">TEXT(C3950,"YYYY-MM")</f>
        <v>2025-06</v>
      </c>
      <c r="J3950" s="0" t="str">
        <f aca="false">INDEX(Customers!$H:$H,MATCH(B3950,Customers!$A:$A,0))</f>
        <v>Referral</v>
      </c>
    </row>
    <row r="3951" customFormat="false" ht="15" hidden="false" customHeight="false" outlineLevel="0" collapsed="false">
      <c r="A3951" s="0" t="s">
        <v>5856</v>
      </c>
      <c r="B3951" s="0" t="s">
        <v>5852</v>
      </c>
      <c r="C3951" s="10" t="s">
        <v>372</v>
      </c>
      <c r="D3951" s="11" t="s">
        <v>98</v>
      </c>
      <c r="E3951" s="11" t="s">
        <v>88</v>
      </c>
      <c r="F3951" s="11" t="s">
        <v>209</v>
      </c>
      <c r="G3951" s="11" t="s">
        <v>83</v>
      </c>
      <c r="H3951" s="8" t="n">
        <v>38134.25</v>
      </c>
      <c r="I3951" s="0" t="str">
        <f aca="false">TEXT(C3951,"YYYY-MM")</f>
        <v>2025-10</v>
      </c>
      <c r="J3951" s="0" t="str">
        <f aca="false">INDEX(Customers!$H:$H,MATCH(B3951,Customers!$A:$A,0))</f>
        <v>Referral</v>
      </c>
    </row>
    <row r="3952" customFormat="false" ht="15" hidden="false" customHeight="false" outlineLevel="0" collapsed="false">
      <c r="A3952" s="0" t="s">
        <v>5857</v>
      </c>
      <c r="B3952" s="0" t="s">
        <v>5858</v>
      </c>
      <c r="C3952" s="10" t="s">
        <v>1128</v>
      </c>
      <c r="D3952" s="11" t="s">
        <v>97</v>
      </c>
      <c r="E3952" s="11" t="s">
        <v>90</v>
      </c>
      <c r="F3952" s="11" t="s">
        <v>247</v>
      </c>
      <c r="G3952" s="11" t="s">
        <v>80</v>
      </c>
      <c r="H3952" s="8" t="n">
        <v>20750</v>
      </c>
      <c r="I3952" s="0" t="str">
        <f aca="false">TEXT(C3952,"YYYY-MM")</f>
        <v>2024-01</v>
      </c>
      <c r="J3952" s="0" t="str">
        <f aca="false">INDEX(Customers!$H:$H,MATCH(B3952,Customers!$A:$A,0))</f>
        <v>Social Media</v>
      </c>
    </row>
    <row r="3953" customFormat="false" ht="15" hidden="false" customHeight="false" outlineLevel="0" collapsed="false">
      <c r="A3953" s="0" t="s">
        <v>5859</v>
      </c>
      <c r="B3953" s="0" t="s">
        <v>5858</v>
      </c>
      <c r="C3953" s="10" t="s">
        <v>5860</v>
      </c>
      <c r="D3953" s="11" t="s">
        <v>97</v>
      </c>
      <c r="E3953" s="11" t="s">
        <v>88</v>
      </c>
      <c r="F3953" s="11" t="s">
        <v>247</v>
      </c>
      <c r="G3953" s="11" t="s">
        <v>80</v>
      </c>
      <c r="H3953" s="8" t="n">
        <v>31909.75</v>
      </c>
      <c r="I3953" s="0" t="str">
        <f aca="false">TEXT(C3953,"YYYY-MM")</f>
        <v>2024-04</v>
      </c>
      <c r="J3953" s="0" t="str">
        <f aca="false">INDEX(Customers!$H:$H,MATCH(B3953,Customers!$A:$A,0))</f>
        <v>Social Media</v>
      </c>
    </row>
    <row r="3954" customFormat="false" ht="15" hidden="false" customHeight="false" outlineLevel="0" collapsed="false">
      <c r="A3954" s="0" t="s">
        <v>5861</v>
      </c>
      <c r="B3954" s="0" t="s">
        <v>5858</v>
      </c>
      <c r="C3954" s="10" t="s">
        <v>1148</v>
      </c>
      <c r="D3954" s="11" t="s">
        <v>97</v>
      </c>
      <c r="E3954" s="11" t="s">
        <v>93</v>
      </c>
      <c r="F3954" s="11" t="s">
        <v>247</v>
      </c>
      <c r="G3954" s="11" t="s">
        <v>80</v>
      </c>
      <c r="H3954" s="8" t="n">
        <v>11469.6</v>
      </c>
      <c r="I3954" s="0" t="str">
        <f aca="false">TEXT(C3954,"YYYY-MM")</f>
        <v>2024-04</v>
      </c>
      <c r="J3954" s="0" t="str">
        <f aca="false">INDEX(Customers!$H:$H,MATCH(B3954,Customers!$A:$A,0))</f>
        <v>Social Media</v>
      </c>
    </row>
    <row r="3955" customFormat="false" ht="15" hidden="false" customHeight="false" outlineLevel="0" collapsed="false">
      <c r="A3955" s="0" t="s">
        <v>5862</v>
      </c>
      <c r="B3955" s="0" t="s">
        <v>5858</v>
      </c>
      <c r="C3955" s="10" t="s">
        <v>5863</v>
      </c>
      <c r="D3955" s="11" t="s">
        <v>97</v>
      </c>
      <c r="E3955" s="11" t="s">
        <v>88</v>
      </c>
      <c r="F3955" s="11" t="s">
        <v>247</v>
      </c>
      <c r="G3955" s="11" t="s">
        <v>80</v>
      </c>
      <c r="H3955" s="8" t="n">
        <v>81005.55</v>
      </c>
      <c r="I3955" s="0" t="str">
        <f aca="false">TEXT(C3955,"YYYY-MM")</f>
        <v>2024-06</v>
      </c>
      <c r="J3955" s="0" t="str">
        <f aca="false">INDEX(Customers!$H:$H,MATCH(B3955,Customers!$A:$A,0))</f>
        <v>Social Media</v>
      </c>
    </row>
    <row r="3956" customFormat="false" ht="15" hidden="false" customHeight="false" outlineLevel="0" collapsed="false">
      <c r="A3956" s="0" t="s">
        <v>5864</v>
      </c>
      <c r="B3956" s="0" t="s">
        <v>5858</v>
      </c>
      <c r="C3956" s="10" t="s">
        <v>5865</v>
      </c>
      <c r="D3956" s="11" t="s">
        <v>97</v>
      </c>
      <c r="E3956" s="11" t="s">
        <v>88</v>
      </c>
      <c r="F3956" s="11" t="s">
        <v>247</v>
      </c>
      <c r="G3956" s="11" t="s">
        <v>80</v>
      </c>
      <c r="H3956" s="8" t="n">
        <v>439</v>
      </c>
      <c r="I3956" s="0" t="str">
        <f aca="false">TEXT(C3956,"YYYY-MM")</f>
        <v>2024-07</v>
      </c>
      <c r="J3956" s="0" t="str">
        <f aca="false">INDEX(Customers!$H:$H,MATCH(B3956,Customers!$A:$A,0))</f>
        <v>Social Media</v>
      </c>
    </row>
    <row r="3957" customFormat="false" ht="15" hidden="false" customHeight="false" outlineLevel="0" collapsed="false">
      <c r="A3957" s="0" t="s">
        <v>5866</v>
      </c>
      <c r="B3957" s="0" t="s">
        <v>5858</v>
      </c>
      <c r="C3957" s="10" t="s">
        <v>1528</v>
      </c>
      <c r="D3957" s="11" t="s">
        <v>97</v>
      </c>
      <c r="E3957" s="11" t="s">
        <v>92</v>
      </c>
      <c r="F3957" s="11" t="s">
        <v>247</v>
      </c>
      <c r="G3957" s="11" t="s">
        <v>80</v>
      </c>
      <c r="H3957" s="8" t="n">
        <v>16599.65</v>
      </c>
      <c r="I3957" s="0" t="str">
        <f aca="false">TEXT(C3957,"YYYY-MM")</f>
        <v>2025-02</v>
      </c>
      <c r="J3957" s="0" t="str">
        <f aca="false">INDEX(Customers!$H:$H,MATCH(B3957,Customers!$A:$A,0))</f>
        <v>Social Media</v>
      </c>
    </row>
    <row r="3958" customFormat="false" ht="15" hidden="false" customHeight="false" outlineLevel="0" collapsed="false">
      <c r="A3958" s="0" t="s">
        <v>5867</v>
      </c>
      <c r="B3958" s="0" t="s">
        <v>5858</v>
      </c>
      <c r="C3958" s="10" t="s">
        <v>3868</v>
      </c>
      <c r="D3958" s="11" t="s">
        <v>97</v>
      </c>
      <c r="E3958" s="11" t="s">
        <v>88</v>
      </c>
      <c r="F3958" s="11" t="s">
        <v>247</v>
      </c>
      <c r="G3958" s="11" t="s">
        <v>80</v>
      </c>
      <c r="H3958" s="8" t="n">
        <v>3383.1</v>
      </c>
      <c r="I3958" s="0" t="str">
        <f aca="false">TEXT(C3958,"YYYY-MM")</f>
        <v>2025-05</v>
      </c>
      <c r="J3958" s="0" t="str">
        <f aca="false">INDEX(Customers!$H:$H,MATCH(B3958,Customers!$A:$A,0))</f>
        <v>Social Media</v>
      </c>
    </row>
    <row r="3959" customFormat="false" ht="15" hidden="false" customHeight="false" outlineLevel="0" collapsed="false">
      <c r="A3959" s="0" t="s">
        <v>5868</v>
      </c>
      <c r="B3959" s="0" t="s">
        <v>5869</v>
      </c>
      <c r="C3959" s="10" t="s">
        <v>320</v>
      </c>
      <c r="D3959" s="11" t="s">
        <v>99</v>
      </c>
      <c r="E3959" s="11" t="s">
        <v>90</v>
      </c>
      <c r="F3959" s="11" t="s">
        <v>489</v>
      </c>
      <c r="G3959" s="11" t="s">
        <v>73</v>
      </c>
      <c r="H3959" s="8" t="n">
        <v>42652.2</v>
      </c>
      <c r="I3959" s="0" t="str">
        <f aca="false">TEXT(C3959,"YYYY-MM")</f>
        <v>2024-11</v>
      </c>
      <c r="J3959" s="0" t="str">
        <f aca="false">INDEX(Customers!$H:$H,MATCH(B3959,Customers!$A:$A,0))</f>
        <v>Organic Search</v>
      </c>
    </row>
    <row r="3960" customFormat="false" ht="15" hidden="false" customHeight="false" outlineLevel="0" collapsed="false">
      <c r="A3960" s="0" t="s">
        <v>5870</v>
      </c>
      <c r="B3960" s="0" t="s">
        <v>5869</v>
      </c>
      <c r="C3960" s="10" t="s">
        <v>3899</v>
      </c>
      <c r="D3960" s="11" t="s">
        <v>97</v>
      </c>
      <c r="E3960" s="11" t="s">
        <v>88</v>
      </c>
      <c r="F3960" s="11" t="s">
        <v>489</v>
      </c>
      <c r="G3960" s="11" t="s">
        <v>73</v>
      </c>
      <c r="H3960" s="8" t="n">
        <v>1379</v>
      </c>
      <c r="I3960" s="0" t="str">
        <f aca="false">TEXT(C3960,"YYYY-MM")</f>
        <v>2025-03</v>
      </c>
      <c r="J3960" s="0" t="str">
        <f aca="false">INDEX(Customers!$H:$H,MATCH(B3960,Customers!$A:$A,0))</f>
        <v>Organic Search</v>
      </c>
    </row>
    <row r="3961" customFormat="false" ht="15" hidden="false" customHeight="false" outlineLevel="0" collapsed="false">
      <c r="A3961" s="0" t="s">
        <v>5871</v>
      </c>
      <c r="B3961" s="0" t="s">
        <v>5869</v>
      </c>
      <c r="C3961" s="10" t="s">
        <v>295</v>
      </c>
      <c r="D3961" s="11" t="s">
        <v>97</v>
      </c>
      <c r="E3961" s="11" t="s">
        <v>89</v>
      </c>
      <c r="F3961" s="11" t="s">
        <v>489</v>
      </c>
      <c r="G3961" s="11" t="s">
        <v>73</v>
      </c>
      <c r="H3961" s="8" t="n">
        <v>10454.15</v>
      </c>
      <c r="I3961" s="0" t="str">
        <f aca="false">TEXT(C3961,"YYYY-MM")</f>
        <v>2025-09</v>
      </c>
      <c r="J3961" s="0" t="str">
        <f aca="false">INDEX(Customers!$H:$H,MATCH(B3961,Customers!$A:$A,0))</f>
        <v>Organic Search</v>
      </c>
    </row>
    <row r="3962" customFormat="false" ht="15" hidden="false" customHeight="false" outlineLevel="0" collapsed="false">
      <c r="A3962" s="0" t="s">
        <v>5872</v>
      </c>
      <c r="B3962" s="0" t="s">
        <v>5869</v>
      </c>
      <c r="C3962" s="10" t="s">
        <v>962</v>
      </c>
      <c r="D3962" s="11" t="s">
        <v>97</v>
      </c>
      <c r="E3962" s="11" t="s">
        <v>89</v>
      </c>
      <c r="F3962" s="11" t="s">
        <v>489</v>
      </c>
      <c r="G3962" s="11" t="s">
        <v>73</v>
      </c>
      <c r="H3962" s="8" t="n">
        <v>5958</v>
      </c>
      <c r="I3962" s="0" t="str">
        <f aca="false">TEXT(C3962,"YYYY-MM")</f>
        <v>2025-11</v>
      </c>
      <c r="J3962" s="0" t="str">
        <f aca="false">INDEX(Customers!$H:$H,MATCH(B3962,Customers!$A:$A,0))</f>
        <v>Organic Search</v>
      </c>
    </row>
    <row r="3963" customFormat="false" ht="15" hidden="false" customHeight="false" outlineLevel="0" collapsed="false">
      <c r="A3963" s="0" t="s">
        <v>5873</v>
      </c>
      <c r="B3963" s="0" t="s">
        <v>5874</v>
      </c>
      <c r="C3963" s="10" t="s">
        <v>803</v>
      </c>
      <c r="D3963" s="11" t="s">
        <v>97</v>
      </c>
      <c r="E3963" s="11" t="s">
        <v>88</v>
      </c>
      <c r="F3963" s="11" t="s">
        <v>613</v>
      </c>
      <c r="G3963" s="11" t="s">
        <v>73</v>
      </c>
      <c r="H3963" s="8" t="n">
        <v>19494.9</v>
      </c>
      <c r="I3963" s="0" t="str">
        <f aca="false">TEXT(C3963,"YYYY-MM")</f>
        <v>2025-10</v>
      </c>
      <c r="J3963" s="0" t="str">
        <f aca="false">INDEX(Customers!$H:$H,MATCH(B3963,Customers!$A:$A,0))</f>
        <v>Email Campaign</v>
      </c>
    </row>
    <row r="3964" customFormat="false" ht="15" hidden="false" customHeight="false" outlineLevel="0" collapsed="false">
      <c r="A3964" s="0" t="s">
        <v>5875</v>
      </c>
      <c r="B3964" s="0" t="s">
        <v>5876</v>
      </c>
      <c r="C3964" s="10" t="s">
        <v>5877</v>
      </c>
      <c r="D3964" s="11" t="s">
        <v>97</v>
      </c>
      <c r="E3964" s="11" t="s">
        <v>89</v>
      </c>
      <c r="F3964" s="11" t="s">
        <v>537</v>
      </c>
      <c r="G3964" s="11" t="s">
        <v>74</v>
      </c>
      <c r="H3964" s="8" t="n">
        <v>5697.1</v>
      </c>
      <c r="I3964" s="0" t="str">
        <f aca="false">TEXT(C3964,"YYYY-MM")</f>
        <v>2023-08</v>
      </c>
      <c r="J3964" s="0" t="str">
        <f aca="false">INDEX(Customers!$H:$H,MATCH(B3964,Customers!$A:$A,0))</f>
        <v>Referral</v>
      </c>
    </row>
    <row r="3965" customFormat="false" ht="15" hidden="false" customHeight="false" outlineLevel="0" collapsed="false">
      <c r="A3965" s="0" t="s">
        <v>5878</v>
      </c>
      <c r="B3965" s="0" t="s">
        <v>5879</v>
      </c>
      <c r="C3965" s="10" t="s">
        <v>492</v>
      </c>
      <c r="D3965" s="11" t="s">
        <v>97</v>
      </c>
      <c r="E3965" s="11" t="s">
        <v>88</v>
      </c>
      <c r="F3965" s="11" t="s">
        <v>443</v>
      </c>
      <c r="G3965" s="11" t="s">
        <v>78</v>
      </c>
      <c r="H3965" s="8" t="n">
        <v>1071</v>
      </c>
      <c r="I3965" s="0" t="str">
        <f aca="false">TEXT(C3965,"YYYY-MM")</f>
        <v>2025-11</v>
      </c>
      <c r="J3965" s="0" t="str">
        <f aca="false">INDEX(Customers!$H:$H,MATCH(B3965,Customers!$A:$A,0))</f>
        <v>Social Media</v>
      </c>
    </row>
    <row r="3966" customFormat="false" ht="15" hidden="false" customHeight="false" outlineLevel="0" collapsed="false">
      <c r="A3966" s="0" t="s">
        <v>5880</v>
      </c>
      <c r="B3966" s="0" t="s">
        <v>5881</v>
      </c>
      <c r="C3966" s="10" t="s">
        <v>2929</v>
      </c>
      <c r="D3966" s="11" t="s">
        <v>97</v>
      </c>
      <c r="E3966" s="11" t="s">
        <v>88</v>
      </c>
      <c r="F3966" s="11" t="s">
        <v>241</v>
      </c>
      <c r="G3966" s="11" t="s">
        <v>73</v>
      </c>
      <c r="H3966" s="8" t="n">
        <v>3296.3</v>
      </c>
      <c r="I3966" s="0" t="str">
        <f aca="false">TEXT(C3966,"YYYY-MM")</f>
        <v>2025-07</v>
      </c>
      <c r="J3966" s="0" t="str">
        <f aca="false">INDEX(Customers!$H:$H,MATCH(B3966,Customers!$A:$A,0))</f>
        <v>Paid Ads</v>
      </c>
    </row>
    <row r="3967" customFormat="false" ht="15" hidden="false" customHeight="false" outlineLevel="0" collapsed="false">
      <c r="A3967" s="0" t="s">
        <v>5882</v>
      </c>
      <c r="B3967" s="0" t="s">
        <v>5883</v>
      </c>
      <c r="C3967" s="10" t="s">
        <v>520</v>
      </c>
      <c r="D3967" s="11" t="s">
        <v>97</v>
      </c>
      <c r="E3967" s="11" t="s">
        <v>93</v>
      </c>
      <c r="F3967" s="11" t="s">
        <v>134</v>
      </c>
      <c r="G3967" s="11" t="s">
        <v>85</v>
      </c>
      <c r="H3967" s="8" t="n">
        <v>3934.65</v>
      </c>
      <c r="I3967" s="0" t="str">
        <f aca="false">TEXT(C3967,"YYYY-MM")</f>
        <v>2024-10</v>
      </c>
      <c r="J3967" s="0" t="str">
        <f aca="false">INDEX(Customers!$H:$H,MATCH(B3967,Customers!$A:$A,0))</f>
        <v>Email Campaign</v>
      </c>
    </row>
    <row r="3968" customFormat="false" ht="15" hidden="false" customHeight="false" outlineLevel="0" collapsed="false">
      <c r="A3968" s="0" t="s">
        <v>5884</v>
      </c>
      <c r="B3968" s="0" t="s">
        <v>5885</v>
      </c>
      <c r="C3968" s="10" t="s">
        <v>794</v>
      </c>
      <c r="D3968" s="11" t="s">
        <v>97</v>
      </c>
      <c r="E3968" s="11" t="s">
        <v>88</v>
      </c>
      <c r="F3968" s="11" t="s">
        <v>81</v>
      </c>
      <c r="G3968" s="11" t="s">
        <v>81</v>
      </c>
      <c r="H3968" s="8" t="n">
        <v>2549</v>
      </c>
      <c r="I3968" s="0" t="str">
        <f aca="false">TEXT(C3968,"YYYY-MM")</f>
        <v>2025-10</v>
      </c>
      <c r="J3968" s="0" t="str">
        <f aca="false">INDEX(Customers!$H:$H,MATCH(B3968,Customers!$A:$A,0))</f>
        <v>Referral</v>
      </c>
    </row>
    <row r="3969" customFormat="false" ht="15" hidden="false" customHeight="false" outlineLevel="0" collapsed="false">
      <c r="A3969" s="0" t="s">
        <v>5886</v>
      </c>
      <c r="B3969" s="0" t="s">
        <v>5887</v>
      </c>
      <c r="C3969" s="10" t="s">
        <v>5888</v>
      </c>
      <c r="D3969" s="11" t="s">
        <v>97</v>
      </c>
      <c r="E3969" s="11" t="s">
        <v>91</v>
      </c>
      <c r="F3969" s="11" t="s">
        <v>134</v>
      </c>
      <c r="G3969" s="11" t="s">
        <v>85</v>
      </c>
      <c r="H3969" s="8" t="n">
        <v>1855.2</v>
      </c>
      <c r="I3969" s="0" t="str">
        <f aca="false">TEXT(C3969,"YYYY-MM")</f>
        <v>2023-06</v>
      </c>
      <c r="J3969" s="0" t="str">
        <f aca="false">INDEX(Customers!$H:$H,MATCH(B3969,Customers!$A:$A,0))</f>
        <v>Email Campaign</v>
      </c>
    </row>
    <row r="3970" customFormat="false" ht="15" hidden="false" customHeight="false" outlineLevel="0" collapsed="false">
      <c r="A3970" s="0" t="s">
        <v>5889</v>
      </c>
      <c r="B3970" s="0" t="s">
        <v>5887</v>
      </c>
      <c r="C3970" s="10" t="s">
        <v>3178</v>
      </c>
      <c r="D3970" s="11" t="s">
        <v>97</v>
      </c>
      <c r="E3970" s="11" t="s">
        <v>88</v>
      </c>
      <c r="F3970" s="11" t="s">
        <v>134</v>
      </c>
      <c r="G3970" s="11" t="s">
        <v>85</v>
      </c>
      <c r="H3970" s="8" t="n">
        <v>27446.7</v>
      </c>
      <c r="I3970" s="0" t="str">
        <f aca="false">TEXT(C3970,"YYYY-MM")</f>
        <v>2023-07</v>
      </c>
      <c r="J3970" s="0" t="str">
        <f aca="false">INDEX(Customers!$H:$H,MATCH(B3970,Customers!$A:$A,0))</f>
        <v>Email Campaign</v>
      </c>
    </row>
    <row r="3971" customFormat="false" ht="15" hidden="false" customHeight="false" outlineLevel="0" collapsed="false">
      <c r="A3971" s="0" t="s">
        <v>5890</v>
      </c>
      <c r="B3971" s="0" t="s">
        <v>5887</v>
      </c>
      <c r="C3971" s="10" t="s">
        <v>860</v>
      </c>
      <c r="D3971" s="11" t="s">
        <v>97</v>
      </c>
      <c r="E3971" s="11" t="s">
        <v>90</v>
      </c>
      <c r="F3971" s="11" t="s">
        <v>134</v>
      </c>
      <c r="G3971" s="11" t="s">
        <v>85</v>
      </c>
      <c r="H3971" s="8" t="n">
        <v>2909</v>
      </c>
      <c r="I3971" s="0" t="str">
        <f aca="false">TEXT(C3971,"YYYY-MM")</f>
        <v>2023-10</v>
      </c>
      <c r="J3971" s="0" t="str">
        <f aca="false">INDEX(Customers!$H:$H,MATCH(B3971,Customers!$A:$A,0))</f>
        <v>Email Campaign</v>
      </c>
    </row>
    <row r="3972" customFormat="false" ht="15" hidden="false" customHeight="false" outlineLevel="0" collapsed="false">
      <c r="A3972" s="0" t="s">
        <v>5891</v>
      </c>
      <c r="B3972" s="0" t="s">
        <v>5887</v>
      </c>
      <c r="C3972" s="10" t="s">
        <v>3668</v>
      </c>
      <c r="D3972" s="11" t="s">
        <v>97</v>
      </c>
      <c r="E3972" s="11" t="s">
        <v>89</v>
      </c>
      <c r="F3972" s="11" t="s">
        <v>134</v>
      </c>
      <c r="G3972" s="11" t="s">
        <v>85</v>
      </c>
      <c r="H3972" s="8" t="n">
        <v>21051.2</v>
      </c>
      <c r="I3972" s="0" t="str">
        <f aca="false">TEXT(C3972,"YYYY-MM")</f>
        <v>2023-10</v>
      </c>
      <c r="J3972" s="0" t="str">
        <f aca="false">INDEX(Customers!$H:$H,MATCH(B3972,Customers!$A:$A,0))</f>
        <v>Email Campaign</v>
      </c>
    </row>
    <row r="3973" customFormat="false" ht="15" hidden="false" customHeight="false" outlineLevel="0" collapsed="false">
      <c r="A3973" s="0" t="s">
        <v>5892</v>
      </c>
      <c r="B3973" s="0" t="s">
        <v>5887</v>
      </c>
      <c r="C3973" s="10" t="s">
        <v>1063</v>
      </c>
      <c r="D3973" s="11" t="s">
        <v>98</v>
      </c>
      <c r="E3973" s="11" t="s">
        <v>92</v>
      </c>
      <c r="F3973" s="11" t="s">
        <v>134</v>
      </c>
      <c r="G3973" s="11" t="s">
        <v>85</v>
      </c>
      <c r="H3973" s="8" t="n">
        <v>5355</v>
      </c>
      <c r="I3973" s="0" t="str">
        <f aca="false">TEXT(C3973,"YYYY-MM")</f>
        <v>2023-11</v>
      </c>
      <c r="J3973" s="0" t="str">
        <f aca="false">INDEX(Customers!$H:$H,MATCH(B3973,Customers!$A:$A,0))</f>
        <v>Email Campaign</v>
      </c>
    </row>
    <row r="3974" customFormat="false" ht="15" hidden="false" customHeight="false" outlineLevel="0" collapsed="false">
      <c r="A3974" s="0" t="s">
        <v>5893</v>
      </c>
      <c r="B3974" s="0" t="s">
        <v>5887</v>
      </c>
      <c r="C3974" s="10" t="s">
        <v>1208</v>
      </c>
      <c r="D3974" s="11" t="s">
        <v>97</v>
      </c>
      <c r="E3974" s="11" t="s">
        <v>92</v>
      </c>
      <c r="F3974" s="11" t="s">
        <v>134</v>
      </c>
      <c r="G3974" s="11" t="s">
        <v>85</v>
      </c>
      <c r="H3974" s="8" t="n">
        <v>6901.3</v>
      </c>
      <c r="I3974" s="0" t="str">
        <f aca="false">TEXT(C3974,"YYYY-MM")</f>
        <v>2023-11</v>
      </c>
      <c r="J3974" s="0" t="str">
        <f aca="false">INDEX(Customers!$H:$H,MATCH(B3974,Customers!$A:$A,0))</f>
        <v>Email Campaign</v>
      </c>
    </row>
    <row r="3975" customFormat="false" ht="15" hidden="false" customHeight="false" outlineLevel="0" collapsed="false">
      <c r="A3975" s="0" t="s">
        <v>5894</v>
      </c>
      <c r="B3975" s="0" t="s">
        <v>5887</v>
      </c>
      <c r="C3975" s="10" t="s">
        <v>1360</v>
      </c>
      <c r="D3975" s="11" t="s">
        <v>98</v>
      </c>
      <c r="E3975" s="11" t="s">
        <v>89</v>
      </c>
      <c r="F3975" s="11" t="s">
        <v>134</v>
      </c>
      <c r="G3975" s="11" t="s">
        <v>85</v>
      </c>
      <c r="H3975" s="8" t="n">
        <v>15201.6</v>
      </c>
      <c r="I3975" s="0" t="str">
        <f aca="false">TEXT(C3975,"YYYY-MM")</f>
        <v>2024-01</v>
      </c>
      <c r="J3975" s="0" t="str">
        <f aca="false">INDEX(Customers!$H:$H,MATCH(B3975,Customers!$A:$A,0))</f>
        <v>Email Campaign</v>
      </c>
    </row>
    <row r="3976" customFormat="false" ht="15" hidden="false" customHeight="false" outlineLevel="0" collapsed="false">
      <c r="A3976" s="0" t="s">
        <v>5895</v>
      </c>
      <c r="B3976" s="0" t="s">
        <v>5887</v>
      </c>
      <c r="C3976" s="10" t="s">
        <v>4292</v>
      </c>
      <c r="D3976" s="11" t="s">
        <v>97</v>
      </c>
      <c r="E3976" s="11" t="s">
        <v>93</v>
      </c>
      <c r="F3976" s="11" t="s">
        <v>134</v>
      </c>
      <c r="G3976" s="11" t="s">
        <v>85</v>
      </c>
      <c r="H3976" s="8" t="n">
        <v>19591.65</v>
      </c>
      <c r="I3976" s="0" t="str">
        <f aca="false">TEXT(C3976,"YYYY-MM")</f>
        <v>2024-02</v>
      </c>
      <c r="J3976" s="0" t="str">
        <f aca="false">INDEX(Customers!$H:$H,MATCH(B3976,Customers!$A:$A,0))</f>
        <v>Email Campaign</v>
      </c>
    </row>
    <row r="3977" customFormat="false" ht="15" hidden="false" customHeight="false" outlineLevel="0" collapsed="false">
      <c r="A3977" s="0" t="s">
        <v>5896</v>
      </c>
      <c r="B3977" s="0" t="s">
        <v>5887</v>
      </c>
      <c r="C3977" s="10" t="s">
        <v>4039</v>
      </c>
      <c r="D3977" s="11" t="s">
        <v>97</v>
      </c>
      <c r="E3977" s="11" t="s">
        <v>92</v>
      </c>
      <c r="F3977" s="11" t="s">
        <v>134</v>
      </c>
      <c r="G3977" s="11" t="s">
        <v>85</v>
      </c>
      <c r="H3977" s="8" t="n">
        <v>499</v>
      </c>
      <c r="I3977" s="0" t="str">
        <f aca="false">TEXT(C3977,"YYYY-MM")</f>
        <v>2024-03</v>
      </c>
      <c r="J3977" s="0" t="str">
        <f aca="false">INDEX(Customers!$H:$H,MATCH(B3977,Customers!$A:$A,0))</f>
        <v>Email Campaign</v>
      </c>
    </row>
    <row r="3978" customFormat="false" ht="15" hidden="false" customHeight="false" outlineLevel="0" collapsed="false">
      <c r="A3978" s="0" t="s">
        <v>5897</v>
      </c>
      <c r="B3978" s="0" t="s">
        <v>5887</v>
      </c>
      <c r="C3978" s="10" t="s">
        <v>1437</v>
      </c>
      <c r="D3978" s="11" t="s">
        <v>97</v>
      </c>
      <c r="E3978" s="11" t="s">
        <v>88</v>
      </c>
      <c r="F3978" s="11" t="s">
        <v>134</v>
      </c>
      <c r="G3978" s="11" t="s">
        <v>85</v>
      </c>
      <c r="H3978" s="8" t="n">
        <v>55784</v>
      </c>
      <c r="I3978" s="0" t="str">
        <f aca="false">TEXT(C3978,"YYYY-MM")</f>
        <v>2025-03</v>
      </c>
      <c r="J3978" s="0" t="str">
        <f aca="false">INDEX(Customers!$H:$H,MATCH(B3978,Customers!$A:$A,0))</f>
        <v>Email Campaign</v>
      </c>
    </row>
    <row r="3979" customFormat="false" ht="15" hidden="false" customHeight="false" outlineLevel="0" collapsed="false">
      <c r="A3979" s="0" t="s">
        <v>5898</v>
      </c>
      <c r="B3979" s="0" t="s">
        <v>5887</v>
      </c>
      <c r="C3979" s="10" t="s">
        <v>1330</v>
      </c>
      <c r="D3979" s="11" t="s">
        <v>97</v>
      </c>
      <c r="E3979" s="11" t="s">
        <v>88</v>
      </c>
      <c r="F3979" s="11" t="s">
        <v>134</v>
      </c>
      <c r="G3979" s="11" t="s">
        <v>85</v>
      </c>
      <c r="H3979" s="8" t="n">
        <v>8269</v>
      </c>
      <c r="I3979" s="0" t="str">
        <f aca="false">TEXT(C3979,"YYYY-MM")</f>
        <v>2025-08</v>
      </c>
      <c r="J3979" s="0" t="str">
        <f aca="false">INDEX(Customers!$H:$H,MATCH(B3979,Customers!$A:$A,0))</f>
        <v>Email Campaign</v>
      </c>
    </row>
    <row r="3980" customFormat="false" ht="15" hidden="false" customHeight="false" outlineLevel="0" collapsed="false">
      <c r="A3980" s="0" t="s">
        <v>5899</v>
      </c>
      <c r="B3980" s="0" t="s">
        <v>5887</v>
      </c>
      <c r="C3980" s="10" t="s">
        <v>797</v>
      </c>
      <c r="D3980" s="11" t="s">
        <v>97</v>
      </c>
      <c r="E3980" s="11" t="s">
        <v>89</v>
      </c>
      <c r="F3980" s="11" t="s">
        <v>134</v>
      </c>
      <c r="G3980" s="11" t="s">
        <v>85</v>
      </c>
      <c r="H3980" s="8" t="n">
        <v>12674.2</v>
      </c>
      <c r="I3980" s="0" t="str">
        <f aca="false">TEXT(C3980,"YYYY-MM")</f>
        <v>2025-09</v>
      </c>
      <c r="J3980" s="0" t="str">
        <f aca="false">INDEX(Customers!$H:$H,MATCH(B3980,Customers!$A:$A,0))</f>
        <v>Email Campaign</v>
      </c>
    </row>
    <row r="3981" customFormat="false" ht="15" hidden="false" customHeight="false" outlineLevel="0" collapsed="false">
      <c r="A3981" s="0" t="s">
        <v>5900</v>
      </c>
      <c r="B3981" s="0" t="s">
        <v>5887</v>
      </c>
      <c r="C3981" s="10" t="s">
        <v>831</v>
      </c>
      <c r="D3981" s="11" t="s">
        <v>97</v>
      </c>
      <c r="E3981" s="11" t="s">
        <v>88</v>
      </c>
      <c r="F3981" s="11" t="s">
        <v>134</v>
      </c>
      <c r="G3981" s="11" t="s">
        <v>85</v>
      </c>
      <c r="H3981" s="8" t="n">
        <v>36730.3</v>
      </c>
      <c r="I3981" s="0" t="str">
        <f aca="false">TEXT(C3981,"YYYY-MM")</f>
        <v>2025-11</v>
      </c>
      <c r="J3981" s="0" t="str">
        <f aca="false">INDEX(Customers!$H:$H,MATCH(B3981,Customers!$A:$A,0))</f>
        <v>Email Campaign</v>
      </c>
    </row>
    <row r="3982" customFormat="false" ht="15" hidden="false" customHeight="false" outlineLevel="0" collapsed="false">
      <c r="A3982" s="0" t="s">
        <v>5901</v>
      </c>
      <c r="B3982" s="0" t="s">
        <v>5902</v>
      </c>
      <c r="C3982" s="10" t="s">
        <v>5903</v>
      </c>
      <c r="D3982" s="11" t="s">
        <v>97</v>
      </c>
      <c r="E3982" s="11" t="s">
        <v>91</v>
      </c>
      <c r="F3982" s="11" t="s">
        <v>423</v>
      </c>
      <c r="G3982" s="11" t="s">
        <v>79</v>
      </c>
      <c r="H3982" s="8" t="n">
        <v>2479</v>
      </c>
      <c r="I3982" s="0" t="str">
        <f aca="false">TEXT(C3982,"YYYY-MM")</f>
        <v>2025-03</v>
      </c>
      <c r="J3982" s="0" t="str">
        <f aca="false">INDEX(Customers!$H:$H,MATCH(B3982,Customers!$A:$A,0))</f>
        <v>App</v>
      </c>
    </row>
    <row r="3983" customFormat="false" ht="15" hidden="false" customHeight="false" outlineLevel="0" collapsed="false">
      <c r="A3983" s="0" t="s">
        <v>5904</v>
      </c>
      <c r="B3983" s="0" t="s">
        <v>5902</v>
      </c>
      <c r="C3983" s="10" t="s">
        <v>569</v>
      </c>
      <c r="D3983" s="11" t="s">
        <v>97</v>
      </c>
      <c r="E3983" s="11" t="s">
        <v>89</v>
      </c>
      <c r="F3983" s="11" t="s">
        <v>423</v>
      </c>
      <c r="G3983" s="11" t="s">
        <v>79</v>
      </c>
      <c r="H3983" s="8" t="n">
        <v>11069.1</v>
      </c>
      <c r="I3983" s="0" t="str">
        <f aca="false">TEXT(C3983,"YYYY-MM")</f>
        <v>2025-10</v>
      </c>
      <c r="J3983" s="0" t="str">
        <f aca="false">INDEX(Customers!$H:$H,MATCH(B3983,Customers!$A:$A,0))</f>
        <v>App</v>
      </c>
    </row>
    <row r="3984" customFormat="false" ht="15" hidden="false" customHeight="false" outlineLevel="0" collapsed="false">
      <c r="A3984" s="0" t="s">
        <v>5905</v>
      </c>
      <c r="B3984" s="0" t="s">
        <v>5902</v>
      </c>
      <c r="C3984" s="10" t="s">
        <v>331</v>
      </c>
      <c r="D3984" s="11" t="s">
        <v>97</v>
      </c>
      <c r="E3984" s="11" t="s">
        <v>88</v>
      </c>
      <c r="F3984" s="11" t="s">
        <v>423</v>
      </c>
      <c r="G3984" s="11" t="s">
        <v>79</v>
      </c>
      <c r="H3984" s="8" t="n">
        <v>43000.05</v>
      </c>
      <c r="I3984" s="0" t="str">
        <f aca="false">TEXT(C3984,"YYYY-MM")</f>
        <v>2025-11</v>
      </c>
      <c r="J3984" s="0" t="str">
        <f aca="false">INDEX(Customers!$H:$H,MATCH(B3984,Customers!$A:$A,0))</f>
        <v>App</v>
      </c>
    </row>
    <row r="3985" customFormat="false" ht="15" hidden="false" customHeight="false" outlineLevel="0" collapsed="false">
      <c r="A3985" s="0" t="s">
        <v>5906</v>
      </c>
      <c r="B3985" s="0" t="s">
        <v>5907</v>
      </c>
      <c r="C3985" s="10" t="s">
        <v>364</v>
      </c>
      <c r="D3985" s="11" t="s">
        <v>97</v>
      </c>
      <c r="E3985" s="11" t="s">
        <v>88</v>
      </c>
      <c r="F3985" s="11" t="s">
        <v>459</v>
      </c>
      <c r="G3985" s="11" t="s">
        <v>72</v>
      </c>
      <c r="H3985" s="8" t="n">
        <v>24528.05</v>
      </c>
      <c r="I3985" s="0" t="str">
        <f aca="false">TEXT(C3985,"YYYY-MM")</f>
        <v>2025-10</v>
      </c>
      <c r="J3985" s="0" t="str">
        <f aca="false">INDEX(Customers!$H:$H,MATCH(B3985,Customers!$A:$A,0))</f>
        <v>Paid Ads</v>
      </c>
    </row>
    <row r="3986" customFormat="false" ht="15" hidden="false" customHeight="false" outlineLevel="0" collapsed="false">
      <c r="A3986" s="0" t="s">
        <v>5908</v>
      </c>
      <c r="B3986" s="0" t="s">
        <v>5909</v>
      </c>
      <c r="C3986" s="10" t="s">
        <v>2824</v>
      </c>
      <c r="D3986" s="11" t="s">
        <v>97</v>
      </c>
      <c r="E3986" s="11" t="s">
        <v>92</v>
      </c>
      <c r="F3986" s="11" t="s">
        <v>227</v>
      </c>
      <c r="G3986" s="11" t="s">
        <v>72</v>
      </c>
      <c r="H3986" s="8" t="n">
        <v>881.1</v>
      </c>
      <c r="I3986" s="0" t="str">
        <f aca="false">TEXT(C3986,"YYYY-MM")</f>
        <v>2024-01</v>
      </c>
      <c r="J3986" s="0" t="str">
        <f aca="false">INDEX(Customers!$H:$H,MATCH(B3986,Customers!$A:$A,0))</f>
        <v>Paid Ads</v>
      </c>
    </row>
    <row r="3987" customFormat="false" ht="15" hidden="false" customHeight="false" outlineLevel="0" collapsed="false">
      <c r="A3987" s="0" t="s">
        <v>5910</v>
      </c>
      <c r="B3987" s="0" t="s">
        <v>5909</v>
      </c>
      <c r="C3987" s="10" t="s">
        <v>1528</v>
      </c>
      <c r="D3987" s="11" t="s">
        <v>97</v>
      </c>
      <c r="E3987" s="11" t="s">
        <v>90</v>
      </c>
      <c r="F3987" s="11" t="s">
        <v>227</v>
      </c>
      <c r="G3987" s="11" t="s">
        <v>72</v>
      </c>
      <c r="H3987" s="8" t="n">
        <v>24275.35</v>
      </c>
      <c r="I3987" s="0" t="str">
        <f aca="false">TEXT(C3987,"YYYY-MM")</f>
        <v>2025-02</v>
      </c>
      <c r="J3987" s="0" t="str">
        <f aca="false">INDEX(Customers!$H:$H,MATCH(B3987,Customers!$A:$A,0))</f>
        <v>Paid Ads</v>
      </c>
    </row>
    <row r="3988" customFormat="false" ht="15" hidden="false" customHeight="false" outlineLevel="0" collapsed="false">
      <c r="A3988" s="0" t="s">
        <v>5911</v>
      </c>
      <c r="B3988" s="0" t="s">
        <v>5909</v>
      </c>
      <c r="C3988" s="10" t="s">
        <v>1045</v>
      </c>
      <c r="D3988" s="11" t="s">
        <v>97</v>
      </c>
      <c r="E3988" s="11" t="s">
        <v>88</v>
      </c>
      <c r="F3988" s="11" t="s">
        <v>227</v>
      </c>
      <c r="G3988" s="11" t="s">
        <v>72</v>
      </c>
      <c r="H3988" s="8" t="n">
        <v>50944</v>
      </c>
      <c r="I3988" s="0" t="str">
        <f aca="false">TEXT(C3988,"YYYY-MM")</f>
        <v>2025-11</v>
      </c>
      <c r="J3988" s="0" t="str">
        <f aca="false">INDEX(Customers!$H:$H,MATCH(B3988,Customers!$A:$A,0))</f>
        <v>Paid Ads</v>
      </c>
    </row>
    <row r="3989" customFormat="false" ht="15" hidden="false" customHeight="false" outlineLevel="0" collapsed="false">
      <c r="A3989" s="0" t="s">
        <v>5912</v>
      </c>
      <c r="B3989" s="0" t="s">
        <v>5913</v>
      </c>
      <c r="C3989" s="10" t="s">
        <v>812</v>
      </c>
      <c r="D3989" s="11" t="s">
        <v>97</v>
      </c>
      <c r="E3989" s="11" t="s">
        <v>92</v>
      </c>
      <c r="F3989" s="11" t="s">
        <v>241</v>
      </c>
      <c r="G3989" s="11" t="s">
        <v>73</v>
      </c>
      <c r="H3989" s="8" t="n">
        <v>42287.4</v>
      </c>
      <c r="I3989" s="0" t="str">
        <f aca="false">TEXT(C3989,"YYYY-MM")</f>
        <v>2025-10</v>
      </c>
      <c r="J3989" s="0" t="str">
        <f aca="false">INDEX(Customers!$H:$H,MATCH(B3989,Customers!$A:$A,0))</f>
        <v>Referral</v>
      </c>
    </row>
    <row r="3990" customFormat="false" ht="15" hidden="false" customHeight="false" outlineLevel="0" collapsed="false">
      <c r="A3990" s="0" t="s">
        <v>5914</v>
      </c>
      <c r="B3990" s="0" t="s">
        <v>5915</v>
      </c>
      <c r="C3990" s="10" t="s">
        <v>2232</v>
      </c>
      <c r="D3990" s="11" t="s">
        <v>97</v>
      </c>
      <c r="E3990" s="11" t="s">
        <v>91</v>
      </c>
      <c r="F3990" s="11" t="s">
        <v>537</v>
      </c>
      <c r="G3990" s="11" t="s">
        <v>74</v>
      </c>
      <c r="H3990" s="8" t="n">
        <v>95290.65</v>
      </c>
      <c r="I3990" s="0" t="str">
        <f aca="false">TEXT(C3990,"YYYY-MM")</f>
        <v>2024-06</v>
      </c>
      <c r="J3990" s="0" t="str">
        <f aca="false">INDEX(Customers!$H:$H,MATCH(B3990,Customers!$A:$A,0))</f>
        <v>Organic Search</v>
      </c>
    </row>
    <row r="3991" customFormat="false" ht="15" hidden="false" customHeight="false" outlineLevel="0" collapsed="false">
      <c r="A3991" s="0" t="s">
        <v>5916</v>
      </c>
      <c r="B3991" s="0" t="s">
        <v>5915</v>
      </c>
      <c r="C3991" s="10" t="s">
        <v>361</v>
      </c>
      <c r="D3991" s="11" t="s">
        <v>97</v>
      </c>
      <c r="E3991" s="11" t="s">
        <v>93</v>
      </c>
      <c r="F3991" s="11" t="s">
        <v>537</v>
      </c>
      <c r="G3991" s="11" t="s">
        <v>74</v>
      </c>
      <c r="H3991" s="8" t="n">
        <v>2096.1</v>
      </c>
      <c r="I3991" s="0" t="str">
        <f aca="false">TEXT(C3991,"YYYY-MM")</f>
        <v>2025-06</v>
      </c>
      <c r="J3991" s="0" t="str">
        <f aca="false">INDEX(Customers!$H:$H,MATCH(B3991,Customers!$A:$A,0))</f>
        <v>Organic Search</v>
      </c>
    </row>
    <row r="3992" customFormat="false" ht="15" hidden="false" customHeight="false" outlineLevel="0" collapsed="false">
      <c r="A3992" s="0" t="s">
        <v>5917</v>
      </c>
      <c r="B3992" s="0" t="s">
        <v>5915</v>
      </c>
      <c r="C3992" s="10" t="s">
        <v>953</v>
      </c>
      <c r="D3992" s="11" t="s">
        <v>97</v>
      </c>
      <c r="E3992" s="11" t="s">
        <v>92</v>
      </c>
      <c r="F3992" s="11" t="s">
        <v>537</v>
      </c>
      <c r="G3992" s="11" t="s">
        <v>74</v>
      </c>
      <c r="H3992" s="8" t="n">
        <v>14362.85</v>
      </c>
      <c r="I3992" s="0" t="str">
        <f aca="false">TEXT(C3992,"YYYY-MM")</f>
        <v>2025-11</v>
      </c>
      <c r="J3992" s="0" t="str">
        <f aca="false">INDEX(Customers!$H:$H,MATCH(B3992,Customers!$A:$A,0))</f>
        <v>Organic Search</v>
      </c>
    </row>
    <row r="3993" customFormat="false" ht="15" hidden="false" customHeight="false" outlineLevel="0" collapsed="false">
      <c r="A3993" s="0" t="s">
        <v>5918</v>
      </c>
      <c r="B3993" s="0" t="s">
        <v>5919</v>
      </c>
      <c r="C3993" s="10" t="s">
        <v>5920</v>
      </c>
      <c r="D3993" s="11" t="s">
        <v>97</v>
      </c>
      <c r="E3993" s="11" t="s">
        <v>91</v>
      </c>
      <c r="F3993" s="11" t="s">
        <v>76</v>
      </c>
      <c r="G3993" s="11" t="s">
        <v>76</v>
      </c>
      <c r="H3993" s="8" t="n">
        <v>25491.55</v>
      </c>
      <c r="I3993" s="0" t="str">
        <f aca="false">TEXT(C3993,"YYYY-MM")</f>
        <v>2024-02</v>
      </c>
      <c r="J3993" s="0" t="str">
        <f aca="false">INDEX(Customers!$H:$H,MATCH(B3993,Customers!$A:$A,0))</f>
        <v>Paid Ads</v>
      </c>
    </row>
    <row r="3994" customFormat="false" ht="15" hidden="false" customHeight="false" outlineLevel="0" collapsed="false">
      <c r="A3994" s="0" t="s">
        <v>5921</v>
      </c>
      <c r="B3994" s="0" t="s">
        <v>5919</v>
      </c>
      <c r="C3994" s="10" t="s">
        <v>1317</v>
      </c>
      <c r="D3994" s="11" t="s">
        <v>97</v>
      </c>
      <c r="E3994" s="11" t="s">
        <v>91</v>
      </c>
      <c r="F3994" s="11" t="s">
        <v>76</v>
      </c>
      <c r="G3994" s="11" t="s">
        <v>76</v>
      </c>
      <c r="H3994" s="8" t="n">
        <v>74352.15</v>
      </c>
      <c r="I3994" s="0" t="str">
        <f aca="false">TEXT(C3994,"YYYY-MM")</f>
        <v>2024-05</v>
      </c>
      <c r="J3994" s="0" t="str">
        <f aca="false">INDEX(Customers!$H:$H,MATCH(B3994,Customers!$A:$A,0))</f>
        <v>Paid Ads</v>
      </c>
    </row>
    <row r="3995" customFormat="false" ht="15" hidden="false" customHeight="false" outlineLevel="0" collapsed="false">
      <c r="A3995" s="0" t="s">
        <v>5922</v>
      </c>
      <c r="B3995" s="0" t="s">
        <v>5919</v>
      </c>
      <c r="C3995" s="10" t="s">
        <v>1528</v>
      </c>
      <c r="D3995" s="11" t="s">
        <v>97</v>
      </c>
      <c r="E3995" s="11" t="s">
        <v>92</v>
      </c>
      <c r="F3995" s="11" t="s">
        <v>76</v>
      </c>
      <c r="G3995" s="11" t="s">
        <v>76</v>
      </c>
      <c r="H3995" s="8" t="n">
        <v>31472.6</v>
      </c>
      <c r="I3995" s="0" t="str">
        <f aca="false">TEXT(C3995,"YYYY-MM")</f>
        <v>2025-02</v>
      </c>
      <c r="J3995" s="0" t="str">
        <f aca="false">INDEX(Customers!$H:$H,MATCH(B3995,Customers!$A:$A,0))</f>
        <v>Paid Ads</v>
      </c>
    </row>
    <row r="3996" customFormat="false" ht="15" hidden="false" customHeight="false" outlineLevel="0" collapsed="false">
      <c r="A3996" s="0" t="s">
        <v>5923</v>
      </c>
      <c r="B3996" s="0" t="s">
        <v>5919</v>
      </c>
      <c r="C3996" s="10" t="s">
        <v>281</v>
      </c>
      <c r="D3996" s="11" t="s">
        <v>97</v>
      </c>
      <c r="E3996" s="11" t="s">
        <v>91</v>
      </c>
      <c r="F3996" s="11" t="s">
        <v>76</v>
      </c>
      <c r="G3996" s="11" t="s">
        <v>76</v>
      </c>
      <c r="H3996" s="8" t="n">
        <v>1598</v>
      </c>
      <c r="I3996" s="0" t="str">
        <f aca="false">TEXT(C3996,"YYYY-MM")</f>
        <v>2025-06</v>
      </c>
      <c r="J3996" s="0" t="str">
        <f aca="false">INDEX(Customers!$H:$H,MATCH(B3996,Customers!$A:$A,0))</f>
        <v>Paid Ads</v>
      </c>
    </row>
    <row r="3997" customFormat="false" ht="15" hidden="false" customHeight="false" outlineLevel="0" collapsed="false">
      <c r="A3997" s="0" t="s">
        <v>5924</v>
      </c>
      <c r="B3997" s="0" t="s">
        <v>5925</v>
      </c>
      <c r="C3997" s="10" t="s">
        <v>486</v>
      </c>
      <c r="D3997" s="11" t="s">
        <v>97</v>
      </c>
      <c r="E3997" s="11" t="s">
        <v>92</v>
      </c>
      <c r="F3997" s="11" t="s">
        <v>352</v>
      </c>
      <c r="G3997" s="11" t="s">
        <v>82</v>
      </c>
      <c r="H3997" s="8" t="n">
        <v>6629</v>
      </c>
      <c r="I3997" s="0" t="str">
        <f aca="false">TEXT(C3997,"YYYY-MM")</f>
        <v>2025-10</v>
      </c>
      <c r="J3997" s="0" t="str">
        <f aca="false">INDEX(Customers!$H:$H,MATCH(B3997,Customers!$A:$A,0))</f>
        <v>Organic Search</v>
      </c>
    </row>
    <row r="3998" customFormat="false" ht="15" hidden="false" customHeight="false" outlineLevel="0" collapsed="false">
      <c r="A3998" s="0" t="s">
        <v>5926</v>
      </c>
      <c r="B3998" s="0" t="s">
        <v>5925</v>
      </c>
      <c r="C3998" s="10" t="s">
        <v>951</v>
      </c>
      <c r="D3998" s="11" t="s">
        <v>99</v>
      </c>
      <c r="E3998" s="11" t="s">
        <v>91</v>
      </c>
      <c r="F3998" s="11" t="s">
        <v>352</v>
      </c>
      <c r="G3998" s="11" t="s">
        <v>82</v>
      </c>
      <c r="H3998" s="8" t="n">
        <v>552.3</v>
      </c>
      <c r="I3998" s="0" t="str">
        <f aca="false">TEXT(C3998,"YYYY-MM")</f>
        <v>2025-11</v>
      </c>
      <c r="J3998" s="0" t="str">
        <f aca="false">INDEX(Customers!$H:$H,MATCH(B3998,Customers!$A:$A,0))</f>
        <v>Organic Search</v>
      </c>
    </row>
    <row r="3999" customFormat="false" ht="15" hidden="false" customHeight="false" outlineLevel="0" collapsed="false">
      <c r="A3999" s="0" t="s">
        <v>5927</v>
      </c>
      <c r="B3999" s="0" t="s">
        <v>5925</v>
      </c>
      <c r="C3999" s="10" t="s">
        <v>1167</v>
      </c>
      <c r="D3999" s="11" t="s">
        <v>97</v>
      </c>
      <c r="E3999" s="11" t="s">
        <v>90</v>
      </c>
      <c r="F3999" s="11" t="s">
        <v>352</v>
      </c>
      <c r="G3999" s="11" t="s">
        <v>82</v>
      </c>
      <c r="H3999" s="8" t="n">
        <v>25382.7</v>
      </c>
      <c r="I3999" s="0" t="str">
        <f aca="false">TEXT(C3999,"YYYY-MM")</f>
        <v>2025-11</v>
      </c>
      <c r="J3999" s="0" t="str">
        <f aca="false">INDEX(Customers!$H:$H,MATCH(B3999,Customers!$A:$A,0))</f>
        <v>Organic Search</v>
      </c>
    </row>
    <row r="4000" customFormat="false" ht="15" hidden="false" customHeight="false" outlineLevel="0" collapsed="false">
      <c r="A4000" s="0" t="s">
        <v>5928</v>
      </c>
      <c r="B4000" s="0" t="s">
        <v>5929</v>
      </c>
      <c r="C4000" s="10" t="s">
        <v>5930</v>
      </c>
      <c r="D4000" s="11" t="s">
        <v>97</v>
      </c>
      <c r="E4000" s="11" t="s">
        <v>88</v>
      </c>
      <c r="F4000" s="11" t="s">
        <v>346</v>
      </c>
      <c r="G4000" s="11" t="s">
        <v>84</v>
      </c>
      <c r="H4000" s="8" t="n">
        <v>2039.15</v>
      </c>
      <c r="I4000" s="0" t="str">
        <f aca="false">TEXT(C4000,"YYYY-MM")</f>
        <v>2023-04</v>
      </c>
      <c r="J4000" s="0" t="str">
        <f aca="false">INDEX(Customers!$H:$H,MATCH(B4000,Customers!$A:$A,0))</f>
        <v>Email Campaign</v>
      </c>
    </row>
    <row r="4001" customFormat="false" ht="15" hidden="false" customHeight="false" outlineLevel="0" collapsed="false">
      <c r="A4001" s="0" t="s">
        <v>5931</v>
      </c>
      <c r="B4001" s="0" t="s">
        <v>5929</v>
      </c>
      <c r="C4001" s="10" t="s">
        <v>1467</v>
      </c>
      <c r="D4001" s="11" t="s">
        <v>97</v>
      </c>
      <c r="E4001" s="11" t="s">
        <v>90</v>
      </c>
      <c r="F4001" s="11" t="s">
        <v>346</v>
      </c>
      <c r="G4001" s="11" t="s">
        <v>84</v>
      </c>
      <c r="H4001" s="8" t="n">
        <v>3679</v>
      </c>
      <c r="I4001" s="0" t="str">
        <f aca="false">TEXT(C4001,"YYYY-MM")</f>
        <v>2025-12</v>
      </c>
      <c r="J4001" s="0" t="str">
        <f aca="false">INDEX(Customers!$H:$H,MATCH(B4001,Customers!$A:$A,0))</f>
        <v>Email Campaign</v>
      </c>
    </row>
    <row r="4002" customFormat="false" ht="15" hidden="false" customHeight="false" outlineLevel="0" collapsed="false">
      <c r="A4002" s="0" t="s">
        <v>5932</v>
      </c>
      <c r="B4002" s="0" t="s">
        <v>5933</v>
      </c>
      <c r="C4002" s="10" t="s">
        <v>551</v>
      </c>
      <c r="D4002" s="11" t="s">
        <v>97</v>
      </c>
      <c r="E4002" s="11" t="s">
        <v>88</v>
      </c>
      <c r="F4002" s="11" t="s">
        <v>138</v>
      </c>
      <c r="G4002" s="11" t="s">
        <v>74</v>
      </c>
      <c r="H4002" s="8" t="n">
        <v>3687.3</v>
      </c>
      <c r="I4002" s="0" t="str">
        <f aca="false">TEXT(C4002,"YYYY-MM")</f>
        <v>2025-10</v>
      </c>
      <c r="J4002" s="0" t="str">
        <f aca="false">INDEX(Customers!$H:$H,MATCH(B4002,Customers!$A:$A,0))</f>
        <v>Organic Search</v>
      </c>
    </row>
    <row r="4003" customFormat="false" ht="15" hidden="false" customHeight="false" outlineLevel="0" collapsed="false">
      <c r="A4003" s="0" t="s">
        <v>5934</v>
      </c>
      <c r="B4003" s="0" t="s">
        <v>5933</v>
      </c>
      <c r="C4003" s="10" t="s">
        <v>803</v>
      </c>
      <c r="D4003" s="11" t="s">
        <v>97</v>
      </c>
      <c r="E4003" s="11" t="s">
        <v>91</v>
      </c>
      <c r="F4003" s="11" t="s">
        <v>138</v>
      </c>
      <c r="G4003" s="11" t="s">
        <v>74</v>
      </c>
      <c r="H4003" s="8" t="n">
        <v>7352.05</v>
      </c>
      <c r="I4003" s="0" t="str">
        <f aca="false">TEXT(C4003,"YYYY-MM")</f>
        <v>2025-10</v>
      </c>
      <c r="J4003" s="0" t="str">
        <f aca="false">INDEX(Customers!$H:$H,MATCH(B4003,Customers!$A:$A,0))</f>
        <v>Organic Search</v>
      </c>
    </row>
    <row r="4004" customFormat="false" ht="15" hidden="false" customHeight="false" outlineLevel="0" collapsed="false">
      <c r="A4004" s="0" t="s">
        <v>5935</v>
      </c>
      <c r="B4004" s="0" t="s">
        <v>5933</v>
      </c>
      <c r="C4004" s="10" t="s">
        <v>885</v>
      </c>
      <c r="D4004" s="11" t="s">
        <v>97</v>
      </c>
      <c r="E4004" s="11" t="s">
        <v>88</v>
      </c>
      <c r="F4004" s="11" t="s">
        <v>138</v>
      </c>
      <c r="G4004" s="11" t="s">
        <v>74</v>
      </c>
      <c r="H4004" s="8" t="n">
        <v>31634.85</v>
      </c>
      <c r="I4004" s="0" t="str">
        <f aca="false">TEXT(C4004,"YYYY-MM")</f>
        <v>2025-10</v>
      </c>
      <c r="J4004" s="0" t="str">
        <f aca="false">INDEX(Customers!$H:$H,MATCH(B4004,Customers!$A:$A,0))</f>
        <v>Organic Search</v>
      </c>
    </row>
    <row r="4005" customFormat="false" ht="15" hidden="false" customHeight="false" outlineLevel="0" collapsed="false">
      <c r="A4005" s="0" t="s">
        <v>5936</v>
      </c>
      <c r="B4005" s="0" t="s">
        <v>5933</v>
      </c>
      <c r="C4005" s="10" t="s">
        <v>779</v>
      </c>
      <c r="D4005" s="11" t="s">
        <v>97</v>
      </c>
      <c r="E4005" s="11" t="s">
        <v>88</v>
      </c>
      <c r="F4005" s="11" t="s">
        <v>138</v>
      </c>
      <c r="G4005" s="11" t="s">
        <v>74</v>
      </c>
      <c r="H4005" s="8" t="n">
        <v>37592.75</v>
      </c>
      <c r="I4005" s="0" t="str">
        <f aca="false">TEXT(C4005,"YYYY-MM")</f>
        <v>2025-10</v>
      </c>
      <c r="J4005" s="0" t="str">
        <f aca="false">INDEX(Customers!$H:$H,MATCH(B4005,Customers!$A:$A,0))</f>
        <v>Organic Search</v>
      </c>
    </row>
    <row r="4006" customFormat="false" ht="15" hidden="false" customHeight="false" outlineLevel="0" collapsed="false">
      <c r="A4006" s="0" t="s">
        <v>5937</v>
      </c>
      <c r="B4006" s="0" t="s">
        <v>5933</v>
      </c>
      <c r="C4006" s="10" t="s">
        <v>812</v>
      </c>
      <c r="D4006" s="11" t="s">
        <v>99</v>
      </c>
      <c r="E4006" s="11" t="s">
        <v>90</v>
      </c>
      <c r="F4006" s="11" t="s">
        <v>138</v>
      </c>
      <c r="G4006" s="11" t="s">
        <v>74</v>
      </c>
      <c r="H4006" s="8" t="n">
        <v>87003.75</v>
      </c>
      <c r="I4006" s="0" t="str">
        <f aca="false">TEXT(C4006,"YYYY-MM")</f>
        <v>2025-10</v>
      </c>
      <c r="J4006" s="0" t="str">
        <f aca="false">INDEX(Customers!$H:$H,MATCH(B4006,Customers!$A:$A,0))</f>
        <v>Organic Search</v>
      </c>
    </row>
    <row r="4007" customFormat="false" ht="15" hidden="false" customHeight="false" outlineLevel="0" collapsed="false">
      <c r="A4007" s="0" t="s">
        <v>5938</v>
      </c>
      <c r="B4007" s="0" t="s">
        <v>5933</v>
      </c>
      <c r="C4007" s="10" t="s">
        <v>1453</v>
      </c>
      <c r="D4007" s="11" t="s">
        <v>97</v>
      </c>
      <c r="E4007" s="11" t="s">
        <v>91</v>
      </c>
      <c r="F4007" s="11" t="s">
        <v>138</v>
      </c>
      <c r="G4007" s="11" t="s">
        <v>74</v>
      </c>
      <c r="H4007" s="8" t="n">
        <v>6463.2</v>
      </c>
      <c r="I4007" s="0" t="str">
        <f aca="false">TEXT(C4007,"YYYY-MM")</f>
        <v>2025-10</v>
      </c>
      <c r="J4007" s="0" t="str">
        <f aca="false">INDEX(Customers!$H:$H,MATCH(B4007,Customers!$A:$A,0))</f>
        <v>Organic Search</v>
      </c>
    </row>
    <row r="4008" customFormat="false" ht="15" hidden="false" customHeight="false" outlineLevel="0" collapsed="false">
      <c r="A4008" s="0" t="s">
        <v>5939</v>
      </c>
      <c r="B4008" s="0" t="s">
        <v>5933</v>
      </c>
      <c r="C4008" s="10" t="s">
        <v>364</v>
      </c>
      <c r="D4008" s="11" t="s">
        <v>98</v>
      </c>
      <c r="E4008" s="11" t="s">
        <v>88</v>
      </c>
      <c r="F4008" s="11" t="s">
        <v>138</v>
      </c>
      <c r="G4008" s="11" t="s">
        <v>74</v>
      </c>
      <c r="H4008" s="8" t="n">
        <v>7215.2</v>
      </c>
      <c r="I4008" s="0" t="str">
        <f aca="false">TEXT(C4008,"YYYY-MM")</f>
        <v>2025-10</v>
      </c>
      <c r="J4008" s="0" t="str">
        <f aca="false">INDEX(Customers!$H:$H,MATCH(B4008,Customers!$A:$A,0))</f>
        <v>Organic Search</v>
      </c>
    </row>
    <row r="4009" customFormat="false" ht="15" hidden="false" customHeight="false" outlineLevel="0" collapsed="false">
      <c r="A4009" s="0" t="s">
        <v>5940</v>
      </c>
      <c r="B4009" s="0" t="s">
        <v>5933</v>
      </c>
      <c r="C4009" s="10" t="s">
        <v>1420</v>
      </c>
      <c r="D4009" s="11" t="s">
        <v>97</v>
      </c>
      <c r="E4009" s="11" t="s">
        <v>91</v>
      </c>
      <c r="F4009" s="11" t="s">
        <v>138</v>
      </c>
      <c r="G4009" s="11" t="s">
        <v>74</v>
      </c>
      <c r="H4009" s="8" t="n">
        <v>5120.1</v>
      </c>
      <c r="I4009" s="0" t="str">
        <f aca="false">TEXT(C4009,"YYYY-MM")</f>
        <v>2025-10</v>
      </c>
      <c r="J4009" s="0" t="str">
        <f aca="false">INDEX(Customers!$H:$H,MATCH(B4009,Customers!$A:$A,0))</f>
        <v>Organic Search</v>
      </c>
    </row>
    <row r="4010" customFormat="false" ht="15" hidden="false" customHeight="false" outlineLevel="0" collapsed="false">
      <c r="A4010" s="0" t="s">
        <v>5941</v>
      </c>
      <c r="B4010" s="0" t="s">
        <v>5933</v>
      </c>
      <c r="C4010" s="10" t="s">
        <v>794</v>
      </c>
      <c r="D4010" s="11" t="s">
        <v>97</v>
      </c>
      <c r="E4010" s="11" t="s">
        <v>88</v>
      </c>
      <c r="F4010" s="11" t="s">
        <v>138</v>
      </c>
      <c r="G4010" s="11" t="s">
        <v>74</v>
      </c>
      <c r="H4010" s="8" t="n">
        <v>8568.05</v>
      </c>
      <c r="I4010" s="0" t="str">
        <f aca="false">TEXT(C4010,"YYYY-MM")</f>
        <v>2025-10</v>
      </c>
      <c r="J4010" s="0" t="str">
        <f aca="false">INDEX(Customers!$H:$H,MATCH(B4010,Customers!$A:$A,0))</f>
        <v>Organic Search</v>
      </c>
    </row>
    <row r="4011" customFormat="false" ht="15" hidden="false" customHeight="false" outlineLevel="0" collapsed="false">
      <c r="A4011" s="0" t="s">
        <v>5942</v>
      </c>
      <c r="B4011" s="0" t="s">
        <v>5933</v>
      </c>
      <c r="C4011" s="10" t="s">
        <v>177</v>
      </c>
      <c r="D4011" s="11" t="s">
        <v>97</v>
      </c>
      <c r="E4011" s="11" t="s">
        <v>89</v>
      </c>
      <c r="F4011" s="11" t="s">
        <v>138</v>
      </c>
      <c r="G4011" s="11" t="s">
        <v>74</v>
      </c>
      <c r="H4011" s="8" t="n">
        <v>14639</v>
      </c>
      <c r="I4011" s="0" t="str">
        <f aca="false">TEXT(C4011,"YYYY-MM")</f>
        <v>2025-10</v>
      </c>
      <c r="J4011" s="0" t="str">
        <f aca="false">INDEX(Customers!$H:$H,MATCH(B4011,Customers!$A:$A,0))</f>
        <v>Organic Search</v>
      </c>
    </row>
    <row r="4012" customFormat="false" ht="15" hidden="false" customHeight="false" outlineLevel="0" collapsed="false">
      <c r="A4012" s="0" t="s">
        <v>5943</v>
      </c>
      <c r="B4012" s="0" t="s">
        <v>5933</v>
      </c>
      <c r="C4012" s="10" t="s">
        <v>1346</v>
      </c>
      <c r="D4012" s="11" t="s">
        <v>97</v>
      </c>
      <c r="E4012" s="11" t="s">
        <v>91</v>
      </c>
      <c r="F4012" s="11" t="s">
        <v>138</v>
      </c>
      <c r="G4012" s="11" t="s">
        <v>74</v>
      </c>
      <c r="H4012" s="8" t="n">
        <v>1136.75</v>
      </c>
      <c r="I4012" s="0" t="str">
        <f aca="false">TEXT(C4012,"YYYY-MM")</f>
        <v>2025-10</v>
      </c>
      <c r="J4012" s="0" t="str">
        <f aca="false">INDEX(Customers!$H:$H,MATCH(B4012,Customers!$A:$A,0))</f>
        <v>Organic Search</v>
      </c>
    </row>
    <row r="4013" customFormat="false" ht="15" hidden="false" customHeight="false" outlineLevel="0" collapsed="false">
      <c r="A4013" s="0" t="s">
        <v>5944</v>
      </c>
      <c r="B4013" s="0" t="s">
        <v>5933</v>
      </c>
      <c r="C4013" s="10" t="s">
        <v>403</v>
      </c>
      <c r="D4013" s="11" t="s">
        <v>97</v>
      </c>
      <c r="E4013" s="11" t="s">
        <v>90</v>
      </c>
      <c r="F4013" s="11" t="s">
        <v>138</v>
      </c>
      <c r="G4013" s="11" t="s">
        <v>74</v>
      </c>
      <c r="H4013" s="8" t="n">
        <v>18900</v>
      </c>
      <c r="I4013" s="0" t="str">
        <f aca="false">TEXT(C4013,"YYYY-MM")</f>
        <v>2025-11</v>
      </c>
      <c r="J4013" s="0" t="str">
        <f aca="false">INDEX(Customers!$H:$H,MATCH(B4013,Customers!$A:$A,0))</f>
        <v>Organic Search</v>
      </c>
    </row>
    <row r="4014" customFormat="false" ht="15" hidden="false" customHeight="false" outlineLevel="0" collapsed="false">
      <c r="A4014" s="0" t="s">
        <v>5945</v>
      </c>
      <c r="B4014" s="0" t="s">
        <v>5933</v>
      </c>
      <c r="C4014" s="10" t="s">
        <v>1917</v>
      </c>
      <c r="D4014" s="11" t="s">
        <v>97</v>
      </c>
      <c r="E4014" s="11" t="s">
        <v>92</v>
      </c>
      <c r="F4014" s="11" t="s">
        <v>138</v>
      </c>
      <c r="G4014" s="11" t="s">
        <v>74</v>
      </c>
      <c r="H4014" s="8" t="n">
        <v>40359</v>
      </c>
      <c r="I4014" s="0" t="str">
        <f aca="false">TEXT(C4014,"YYYY-MM")</f>
        <v>2025-11</v>
      </c>
      <c r="J4014" s="0" t="str">
        <f aca="false">INDEX(Customers!$H:$H,MATCH(B4014,Customers!$A:$A,0))</f>
        <v>Organic Search</v>
      </c>
    </row>
    <row r="4015" customFormat="false" ht="15" hidden="false" customHeight="false" outlineLevel="0" collapsed="false">
      <c r="A4015" s="0" t="s">
        <v>5946</v>
      </c>
      <c r="B4015" s="0" t="s">
        <v>5933</v>
      </c>
      <c r="C4015" s="10" t="s">
        <v>140</v>
      </c>
      <c r="D4015" s="11" t="s">
        <v>97</v>
      </c>
      <c r="E4015" s="11" t="s">
        <v>90</v>
      </c>
      <c r="F4015" s="11" t="s">
        <v>138</v>
      </c>
      <c r="G4015" s="11" t="s">
        <v>74</v>
      </c>
      <c r="H4015" s="8" t="n">
        <v>56590.65</v>
      </c>
      <c r="I4015" s="0" t="str">
        <f aca="false">TEXT(C4015,"YYYY-MM")</f>
        <v>2025-11</v>
      </c>
      <c r="J4015" s="0" t="str">
        <f aca="false">INDEX(Customers!$H:$H,MATCH(B4015,Customers!$A:$A,0))</f>
        <v>Organic Search</v>
      </c>
    </row>
    <row r="4016" customFormat="false" ht="15" hidden="false" customHeight="false" outlineLevel="0" collapsed="false">
      <c r="A4016" s="0" t="s">
        <v>5947</v>
      </c>
      <c r="B4016" s="0" t="s">
        <v>5933</v>
      </c>
      <c r="C4016" s="10" t="s">
        <v>297</v>
      </c>
      <c r="D4016" s="11" t="s">
        <v>97</v>
      </c>
      <c r="E4016" s="11" t="s">
        <v>91</v>
      </c>
      <c r="F4016" s="11" t="s">
        <v>138</v>
      </c>
      <c r="G4016" s="11" t="s">
        <v>74</v>
      </c>
      <c r="H4016" s="8" t="n">
        <v>3199</v>
      </c>
      <c r="I4016" s="0" t="str">
        <f aca="false">TEXT(C4016,"YYYY-MM")</f>
        <v>2025-11</v>
      </c>
      <c r="J4016" s="0" t="str">
        <f aca="false">INDEX(Customers!$H:$H,MATCH(B4016,Customers!$A:$A,0))</f>
        <v>Organic Search</v>
      </c>
    </row>
    <row r="4017" customFormat="false" ht="15" hidden="false" customHeight="false" outlineLevel="0" collapsed="false">
      <c r="A4017" s="0" t="s">
        <v>5948</v>
      </c>
      <c r="B4017" s="0" t="s">
        <v>5933</v>
      </c>
      <c r="C4017" s="10" t="s">
        <v>1556</v>
      </c>
      <c r="D4017" s="11" t="s">
        <v>97</v>
      </c>
      <c r="E4017" s="11" t="s">
        <v>88</v>
      </c>
      <c r="F4017" s="11" t="s">
        <v>138</v>
      </c>
      <c r="G4017" s="11" t="s">
        <v>74</v>
      </c>
      <c r="H4017" s="8" t="n">
        <v>8388</v>
      </c>
      <c r="I4017" s="0" t="str">
        <f aca="false">TEXT(C4017,"YYYY-MM")</f>
        <v>2025-11</v>
      </c>
      <c r="J4017" s="0" t="str">
        <f aca="false">INDEX(Customers!$H:$H,MATCH(B4017,Customers!$A:$A,0))</f>
        <v>Organic Search</v>
      </c>
    </row>
    <row r="4018" customFormat="false" ht="15" hidden="false" customHeight="false" outlineLevel="0" collapsed="false">
      <c r="A4018" s="0" t="s">
        <v>5949</v>
      </c>
      <c r="B4018" s="0" t="s">
        <v>5933</v>
      </c>
      <c r="C4018" s="10" t="s">
        <v>205</v>
      </c>
      <c r="D4018" s="11" t="s">
        <v>97</v>
      </c>
      <c r="E4018" s="11" t="s">
        <v>93</v>
      </c>
      <c r="F4018" s="11" t="s">
        <v>138</v>
      </c>
      <c r="G4018" s="11" t="s">
        <v>74</v>
      </c>
      <c r="H4018" s="8" t="n">
        <v>4753.1</v>
      </c>
      <c r="I4018" s="0" t="str">
        <f aca="false">TEXT(C4018,"YYYY-MM")</f>
        <v>2025-11</v>
      </c>
      <c r="J4018" s="0" t="str">
        <f aca="false">INDEX(Customers!$H:$H,MATCH(B4018,Customers!$A:$A,0))</f>
        <v>Organic Search</v>
      </c>
    </row>
    <row r="4019" customFormat="false" ht="15" hidden="false" customHeight="false" outlineLevel="0" collapsed="false">
      <c r="A4019" s="0" t="s">
        <v>5950</v>
      </c>
      <c r="B4019" s="0" t="s">
        <v>5933</v>
      </c>
      <c r="C4019" s="10" t="s">
        <v>1167</v>
      </c>
      <c r="D4019" s="11" t="s">
        <v>97</v>
      </c>
      <c r="E4019" s="11" t="s">
        <v>91</v>
      </c>
      <c r="F4019" s="11" t="s">
        <v>138</v>
      </c>
      <c r="G4019" s="11" t="s">
        <v>74</v>
      </c>
      <c r="H4019" s="8" t="n">
        <v>55763.1</v>
      </c>
      <c r="I4019" s="0" t="str">
        <f aca="false">TEXT(C4019,"YYYY-MM")</f>
        <v>2025-11</v>
      </c>
      <c r="J4019" s="0" t="str">
        <f aca="false">INDEX(Customers!$H:$H,MATCH(B4019,Customers!$A:$A,0))</f>
        <v>Organic Search</v>
      </c>
    </row>
    <row r="4020" customFormat="false" ht="15" hidden="false" customHeight="false" outlineLevel="0" collapsed="false">
      <c r="A4020" s="0" t="s">
        <v>5951</v>
      </c>
      <c r="B4020" s="0" t="s">
        <v>5933</v>
      </c>
      <c r="C4020" s="10" t="s">
        <v>635</v>
      </c>
      <c r="D4020" s="11" t="s">
        <v>97</v>
      </c>
      <c r="E4020" s="11" t="s">
        <v>89</v>
      </c>
      <c r="F4020" s="11" t="s">
        <v>138</v>
      </c>
      <c r="G4020" s="11" t="s">
        <v>74</v>
      </c>
      <c r="H4020" s="8" t="n">
        <v>20110.15</v>
      </c>
      <c r="I4020" s="0" t="str">
        <f aca="false">TEXT(C4020,"YYYY-MM")</f>
        <v>2025-11</v>
      </c>
      <c r="J4020" s="0" t="str">
        <f aca="false">INDEX(Customers!$H:$H,MATCH(B4020,Customers!$A:$A,0))</f>
        <v>Organic Search</v>
      </c>
    </row>
    <row r="4021" customFormat="false" ht="15" hidden="false" customHeight="false" outlineLevel="0" collapsed="false">
      <c r="A4021" s="0" t="s">
        <v>5952</v>
      </c>
      <c r="B4021" s="0" t="s">
        <v>5933</v>
      </c>
      <c r="C4021" s="10" t="s">
        <v>492</v>
      </c>
      <c r="D4021" s="11" t="s">
        <v>97</v>
      </c>
      <c r="E4021" s="11" t="s">
        <v>92</v>
      </c>
      <c r="F4021" s="11" t="s">
        <v>138</v>
      </c>
      <c r="G4021" s="11" t="s">
        <v>74</v>
      </c>
      <c r="H4021" s="8" t="n">
        <v>52639</v>
      </c>
      <c r="I4021" s="0" t="str">
        <f aca="false">TEXT(C4021,"YYYY-MM")</f>
        <v>2025-11</v>
      </c>
      <c r="J4021" s="0" t="str">
        <f aca="false">INDEX(Customers!$H:$H,MATCH(B4021,Customers!$A:$A,0))</f>
        <v>Organic Search</v>
      </c>
    </row>
    <row r="4022" customFormat="false" ht="15" hidden="false" customHeight="false" outlineLevel="0" collapsed="false">
      <c r="A4022" s="0" t="s">
        <v>5953</v>
      </c>
      <c r="B4022" s="0" t="s">
        <v>5933</v>
      </c>
      <c r="C4022" s="10" t="s">
        <v>948</v>
      </c>
      <c r="D4022" s="11" t="s">
        <v>97</v>
      </c>
      <c r="E4022" s="11" t="s">
        <v>90</v>
      </c>
      <c r="F4022" s="11" t="s">
        <v>138</v>
      </c>
      <c r="G4022" s="11" t="s">
        <v>74</v>
      </c>
      <c r="H4022" s="8" t="n">
        <v>8599</v>
      </c>
      <c r="I4022" s="0" t="str">
        <f aca="false">TEXT(C4022,"YYYY-MM")</f>
        <v>2025-12</v>
      </c>
      <c r="J4022" s="0" t="str">
        <f aca="false">INDEX(Customers!$H:$H,MATCH(B4022,Customers!$A:$A,0))</f>
        <v>Organic Search</v>
      </c>
    </row>
    <row r="4023" customFormat="false" ht="15" hidden="false" customHeight="false" outlineLevel="0" collapsed="false">
      <c r="A4023" s="0" t="s">
        <v>5954</v>
      </c>
      <c r="B4023" s="0" t="s">
        <v>5933</v>
      </c>
      <c r="C4023" s="10" t="s">
        <v>2846</v>
      </c>
      <c r="D4023" s="11" t="s">
        <v>97</v>
      </c>
      <c r="E4023" s="11" t="s">
        <v>91</v>
      </c>
      <c r="F4023" s="11" t="s">
        <v>138</v>
      </c>
      <c r="G4023" s="11" t="s">
        <v>74</v>
      </c>
      <c r="H4023" s="8" t="n">
        <v>14017.15</v>
      </c>
      <c r="I4023" s="0" t="str">
        <f aca="false">TEXT(C4023,"YYYY-MM")</f>
        <v>2025-12</v>
      </c>
      <c r="J4023" s="0" t="str">
        <f aca="false">INDEX(Customers!$H:$H,MATCH(B4023,Customers!$A:$A,0))</f>
        <v>Organic Search</v>
      </c>
    </row>
    <row r="4024" customFormat="false" ht="15" hidden="false" customHeight="false" outlineLevel="0" collapsed="false">
      <c r="A4024" s="0" t="s">
        <v>5955</v>
      </c>
      <c r="B4024" s="0" t="s">
        <v>5956</v>
      </c>
      <c r="C4024" s="10" t="s">
        <v>1703</v>
      </c>
      <c r="D4024" s="11" t="s">
        <v>97</v>
      </c>
      <c r="E4024" s="11" t="s">
        <v>88</v>
      </c>
      <c r="F4024" s="11" t="s">
        <v>393</v>
      </c>
      <c r="G4024" s="11" t="s">
        <v>75</v>
      </c>
      <c r="H4024" s="8" t="n">
        <v>4559.05</v>
      </c>
      <c r="I4024" s="0" t="str">
        <f aca="false">TEXT(C4024,"YYYY-MM")</f>
        <v>2023-08</v>
      </c>
      <c r="J4024" s="0" t="str">
        <f aca="false">INDEX(Customers!$H:$H,MATCH(B4024,Customers!$A:$A,0))</f>
        <v>Organic Search</v>
      </c>
    </row>
    <row r="4025" customFormat="false" ht="15" hidden="false" customHeight="false" outlineLevel="0" collapsed="false">
      <c r="A4025" s="0" t="s">
        <v>5957</v>
      </c>
      <c r="B4025" s="0" t="s">
        <v>5956</v>
      </c>
      <c r="C4025" s="10" t="s">
        <v>5958</v>
      </c>
      <c r="D4025" s="11" t="s">
        <v>97</v>
      </c>
      <c r="E4025" s="11" t="s">
        <v>89</v>
      </c>
      <c r="F4025" s="11" t="s">
        <v>393</v>
      </c>
      <c r="G4025" s="11" t="s">
        <v>75</v>
      </c>
      <c r="H4025" s="8" t="n">
        <v>2294.1</v>
      </c>
      <c r="I4025" s="0" t="str">
        <f aca="false">TEXT(C4025,"YYYY-MM")</f>
        <v>2024-05</v>
      </c>
      <c r="J4025" s="0" t="str">
        <f aca="false">INDEX(Customers!$H:$H,MATCH(B4025,Customers!$A:$A,0))</f>
        <v>Organic Search</v>
      </c>
    </row>
    <row r="4026" customFormat="false" ht="15" hidden="false" customHeight="false" outlineLevel="0" collapsed="false">
      <c r="A4026" s="0" t="s">
        <v>5959</v>
      </c>
      <c r="B4026" s="0" t="s">
        <v>5956</v>
      </c>
      <c r="C4026" s="10" t="s">
        <v>5960</v>
      </c>
      <c r="D4026" s="11" t="s">
        <v>97</v>
      </c>
      <c r="E4026" s="11" t="s">
        <v>89</v>
      </c>
      <c r="F4026" s="11" t="s">
        <v>393</v>
      </c>
      <c r="G4026" s="11" t="s">
        <v>75</v>
      </c>
      <c r="H4026" s="8" t="n">
        <v>3688.2</v>
      </c>
      <c r="I4026" s="0" t="str">
        <f aca="false">TEXT(C4026,"YYYY-MM")</f>
        <v>2024-05</v>
      </c>
      <c r="J4026" s="0" t="str">
        <f aca="false">INDEX(Customers!$H:$H,MATCH(B4026,Customers!$A:$A,0))</f>
        <v>Organic Search</v>
      </c>
    </row>
    <row r="4027" customFormat="false" ht="15" hidden="false" customHeight="false" outlineLevel="0" collapsed="false">
      <c r="A4027" s="0" t="s">
        <v>5961</v>
      </c>
      <c r="B4027" s="0" t="s">
        <v>5956</v>
      </c>
      <c r="C4027" s="10" t="s">
        <v>520</v>
      </c>
      <c r="D4027" s="11" t="s">
        <v>97</v>
      </c>
      <c r="E4027" s="11" t="s">
        <v>88</v>
      </c>
      <c r="F4027" s="11" t="s">
        <v>393</v>
      </c>
      <c r="G4027" s="11" t="s">
        <v>75</v>
      </c>
      <c r="H4027" s="8" t="n">
        <v>1036.15</v>
      </c>
      <c r="I4027" s="0" t="str">
        <f aca="false">TEXT(C4027,"YYYY-MM")</f>
        <v>2024-10</v>
      </c>
      <c r="J4027" s="0" t="str">
        <f aca="false">INDEX(Customers!$H:$H,MATCH(B4027,Customers!$A:$A,0))</f>
        <v>Organic Search</v>
      </c>
    </row>
    <row r="4028" customFormat="false" ht="15" hidden="false" customHeight="false" outlineLevel="0" collapsed="false">
      <c r="A4028" s="0" t="s">
        <v>5962</v>
      </c>
      <c r="B4028" s="0" t="s">
        <v>5956</v>
      </c>
      <c r="C4028" s="10" t="s">
        <v>1281</v>
      </c>
      <c r="D4028" s="11" t="s">
        <v>97</v>
      </c>
      <c r="E4028" s="11" t="s">
        <v>91</v>
      </c>
      <c r="F4028" s="11" t="s">
        <v>393</v>
      </c>
      <c r="G4028" s="11" t="s">
        <v>75</v>
      </c>
      <c r="H4028" s="8" t="n">
        <v>5712</v>
      </c>
      <c r="I4028" s="0" t="str">
        <f aca="false">TEXT(C4028,"YYYY-MM")</f>
        <v>2025-05</v>
      </c>
      <c r="J4028" s="0" t="str">
        <f aca="false">INDEX(Customers!$H:$H,MATCH(B4028,Customers!$A:$A,0))</f>
        <v>Organic Search</v>
      </c>
    </row>
    <row r="4029" customFormat="false" ht="15" hidden="false" customHeight="false" outlineLevel="0" collapsed="false">
      <c r="A4029" s="0" t="s">
        <v>5963</v>
      </c>
      <c r="B4029" s="0" t="s">
        <v>5956</v>
      </c>
      <c r="C4029" s="10" t="s">
        <v>496</v>
      </c>
      <c r="D4029" s="11" t="s">
        <v>97</v>
      </c>
      <c r="E4029" s="11" t="s">
        <v>88</v>
      </c>
      <c r="F4029" s="11" t="s">
        <v>393</v>
      </c>
      <c r="G4029" s="11" t="s">
        <v>75</v>
      </c>
      <c r="H4029" s="8" t="n">
        <v>171867</v>
      </c>
      <c r="I4029" s="0" t="str">
        <f aca="false">TEXT(C4029,"YYYY-MM")</f>
        <v>2025-12</v>
      </c>
      <c r="J4029" s="0" t="str">
        <f aca="false">INDEX(Customers!$H:$H,MATCH(B4029,Customers!$A:$A,0))</f>
        <v>Organic Search</v>
      </c>
    </row>
    <row r="4030" customFormat="false" ht="15" hidden="false" customHeight="false" outlineLevel="0" collapsed="false">
      <c r="A4030" s="0" t="s">
        <v>5964</v>
      </c>
      <c r="B4030" s="0" t="s">
        <v>5965</v>
      </c>
      <c r="C4030" s="10" t="s">
        <v>1649</v>
      </c>
      <c r="D4030" s="11" t="s">
        <v>97</v>
      </c>
      <c r="E4030" s="11" t="s">
        <v>90</v>
      </c>
      <c r="F4030" s="11" t="s">
        <v>227</v>
      </c>
      <c r="G4030" s="11" t="s">
        <v>72</v>
      </c>
      <c r="H4030" s="8" t="n">
        <v>83629.55</v>
      </c>
      <c r="I4030" s="0" t="str">
        <f aca="false">TEXT(C4030,"YYYY-MM")</f>
        <v>2024-08</v>
      </c>
      <c r="J4030" s="0" t="str">
        <f aca="false">INDEX(Customers!$H:$H,MATCH(B4030,Customers!$A:$A,0))</f>
        <v>App</v>
      </c>
    </row>
    <row r="4031" customFormat="false" ht="15" hidden="false" customHeight="false" outlineLevel="0" collapsed="false">
      <c r="A4031" s="0" t="s">
        <v>5966</v>
      </c>
      <c r="B4031" s="0" t="s">
        <v>5965</v>
      </c>
      <c r="C4031" s="10" t="s">
        <v>5967</v>
      </c>
      <c r="D4031" s="11" t="s">
        <v>97</v>
      </c>
      <c r="E4031" s="11" t="s">
        <v>91</v>
      </c>
      <c r="F4031" s="11" t="s">
        <v>227</v>
      </c>
      <c r="G4031" s="11" t="s">
        <v>72</v>
      </c>
      <c r="H4031" s="8" t="n">
        <v>54346.25</v>
      </c>
      <c r="I4031" s="0" t="str">
        <f aca="false">TEXT(C4031,"YYYY-MM")</f>
        <v>2024-09</v>
      </c>
      <c r="J4031" s="0" t="str">
        <f aca="false">INDEX(Customers!$H:$H,MATCH(B4031,Customers!$A:$A,0))</f>
        <v>App</v>
      </c>
    </row>
    <row r="4032" customFormat="false" ht="15" hidden="false" customHeight="false" outlineLevel="0" collapsed="false">
      <c r="A4032" s="0" t="s">
        <v>5968</v>
      </c>
      <c r="B4032" s="0" t="s">
        <v>5965</v>
      </c>
      <c r="C4032" s="10" t="s">
        <v>202</v>
      </c>
      <c r="D4032" s="11" t="s">
        <v>97</v>
      </c>
      <c r="E4032" s="11" t="s">
        <v>91</v>
      </c>
      <c r="F4032" s="11" t="s">
        <v>227</v>
      </c>
      <c r="G4032" s="11" t="s">
        <v>72</v>
      </c>
      <c r="H4032" s="8" t="n">
        <v>19628.85</v>
      </c>
      <c r="I4032" s="0" t="str">
        <f aca="false">TEXT(C4032,"YYYY-MM")</f>
        <v>2025-08</v>
      </c>
      <c r="J4032" s="0" t="str">
        <f aca="false">INDEX(Customers!$H:$H,MATCH(B4032,Customers!$A:$A,0))</f>
        <v>App</v>
      </c>
    </row>
    <row r="4033" customFormat="false" ht="15" hidden="false" customHeight="false" outlineLevel="0" collapsed="false">
      <c r="A4033" s="0" t="s">
        <v>5969</v>
      </c>
      <c r="B4033" s="0" t="s">
        <v>5965</v>
      </c>
      <c r="C4033" s="10" t="s">
        <v>962</v>
      </c>
      <c r="D4033" s="11" t="s">
        <v>97</v>
      </c>
      <c r="E4033" s="11" t="s">
        <v>88</v>
      </c>
      <c r="F4033" s="11" t="s">
        <v>227</v>
      </c>
      <c r="G4033" s="11" t="s">
        <v>72</v>
      </c>
      <c r="H4033" s="8" t="n">
        <v>11536</v>
      </c>
      <c r="I4033" s="0" t="str">
        <f aca="false">TEXT(C4033,"YYYY-MM")</f>
        <v>2025-11</v>
      </c>
      <c r="J4033" s="0" t="str">
        <f aca="false">INDEX(Customers!$H:$H,MATCH(B4033,Customers!$A:$A,0))</f>
        <v>App</v>
      </c>
    </row>
    <row r="4034" customFormat="false" ht="15" hidden="false" customHeight="false" outlineLevel="0" collapsed="false">
      <c r="A4034" s="0" t="s">
        <v>5970</v>
      </c>
      <c r="B4034" s="0" t="s">
        <v>5971</v>
      </c>
      <c r="C4034" s="10" t="s">
        <v>1080</v>
      </c>
      <c r="D4034" s="11" t="s">
        <v>97</v>
      </c>
      <c r="E4034" s="11" t="s">
        <v>89</v>
      </c>
      <c r="F4034" s="11" t="s">
        <v>227</v>
      </c>
      <c r="G4034" s="11" t="s">
        <v>72</v>
      </c>
      <c r="H4034" s="8" t="n">
        <v>7129</v>
      </c>
      <c r="I4034" s="0" t="str">
        <f aca="false">TEXT(C4034,"YYYY-MM")</f>
        <v>2025-06</v>
      </c>
      <c r="J4034" s="0" t="str">
        <f aca="false">INDEX(Customers!$H:$H,MATCH(B4034,Customers!$A:$A,0))</f>
        <v>Social Media</v>
      </c>
    </row>
    <row r="4035" customFormat="false" ht="15" hidden="false" customHeight="false" outlineLevel="0" collapsed="false">
      <c r="A4035" s="0" t="s">
        <v>5972</v>
      </c>
      <c r="B4035" s="0" t="s">
        <v>5971</v>
      </c>
      <c r="C4035" s="10" t="s">
        <v>287</v>
      </c>
      <c r="D4035" s="11" t="s">
        <v>97</v>
      </c>
      <c r="E4035" s="11" t="s">
        <v>93</v>
      </c>
      <c r="F4035" s="11" t="s">
        <v>227</v>
      </c>
      <c r="G4035" s="11" t="s">
        <v>72</v>
      </c>
      <c r="H4035" s="8" t="n">
        <v>14639</v>
      </c>
      <c r="I4035" s="0" t="str">
        <f aca="false">TEXT(C4035,"YYYY-MM")</f>
        <v>2025-11</v>
      </c>
      <c r="J4035" s="0" t="str">
        <f aca="false">INDEX(Customers!$H:$H,MATCH(B4035,Customers!$A:$A,0))</f>
        <v>Social Media</v>
      </c>
    </row>
    <row r="4036" customFormat="false" ht="15" hidden="false" customHeight="false" outlineLevel="0" collapsed="false">
      <c r="A4036" s="0" t="s">
        <v>5973</v>
      </c>
      <c r="B4036" s="0" t="s">
        <v>5974</v>
      </c>
      <c r="C4036" s="10" t="s">
        <v>2343</v>
      </c>
      <c r="D4036" s="11" t="s">
        <v>98</v>
      </c>
      <c r="E4036" s="11" t="s">
        <v>91</v>
      </c>
      <c r="F4036" s="11" t="s">
        <v>291</v>
      </c>
      <c r="G4036" s="11" t="s">
        <v>72</v>
      </c>
      <c r="H4036" s="8" t="n">
        <v>59826.3</v>
      </c>
      <c r="I4036" s="0" t="str">
        <f aca="false">TEXT(C4036,"YYYY-MM")</f>
        <v>2025-04</v>
      </c>
      <c r="J4036" s="0" t="str">
        <f aca="false">INDEX(Customers!$H:$H,MATCH(B4036,Customers!$A:$A,0))</f>
        <v>Unknown</v>
      </c>
    </row>
    <row r="4037" customFormat="false" ht="15" hidden="false" customHeight="false" outlineLevel="0" collapsed="false">
      <c r="A4037" s="0" t="s">
        <v>5975</v>
      </c>
      <c r="B4037" s="0" t="s">
        <v>5974</v>
      </c>
      <c r="C4037" s="10" t="s">
        <v>1260</v>
      </c>
      <c r="D4037" s="11" t="s">
        <v>97</v>
      </c>
      <c r="E4037" s="11" t="s">
        <v>91</v>
      </c>
      <c r="F4037" s="11" t="s">
        <v>291</v>
      </c>
      <c r="G4037" s="11" t="s">
        <v>72</v>
      </c>
      <c r="H4037" s="8" t="n">
        <v>6565.3</v>
      </c>
      <c r="I4037" s="0" t="str">
        <f aca="false">TEXT(C4037,"YYYY-MM")</f>
        <v>2025-07</v>
      </c>
      <c r="J4037" s="0" t="str">
        <f aca="false">INDEX(Customers!$H:$H,MATCH(B4037,Customers!$A:$A,0))</f>
        <v>Unknown</v>
      </c>
    </row>
    <row r="4038" customFormat="false" ht="15" hidden="false" customHeight="false" outlineLevel="0" collapsed="false">
      <c r="A4038" s="0" t="s">
        <v>5976</v>
      </c>
      <c r="B4038" s="0" t="s">
        <v>5974</v>
      </c>
      <c r="C4038" s="10" t="s">
        <v>283</v>
      </c>
      <c r="D4038" s="11" t="s">
        <v>97</v>
      </c>
      <c r="E4038" s="11" t="s">
        <v>88</v>
      </c>
      <c r="F4038" s="11" t="s">
        <v>291</v>
      </c>
      <c r="G4038" s="11" t="s">
        <v>72</v>
      </c>
      <c r="H4038" s="8" t="n">
        <v>31790</v>
      </c>
      <c r="I4038" s="0" t="str">
        <f aca="false">TEXT(C4038,"YYYY-MM")</f>
        <v>2025-10</v>
      </c>
      <c r="J4038" s="0" t="str">
        <f aca="false">INDEX(Customers!$H:$H,MATCH(B4038,Customers!$A:$A,0))</f>
        <v>Unknown</v>
      </c>
    </row>
    <row r="4039" customFormat="false" ht="15" hidden="false" customHeight="false" outlineLevel="0" collapsed="false">
      <c r="A4039" s="0" t="s">
        <v>5977</v>
      </c>
      <c r="B4039" s="0" t="s">
        <v>5974</v>
      </c>
      <c r="C4039" s="10" t="s">
        <v>1420</v>
      </c>
      <c r="D4039" s="11" t="s">
        <v>97</v>
      </c>
      <c r="E4039" s="11" t="s">
        <v>90</v>
      </c>
      <c r="F4039" s="11" t="s">
        <v>291</v>
      </c>
      <c r="G4039" s="11" t="s">
        <v>72</v>
      </c>
      <c r="H4039" s="8" t="n">
        <v>120230.05</v>
      </c>
      <c r="I4039" s="0" t="str">
        <f aca="false">TEXT(C4039,"YYYY-MM")</f>
        <v>2025-10</v>
      </c>
      <c r="J4039" s="0" t="str">
        <f aca="false">INDEX(Customers!$H:$H,MATCH(B4039,Customers!$A:$A,0))</f>
        <v>Unknown</v>
      </c>
    </row>
    <row r="4040" customFormat="false" ht="15" hidden="false" customHeight="false" outlineLevel="0" collapsed="false">
      <c r="A4040" s="0" t="s">
        <v>5978</v>
      </c>
      <c r="B4040" s="0" t="s">
        <v>5979</v>
      </c>
      <c r="C4040" s="10" t="s">
        <v>2263</v>
      </c>
      <c r="D4040" s="11" t="s">
        <v>97</v>
      </c>
      <c r="E4040" s="11" t="s">
        <v>88</v>
      </c>
      <c r="F4040" s="11" t="s">
        <v>346</v>
      </c>
      <c r="G4040" s="11" t="s">
        <v>84</v>
      </c>
      <c r="H4040" s="8" t="n">
        <v>168119.5</v>
      </c>
      <c r="I4040" s="0" t="str">
        <f aca="false">TEXT(C4040,"YYYY-MM")</f>
        <v>2023-10</v>
      </c>
      <c r="J4040" s="0" t="str">
        <f aca="false">INDEX(Customers!$H:$H,MATCH(B4040,Customers!$A:$A,0))</f>
        <v>Organic Search</v>
      </c>
    </row>
    <row r="4041" customFormat="false" ht="15" hidden="false" customHeight="false" outlineLevel="0" collapsed="false">
      <c r="A4041" s="0" t="s">
        <v>5980</v>
      </c>
      <c r="B4041" s="0" t="s">
        <v>5981</v>
      </c>
      <c r="C4041" s="10" t="s">
        <v>486</v>
      </c>
      <c r="D4041" s="11" t="s">
        <v>97</v>
      </c>
      <c r="E4041" s="11" t="s">
        <v>92</v>
      </c>
      <c r="F4041" s="11" t="s">
        <v>423</v>
      </c>
      <c r="G4041" s="11" t="s">
        <v>79</v>
      </c>
      <c r="H4041" s="8" t="n">
        <v>360</v>
      </c>
      <c r="I4041" s="0" t="str">
        <f aca="false">TEXT(C4041,"YYYY-MM")</f>
        <v>2025-10</v>
      </c>
      <c r="J4041" s="0" t="str">
        <f aca="false">INDEX(Customers!$H:$H,MATCH(B4041,Customers!$A:$A,0))</f>
        <v>Email Campaign</v>
      </c>
    </row>
    <row r="4042" customFormat="false" ht="15" hidden="false" customHeight="false" outlineLevel="0" collapsed="false">
      <c r="A4042" s="0" t="s">
        <v>5982</v>
      </c>
      <c r="B4042" s="0" t="s">
        <v>5981</v>
      </c>
      <c r="C4042" s="10" t="s">
        <v>531</v>
      </c>
      <c r="D4042" s="11" t="s">
        <v>97</v>
      </c>
      <c r="E4042" s="11" t="s">
        <v>89</v>
      </c>
      <c r="F4042" s="11" t="s">
        <v>423</v>
      </c>
      <c r="G4042" s="11" t="s">
        <v>79</v>
      </c>
      <c r="H4042" s="8" t="n">
        <v>13177.05</v>
      </c>
      <c r="I4042" s="0" t="str">
        <f aca="false">TEXT(C4042,"YYYY-MM")</f>
        <v>2025-11</v>
      </c>
      <c r="J4042" s="0" t="str">
        <f aca="false">INDEX(Customers!$H:$H,MATCH(B4042,Customers!$A:$A,0))</f>
        <v>Email Campaign</v>
      </c>
    </row>
    <row r="4043" customFormat="false" ht="15" hidden="false" customHeight="false" outlineLevel="0" collapsed="false">
      <c r="A4043" s="0" t="s">
        <v>5983</v>
      </c>
      <c r="B4043" s="0" t="s">
        <v>5981</v>
      </c>
      <c r="C4043" s="10" t="s">
        <v>1334</v>
      </c>
      <c r="D4043" s="11" t="s">
        <v>97</v>
      </c>
      <c r="E4043" s="11" t="s">
        <v>93</v>
      </c>
      <c r="F4043" s="11" t="s">
        <v>423</v>
      </c>
      <c r="G4043" s="11" t="s">
        <v>79</v>
      </c>
      <c r="H4043" s="8" t="n">
        <v>15072.2</v>
      </c>
      <c r="I4043" s="0" t="str">
        <f aca="false">TEXT(C4043,"YYYY-MM")</f>
        <v>2025-12</v>
      </c>
      <c r="J4043" s="0" t="str">
        <f aca="false">INDEX(Customers!$H:$H,MATCH(B4043,Customers!$A:$A,0))</f>
        <v>Email Campaign</v>
      </c>
    </row>
    <row r="4044" customFormat="false" ht="15" hidden="false" customHeight="false" outlineLevel="0" collapsed="false">
      <c r="A4044" s="0" t="s">
        <v>5984</v>
      </c>
      <c r="B4044" s="0" t="s">
        <v>5985</v>
      </c>
      <c r="C4044" s="10" t="s">
        <v>1600</v>
      </c>
      <c r="D4044" s="11" t="s">
        <v>97</v>
      </c>
      <c r="E4044" s="11" t="s">
        <v>89</v>
      </c>
      <c r="F4044" s="11" t="s">
        <v>443</v>
      </c>
      <c r="G4044" s="11" t="s">
        <v>78</v>
      </c>
      <c r="H4044" s="8" t="n">
        <v>30287.2</v>
      </c>
      <c r="I4044" s="0" t="str">
        <f aca="false">TEXT(C4044,"YYYY-MM")</f>
        <v>2025-01</v>
      </c>
      <c r="J4044" s="0" t="str">
        <f aca="false">INDEX(Customers!$H:$H,MATCH(B4044,Customers!$A:$A,0))</f>
        <v>Organic Search</v>
      </c>
    </row>
    <row r="4045" customFormat="false" ht="15" hidden="false" customHeight="false" outlineLevel="0" collapsed="false">
      <c r="A4045" s="0" t="s">
        <v>5986</v>
      </c>
      <c r="B4045" s="0" t="s">
        <v>5987</v>
      </c>
      <c r="C4045" s="10" t="s">
        <v>831</v>
      </c>
      <c r="D4045" s="11" t="s">
        <v>97</v>
      </c>
      <c r="E4045" s="11" t="s">
        <v>91</v>
      </c>
      <c r="F4045" s="11" t="s">
        <v>209</v>
      </c>
      <c r="G4045" s="11" t="s">
        <v>83</v>
      </c>
      <c r="H4045" s="8" t="n">
        <v>1948</v>
      </c>
      <c r="I4045" s="0" t="str">
        <f aca="false">TEXT(C4045,"YYYY-MM")</f>
        <v>2025-11</v>
      </c>
      <c r="J4045" s="0" t="str">
        <f aca="false">INDEX(Customers!$H:$H,MATCH(B4045,Customers!$A:$A,0))</f>
        <v>Organic Search</v>
      </c>
    </row>
    <row r="4046" customFormat="false" ht="15" hidden="false" customHeight="false" outlineLevel="0" collapsed="false">
      <c r="A4046" s="0" t="s">
        <v>5988</v>
      </c>
      <c r="B4046" s="0" t="s">
        <v>5987</v>
      </c>
      <c r="C4046" s="10" t="s">
        <v>1018</v>
      </c>
      <c r="D4046" s="11" t="s">
        <v>97</v>
      </c>
      <c r="E4046" s="11" t="s">
        <v>88</v>
      </c>
      <c r="F4046" s="11" t="s">
        <v>209</v>
      </c>
      <c r="G4046" s="11" t="s">
        <v>83</v>
      </c>
      <c r="H4046" s="8" t="n">
        <v>400</v>
      </c>
      <c r="I4046" s="0" t="str">
        <f aca="false">TEXT(C4046,"YYYY-MM")</f>
        <v>2025-12</v>
      </c>
      <c r="J4046" s="0" t="str">
        <f aca="false">INDEX(Customers!$H:$H,MATCH(B4046,Customers!$A:$A,0))</f>
        <v>Organic Search</v>
      </c>
    </row>
    <row r="4047" customFormat="false" ht="15" hidden="false" customHeight="false" outlineLevel="0" collapsed="false">
      <c r="A4047" s="0" t="s">
        <v>5989</v>
      </c>
      <c r="B4047" s="0" t="s">
        <v>5990</v>
      </c>
      <c r="C4047" s="10" t="s">
        <v>661</v>
      </c>
      <c r="D4047" s="11" t="s">
        <v>97</v>
      </c>
      <c r="E4047" s="11" t="s">
        <v>88</v>
      </c>
      <c r="F4047" s="11" t="s">
        <v>346</v>
      </c>
      <c r="G4047" s="11" t="s">
        <v>84</v>
      </c>
      <c r="H4047" s="8" t="n">
        <v>25432</v>
      </c>
      <c r="I4047" s="0" t="str">
        <f aca="false">TEXT(C4047,"YYYY-MM")</f>
        <v>2024-05</v>
      </c>
      <c r="J4047" s="0" t="str">
        <f aca="false">INDEX(Customers!$H:$H,MATCH(B4047,Customers!$A:$A,0))</f>
        <v>Organic Search</v>
      </c>
    </row>
    <row r="4048" customFormat="false" ht="15" hidden="false" customHeight="false" outlineLevel="0" collapsed="false">
      <c r="A4048" s="0" t="s">
        <v>5991</v>
      </c>
      <c r="B4048" s="0" t="s">
        <v>5990</v>
      </c>
      <c r="C4048" s="10" t="s">
        <v>3392</v>
      </c>
      <c r="D4048" s="11" t="s">
        <v>97</v>
      </c>
      <c r="E4048" s="11" t="s">
        <v>88</v>
      </c>
      <c r="F4048" s="11" t="s">
        <v>346</v>
      </c>
      <c r="G4048" s="11" t="s">
        <v>84</v>
      </c>
      <c r="H4048" s="8" t="n">
        <v>14165.3</v>
      </c>
      <c r="I4048" s="0" t="str">
        <f aca="false">TEXT(C4048,"YYYY-MM")</f>
        <v>2025-03</v>
      </c>
      <c r="J4048" s="0" t="str">
        <f aca="false">INDEX(Customers!$H:$H,MATCH(B4048,Customers!$A:$A,0))</f>
        <v>Organic Search</v>
      </c>
    </row>
    <row r="4049" customFormat="false" ht="15" hidden="false" customHeight="false" outlineLevel="0" collapsed="false">
      <c r="A4049" s="0" t="s">
        <v>5992</v>
      </c>
      <c r="B4049" s="0" t="s">
        <v>5990</v>
      </c>
      <c r="C4049" s="10" t="s">
        <v>4134</v>
      </c>
      <c r="D4049" s="11" t="s">
        <v>97</v>
      </c>
      <c r="E4049" s="11" t="s">
        <v>89</v>
      </c>
      <c r="F4049" s="11" t="s">
        <v>346</v>
      </c>
      <c r="G4049" s="11" t="s">
        <v>84</v>
      </c>
      <c r="H4049" s="8" t="n">
        <v>16561.3</v>
      </c>
      <c r="I4049" s="0" t="str">
        <f aca="false">TEXT(C4049,"YYYY-MM")</f>
        <v>2025-04</v>
      </c>
      <c r="J4049" s="0" t="str">
        <f aca="false">INDEX(Customers!$H:$H,MATCH(B4049,Customers!$A:$A,0))</f>
        <v>Organic Search</v>
      </c>
    </row>
    <row r="4050" customFormat="false" ht="15" hidden="false" customHeight="false" outlineLevel="0" collapsed="false">
      <c r="A4050" s="0" t="s">
        <v>5993</v>
      </c>
      <c r="B4050" s="0" t="s">
        <v>5990</v>
      </c>
      <c r="C4050" s="10" t="s">
        <v>1556</v>
      </c>
      <c r="D4050" s="11" t="s">
        <v>97</v>
      </c>
      <c r="E4050" s="11" t="s">
        <v>93</v>
      </c>
      <c r="F4050" s="11" t="s">
        <v>346</v>
      </c>
      <c r="G4050" s="11" t="s">
        <v>84</v>
      </c>
      <c r="H4050" s="8" t="n">
        <v>483.65</v>
      </c>
      <c r="I4050" s="0" t="str">
        <f aca="false">TEXT(C4050,"YYYY-MM")</f>
        <v>2025-11</v>
      </c>
      <c r="J4050" s="0" t="str">
        <f aca="false">INDEX(Customers!$H:$H,MATCH(B4050,Customers!$A:$A,0))</f>
        <v>Organic Search</v>
      </c>
    </row>
    <row r="4051" customFormat="false" ht="15" hidden="false" customHeight="false" outlineLevel="0" collapsed="false">
      <c r="A4051" s="0" t="s">
        <v>5994</v>
      </c>
      <c r="B4051" s="0" t="s">
        <v>5995</v>
      </c>
      <c r="C4051" s="10" t="s">
        <v>253</v>
      </c>
      <c r="D4051" s="11" t="s">
        <v>97</v>
      </c>
      <c r="E4051" s="11" t="s">
        <v>90</v>
      </c>
      <c r="F4051" s="11" t="s">
        <v>241</v>
      </c>
      <c r="G4051" s="11" t="s">
        <v>73</v>
      </c>
      <c r="H4051" s="8" t="n">
        <v>16664.25</v>
      </c>
      <c r="I4051" s="0" t="str">
        <f aca="false">TEXT(C4051,"YYYY-MM")</f>
        <v>2025-03</v>
      </c>
      <c r="J4051" s="0" t="str">
        <f aca="false">INDEX(Customers!$H:$H,MATCH(B4051,Customers!$A:$A,0))</f>
        <v>Email Campaign</v>
      </c>
    </row>
    <row r="4052" customFormat="false" ht="15" hidden="false" customHeight="false" outlineLevel="0" collapsed="false">
      <c r="A4052" s="0" t="s">
        <v>5996</v>
      </c>
      <c r="B4052" s="0" t="s">
        <v>5997</v>
      </c>
      <c r="C4052" s="10" t="s">
        <v>1804</v>
      </c>
      <c r="D4052" s="11" t="s">
        <v>97</v>
      </c>
      <c r="E4052" s="11" t="s">
        <v>89</v>
      </c>
      <c r="F4052" s="11" t="s">
        <v>241</v>
      </c>
      <c r="G4052" s="11" t="s">
        <v>73</v>
      </c>
      <c r="H4052" s="8" t="n">
        <v>8729</v>
      </c>
      <c r="I4052" s="0" t="str">
        <f aca="false">TEXT(C4052,"YYYY-MM")</f>
        <v>2023-09</v>
      </c>
      <c r="J4052" s="0" t="str">
        <f aca="false">INDEX(Customers!$H:$H,MATCH(B4052,Customers!$A:$A,0))</f>
        <v>App</v>
      </c>
    </row>
    <row r="4053" customFormat="false" ht="15" hidden="false" customHeight="false" outlineLevel="0" collapsed="false">
      <c r="A4053" s="0" t="s">
        <v>5998</v>
      </c>
      <c r="B4053" s="0" t="s">
        <v>5997</v>
      </c>
      <c r="C4053" s="10" t="s">
        <v>5336</v>
      </c>
      <c r="D4053" s="11" t="s">
        <v>97</v>
      </c>
      <c r="E4053" s="11" t="s">
        <v>88</v>
      </c>
      <c r="F4053" s="11" t="s">
        <v>241</v>
      </c>
      <c r="G4053" s="11" t="s">
        <v>73</v>
      </c>
      <c r="H4053" s="8" t="n">
        <v>35196.1</v>
      </c>
      <c r="I4053" s="0" t="str">
        <f aca="false">TEXT(C4053,"YYYY-MM")</f>
        <v>2023-10</v>
      </c>
      <c r="J4053" s="0" t="str">
        <f aca="false">INDEX(Customers!$H:$H,MATCH(B4053,Customers!$A:$A,0))</f>
        <v>App</v>
      </c>
    </row>
    <row r="4054" customFormat="false" ht="15" hidden="false" customHeight="false" outlineLevel="0" collapsed="false">
      <c r="A4054" s="0" t="s">
        <v>5999</v>
      </c>
      <c r="B4054" s="0" t="s">
        <v>5997</v>
      </c>
      <c r="C4054" s="10" t="s">
        <v>1206</v>
      </c>
      <c r="D4054" s="11" t="s">
        <v>97</v>
      </c>
      <c r="E4054" s="11" t="s">
        <v>88</v>
      </c>
      <c r="F4054" s="11" t="s">
        <v>241</v>
      </c>
      <c r="G4054" s="11" t="s">
        <v>73</v>
      </c>
      <c r="H4054" s="8" t="n">
        <v>22958</v>
      </c>
      <c r="I4054" s="0" t="str">
        <f aca="false">TEXT(C4054,"YYYY-MM")</f>
        <v>2023-11</v>
      </c>
      <c r="J4054" s="0" t="str">
        <f aca="false">INDEX(Customers!$H:$H,MATCH(B4054,Customers!$A:$A,0))</f>
        <v>App</v>
      </c>
    </row>
    <row r="4055" customFormat="false" ht="15" hidden="false" customHeight="false" outlineLevel="0" collapsed="false">
      <c r="A4055" s="0" t="s">
        <v>6000</v>
      </c>
      <c r="B4055" s="0" t="s">
        <v>5997</v>
      </c>
      <c r="C4055" s="10" t="s">
        <v>1063</v>
      </c>
      <c r="D4055" s="11" t="s">
        <v>97</v>
      </c>
      <c r="E4055" s="11" t="s">
        <v>90</v>
      </c>
      <c r="F4055" s="11" t="s">
        <v>241</v>
      </c>
      <c r="G4055" s="11" t="s">
        <v>73</v>
      </c>
      <c r="H4055" s="8" t="n">
        <v>8559.2</v>
      </c>
      <c r="I4055" s="0" t="str">
        <f aca="false">TEXT(C4055,"YYYY-MM")</f>
        <v>2023-11</v>
      </c>
      <c r="J4055" s="0" t="str">
        <f aca="false">INDEX(Customers!$H:$H,MATCH(B4055,Customers!$A:$A,0))</f>
        <v>App</v>
      </c>
    </row>
    <row r="4056" customFormat="false" ht="15" hidden="false" customHeight="false" outlineLevel="0" collapsed="false">
      <c r="A4056" s="0" t="s">
        <v>6001</v>
      </c>
      <c r="B4056" s="0" t="s">
        <v>5997</v>
      </c>
      <c r="C4056" s="10" t="s">
        <v>4044</v>
      </c>
      <c r="D4056" s="11" t="s">
        <v>97</v>
      </c>
      <c r="E4056" s="11" t="s">
        <v>88</v>
      </c>
      <c r="F4056" s="11" t="s">
        <v>241</v>
      </c>
      <c r="G4056" s="11" t="s">
        <v>73</v>
      </c>
      <c r="H4056" s="8" t="n">
        <v>9320</v>
      </c>
      <c r="I4056" s="0" t="str">
        <f aca="false">TEXT(C4056,"YYYY-MM")</f>
        <v>2023-12</v>
      </c>
      <c r="J4056" s="0" t="str">
        <f aca="false">INDEX(Customers!$H:$H,MATCH(B4056,Customers!$A:$A,0))</f>
        <v>App</v>
      </c>
    </row>
    <row r="4057" customFormat="false" ht="15" hidden="false" customHeight="false" outlineLevel="0" collapsed="false">
      <c r="A4057" s="0" t="s">
        <v>6002</v>
      </c>
      <c r="B4057" s="0" t="s">
        <v>5997</v>
      </c>
      <c r="C4057" s="10" t="s">
        <v>6003</v>
      </c>
      <c r="D4057" s="11" t="s">
        <v>97</v>
      </c>
      <c r="E4057" s="11" t="s">
        <v>88</v>
      </c>
      <c r="F4057" s="11" t="s">
        <v>241</v>
      </c>
      <c r="G4057" s="11" t="s">
        <v>73</v>
      </c>
      <c r="H4057" s="8" t="n">
        <v>1549</v>
      </c>
      <c r="I4057" s="0" t="str">
        <f aca="false">TEXT(C4057,"YYYY-MM")</f>
        <v>2024-02</v>
      </c>
      <c r="J4057" s="0" t="str">
        <f aca="false">INDEX(Customers!$H:$H,MATCH(B4057,Customers!$A:$A,0))</f>
        <v>App</v>
      </c>
    </row>
    <row r="4058" customFormat="false" ht="15" hidden="false" customHeight="false" outlineLevel="0" collapsed="false">
      <c r="A4058" s="0" t="s">
        <v>6004</v>
      </c>
      <c r="B4058" s="0" t="s">
        <v>5997</v>
      </c>
      <c r="C4058" s="10" t="s">
        <v>4329</v>
      </c>
      <c r="D4058" s="11" t="s">
        <v>98</v>
      </c>
      <c r="E4058" s="11" t="s">
        <v>91</v>
      </c>
      <c r="F4058" s="11" t="s">
        <v>241</v>
      </c>
      <c r="G4058" s="11" t="s">
        <v>73</v>
      </c>
      <c r="H4058" s="8" t="n">
        <v>28687.4</v>
      </c>
      <c r="I4058" s="0" t="str">
        <f aca="false">TEXT(C4058,"YYYY-MM")</f>
        <v>2024-02</v>
      </c>
      <c r="J4058" s="0" t="str">
        <f aca="false">INDEX(Customers!$H:$H,MATCH(B4058,Customers!$A:$A,0))</f>
        <v>App</v>
      </c>
    </row>
    <row r="4059" customFormat="false" ht="15" hidden="false" customHeight="false" outlineLevel="0" collapsed="false">
      <c r="A4059" s="0" t="s">
        <v>6005</v>
      </c>
      <c r="B4059" s="0" t="s">
        <v>5997</v>
      </c>
      <c r="C4059" s="10" t="s">
        <v>445</v>
      </c>
      <c r="D4059" s="11" t="s">
        <v>97</v>
      </c>
      <c r="E4059" s="11" t="s">
        <v>91</v>
      </c>
      <c r="F4059" s="11" t="s">
        <v>241</v>
      </c>
      <c r="G4059" s="11" t="s">
        <v>73</v>
      </c>
      <c r="H4059" s="8" t="n">
        <v>11739</v>
      </c>
      <c r="I4059" s="0" t="str">
        <f aca="false">TEXT(C4059,"YYYY-MM")</f>
        <v>2024-04</v>
      </c>
      <c r="J4059" s="0" t="str">
        <f aca="false">INDEX(Customers!$H:$H,MATCH(B4059,Customers!$A:$A,0))</f>
        <v>App</v>
      </c>
    </row>
    <row r="4060" customFormat="false" ht="15" hidden="false" customHeight="false" outlineLevel="0" collapsed="false">
      <c r="A4060" s="0" t="s">
        <v>6006</v>
      </c>
      <c r="B4060" s="0" t="s">
        <v>5997</v>
      </c>
      <c r="C4060" s="10" t="s">
        <v>6007</v>
      </c>
      <c r="D4060" s="11" t="s">
        <v>97</v>
      </c>
      <c r="E4060" s="11" t="s">
        <v>89</v>
      </c>
      <c r="F4060" s="11" t="s">
        <v>241</v>
      </c>
      <c r="G4060" s="11" t="s">
        <v>73</v>
      </c>
      <c r="H4060" s="8" t="n">
        <v>2032.05</v>
      </c>
      <c r="I4060" s="0" t="str">
        <f aca="false">TEXT(C4060,"YYYY-MM")</f>
        <v>2024-04</v>
      </c>
      <c r="J4060" s="0" t="str">
        <f aca="false">INDEX(Customers!$H:$H,MATCH(B4060,Customers!$A:$A,0))</f>
        <v>App</v>
      </c>
    </row>
    <row r="4061" customFormat="false" ht="15" hidden="false" customHeight="false" outlineLevel="0" collapsed="false">
      <c r="A4061" s="0" t="s">
        <v>6008</v>
      </c>
      <c r="B4061" s="0" t="s">
        <v>5997</v>
      </c>
      <c r="C4061" s="10" t="s">
        <v>981</v>
      </c>
      <c r="D4061" s="11" t="s">
        <v>97</v>
      </c>
      <c r="E4061" s="11" t="s">
        <v>93</v>
      </c>
      <c r="F4061" s="11" t="s">
        <v>241</v>
      </c>
      <c r="G4061" s="11" t="s">
        <v>73</v>
      </c>
      <c r="H4061" s="8" t="n">
        <v>146334.75</v>
      </c>
      <c r="I4061" s="0" t="str">
        <f aca="false">TEXT(C4061,"YYYY-MM")</f>
        <v>2024-06</v>
      </c>
      <c r="J4061" s="0" t="str">
        <f aca="false">INDEX(Customers!$H:$H,MATCH(B4061,Customers!$A:$A,0))</f>
        <v>App</v>
      </c>
    </row>
    <row r="4062" customFormat="false" ht="15" hidden="false" customHeight="false" outlineLevel="0" collapsed="false">
      <c r="A4062" s="0" t="s">
        <v>6009</v>
      </c>
      <c r="B4062" s="0" t="s">
        <v>5997</v>
      </c>
      <c r="C4062" s="10" t="s">
        <v>133</v>
      </c>
      <c r="D4062" s="11" t="s">
        <v>97</v>
      </c>
      <c r="E4062" s="11" t="s">
        <v>91</v>
      </c>
      <c r="F4062" s="11" t="s">
        <v>241</v>
      </c>
      <c r="G4062" s="11" t="s">
        <v>73</v>
      </c>
      <c r="H4062" s="8" t="n">
        <v>1640</v>
      </c>
      <c r="I4062" s="0" t="str">
        <f aca="false">TEXT(C4062,"YYYY-MM")</f>
        <v>2024-10</v>
      </c>
      <c r="J4062" s="0" t="str">
        <f aca="false">INDEX(Customers!$H:$H,MATCH(B4062,Customers!$A:$A,0))</f>
        <v>App</v>
      </c>
    </row>
    <row r="4063" customFormat="false" ht="15" hidden="false" customHeight="false" outlineLevel="0" collapsed="false">
      <c r="A4063" s="0" t="s">
        <v>6010</v>
      </c>
      <c r="B4063" s="0" t="s">
        <v>5997</v>
      </c>
      <c r="C4063" s="10" t="s">
        <v>1525</v>
      </c>
      <c r="D4063" s="11" t="s">
        <v>97</v>
      </c>
      <c r="E4063" s="11" t="s">
        <v>89</v>
      </c>
      <c r="F4063" s="11" t="s">
        <v>241</v>
      </c>
      <c r="G4063" s="11" t="s">
        <v>73</v>
      </c>
      <c r="H4063" s="8" t="n">
        <v>1997.5</v>
      </c>
      <c r="I4063" s="0" t="str">
        <f aca="false">TEXT(C4063,"YYYY-MM")</f>
        <v>2024-10</v>
      </c>
      <c r="J4063" s="0" t="str">
        <f aca="false">INDEX(Customers!$H:$H,MATCH(B4063,Customers!$A:$A,0))</f>
        <v>App</v>
      </c>
    </row>
    <row r="4064" customFormat="false" ht="15" hidden="false" customHeight="false" outlineLevel="0" collapsed="false">
      <c r="A4064" s="0" t="s">
        <v>6011</v>
      </c>
      <c r="B4064" s="0" t="s">
        <v>5997</v>
      </c>
      <c r="C4064" s="10" t="s">
        <v>4193</v>
      </c>
      <c r="D4064" s="11" t="s">
        <v>97</v>
      </c>
      <c r="E4064" s="11" t="s">
        <v>88</v>
      </c>
      <c r="F4064" s="11" t="s">
        <v>241</v>
      </c>
      <c r="G4064" s="11" t="s">
        <v>73</v>
      </c>
      <c r="H4064" s="8" t="n">
        <v>148310.15</v>
      </c>
      <c r="I4064" s="0" t="str">
        <f aca="false">TEXT(C4064,"YYYY-MM")</f>
        <v>2024-12</v>
      </c>
      <c r="J4064" s="0" t="str">
        <f aca="false">INDEX(Customers!$H:$H,MATCH(B4064,Customers!$A:$A,0))</f>
        <v>App</v>
      </c>
    </row>
    <row r="4065" customFormat="false" ht="15" hidden="false" customHeight="false" outlineLevel="0" collapsed="false">
      <c r="A4065" s="0" t="s">
        <v>6012</v>
      </c>
      <c r="B4065" s="0" t="s">
        <v>5997</v>
      </c>
      <c r="C4065" s="10" t="s">
        <v>6013</v>
      </c>
      <c r="D4065" s="11" t="s">
        <v>97</v>
      </c>
      <c r="E4065" s="11" t="s">
        <v>88</v>
      </c>
      <c r="F4065" s="11" t="s">
        <v>241</v>
      </c>
      <c r="G4065" s="11" t="s">
        <v>73</v>
      </c>
      <c r="H4065" s="8" t="n">
        <v>5058</v>
      </c>
      <c r="I4065" s="0" t="str">
        <f aca="false">TEXT(C4065,"YYYY-MM")</f>
        <v>2024-12</v>
      </c>
      <c r="J4065" s="0" t="str">
        <f aca="false">INDEX(Customers!$H:$H,MATCH(B4065,Customers!$A:$A,0))</f>
        <v>App</v>
      </c>
    </row>
    <row r="4066" customFormat="false" ht="15" hidden="false" customHeight="false" outlineLevel="0" collapsed="false">
      <c r="A4066" s="0" t="s">
        <v>6014</v>
      </c>
      <c r="B4066" s="0" t="s">
        <v>5997</v>
      </c>
      <c r="C4066" s="10" t="s">
        <v>1014</v>
      </c>
      <c r="D4066" s="11" t="s">
        <v>99</v>
      </c>
      <c r="E4066" s="11" t="s">
        <v>88</v>
      </c>
      <c r="F4066" s="11" t="s">
        <v>241</v>
      </c>
      <c r="G4066" s="11" t="s">
        <v>73</v>
      </c>
      <c r="H4066" s="8" t="n">
        <v>139802.3</v>
      </c>
      <c r="I4066" s="0" t="str">
        <f aca="false">TEXT(C4066,"YYYY-MM")</f>
        <v>2024-12</v>
      </c>
      <c r="J4066" s="0" t="str">
        <f aca="false">INDEX(Customers!$H:$H,MATCH(B4066,Customers!$A:$A,0))</f>
        <v>App</v>
      </c>
    </row>
    <row r="4067" customFormat="false" ht="15" hidden="false" customHeight="false" outlineLevel="0" collapsed="false">
      <c r="A4067" s="0" t="s">
        <v>6015</v>
      </c>
      <c r="B4067" s="0" t="s">
        <v>5997</v>
      </c>
      <c r="C4067" s="10" t="s">
        <v>2486</v>
      </c>
      <c r="D4067" s="11" t="s">
        <v>97</v>
      </c>
      <c r="E4067" s="11" t="s">
        <v>90</v>
      </c>
      <c r="F4067" s="11" t="s">
        <v>241</v>
      </c>
      <c r="G4067" s="11" t="s">
        <v>73</v>
      </c>
      <c r="H4067" s="8" t="n">
        <v>1983.2</v>
      </c>
      <c r="I4067" s="0" t="str">
        <f aca="false">TEXT(C4067,"YYYY-MM")</f>
        <v>2025-01</v>
      </c>
      <c r="J4067" s="0" t="str">
        <f aca="false">INDEX(Customers!$H:$H,MATCH(B4067,Customers!$A:$A,0))</f>
        <v>App</v>
      </c>
    </row>
    <row r="4068" customFormat="false" ht="15" hidden="false" customHeight="false" outlineLevel="0" collapsed="false">
      <c r="A4068" s="0" t="s">
        <v>6016</v>
      </c>
      <c r="B4068" s="0" t="s">
        <v>5997</v>
      </c>
      <c r="C4068" s="10" t="s">
        <v>685</v>
      </c>
      <c r="D4068" s="11" t="s">
        <v>97</v>
      </c>
      <c r="E4068" s="11" t="s">
        <v>93</v>
      </c>
      <c r="F4068" s="11" t="s">
        <v>241</v>
      </c>
      <c r="G4068" s="11" t="s">
        <v>73</v>
      </c>
      <c r="H4068" s="8" t="n">
        <v>28267.6</v>
      </c>
      <c r="I4068" s="0" t="str">
        <f aca="false">TEXT(C4068,"YYYY-MM")</f>
        <v>2025-02</v>
      </c>
      <c r="J4068" s="0" t="str">
        <f aca="false">INDEX(Customers!$H:$H,MATCH(B4068,Customers!$A:$A,0))</f>
        <v>App</v>
      </c>
    </row>
    <row r="4069" customFormat="false" ht="15" hidden="false" customHeight="false" outlineLevel="0" collapsed="false">
      <c r="A4069" s="0" t="s">
        <v>6017</v>
      </c>
      <c r="B4069" s="0" t="s">
        <v>5997</v>
      </c>
      <c r="C4069" s="10" t="s">
        <v>300</v>
      </c>
      <c r="D4069" s="11" t="s">
        <v>98</v>
      </c>
      <c r="E4069" s="11" t="s">
        <v>88</v>
      </c>
      <c r="F4069" s="11" t="s">
        <v>241</v>
      </c>
      <c r="G4069" s="11" t="s">
        <v>73</v>
      </c>
      <c r="H4069" s="8" t="n">
        <v>59431.6</v>
      </c>
      <c r="I4069" s="0" t="str">
        <f aca="false">TEXT(C4069,"YYYY-MM")</f>
        <v>2025-03</v>
      </c>
      <c r="J4069" s="0" t="str">
        <f aca="false">INDEX(Customers!$H:$H,MATCH(B4069,Customers!$A:$A,0))</f>
        <v>App</v>
      </c>
    </row>
    <row r="4070" customFormat="false" ht="15" hidden="false" customHeight="false" outlineLevel="0" collapsed="false">
      <c r="A4070" s="0" t="s">
        <v>6018</v>
      </c>
      <c r="B4070" s="0" t="s">
        <v>5997</v>
      </c>
      <c r="C4070" s="10" t="s">
        <v>3899</v>
      </c>
      <c r="D4070" s="11" t="s">
        <v>97</v>
      </c>
      <c r="E4070" s="11" t="s">
        <v>88</v>
      </c>
      <c r="F4070" s="11" t="s">
        <v>241</v>
      </c>
      <c r="G4070" s="11" t="s">
        <v>73</v>
      </c>
      <c r="H4070" s="8" t="n">
        <v>14119</v>
      </c>
      <c r="I4070" s="0" t="str">
        <f aca="false">TEXT(C4070,"YYYY-MM")</f>
        <v>2025-03</v>
      </c>
      <c r="J4070" s="0" t="str">
        <f aca="false">INDEX(Customers!$H:$H,MATCH(B4070,Customers!$A:$A,0))</f>
        <v>App</v>
      </c>
    </row>
    <row r="4071" customFormat="false" ht="15" hidden="false" customHeight="false" outlineLevel="0" collapsed="false">
      <c r="A4071" s="0" t="s">
        <v>6019</v>
      </c>
      <c r="B4071" s="0" t="s">
        <v>5997</v>
      </c>
      <c r="C4071" s="10" t="s">
        <v>800</v>
      </c>
      <c r="D4071" s="11" t="s">
        <v>97</v>
      </c>
      <c r="E4071" s="11" t="s">
        <v>89</v>
      </c>
      <c r="F4071" s="11" t="s">
        <v>241</v>
      </c>
      <c r="G4071" s="11" t="s">
        <v>73</v>
      </c>
      <c r="H4071" s="8" t="n">
        <v>17637.5</v>
      </c>
      <c r="I4071" s="0" t="str">
        <f aca="false">TEXT(C4071,"YYYY-MM")</f>
        <v>2025-07</v>
      </c>
      <c r="J4071" s="0" t="str">
        <f aca="false">INDEX(Customers!$H:$H,MATCH(B4071,Customers!$A:$A,0))</f>
        <v>App</v>
      </c>
    </row>
    <row r="4072" customFormat="false" ht="15" hidden="false" customHeight="false" outlineLevel="0" collapsed="false">
      <c r="A4072" s="0" t="s">
        <v>6020</v>
      </c>
      <c r="B4072" s="0" t="s">
        <v>5997</v>
      </c>
      <c r="C4072" s="10" t="s">
        <v>1738</v>
      </c>
      <c r="D4072" s="11" t="s">
        <v>97</v>
      </c>
      <c r="E4072" s="11" t="s">
        <v>89</v>
      </c>
      <c r="F4072" s="11" t="s">
        <v>241</v>
      </c>
      <c r="G4072" s="11" t="s">
        <v>73</v>
      </c>
      <c r="H4072" s="8" t="n">
        <v>47110.55</v>
      </c>
      <c r="I4072" s="0" t="str">
        <f aca="false">TEXT(C4072,"YYYY-MM")</f>
        <v>2025-07</v>
      </c>
      <c r="J4072" s="0" t="str">
        <f aca="false">INDEX(Customers!$H:$H,MATCH(B4072,Customers!$A:$A,0))</f>
        <v>App</v>
      </c>
    </row>
    <row r="4073" customFormat="false" ht="15" hidden="false" customHeight="false" outlineLevel="0" collapsed="false">
      <c r="A4073" s="0" t="s">
        <v>6021</v>
      </c>
      <c r="B4073" s="0" t="s">
        <v>5997</v>
      </c>
      <c r="C4073" s="10" t="s">
        <v>1200</v>
      </c>
      <c r="D4073" s="11" t="s">
        <v>97</v>
      </c>
      <c r="E4073" s="11" t="s">
        <v>92</v>
      </c>
      <c r="F4073" s="11" t="s">
        <v>241</v>
      </c>
      <c r="G4073" s="11" t="s">
        <v>73</v>
      </c>
      <c r="H4073" s="8" t="n">
        <v>2582.1</v>
      </c>
      <c r="I4073" s="0" t="str">
        <f aca="false">TEXT(C4073,"YYYY-MM")</f>
        <v>2025-11</v>
      </c>
      <c r="J4073" s="0" t="str">
        <f aca="false">INDEX(Customers!$H:$H,MATCH(B4073,Customers!$A:$A,0))</f>
        <v>App</v>
      </c>
    </row>
    <row r="4074" customFormat="false" ht="15" hidden="false" customHeight="false" outlineLevel="0" collapsed="false">
      <c r="A4074" s="0" t="s">
        <v>6022</v>
      </c>
      <c r="B4074" s="0" t="s">
        <v>6023</v>
      </c>
      <c r="C4074" s="10" t="s">
        <v>221</v>
      </c>
      <c r="D4074" s="11" t="s">
        <v>99</v>
      </c>
      <c r="E4074" s="11" t="s">
        <v>90</v>
      </c>
      <c r="F4074" s="11" t="s">
        <v>613</v>
      </c>
      <c r="G4074" s="11" t="s">
        <v>73</v>
      </c>
      <c r="H4074" s="8" t="n">
        <v>7365.3</v>
      </c>
      <c r="I4074" s="0" t="str">
        <f aca="false">TEXT(C4074,"YYYY-MM")</f>
        <v>2025-04</v>
      </c>
      <c r="J4074" s="0" t="str">
        <f aca="false">INDEX(Customers!$H:$H,MATCH(B4074,Customers!$A:$A,0))</f>
        <v>Paid Ads</v>
      </c>
    </row>
    <row r="4075" customFormat="false" ht="15" hidden="false" customHeight="false" outlineLevel="0" collapsed="false">
      <c r="A4075" s="0" t="s">
        <v>6024</v>
      </c>
      <c r="B4075" s="0" t="s">
        <v>6023</v>
      </c>
      <c r="C4075" s="10" t="s">
        <v>522</v>
      </c>
      <c r="D4075" s="11" t="s">
        <v>97</v>
      </c>
      <c r="E4075" s="11" t="s">
        <v>91</v>
      </c>
      <c r="F4075" s="11" t="s">
        <v>613</v>
      </c>
      <c r="G4075" s="11" t="s">
        <v>73</v>
      </c>
      <c r="H4075" s="8" t="n">
        <v>34561</v>
      </c>
      <c r="I4075" s="0" t="str">
        <f aca="false">TEXT(C4075,"YYYY-MM")</f>
        <v>2025-04</v>
      </c>
      <c r="J4075" s="0" t="str">
        <f aca="false">INDEX(Customers!$H:$H,MATCH(B4075,Customers!$A:$A,0))</f>
        <v>Paid Ads</v>
      </c>
    </row>
    <row r="4076" customFormat="false" ht="15" hidden="false" customHeight="false" outlineLevel="0" collapsed="false">
      <c r="A4076" s="0" t="s">
        <v>6025</v>
      </c>
      <c r="B4076" s="0" t="s">
        <v>6023</v>
      </c>
      <c r="C4076" s="10" t="s">
        <v>960</v>
      </c>
      <c r="D4076" s="11" t="s">
        <v>97</v>
      </c>
      <c r="E4076" s="11" t="s">
        <v>88</v>
      </c>
      <c r="F4076" s="11" t="s">
        <v>613</v>
      </c>
      <c r="G4076" s="11" t="s">
        <v>73</v>
      </c>
      <c r="H4076" s="8" t="n">
        <v>2141.1</v>
      </c>
      <c r="I4076" s="0" t="str">
        <f aca="false">TEXT(C4076,"YYYY-MM")</f>
        <v>2025-06</v>
      </c>
      <c r="J4076" s="0" t="str">
        <f aca="false">INDEX(Customers!$H:$H,MATCH(B4076,Customers!$A:$A,0))</f>
        <v>Paid Ads</v>
      </c>
    </row>
    <row r="4077" customFormat="false" ht="15" hidden="false" customHeight="false" outlineLevel="0" collapsed="false">
      <c r="A4077" s="0" t="s">
        <v>6026</v>
      </c>
      <c r="B4077" s="0" t="s">
        <v>6023</v>
      </c>
      <c r="C4077" s="10" t="s">
        <v>2522</v>
      </c>
      <c r="D4077" s="11" t="s">
        <v>97</v>
      </c>
      <c r="E4077" s="11" t="s">
        <v>89</v>
      </c>
      <c r="F4077" s="11" t="s">
        <v>613</v>
      </c>
      <c r="G4077" s="11" t="s">
        <v>73</v>
      </c>
      <c r="H4077" s="8" t="n">
        <v>1549</v>
      </c>
      <c r="I4077" s="0" t="str">
        <f aca="false">TEXT(C4077,"YYYY-MM")</f>
        <v>2025-06</v>
      </c>
      <c r="J4077" s="0" t="str">
        <f aca="false">INDEX(Customers!$H:$H,MATCH(B4077,Customers!$A:$A,0))</f>
        <v>Paid Ads</v>
      </c>
    </row>
    <row r="4078" customFormat="false" ht="15" hidden="false" customHeight="false" outlineLevel="0" collapsed="false">
      <c r="A4078" s="0" t="s">
        <v>6027</v>
      </c>
      <c r="B4078" s="0" t="s">
        <v>6023</v>
      </c>
      <c r="C4078" s="10" t="s">
        <v>3023</v>
      </c>
      <c r="D4078" s="11" t="s">
        <v>98</v>
      </c>
      <c r="E4078" s="11" t="s">
        <v>89</v>
      </c>
      <c r="F4078" s="11" t="s">
        <v>613</v>
      </c>
      <c r="G4078" s="11" t="s">
        <v>73</v>
      </c>
      <c r="H4078" s="8" t="n">
        <v>1063.2</v>
      </c>
      <c r="I4078" s="0" t="str">
        <f aca="false">TEXT(C4078,"YYYY-MM")</f>
        <v>2025-07</v>
      </c>
      <c r="J4078" s="0" t="str">
        <f aca="false">INDEX(Customers!$H:$H,MATCH(B4078,Customers!$A:$A,0))</f>
        <v>Paid Ads</v>
      </c>
    </row>
    <row r="4079" customFormat="false" ht="15" hidden="false" customHeight="false" outlineLevel="0" collapsed="false">
      <c r="A4079" s="0" t="s">
        <v>6028</v>
      </c>
      <c r="B4079" s="0" t="s">
        <v>6023</v>
      </c>
      <c r="C4079" s="10" t="s">
        <v>1038</v>
      </c>
      <c r="D4079" s="11" t="s">
        <v>97</v>
      </c>
      <c r="E4079" s="11" t="s">
        <v>93</v>
      </c>
      <c r="F4079" s="11" t="s">
        <v>613</v>
      </c>
      <c r="G4079" s="11" t="s">
        <v>73</v>
      </c>
      <c r="H4079" s="8" t="n">
        <v>5867.1</v>
      </c>
      <c r="I4079" s="0" t="str">
        <f aca="false">TEXT(C4079,"YYYY-MM")</f>
        <v>2025-08</v>
      </c>
      <c r="J4079" s="0" t="str">
        <f aca="false">INDEX(Customers!$H:$H,MATCH(B4079,Customers!$A:$A,0))</f>
        <v>Paid Ads</v>
      </c>
    </row>
    <row r="4080" customFormat="false" ht="15" hidden="false" customHeight="false" outlineLevel="0" collapsed="false">
      <c r="A4080" s="0" t="s">
        <v>6029</v>
      </c>
      <c r="B4080" s="0" t="s">
        <v>6023</v>
      </c>
      <c r="C4080" s="10" t="s">
        <v>1841</v>
      </c>
      <c r="D4080" s="11" t="s">
        <v>97</v>
      </c>
      <c r="E4080" s="11" t="s">
        <v>88</v>
      </c>
      <c r="F4080" s="11" t="s">
        <v>613</v>
      </c>
      <c r="G4080" s="11" t="s">
        <v>73</v>
      </c>
      <c r="H4080" s="8" t="n">
        <v>360</v>
      </c>
      <c r="I4080" s="0" t="str">
        <f aca="false">TEXT(C4080,"YYYY-MM")</f>
        <v>2025-08</v>
      </c>
      <c r="J4080" s="0" t="str">
        <f aca="false">INDEX(Customers!$H:$H,MATCH(B4080,Customers!$A:$A,0))</f>
        <v>Paid Ads</v>
      </c>
    </row>
    <row r="4081" customFormat="false" ht="15" hidden="false" customHeight="false" outlineLevel="0" collapsed="false">
      <c r="A4081" s="0" t="s">
        <v>6030</v>
      </c>
      <c r="B4081" s="0" t="s">
        <v>6023</v>
      </c>
      <c r="C4081" s="10" t="s">
        <v>1171</v>
      </c>
      <c r="D4081" s="11" t="s">
        <v>97</v>
      </c>
      <c r="E4081" s="11" t="s">
        <v>88</v>
      </c>
      <c r="F4081" s="11" t="s">
        <v>613</v>
      </c>
      <c r="G4081" s="11" t="s">
        <v>73</v>
      </c>
      <c r="H4081" s="8" t="n">
        <v>6867.15</v>
      </c>
      <c r="I4081" s="0" t="str">
        <f aca="false">TEXT(C4081,"YYYY-MM")</f>
        <v>2025-09</v>
      </c>
      <c r="J4081" s="0" t="str">
        <f aca="false">INDEX(Customers!$H:$H,MATCH(B4081,Customers!$A:$A,0))</f>
        <v>Paid Ads</v>
      </c>
    </row>
    <row r="4082" customFormat="false" ht="15" hidden="false" customHeight="false" outlineLevel="0" collapsed="false">
      <c r="A4082" s="0" t="s">
        <v>6031</v>
      </c>
      <c r="B4082" s="0" t="s">
        <v>6023</v>
      </c>
      <c r="C4082" s="10" t="s">
        <v>388</v>
      </c>
      <c r="D4082" s="11" t="s">
        <v>97</v>
      </c>
      <c r="E4082" s="11" t="s">
        <v>89</v>
      </c>
      <c r="F4082" s="11" t="s">
        <v>613</v>
      </c>
      <c r="G4082" s="11" t="s">
        <v>73</v>
      </c>
      <c r="H4082" s="8" t="n">
        <v>77044.4</v>
      </c>
      <c r="I4082" s="0" t="str">
        <f aca="false">TEXT(C4082,"YYYY-MM")</f>
        <v>2025-10</v>
      </c>
      <c r="J4082" s="0" t="str">
        <f aca="false">INDEX(Customers!$H:$H,MATCH(B4082,Customers!$A:$A,0))</f>
        <v>Paid Ads</v>
      </c>
    </row>
    <row r="4083" customFormat="false" ht="15" hidden="false" customHeight="false" outlineLevel="0" collapsed="false">
      <c r="A4083" s="0" t="s">
        <v>6032</v>
      </c>
      <c r="B4083" s="0" t="s">
        <v>6023</v>
      </c>
      <c r="C4083" s="10" t="s">
        <v>794</v>
      </c>
      <c r="D4083" s="11" t="s">
        <v>97</v>
      </c>
      <c r="E4083" s="11" t="s">
        <v>91</v>
      </c>
      <c r="F4083" s="11" t="s">
        <v>613</v>
      </c>
      <c r="G4083" s="11" t="s">
        <v>73</v>
      </c>
      <c r="H4083" s="8" t="n">
        <v>8152.75</v>
      </c>
      <c r="I4083" s="0" t="str">
        <f aca="false">TEXT(C4083,"YYYY-MM")</f>
        <v>2025-10</v>
      </c>
      <c r="J4083" s="0" t="str">
        <f aca="false">INDEX(Customers!$H:$H,MATCH(B4083,Customers!$A:$A,0))</f>
        <v>Paid Ads</v>
      </c>
    </row>
    <row r="4084" customFormat="false" ht="15" hidden="false" customHeight="false" outlineLevel="0" collapsed="false">
      <c r="A4084" s="0" t="s">
        <v>6033</v>
      </c>
      <c r="B4084" s="0" t="s">
        <v>6023</v>
      </c>
      <c r="C4084" s="10" t="s">
        <v>1344</v>
      </c>
      <c r="D4084" s="11" t="s">
        <v>97</v>
      </c>
      <c r="E4084" s="11" t="s">
        <v>90</v>
      </c>
      <c r="F4084" s="11" t="s">
        <v>613</v>
      </c>
      <c r="G4084" s="11" t="s">
        <v>73</v>
      </c>
      <c r="H4084" s="8" t="n">
        <v>44792</v>
      </c>
      <c r="I4084" s="0" t="str">
        <f aca="false">TEXT(C4084,"YYYY-MM")</f>
        <v>2025-10</v>
      </c>
      <c r="J4084" s="0" t="str">
        <f aca="false">INDEX(Customers!$H:$H,MATCH(B4084,Customers!$A:$A,0))</f>
        <v>Paid Ads</v>
      </c>
    </row>
    <row r="4085" customFormat="false" ht="15" hidden="false" customHeight="false" outlineLevel="0" collapsed="false">
      <c r="A4085" s="0" t="s">
        <v>6034</v>
      </c>
      <c r="B4085" s="0" t="s">
        <v>6023</v>
      </c>
      <c r="C4085" s="10" t="s">
        <v>327</v>
      </c>
      <c r="D4085" s="11" t="s">
        <v>97</v>
      </c>
      <c r="E4085" s="11" t="s">
        <v>91</v>
      </c>
      <c r="F4085" s="11" t="s">
        <v>613</v>
      </c>
      <c r="G4085" s="11" t="s">
        <v>73</v>
      </c>
      <c r="H4085" s="8" t="n">
        <v>76366.35</v>
      </c>
      <c r="I4085" s="0" t="str">
        <f aca="false">TEXT(C4085,"YYYY-MM")</f>
        <v>2025-10</v>
      </c>
      <c r="J4085" s="0" t="str">
        <f aca="false">INDEX(Customers!$H:$H,MATCH(B4085,Customers!$A:$A,0))</f>
        <v>Paid Ads</v>
      </c>
    </row>
    <row r="4086" customFormat="false" ht="15" hidden="false" customHeight="false" outlineLevel="0" collapsed="false">
      <c r="A4086" s="0" t="s">
        <v>6035</v>
      </c>
      <c r="B4086" s="0" t="s">
        <v>6023</v>
      </c>
      <c r="C4086" s="10" t="s">
        <v>285</v>
      </c>
      <c r="D4086" s="11" t="s">
        <v>97</v>
      </c>
      <c r="E4086" s="11" t="s">
        <v>88</v>
      </c>
      <c r="F4086" s="11" t="s">
        <v>613</v>
      </c>
      <c r="G4086" s="11" t="s">
        <v>73</v>
      </c>
      <c r="H4086" s="8" t="n">
        <v>26034</v>
      </c>
      <c r="I4086" s="0" t="str">
        <f aca="false">TEXT(C4086,"YYYY-MM")</f>
        <v>2025-10</v>
      </c>
      <c r="J4086" s="0" t="str">
        <f aca="false">INDEX(Customers!$H:$H,MATCH(B4086,Customers!$A:$A,0))</f>
        <v>Paid Ads</v>
      </c>
    </row>
    <row r="4087" customFormat="false" ht="15" hidden="false" customHeight="false" outlineLevel="0" collapsed="false">
      <c r="A4087" s="0" t="s">
        <v>6036</v>
      </c>
      <c r="B4087" s="0" t="s">
        <v>6023</v>
      </c>
      <c r="C4087" s="10" t="s">
        <v>287</v>
      </c>
      <c r="D4087" s="11" t="s">
        <v>97</v>
      </c>
      <c r="E4087" s="11" t="s">
        <v>92</v>
      </c>
      <c r="F4087" s="11" t="s">
        <v>613</v>
      </c>
      <c r="G4087" s="11" t="s">
        <v>73</v>
      </c>
      <c r="H4087" s="8" t="n">
        <v>9391.2</v>
      </c>
      <c r="I4087" s="0" t="str">
        <f aca="false">TEXT(C4087,"YYYY-MM")</f>
        <v>2025-11</v>
      </c>
      <c r="J4087" s="0" t="str">
        <f aca="false">INDEX(Customers!$H:$H,MATCH(B4087,Customers!$A:$A,0))</f>
        <v>Paid Ads</v>
      </c>
    </row>
    <row r="4088" customFormat="false" ht="15" hidden="false" customHeight="false" outlineLevel="0" collapsed="false">
      <c r="A4088" s="0" t="s">
        <v>6037</v>
      </c>
      <c r="B4088" s="0" t="s">
        <v>6023</v>
      </c>
      <c r="C4088" s="10" t="s">
        <v>403</v>
      </c>
      <c r="D4088" s="11" t="s">
        <v>97</v>
      </c>
      <c r="E4088" s="11" t="s">
        <v>91</v>
      </c>
      <c r="F4088" s="11" t="s">
        <v>613</v>
      </c>
      <c r="G4088" s="11" t="s">
        <v>73</v>
      </c>
      <c r="H4088" s="8" t="n">
        <v>710.1</v>
      </c>
      <c r="I4088" s="0" t="str">
        <f aca="false">TEXT(C4088,"YYYY-MM")</f>
        <v>2025-11</v>
      </c>
      <c r="J4088" s="0" t="str">
        <f aca="false">INDEX(Customers!$H:$H,MATCH(B4088,Customers!$A:$A,0))</f>
        <v>Paid Ads</v>
      </c>
    </row>
    <row r="4089" customFormat="false" ht="15" hidden="false" customHeight="false" outlineLevel="0" collapsed="false">
      <c r="A4089" s="0" t="s">
        <v>6038</v>
      </c>
      <c r="B4089" s="0" t="s">
        <v>6023</v>
      </c>
      <c r="C4089" s="10" t="s">
        <v>140</v>
      </c>
      <c r="D4089" s="11" t="s">
        <v>99</v>
      </c>
      <c r="E4089" s="11" t="s">
        <v>89</v>
      </c>
      <c r="F4089" s="11" t="s">
        <v>613</v>
      </c>
      <c r="G4089" s="11" t="s">
        <v>73</v>
      </c>
      <c r="H4089" s="8" t="n">
        <v>35149.05</v>
      </c>
      <c r="I4089" s="0" t="str">
        <f aca="false">TEXT(C4089,"YYYY-MM")</f>
        <v>2025-11</v>
      </c>
      <c r="J4089" s="0" t="str">
        <f aca="false">INDEX(Customers!$H:$H,MATCH(B4089,Customers!$A:$A,0))</f>
        <v>Paid Ads</v>
      </c>
    </row>
    <row r="4090" customFormat="false" ht="15" hidden="false" customHeight="false" outlineLevel="0" collapsed="false">
      <c r="A4090" s="0" t="s">
        <v>6039</v>
      </c>
      <c r="B4090" s="0" t="s">
        <v>6023</v>
      </c>
      <c r="C4090" s="10" t="s">
        <v>1045</v>
      </c>
      <c r="D4090" s="11" t="s">
        <v>97</v>
      </c>
      <c r="E4090" s="11" t="s">
        <v>93</v>
      </c>
      <c r="F4090" s="11" t="s">
        <v>613</v>
      </c>
      <c r="G4090" s="11" t="s">
        <v>73</v>
      </c>
      <c r="H4090" s="8" t="n">
        <v>13789</v>
      </c>
      <c r="I4090" s="0" t="str">
        <f aca="false">TEXT(C4090,"YYYY-MM")</f>
        <v>2025-11</v>
      </c>
      <c r="J4090" s="0" t="str">
        <f aca="false">INDEX(Customers!$H:$H,MATCH(B4090,Customers!$A:$A,0))</f>
        <v>Paid Ads</v>
      </c>
    </row>
    <row r="4091" customFormat="false" ht="15" hidden="false" customHeight="false" outlineLevel="0" collapsed="false">
      <c r="A4091" s="0" t="s">
        <v>6040</v>
      </c>
      <c r="B4091" s="0" t="s">
        <v>6023</v>
      </c>
      <c r="C4091" s="10" t="s">
        <v>492</v>
      </c>
      <c r="D4091" s="11" t="s">
        <v>97</v>
      </c>
      <c r="E4091" s="11" t="s">
        <v>89</v>
      </c>
      <c r="F4091" s="11" t="s">
        <v>613</v>
      </c>
      <c r="G4091" s="11" t="s">
        <v>73</v>
      </c>
      <c r="H4091" s="8" t="n">
        <v>58908.3</v>
      </c>
      <c r="I4091" s="0" t="str">
        <f aca="false">TEXT(C4091,"YYYY-MM")</f>
        <v>2025-11</v>
      </c>
      <c r="J4091" s="0" t="str">
        <f aca="false">INDEX(Customers!$H:$H,MATCH(B4091,Customers!$A:$A,0))</f>
        <v>Paid Ads</v>
      </c>
    </row>
    <row r="4092" customFormat="false" ht="15" hidden="false" customHeight="false" outlineLevel="0" collapsed="false">
      <c r="A4092" s="0" t="s">
        <v>6041</v>
      </c>
      <c r="B4092" s="0" t="s">
        <v>6042</v>
      </c>
      <c r="C4092" s="10" t="s">
        <v>1587</v>
      </c>
      <c r="D4092" s="11" t="s">
        <v>97</v>
      </c>
      <c r="E4092" s="11" t="s">
        <v>93</v>
      </c>
      <c r="F4092" s="11" t="s">
        <v>190</v>
      </c>
      <c r="G4092" s="11" t="s">
        <v>77</v>
      </c>
      <c r="H4092" s="8" t="n">
        <v>21232.35</v>
      </c>
      <c r="I4092" s="0" t="str">
        <f aca="false">TEXT(C4092,"YYYY-MM")</f>
        <v>2024-03</v>
      </c>
      <c r="J4092" s="0" t="str">
        <f aca="false">INDEX(Customers!$H:$H,MATCH(B4092,Customers!$A:$A,0))</f>
        <v>Referral</v>
      </c>
    </row>
    <row r="4093" customFormat="false" ht="15" hidden="false" customHeight="false" outlineLevel="0" collapsed="false">
      <c r="A4093" s="0" t="s">
        <v>6043</v>
      </c>
      <c r="B4093" s="0" t="s">
        <v>6042</v>
      </c>
      <c r="C4093" s="10" t="s">
        <v>1668</v>
      </c>
      <c r="D4093" s="11" t="s">
        <v>98</v>
      </c>
      <c r="E4093" s="11" t="s">
        <v>89</v>
      </c>
      <c r="F4093" s="11" t="s">
        <v>190</v>
      </c>
      <c r="G4093" s="11" t="s">
        <v>77</v>
      </c>
      <c r="H4093" s="8" t="n">
        <v>8493.3</v>
      </c>
      <c r="I4093" s="0" t="str">
        <f aca="false">TEXT(C4093,"YYYY-MM")</f>
        <v>2024-03</v>
      </c>
      <c r="J4093" s="0" t="str">
        <f aca="false">INDEX(Customers!$H:$H,MATCH(B4093,Customers!$A:$A,0))</f>
        <v>Referral</v>
      </c>
    </row>
    <row r="4094" customFormat="false" ht="15" hidden="false" customHeight="false" outlineLevel="0" collapsed="false">
      <c r="A4094" s="0" t="s">
        <v>6044</v>
      </c>
      <c r="B4094" s="0" t="s">
        <v>6042</v>
      </c>
      <c r="C4094" s="10" t="s">
        <v>1368</v>
      </c>
      <c r="D4094" s="11" t="s">
        <v>97</v>
      </c>
      <c r="E4094" s="11" t="s">
        <v>90</v>
      </c>
      <c r="F4094" s="11" t="s">
        <v>190</v>
      </c>
      <c r="G4094" s="11" t="s">
        <v>77</v>
      </c>
      <c r="H4094" s="8" t="n">
        <v>51706.2</v>
      </c>
      <c r="I4094" s="0" t="str">
        <f aca="false">TEXT(C4094,"YYYY-MM")</f>
        <v>2024-05</v>
      </c>
      <c r="J4094" s="0" t="str">
        <f aca="false">INDEX(Customers!$H:$H,MATCH(B4094,Customers!$A:$A,0))</f>
        <v>Referral</v>
      </c>
    </row>
    <row r="4095" customFormat="false" ht="15" hidden="false" customHeight="false" outlineLevel="0" collapsed="false">
      <c r="A4095" s="0" t="s">
        <v>6045</v>
      </c>
      <c r="B4095" s="0" t="s">
        <v>6042</v>
      </c>
      <c r="C4095" s="10" t="s">
        <v>1636</v>
      </c>
      <c r="D4095" s="11" t="s">
        <v>98</v>
      </c>
      <c r="E4095" s="11" t="s">
        <v>90</v>
      </c>
      <c r="F4095" s="11" t="s">
        <v>190</v>
      </c>
      <c r="G4095" s="11" t="s">
        <v>77</v>
      </c>
      <c r="H4095" s="8" t="n">
        <v>40660</v>
      </c>
      <c r="I4095" s="0" t="str">
        <f aca="false">TEXT(C4095,"YYYY-MM")</f>
        <v>2024-05</v>
      </c>
      <c r="J4095" s="0" t="str">
        <f aca="false">INDEX(Customers!$H:$H,MATCH(B4095,Customers!$A:$A,0))</f>
        <v>Referral</v>
      </c>
    </row>
    <row r="4096" customFormat="false" ht="15" hidden="false" customHeight="false" outlineLevel="0" collapsed="false">
      <c r="A4096" s="0" t="s">
        <v>6046</v>
      </c>
      <c r="B4096" s="0" t="s">
        <v>6042</v>
      </c>
      <c r="C4096" s="10" t="s">
        <v>819</v>
      </c>
      <c r="D4096" s="11" t="s">
        <v>97</v>
      </c>
      <c r="E4096" s="11" t="s">
        <v>89</v>
      </c>
      <c r="F4096" s="11" t="s">
        <v>190</v>
      </c>
      <c r="G4096" s="11" t="s">
        <v>77</v>
      </c>
      <c r="H4096" s="8" t="n">
        <v>7739.1</v>
      </c>
      <c r="I4096" s="0" t="str">
        <f aca="false">TEXT(C4096,"YYYY-MM")</f>
        <v>2024-10</v>
      </c>
      <c r="J4096" s="0" t="str">
        <f aca="false">INDEX(Customers!$H:$H,MATCH(B4096,Customers!$A:$A,0))</f>
        <v>Referral</v>
      </c>
    </row>
    <row r="4097" customFormat="false" ht="15" hidden="false" customHeight="false" outlineLevel="0" collapsed="false">
      <c r="A4097" s="0" t="s">
        <v>6047</v>
      </c>
      <c r="B4097" s="0" t="s">
        <v>6042</v>
      </c>
      <c r="C4097" s="10" t="s">
        <v>969</v>
      </c>
      <c r="D4097" s="11" t="s">
        <v>99</v>
      </c>
      <c r="E4097" s="11" t="s">
        <v>88</v>
      </c>
      <c r="F4097" s="11" t="s">
        <v>190</v>
      </c>
      <c r="G4097" s="11" t="s">
        <v>77</v>
      </c>
      <c r="H4097" s="8" t="n">
        <v>49900.1</v>
      </c>
      <c r="I4097" s="0" t="str">
        <f aca="false">TEXT(C4097,"YYYY-MM")</f>
        <v>2024-12</v>
      </c>
      <c r="J4097" s="0" t="str">
        <f aca="false">INDEX(Customers!$H:$H,MATCH(B4097,Customers!$A:$A,0))</f>
        <v>Referral</v>
      </c>
    </row>
    <row r="4098" customFormat="false" ht="15" hidden="false" customHeight="false" outlineLevel="0" collapsed="false">
      <c r="A4098" s="0" t="s">
        <v>6048</v>
      </c>
      <c r="B4098" s="0" t="s">
        <v>6042</v>
      </c>
      <c r="C4098" s="10" t="s">
        <v>6049</v>
      </c>
      <c r="D4098" s="11" t="s">
        <v>99</v>
      </c>
      <c r="E4098" s="11" t="s">
        <v>89</v>
      </c>
      <c r="F4098" s="11" t="s">
        <v>190</v>
      </c>
      <c r="G4098" s="11" t="s">
        <v>77</v>
      </c>
      <c r="H4098" s="8" t="n">
        <v>15648</v>
      </c>
      <c r="I4098" s="0" t="str">
        <f aca="false">TEXT(C4098,"YYYY-MM")</f>
        <v>2025-01</v>
      </c>
      <c r="J4098" s="0" t="str">
        <f aca="false">INDEX(Customers!$H:$H,MATCH(B4098,Customers!$A:$A,0))</f>
        <v>Referral</v>
      </c>
    </row>
    <row r="4099" customFormat="false" ht="15" hidden="false" customHeight="false" outlineLevel="0" collapsed="false">
      <c r="A4099" s="0" t="s">
        <v>6050</v>
      </c>
      <c r="B4099" s="0" t="s">
        <v>6042</v>
      </c>
      <c r="C4099" s="10" t="s">
        <v>926</v>
      </c>
      <c r="D4099" s="11" t="s">
        <v>97</v>
      </c>
      <c r="E4099" s="11" t="s">
        <v>88</v>
      </c>
      <c r="F4099" s="11" t="s">
        <v>190</v>
      </c>
      <c r="G4099" s="11" t="s">
        <v>77</v>
      </c>
      <c r="H4099" s="8" t="n">
        <v>342</v>
      </c>
      <c r="I4099" s="0" t="str">
        <f aca="false">TEXT(C4099,"YYYY-MM")</f>
        <v>2025-06</v>
      </c>
      <c r="J4099" s="0" t="str">
        <f aca="false">INDEX(Customers!$H:$H,MATCH(B4099,Customers!$A:$A,0))</f>
        <v>Referral</v>
      </c>
    </row>
    <row r="4100" customFormat="false" ht="15" hidden="false" customHeight="false" outlineLevel="0" collapsed="false">
      <c r="A4100" s="0" t="s">
        <v>6051</v>
      </c>
      <c r="B4100" s="0" t="s">
        <v>6052</v>
      </c>
      <c r="C4100" s="10" t="s">
        <v>948</v>
      </c>
      <c r="D4100" s="11" t="s">
        <v>97</v>
      </c>
      <c r="E4100" s="11" t="s">
        <v>93</v>
      </c>
      <c r="F4100" s="11" t="s">
        <v>459</v>
      </c>
      <c r="G4100" s="11" t="s">
        <v>72</v>
      </c>
      <c r="H4100" s="8" t="n">
        <v>14779</v>
      </c>
      <c r="I4100" s="0" t="str">
        <f aca="false">TEXT(C4100,"YYYY-MM")</f>
        <v>2025-12</v>
      </c>
      <c r="J4100" s="0" t="str">
        <f aca="false">INDEX(Customers!$H:$H,MATCH(B4100,Customers!$A:$A,0))</f>
        <v>Social Media</v>
      </c>
    </row>
    <row r="4101" customFormat="false" ht="15" hidden="false" customHeight="false" outlineLevel="0" collapsed="false">
      <c r="A4101" s="0" t="s">
        <v>6053</v>
      </c>
      <c r="B4101" s="0" t="s">
        <v>6052</v>
      </c>
      <c r="C4101" s="10" t="s">
        <v>2846</v>
      </c>
      <c r="D4101" s="11" t="s">
        <v>97</v>
      </c>
      <c r="E4101" s="11" t="s">
        <v>88</v>
      </c>
      <c r="F4101" s="11" t="s">
        <v>459</v>
      </c>
      <c r="G4101" s="11" t="s">
        <v>72</v>
      </c>
      <c r="H4101" s="8" t="n">
        <v>2159.1</v>
      </c>
      <c r="I4101" s="0" t="str">
        <f aca="false">TEXT(C4101,"YYYY-MM")</f>
        <v>2025-12</v>
      </c>
      <c r="J4101" s="0" t="str">
        <f aca="false">INDEX(Customers!$H:$H,MATCH(B4101,Customers!$A:$A,0))</f>
        <v>Social Media</v>
      </c>
    </row>
    <row r="4102" customFormat="false" ht="15" hidden="false" customHeight="false" outlineLevel="0" collapsed="false">
      <c r="A4102" s="0" t="s">
        <v>6054</v>
      </c>
      <c r="B4102" s="0" t="s">
        <v>6055</v>
      </c>
      <c r="C4102" s="10" t="s">
        <v>1485</v>
      </c>
      <c r="D4102" s="11" t="s">
        <v>97</v>
      </c>
      <c r="E4102" s="11" t="s">
        <v>91</v>
      </c>
      <c r="F4102" s="11" t="s">
        <v>241</v>
      </c>
      <c r="G4102" s="11" t="s">
        <v>73</v>
      </c>
      <c r="H4102" s="8" t="n">
        <v>20033.65</v>
      </c>
      <c r="I4102" s="0" t="str">
        <f aca="false">TEXT(C4102,"YYYY-MM")</f>
        <v>2025-05</v>
      </c>
      <c r="J4102" s="0" t="str">
        <f aca="false">INDEX(Customers!$H:$H,MATCH(B4102,Customers!$A:$A,0))</f>
        <v>Email Campaign</v>
      </c>
    </row>
    <row r="4103" customFormat="false" ht="15" hidden="false" customHeight="false" outlineLevel="0" collapsed="false">
      <c r="A4103" s="0" t="s">
        <v>6056</v>
      </c>
      <c r="B4103" s="0" t="s">
        <v>6055</v>
      </c>
      <c r="C4103" s="10" t="s">
        <v>1262</v>
      </c>
      <c r="D4103" s="11" t="s">
        <v>97</v>
      </c>
      <c r="E4103" s="11" t="s">
        <v>89</v>
      </c>
      <c r="F4103" s="11" t="s">
        <v>241</v>
      </c>
      <c r="G4103" s="11" t="s">
        <v>73</v>
      </c>
      <c r="H4103" s="8" t="n">
        <v>13413.05</v>
      </c>
      <c r="I4103" s="0" t="str">
        <f aca="false">TEXT(C4103,"YYYY-MM")</f>
        <v>2025-07</v>
      </c>
      <c r="J4103" s="0" t="str">
        <f aca="false">INDEX(Customers!$H:$H,MATCH(B4103,Customers!$A:$A,0))</f>
        <v>Email Campaign</v>
      </c>
    </row>
    <row r="4104" customFormat="false" ht="15" hidden="false" customHeight="false" outlineLevel="0" collapsed="false">
      <c r="A4104" s="0" t="s">
        <v>6057</v>
      </c>
      <c r="B4104" s="0" t="s">
        <v>6055</v>
      </c>
      <c r="C4104" s="10" t="s">
        <v>526</v>
      </c>
      <c r="D4104" s="11" t="s">
        <v>98</v>
      </c>
      <c r="E4104" s="11" t="s">
        <v>88</v>
      </c>
      <c r="F4104" s="11" t="s">
        <v>241</v>
      </c>
      <c r="G4104" s="11" t="s">
        <v>73</v>
      </c>
      <c r="H4104" s="8" t="n">
        <v>7236</v>
      </c>
      <c r="I4104" s="0" t="str">
        <f aca="false">TEXT(C4104,"YYYY-MM")</f>
        <v>2025-07</v>
      </c>
      <c r="J4104" s="0" t="str">
        <f aca="false">INDEX(Customers!$H:$H,MATCH(B4104,Customers!$A:$A,0))</f>
        <v>Email Campaign</v>
      </c>
    </row>
    <row r="4105" customFormat="false" ht="15" hidden="false" customHeight="false" outlineLevel="0" collapsed="false">
      <c r="A4105" s="0" t="s">
        <v>6058</v>
      </c>
      <c r="B4105" s="0" t="s">
        <v>6055</v>
      </c>
      <c r="C4105" s="10" t="s">
        <v>2063</v>
      </c>
      <c r="D4105" s="11" t="s">
        <v>97</v>
      </c>
      <c r="E4105" s="11" t="s">
        <v>92</v>
      </c>
      <c r="F4105" s="11" t="s">
        <v>241</v>
      </c>
      <c r="G4105" s="11" t="s">
        <v>73</v>
      </c>
      <c r="H4105" s="8" t="n">
        <v>1509</v>
      </c>
      <c r="I4105" s="0" t="str">
        <f aca="false">TEXT(C4105,"YYYY-MM")</f>
        <v>2025-08</v>
      </c>
      <c r="J4105" s="0" t="str">
        <f aca="false">INDEX(Customers!$H:$H,MATCH(B4105,Customers!$A:$A,0))</f>
        <v>Email Campaign</v>
      </c>
    </row>
    <row r="4106" customFormat="false" ht="15" hidden="false" customHeight="false" outlineLevel="0" collapsed="false">
      <c r="A4106" s="0" t="s">
        <v>6059</v>
      </c>
      <c r="B4106" s="0" t="s">
        <v>6055</v>
      </c>
      <c r="C4106" s="10" t="s">
        <v>427</v>
      </c>
      <c r="D4106" s="11" t="s">
        <v>97</v>
      </c>
      <c r="E4106" s="11" t="s">
        <v>89</v>
      </c>
      <c r="F4106" s="11" t="s">
        <v>241</v>
      </c>
      <c r="G4106" s="11" t="s">
        <v>73</v>
      </c>
      <c r="H4106" s="8" t="n">
        <v>10769.15</v>
      </c>
      <c r="I4106" s="0" t="str">
        <f aca="false">TEXT(C4106,"YYYY-MM")</f>
        <v>2025-08</v>
      </c>
      <c r="J4106" s="0" t="str">
        <f aca="false">INDEX(Customers!$H:$H,MATCH(B4106,Customers!$A:$A,0))</f>
        <v>Email Campaign</v>
      </c>
    </row>
    <row r="4107" customFormat="false" ht="15" hidden="false" customHeight="false" outlineLevel="0" collapsed="false">
      <c r="A4107" s="0" t="s">
        <v>6060</v>
      </c>
      <c r="B4107" s="0" t="s">
        <v>6055</v>
      </c>
      <c r="C4107" s="10" t="s">
        <v>1171</v>
      </c>
      <c r="D4107" s="11" t="s">
        <v>97</v>
      </c>
      <c r="E4107" s="11" t="s">
        <v>88</v>
      </c>
      <c r="F4107" s="11" t="s">
        <v>241</v>
      </c>
      <c r="G4107" s="11" t="s">
        <v>73</v>
      </c>
      <c r="H4107" s="8" t="n">
        <v>21946.15</v>
      </c>
      <c r="I4107" s="0" t="str">
        <f aca="false">TEXT(C4107,"YYYY-MM")</f>
        <v>2025-09</v>
      </c>
      <c r="J4107" s="0" t="str">
        <f aca="false">INDEX(Customers!$H:$H,MATCH(B4107,Customers!$A:$A,0))</f>
        <v>Email Campaign</v>
      </c>
    </row>
    <row r="4108" customFormat="false" ht="15" hidden="false" customHeight="false" outlineLevel="0" collapsed="false">
      <c r="A4108" s="0" t="s">
        <v>6061</v>
      </c>
      <c r="B4108" s="0" t="s">
        <v>6055</v>
      </c>
      <c r="C4108" s="10" t="s">
        <v>962</v>
      </c>
      <c r="D4108" s="11" t="s">
        <v>97</v>
      </c>
      <c r="E4108" s="11" t="s">
        <v>88</v>
      </c>
      <c r="F4108" s="11" t="s">
        <v>241</v>
      </c>
      <c r="G4108" s="11" t="s">
        <v>73</v>
      </c>
      <c r="H4108" s="8" t="n">
        <v>34457.6</v>
      </c>
      <c r="I4108" s="0" t="str">
        <f aca="false">TEXT(C4108,"YYYY-MM")</f>
        <v>2025-11</v>
      </c>
      <c r="J4108" s="0" t="str">
        <f aca="false">INDEX(Customers!$H:$H,MATCH(B4108,Customers!$A:$A,0))</f>
        <v>Email Campaign</v>
      </c>
    </row>
    <row r="4109" customFormat="false" ht="15" hidden="false" customHeight="false" outlineLevel="0" collapsed="false">
      <c r="A4109" s="0" t="s">
        <v>6062</v>
      </c>
      <c r="B4109" s="0" t="s">
        <v>6055</v>
      </c>
      <c r="C4109" s="10" t="s">
        <v>1467</v>
      </c>
      <c r="D4109" s="11" t="s">
        <v>97</v>
      </c>
      <c r="E4109" s="11" t="s">
        <v>93</v>
      </c>
      <c r="F4109" s="11" t="s">
        <v>241</v>
      </c>
      <c r="G4109" s="11" t="s">
        <v>73</v>
      </c>
      <c r="H4109" s="8" t="n">
        <v>648</v>
      </c>
      <c r="I4109" s="0" t="str">
        <f aca="false">TEXT(C4109,"YYYY-MM")</f>
        <v>2025-12</v>
      </c>
      <c r="J4109" s="0" t="str">
        <f aca="false">INDEX(Customers!$H:$H,MATCH(B4109,Customers!$A:$A,0))</f>
        <v>Email Campaign</v>
      </c>
    </row>
    <row r="4110" customFormat="false" ht="15" hidden="false" customHeight="false" outlineLevel="0" collapsed="false">
      <c r="A4110" s="0" t="s">
        <v>6063</v>
      </c>
      <c r="B4110" s="0" t="s">
        <v>6064</v>
      </c>
      <c r="C4110" s="10" t="s">
        <v>429</v>
      </c>
      <c r="D4110" s="11" t="s">
        <v>97</v>
      </c>
      <c r="E4110" s="11" t="s">
        <v>90</v>
      </c>
      <c r="F4110" s="11" t="s">
        <v>291</v>
      </c>
      <c r="G4110" s="11" t="s">
        <v>72</v>
      </c>
      <c r="H4110" s="8" t="n">
        <v>24685.4</v>
      </c>
      <c r="I4110" s="0" t="str">
        <f aca="false">TEXT(C4110,"YYYY-MM")</f>
        <v>2025-10</v>
      </c>
      <c r="J4110" s="0" t="str">
        <f aca="false">INDEX(Customers!$H:$H,MATCH(B4110,Customers!$A:$A,0))</f>
        <v>Social Media</v>
      </c>
    </row>
    <row r="4111" customFormat="false" ht="15" hidden="false" customHeight="false" outlineLevel="0" collapsed="false">
      <c r="A4111" s="0" t="s">
        <v>6065</v>
      </c>
      <c r="B4111" s="0" t="s">
        <v>6066</v>
      </c>
      <c r="C4111" s="10" t="s">
        <v>2186</v>
      </c>
      <c r="D4111" s="11" t="s">
        <v>99</v>
      </c>
      <c r="E4111" s="11" t="s">
        <v>91</v>
      </c>
      <c r="F4111" s="11" t="s">
        <v>459</v>
      </c>
      <c r="G4111" s="11" t="s">
        <v>72</v>
      </c>
      <c r="H4111" s="8" t="n">
        <v>27784.35</v>
      </c>
      <c r="I4111" s="0" t="str">
        <f aca="false">TEXT(C4111,"YYYY-MM")</f>
        <v>2025-02</v>
      </c>
      <c r="J4111" s="0" t="str">
        <f aca="false">INDEX(Customers!$H:$H,MATCH(B4111,Customers!$A:$A,0))</f>
        <v>Referral</v>
      </c>
    </row>
    <row r="4112" customFormat="false" ht="15" hidden="false" customHeight="false" outlineLevel="0" collapsed="false">
      <c r="A4112" s="0" t="s">
        <v>6067</v>
      </c>
      <c r="B4112" s="0" t="s">
        <v>6066</v>
      </c>
      <c r="C4112" s="10" t="s">
        <v>5436</v>
      </c>
      <c r="D4112" s="11" t="s">
        <v>97</v>
      </c>
      <c r="E4112" s="11" t="s">
        <v>90</v>
      </c>
      <c r="F4112" s="11" t="s">
        <v>459</v>
      </c>
      <c r="G4112" s="11" t="s">
        <v>72</v>
      </c>
      <c r="H4112" s="8" t="n">
        <v>56125.05</v>
      </c>
      <c r="I4112" s="0" t="str">
        <f aca="false">TEXT(C4112,"YYYY-MM")</f>
        <v>2025-02</v>
      </c>
      <c r="J4112" s="0" t="str">
        <f aca="false">INDEX(Customers!$H:$H,MATCH(B4112,Customers!$A:$A,0))</f>
        <v>Referral</v>
      </c>
    </row>
    <row r="4113" customFormat="false" ht="15" hidden="false" customHeight="false" outlineLevel="0" collapsed="false">
      <c r="A4113" s="0" t="s">
        <v>6068</v>
      </c>
      <c r="B4113" s="0" t="s">
        <v>6066</v>
      </c>
      <c r="C4113" s="10" t="s">
        <v>1604</v>
      </c>
      <c r="D4113" s="11" t="s">
        <v>97</v>
      </c>
      <c r="E4113" s="11" t="s">
        <v>89</v>
      </c>
      <c r="F4113" s="11" t="s">
        <v>459</v>
      </c>
      <c r="G4113" s="11" t="s">
        <v>72</v>
      </c>
      <c r="H4113" s="8" t="n">
        <v>19428.85</v>
      </c>
      <c r="I4113" s="0" t="str">
        <f aca="false">TEXT(C4113,"YYYY-MM")</f>
        <v>2025-03</v>
      </c>
      <c r="J4113" s="0" t="str">
        <f aca="false">INDEX(Customers!$H:$H,MATCH(B4113,Customers!$A:$A,0))</f>
        <v>Referral</v>
      </c>
    </row>
    <row r="4114" customFormat="false" ht="15" hidden="false" customHeight="false" outlineLevel="0" collapsed="false">
      <c r="A4114" s="0" t="s">
        <v>6069</v>
      </c>
      <c r="B4114" s="0" t="s">
        <v>6066</v>
      </c>
      <c r="C4114" s="10" t="s">
        <v>2433</v>
      </c>
      <c r="D4114" s="11" t="s">
        <v>97</v>
      </c>
      <c r="E4114" s="11" t="s">
        <v>88</v>
      </c>
      <c r="F4114" s="11" t="s">
        <v>459</v>
      </c>
      <c r="G4114" s="11" t="s">
        <v>72</v>
      </c>
      <c r="H4114" s="8" t="n">
        <v>36479</v>
      </c>
      <c r="I4114" s="0" t="str">
        <f aca="false">TEXT(C4114,"YYYY-MM")</f>
        <v>2025-03</v>
      </c>
      <c r="J4114" s="0" t="str">
        <f aca="false">INDEX(Customers!$H:$H,MATCH(B4114,Customers!$A:$A,0))</f>
        <v>Referral</v>
      </c>
    </row>
    <row r="4115" customFormat="false" ht="15" hidden="false" customHeight="false" outlineLevel="0" collapsed="false">
      <c r="A4115" s="0" t="s">
        <v>6070</v>
      </c>
      <c r="B4115" s="0" t="s">
        <v>6066</v>
      </c>
      <c r="C4115" s="10" t="s">
        <v>2456</v>
      </c>
      <c r="D4115" s="11" t="s">
        <v>97</v>
      </c>
      <c r="E4115" s="11" t="s">
        <v>91</v>
      </c>
      <c r="F4115" s="11" t="s">
        <v>459</v>
      </c>
      <c r="G4115" s="11" t="s">
        <v>72</v>
      </c>
      <c r="H4115" s="8" t="n">
        <v>540.55</v>
      </c>
      <c r="I4115" s="0" t="str">
        <f aca="false">TEXT(C4115,"YYYY-MM")</f>
        <v>2025-04</v>
      </c>
      <c r="J4115" s="0" t="str">
        <f aca="false">INDEX(Customers!$H:$H,MATCH(B4115,Customers!$A:$A,0))</f>
        <v>Referral</v>
      </c>
    </row>
    <row r="4116" customFormat="false" ht="15" hidden="false" customHeight="false" outlineLevel="0" collapsed="false">
      <c r="A4116" s="0" t="s">
        <v>6071</v>
      </c>
      <c r="B4116" s="0" t="s">
        <v>6066</v>
      </c>
      <c r="C4116" s="10" t="s">
        <v>223</v>
      </c>
      <c r="D4116" s="11" t="s">
        <v>97</v>
      </c>
      <c r="E4116" s="11" t="s">
        <v>89</v>
      </c>
      <c r="F4116" s="11" t="s">
        <v>459</v>
      </c>
      <c r="G4116" s="11" t="s">
        <v>72</v>
      </c>
      <c r="H4116" s="8" t="n">
        <v>5582.3</v>
      </c>
      <c r="I4116" s="0" t="str">
        <f aca="false">TEXT(C4116,"YYYY-MM")</f>
        <v>2025-06</v>
      </c>
      <c r="J4116" s="0" t="str">
        <f aca="false">INDEX(Customers!$H:$H,MATCH(B4116,Customers!$A:$A,0))</f>
        <v>Referral</v>
      </c>
    </row>
    <row r="4117" customFormat="false" ht="15" hidden="false" customHeight="false" outlineLevel="0" collapsed="false">
      <c r="A4117" s="0" t="s">
        <v>6072</v>
      </c>
      <c r="B4117" s="0" t="s">
        <v>6066</v>
      </c>
      <c r="C4117" s="10" t="s">
        <v>331</v>
      </c>
      <c r="D4117" s="11" t="s">
        <v>97</v>
      </c>
      <c r="E4117" s="11" t="s">
        <v>92</v>
      </c>
      <c r="F4117" s="11" t="s">
        <v>459</v>
      </c>
      <c r="G4117" s="11" t="s">
        <v>72</v>
      </c>
      <c r="H4117" s="8" t="n">
        <v>2859.3</v>
      </c>
      <c r="I4117" s="0" t="str">
        <f aca="false">TEXT(C4117,"YYYY-MM")</f>
        <v>2025-11</v>
      </c>
      <c r="J4117" s="0" t="str">
        <f aca="false">INDEX(Customers!$H:$H,MATCH(B4117,Customers!$A:$A,0))</f>
        <v>Referral</v>
      </c>
    </row>
    <row r="4118" customFormat="false" ht="15" hidden="false" customHeight="false" outlineLevel="0" collapsed="false">
      <c r="A4118" s="0" t="s">
        <v>6073</v>
      </c>
      <c r="B4118" s="0" t="s">
        <v>6066</v>
      </c>
      <c r="C4118" s="10" t="s">
        <v>1556</v>
      </c>
      <c r="D4118" s="11" t="s">
        <v>97</v>
      </c>
      <c r="E4118" s="11" t="s">
        <v>92</v>
      </c>
      <c r="F4118" s="11" t="s">
        <v>459</v>
      </c>
      <c r="G4118" s="11" t="s">
        <v>72</v>
      </c>
      <c r="H4118" s="8" t="n">
        <v>13174.15</v>
      </c>
      <c r="I4118" s="0" t="str">
        <f aca="false">TEXT(C4118,"YYYY-MM")</f>
        <v>2025-11</v>
      </c>
      <c r="J4118" s="0" t="str">
        <f aca="false">INDEX(Customers!$H:$H,MATCH(B4118,Customers!$A:$A,0))</f>
        <v>Referral</v>
      </c>
    </row>
    <row r="4119" customFormat="false" ht="15" hidden="false" customHeight="false" outlineLevel="0" collapsed="false">
      <c r="A4119" s="0" t="s">
        <v>6074</v>
      </c>
      <c r="B4119" s="0" t="s">
        <v>6066</v>
      </c>
      <c r="C4119" s="10" t="s">
        <v>529</v>
      </c>
      <c r="D4119" s="11" t="s">
        <v>97</v>
      </c>
      <c r="E4119" s="11" t="s">
        <v>90</v>
      </c>
      <c r="F4119" s="11" t="s">
        <v>459</v>
      </c>
      <c r="G4119" s="11" t="s">
        <v>72</v>
      </c>
      <c r="H4119" s="8" t="n">
        <v>2869</v>
      </c>
      <c r="I4119" s="0" t="str">
        <f aca="false">TEXT(C4119,"YYYY-MM")</f>
        <v>2025-11</v>
      </c>
      <c r="J4119" s="0" t="str">
        <f aca="false">INDEX(Customers!$H:$H,MATCH(B4119,Customers!$A:$A,0))</f>
        <v>Referral</v>
      </c>
    </row>
    <row r="4120" customFormat="false" ht="15" hidden="false" customHeight="false" outlineLevel="0" collapsed="false">
      <c r="A4120" s="0" t="s">
        <v>6075</v>
      </c>
      <c r="B4120" s="0" t="s">
        <v>6076</v>
      </c>
      <c r="C4120" s="10" t="s">
        <v>1714</v>
      </c>
      <c r="D4120" s="11" t="s">
        <v>97</v>
      </c>
      <c r="E4120" s="11" t="s">
        <v>91</v>
      </c>
      <c r="F4120" s="11" t="s">
        <v>134</v>
      </c>
      <c r="G4120" s="11" t="s">
        <v>85</v>
      </c>
      <c r="H4120" s="8" t="n">
        <v>900.15</v>
      </c>
      <c r="I4120" s="0" t="str">
        <f aca="false">TEXT(C4120,"YYYY-MM")</f>
        <v>2025-09</v>
      </c>
      <c r="J4120" s="0" t="str">
        <f aca="false">INDEX(Customers!$H:$H,MATCH(B4120,Customers!$A:$A,0))</f>
        <v>Organic Search</v>
      </c>
    </row>
    <row r="4121" customFormat="false" ht="15" hidden="false" customHeight="false" outlineLevel="0" collapsed="false">
      <c r="A4121" s="0" t="s">
        <v>6077</v>
      </c>
      <c r="B4121" s="0" t="s">
        <v>6078</v>
      </c>
      <c r="C4121" s="10" t="s">
        <v>3106</v>
      </c>
      <c r="D4121" s="11" t="s">
        <v>97</v>
      </c>
      <c r="E4121" s="11" t="s">
        <v>88</v>
      </c>
      <c r="F4121" s="11" t="s">
        <v>81</v>
      </c>
      <c r="G4121" s="11" t="s">
        <v>81</v>
      </c>
      <c r="H4121" s="8" t="n">
        <v>4989</v>
      </c>
      <c r="I4121" s="0" t="str">
        <f aca="false">TEXT(C4121,"YYYY-MM")</f>
        <v>2025-02</v>
      </c>
      <c r="J4121" s="0" t="str">
        <f aca="false">INDEX(Customers!$H:$H,MATCH(B4121,Customers!$A:$A,0))</f>
        <v>Referral</v>
      </c>
    </row>
    <row r="4122" customFormat="false" ht="15" hidden="false" customHeight="false" outlineLevel="0" collapsed="false">
      <c r="A4122" s="0" t="s">
        <v>6079</v>
      </c>
      <c r="B4122" s="0" t="s">
        <v>6078</v>
      </c>
      <c r="C4122" s="10" t="s">
        <v>714</v>
      </c>
      <c r="D4122" s="11" t="s">
        <v>97</v>
      </c>
      <c r="E4122" s="11" t="s">
        <v>88</v>
      </c>
      <c r="F4122" s="11" t="s">
        <v>81</v>
      </c>
      <c r="G4122" s="11" t="s">
        <v>81</v>
      </c>
      <c r="H4122" s="8" t="n">
        <v>8838.2</v>
      </c>
      <c r="I4122" s="0" t="str">
        <f aca="false">TEXT(C4122,"YYYY-MM")</f>
        <v>2025-04</v>
      </c>
      <c r="J4122" s="0" t="str">
        <f aca="false">INDEX(Customers!$H:$H,MATCH(B4122,Customers!$A:$A,0))</f>
        <v>Referral</v>
      </c>
    </row>
    <row r="4123" customFormat="false" ht="15" hidden="false" customHeight="false" outlineLevel="0" collapsed="false">
      <c r="A4123" s="0" t="s">
        <v>6080</v>
      </c>
      <c r="B4123" s="0" t="s">
        <v>6078</v>
      </c>
      <c r="C4123" s="10" t="s">
        <v>1618</v>
      </c>
      <c r="D4123" s="11" t="s">
        <v>97</v>
      </c>
      <c r="E4123" s="11" t="s">
        <v>90</v>
      </c>
      <c r="F4123" s="11" t="s">
        <v>81</v>
      </c>
      <c r="G4123" s="11" t="s">
        <v>81</v>
      </c>
      <c r="H4123" s="8" t="n">
        <v>19892.05</v>
      </c>
      <c r="I4123" s="0" t="str">
        <f aca="false">TEXT(C4123,"YYYY-MM")</f>
        <v>2025-09</v>
      </c>
      <c r="J4123" s="0" t="str">
        <f aca="false">INDEX(Customers!$H:$H,MATCH(B4123,Customers!$A:$A,0))</f>
        <v>Referral</v>
      </c>
    </row>
    <row r="4124" customFormat="false" ht="15" hidden="false" customHeight="false" outlineLevel="0" collapsed="false">
      <c r="A4124" s="0" t="s">
        <v>6081</v>
      </c>
      <c r="B4124" s="0" t="s">
        <v>6078</v>
      </c>
      <c r="C4124" s="10" t="s">
        <v>1420</v>
      </c>
      <c r="D4124" s="11" t="s">
        <v>97</v>
      </c>
      <c r="E4124" s="11" t="s">
        <v>89</v>
      </c>
      <c r="F4124" s="11" t="s">
        <v>81</v>
      </c>
      <c r="G4124" s="11" t="s">
        <v>81</v>
      </c>
      <c r="H4124" s="8" t="n">
        <v>2549</v>
      </c>
      <c r="I4124" s="0" t="str">
        <f aca="false">TEXT(C4124,"YYYY-MM")</f>
        <v>2025-10</v>
      </c>
      <c r="J4124" s="0" t="str">
        <f aca="false">INDEX(Customers!$H:$H,MATCH(B4124,Customers!$A:$A,0))</f>
        <v>Referral</v>
      </c>
    </row>
    <row r="4125" customFormat="false" ht="15" hidden="false" customHeight="false" outlineLevel="0" collapsed="false">
      <c r="A4125" s="0" t="s">
        <v>6082</v>
      </c>
      <c r="B4125" s="0" t="s">
        <v>6078</v>
      </c>
      <c r="C4125" s="10" t="s">
        <v>1233</v>
      </c>
      <c r="D4125" s="11" t="s">
        <v>97</v>
      </c>
      <c r="E4125" s="11" t="s">
        <v>89</v>
      </c>
      <c r="F4125" s="11" t="s">
        <v>81</v>
      </c>
      <c r="G4125" s="11" t="s">
        <v>81</v>
      </c>
      <c r="H4125" s="8" t="n">
        <v>1036.15</v>
      </c>
      <c r="I4125" s="0" t="str">
        <f aca="false">TEXT(C4125,"YYYY-MM")</f>
        <v>2025-12</v>
      </c>
      <c r="J4125" s="0" t="str">
        <f aca="false">INDEX(Customers!$H:$H,MATCH(B4125,Customers!$A:$A,0))</f>
        <v>Referral</v>
      </c>
    </row>
    <row r="4126" customFormat="false" ht="15" hidden="false" customHeight="false" outlineLevel="0" collapsed="false">
      <c r="A4126" s="0" t="s">
        <v>6083</v>
      </c>
      <c r="B4126" s="0" t="s">
        <v>6084</v>
      </c>
      <c r="C4126" s="10" t="s">
        <v>533</v>
      </c>
      <c r="D4126" s="11" t="s">
        <v>97</v>
      </c>
      <c r="E4126" s="11" t="s">
        <v>88</v>
      </c>
      <c r="F4126" s="11" t="s">
        <v>76</v>
      </c>
      <c r="G4126" s="11" t="s">
        <v>76</v>
      </c>
      <c r="H4126" s="8" t="n">
        <v>41744.95</v>
      </c>
      <c r="I4126" s="0" t="str">
        <f aca="false">TEXT(C4126,"YYYY-MM")</f>
        <v>2025-12</v>
      </c>
      <c r="J4126" s="0" t="str">
        <f aca="false">INDEX(Customers!$H:$H,MATCH(B4126,Customers!$A:$A,0))</f>
        <v>Organic Search</v>
      </c>
    </row>
    <row r="4127" customFormat="false" ht="15" hidden="false" customHeight="false" outlineLevel="0" collapsed="false">
      <c r="A4127" s="0" t="s">
        <v>6085</v>
      </c>
      <c r="B4127" s="0" t="s">
        <v>6086</v>
      </c>
      <c r="C4127" s="10" t="s">
        <v>2451</v>
      </c>
      <c r="D4127" s="11" t="s">
        <v>97</v>
      </c>
      <c r="E4127" s="11" t="s">
        <v>91</v>
      </c>
      <c r="F4127" s="11" t="s">
        <v>393</v>
      </c>
      <c r="G4127" s="11" t="s">
        <v>75</v>
      </c>
      <c r="H4127" s="8" t="n">
        <v>33207.3</v>
      </c>
      <c r="I4127" s="0" t="str">
        <f aca="false">TEXT(C4127,"YYYY-MM")</f>
        <v>2024-06</v>
      </c>
      <c r="J4127" s="0" t="str">
        <f aca="false">INDEX(Customers!$H:$H,MATCH(B4127,Customers!$A:$A,0))</f>
        <v>Social Media</v>
      </c>
    </row>
    <row r="4128" customFormat="false" ht="15" hidden="false" customHeight="false" outlineLevel="0" collapsed="false">
      <c r="A4128" s="0" t="s">
        <v>6087</v>
      </c>
      <c r="B4128" s="0" t="s">
        <v>6086</v>
      </c>
      <c r="C4128" s="10" t="s">
        <v>3371</v>
      </c>
      <c r="D4128" s="11" t="s">
        <v>98</v>
      </c>
      <c r="E4128" s="11" t="s">
        <v>91</v>
      </c>
      <c r="F4128" s="11" t="s">
        <v>393</v>
      </c>
      <c r="G4128" s="11" t="s">
        <v>75</v>
      </c>
      <c r="H4128" s="8" t="n">
        <v>81534.35</v>
      </c>
      <c r="I4128" s="0" t="str">
        <f aca="false">TEXT(C4128,"YYYY-MM")</f>
        <v>2024-07</v>
      </c>
      <c r="J4128" s="0" t="str">
        <f aca="false">INDEX(Customers!$H:$H,MATCH(B4128,Customers!$A:$A,0))</f>
        <v>Social Media</v>
      </c>
    </row>
    <row r="4129" customFormat="false" ht="15" hidden="false" customHeight="false" outlineLevel="0" collapsed="false">
      <c r="A4129" s="0" t="s">
        <v>6088</v>
      </c>
      <c r="B4129" s="0" t="s">
        <v>6086</v>
      </c>
      <c r="C4129" s="10" t="s">
        <v>5345</v>
      </c>
      <c r="D4129" s="11" t="s">
        <v>97</v>
      </c>
      <c r="E4129" s="11" t="s">
        <v>92</v>
      </c>
      <c r="F4129" s="11" t="s">
        <v>393</v>
      </c>
      <c r="G4129" s="11" t="s">
        <v>75</v>
      </c>
      <c r="H4129" s="8" t="n">
        <v>62081.8</v>
      </c>
      <c r="I4129" s="0" t="str">
        <f aca="false">TEXT(C4129,"YYYY-MM")</f>
        <v>2024-09</v>
      </c>
      <c r="J4129" s="0" t="str">
        <f aca="false">INDEX(Customers!$H:$H,MATCH(B4129,Customers!$A:$A,0))</f>
        <v>Social Media</v>
      </c>
    </row>
    <row r="4130" customFormat="false" ht="15" hidden="false" customHeight="false" outlineLevel="0" collapsed="false">
      <c r="A4130" s="0" t="s">
        <v>6089</v>
      </c>
      <c r="B4130" s="0" t="s">
        <v>6086</v>
      </c>
      <c r="C4130" s="10" t="s">
        <v>872</v>
      </c>
      <c r="D4130" s="11" t="s">
        <v>97</v>
      </c>
      <c r="E4130" s="11" t="s">
        <v>90</v>
      </c>
      <c r="F4130" s="11" t="s">
        <v>393</v>
      </c>
      <c r="G4130" s="11" t="s">
        <v>75</v>
      </c>
      <c r="H4130" s="8" t="n">
        <v>8472.75</v>
      </c>
      <c r="I4130" s="0" t="str">
        <f aca="false">TEXT(C4130,"YYYY-MM")</f>
        <v>2024-09</v>
      </c>
      <c r="J4130" s="0" t="str">
        <f aca="false">INDEX(Customers!$H:$H,MATCH(B4130,Customers!$A:$A,0))</f>
        <v>Social Media</v>
      </c>
    </row>
    <row r="4131" customFormat="false" ht="15" hidden="false" customHeight="false" outlineLevel="0" collapsed="false">
      <c r="A4131" s="0" t="s">
        <v>6090</v>
      </c>
      <c r="B4131" s="0" t="s">
        <v>6086</v>
      </c>
      <c r="C4131" s="10" t="s">
        <v>508</v>
      </c>
      <c r="D4131" s="11" t="s">
        <v>97</v>
      </c>
      <c r="E4131" s="11" t="s">
        <v>93</v>
      </c>
      <c r="F4131" s="11" t="s">
        <v>393</v>
      </c>
      <c r="G4131" s="11" t="s">
        <v>75</v>
      </c>
      <c r="H4131" s="8" t="n">
        <v>4629</v>
      </c>
      <c r="I4131" s="0" t="str">
        <f aca="false">TEXT(C4131,"YYYY-MM")</f>
        <v>2024-11</v>
      </c>
      <c r="J4131" s="0" t="str">
        <f aca="false">INDEX(Customers!$H:$H,MATCH(B4131,Customers!$A:$A,0))</f>
        <v>Social Media</v>
      </c>
    </row>
    <row r="4132" customFormat="false" ht="15" hidden="false" customHeight="false" outlineLevel="0" collapsed="false">
      <c r="A4132" s="0" t="s">
        <v>6091</v>
      </c>
      <c r="B4132" s="0" t="s">
        <v>6086</v>
      </c>
      <c r="C4132" s="10" t="s">
        <v>169</v>
      </c>
      <c r="D4132" s="11" t="s">
        <v>97</v>
      </c>
      <c r="E4132" s="11" t="s">
        <v>90</v>
      </c>
      <c r="F4132" s="11" t="s">
        <v>393</v>
      </c>
      <c r="G4132" s="11" t="s">
        <v>75</v>
      </c>
      <c r="H4132" s="8" t="n">
        <v>12299</v>
      </c>
      <c r="I4132" s="0" t="str">
        <f aca="false">TEXT(C4132,"YYYY-MM")</f>
        <v>2025-06</v>
      </c>
      <c r="J4132" s="0" t="str">
        <f aca="false">INDEX(Customers!$H:$H,MATCH(B4132,Customers!$A:$A,0))</f>
        <v>Social Media</v>
      </c>
    </row>
    <row r="4133" customFormat="false" ht="15" hidden="false" customHeight="false" outlineLevel="0" collapsed="false">
      <c r="A4133" s="0" t="s">
        <v>6092</v>
      </c>
      <c r="B4133" s="0" t="s">
        <v>6086</v>
      </c>
      <c r="C4133" s="10" t="s">
        <v>4302</v>
      </c>
      <c r="D4133" s="11" t="s">
        <v>99</v>
      </c>
      <c r="E4133" s="11" t="s">
        <v>88</v>
      </c>
      <c r="F4133" s="11" t="s">
        <v>393</v>
      </c>
      <c r="G4133" s="11" t="s">
        <v>75</v>
      </c>
      <c r="H4133" s="8" t="n">
        <v>432.6</v>
      </c>
      <c r="I4133" s="0" t="str">
        <f aca="false">TEXT(C4133,"YYYY-MM")</f>
        <v>2025-06</v>
      </c>
      <c r="J4133" s="0" t="str">
        <f aca="false">INDEX(Customers!$H:$H,MATCH(B4133,Customers!$A:$A,0))</f>
        <v>Social Media</v>
      </c>
    </row>
    <row r="4134" customFormat="false" ht="15" hidden="false" customHeight="false" outlineLevel="0" collapsed="false">
      <c r="A4134" s="0" t="s">
        <v>6093</v>
      </c>
      <c r="B4134" s="0" t="s">
        <v>6086</v>
      </c>
      <c r="C4134" s="10" t="s">
        <v>646</v>
      </c>
      <c r="D4134" s="11" t="s">
        <v>97</v>
      </c>
      <c r="E4134" s="11" t="s">
        <v>88</v>
      </c>
      <c r="F4134" s="11" t="s">
        <v>393</v>
      </c>
      <c r="G4134" s="11" t="s">
        <v>75</v>
      </c>
      <c r="H4134" s="8" t="n">
        <v>2379</v>
      </c>
      <c r="I4134" s="0" t="str">
        <f aca="false">TEXT(C4134,"YYYY-MM")</f>
        <v>2025-09</v>
      </c>
      <c r="J4134" s="0" t="str">
        <f aca="false">INDEX(Customers!$H:$H,MATCH(B4134,Customers!$A:$A,0))</f>
        <v>Social Media</v>
      </c>
    </row>
    <row r="4135" customFormat="false" ht="15" hidden="false" customHeight="false" outlineLevel="0" collapsed="false">
      <c r="A4135" s="0" t="s">
        <v>6094</v>
      </c>
      <c r="B4135" s="0" t="s">
        <v>6095</v>
      </c>
      <c r="C4135" s="10" t="s">
        <v>273</v>
      </c>
      <c r="D4135" s="11" t="s">
        <v>99</v>
      </c>
      <c r="E4135" s="11" t="s">
        <v>91</v>
      </c>
      <c r="F4135" s="11" t="s">
        <v>489</v>
      </c>
      <c r="G4135" s="11" t="s">
        <v>73</v>
      </c>
      <c r="H4135" s="8" t="n">
        <v>20750</v>
      </c>
      <c r="I4135" s="0" t="str">
        <f aca="false">TEXT(C4135,"YYYY-MM")</f>
        <v>2025-03</v>
      </c>
      <c r="J4135" s="0" t="str">
        <f aca="false">INDEX(Customers!$H:$H,MATCH(B4135,Customers!$A:$A,0))</f>
        <v>Organic Search</v>
      </c>
    </row>
    <row r="4136" customFormat="false" ht="15" hidden="false" customHeight="false" outlineLevel="0" collapsed="false">
      <c r="A4136" s="0" t="s">
        <v>6096</v>
      </c>
      <c r="B4136" s="0" t="s">
        <v>6095</v>
      </c>
      <c r="C4136" s="10" t="s">
        <v>2341</v>
      </c>
      <c r="D4136" s="11" t="s">
        <v>97</v>
      </c>
      <c r="E4136" s="11" t="s">
        <v>89</v>
      </c>
      <c r="F4136" s="11" t="s">
        <v>489</v>
      </c>
      <c r="G4136" s="11" t="s">
        <v>73</v>
      </c>
      <c r="H4136" s="8" t="n">
        <v>6659.1</v>
      </c>
      <c r="I4136" s="0" t="str">
        <f aca="false">TEXT(C4136,"YYYY-MM")</f>
        <v>2025-03</v>
      </c>
      <c r="J4136" s="0" t="str">
        <f aca="false">INDEX(Customers!$H:$H,MATCH(B4136,Customers!$A:$A,0))</f>
        <v>Organic Search</v>
      </c>
    </row>
    <row r="4137" customFormat="false" ht="15" hidden="false" customHeight="false" outlineLevel="0" collapsed="false">
      <c r="A4137" s="0" t="s">
        <v>6097</v>
      </c>
      <c r="B4137" s="0" t="s">
        <v>6095</v>
      </c>
      <c r="C4137" s="10" t="s">
        <v>2454</v>
      </c>
      <c r="D4137" s="11" t="s">
        <v>97</v>
      </c>
      <c r="E4137" s="11" t="s">
        <v>89</v>
      </c>
      <c r="F4137" s="11" t="s">
        <v>489</v>
      </c>
      <c r="G4137" s="11" t="s">
        <v>73</v>
      </c>
      <c r="H4137" s="8" t="n">
        <v>22857.05</v>
      </c>
      <c r="I4137" s="0" t="str">
        <f aca="false">TEXT(C4137,"YYYY-MM")</f>
        <v>2025-03</v>
      </c>
      <c r="J4137" s="0" t="str">
        <f aca="false">INDEX(Customers!$H:$H,MATCH(B4137,Customers!$A:$A,0))</f>
        <v>Organic Search</v>
      </c>
    </row>
    <row r="4138" customFormat="false" ht="15" hidden="false" customHeight="false" outlineLevel="0" collapsed="false">
      <c r="A4138" s="0" t="s">
        <v>6098</v>
      </c>
      <c r="B4138" s="0" t="s">
        <v>6095</v>
      </c>
      <c r="C4138" s="10" t="s">
        <v>2729</v>
      </c>
      <c r="D4138" s="11" t="s">
        <v>98</v>
      </c>
      <c r="E4138" s="11" t="s">
        <v>91</v>
      </c>
      <c r="F4138" s="11" t="s">
        <v>489</v>
      </c>
      <c r="G4138" s="11" t="s">
        <v>73</v>
      </c>
      <c r="H4138" s="8" t="n">
        <v>54968</v>
      </c>
      <c r="I4138" s="0" t="str">
        <f aca="false">TEXT(C4138,"YYYY-MM")</f>
        <v>2025-06</v>
      </c>
      <c r="J4138" s="0" t="str">
        <f aca="false">INDEX(Customers!$H:$H,MATCH(B4138,Customers!$A:$A,0))</f>
        <v>Organic Search</v>
      </c>
    </row>
    <row r="4139" customFormat="false" ht="15" hidden="false" customHeight="false" outlineLevel="0" collapsed="false">
      <c r="A4139" s="0" t="s">
        <v>6099</v>
      </c>
      <c r="B4139" s="0" t="s">
        <v>6095</v>
      </c>
      <c r="C4139" s="10" t="s">
        <v>883</v>
      </c>
      <c r="D4139" s="11" t="s">
        <v>99</v>
      </c>
      <c r="E4139" s="11" t="s">
        <v>91</v>
      </c>
      <c r="F4139" s="11" t="s">
        <v>489</v>
      </c>
      <c r="G4139" s="11" t="s">
        <v>73</v>
      </c>
      <c r="H4139" s="8" t="n">
        <v>6695.1</v>
      </c>
      <c r="I4139" s="0" t="str">
        <f aca="false">TEXT(C4139,"YYYY-MM")</f>
        <v>2025-06</v>
      </c>
      <c r="J4139" s="0" t="str">
        <f aca="false">INDEX(Customers!$H:$H,MATCH(B4139,Customers!$A:$A,0))</f>
        <v>Organic Search</v>
      </c>
    </row>
    <row r="4140" customFormat="false" ht="15" hidden="false" customHeight="false" outlineLevel="0" collapsed="false">
      <c r="A4140" s="0" t="s">
        <v>6100</v>
      </c>
      <c r="B4140" s="0" t="s">
        <v>6095</v>
      </c>
      <c r="C4140" s="10" t="s">
        <v>243</v>
      </c>
      <c r="D4140" s="11" t="s">
        <v>98</v>
      </c>
      <c r="E4140" s="11" t="s">
        <v>91</v>
      </c>
      <c r="F4140" s="11" t="s">
        <v>489</v>
      </c>
      <c r="G4140" s="11" t="s">
        <v>73</v>
      </c>
      <c r="H4140" s="8" t="n">
        <v>5755.05</v>
      </c>
      <c r="I4140" s="0" t="str">
        <f aca="false">TEXT(C4140,"YYYY-MM")</f>
        <v>2025-08</v>
      </c>
      <c r="J4140" s="0" t="str">
        <f aca="false">INDEX(Customers!$H:$H,MATCH(B4140,Customers!$A:$A,0))</f>
        <v>Organic Search</v>
      </c>
    </row>
    <row r="4141" customFormat="false" ht="15" hidden="false" customHeight="false" outlineLevel="0" collapsed="false">
      <c r="A4141" s="0" t="s">
        <v>6101</v>
      </c>
      <c r="B4141" s="0" t="s">
        <v>6095</v>
      </c>
      <c r="C4141" s="10" t="s">
        <v>510</v>
      </c>
      <c r="D4141" s="11" t="s">
        <v>97</v>
      </c>
      <c r="E4141" s="11" t="s">
        <v>89</v>
      </c>
      <c r="F4141" s="11" t="s">
        <v>489</v>
      </c>
      <c r="G4141" s="11" t="s">
        <v>73</v>
      </c>
      <c r="H4141" s="8" t="n">
        <v>11932.2</v>
      </c>
      <c r="I4141" s="0" t="str">
        <f aca="false">TEXT(C4141,"YYYY-MM")</f>
        <v>2025-09</v>
      </c>
      <c r="J4141" s="0" t="str">
        <f aca="false">INDEX(Customers!$H:$H,MATCH(B4141,Customers!$A:$A,0))</f>
        <v>Organic Search</v>
      </c>
    </row>
    <row r="4142" customFormat="false" ht="15" hidden="false" customHeight="false" outlineLevel="0" collapsed="false">
      <c r="A4142" s="0" t="s">
        <v>6102</v>
      </c>
      <c r="B4142" s="0" t="s">
        <v>6095</v>
      </c>
      <c r="C4142" s="10" t="s">
        <v>629</v>
      </c>
      <c r="D4142" s="11" t="s">
        <v>97</v>
      </c>
      <c r="E4142" s="11" t="s">
        <v>91</v>
      </c>
      <c r="F4142" s="11" t="s">
        <v>489</v>
      </c>
      <c r="G4142" s="11" t="s">
        <v>73</v>
      </c>
      <c r="H4142" s="8" t="n">
        <v>17478</v>
      </c>
      <c r="I4142" s="0" t="str">
        <f aca="false">TEXT(C4142,"YYYY-MM")</f>
        <v>2025-10</v>
      </c>
      <c r="J4142" s="0" t="str">
        <f aca="false">INDEX(Customers!$H:$H,MATCH(B4142,Customers!$A:$A,0))</f>
        <v>Organic Search</v>
      </c>
    </row>
    <row r="4143" customFormat="false" ht="15" hidden="false" customHeight="false" outlineLevel="0" collapsed="false">
      <c r="A4143" s="0" t="s">
        <v>6103</v>
      </c>
      <c r="B4143" s="0" t="s">
        <v>6095</v>
      </c>
      <c r="C4143" s="10" t="s">
        <v>779</v>
      </c>
      <c r="D4143" s="11" t="s">
        <v>97</v>
      </c>
      <c r="E4143" s="11" t="s">
        <v>90</v>
      </c>
      <c r="F4143" s="11" t="s">
        <v>489</v>
      </c>
      <c r="G4143" s="11" t="s">
        <v>73</v>
      </c>
      <c r="H4143" s="8" t="n">
        <v>4799</v>
      </c>
      <c r="I4143" s="0" t="str">
        <f aca="false">TEXT(C4143,"YYYY-MM")</f>
        <v>2025-10</v>
      </c>
      <c r="J4143" s="0" t="str">
        <f aca="false">INDEX(Customers!$H:$H,MATCH(B4143,Customers!$A:$A,0))</f>
        <v>Organic Search</v>
      </c>
    </row>
    <row r="4144" customFormat="false" ht="15" hidden="false" customHeight="false" outlineLevel="0" collapsed="false">
      <c r="A4144" s="0" t="s">
        <v>6104</v>
      </c>
      <c r="B4144" s="0" t="s">
        <v>6095</v>
      </c>
      <c r="C4144" s="10" t="s">
        <v>1043</v>
      </c>
      <c r="D4144" s="11" t="s">
        <v>97</v>
      </c>
      <c r="E4144" s="11" t="s">
        <v>91</v>
      </c>
      <c r="F4144" s="11" t="s">
        <v>489</v>
      </c>
      <c r="G4144" s="11" t="s">
        <v>73</v>
      </c>
      <c r="H4144" s="8" t="n">
        <v>40422</v>
      </c>
      <c r="I4144" s="0" t="str">
        <f aca="false">TEXT(C4144,"YYYY-MM")</f>
        <v>2025-11</v>
      </c>
      <c r="J4144" s="0" t="str">
        <f aca="false">INDEX(Customers!$H:$H,MATCH(B4144,Customers!$A:$A,0))</f>
        <v>Organic Search</v>
      </c>
    </row>
    <row r="4145" customFormat="false" ht="15" hidden="false" customHeight="false" outlineLevel="0" collapsed="false">
      <c r="A4145" s="0" t="s">
        <v>6105</v>
      </c>
      <c r="B4145" s="0" t="s">
        <v>6095</v>
      </c>
      <c r="C4145" s="10" t="s">
        <v>786</v>
      </c>
      <c r="D4145" s="11" t="s">
        <v>97</v>
      </c>
      <c r="E4145" s="11" t="s">
        <v>90</v>
      </c>
      <c r="F4145" s="11" t="s">
        <v>489</v>
      </c>
      <c r="G4145" s="11" t="s">
        <v>73</v>
      </c>
      <c r="H4145" s="8" t="n">
        <v>9019</v>
      </c>
      <c r="I4145" s="0" t="str">
        <f aca="false">TEXT(C4145,"YYYY-MM")</f>
        <v>2025-12</v>
      </c>
      <c r="J4145" s="0" t="str">
        <f aca="false">INDEX(Customers!$H:$H,MATCH(B4145,Customers!$A:$A,0))</f>
        <v>Organic Search</v>
      </c>
    </row>
    <row r="4146" customFormat="false" ht="15" hidden="false" customHeight="false" outlineLevel="0" collapsed="false">
      <c r="A4146" s="0" t="s">
        <v>6106</v>
      </c>
      <c r="B4146" s="0" t="s">
        <v>6107</v>
      </c>
      <c r="C4146" s="10" t="s">
        <v>845</v>
      </c>
      <c r="D4146" s="11" t="s">
        <v>97</v>
      </c>
      <c r="E4146" s="11" t="s">
        <v>88</v>
      </c>
      <c r="F4146" s="11" t="s">
        <v>489</v>
      </c>
      <c r="G4146" s="11" t="s">
        <v>73</v>
      </c>
      <c r="H4146" s="8" t="n">
        <v>1379</v>
      </c>
      <c r="I4146" s="0" t="str">
        <f aca="false">TEXT(C4146,"YYYY-MM")</f>
        <v>2024-11</v>
      </c>
      <c r="J4146" s="0" t="str">
        <f aca="false">INDEX(Customers!$H:$H,MATCH(B4146,Customers!$A:$A,0))</f>
        <v>Referral</v>
      </c>
    </row>
    <row r="4147" customFormat="false" ht="15" hidden="false" customHeight="false" outlineLevel="0" collapsed="false">
      <c r="A4147" s="0" t="s">
        <v>6108</v>
      </c>
      <c r="B4147" s="0" t="s">
        <v>6109</v>
      </c>
      <c r="C4147" s="10" t="s">
        <v>942</v>
      </c>
      <c r="D4147" s="11" t="s">
        <v>97</v>
      </c>
      <c r="E4147" s="11" t="s">
        <v>88</v>
      </c>
      <c r="F4147" s="11" t="s">
        <v>76</v>
      </c>
      <c r="G4147" s="11" t="s">
        <v>76</v>
      </c>
      <c r="H4147" s="8" t="n">
        <v>1556.1</v>
      </c>
      <c r="I4147" s="0" t="str">
        <f aca="false">TEXT(C4147,"YYYY-MM")</f>
        <v>2025-08</v>
      </c>
      <c r="J4147" s="0" t="str">
        <f aca="false">INDEX(Customers!$H:$H,MATCH(B4147,Customers!$A:$A,0))</f>
        <v>Paid Ads</v>
      </c>
    </row>
    <row r="4148" customFormat="false" ht="15" hidden="false" customHeight="false" outlineLevel="0" collapsed="false">
      <c r="A4148" s="0" t="s">
        <v>6110</v>
      </c>
      <c r="B4148" s="0" t="s">
        <v>6109</v>
      </c>
      <c r="C4148" s="10" t="s">
        <v>1330</v>
      </c>
      <c r="D4148" s="11" t="s">
        <v>98</v>
      </c>
      <c r="E4148" s="11" t="s">
        <v>88</v>
      </c>
      <c r="F4148" s="11" t="s">
        <v>76</v>
      </c>
      <c r="G4148" s="11" t="s">
        <v>76</v>
      </c>
      <c r="H4148" s="8" t="n">
        <v>427.5</v>
      </c>
      <c r="I4148" s="0" t="str">
        <f aca="false">TEXT(C4148,"YYYY-MM")</f>
        <v>2025-08</v>
      </c>
      <c r="J4148" s="0" t="str">
        <f aca="false">INDEX(Customers!$H:$H,MATCH(B4148,Customers!$A:$A,0))</f>
        <v>Paid Ads</v>
      </c>
    </row>
    <row r="4149" customFormat="false" ht="15" hidden="false" customHeight="false" outlineLevel="0" collapsed="false">
      <c r="A4149" s="0" t="s">
        <v>6111</v>
      </c>
      <c r="B4149" s="0" t="s">
        <v>6112</v>
      </c>
      <c r="C4149" s="10" t="s">
        <v>177</v>
      </c>
      <c r="D4149" s="11" t="s">
        <v>97</v>
      </c>
      <c r="E4149" s="11" t="s">
        <v>91</v>
      </c>
      <c r="F4149" s="11" t="s">
        <v>352</v>
      </c>
      <c r="G4149" s="11" t="s">
        <v>82</v>
      </c>
      <c r="H4149" s="8" t="n">
        <v>1499.1</v>
      </c>
      <c r="I4149" s="0" t="str">
        <f aca="false">TEXT(C4149,"YYYY-MM")</f>
        <v>2025-10</v>
      </c>
      <c r="J4149" s="0" t="str">
        <f aca="false">INDEX(Customers!$H:$H,MATCH(B4149,Customers!$A:$A,0))</f>
        <v>Organic Search</v>
      </c>
    </row>
    <row r="4150" customFormat="false" ht="15" hidden="false" customHeight="false" outlineLevel="0" collapsed="false">
      <c r="A4150" s="0" t="s">
        <v>6113</v>
      </c>
      <c r="B4150" s="0" t="s">
        <v>6112</v>
      </c>
      <c r="C4150" s="10" t="s">
        <v>329</v>
      </c>
      <c r="D4150" s="11" t="s">
        <v>97</v>
      </c>
      <c r="E4150" s="11" t="s">
        <v>88</v>
      </c>
      <c r="F4150" s="11" t="s">
        <v>352</v>
      </c>
      <c r="G4150" s="11" t="s">
        <v>82</v>
      </c>
      <c r="H4150" s="8" t="n">
        <v>2421.3</v>
      </c>
      <c r="I4150" s="0" t="str">
        <f aca="false">TEXT(C4150,"YYYY-MM")</f>
        <v>2025-10</v>
      </c>
      <c r="J4150" s="0" t="str">
        <f aca="false">INDEX(Customers!$H:$H,MATCH(B4150,Customers!$A:$A,0))</f>
        <v>Organic Search</v>
      </c>
    </row>
    <row r="4151" customFormat="false" ht="15" hidden="false" customHeight="false" outlineLevel="0" collapsed="false">
      <c r="A4151" s="0" t="s">
        <v>6114</v>
      </c>
      <c r="B4151" s="0" t="s">
        <v>6112</v>
      </c>
      <c r="C4151" s="10" t="s">
        <v>429</v>
      </c>
      <c r="D4151" s="11" t="s">
        <v>97</v>
      </c>
      <c r="E4151" s="11" t="s">
        <v>93</v>
      </c>
      <c r="F4151" s="11" t="s">
        <v>352</v>
      </c>
      <c r="G4151" s="11" t="s">
        <v>82</v>
      </c>
      <c r="H4151" s="8" t="n">
        <v>2578</v>
      </c>
      <c r="I4151" s="0" t="str">
        <f aca="false">TEXT(C4151,"YYYY-MM")</f>
        <v>2025-10</v>
      </c>
      <c r="J4151" s="0" t="str">
        <f aca="false">INDEX(Customers!$H:$H,MATCH(B4151,Customers!$A:$A,0))</f>
        <v>Organic Search</v>
      </c>
    </row>
    <row r="4152" customFormat="false" ht="15" hidden="false" customHeight="false" outlineLevel="0" collapsed="false">
      <c r="A4152" s="0" t="s">
        <v>6115</v>
      </c>
      <c r="B4152" s="0" t="s">
        <v>6112</v>
      </c>
      <c r="C4152" s="10" t="s">
        <v>1346</v>
      </c>
      <c r="D4152" s="11" t="s">
        <v>97</v>
      </c>
      <c r="E4152" s="11" t="s">
        <v>88</v>
      </c>
      <c r="F4152" s="11" t="s">
        <v>352</v>
      </c>
      <c r="G4152" s="11" t="s">
        <v>82</v>
      </c>
      <c r="H4152" s="8" t="n">
        <v>12397.2</v>
      </c>
      <c r="I4152" s="0" t="str">
        <f aca="false">TEXT(C4152,"YYYY-MM")</f>
        <v>2025-10</v>
      </c>
      <c r="J4152" s="0" t="str">
        <f aca="false">INDEX(Customers!$H:$H,MATCH(B4152,Customers!$A:$A,0))</f>
        <v>Organic Search</v>
      </c>
    </row>
    <row r="4153" customFormat="false" ht="15" hidden="false" customHeight="false" outlineLevel="0" collapsed="false">
      <c r="A4153" s="0" t="s">
        <v>6116</v>
      </c>
      <c r="B4153" s="0" t="s">
        <v>6112</v>
      </c>
      <c r="C4153" s="10" t="s">
        <v>1422</v>
      </c>
      <c r="D4153" s="11" t="s">
        <v>97</v>
      </c>
      <c r="E4153" s="11" t="s">
        <v>90</v>
      </c>
      <c r="F4153" s="11" t="s">
        <v>352</v>
      </c>
      <c r="G4153" s="11" t="s">
        <v>82</v>
      </c>
      <c r="H4153" s="8" t="n">
        <v>48190.2</v>
      </c>
      <c r="I4153" s="0" t="str">
        <f aca="false">TEXT(C4153,"YYYY-MM")</f>
        <v>2025-11</v>
      </c>
      <c r="J4153" s="0" t="str">
        <f aca="false">INDEX(Customers!$H:$H,MATCH(B4153,Customers!$A:$A,0))</f>
        <v>Organic Search</v>
      </c>
    </row>
    <row r="4154" customFormat="false" ht="15" hidden="false" customHeight="false" outlineLevel="0" collapsed="false">
      <c r="A4154" s="0" t="s">
        <v>6117</v>
      </c>
      <c r="B4154" s="0" t="s">
        <v>6112</v>
      </c>
      <c r="C4154" s="10" t="s">
        <v>1917</v>
      </c>
      <c r="D4154" s="11" t="s">
        <v>97</v>
      </c>
      <c r="E4154" s="11" t="s">
        <v>93</v>
      </c>
      <c r="F4154" s="11" t="s">
        <v>352</v>
      </c>
      <c r="G4154" s="11" t="s">
        <v>82</v>
      </c>
      <c r="H4154" s="8" t="n">
        <v>18892.65</v>
      </c>
      <c r="I4154" s="0" t="str">
        <f aca="false">TEXT(C4154,"YYYY-MM")</f>
        <v>2025-11</v>
      </c>
      <c r="J4154" s="0" t="str">
        <f aca="false">INDEX(Customers!$H:$H,MATCH(B4154,Customers!$A:$A,0))</f>
        <v>Organic Search</v>
      </c>
    </row>
    <row r="4155" customFormat="false" ht="15" hidden="false" customHeight="false" outlineLevel="0" collapsed="false">
      <c r="A4155" s="0" t="s">
        <v>6118</v>
      </c>
      <c r="B4155" s="0" t="s">
        <v>6112</v>
      </c>
      <c r="C4155" s="10" t="s">
        <v>951</v>
      </c>
      <c r="D4155" s="11" t="s">
        <v>97</v>
      </c>
      <c r="E4155" s="11" t="s">
        <v>91</v>
      </c>
      <c r="F4155" s="11" t="s">
        <v>352</v>
      </c>
      <c r="G4155" s="11" t="s">
        <v>82</v>
      </c>
      <c r="H4155" s="8" t="n">
        <v>74379</v>
      </c>
      <c r="I4155" s="0" t="str">
        <f aca="false">TEXT(C4155,"YYYY-MM")</f>
        <v>2025-11</v>
      </c>
      <c r="J4155" s="0" t="str">
        <f aca="false">INDEX(Customers!$H:$H,MATCH(B4155,Customers!$A:$A,0))</f>
        <v>Organic Search</v>
      </c>
    </row>
    <row r="4156" customFormat="false" ht="15" hidden="false" customHeight="false" outlineLevel="0" collapsed="false">
      <c r="A4156" s="0" t="s">
        <v>6119</v>
      </c>
      <c r="B4156" s="0" t="s">
        <v>6112</v>
      </c>
      <c r="C4156" s="10" t="s">
        <v>953</v>
      </c>
      <c r="D4156" s="11" t="s">
        <v>97</v>
      </c>
      <c r="E4156" s="11" t="s">
        <v>89</v>
      </c>
      <c r="F4156" s="11" t="s">
        <v>352</v>
      </c>
      <c r="G4156" s="11" t="s">
        <v>82</v>
      </c>
      <c r="H4156" s="8" t="n">
        <v>63760</v>
      </c>
      <c r="I4156" s="0" t="str">
        <f aca="false">TEXT(C4156,"YYYY-MM")</f>
        <v>2025-11</v>
      </c>
      <c r="J4156" s="0" t="str">
        <f aca="false">INDEX(Customers!$H:$H,MATCH(B4156,Customers!$A:$A,0))</f>
        <v>Organic Search</v>
      </c>
    </row>
    <row r="4157" customFormat="false" ht="15" hidden="false" customHeight="false" outlineLevel="0" collapsed="false">
      <c r="A4157" s="0" t="s">
        <v>6120</v>
      </c>
      <c r="B4157" s="0" t="s">
        <v>6112</v>
      </c>
      <c r="C4157" s="10" t="s">
        <v>492</v>
      </c>
      <c r="D4157" s="11" t="s">
        <v>97</v>
      </c>
      <c r="E4157" s="11" t="s">
        <v>91</v>
      </c>
      <c r="F4157" s="11" t="s">
        <v>352</v>
      </c>
      <c r="G4157" s="11" t="s">
        <v>82</v>
      </c>
      <c r="H4157" s="8" t="n">
        <v>34723.05</v>
      </c>
      <c r="I4157" s="0" t="str">
        <f aca="false">TEXT(C4157,"YYYY-MM")</f>
        <v>2025-11</v>
      </c>
      <c r="J4157" s="0" t="str">
        <f aca="false">INDEX(Customers!$H:$H,MATCH(B4157,Customers!$A:$A,0))</f>
        <v>Organic Search</v>
      </c>
    </row>
    <row r="4158" customFormat="false" ht="15" hidden="false" customHeight="false" outlineLevel="0" collapsed="false">
      <c r="A4158" s="0" t="s">
        <v>6121</v>
      </c>
      <c r="B4158" s="0" t="s">
        <v>6112</v>
      </c>
      <c r="C4158" s="10" t="s">
        <v>439</v>
      </c>
      <c r="D4158" s="11" t="s">
        <v>97</v>
      </c>
      <c r="E4158" s="11" t="s">
        <v>91</v>
      </c>
      <c r="F4158" s="11" t="s">
        <v>352</v>
      </c>
      <c r="G4158" s="11" t="s">
        <v>82</v>
      </c>
      <c r="H4158" s="8" t="n">
        <v>80653.1</v>
      </c>
      <c r="I4158" s="0" t="str">
        <f aca="false">TEXT(C4158,"YYYY-MM")</f>
        <v>2025-12</v>
      </c>
      <c r="J4158" s="0" t="str">
        <f aca="false">INDEX(Customers!$H:$H,MATCH(B4158,Customers!$A:$A,0))</f>
        <v>Organic Search</v>
      </c>
    </row>
    <row r="4159" customFormat="false" ht="15" hidden="false" customHeight="false" outlineLevel="0" collapsed="false">
      <c r="A4159" s="0" t="s">
        <v>6122</v>
      </c>
      <c r="B4159" s="0" t="s">
        <v>6112</v>
      </c>
      <c r="C4159" s="10" t="s">
        <v>641</v>
      </c>
      <c r="D4159" s="11" t="s">
        <v>97</v>
      </c>
      <c r="E4159" s="11" t="s">
        <v>90</v>
      </c>
      <c r="F4159" s="11" t="s">
        <v>352</v>
      </c>
      <c r="G4159" s="11" t="s">
        <v>82</v>
      </c>
      <c r="H4159" s="8" t="n">
        <v>2347.3</v>
      </c>
      <c r="I4159" s="0" t="str">
        <f aca="false">TEXT(C4159,"YYYY-MM")</f>
        <v>2025-12</v>
      </c>
      <c r="J4159" s="0" t="str">
        <f aca="false">INDEX(Customers!$H:$H,MATCH(B4159,Customers!$A:$A,0))</f>
        <v>Organic Search</v>
      </c>
    </row>
    <row r="4160" customFormat="false" ht="15" hidden="false" customHeight="false" outlineLevel="0" collapsed="false">
      <c r="A4160" s="0" t="s">
        <v>6123</v>
      </c>
      <c r="B4160" s="0" t="s">
        <v>6112</v>
      </c>
      <c r="C4160" s="10" t="s">
        <v>2846</v>
      </c>
      <c r="D4160" s="11" t="s">
        <v>97</v>
      </c>
      <c r="E4160" s="11" t="s">
        <v>90</v>
      </c>
      <c r="F4160" s="11" t="s">
        <v>352</v>
      </c>
      <c r="G4160" s="11" t="s">
        <v>82</v>
      </c>
      <c r="H4160" s="8" t="n">
        <v>57583.4</v>
      </c>
      <c r="I4160" s="0" t="str">
        <f aca="false">TEXT(C4160,"YYYY-MM")</f>
        <v>2025-12</v>
      </c>
      <c r="J4160" s="0" t="str">
        <f aca="false">INDEX(Customers!$H:$H,MATCH(B4160,Customers!$A:$A,0))</f>
        <v>Organic Search</v>
      </c>
    </row>
    <row r="4161" customFormat="false" ht="15" hidden="false" customHeight="false" outlineLevel="0" collapsed="false">
      <c r="A4161" s="0" t="s">
        <v>6124</v>
      </c>
      <c r="B4161" s="0" t="s">
        <v>6112</v>
      </c>
      <c r="C4161" s="10" t="s">
        <v>1717</v>
      </c>
      <c r="D4161" s="11" t="s">
        <v>97</v>
      </c>
      <c r="E4161" s="11" t="s">
        <v>90</v>
      </c>
      <c r="F4161" s="11" t="s">
        <v>352</v>
      </c>
      <c r="G4161" s="11" t="s">
        <v>82</v>
      </c>
      <c r="H4161" s="8" t="n">
        <v>11519.2</v>
      </c>
      <c r="I4161" s="0" t="str">
        <f aca="false">TEXT(C4161,"YYYY-MM")</f>
        <v>2025-12</v>
      </c>
      <c r="J4161" s="0" t="str">
        <f aca="false">INDEX(Customers!$H:$H,MATCH(B4161,Customers!$A:$A,0))</f>
        <v>Organic Search</v>
      </c>
    </row>
    <row r="4162" customFormat="false" ht="15" hidden="false" customHeight="false" outlineLevel="0" collapsed="false">
      <c r="A4162" s="0" t="s">
        <v>6125</v>
      </c>
      <c r="B4162" s="0" t="s">
        <v>6112</v>
      </c>
      <c r="C4162" s="10" t="s">
        <v>786</v>
      </c>
      <c r="D4162" s="11" t="s">
        <v>97</v>
      </c>
      <c r="E4162" s="11" t="s">
        <v>88</v>
      </c>
      <c r="F4162" s="11" t="s">
        <v>352</v>
      </c>
      <c r="G4162" s="11" t="s">
        <v>82</v>
      </c>
      <c r="H4162" s="8" t="n">
        <v>2101.05</v>
      </c>
      <c r="I4162" s="0" t="str">
        <f aca="false">TEXT(C4162,"YYYY-MM")</f>
        <v>2025-12</v>
      </c>
      <c r="J4162" s="0" t="str">
        <f aca="false">INDEX(Customers!$H:$H,MATCH(B4162,Customers!$A:$A,0))</f>
        <v>Organic Search</v>
      </c>
    </row>
    <row r="4163" customFormat="false" ht="15" hidden="false" customHeight="false" outlineLevel="0" collapsed="false">
      <c r="A4163" s="0" t="s">
        <v>6126</v>
      </c>
      <c r="B4163" s="0" t="s">
        <v>6127</v>
      </c>
      <c r="C4163" s="10" t="s">
        <v>388</v>
      </c>
      <c r="D4163" s="11" t="s">
        <v>97</v>
      </c>
      <c r="E4163" s="11" t="s">
        <v>91</v>
      </c>
      <c r="F4163" s="11" t="s">
        <v>76</v>
      </c>
      <c r="G4163" s="11" t="s">
        <v>76</v>
      </c>
      <c r="H4163" s="8" t="n">
        <v>789</v>
      </c>
      <c r="I4163" s="0" t="str">
        <f aca="false">TEXT(C4163,"YYYY-MM")</f>
        <v>2025-10</v>
      </c>
      <c r="J4163" s="0" t="str">
        <f aca="false">INDEX(Customers!$H:$H,MATCH(B4163,Customers!$A:$A,0))</f>
        <v>App</v>
      </c>
    </row>
    <row r="4164" customFormat="false" ht="15" hidden="false" customHeight="false" outlineLevel="0" collapsed="false">
      <c r="A4164" s="0" t="s">
        <v>6128</v>
      </c>
      <c r="B4164" s="0" t="s">
        <v>6127</v>
      </c>
      <c r="C4164" s="10" t="s">
        <v>637</v>
      </c>
      <c r="D4164" s="11" t="s">
        <v>97</v>
      </c>
      <c r="E4164" s="11" t="s">
        <v>93</v>
      </c>
      <c r="F4164" s="11" t="s">
        <v>76</v>
      </c>
      <c r="G4164" s="11" t="s">
        <v>76</v>
      </c>
      <c r="H4164" s="8" t="n">
        <v>10011.1</v>
      </c>
      <c r="I4164" s="0" t="str">
        <f aca="false">TEXT(C4164,"YYYY-MM")</f>
        <v>2025-12</v>
      </c>
      <c r="J4164" s="0" t="str">
        <f aca="false">INDEX(Customers!$H:$H,MATCH(B4164,Customers!$A:$A,0))</f>
        <v>App</v>
      </c>
    </row>
    <row r="4165" customFormat="false" ht="15" hidden="false" customHeight="false" outlineLevel="0" collapsed="false">
      <c r="A4165" s="0" t="s">
        <v>6129</v>
      </c>
      <c r="B4165" s="0" t="s">
        <v>6130</v>
      </c>
      <c r="C4165" s="10" t="s">
        <v>695</v>
      </c>
      <c r="D4165" s="11" t="s">
        <v>97</v>
      </c>
      <c r="E4165" s="11" t="s">
        <v>89</v>
      </c>
      <c r="F4165" s="11" t="s">
        <v>423</v>
      </c>
      <c r="G4165" s="11" t="s">
        <v>79</v>
      </c>
      <c r="H4165" s="8" t="n">
        <v>7928.05</v>
      </c>
      <c r="I4165" s="0" t="str">
        <f aca="false">TEXT(C4165,"YYYY-MM")</f>
        <v>2023-10</v>
      </c>
      <c r="J4165" s="0" t="str">
        <f aca="false">INDEX(Customers!$H:$H,MATCH(B4165,Customers!$A:$A,0))</f>
        <v>Organic Search</v>
      </c>
    </row>
    <row r="4166" customFormat="false" ht="15" hidden="false" customHeight="false" outlineLevel="0" collapsed="false">
      <c r="A4166" s="0" t="s">
        <v>6131</v>
      </c>
      <c r="B4166" s="0" t="s">
        <v>6130</v>
      </c>
      <c r="C4166" s="10" t="s">
        <v>6132</v>
      </c>
      <c r="D4166" s="11" t="s">
        <v>97</v>
      </c>
      <c r="E4166" s="11" t="s">
        <v>88</v>
      </c>
      <c r="F4166" s="11" t="s">
        <v>423</v>
      </c>
      <c r="G4166" s="11" t="s">
        <v>79</v>
      </c>
      <c r="H4166" s="8" t="n">
        <v>720</v>
      </c>
      <c r="I4166" s="0" t="str">
        <f aca="false">TEXT(C4166,"YYYY-MM")</f>
        <v>2024-01</v>
      </c>
      <c r="J4166" s="0" t="str">
        <f aca="false">INDEX(Customers!$H:$H,MATCH(B4166,Customers!$A:$A,0))</f>
        <v>Organic Search</v>
      </c>
    </row>
    <row r="4167" customFormat="false" ht="15" hidden="false" customHeight="false" outlineLevel="0" collapsed="false">
      <c r="A4167" s="0" t="s">
        <v>6133</v>
      </c>
      <c r="B4167" s="0" t="s">
        <v>6130</v>
      </c>
      <c r="C4167" s="10" t="s">
        <v>226</v>
      </c>
      <c r="D4167" s="11" t="s">
        <v>97</v>
      </c>
      <c r="E4167" s="11" t="s">
        <v>90</v>
      </c>
      <c r="F4167" s="11" t="s">
        <v>423</v>
      </c>
      <c r="G4167" s="11" t="s">
        <v>79</v>
      </c>
      <c r="H4167" s="8" t="n">
        <v>51178</v>
      </c>
      <c r="I4167" s="0" t="str">
        <f aca="false">TEXT(C4167,"YYYY-MM")</f>
        <v>2024-02</v>
      </c>
      <c r="J4167" s="0" t="str">
        <f aca="false">INDEX(Customers!$H:$H,MATCH(B4167,Customers!$A:$A,0))</f>
        <v>Organic Search</v>
      </c>
    </row>
    <row r="4168" customFormat="false" ht="15" hidden="false" customHeight="false" outlineLevel="0" collapsed="false">
      <c r="A4168" s="0" t="s">
        <v>6134</v>
      </c>
      <c r="B4168" s="0" t="s">
        <v>6130</v>
      </c>
      <c r="C4168" s="10" t="s">
        <v>1787</v>
      </c>
      <c r="D4168" s="11" t="s">
        <v>97</v>
      </c>
      <c r="E4168" s="11" t="s">
        <v>91</v>
      </c>
      <c r="F4168" s="11" t="s">
        <v>423</v>
      </c>
      <c r="G4168" s="11" t="s">
        <v>79</v>
      </c>
      <c r="H4168" s="8" t="n">
        <v>140820.95</v>
      </c>
      <c r="I4168" s="0" t="str">
        <f aca="false">TEXT(C4168,"YYYY-MM")</f>
        <v>2024-04</v>
      </c>
      <c r="J4168" s="0" t="str">
        <f aca="false">INDEX(Customers!$H:$H,MATCH(B4168,Customers!$A:$A,0))</f>
        <v>Organic Search</v>
      </c>
    </row>
    <row r="4169" customFormat="false" ht="15" hidden="false" customHeight="false" outlineLevel="0" collapsed="false">
      <c r="A4169" s="0" t="s">
        <v>6135</v>
      </c>
      <c r="B4169" s="0" t="s">
        <v>6130</v>
      </c>
      <c r="C4169" s="10" t="s">
        <v>590</v>
      </c>
      <c r="D4169" s="11" t="s">
        <v>97</v>
      </c>
      <c r="E4169" s="11" t="s">
        <v>92</v>
      </c>
      <c r="F4169" s="11" t="s">
        <v>423</v>
      </c>
      <c r="G4169" s="11" t="s">
        <v>79</v>
      </c>
      <c r="H4169" s="8" t="n">
        <v>12025.1</v>
      </c>
      <c r="I4169" s="0" t="str">
        <f aca="false">TEXT(C4169,"YYYY-MM")</f>
        <v>2024-10</v>
      </c>
      <c r="J4169" s="0" t="str">
        <f aca="false">INDEX(Customers!$H:$H,MATCH(B4169,Customers!$A:$A,0))</f>
        <v>Organic Search</v>
      </c>
    </row>
    <row r="4170" customFormat="false" ht="15" hidden="false" customHeight="false" outlineLevel="0" collapsed="false">
      <c r="A4170" s="0" t="s">
        <v>6136</v>
      </c>
      <c r="B4170" s="0" t="s">
        <v>6130</v>
      </c>
      <c r="C4170" s="10" t="s">
        <v>1165</v>
      </c>
      <c r="D4170" s="11" t="s">
        <v>97</v>
      </c>
      <c r="E4170" s="11" t="s">
        <v>91</v>
      </c>
      <c r="F4170" s="11" t="s">
        <v>423</v>
      </c>
      <c r="G4170" s="11" t="s">
        <v>79</v>
      </c>
      <c r="H4170" s="8" t="n">
        <v>926.1</v>
      </c>
      <c r="I4170" s="0" t="str">
        <f aca="false">TEXT(C4170,"YYYY-MM")</f>
        <v>2025-11</v>
      </c>
      <c r="J4170" s="0" t="str">
        <f aca="false">INDEX(Customers!$H:$H,MATCH(B4170,Customers!$A:$A,0))</f>
        <v>Organic Search</v>
      </c>
    </row>
    <row r="4171" customFormat="false" ht="15" hidden="false" customHeight="false" outlineLevel="0" collapsed="false">
      <c r="A4171" s="0" t="s">
        <v>6137</v>
      </c>
      <c r="B4171" s="0" t="s">
        <v>6138</v>
      </c>
      <c r="C4171" s="10" t="s">
        <v>1422</v>
      </c>
      <c r="D4171" s="11" t="s">
        <v>97</v>
      </c>
      <c r="E4171" s="11" t="s">
        <v>92</v>
      </c>
      <c r="F4171" s="11" t="s">
        <v>459</v>
      </c>
      <c r="G4171" s="11" t="s">
        <v>72</v>
      </c>
      <c r="H4171" s="8" t="n">
        <v>11306</v>
      </c>
      <c r="I4171" s="0" t="str">
        <f aca="false">TEXT(C4171,"YYYY-MM")</f>
        <v>2025-11</v>
      </c>
      <c r="J4171" s="0" t="str">
        <f aca="false">INDEX(Customers!$H:$H,MATCH(B4171,Customers!$A:$A,0))</f>
        <v>App</v>
      </c>
    </row>
    <row r="4172" customFormat="false" ht="15" hidden="false" customHeight="false" outlineLevel="0" collapsed="false">
      <c r="A4172" s="0" t="s">
        <v>6139</v>
      </c>
      <c r="B4172" s="0" t="s">
        <v>6138</v>
      </c>
      <c r="C4172" s="10" t="s">
        <v>494</v>
      </c>
      <c r="D4172" s="11" t="s">
        <v>97</v>
      </c>
      <c r="E4172" s="11" t="s">
        <v>90</v>
      </c>
      <c r="F4172" s="11" t="s">
        <v>459</v>
      </c>
      <c r="G4172" s="11" t="s">
        <v>72</v>
      </c>
      <c r="H4172" s="8" t="n">
        <v>16649.2</v>
      </c>
      <c r="I4172" s="0" t="str">
        <f aca="false">TEXT(C4172,"YYYY-MM")</f>
        <v>2025-12</v>
      </c>
      <c r="J4172" s="0" t="str">
        <f aca="false">INDEX(Customers!$H:$H,MATCH(B4172,Customers!$A:$A,0))</f>
        <v>App</v>
      </c>
    </row>
    <row r="4173" customFormat="false" ht="15" hidden="false" customHeight="false" outlineLevel="0" collapsed="false">
      <c r="A4173" s="0" t="s">
        <v>6140</v>
      </c>
      <c r="B4173" s="0" t="s">
        <v>6138</v>
      </c>
      <c r="C4173" s="10" t="s">
        <v>948</v>
      </c>
      <c r="D4173" s="11" t="s">
        <v>97</v>
      </c>
      <c r="E4173" s="11" t="s">
        <v>90</v>
      </c>
      <c r="F4173" s="11" t="s">
        <v>459</v>
      </c>
      <c r="G4173" s="11" t="s">
        <v>72</v>
      </c>
      <c r="H4173" s="8" t="n">
        <v>41500</v>
      </c>
      <c r="I4173" s="0" t="str">
        <f aca="false">TEXT(C4173,"YYYY-MM")</f>
        <v>2025-12</v>
      </c>
      <c r="J4173" s="0" t="str">
        <f aca="false">INDEX(Customers!$H:$H,MATCH(B4173,Customers!$A:$A,0))</f>
        <v>App</v>
      </c>
    </row>
    <row r="4174" customFormat="false" ht="15" hidden="false" customHeight="false" outlineLevel="0" collapsed="false">
      <c r="A4174" s="0" t="s">
        <v>6141</v>
      </c>
      <c r="B4174" s="0" t="s">
        <v>6138</v>
      </c>
      <c r="C4174" s="10" t="s">
        <v>574</v>
      </c>
      <c r="D4174" s="11" t="s">
        <v>97</v>
      </c>
      <c r="E4174" s="11" t="s">
        <v>89</v>
      </c>
      <c r="F4174" s="11" t="s">
        <v>459</v>
      </c>
      <c r="G4174" s="11" t="s">
        <v>72</v>
      </c>
      <c r="H4174" s="8" t="n">
        <v>2251.05</v>
      </c>
      <c r="I4174" s="0" t="str">
        <f aca="false">TEXT(C4174,"YYYY-MM")</f>
        <v>2025-12</v>
      </c>
      <c r="J4174" s="0" t="str">
        <f aca="false">INDEX(Customers!$H:$H,MATCH(B4174,Customers!$A:$A,0))</f>
        <v>App</v>
      </c>
    </row>
    <row r="4175" customFormat="false" ht="15" hidden="false" customHeight="false" outlineLevel="0" collapsed="false">
      <c r="A4175" s="0" t="s">
        <v>6142</v>
      </c>
      <c r="B4175" s="0" t="s">
        <v>6143</v>
      </c>
      <c r="C4175" s="10" t="s">
        <v>5376</v>
      </c>
      <c r="D4175" s="11" t="s">
        <v>97</v>
      </c>
      <c r="E4175" s="11" t="s">
        <v>92</v>
      </c>
      <c r="F4175" s="11" t="s">
        <v>393</v>
      </c>
      <c r="G4175" s="11" t="s">
        <v>75</v>
      </c>
      <c r="H4175" s="8" t="n">
        <v>5058</v>
      </c>
      <c r="I4175" s="0" t="str">
        <f aca="false">TEXT(C4175,"YYYY-MM")</f>
        <v>2024-11</v>
      </c>
      <c r="J4175" s="0" t="str">
        <f aca="false">INDEX(Customers!$H:$H,MATCH(B4175,Customers!$A:$A,0))</f>
        <v>Paid Ads</v>
      </c>
    </row>
    <row r="4176" customFormat="false" ht="15" hidden="false" customHeight="false" outlineLevel="0" collapsed="false">
      <c r="A4176" s="0" t="s">
        <v>6144</v>
      </c>
      <c r="B4176" s="0" t="s">
        <v>6143</v>
      </c>
      <c r="C4176" s="10" t="s">
        <v>4195</v>
      </c>
      <c r="D4176" s="11" t="s">
        <v>97</v>
      </c>
      <c r="E4176" s="11" t="s">
        <v>89</v>
      </c>
      <c r="F4176" s="11" t="s">
        <v>393</v>
      </c>
      <c r="G4176" s="11" t="s">
        <v>75</v>
      </c>
      <c r="H4176" s="8" t="n">
        <v>8599</v>
      </c>
      <c r="I4176" s="0" t="str">
        <f aca="false">TEXT(C4176,"YYYY-MM")</f>
        <v>2024-12</v>
      </c>
      <c r="J4176" s="0" t="str">
        <f aca="false">INDEX(Customers!$H:$H,MATCH(B4176,Customers!$A:$A,0))</f>
        <v>Paid Ads</v>
      </c>
    </row>
    <row r="4177" customFormat="false" ht="15" hidden="false" customHeight="false" outlineLevel="0" collapsed="false">
      <c r="A4177" s="0" t="s">
        <v>6145</v>
      </c>
      <c r="B4177" s="0" t="s">
        <v>6143</v>
      </c>
      <c r="C4177" s="10" t="s">
        <v>372</v>
      </c>
      <c r="D4177" s="11" t="s">
        <v>97</v>
      </c>
      <c r="E4177" s="11" t="s">
        <v>93</v>
      </c>
      <c r="F4177" s="11" t="s">
        <v>393</v>
      </c>
      <c r="G4177" s="11" t="s">
        <v>75</v>
      </c>
      <c r="H4177" s="8" t="n">
        <v>40329</v>
      </c>
      <c r="I4177" s="0" t="str">
        <f aca="false">TEXT(C4177,"YYYY-MM")</f>
        <v>2025-10</v>
      </c>
      <c r="J4177" s="0" t="str">
        <f aca="false">INDEX(Customers!$H:$H,MATCH(B4177,Customers!$A:$A,0))</f>
        <v>Paid Ads</v>
      </c>
    </row>
    <row r="4178" customFormat="false" ht="15" hidden="false" customHeight="false" outlineLevel="0" collapsed="false">
      <c r="A4178" s="0" t="s">
        <v>6146</v>
      </c>
      <c r="B4178" s="0" t="s">
        <v>6147</v>
      </c>
      <c r="C4178" s="10" t="s">
        <v>285</v>
      </c>
      <c r="D4178" s="11" t="s">
        <v>97</v>
      </c>
      <c r="E4178" s="11" t="s">
        <v>92</v>
      </c>
      <c r="F4178" s="11" t="s">
        <v>227</v>
      </c>
      <c r="G4178" s="11" t="s">
        <v>72</v>
      </c>
      <c r="H4178" s="8" t="n">
        <v>22476.05</v>
      </c>
      <c r="I4178" s="0" t="str">
        <f aca="false">TEXT(C4178,"YYYY-MM")</f>
        <v>2025-10</v>
      </c>
      <c r="J4178" s="0" t="str">
        <f aca="false">INDEX(Customers!$H:$H,MATCH(B4178,Customers!$A:$A,0))</f>
        <v>Email Campaign</v>
      </c>
    </row>
    <row r="4179" customFormat="false" ht="15" hidden="false" customHeight="false" outlineLevel="0" collapsed="false">
      <c r="A4179" s="0" t="s">
        <v>6148</v>
      </c>
      <c r="B4179" s="0" t="s">
        <v>6149</v>
      </c>
      <c r="C4179" s="10" t="s">
        <v>529</v>
      </c>
      <c r="D4179" s="11" t="s">
        <v>97</v>
      </c>
      <c r="E4179" s="11" t="s">
        <v>89</v>
      </c>
      <c r="F4179" s="11" t="s">
        <v>138</v>
      </c>
      <c r="G4179" s="11" t="s">
        <v>74</v>
      </c>
      <c r="H4179" s="8" t="n">
        <v>26196.15</v>
      </c>
      <c r="I4179" s="0" t="str">
        <f aca="false">TEXT(C4179,"YYYY-MM")</f>
        <v>2025-11</v>
      </c>
      <c r="J4179" s="0" t="str">
        <f aca="false">INDEX(Customers!$H:$H,MATCH(B4179,Customers!$A:$A,0))</f>
        <v>Paid Ads</v>
      </c>
    </row>
    <row r="4180" customFormat="false" ht="15" hidden="false" customHeight="false" outlineLevel="0" collapsed="false">
      <c r="A4180" s="0" t="s">
        <v>6150</v>
      </c>
      <c r="B4180" s="0" t="s">
        <v>6151</v>
      </c>
      <c r="C4180" s="10" t="s">
        <v>517</v>
      </c>
      <c r="D4180" s="11" t="s">
        <v>97</v>
      </c>
      <c r="E4180" s="11" t="s">
        <v>90</v>
      </c>
      <c r="F4180" s="11" t="s">
        <v>190</v>
      </c>
      <c r="G4180" s="11" t="s">
        <v>77</v>
      </c>
      <c r="H4180" s="8" t="n">
        <v>1059</v>
      </c>
      <c r="I4180" s="0" t="str">
        <f aca="false">TEXT(C4180,"YYYY-MM")</f>
        <v>2024-04</v>
      </c>
      <c r="J4180" s="0" t="str">
        <f aca="false">INDEX(Customers!$H:$H,MATCH(B4180,Customers!$A:$A,0))</f>
        <v>Organic Search</v>
      </c>
    </row>
    <row r="4181" customFormat="false" ht="15" hidden="false" customHeight="false" outlineLevel="0" collapsed="false">
      <c r="A4181" s="0" t="s">
        <v>6152</v>
      </c>
      <c r="B4181" s="0" t="s">
        <v>6151</v>
      </c>
      <c r="C4181" s="10" t="s">
        <v>1337</v>
      </c>
      <c r="D4181" s="11" t="s">
        <v>97</v>
      </c>
      <c r="E4181" s="11" t="s">
        <v>88</v>
      </c>
      <c r="F4181" s="11" t="s">
        <v>190</v>
      </c>
      <c r="G4181" s="11" t="s">
        <v>77</v>
      </c>
      <c r="H4181" s="8" t="n">
        <v>10500</v>
      </c>
      <c r="I4181" s="0" t="str">
        <f aca="false">TEXT(C4181,"YYYY-MM")</f>
        <v>2024-08</v>
      </c>
      <c r="J4181" s="0" t="str">
        <f aca="false">INDEX(Customers!$H:$H,MATCH(B4181,Customers!$A:$A,0))</f>
        <v>Organic Search</v>
      </c>
    </row>
    <row r="4182" customFormat="false" ht="15" hidden="false" customHeight="false" outlineLevel="0" collapsed="false">
      <c r="A4182" s="0" t="s">
        <v>6153</v>
      </c>
      <c r="B4182" s="0" t="s">
        <v>6151</v>
      </c>
      <c r="C4182" s="10" t="s">
        <v>1814</v>
      </c>
      <c r="D4182" s="11" t="s">
        <v>97</v>
      </c>
      <c r="E4182" s="11" t="s">
        <v>88</v>
      </c>
      <c r="F4182" s="11" t="s">
        <v>190</v>
      </c>
      <c r="G4182" s="11" t="s">
        <v>77</v>
      </c>
      <c r="H4182" s="8" t="n">
        <v>3536.55</v>
      </c>
      <c r="I4182" s="0" t="str">
        <f aca="false">TEXT(C4182,"YYYY-MM")</f>
        <v>2024-10</v>
      </c>
      <c r="J4182" s="0" t="str">
        <f aca="false">INDEX(Customers!$H:$H,MATCH(B4182,Customers!$A:$A,0))</f>
        <v>Organic Search</v>
      </c>
    </row>
    <row r="4183" customFormat="false" ht="15" hidden="false" customHeight="false" outlineLevel="0" collapsed="false">
      <c r="A4183" s="0" t="s">
        <v>6154</v>
      </c>
      <c r="B4183" s="0" t="s">
        <v>6151</v>
      </c>
      <c r="C4183" s="10" t="s">
        <v>2516</v>
      </c>
      <c r="D4183" s="11" t="s">
        <v>97</v>
      </c>
      <c r="E4183" s="11" t="s">
        <v>90</v>
      </c>
      <c r="F4183" s="11" t="s">
        <v>190</v>
      </c>
      <c r="G4183" s="11" t="s">
        <v>77</v>
      </c>
      <c r="H4183" s="8" t="n">
        <v>74923.05</v>
      </c>
      <c r="I4183" s="0" t="str">
        <f aca="false">TEXT(C4183,"YYYY-MM")</f>
        <v>2025-05</v>
      </c>
      <c r="J4183" s="0" t="str">
        <f aca="false">INDEX(Customers!$H:$H,MATCH(B4183,Customers!$A:$A,0))</f>
        <v>Organic Search</v>
      </c>
    </row>
    <row r="4184" customFormat="false" ht="15" hidden="false" customHeight="false" outlineLevel="0" collapsed="false">
      <c r="A4184" s="0" t="s">
        <v>6155</v>
      </c>
      <c r="B4184" s="0" t="s">
        <v>6151</v>
      </c>
      <c r="C4184" s="10" t="s">
        <v>1021</v>
      </c>
      <c r="D4184" s="11" t="s">
        <v>99</v>
      </c>
      <c r="E4184" s="11" t="s">
        <v>90</v>
      </c>
      <c r="F4184" s="11" t="s">
        <v>190</v>
      </c>
      <c r="G4184" s="11" t="s">
        <v>77</v>
      </c>
      <c r="H4184" s="8" t="n">
        <v>1420</v>
      </c>
      <c r="I4184" s="0" t="str">
        <f aca="false">TEXT(C4184,"YYYY-MM")</f>
        <v>2025-06</v>
      </c>
      <c r="J4184" s="0" t="str">
        <f aca="false">INDEX(Customers!$H:$H,MATCH(B4184,Customers!$A:$A,0))</f>
        <v>Organic Search</v>
      </c>
    </row>
    <row r="4185" customFormat="false" ht="15" hidden="false" customHeight="false" outlineLevel="0" collapsed="false">
      <c r="A4185" s="0" t="s">
        <v>6156</v>
      </c>
      <c r="B4185" s="0" t="s">
        <v>6151</v>
      </c>
      <c r="C4185" s="10" t="s">
        <v>175</v>
      </c>
      <c r="D4185" s="11" t="s">
        <v>97</v>
      </c>
      <c r="E4185" s="11" t="s">
        <v>92</v>
      </c>
      <c r="F4185" s="11" t="s">
        <v>190</v>
      </c>
      <c r="G4185" s="11" t="s">
        <v>77</v>
      </c>
      <c r="H4185" s="8" t="n">
        <v>52103.3</v>
      </c>
      <c r="I4185" s="0" t="str">
        <f aca="false">TEXT(C4185,"YYYY-MM")</f>
        <v>2025-10</v>
      </c>
      <c r="J4185" s="0" t="str">
        <f aca="false">INDEX(Customers!$H:$H,MATCH(B4185,Customers!$A:$A,0))</f>
        <v>Organic Search</v>
      </c>
    </row>
    <row r="4186" customFormat="false" ht="15" hidden="false" customHeight="false" outlineLevel="0" collapsed="false">
      <c r="A4186" s="0" t="s">
        <v>6157</v>
      </c>
      <c r="B4186" s="0" t="s">
        <v>6151</v>
      </c>
      <c r="C4186" s="10" t="s">
        <v>1917</v>
      </c>
      <c r="D4186" s="11" t="s">
        <v>99</v>
      </c>
      <c r="E4186" s="11" t="s">
        <v>90</v>
      </c>
      <c r="F4186" s="11" t="s">
        <v>190</v>
      </c>
      <c r="G4186" s="11" t="s">
        <v>77</v>
      </c>
      <c r="H4186" s="8" t="n">
        <v>11472.35</v>
      </c>
      <c r="I4186" s="0" t="str">
        <f aca="false">TEXT(C4186,"YYYY-MM")</f>
        <v>2025-11</v>
      </c>
      <c r="J4186" s="0" t="str">
        <f aca="false">INDEX(Customers!$H:$H,MATCH(B4186,Customers!$A:$A,0))</f>
        <v>Organic Search</v>
      </c>
    </row>
    <row r="4187" customFormat="false" ht="15" hidden="false" customHeight="false" outlineLevel="0" collapsed="false">
      <c r="A4187" s="0" t="s">
        <v>6158</v>
      </c>
      <c r="B4187" s="0" t="s">
        <v>6151</v>
      </c>
      <c r="C4187" s="10" t="s">
        <v>1043</v>
      </c>
      <c r="D4187" s="11" t="s">
        <v>97</v>
      </c>
      <c r="E4187" s="11" t="s">
        <v>91</v>
      </c>
      <c r="F4187" s="11" t="s">
        <v>190</v>
      </c>
      <c r="G4187" s="11" t="s">
        <v>77</v>
      </c>
      <c r="H4187" s="8" t="n">
        <v>19887</v>
      </c>
      <c r="I4187" s="0" t="str">
        <f aca="false">TEXT(C4187,"YYYY-MM")</f>
        <v>2025-11</v>
      </c>
      <c r="J4187" s="0" t="str">
        <f aca="false">INDEX(Customers!$H:$H,MATCH(B4187,Customers!$A:$A,0))</f>
        <v>Organic Search</v>
      </c>
    </row>
    <row r="4188" customFormat="false" ht="15" hidden="false" customHeight="false" outlineLevel="0" collapsed="false">
      <c r="A4188" s="0" t="s">
        <v>6159</v>
      </c>
      <c r="B4188" s="0" t="s">
        <v>6160</v>
      </c>
      <c r="C4188" s="10" t="s">
        <v>544</v>
      </c>
      <c r="D4188" s="11" t="s">
        <v>97</v>
      </c>
      <c r="E4188" s="11" t="s">
        <v>88</v>
      </c>
      <c r="F4188" s="11" t="s">
        <v>459</v>
      </c>
      <c r="G4188" s="11" t="s">
        <v>72</v>
      </c>
      <c r="H4188" s="8" t="n">
        <v>9549</v>
      </c>
      <c r="I4188" s="0" t="str">
        <f aca="false">TEXT(C4188,"YYYY-MM")</f>
        <v>2024-12</v>
      </c>
      <c r="J4188" s="0" t="str">
        <f aca="false">INDEX(Customers!$H:$H,MATCH(B4188,Customers!$A:$A,0))</f>
        <v>App</v>
      </c>
    </row>
    <row r="4189" customFormat="false" ht="15" hidden="false" customHeight="false" outlineLevel="0" collapsed="false">
      <c r="A4189" s="0" t="s">
        <v>6161</v>
      </c>
      <c r="B4189" s="0" t="s">
        <v>6160</v>
      </c>
      <c r="C4189" s="10" t="s">
        <v>186</v>
      </c>
      <c r="D4189" s="11" t="s">
        <v>98</v>
      </c>
      <c r="E4189" s="11" t="s">
        <v>91</v>
      </c>
      <c r="F4189" s="11" t="s">
        <v>459</v>
      </c>
      <c r="G4189" s="11" t="s">
        <v>72</v>
      </c>
      <c r="H4189" s="8" t="n">
        <v>54663.9</v>
      </c>
      <c r="I4189" s="0" t="str">
        <f aca="false">TEXT(C4189,"YYYY-MM")</f>
        <v>2025-08</v>
      </c>
      <c r="J4189" s="0" t="str">
        <f aca="false">INDEX(Customers!$H:$H,MATCH(B4189,Customers!$A:$A,0))</f>
        <v>App</v>
      </c>
    </row>
    <row r="4190" customFormat="false" ht="15" hidden="false" customHeight="false" outlineLevel="0" collapsed="false">
      <c r="A4190" s="0" t="s">
        <v>6162</v>
      </c>
      <c r="B4190" s="0" t="s">
        <v>6163</v>
      </c>
      <c r="C4190" s="10" t="s">
        <v>1045</v>
      </c>
      <c r="D4190" s="11" t="s">
        <v>97</v>
      </c>
      <c r="E4190" s="11" t="s">
        <v>89</v>
      </c>
      <c r="F4190" s="11" t="s">
        <v>138</v>
      </c>
      <c r="G4190" s="11" t="s">
        <v>74</v>
      </c>
      <c r="H4190" s="8" t="n">
        <v>9019</v>
      </c>
      <c r="I4190" s="0" t="str">
        <f aca="false">TEXT(C4190,"YYYY-MM")</f>
        <v>2025-11</v>
      </c>
      <c r="J4190" s="0" t="str">
        <f aca="false">INDEX(Customers!$H:$H,MATCH(B4190,Customers!$A:$A,0))</f>
        <v>Social Media</v>
      </c>
    </row>
    <row r="4191" customFormat="false" ht="15" hidden="false" customHeight="false" outlineLevel="0" collapsed="false">
      <c r="A4191" s="0" t="s">
        <v>6164</v>
      </c>
      <c r="B4191" s="0" t="s">
        <v>6163</v>
      </c>
      <c r="C4191" s="10" t="s">
        <v>1460</v>
      </c>
      <c r="D4191" s="11" t="s">
        <v>97</v>
      </c>
      <c r="E4191" s="11" t="s">
        <v>91</v>
      </c>
      <c r="F4191" s="11" t="s">
        <v>138</v>
      </c>
      <c r="G4191" s="11" t="s">
        <v>74</v>
      </c>
      <c r="H4191" s="8" t="n">
        <v>4963.7</v>
      </c>
      <c r="I4191" s="0" t="str">
        <f aca="false">TEXT(C4191,"YYYY-MM")</f>
        <v>2025-12</v>
      </c>
      <c r="J4191" s="0" t="str">
        <f aca="false">INDEX(Customers!$H:$H,MATCH(B4191,Customers!$A:$A,0))</f>
        <v>Social Media</v>
      </c>
    </row>
    <row r="4192" customFormat="false" ht="15" hidden="false" customHeight="false" outlineLevel="0" collapsed="false">
      <c r="A4192" s="0" t="s">
        <v>6165</v>
      </c>
      <c r="B4192" s="0" t="s">
        <v>6163</v>
      </c>
      <c r="C4192" s="10" t="s">
        <v>2846</v>
      </c>
      <c r="D4192" s="11" t="s">
        <v>99</v>
      </c>
      <c r="E4192" s="11" t="s">
        <v>88</v>
      </c>
      <c r="F4192" s="11" t="s">
        <v>138</v>
      </c>
      <c r="G4192" s="11" t="s">
        <v>74</v>
      </c>
      <c r="H4192" s="8" t="n">
        <v>24483.4</v>
      </c>
      <c r="I4192" s="0" t="str">
        <f aca="false">TEXT(C4192,"YYYY-MM")</f>
        <v>2025-12</v>
      </c>
      <c r="J4192" s="0" t="str">
        <f aca="false">INDEX(Customers!$H:$H,MATCH(B4192,Customers!$A:$A,0))</f>
        <v>Social Media</v>
      </c>
    </row>
    <row r="4193" customFormat="false" ht="15" hidden="false" customHeight="false" outlineLevel="0" collapsed="false">
      <c r="A4193" s="0" t="s">
        <v>6166</v>
      </c>
      <c r="B4193" s="0" t="s">
        <v>6167</v>
      </c>
      <c r="C4193" s="10" t="s">
        <v>3899</v>
      </c>
      <c r="D4193" s="11" t="s">
        <v>99</v>
      </c>
      <c r="E4193" s="11" t="s">
        <v>91</v>
      </c>
      <c r="F4193" s="11" t="s">
        <v>227</v>
      </c>
      <c r="G4193" s="11" t="s">
        <v>72</v>
      </c>
      <c r="H4193" s="8" t="n">
        <v>30540.4</v>
      </c>
      <c r="I4193" s="0" t="str">
        <f aca="false">TEXT(C4193,"YYYY-MM")</f>
        <v>2025-03</v>
      </c>
      <c r="J4193" s="0" t="str">
        <f aca="false">INDEX(Customers!$H:$H,MATCH(B4193,Customers!$A:$A,0))</f>
        <v>Social Media</v>
      </c>
    </row>
    <row r="4194" customFormat="false" ht="15" hidden="false" customHeight="false" outlineLevel="0" collapsed="false">
      <c r="A4194" s="0" t="s">
        <v>6168</v>
      </c>
      <c r="B4194" s="0" t="s">
        <v>6167</v>
      </c>
      <c r="C4194" s="10" t="s">
        <v>275</v>
      </c>
      <c r="D4194" s="11" t="s">
        <v>97</v>
      </c>
      <c r="E4194" s="11" t="s">
        <v>93</v>
      </c>
      <c r="F4194" s="11" t="s">
        <v>227</v>
      </c>
      <c r="G4194" s="11" t="s">
        <v>72</v>
      </c>
      <c r="H4194" s="8" t="n">
        <v>455.2</v>
      </c>
      <c r="I4194" s="0" t="str">
        <f aca="false">TEXT(C4194,"YYYY-MM")</f>
        <v>2025-03</v>
      </c>
      <c r="J4194" s="0" t="str">
        <f aca="false">INDEX(Customers!$H:$H,MATCH(B4194,Customers!$A:$A,0))</f>
        <v>Social Media</v>
      </c>
    </row>
    <row r="4195" customFormat="false" ht="15" hidden="false" customHeight="false" outlineLevel="0" collapsed="false">
      <c r="A4195" s="0" t="s">
        <v>6169</v>
      </c>
      <c r="B4195" s="0" t="s">
        <v>6170</v>
      </c>
      <c r="C4195" s="10" t="s">
        <v>1660</v>
      </c>
      <c r="D4195" s="11" t="s">
        <v>97</v>
      </c>
      <c r="E4195" s="11" t="s">
        <v>90</v>
      </c>
      <c r="F4195" s="11" t="s">
        <v>352</v>
      </c>
      <c r="G4195" s="11" t="s">
        <v>82</v>
      </c>
      <c r="H4195" s="8" t="n">
        <v>66669</v>
      </c>
      <c r="I4195" s="0" t="str">
        <f aca="false">TEXT(C4195,"YYYY-MM")</f>
        <v>2025-02</v>
      </c>
      <c r="J4195" s="0" t="str">
        <f aca="false">INDEX(Customers!$H:$H,MATCH(B4195,Customers!$A:$A,0))</f>
        <v>Email Campaign</v>
      </c>
    </row>
    <row r="4196" customFormat="false" ht="15" hidden="false" customHeight="false" outlineLevel="0" collapsed="false">
      <c r="A4196" s="0" t="s">
        <v>6171</v>
      </c>
      <c r="B4196" s="0" t="s">
        <v>6170</v>
      </c>
      <c r="C4196" s="10" t="s">
        <v>335</v>
      </c>
      <c r="D4196" s="11" t="s">
        <v>97</v>
      </c>
      <c r="E4196" s="11" t="s">
        <v>90</v>
      </c>
      <c r="F4196" s="11" t="s">
        <v>352</v>
      </c>
      <c r="G4196" s="11" t="s">
        <v>82</v>
      </c>
      <c r="H4196" s="8" t="n">
        <v>90436.65</v>
      </c>
      <c r="I4196" s="0" t="str">
        <f aca="false">TEXT(C4196,"YYYY-MM")</f>
        <v>2025-12</v>
      </c>
      <c r="J4196" s="0" t="str">
        <f aca="false">INDEX(Customers!$H:$H,MATCH(B4196,Customers!$A:$A,0))</f>
        <v>Email Campaign</v>
      </c>
    </row>
    <row r="4197" customFormat="false" ht="15" hidden="false" customHeight="false" outlineLevel="0" collapsed="false">
      <c r="A4197" s="0" t="s">
        <v>6172</v>
      </c>
      <c r="B4197" s="0" t="s">
        <v>6173</v>
      </c>
      <c r="C4197" s="10" t="s">
        <v>6174</v>
      </c>
      <c r="D4197" s="11" t="s">
        <v>99</v>
      </c>
      <c r="E4197" s="11" t="s">
        <v>92</v>
      </c>
      <c r="F4197" s="11" t="s">
        <v>393</v>
      </c>
      <c r="G4197" s="11" t="s">
        <v>75</v>
      </c>
      <c r="H4197" s="8" t="n">
        <v>2270.15</v>
      </c>
      <c r="I4197" s="0" t="str">
        <f aca="false">TEXT(C4197,"YYYY-MM")</f>
        <v>2023-08</v>
      </c>
      <c r="J4197" s="0" t="str">
        <f aca="false">INDEX(Customers!$H:$H,MATCH(B4197,Customers!$A:$A,0))</f>
        <v>Organic Search</v>
      </c>
    </row>
    <row r="4198" customFormat="false" ht="15" hidden="false" customHeight="false" outlineLevel="0" collapsed="false">
      <c r="A4198" s="0" t="s">
        <v>6175</v>
      </c>
      <c r="B4198" s="0" t="s">
        <v>6173</v>
      </c>
      <c r="C4198" s="10" t="s">
        <v>1787</v>
      </c>
      <c r="D4198" s="11" t="s">
        <v>97</v>
      </c>
      <c r="E4198" s="11" t="s">
        <v>89</v>
      </c>
      <c r="F4198" s="11" t="s">
        <v>393</v>
      </c>
      <c r="G4198" s="11" t="s">
        <v>75</v>
      </c>
      <c r="H4198" s="8" t="n">
        <v>71524.7</v>
      </c>
      <c r="I4198" s="0" t="str">
        <f aca="false">TEXT(C4198,"YYYY-MM")</f>
        <v>2024-04</v>
      </c>
      <c r="J4198" s="0" t="str">
        <f aca="false">INDEX(Customers!$H:$H,MATCH(B4198,Customers!$A:$A,0))</f>
        <v>Organic Search</v>
      </c>
    </row>
    <row r="4199" customFormat="false" ht="15" hidden="false" customHeight="false" outlineLevel="0" collapsed="false">
      <c r="A4199" s="0" t="s">
        <v>6176</v>
      </c>
      <c r="B4199" s="0" t="s">
        <v>6173</v>
      </c>
      <c r="C4199" s="10" t="s">
        <v>3002</v>
      </c>
      <c r="D4199" s="11" t="s">
        <v>97</v>
      </c>
      <c r="E4199" s="11" t="s">
        <v>88</v>
      </c>
      <c r="F4199" s="11" t="s">
        <v>393</v>
      </c>
      <c r="G4199" s="11" t="s">
        <v>75</v>
      </c>
      <c r="H4199" s="8" t="n">
        <v>6205.5</v>
      </c>
      <c r="I4199" s="0" t="str">
        <f aca="false">TEXT(C4199,"YYYY-MM")</f>
        <v>2024-05</v>
      </c>
      <c r="J4199" s="0" t="str">
        <f aca="false">INDEX(Customers!$H:$H,MATCH(B4199,Customers!$A:$A,0))</f>
        <v>Organic Search</v>
      </c>
    </row>
    <row r="4200" customFormat="false" ht="15" hidden="false" customHeight="false" outlineLevel="0" collapsed="false">
      <c r="A4200" s="0" t="s">
        <v>6177</v>
      </c>
      <c r="B4200" s="0" t="s">
        <v>6173</v>
      </c>
      <c r="C4200" s="10" t="s">
        <v>6178</v>
      </c>
      <c r="D4200" s="11" t="s">
        <v>98</v>
      </c>
      <c r="E4200" s="11" t="s">
        <v>88</v>
      </c>
      <c r="F4200" s="11" t="s">
        <v>393</v>
      </c>
      <c r="G4200" s="11" t="s">
        <v>75</v>
      </c>
      <c r="H4200" s="8" t="n">
        <v>709</v>
      </c>
      <c r="I4200" s="0" t="str">
        <f aca="false">TEXT(C4200,"YYYY-MM")</f>
        <v>2024-06</v>
      </c>
      <c r="J4200" s="0" t="str">
        <f aca="false">INDEX(Customers!$H:$H,MATCH(B4200,Customers!$A:$A,0))</f>
        <v>Organic Search</v>
      </c>
    </row>
    <row r="4201" customFormat="false" ht="15" hidden="false" customHeight="false" outlineLevel="0" collapsed="false">
      <c r="A4201" s="0" t="s">
        <v>6179</v>
      </c>
      <c r="B4201" s="0" t="s">
        <v>6173</v>
      </c>
      <c r="C4201" s="10" t="s">
        <v>837</v>
      </c>
      <c r="D4201" s="11" t="s">
        <v>97</v>
      </c>
      <c r="E4201" s="11" t="s">
        <v>88</v>
      </c>
      <c r="F4201" s="11" t="s">
        <v>393</v>
      </c>
      <c r="G4201" s="11" t="s">
        <v>75</v>
      </c>
      <c r="H4201" s="8" t="n">
        <v>20470.65</v>
      </c>
      <c r="I4201" s="0" t="str">
        <f aca="false">TEXT(C4201,"YYYY-MM")</f>
        <v>2024-08</v>
      </c>
      <c r="J4201" s="0" t="str">
        <f aca="false">INDEX(Customers!$H:$H,MATCH(B4201,Customers!$A:$A,0))</f>
        <v>Organic Search</v>
      </c>
    </row>
    <row r="4202" customFormat="false" ht="15" hidden="false" customHeight="false" outlineLevel="0" collapsed="false">
      <c r="A4202" s="0" t="s">
        <v>6180</v>
      </c>
      <c r="B4202" s="0" t="s">
        <v>6173</v>
      </c>
      <c r="C4202" s="10" t="s">
        <v>675</v>
      </c>
      <c r="D4202" s="11" t="s">
        <v>97</v>
      </c>
      <c r="E4202" s="11" t="s">
        <v>91</v>
      </c>
      <c r="F4202" s="11" t="s">
        <v>393</v>
      </c>
      <c r="G4202" s="11" t="s">
        <v>75</v>
      </c>
      <c r="H4202" s="8" t="n">
        <v>80351.1</v>
      </c>
      <c r="I4202" s="0" t="str">
        <f aca="false">TEXT(C4202,"YYYY-MM")</f>
        <v>2024-10</v>
      </c>
      <c r="J4202" s="0" t="str">
        <f aca="false">INDEX(Customers!$H:$H,MATCH(B4202,Customers!$A:$A,0))</f>
        <v>Organic Search</v>
      </c>
    </row>
    <row r="4203" customFormat="false" ht="15" hidden="false" customHeight="false" outlineLevel="0" collapsed="false">
      <c r="A4203" s="0" t="s">
        <v>6181</v>
      </c>
      <c r="B4203" s="0" t="s">
        <v>6173</v>
      </c>
      <c r="C4203" s="10" t="s">
        <v>364</v>
      </c>
      <c r="D4203" s="11" t="s">
        <v>97</v>
      </c>
      <c r="E4203" s="11" t="s">
        <v>90</v>
      </c>
      <c r="F4203" s="11" t="s">
        <v>393</v>
      </c>
      <c r="G4203" s="11" t="s">
        <v>75</v>
      </c>
      <c r="H4203" s="8" t="n">
        <v>60496</v>
      </c>
      <c r="I4203" s="0" t="str">
        <f aca="false">TEXT(C4203,"YYYY-MM")</f>
        <v>2025-10</v>
      </c>
      <c r="J4203" s="0" t="str">
        <f aca="false">INDEX(Customers!$H:$H,MATCH(B4203,Customers!$A:$A,0))</f>
        <v>Organic Search</v>
      </c>
    </row>
    <row r="4204" customFormat="false" ht="15" hidden="false" customHeight="false" outlineLevel="0" collapsed="false">
      <c r="A4204" s="0" t="s">
        <v>6182</v>
      </c>
      <c r="B4204" s="0" t="s">
        <v>6173</v>
      </c>
      <c r="C4204" s="10" t="s">
        <v>1043</v>
      </c>
      <c r="D4204" s="11" t="s">
        <v>97</v>
      </c>
      <c r="E4204" s="11" t="s">
        <v>93</v>
      </c>
      <c r="F4204" s="11" t="s">
        <v>393</v>
      </c>
      <c r="G4204" s="11" t="s">
        <v>75</v>
      </c>
      <c r="H4204" s="8" t="n">
        <v>18758</v>
      </c>
      <c r="I4204" s="0" t="str">
        <f aca="false">TEXT(C4204,"YYYY-MM")</f>
        <v>2025-11</v>
      </c>
      <c r="J4204" s="0" t="str">
        <f aca="false">INDEX(Customers!$H:$H,MATCH(B4204,Customers!$A:$A,0))</f>
        <v>Organic Search</v>
      </c>
    </row>
    <row r="4205" customFormat="false" ht="15" hidden="false" customHeight="false" outlineLevel="0" collapsed="false">
      <c r="A4205" s="0" t="s">
        <v>6183</v>
      </c>
      <c r="B4205" s="0" t="s">
        <v>6173</v>
      </c>
      <c r="C4205" s="10" t="s">
        <v>439</v>
      </c>
      <c r="D4205" s="11" t="s">
        <v>97</v>
      </c>
      <c r="E4205" s="11" t="s">
        <v>88</v>
      </c>
      <c r="F4205" s="11" t="s">
        <v>393</v>
      </c>
      <c r="G4205" s="11" t="s">
        <v>75</v>
      </c>
      <c r="H4205" s="8" t="n">
        <v>29913.3</v>
      </c>
      <c r="I4205" s="0" t="str">
        <f aca="false">TEXT(C4205,"YYYY-MM")</f>
        <v>2025-12</v>
      </c>
      <c r="J4205" s="0" t="str">
        <f aca="false">INDEX(Customers!$H:$H,MATCH(B4205,Customers!$A:$A,0))</f>
        <v>Organic Search</v>
      </c>
    </row>
    <row r="4206" customFormat="false" ht="15" hidden="false" customHeight="false" outlineLevel="0" collapsed="false">
      <c r="A4206" s="0" t="s">
        <v>6184</v>
      </c>
      <c r="B4206" s="0" t="s">
        <v>6185</v>
      </c>
      <c r="C4206" s="10" t="s">
        <v>6186</v>
      </c>
      <c r="D4206" s="11" t="s">
        <v>97</v>
      </c>
      <c r="E4206" s="11" t="s">
        <v>92</v>
      </c>
      <c r="F4206" s="11" t="s">
        <v>138</v>
      </c>
      <c r="G4206" s="11" t="s">
        <v>74</v>
      </c>
      <c r="H4206" s="8" t="n">
        <v>12304.8</v>
      </c>
      <c r="I4206" s="0" t="str">
        <f aca="false">TEXT(C4206,"YYYY-MM")</f>
        <v>2023-07</v>
      </c>
      <c r="J4206" s="0" t="str">
        <f aca="false">INDEX(Customers!$H:$H,MATCH(B4206,Customers!$A:$A,0))</f>
        <v>Organic Search</v>
      </c>
    </row>
    <row r="4207" customFormat="false" ht="15" hidden="false" customHeight="false" outlineLevel="0" collapsed="false">
      <c r="A4207" s="0" t="s">
        <v>6187</v>
      </c>
      <c r="B4207" s="0" t="s">
        <v>6185</v>
      </c>
      <c r="C4207" s="10" t="s">
        <v>6188</v>
      </c>
      <c r="D4207" s="11" t="s">
        <v>97</v>
      </c>
      <c r="E4207" s="11" t="s">
        <v>91</v>
      </c>
      <c r="F4207" s="11" t="s">
        <v>138</v>
      </c>
      <c r="G4207" s="11" t="s">
        <v>74</v>
      </c>
      <c r="H4207" s="8" t="n">
        <v>2855.2</v>
      </c>
      <c r="I4207" s="0" t="str">
        <f aca="false">TEXT(C4207,"YYYY-MM")</f>
        <v>2023-08</v>
      </c>
      <c r="J4207" s="0" t="str">
        <f aca="false">INDEX(Customers!$H:$H,MATCH(B4207,Customers!$A:$A,0))</f>
        <v>Organic Search</v>
      </c>
    </row>
    <row r="4208" customFormat="false" ht="15" hidden="false" customHeight="false" outlineLevel="0" collapsed="false">
      <c r="A4208" s="0" t="s">
        <v>6189</v>
      </c>
      <c r="B4208" s="0" t="s">
        <v>6185</v>
      </c>
      <c r="C4208" s="10" t="s">
        <v>907</v>
      </c>
      <c r="D4208" s="11" t="s">
        <v>99</v>
      </c>
      <c r="E4208" s="11" t="s">
        <v>89</v>
      </c>
      <c r="F4208" s="11" t="s">
        <v>138</v>
      </c>
      <c r="G4208" s="11" t="s">
        <v>74</v>
      </c>
      <c r="H4208" s="8" t="n">
        <v>14609</v>
      </c>
      <c r="I4208" s="0" t="str">
        <f aca="false">TEXT(C4208,"YYYY-MM")</f>
        <v>2023-08</v>
      </c>
      <c r="J4208" s="0" t="str">
        <f aca="false">INDEX(Customers!$H:$H,MATCH(B4208,Customers!$A:$A,0))</f>
        <v>Organic Search</v>
      </c>
    </row>
    <row r="4209" customFormat="false" ht="15" hidden="false" customHeight="false" outlineLevel="0" collapsed="false">
      <c r="A4209" s="0" t="s">
        <v>6190</v>
      </c>
      <c r="B4209" s="0" t="s">
        <v>6185</v>
      </c>
      <c r="C4209" s="10" t="s">
        <v>151</v>
      </c>
      <c r="D4209" s="11" t="s">
        <v>97</v>
      </c>
      <c r="E4209" s="11" t="s">
        <v>92</v>
      </c>
      <c r="F4209" s="11" t="s">
        <v>138</v>
      </c>
      <c r="G4209" s="11" t="s">
        <v>74</v>
      </c>
      <c r="H4209" s="8" t="n">
        <v>23468.3</v>
      </c>
      <c r="I4209" s="0" t="str">
        <f aca="false">TEXT(C4209,"YYYY-MM")</f>
        <v>2023-12</v>
      </c>
      <c r="J4209" s="0" t="str">
        <f aca="false">INDEX(Customers!$H:$H,MATCH(B4209,Customers!$A:$A,0))</f>
        <v>Organic Search</v>
      </c>
    </row>
    <row r="4210" customFormat="false" ht="15" hidden="false" customHeight="false" outlineLevel="0" collapsed="false">
      <c r="A4210" s="0" t="s">
        <v>6191</v>
      </c>
      <c r="B4210" s="0" t="s">
        <v>6185</v>
      </c>
      <c r="C4210" s="10" t="s">
        <v>4706</v>
      </c>
      <c r="D4210" s="11" t="s">
        <v>97</v>
      </c>
      <c r="E4210" s="11" t="s">
        <v>89</v>
      </c>
      <c r="F4210" s="11" t="s">
        <v>138</v>
      </c>
      <c r="G4210" s="11" t="s">
        <v>74</v>
      </c>
      <c r="H4210" s="8" t="n">
        <v>3199</v>
      </c>
      <c r="I4210" s="0" t="str">
        <f aca="false">TEXT(C4210,"YYYY-MM")</f>
        <v>2024-01</v>
      </c>
      <c r="J4210" s="0" t="str">
        <f aca="false">INDEX(Customers!$H:$H,MATCH(B4210,Customers!$A:$A,0))</f>
        <v>Organic Search</v>
      </c>
    </row>
    <row r="4211" customFormat="false" ht="15" hidden="false" customHeight="false" outlineLevel="0" collapsed="false">
      <c r="A4211" s="0" t="s">
        <v>6192</v>
      </c>
      <c r="B4211" s="0" t="s">
        <v>6185</v>
      </c>
      <c r="C4211" s="10" t="s">
        <v>1649</v>
      </c>
      <c r="D4211" s="11" t="s">
        <v>97</v>
      </c>
      <c r="E4211" s="11" t="s">
        <v>89</v>
      </c>
      <c r="F4211" s="11" t="s">
        <v>138</v>
      </c>
      <c r="G4211" s="11" t="s">
        <v>74</v>
      </c>
      <c r="H4211" s="8" t="n">
        <v>975.2</v>
      </c>
      <c r="I4211" s="0" t="str">
        <f aca="false">TEXT(C4211,"YYYY-MM")</f>
        <v>2024-08</v>
      </c>
      <c r="J4211" s="0" t="str">
        <f aca="false">INDEX(Customers!$H:$H,MATCH(B4211,Customers!$A:$A,0))</f>
        <v>Organic Search</v>
      </c>
    </row>
    <row r="4212" customFormat="false" ht="15" hidden="false" customHeight="false" outlineLevel="0" collapsed="false">
      <c r="A4212" s="0" t="s">
        <v>6193</v>
      </c>
      <c r="B4212" s="0" t="s">
        <v>6185</v>
      </c>
      <c r="C4212" s="10" t="s">
        <v>2107</v>
      </c>
      <c r="D4212" s="11" t="s">
        <v>97</v>
      </c>
      <c r="E4212" s="11" t="s">
        <v>88</v>
      </c>
      <c r="F4212" s="11" t="s">
        <v>138</v>
      </c>
      <c r="G4212" s="11" t="s">
        <v>74</v>
      </c>
      <c r="H4212" s="8" t="n">
        <v>3453.3</v>
      </c>
      <c r="I4212" s="0" t="str">
        <f aca="false">TEXT(C4212,"YYYY-MM")</f>
        <v>2025-06</v>
      </c>
      <c r="J4212" s="0" t="str">
        <f aca="false">INDEX(Customers!$H:$H,MATCH(B4212,Customers!$A:$A,0))</f>
        <v>Organic Search</v>
      </c>
    </row>
    <row r="4213" customFormat="false" ht="15" hidden="false" customHeight="false" outlineLevel="0" collapsed="false">
      <c r="A4213" s="0" t="s">
        <v>6194</v>
      </c>
      <c r="B4213" s="0" t="s">
        <v>6185</v>
      </c>
      <c r="C4213" s="10" t="s">
        <v>823</v>
      </c>
      <c r="D4213" s="11" t="s">
        <v>97</v>
      </c>
      <c r="E4213" s="11" t="s">
        <v>92</v>
      </c>
      <c r="F4213" s="11" t="s">
        <v>138</v>
      </c>
      <c r="G4213" s="11" t="s">
        <v>74</v>
      </c>
      <c r="H4213" s="8" t="n">
        <v>9859</v>
      </c>
      <c r="I4213" s="0" t="str">
        <f aca="false">TEXT(C4213,"YYYY-MM")</f>
        <v>2025-08</v>
      </c>
      <c r="J4213" s="0" t="str">
        <f aca="false">INDEX(Customers!$H:$H,MATCH(B4213,Customers!$A:$A,0))</f>
        <v>Organic Search</v>
      </c>
    </row>
    <row r="4214" customFormat="false" ht="15" hidden="false" customHeight="false" outlineLevel="0" collapsed="false">
      <c r="A4214" s="0" t="s">
        <v>6195</v>
      </c>
      <c r="B4214" s="0" t="s">
        <v>6185</v>
      </c>
      <c r="C4214" s="10" t="s">
        <v>295</v>
      </c>
      <c r="D4214" s="11" t="s">
        <v>97</v>
      </c>
      <c r="E4214" s="11" t="s">
        <v>88</v>
      </c>
      <c r="F4214" s="11" t="s">
        <v>138</v>
      </c>
      <c r="G4214" s="11" t="s">
        <v>74</v>
      </c>
      <c r="H4214" s="8" t="n">
        <v>23000.5</v>
      </c>
      <c r="I4214" s="0" t="str">
        <f aca="false">TEXT(C4214,"YYYY-MM")</f>
        <v>2025-09</v>
      </c>
      <c r="J4214" s="0" t="str">
        <f aca="false">INDEX(Customers!$H:$H,MATCH(B4214,Customers!$A:$A,0))</f>
        <v>Organic Search</v>
      </c>
    </row>
    <row r="4215" customFormat="false" ht="15" hidden="false" customHeight="false" outlineLevel="0" collapsed="false">
      <c r="A4215" s="0" t="s">
        <v>6196</v>
      </c>
      <c r="B4215" s="0" t="s">
        <v>6185</v>
      </c>
      <c r="C4215" s="10" t="s">
        <v>1196</v>
      </c>
      <c r="D4215" s="11" t="s">
        <v>98</v>
      </c>
      <c r="E4215" s="11" t="s">
        <v>88</v>
      </c>
      <c r="F4215" s="11" t="s">
        <v>138</v>
      </c>
      <c r="G4215" s="11" t="s">
        <v>74</v>
      </c>
      <c r="H4215" s="8" t="n">
        <v>52728.3</v>
      </c>
      <c r="I4215" s="0" t="str">
        <f aca="false">TEXT(C4215,"YYYY-MM")</f>
        <v>2025-09</v>
      </c>
      <c r="J4215" s="0" t="str">
        <f aca="false">INDEX(Customers!$H:$H,MATCH(B4215,Customers!$A:$A,0))</f>
        <v>Organic Search</v>
      </c>
    </row>
    <row r="4216" customFormat="false" ht="15" hidden="false" customHeight="false" outlineLevel="0" collapsed="false">
      <c r="A4216" s="0" t="s">
        <v>6197</v>
      </c>
      <c r="B4216" s="0" t="s">
        <v>6185</v>
      </c>
      <c r="C4216" s="10" t="s">
        <v>482</v>
      </c>
      <c r="D4216" s="11" t="s">
        <v>97</v>
      </c>
      <c r="E4216" s="11" t="s">
        <v>88</v>
      </c>
      <c r="F4216" s="11" t="s">
        <v>138</v>
      </c>
      <c r="G4216" s="11" t="s">
        <v>74</v>
      </c>
      <c r="H4216" s="8" t="n">
        <v>3569</v>
      </c>
      <c r="I4216" s="0" t="str">
        <f aca="false">TEXT(C4216,"YYYY-MM")</f>
        <v>2025-09</v>
      </c>
      <c r="J4216" s="0" t="str">
        <f aca="false">INDEX(Customers!$H:$H,MATCH(B4216,Customers!$A:$A,0))</f>
        <v>Organic Search</v>
      </c>
    </row>
    <row r="4217" customFormat="false" ht="15" hidden="false" customHeight="false" outlineLevel="0" collapsed="false">
      <c r="A4217" s="0" t="s">
        <v>6198</v>
      </c>
      <c r="B4217" s="0" t="s">
        <v>6199</v>
      </c>
      <c r="C4217" s="10" t="s">
        <v>4911</v>
      </c>
      <c r="D4217" s="11" t="s">
        <v>97</v>
      </c>
      <c r="E4217" s="11" t="s">
        <v>91</v>
      </c>
      <c r="F4217" s="11" t="s">
        <v>423</v>
      </c>
      <c r="G4217" s="11" t="s">
        <v>79</v>
      </c>
      <c r="H4217" s="8" t="n">
        <v>38204.1</v>
      </c>
      <c r="I4217" s="0" t="str">
        <f aca="false">TEXT(C4217,"YYYY-MM")</f>
        <v>2024-07</v>
      </c>
      <c r="J4217" s="0" t="str">
        <f aca="false">INDEX(Customers!$H:$H,MATCH(B4217,Customers!$A:$A,0))</f>
        <v>Organic Search</v>
      </c>
    </row>
    <row r="4218" customFormat="false" ht="15" hidden="false" customHeight="false" outlineLevel="0" collapsed="false">
      <c r="A4218" s="0" t="s">
        <v>6200</v>
      </c>
      <c r="B4218" s="0" t="s">
        <v>6199</v>
      </c>
      <c r="C4218" s="10" t="s">
        <v>177</v>
      </c>
      <c r="D4218" s="11" t="s">
        <v>99</v>
      </c>
      <c r="E4218" s="11" t="s">
        <v>89</v>
      </c>
      <c r="F4218" s="11" t="s">
        <v>423</v>
      </c>
      <c r="G4218" s="11" t="s">
        <v>79</v>
      </c>
      <c r="H4218" s="8" t="n">
        <v>33598.25</v>
      </c>
      <c r="I4218" s="0" t="str">
        <f aca="false">TEXT(C4218,"YYYY-MM")</f>
        <v>2025-10</v>
      </c>
      <c r="J4218" s="0" t="str">
        <f aca="false">INDEX(Customers!$H:$H,MATCH(B4218,Customers!$A:$A,0))</f>
        <v>Organic Search</v>
      </c>
    </row>
    <row r="4219" customFormat="false" ht="15" hidden="false" customHeight="false" outlineLevel="0" collapsed="false">
      <c r="A4219" s="0" t="s">
        <v>6201</v>
      </c>
      <c r="B4219" s="0" t="s">
        <v>6199</v>
      </c>
      <c r="C4219" s="10" t="s">
        <v>333</v>
      </c>
      <c r="D4219" s="11" t="s">
        <v>99</v>
      </c>
      <c r="E4219" s="11" t="s">
        <v>88</v>
      </c>
      <c r="F4219" s="11" t="s">
        <v>423</v>
      </c>
      <c r="G4219" s="11" t="s">
        <v>79</v>
      </c>
      <c r="H4219" s="8" t="n">
        <v>44481.6</v>
      </c>
      <c r="I4219" s="0" t="str">
        <f aca="false">TEXT(C4219,"YYYY-MM")</f>
        <v>2025-11</v>
      </c>
      <c r="J4219" s="0" t="str">
        <f aca="false">INDEX(Customers!$H:$H,MATCH(B4219,Customers!$A:$A,0))</f>
        <v>Organic Search</v>
      </c>
    </row>
    <row r="4220" customFormat="false" ht="15" hidden="false" customHeight="false" outlineLevel="0" collapsed="false">
      <c r="A4220" s="0" t="s">
        <v>6202</v>
      </c>
      <c r="B4220" s="0" t="s">
        <v>6203</v>
      </c>
      <c r="C4220" s="10" t="s">
        <v>1141</v>
      </c>
      <c r="D4220" s="11" t="s">
        <v>97</v>
      </c>
      <c r="E4220" s="11" t="s">
        <v>91</v>
      </c>
      <c r="F4220" s="11" t="s">
        <v>76</v>
      </c>
      <c r="G4220" s="11" t="s">
        <v>76</v>
      </c>
      <c r="H4220" s="8" t="n">
        <v>15471.2</v>
      </c>
      <c r="I4220" s="0" t="str">
        <f aca="false">TEXT(C4220,"YYYY-MM")</f>
        <v>2025-04</v>
      </c>
      <c r="J4220" s="0" t="str">
        <f aca="false">INDEX(Customers!$H:$H,MATCH(B4220,Customers!$A:$A,0))</f>
        <v>Referral</v>
      </c>
    </row>
    <row r="4221" customFormat="false" ht="15" hidden="false" customHeight="false" outlineLevel="0" collapsed="false">
      <c r="A4221" s="0" t="s">
        <v>6204</v>
      </c>
      <c r="B4221" s="0" t="s">
        <v>6203</v>
      </c>
      <c r="C4221" s="10" t="s">
        <v>432</v>
      </c>
      <c r="D4221" s="11" t="s">
        <v>97</v>
      </c>
      <c r="E4221" s="11" t="s">
        <v>91</v>
      </c>
      <c r="F4221" s="11" t="s">
        <v>76</v>
      </c>
      <c r="G4221" s="11" t="s">
        <v>76</v>
      </c>
      <c r="H4221" s="8" t="n">
        <v>30649</v>
      </c>
      <c r="I4221" s="0" t="str">
        <f aca="false">TEXT(C4221,"YYYY-MM")</f>
        <v>2025-05</v>
      </c>
      <c r="J4221" s="0" t="str">
        <f aca="false">INDEX(Customers!$H:$H,MATCH(B4221,Customers!$A:$A,0))</f>
        <v>Referral</v>
      </c>
    </row>
    <row r="4222" customFormat="false" ht="15" hidden="false" customHeight="false" outlineLevel="0" collapsed="false">
      <c r="A4222" s="0" t="s">
        <v>6205</v>
      </c>
      <c r="B4222" s="0" t="s">
        <v>6203</v>
      </c>
      <c r="C4222" s="10" t="s">
        <v>1974</v>
      </c>
      <c r="D4222" s="11" t="s">
        <v>97</v>
      </c>
      <c r="E4222" s="11" t="s">
        <v>90</v>
      </c>
      <c r="F4222" s="11" t="s">
        <v>76</v>
      </c>
      <c r="G4222" s="11" t="s">
        <v>76</v>
      </c>
      <c r="H4222" s="8" t="n">
        <v>2047.65</v>
      </c>
      <c r="I4222" s="0" t="str">
        <f aca="false">TEXT(C4222,"YYYY-MM")</f>
        <v>2025-06</v>
      </c>
      <c r="J4222" s="0" t="str">
        <f aca="false">INDEX(Customers!$H:$H,MATCH(B4222,Customers!$A:$A,0))</f>
        <v>Referral</v>
      </c>
    </row>
    <row r="4223" customFormat="false" ht="15" hidden="false" customHeight="false" outlineLevel="0" collapsed="false">
      <c r="A4223" s="0" t="s">
        <v>6206</v>
      </c>
      <c r="B4223" s="0" t="s">
        <v>6203</v>
      </c>
      <c r="C4223" s="10" t="s">
        <v>885</v>
      </c>
      <c r="D4223" s="11" t="s">
        <v>97</v>
      </c>
      <c r="E4223" s="11" t="s">
        <v>89</v>
      </c>
      <c r="F4223" s="11" t="s">
        <v>76</v>
      </c>
      <c r="G4223" s="11" t="s">
        <v>76</v>
      </c>
      <c r="H4223" s="8" t="n">
        <v>4490.1</v>
      </c>
      <c r="I4223" s="0" t="str">
        <f aca="false">TEXT(C4223,"YYYY-MM")</f>
        <v>2025-10</v>
      </c>
      <c r="J4223" s="0" t="str">
        <f aca="false">INDEX(Customers!$H:$H,MATCH(B4223,Customers!$A:$A,0))</f>
        <v>Referral</v>
      </c>
    </row>
    <row r="4224" customFormat="false" ht="15" hidden="false" customHeight="false" outlineLevel="0" collapsed="false">
      <c r="A4224" s="0" t="s">
        <v>6207</v>
      </c>
      <c r="B4224" s="0" t="s">
        <v>6203</v>
      </c>
      <c r="C4224" s="10" t="s">
        <v>364</v>
      </c>
      <c r="D4224" s="11" t="s">
        <v>97</v>
      </c>
      <c r="E4224" s="11" t="s">
        <v>91</v>
      </c>
      <c r="F4224" s="11" t="s">
        <v>76</v>
      </c>
      <c r="G4224" s="11" t="s">
        <v>76</v>
      </c>
      <c r="H4224" s="8" t="n">
        <v>24247</v>
      </c>
      <c r="I4224" s="0" t="str">
        <f aca="false">TEXT(C4224,"YYYY-MM")</f>
        <v>2025-10</v>
      </c>
      <c r="J4224" s="0" t="str">
        <f aca="false">INDEX(Customers!$H:$H,MATCH(B4224,Customers!$A:$A,0))</f>
        <v>Referral</v>
      </c>
    </row>
    <row r="4225" customFormat="false" ht="15" hidden="false" customHeight="false" outlineLevel="0" collapsed="false">
      <c r="A4225" s="0" t="s">
        <v>6208</v>
      </c>
      <c r="B4225" s="0" t="s">
        <v>6203</v>
      </c>
      <c r="C4225" s="10" t="s">
        <v>2387</v>
      </c>
      <c r="D4225" s="11" t="s">
        <v>98</v>
      </c>
      <c r="E4225" s="11" t="s">
        <v>88</v>
      </c>
      <c r="F4225" s="11" t="s">
        <v>76</v>
      </c>
      <c r="G4225" s="11" t="s">
        <v>76</v>
      </c>
      <c r="H4225" s="8" t="n">
        <v>35409</v>
      </c>
      <c r="I4225" s="0" t="str">
        <f aca="false">TEXT(C4225,"YYYY-MM")</f>
        <v>2025-10</v>
      </c>
      <c r="J4225" s="0" t="str">
        <f aca="false">INDEX(Customers!$H:$H,MATCH(B4225,Customers!$A:$A,0))</f>
        <v>Referral</v>
      </c>
    </row>
    <row r="4226" customFormat="false" ht="15" hidden="false" customHeight="false" outlineLevel="0" collapsed="false">
      <c r="A4226" s="0" t="s">
        <v>6209</v>
      </c>
      <c r="B4226" s="0" t="s">
        <v>6210</v>
      </c>
      <c r="C4226" s="10" t="s">
        <v>243</v>
      </c>
      <c r="D4226" s="11" t="s">
        <v>99</v>
      </c>
      <c r="E4226" s="11" t="s">
        <v>88</v>
      </c>
      <c r="F4226" s="11" t="s">
        <v>76</v>
      </c>
      <c r="G4226" s="11" t="s">
        <v>76</v>
      </c>
      <c r="H4226" s="8" t="n">
        <v>44825.2</v>
      </c>
      <c r="I4226" s="0" t="str">
        <f aca="false">TEXT(C4226,"YYYY-MM")</f>
        <v>2025-08</v>
      </c>
      <c r="J4226" s="0" t="str">
        <f aca="false">INDEX(Customers!$H:$H,MATCH(B4226,Customers!$A:$A,0))</f>
        <v>Organic Search</v>
      </c>
    </row>
    <row r="4227" customFormat="false" ht="15" hidden="false" customHeight="false" outlineLevel="0" collapsed="false">
      <c r="A4227" s="0" t="s">
        <v>6211</v>
      </c>
      <c r="B4227" s="0" t="s">
        <v>6210</v>
      </c>
      <c r="C4227" s="10" t="s">
        <v>2872</v>
      </c>
      <c r="D4227" s="11" t="s">
        <v>97</v>
      </c>
      <c r="E4227" s="11" t="s">
        <v>88</v>
      </c>
      <c r="F4227" s="11" t="s">
        <v>76</v>
      </c>
      <c r="G4227" s="11" t="s">
        <v>76</v>
      </c>
      <c r="H4227" s="8" t="n">
        <v>56279.2</v>
      </c>
      <c r="I4227" s="0" t="str">
        <f aca="false">TEXT(C4227,"YYYY-MM")</f>
        <v>2025-08</v>
      </c>
      <c r="J4227" s="0" t="str">
        <f aca="false">INDEX(Customers!$H:$H,MATCH(B4227,Customers!$A:$A,0))</f>
        <v>Organic Search</v>
      </c>
    </row>
    <row r="4228" customFormat="false" ht="15" hidden="false" customHeight="false" outlineLevel="0" collapsed="false">
      <c r="A4228" s="0" t="s">
        <v>6212</v>
      </c>
      <c r="B4228" s="0" t="s">
        <v>6210</v>
      </c>
      <c r="C4228" s="10" t="s">
        <v>823</v>
      </c>
      <c r="D4228" s="11" t="s">
        <v>97</v>
      </c>
      <c r="E4228" s="11" t="s">
        <v>88</v>
      </c>
      <c r="F4228" s="11" t="s">
        <v>76</v>
      </c>
      <c r="G4228" s="11" t="s">
        <v>76</v>
      </c>
      <c r="H4228" s="8" t="n">
        <v>19558</v>
      </c>
      <c r="I4228" s="0" t="str">
        <f aca="false">TEXT(C4228,"YYYY-MM")</f>
        <v>2025-08</v>
      </c>
      <c r="J4228" s="0" t="str">
        <f aca="false">INDEX(Customers!$H:$H,MATCH(B4228,Customers!$A:$A,0))</f>
        <v>Organic Search</v>
      </c>
    </row>
    <row r="4229" customFormat="false" ht="15" hidden="false" customHeight="false" outlineLevel="0" collapsed="false">
      <c r="A4229" s="0" t="s">
        <v>6213</v>
      </c>
      <c r="B4229" s="0" t="s">
        <v>6210</v>
      </c>
      <c r="C4229" s="10" t="s">
        <v>944</v>
      </c>
      <c r="D4229" s="11" t="s">
        <v>97</v>
      </c>
      <c r="E4229" s="11" t="s">
        <v>88</v>
      </c>
      <c r="F4229" s="11" t="s">
        <v>76</v>
      </c>
      <c r="G4229" s="11" t="s">
        <v>76</v>
      </c>
      <c r="H4229" s="8" t="n">
        <v>42377.1</v>
      </c>
      <c r="I4229" s="0" t="str">
        <f aca="false">TEXT(C4229,"YYYY-MM")</f>
        <v>2025-08</v>
      </c>
      <c r="J4229" s="0" t="str">
        <f aca="false">INDEX(Customers!$H:$H,MATCH(B4229,Customers!$A:$A,0))</f>
        <v>Organic Search</v>
      </c>
    </row>
    <row r="4230" customFormat="false" ht="15" hidden="false" customHeight="false" outlineLevel="0" collapsed="false">
      <c r="A4230" s="0" t="s">
        <v>6214</v>
      </c>
      <c r="B4230" s="0" t="s">
        <v>6210</v>
      </c>
      <c r="C4230" s="10" t="s">
        <v>1755</v>
      </c>
      <c r="D4230" s="11" t="s">
        <v>97</v>
      </c>
      <c r="E4230" s="11" t="s">
        <v>90</v>
      </c>
      <c r="F4230" s="11" t="s">
        <v>76</v>
      </c>
      <c r="G4230" s="11" t="s">
        <v>76</v>
      </c>
      <c r="H4230" s="8" t="n">
        <v>8801.1</v>
      </c>
      <c r="I4230" s="0" t="str">
        <f aca="false">TEXT(C4230,"YYYY-MM")</f>
        <v>2025-09</v>
      </c>
      <c r="J4230" s="0" t="str">
        <f aca="false">INDEX(Customers!$H:$H,MATCH(B4230,Customers!$A:$A,0))</f>
        <v>Organic Search</v>
      </c>
    </row>
    <row r="4231" customFormat="false" ht="15" hidden="false" customHeight="false" outlineLevel="0" collapsed="false">
      <c r="A4231" s="0" t="s">
        <v>6215</v>
      </c>
      <c r="B4231" s="0" t="s">
        <v>6210</v>
      </c>
      <c r="C4231" s="10" t="s">
        <v>1420</v>
      </c>
      <c r="D4231" s="11" t="s">
        <v>97</v>
      </c>
      <c r="E4231" s="11" t="s">
        <v>90</v>
      </c>
      <c r="F4231" s="11" t="s">
        <v>76</v>
      </c>
      <c r="G4231" s="11" t="s">
        <v>76</v>
      </c>
      <c r="H4231" s="8" t="n">
        <v>901.55</v>
      </c>
      <c r="I4231" s="0" t="str">
        <f aca="false">TEXT(C4231,"YYYY-MM")</f>
        <v>2025-10</v>
      </c>
      <c r="J4231" s="0" t="str">
        <f aca="false">INDEX(Customers!$H:$H,MATCH(B4231,Customers!$A:$A,0))</f>
        <v>Organic Search</v>
      </c>
    </row>
    <row r="4232" customFormat="false" ht="15" hidden="false" customHeight="false" outlineLevel="0" collapsed="false">
      <c r="A4232" s="0" t="s">
        <v>6216</v>
      </c>
      <c r="B4232" s="0" t="s">
        <v>6210</v>
      </c>
      <c r="C4232" s="10" t="s">
        <v>569</v>
      </c>
      <c r="D4232" s="11" t="s">
        <v>98</v>
      </c>
      <c r="E4232" s="11" t="s">
        <v>89</v>
      </c>
      <c r="F4232" s="11" t="s">
        <v>76</v>
      </c>
      <c r="G4232" s="11" t="s">
        <v>76</v>
      </c>
      <c r="H4232" s="8" t="n">
        <v>18282</v>
      </c>
      <c r="I4232" s="0" t="str">
        <f aca="false">TEXT(C4232,"YYYY-MM")</f>
        <v>2025-10</v>
      </c>
      <c r="J4232" s="0" t="str">
        <f aca="false">INDEX(Customers!$H:$H,MATCH(B4232,Customers!$A:$A,0))</f>
        <v>Organic Search</v>
      </c>
    </row>
    <row r="4233" customFormat="false" ht="15" hidden="false" customHeight="false" outlineLevel="0" collapsed="false">
      <c r="A4233" s="0" t="s">
        <v>6217</v>
      </c>
      <c r="B4233" s="0" t="s">
        <v>6210</v>
      </c>
      <c r="C4233" s="10" t="s">
        <v>1344</v>
      </c>
      <c r="D4233" s="11" t="s">
        <v>97</v>
      </c>
      <c r="E4233" s="11" t="s">
        <v>90</v>
      </c>
      <c r="F4233" s="11" t="s">
        <v>76</v>
      </c>
      <c r="G4233" s="11" t="s">
        <v>76</v>
      </c>
      <c r="H4233" s="8" t="n">
        <v>17576.1</v>
      </c>
      <c r="I4233" s="0" t="str">
        <f aca="false">TEXT(C4233,"YYYY-MM")</f>
        <v>2025-10</v>
      </c>
      <c r="J4233" s="0" t="str">
        <f aca="false">INDEX(Customers!$H:$H,MATCH(B4233,Customers!$A:$A,0))</f>
        <v>Organic Search</v>
      </c>
    </row>
    <row r="4234" customFormat="false" ht="15" hidden="false" customHeight="false" outlineLevel="0" collapsed="false">
      <c r="A4234" s="0" t="s">
        <v>6218</v>
      </c>
      <c r="B4234" s="0" t="s">
        <v>6210</v>
      </c>
      <c r="C4234" s="10" t="s">
        <v>1045</v>
      </c>
      <c r="D4234" s="11" t="s">
        <v>97</v>
      </c>
      <c r="E4234" s="11" t="s">
        <v>88</v>
      </c>
      <c r="F4234" s="11" t="s">
        <v>76</v>
      </c>
      <c r="G4234" s="11" t="s">
        <v>76</v>
      </c>
      <c r="H4234" s="8" t="n">
        <v>975.2</v>
      </c>
      <c r="I4234" s="0" t="str">
        <f aca="false">TEXT(C4234,"YYYY-MM")</f>
        <v>2025-11</v>
      </c>
      <c r="J4234" s="0" t="str">
        <f aca="false">INDEX(Customers!$H:$H,MATCH(B4234,Customers!$A:$A,0))</f>
        <v>Organic Search</v>
      </c>
    </row>
    <row r="4235" customFormat="false" ht="15" hidden="false" customHeight="false" outlineLevel="0" collapsed="false">
      <c r="A4235" s="0" t="s">
        <v>6219</v>
      </c>
      <c r="B4235" s="0" t="s">
        <v>6210</v>
      </c>
      <c r="C4235" s="10" t="s">
        <v>1848</v>
      </c>
      <c r="D4235" s="11" t="s">
        <v>97</v>
      </c>
      <c r="E4235" s="11" t="s">
        <v>88</v>
      </c>
      <c r="F4235" s="11" t="s">
        <v>76</v>
      </c>
      <c r="G4235" s="11" t="s">
        <v>76</v>
      </c>
      <c r="H4235" s="8" t="n">
        <v>10596</v>
      </c>
      <c r="I4235" s="0" t="str">
        <f aca="false">TEXT(C4235,"YYYY-MM")</f>
        <v>2025-12</v>
      </c>
      <c r="J4235" s="0" t="str">
        <f aca="false">INDEX(Customers!$H:$H,MATCH(B4235,Customers!$A:$A,0))</f>
        <v>Organic Search</v>
      </c>
    </row>
    <row r="4236" customFormat="false" ht="15" hidden="false" customHeight="false" outlineLevel="0" collapsed="false">
      <c r="A4236" s="0" t="s">
        <v>6220</v>
      </c>
      <c r="B4236" s="0" t="s">
        <v>6221</v>
      </c>
      <c r="C4236" s="10" t="s">
        <v>240</v>
      </c>
      <c r="D4236" s="11" t="s">
        <v>97</v>
      </c>
      <c r="E4236" s="11" t="s">
        <v>88</v>
      </c>
      <c r="F4236" s="11" t="s">
        <v>190</v>
      </c>
      <c r="G4236" s="11" t="s">
        <v>77</v>
      </c>
      <c r="H4236" s="8" t="n">
        <v>16755.25</v>
      </c>
      <c r="I4236" s="0" t="str">
        <f aca="false">TEXT(C4236,"YYYY-MM")</f>
        <v>2025-04</v>
      </c>
      <c r="J4236" s="0" t="str">
        <f aca="false">INDEX(Customers!$H:$H,MATCH(B4236,Customers!$A:$A,0))</f>
        <v>Organic Search</v>
      </c>
    </row>
    <row r="4237" customFormat="false" ht="15" hidden="false" customHeight="false" outlineLevel="0" collapsed="false">
      <c r="A4237" s="0" t="s">
        <v>6222</v>
      </c>
      <c r="B4237" s="0" t="s">
        <v>6221</v>
      </c>
      <c r="C4237" s="10" t="s">
        <v>496</v>
      </c>
      <c r="D4237" s="11" t="s">
        <v>97</v>
      </c>
      <c r="E4237" s="11" t="s">
        <v>89</v>
      </c>
      <c r="F4237" s="11" t="s">
        <v>190</v>
      </c>
      <c r="G4237" s="11" t="s">
        <v>77</v>
      </c>
      <c r="H4237" s="8" t="n">
        <v>39177</v>
      </c>
      <c r="I4237" s="0" t="str">
        <f aca="false">TEXT(C4237,"YYYY-MM")</f>
        <v>2025-12</v>
      </c>
      <c r="J4237" s="0" t="str">
        <f aca="false">INDEX(Customers!$H:$H,MATCH(B4237,Customers!$A:$A,0))</f>
        <v>Organic Search</v>
      </c>
    </row>
    <row r="4238" customFormat="false" ht="15" hidden="false" customHeight="false" outlineLevel="0" collapsed="false">
      <c r="A4238" s="0" t="s">
        <v>6223</v>
      </c>
      <c r="B4238" s="0" t="s">
        <v>6221</v>
      </c>
      <c r="C4238" s="10" t="s">
        <v>641</v>
      </c>
      <c r="D4238" s="11" t="s">
        <v>97</v>
      </c>
      <c r="E4238" s="11" t="s">
        <v>88</v>
      </c>
      <c r="F4238" s="11" t="s">
        <v>190</v>
      </c>
      <c r="G4238" s="11" t="s">
        <v>77</v>
      </c>
      <c r="H4238" s="8" t="n">
        <v>25819.1</v>
      </c>
      <c r="I4238" s="0" t="str">
        <f aca="false">TEXT(C4238,"YYYY-MM")</f>
        <v>2025-12</v>
      </c>
      <c r="J4238" s="0" t="str">
        <f aca="false">INDEX(Customers!$H:$H,MATCH(B4238,Customers!$A:$A,0))</f>
        <v>Organic Search</v>
      </c>
    </row>
    <row r="4239" customFormat="false" ht="15" hidden="false" customHeight="false" outlineLevel="0" collapsed="false">
      <c r="A4239" s="0" t="s">
        <v>6224</v>
      </c>
      <c r="B4239" s="0" t="s">
        <v>6225</v>
      </c>
      <c r="C4239" s="10" t="s">
        <v>2280</v>
      </c>
      <c r="D4239" s="11" t="s">
        <v>97</v>
      </c>
      <c r="E4239" s="11" t="s">
        <v>93</v>
      </c>
      <c r="F4239" s="11" t="s">
        <v>247</v>
      </c>
      <c r="G4239" s="11" t="s">
        <v>80</v>
      </c>
      <c r="H4239" s="8" t="n">
        <v>806.65</v>
      </c>
      <c r="I4239" s="0" t="str">
        <f aca="false">TEXT(C4239,"YYYY-MM")</f>
        <v>2025-02</v>
      </c>
      <c r="J4239" s="0" t="str">
        <f aca="false">INDEX(Customers!$H:$H,MATCH(B4239,Customers!$A:$A,0))</f>
        <v>Paid Ads</v>
      </c>
    </row>
    <row r="4240" customFormat="false" ht="15" hidden="false" customHeight="false" outlineLevel="0" collapsed="false">
      <c r="A4240" s="0" t="s">
        <v>6226</v>
      </c>
      <c r="B4240" s="0" t="s">
        <v>6225</v>
      </c>
      <c r="C4240" s="10" t="s">
        <v>5436</v>
      </c>
      <c r="D4240" s="11" t="s">
        <v>97</v>
      </c>
      <c r="E4240" s="11" t="s">
        <v>89</v>
      </c>
      <c r="F4240" s="11" t="s">
        <v>247</v>
      </c>
      <c r="G4240" s="11" t="s">
        <v>80</v>
      </c>
      <c r="H4240" s="8" t="n">
        <v>23179.05</v>
      </c>
      <c r="I4240" s="0" t="str">
        <f aca="false">TEXT(C4240,"YYYY-MM")</f>
        <v>2025-02</v>
      </c>
      <c r="J4240" s="0" t="str">
        <f aca="false">INDEX(Customers!$H:$H,MATCH(B4240,Customers!$A:$A,0))</f>
        <v>Paid Ads</v>
      </c>
    </row>
    <row r="4241" customFormat="false" ht="15" hidden="false" customHeight="false" outlineLevel="0" collapsed="false">
      <c r="A4241" s="0" t="s">
        <v>6227</v>
      </c>
      <c r="B4241" s="0" t="s">
        <v>6225</v>
      </c>
      <c r="C4241" s="10" t="s">
        <v>5903</v>
      </c>
      <c r="D4241" s="11" t="s">
        <v>97</v>
      </c>
      <c r="E4241" s="11" t="s">
        <v>90</v>
      </c>
      <c r="F4241" s="11" t="s">
        <v>247</v>
      </c>
      <c r="G4241" s="11" t="s">
        <v>80</v>
      </c>
      <c r="H4241" s="8" t="n">
        <v>4699.1</v>
      </c>
      <c r="I4241" s="0" t="str">
        <f aca="false">TEXT(C4241,"YYYY-MM")</f>
        <v>2025-03</v>
      </c>
      <c r="J4241" s="0" t="str">
        <f aca="false">INDEX(Customers!$H:$H,MATCH(B4241,Customers!$A:$A,0))</f>
        <v>Paid Ads</v>
      </c>
    </row>
    <row r="4242" customFormat="false" ht="15" hidden="false" customHeight="false" outlineLevel="0" collapsed="false">
      <c r="A4242" s="0" t="s">
        <v>6228</v>
      </c>
      <c r="B4242" s="0" t="s">
        <v>6225</v>
      </c>
      <c r="C4242" s="10" t="s">
        <v>878</v>
      </c>
      <c r="D4242" s="11" t="s">
        <v>97</v>
      </c>
      <c r="E4242" s="11" t="s">
        <v>90</v>
      </c>
      <c r="F4242" s="11" t="s">
        <v>247</v>
      </c>
      <c r="G4242" s="11" t="s">
        <v>80</v>
      </c>
      <c r="H4242" s="8" t="n">
        <v>37282.7</v>
      </c>
      <c r="I4242" s="0" t="str">
        <f aca="false">TEXT(C4242,"YYYY-MM")</f>
        <v>2025-03</v>
      </c>
      <c r="J4242" s="0" t="str">
        <f aca="false">INDEX(Customers!$H:$H,MATCH(B4242,Customers!$A:$A,0))</f>
        <v>Paid Ads</v>
      </c>
    </row>
    <row r="4243" customFormat="false" ht="15" hidden="false" customHeight="false" outlineLevel="0" collapsed="false">
      <c r="A4243" s="0" t="s">
        <v>6229</v>
      </c>
      <c r="B4243" s="0" t="s">
        <v>6225</v>
      </c>
      <c r="C4243" s="10" t="s">
        <v>3361</v>
      </c>
      <c r="D4243" s="11" t="s">
        <v>97</v>
      </c>
      <c r="E4243" s="11" t="s">
        <v>93</v>
      </c>
      <c r="F4243" s="11" t="s">
        <v>247</v>
      </c>
      <c r="G4243" s="11" t="s">
        <v>80</v>
      </c>
      <c r="H4243" s="8" t="n">
        <v>62735.15</v>
      </c>
      <c r="I4243" s="0" t="str">
        <f aca="false">TEXT(C4243,"YYYY-MM")</f>
        <v>2025-06</v>
      </c>
      <c r="J4243" s="0" t="str">
        <f aca="false">INDEX(Customers!$H:$H,MATCH(B4243,Customers!$A:$A,0))</f>
        <v>Paid Ads</v>
      </c>
    </row>
    <row r="4244" customFormat="false" ht="15" hidden="false" customHeight="false" outlineLevel="0" collapsed="false">
      <c r="A4244" s="0" t="s">
        <v>6230</v>
      </c>
      <c r="B4244" s="0" t="s">
        <v>6225</v>
      </c>
      <c r="C4244" s="10" t="s">
        <v>3874</v>
      </c>
      <c r="D4244" s="11" t="s">
        <v>97</v>
      </c>
      <c r="E4244" s="11" t="s">
        <v>91</v>
      </c>
      <c r="F4244" s="11" t="s">
        <v>247</v>
      </c>
      <c r="G4244" s="11" t="s">
        <v>80</v>
      </c>
      <c r="H4244" s="8" t="n">
        <v>2217.65</v>
      </c>
      <c r="I4244" s="0" t="str">
        <f aca="false">TEXT(C4244,"YYYY-MM")</f>
        <v>2025-07</v>
      </c>
      <c r="J4244" s="0" t="str">
        <f aca="false">INDEX(Customers!$H:$H,MATCH(B4244,Customers!$A:$A,0))</f>
        <v>Paid Ads</v>
      </c>
    </row>
    <row r="4245" customFormat="false" ht="15" hidden="false" customHeight="false" outlineLevel="0" collapsed="false">
      <c r="A4245" s="0" t="s">
        <v>6231</v>
      </c>
      <c r="B4245" s="0" t="s">
        <v>6225</v>
      </c>
      <c r="C4245" s="10" t="s">
        <v>243</v>
      </c>
      <c r="D4245" s="11" t="s">
        <v>97</v>
      </c>
      <c r="E4245" s="11" t="s">
        <v>91</v>
      </c>
      <c r="F4245" s="11" t="s">
        <v>247</v>
      </c>
      <c r="G4245" s="11" t="s">
        <v>80</v>
      </c>
      <c r="H4245" s="8" t="n">
        <v>85313.2</v>
      </c>
      <c r="I4245" s="0" t="str">
        <f aca="false">TEXT(C4245,"YYYY-MM")</f>
        <v>2025-08</v>
      </c>
      <c r="J4245" s="0" t="str">
        <f aca="false">INDEX(Customers!$H:$H,MATCH(B4245,Customers!$A:$A,0))</f>
        <v>Paid Ads</v>
      </c>
    </row>
    <row r="4246" customFormat="false" ht="15" hidden="false" customHeight="false" outlineLevel="0" collapsed="false">
      <c r="A4246" s="0" t="s">
        <v>6232</v>
      </c>
      <c r="B4246" s="0" t="s">
        <v>6225</v>
      </c>
      <c r="C4246" s="10" t="s">
        <v>1390</v>
      </c>
      <c r="D4246" s="11" t="s">
        <v>97</v>
      </c>
      <c r="E4246" s="11" t="s">
        <v>88</v>
      </c>
      <c r="F4246" s="11" t="s">
        <v>247</v>
      </c>
      <c r="G4246" s="11" t="s">
        <v>80</v>
      </c>
      <c r="H4246" s="8" t="n">
        <v>59623.2</v>
      </c>
      <c r="I4246" s="0" t="str">
        <f aca="false">TEXT(C4246,"YYYY-MM")</f>
        <v>2025-08</v>
      </c>
      <c r="J4246" s="0" t="str">
        <f aca="false">INDEX(Customers!$H:$H,MATCH(B4246,Customers!$A:$A,0))</f>
        <v>Paid Ads</v>
      </c>
    </row>
    <row r="4247" customFormat="false" ht="15" hidden="false" customHeight="false" outlineLevel="0" collapsed="false">
      <c r="A4247" s="0" t="s">
        <v>6233</v>
      </c>
      <c r="B4247" s="0" t="s">
        <v>6225</v>
      </c>
      <c r="C4247" s="10" t="s">
        <v>849</v>
      </c>
      <c r="D4247" s="11" t="s">
        <v>99</v>
      </c>
      <c r="E4247" s="11" t="s">
        <v>90</v>
      </c>
      <c r="F4247" s="11" t="s">
        <v>247</v>
      </c>
      <c r="G4247" s="11" t="s">
        <v>80</v>
      </c>
      <c r="H4247" s="8" t="n">
        <v>739</v>
      </c>
      <c r="I4247" s="0" t="str">
        <f aca="false">TEXT(C4247,"YYYY-MM")</f>
        <v>2025-08</v>
      </c>
      <c r="J4247" s="0" t="str">
        <f aca="false">INDEX(Customers!$H:$H,MATCH(B4247,Customers!$A:$A,0))</f>
        <v>Paid Ads</v>
      </c>
    </row>
    <row r="4248" customFormat="false" ht="15" hidden="false" customHeight="false" outlineLevel="0" collapsed="false">
      <c r="A4248" s="0" t="s">
        <v>6234</v>
      </c>
      <c r="B4248" s="0" t="s">
        <v>6225</v>
      </c>
      <c r="C4248" s="10" t="s">
        <v>236</v>
      </c>
      <c r="D4248" s="11" t="s">
        <v>97</v>
      </c>
      <c r="E4248" s="11" t="s">
        <v>92</v>
      </c>
      <c r="F4248" s="11" t="s">
        <v>247</v>
      </c>
      <c r="G4248" s="11" t="s">
        <v>80</v>
      </c>
      <c r="H4248" s="8" t="n">
        <v>13107.15</v>
      </c>
      <c r="I4248" s="0" t="str">
        <f aca="false">TEXT(C4248,"YYYY-MM")</f>
        <v>2025-09</v>
      </c>
      <c r="J4248" s="0" t="str">
        <f aca="false">INDEX(Customers!$H:$H,MATCH(B4248,Customers!$A:$A,0))</f>
        <v>Paid Ads</v>
      </c>
    </row>
    <row r="4249" customFormat="false" ht="15" hidden="false" customHeight="false" outlineLevel="0" collapsed="false">
      <c r="A4249" s="0" t="s">
        <v>6235</v>
      </c>
      <c r="B4249" s="0" t="s">
        <v>6225</v>
      </c>
      <c r="C4249" s="10" t="s">
        <v>1292</v>
      </c>
      <c r="D4249" s="11" t="s">
        <v>97</v>
      </c>
      <c r="E4249" s="11" t="s">
        <v>89</v>
      </c>
      <c r="F4249" s="11" t="s">
        <v>247</v>
      </c>
      <c r="G4249" s="11" t="s">
        <v>80</v>
      </c>
      <c r="H4249" s="8" t="n">
        <v>54128</v>
      </c>
      <c r="I4249" s="0" t="str">
        <f aca="false">TEXT(C4249,"YYYY-MM")</f>
        <v>2025-09</v>
      </c>
      <c r="J4249" s="0" t="str">
        <f aca="false">INDEX(Customers!$H:$H,MATCH(B4249,Customers!$A:$A,0))</f>
        <v>Paid Ads</v>
      </c>
    </row>
    <row r="4250" customFormat="false" ht="15" hidden="false" customHeight="false" outlineLevel="0" collapsed="false">
      <c r="A4250" s="0" t="s">
        <v>6236</v>
      </c>
      <c r="B4250" s="0" t="s">
        <v>6225</v>
      </c>
      <c r="C4250" s="10" t="s">
        <v>569</v>
      </c>
      <c r="D4250" s="11" t="s">
        <v>97</v>
      </c>
      <c r="E4250" s="11" t="s">
        <v>88</v>
      </c>
      <c r="F4250" s="11" t="s">
        <v>247</v>
      </c>
      <c r="G4250" s="11" t="s">
        <v>80</v>
      </c>
      <c r="H4250" s="8" t="n">
        <v>46274.55</v>
      </c>
      <c r="I4250" s="0" t="str">
        <f aca="false">TEXT(C4250,"YYYY-MM")</f>
        <v>2025-10</v>
      </c>
      <c r="J4250" s="0" t="str">
        <f aca="false">INDEX(Customers!$H:$H,MATCH(B4250,Customers!$A:$A,0))</f>
        <v>Paid Ads</v>
      </c>
    </row>
    <row r="4251" customFormat="false" ht="15" hidden="false" customHeight="false" outlineLevel="0" collapsed="false">
      <c r="A4251" s="0" t="s">
        <v>6237</v>
      </c>
      <c r="B4251" s="0" t="s">
        <v>6225</v>
      </c>
      <c r="C4251" s="10" t="s">
        <v>554</v>
      </c>
      <c r="D4251" s="11" t="s">
        <v>97</v>
      </c>
      <c r="E4251" s="11" t="s">
        <v>88</v>
      </c>
      <c r="F4251" s="11" t="s">
        <v>247</v>
      </c>
      <c r="G4251" s="11" t="s">
        <v>80</v>
      </c>
      <c r="H4251" s="8" t="n">
        <v>23843.55</v>
      </c>
      <c r="I4251" s="0" t="str">
        <f aca="false">TEXT(C4251,"YYYY-MM")</f>
        <v>2025-10</v>
      </c>
      <c r="J4251" s="0" t="str">
        <f aca="false">INDEX(Customers!$H:$H,MATCH(B4251,Customers!$A:$A,0))</f>
        <v>Paid Ads</v>
      </c>
    </row>
    <row r="4252" customFormat="false" ht="15" hidden="false" customHeight="false" outlineLevel="0" collapsed="false">
      <c r="A4252" s="0" t="s">
        <v>6238</v>
      </c>
      <c r="B4252" s="0" t="s">
        <v>6225</v>
      </c>
      <c r="C4252" s="10" t="s">
        <v>403</v>
      </c>
      <c r="D4252" s="11" t="s">
        <v>97</v>
      </c>
      <c r="E4252" s="11" t="s">
        <v>89</v>
      </c>
      <c r="F4252" s="11" t="s">
        <v>247</v>
      </c>
      <c r="G4252" s="11" t="s">
        <v>80</v>
      </c>
      <c r="H4252" s="8" t="n">
        <v>34340.05</v>
      </c>
      <c r="I4252" s="0" t="str">
        <f aca="false">TEXT(C4252,"YYYY-MM")</f>
        <v>2025-11</v>
      </c>
      <c r="J4252" s="0" t="str">
        <f aca="false">INDEX(Customers!$H:$H,MATCH(B4252,Customers!$A:$A,0))</f>
        <v>Paid Ads</v>
      </c>
    </row>
    <row r="4253" customFormat="false" ht="15" hidden="false" customHeight="false" outlineLevel="0" collapsed="false">
      <c r="A4253" s="0" t="s">
        <v>6239</v>
      </c>
      <c r="B4253" s="0" t="s">
        <v>6225</v>
      </c>
      <c r="C4253" s="10" t="s">
        <v>414</v>
      </c>
      <c r="D4253" s="11" t="s">
        <v>97</v>
      </c>
      <c r="E4253" s="11" t="s">
        <v>88</v>
      </c>
      <c r="F4253" s="11" t="s">
        <v>247</v>
      </c>
      <c r="G4253" s="11" t="s">
        <v>80</v>
      </c>
      <c r="H4253" s="8" t="n">
        <v>50</v>
      </c>
      <c r="I4253" s="0" t="str">
        <f aca="false">TEXT(C4253,"YYYY-MM")</f>
        <v>2025-12</v>
      </c>
      <c r="J4253" s="0" t="str">
        <f aca="false">INDEX(Customers!$H:$H,MATCH(B4253,Customers!$A:$A,0))</f>
        <v>Paid Ads</v>
      </c>
    </row>
    <row r="4254" customFormat="false" ht="15" hidden="false" customHeight="false" outlineLevel="0" collapsed="false">
      <c r="A4254" s="0" t="s">
        <v>6240</v>
      </c>
      <c r="B4254" s="0" t="s">
        <v>6225</v>
      </c>
      <c r="C4254" s="10" t="s">
        <v>786</v>
      </c>
      <c r="D4254" s="11" t="s">
        <v>97</v>
      </c>
      <c r="E4254" s="11" t="s">
        <v>88</v>
      </c>
      <c r="F4254" s="11" t="s">
        <v>247</v>
      </c>
      <c r="G4254" s="11" t="s">
        <v>80</v>
      </c>
      <c r="H4254" s="8" t="n">
        <v>4709</v>
      </c>
      <c r="I4254" s="0" t="str">
        <f aca="false">TEXT(C4254,"YYYY-MM")</f>
        <v>2025-12</v>
      </c>
      <c r="J4254" s="0" t="str">
        <f aca="false">INDEX(Customers!$H:$H,MATCH(B4254,Customers!$A:$A,0))</f>
        <v>Paid Ads</v>
      </c>
    </row>
    <row r="4255" customFormat="false" ht="15" hidden="false" customHeight="false" outlineLevel="0" collapsed="false">
      <c r="A4255" s="0" t="s">
        <v>6241</v>
      </c>
      <c r="B4255" s="0" t="s">
        <v>6242</v>
      </c>
      <c r="C4255" s="10" t="s">
        <v>1804</v>
      </c>
      <c r="D4255" s="11" t="s">
        <v>97</v>
      </c>
      <c r="E4255" s="11" t="s">
        <v>93</v>
      </c>
      <c r="F4255" s="11" t="s">
        <v>227</v>
      </c>
      <c r="G4255" s="11" t="s">
        <v>72</v>
      </c>
      <c r="H4255" s="8" t="n">
        <v>1278</v>
      </c>
      <c r="I4255" s="0" t="str">
        <f aca="false">TEXT(C4255,"YYYY-MM")</f>
        <v>2023-09</v>
      </c>
      <c r="J4255" s="0" t="str">
        <f aca="false">INDEX(Customers!$H:$H,MATCH(B4255,Customers!$A:$A,0))</f>
        <v>Referral</v>
      </c>
    </row>
    <row r="4256" customFormat="false" ht="15" hidden="false" customHeight="false" outlineLevel="0" collapsed="false">
      <c r="A4256" s="0" t="s">
        <v>6243</v>
      </c>
      <c r="B4256" s="0" t="s">
        <v>6244</v>
      </c>
      <c r="C4256" s="10" t="s">
        <v>2047</v>
      </c>
      <c r="D4256" s="11" t="s">
        <v>97</v>
      </c>
      <c r="E4256" s="11" t="s">
        <v>90</v>
      </c>
      <c r="F4256" s="11" t="s">
        <v>489</v>
      </c>
      <c r="G4256" s="11" t="s">
        <v>73</v>
      </c>
      <c r="H4256" s="8" t="n">
        <v>14916.3</v>
      </c>
      <c r="I4256" s="0" t="str">
        <f aca="false">TEXT(C4256,"YYYY-MM")</f>
        <v>2024-08</v>
      </c>
      <c r="J4256" s="0" t="str">
        <f aca="false">INDEX(Customers!$H:$H,MATCH(B4256,Customers!$A:$A,0))</f>
        <v>App</v>
      </c>
    </row>
    <row r="4257" customFormat="false" ht="15" hidden="false" customHeight="false" outlineLevel="0" collapsed="false">
      <c r="A4257" s="0" t="s">
        <v>6245</v>
      </c>
      <c r="B4257" s="0" t="s">
        <v>6246</v>
      </c>
      <c r="C4257" s="10" t="s">
        <v>3546</v>
      </c>
      <c r="D4257" s="11" t="s">
        <v>97</v>
      </c>
      <c r="E4257" s="11" t="s">
        <v>90</v>
      </c>
      <c r="F4257" s="11" t="s">
        <v>81</v>
      </c>
      <c r="G4257" s="11" t="s">
        <v>81</v>
      </c>
      <c r="H4257" s="8" t="n">
        <v>710.1</v>
      </c>
      <c r="I4257" s="0" t="str">
        <f aca="false">TEXT(C4257,"YYYY-MM")</f>
        <v>2024-03</v>
      </c>
      <c r="J4257" s="0" t="str">
        <f aca="false">INDEX(Customers!$H:$H,MATCH(B4257,Customers!$A:$A,0))</f>
        <v>Paid Ads</v>
      </c>
    </row>
    <row r="4258" customFormat="false" ht="15" hidden="false" customHeight="false" outlineLevel="0" collapsed="false">
      <c r="A4258" s="0" t="s">
        <v>6247</v>
      </c>
      <c r="B4258" s="0" t="s">
        <v>6246</v>
      </c>
      <c r="C4258" s="10" t="s">
        <v>817</v>
      </c>
      <c r="D4258" s="11" t="s">
        <v>99</v>
      </c>
      <c r="E4258" s="11" t="s">
        <v>88</v>
      </c>
      <c r="F4258" s="11" t="s">
        <v>81</v>
      </c>
      <c r="G4258" s="11" t="s">
        <v>81</v>
      </c>
      <c r="H4258" s="8" t="n">
        <v>199881.5</v>
      </c>
      <c r="I4258" s="0" t="str">
        <f aca="false">TEXT(C4258,"YYYY-MM")</f>
        <v>2024-04</v>
      </c>
      <c r="J4258" s="0" t="str">
        <f aca="false">INDEX(Customers!$H:$H,MATCH(B4258,Customers!$A:$A,0))</f>
        <v>Paid Ads</v>
      </c>
    </row>
    <row r="4259" customFormat="false" ht="15" hidden="false" customHeight="false" outlineLevel="0" collapsed="false">
      <c r="A4259" s="0" t="s">
        <v>6248</v>
      </c>
      <c r="B4259" s="0" t="s">
        <v>6246</v>
      </c>
      <c r="C4259" s="10" t="s">
        <v>1540</v>
      </c>
      <c r="D4259" s="11" t="s">
        <v>97</v>
      </c>
      <c r="E4259" s="11" t="s">
        <v>93</v>
      </c>
      <c r="F4259" s="11" t="s">
        <v>81</v>
      </c>
      <c r="G4259" s="11" t="s">
        <v>81</v>
      </c>
      <c r="H4259" s="8" t="n">
        <v>952</v>
      </c>
      <c r="I4259" s="0" t="str">
        <f aca="false">TEXT(C4259,"YYYY-MM")</f>
        <v>2024-06</v>
      </c>
      <c r="J4259" s="0" t="str">
        <f aca="false">INDEX(Customers!$H:$H,MATCH(B4259,Customers!$A:$A,0))</f>
        <v>Paid Ads</v>
      </c>
    </row>
    <row r="4260" customFormat="false" ht="15" hidden="false" customHeight="false" outlineLevel="0" collapsed="false">
      <c r="A4260" s="0" t="s">
        <v>6249</v>
      </c>
      <c r="B4260" s="0" t="s">
        <v>6246</v>
      </c>
      <c r="C4260" s="10" t="s">
        <v>1007</v>
      </c>
      <c r="D4260" s="11" t="s">
        <v>97</v>
      </c>
      <c r="E4260" s="11" t="s">
        <v>91</v>
      </c>
      <c r="F4260" s="11" t="s">
        <v>81</v>
      </c>
      <c r="G4260" s="11" t="s">
        <v>81</v>
      </c>
      <c r="H4260" s="8" t="n">
        <v>131673.95</v>
      </c>
      <c r="I4260" s="0" t="str">
        <f aca="false">TEXT(C4260,"YYYY-MM")</f>
        <v>2024-07</v>
      </c>
      <c r="J4260" s="0" t="str">
        <f aca="false">INDEX(Customers!$H:$H,MATCH(B4260,Customers!$A:$A,0))</f>
        <v>Paid Ads</v>
      </c>
    </row>
    <row r="4261" customFormat="false" ht="15" hidden="false" customHeight="false" outlineLevel="0" collapsed="false">
      <c r="A4261" s="0" t="s">
        <v>6250</v>
      </c>
      <c r="B4261" s="0" t="s">
        <v>6246</v>
      </c>
      <c r="C4261" s="10" t="s">
        <v>1321</v>
      </c>
      <c r="D4261" s="11" t="s">
        <v>97</v>
      </c>
      <c r="E4261" s="11" t="s">
        <v>90</v>
      </c>
      <c r="F4261" s="11" t="s">
        <v>81</v>
      </c>
      <c r="G4261" s="11" t="s">
        <v>81</v>
      </c>
      <c r="H4261" s="8" t="n">
        <v>8932.5</v>
      </c>
      <c r="I4261" s="0" t="str">
        <f aca="false">TEXT(C4261,"YYYY-MM")</f>
        <v>2024-08</v>
      </c>
      <c r="J4261" s="0" t="str">
        <f aca="false">INDEX(Customers!$H:$H,MATCH(B4261,Customers!$A:$A,0))</f>
        <v>Paid Ads</v>
      </c>
    </row>
    <row r="4262" customFormat="false" ht="15" hidden="false" customHeight="false" outlineLevel="0" collapsed="false">
      <c r="A4262" s="0" t="s">
        <v>6251</v>
      </c>
      <c r="B4262" s="0" t="s">
        <v>6246</v>
      </c>
      <c r="C4262" s="10" t="s">
        <v>1323</v>
      </c>
      <c r="D4262" s="11" t="s">
        <v>97</v>
      </c>
      <c r="E4262" s="11" t="s">
        <v>89</v>
      </c>
      <c r="F4262" s="11" t="s">
        <v>81</v>
      </c>
      <c r="G4262" s="11" t="s">
        <v>81</v>
      </c>
      <c r="H4262" s="8" t="n">
        <v>83967.95</v>
      </c>
      <c r="I4262" s="0" t="str">
        <f aca="false">TEXT(C4262,"YYYY-MM")</f>
        <v>2024-10</v>
      </c>
      <c r="J4262" s="0" t="str">
        <f aca="false">INDEX(Customers!$H:$H,MATCH(B4262,Customers!$A:$A,0))</f>
        <v>Paid Ads</v>
      </c>
    </row>
    <row r="4263" customFormat="false" ht="15" hidden="false" customHeight="false" outlineLevel="0" collapsed="false">
      <c r="A4263" s="0" t="s">
        <v>6252</v>
      </c>
      <c r="B4263" s="0" t="s">
        <v>6246</v>
      </c>
      <c r="C4263" s="10" t="s">
        <v>6013</v>
      </c>
      <c r="D4263" s="11" t="s">
        <v>97</v>
      </c>
      <c r="E4263" s="11" t="s">
        <v>90</v>
      </c>
      <c r="F4263" s="11" t="s">
        <v>81</v>
      </c>
      <c r="G4263" s="11" t="s">
        <v>81</v>
      </c>
      <c r="H4263" s="8" t="n">
        <v>19029.5</v>
      </c>
      <c r="I4263" s="0" t="str">
        <f aca="false">TEXT(C4263,"YYYY-MM")</f>
        <v>2024-12</v>
      </c>
      <c r="J4263" s="0" t="str">
        <f aca="false">INDEX(Customers!$H:$H,MATCH(B4263,Customers!$A:$A,0))</f>
        <v>Paid Ads</v>
      </c>
    </row>
    <row r="4264" customFormat="false" ht="15" hidden="false" customHeight="false" outlineLevel="0" collapsed="false">
      <c r="A4264" s="0" t="s">
        <v>6253</v>
      </c>
      <c r="B4264" s="0" t="s">
        <v>6246</v>
      </c>
      <c r="C4264" s="10" t="s">
        <v>6254</v>
      </c>
      <c r="D4264" s="11" t="s">
        <v>97</v>
      </c>
      <c r="E4264" s="11" t="s">
        <v>93</v>
      </c>
      <c r="F4264" s="11" t="s">
        <v>81</v>
      </c>
      <c r="G4264" s="11" t="s">
        <v>81</v>
      </c>
      <c r="H4264" s="8" t="n">
        <v>8831.2</v>
      </c>
      <c r="I4264" s="0" t="str">
        <f aca="false">TEXT(C4264,"YYYY-MM")</f>
        <v>2025-06</v>
      </c>
      <c r="J4264" s="0" t="str">
        <f aca="false">INDEX(Customers!$H:$H,MATCH(B4264,Customers!$A:$A,0))</f>
        <v>Paid Ads</v>
      </c>
    </row>
    <row r="4265" customFormat="false" ht="15" hidden="false" customHeight="false" outlineLevel="0" collapsed="false">
      <c r="A4265" s="0" t="s">
        <v>6255</v>
      </c>
      <c r="B4265" s="0" t="s">
        <v>6246</v>
      </c>
      <c r="C4265" s="10" t="s">
        <v>721</v>
      </c>
      <c r="D4265" s="11" t="s">
        <v>99</v>
      </c>
      <c r="E4265" s="11" t="s">
        <v>88</v>
      </c>
      <c r="F4265" s="11" t="s">
        <v>81</v>
      </c>
      <c r="G4265" s="11" t="s">
        <v>81</v>
      </c>
      <c r="H4265" s="8" t="n">
        <v>5264.1</v>
      </c>
      <c r="I4265" s="0" t="str">
        <f aca="false">TEXT(C4265,"YYYY-MM")</f>
        <v>2025-10</v>
      </c>
      <c r="J4265" s="0" t="str">
        <f aca="false">INDEX(Customers!$H:$H,MATCH(B4265,Customers!$A:$A,0))</f>
        <v>Paid Ads</v>
      </c>
    </row>
    <row r="4266" customFormat="false" ht="15" hidden="false" customHeight="false" outlineLevel="0" collapsed="false">
      <c r="A4266" s="0" t="s">
        <v>6256</v>
      </c>
      <c r="B4266" s="0" t="s">
        <v>6246</v>
      </c>
      <c r="C4266" s="10" t="s">
        <v>1200</v>
      </c>
      <c r="D4266" s="11" t="s">
        <v>97</v>
      </c>
      <c r="E4266" s="11" t="s">
        <v>88</v>
      </c>
      <c r="F4266" s="11" t="s">
        <v>81</v>
      </c>
      <c r="G4266" s="11" t="s">
        <v>81</v>
      </c>
      <c r="H4266" s="8" t="n">
        <v>5055.2</v>
      </c>
      <c r="I4266" s="0" t="str">
        <f aca="false">TEXT(C4266,"YYYY-MM")</f>
        <v>2025-11</v>
      </c>
      <c r="J4266" s="0" t="str">
        <f aca="false">INDEX(Customers!$H:$H,MATCH(B4266,Customers!$A:$A,0))</f>
        <v>Paid Ads</v>
      </c>
    </row>
    <row r="4267" customFormat="false" ht="15" hidden="false" customHeight="false" outlineLevel="0" collapsed="false">
      <c r="A4267" s="0" t="s">
        <v>6257</v>
      </c>
      <c r="B4267" s="0" t="s">
        <v>6258</v>
      </c>
      <c r="C4267" s="10" t="s">
        <v>1372</v>
      </c>
      <c r="D4267" s="11" t="s">
        <v>97</v>
      </c>
      <c r="E4267" s="11" t="s">
        <v>90</v>
      </c>
      <c r="F4267" s="11" t="s">
        <v>423</v>
      </c>
      <c r="G4267" s="11" t="s">
        <v>79</v>
      </c>
      <c r="H4267" s="8" t="n">
        <v>83546.35</v>
      </c>
      <c r="I4267" s="0" t="str">
        <f aca="false">TEXT(C4267,"YYYY-MM")</f>
        <v>2024-11</v>
      </c>
      <c r="J4267" s="0" t="str">
        <f aca="false">INDEX(Customers!$H:$H,MATCH(B4267,Customers!$A:$A,0))</f>
        <v>App</v>
      </c>
    </row>
    <row r="4268" customFormat="false" ht="15" hidden="false" customHeight="false" outlineLevel="0" collapsed="false">
      <c r="A4268" s="0" t="s">
        <v>6259</v>
      </c>
      <c r="B4268" s="0" t="s">
        <v>6258</v>
      </c>
      <c r="C4268" s="10" t="s">
        <v>1658</v>
      </c>
      <c r="D4268" s="11" t="s">
        <v>97</v>
      </c>
      <c r="E4268" s="11" t="s">
        <v>88</v>
      </c>
      <c r="F4268" s="11" t="s">
        <v>423</v>
      </c>
      <c r="G4268" s="11" t="s">
        <v>79</v>
      </c>
      <c r="H4268" s="8" t="n">
        <v>2483.1</v>
      </c>
      <c r="I4268" s="0" t="str">
        <f aca="false">TEXT(C4268,"YYYY-MM")</f>
        <v>2024-11</v>
      </c>
      <c r="J4268" s="0" t="str">
        <f aca="false">INDEX(Customers!$H:$H,MATCH(B4268,Customers!$A:$A,0))</f>
        <v>App</v>
      </c>
    </row>
    <row r="4269" customFormat="false" ht="15" hidden="false" customHeight="false" outlineLevel="0" collapsed="false">
      <c r="A4269" s="0" t="s">
        <v>6260</v>
      </c>
      <c r="B4269" s="0" t="s">
        <v>6258</v>
      </c>
      <c r="C4269" s="10" t="s">
        <v>721</v>
      </c>
      <c r="D4269" s="11" t="s">
        <v>97</v>
      </c>
      <c r="E4269" s="11" t="s">
        <v>89</v>
      </c>
      <c r="F4269" s="11" t="s">
        <v>423</v>
      </c>
      <c r="G4269" s="11" t="s">
        <v>79</v>
      </c>
      <c r="H4269" s="8" t="n">
        <v>4779</v>
      </c>
      <c r="I4269" s="0" t="str">
        <f aca="false">TEXT(C4269,"YYYY-MM")</f>
        <v>2025-10</v>
      </c>
      <c r="J4269" s="0" t="str">
        <f aca="false">INDEX(Customers!$H:$H,MATCH(B4269,Customers!$A:$A,0))</f>
        <v>App</v>
      </c>
    </row>
    <row r="4270" customFormat="false" ht="15" hidden="false" customHeight="false" outlineLevel="0" collapsed="false">
      <c r="A4270" s="0" t="s">
        <v>6261</v>
      </c>
      <c r="B4270" s="0" t="s">
        <v>6262</v>
      </c>
      <c r="C4270" s="10" t="s">
        <v>987</v>
      </c>
      <c r="D4270" s="11" t="s">
        <v>99</v>
      </c>
      <c r="E4270" s="11" t="s">
        <v>88</v>
      </c>
      <c r="F4270" s="11" t="s">
        <v>180</v>
      </c>
      <c r="G4270" s="11" t="s">
        <v>75</v>
      </c>
      <c r="H4270" s="8" t="n">
        <v>9019</v>
      </c>
      <c r="I4270" s="0" t="str">
        <f aca="false">TEXT(C4270,"YYYY-MM")</f>
        <v>2025-03</v>
      </c>
      <c r="J4270" s="0" t="str">
        <f aca="false">INDEX(Customers!$H:$H,MATCH(B4270,Customers!$A:$A,0))</f>
        <v>Organic Search</v>
      </c>
    </row>
    <row r="4271" customFormat="false" ht="15" hidden="false" customHeight="false" outlineLevel="0" collapsed="false">
      <c r="A4271" s="0" t="s">
        <v>6263</v>
      </c>
      <c r="B4271" s="0" t="s">
        <v>6262</v>
      </c>
      <c r="C4271" s="10" t="s">
        <v>2914</v>
      </c>
      <c r="D4271" s="11" t="s">
        <v>97</v>
      </c>
      <c r="E4271" s="11" t="s">
        <v>89</v>
      </c>
      <c r="F4271" s="11" t="s">
        <v>180</v>
      </c>
      <c r="G4271" s="11" t="s">
        <v>75</v>
      </c>
      <c r="H4271" s="8" t="n">
        <v>7437</v>
      </c>
      <c r="I4271" s="0" t="str">
        <f aca="false">TEXT(C4271,"YYYY-MM")</f>
        <v>2025-07</v>
      </c>
      <c r="J4271" s="0" t="str">
        <f aca="false">INDEX(Customers!$H:$H,MATCH(B4271,Customers!$A:$A,0))</f>
        <v>Organic Search</v>
      </c>
    </row>
    <row r="4272" customFormat="false" ht="15" hidden="false" customHeight="false" outlineLevel="0" collapsed="false">
      <c r="A4272" s="0" t="s">
        <v>6264</v>
      </c>
      <c r="B4272" s="0" t="s">
        <v>6262</v>
      </c>
      <c r="C4272" s="10" t="s">
        <v>1534</v>
      </c>
      <c r="D4272" s="11" t="s">
        <v>97</v>
      </c>
      <c r="E4272" s="11" t="s">
        <v>90</v>
      </c>
      <c r="F4272" s="11" t="s">
        <v>180</v>
      </c>
      <c r="G4272" s="11" t="s">
        <v>75</v>
      </c>
      <c r="H4272" s="8" t="n">
        <v>11338.15</v>
      </c>
      <c r="I4272" s="0" t="str">
        <f aca="false">TEXT(C4272,"YYYY-MM")</f>
        <v>2025-07</v>
      </c>
      <c r="J4272" s="0" t="str">
        <f aca="false">INDEX(Customers!$H:$H,MATCH(B4272,Customers!$A:$A,0))</f>
        <v>Organic Search</v>
      </c>
    </row>
    <row r="4273" customFormat="false" ht="15" hidden="false" customHeight="false" outlineLevel="0" collapsed="false">
      <c r="A4273" s="0" t="s">
        <v>6265</v>
      </c>
      <c r="B4273" s="0" t="s">
        <v>6262</v>
      </c>
      <c r="C4273" s="10" t="s">
        <v>1346</v>
      </c>
      <c r="D4273" s="11" t="s">
        <v>97</v>
      </c>
      <c r="E4273" s="11" t="s">
        <v>88</v>
      </c>
      <c r="F4273" s="11" t="s">
        <v>180</v>
      </c>
      <c r="G4273" s="11" t="s">
        <v>75</v>
      </c>
      <c r="H4273" s="8" t="n">
        <v>99794.7</v>
      </c>
      <c r="I4273" s="0" t="str">
        <f aca="false">TEXT(C4273,"YYYY-MM")</f>
        <v>2025-10</v>
      </c>
      <c r="J4273" s="0" t="str">
        <f aca="false">INDEX(Customers!$H:$H,MATCH(B4273,Customers!$A:$A,0))</f>
        <v>Organic Search</v>
      </c>
    </row>
    <row r="4274" customFormat="false" ht="15" hidden="false" customHeight="false" outlineLevel="0" collapsed="false">
      <c r="A4274" s="0" t="s">
        <v>6266</v>
      </c>
      <c r="B4274" s="0" t="s">
        <v>6262</v>
      </c>
      <c r="C4274" s="10" t="s">
        <v>531</v>
      </c>
      <c r="D4274" s="11" t="s">
        <v>97</v>
      </c>
      <c r="E4274" s="11" t="s">
        <v>88</v>
      </c>
      <c r="F4274" s="11" t="s">
        <v>180</v>
      </c>
      <c r="G4274" s="11" t="s">
        <v>75</v>
      </c>
      <c r="H4274" s="8" t="n">
        <v>738.65</v>
      </c>
      <c r="I4274" s="0" t="str">
        <f aca="false">TEXT(C4274,"YYYY-MM")</f>
        <v>2025-11</v>
      </c>
      <c r="J4274" s="0" t="str">
        <f aca="false">INDEX(Customers!$H:$H,MATCH(B4274,Customers!$A:$A,0))</f>
        <v>Organic Search</v>
      </c>
    </row>
    <row r="4275" customFormat="false" ht="15" hidden="false" customHeight="false" outlineLevel="0" collapsed="false">
      <c r="A4275" s="0" t="s">
        <v>6267</v>
      </c>
      <c r="B4275" s="0" t="s">
        <v>6268</v>
      </c>
      <c r="C4275" s="10" t="s">
        <v>2447</v>
      </c>
      <c r="D4275" s="11" t="s">
        <v>97</v>
      </c>
      <c r="E4275" s="11" t="s">
        <v>91</v>
      </c>
      <c r="F4275" s="11" t="s">
        <v>209</v>
      </c>
      <c r="G4275" s="11" t="s">
        <v>83</v>
      </c>
      <c r="H4275" s="8" t="n">
        <v>2348.1</v>
      </c>
      <c r="I4275" s="0" t="str">
        <f aca="false">TEXT(C4275,"YYYY-MM")</f>
        <v>2023-11</v>
      </c>
      <c r="J4275" s="0" t="str">
        <f aca="false">INDEX(Customers!$H:$H,MATCH(B4275,Customers!$A:$A,0))</f>
        <v>Organic Search</v>
      </c>
    </row>
    <row r="4276" customFormat="false" ht="15" hidden="false" customHeight="false" outlineLevel="0" collapsed="false">
      <c r="A4276" s="0" t="s">
        <v>6269</v>
      </c>
      <c r="B4276" s="0" t="s">
        <v>6268</v>
      </c>
      <c r="C4276" s="10" t="s">
        <v>471</v>
      </c>
      <c r="D4276" s="11" t="s">
        <v>97</v>
      </c>
      <c r="E4276" s="11" t="s">
        <v>88</v>
      </c>
      <c r="F4276" s="11" t="s">
        <v>209</v>
      </c>
      <c r="G4276" s="11" t="s">
        <v>83</v>
      </c>
      <c r="H4276" s="8" t="n">
        <v>2721.1</v>
      </c>
      <c r="I4276" s="0" t="str">
        <f aca="false">TEXT(C4276,"YYYY-MM")</f>
        <v>2024-08</v>
      </c>
      <c r="J4276" s="0" t="str">
        <f aca="false">INDEX(Customers!$H:$H,MATCH(B4276,Customers!$A:$A,0))</f>
        <v>Organic Search</v>
      </c>
    </row>
    <row r="4277" customFormat="false" ht="15" hidden="false" customHeight="false" outlineLevel="0" collapsed="false">
      <c r="A4277" s="0" t="s">
        <v>6270</v>
      </c>
      <c r="B4277" s="0" t="s">
        <v>6268</v>
      </c>
      <c r="C4277" s="10" t="s">
        <v>1393</v>
      </c>
      <c r="D4277" s="11" t="s">
        <v>97</v>
      </c>
      <c r="E4277" s="11" t="s">
        <v>90</v>
      </c>
      <c r="F4277" s="11" t="s">
        <v>209</v>
      </c>
      <c r="G4277" s="11" t="s">
        <v>83</v>
      </c>
      <c r="H4277" s="8" t="n">
        <v>3287</v>
      </c>
      <c r="I4277" s="0" t="str">
        <f aca="false">TEXT(C4277,"YYYY-MM")</f>
        <v>2025-05</v>
      </c>
      <c r="J4277" s="0" t="str">
        <f aca="false">INDEX(Customers!$H:$H,MATCH(B4277,Customers!$A:$A,0))</f>
        <v>Organic Search</v>
      </c>
    </row>
    <row r="4278" customFormat="false" ht="15" hidden="false" customHeight="false" outlineLevel="0" collapsed="false">
      <c r="A4278" s="0" t="s">
        <v>6271</v>
      </c>
      <c r="B4278" s="0" t="s">
        <v>6268</v>
      </c>
      <c r="C4278" s="10" t="s">
        <v>1167</v>
      </c>
      <c r="D4278" s="11" t="s">
        <v>97</v>
      </c>
      <c r="E4278" s="11" t="s">
        <v>90</v>
      </c>
      <c r="F4278" s="11" t="s">
        <v>209</v>
      </c>
      <c r="G4278" s="11" t="s">
        <v>83</v>
      </c>
      <c r="H4278" s="8" t="n">
        <v>10470</v>
      </c>
      <c r="I4278" s="0" t="str">
        <f aca="false">TEXT(C4278,"YYYY-MM")</f>
        <v>2025-11</v>
      </c>
      <c r="J4278" s="0" t="str">
        <f aca="false">INDEX(Customers!$H:$H,MATCH(B4278,Customers!$A:$A,0))</f>
        <v>Organic Search</v>
      </c>
    </row>
    <row r="4279" customFormat="false" ht="15" hidden="false" customHeight="false" outlineLevel="0" collapsed="false">
      <c r="A4279" s="0" t="s">
        <v>6272</v>
      </c>
      <c r="B4279" s="0" t="s">
        <v>6268</v>
      </c>
      <c r="C4279" s="10" t="s">
        <v>978</v>
      </c>
      <c r="D4279" s="11" t="s">
        <v>97</v>
      </c>
      <c r="E4279" s="11" t="s">
        <v>88</v>
      </c>
      <c r="F4279" s="11" t="s">
        <v>209</v>
      </c>
      <c r="G4279" s="11" t="s">
        <v>83</v>
      </c>
      <c r="H4279" s="8" t="n">
        <v>503.2</v>
      </c>
      <c r="I4279" s="0" t="str">
        <f aca="false">TEXT(C4279,"YYYY-MM")</f>
        <v>2025-12</v>
      </c>
      <c r="J4279" s="0" t="str">
        <f aca="false">INDEX(Customers!$H:$H,MATCH(B4279,Customers!$A:$A,0))</f>
        <v>Organic Search</v>
      </c>
    </row>
    <row r="4280" customFormat="false" ht="15" hidden="false" customHeight="false" outlineLevel="0" collapsed="false">
      <c r="A4280" s="0" t="s">
        <v>6273</v>
      </c>
      <c r="B4280" s="0" t="s">
        <v>6274</v>
      </c>
      <c r="C4280" s="10" t="s">
        <v>329</v>
      </c>
      <c r="D4280" s="11" t="s">
        <v>97</v>
      </c>
      <c r="E4280" s="11" t="s">
        <v>88</v>
      </c>
      <c r="F4280" s="11" t="s">
        <v>209</v>
      </c>
      <c r="G4280" s="11" t="s">
        <v>83</v>
      </c>
      <c r="H4280" s="8" t="n">
        <v>6954.35</v>
      </c>
      <c r="I4280" s="0" t="str">
        <f aca="false">TEXT(C4280,"YYYY-MM")</f>
        <v>2025-10</v>
      </c>
      <c r="J4280" s="0" t="str">
        <f aca="false">INDEX(Customers!$H:$H,MATCH(B4280,Customers!$A:$A,0))</f>
        <v>Paid Ads</v>
      </c>
    </row>
    <row r="4281" customFormat="false" ht="15" hidden="false" customHeight="false" outlineLevel="0" collapsed="false">
      <c r="A4281" s="0" t="s">
        <v>6275</v>
      </c>
      <c r="B4281" s="0" t="s">
        <v>6276</v>
      </c>
      <c r="C4281" s="10" t="s">
        <v>620</v>
      </c>
      <c r="D4281" s="11" t="s">
        <v>97</v>
      </c>
      <c r="E4281" s="11" t="s">
        <v>90</v>
      </c>
      <c r="F4281" s="11" t="s">
        <v>138</v>
      </c>
      <c r="G4281" s="11" t="s">
        <v>74</v>
      </c>
      <c r="H4281" s="8" t="n">
        <v>23569</v>
      </c>
      <c r="I4281" s="0" t="str">
        <f aca="false">TEXT(C4281,"YYYY-MM")</f>
        <v>2023-11</v>
      </c>
      <c r="J4281" s="0" t="str">
        <f aca="false">INDEX(Customers!$H:$H,MATCH(B4281,Customers!$A:$A,0))</f>
        <v>Unknown</v>
      </c>
    </row>
    <row r="4282" customFormat="false" ht="15" hidden="false" customHeight="false" outlineLevel="0" collapsed="false">
      <c r="A4282" s="0" t="s">
        <v>6277</v>
      </c>
      <c r="B4282" s="0" t="s">
        <v>6276</v>
      </c>
      <c r="C4282" s="10" t="s">
        <v>2604</v>
      </c>
      <c r="D4282" s="11" t="s">
        <v>97</v>
      </c>
      <c r="E4282" s="11" t="s">
        <v>91</v>
      </c>
      <c r="F4282" s="11" t="s">
        <v>138</v>
      </c>
      <c r="G4282" s="11" t="s">
        <v>74</v>
      </c>
      <c r="H4282" s="8" t="n">
        <v>631.2</v>
      </c>
      <c r="I4282" s="0" t="str">
        <f aca="false">TEXT(C4282,"YYYY-MM")</f>
        <v>2024-09</v>
      </c>
      <c r="J4282" s="0" t="str">
        <f aca="false">INDEX(Customers!$H:$H,MATCH(B4282,Customers!$A:$A,0))</f>
        <v>Unknown</v>
      </c>
    </row>
    <row r="4283" customFormat="false" ht="15" hidden="false" customHeight="false" outlineLevel="0" collapsed="false">
      <c r="A4283" s="0" t="s">
        <v>6278</v>
      </c>
      <c r="B4283" s="0" t="s">
        <v>6276</v>
      </c>
      <c r="C4283" s="10" t="s">
        <v>320</v>
      </c>
      <c r="D4283" s="11" t="s">
        <v>97</v>
      </c>
      <c r="E4283" s="11" t="s">
        <v>91</v>
      </c>
      <c r="F4283" s="11" t="s">
        <v>138</v>
      </c>
      <c r="G4283" s="11" t="s">
        <v>74</v>
      </c>
      <c r="H4283" s="8" t="n">
        <v>8871.2</v>
      </c>
      <c r="I4283" s="0" t="str">
        <f aca="false">TEXT(C4283,"YYYY-MM")</f>
        <v>2024-11</v>
      </c>
      <c r="J4283" s="0" t="str">
        <f aca="false">INDEX(Customers!$H:$H,MATCH(B4283,Customers!$A:$A,0))</f>
        <v>Unknown</v>
      </c>
    </row>
    <row r="4284" customFormat="false" ht="15" hidden="false" customHeight="false" outlineLevel="0" collapsed="false">
      <c r="A4284" s="0" t="s">
        <v>6279</v>
      </c>
      <c r="B4284" s="0" t="s">
        <v>6276</v>
      </c>
      <c r="C4284" s="10" t="s">
        <v>2696</v>
      </c>
      <c r="D4284" s="11" t="s">
        <v>97</v>
      </c>
      <c r="E4284" s="11" t="s">
        <v>91</v>
      </c>
      <c r="F4284" s="11" t="s">
        <v>138</v>
      </c>
      <c r="G4284" s="11" t="s">
        <v>74</v>
      </c>
      <c r="H4284" s="8" t="n">
        <v>10767.5</v>
      </c>
      <c r="I4284" s="0" t="str">
        <f aca="false">TEXT(C4284,"YYYY-MM")</f>
        <v>2025-01</v>
      </c>
      <c r="J4284" s="0" t="str">
        <f aca="false">INDEX(Customers!$H:$H,MATCH(B4284,Customers!$A:$A,0))</f>
        <v>Unknown</v>
      </c>
    </row>
    <row r="4285" customFormat="false" ht="15" hidden="false" customHeight="false" outlineLevel="0" collapsed="false">
      <c r="A4285" s="0" t="s">
        <v>6280</v>
      </c>
      <c r="B4285" s="0" t="s">
        <v>6276</v>
      </c>
      <c r="C4285" s="10" t="s">
        <v>3557</v>
      </c>
      <c r="D4285" s="11" t="s">
        <v>97</v>
      </c>
      <c r="E4285" s="11" t="s">
        <v>89</v>
      </c>
      <c r="F4285" s="11" t="s">
        <v>138</v>
      </c>
      <c r="G4285" s="11" t="s">
        <v>74</v>
      </c>
      <c r="H4285" s="8" t="n">
        <v>16148</v>
      </c>
      <c r="I4285" s="0" t="str">
        <f aca="false">TEXT(C4285,"YYYY-MM")</f>
        <v>2025-01</v>
      </c>
      <c r="J4285" s="0" t="str">
        <f aca="false">INDEX(Customers!$H:$H,MATCH(B4285,Customers!$A:$A,0))</f>
        <v>Unknown</v>
      </c>
    </row>
    <row r="4286" customFormat="false" ht="15" hidden="false" customHeight="false" outlineLevel="0" collapsed="false">
      <c r="A4286" s="0" t="s">
        <v>6281</v>
      </c>
      <c r="B4286" s="0" t="s">
        <v>6276</v>
      </c>
      <c r="C4286" s="10" t="s">
        <v>880</v>
      </c>
      <c r="D4286" s="11" t="s">
        <v>97</v>
      </c>
      <c r="E4286" s="11" t="s">
        <v>88</v>
      </c>
      <c r="F4286" s="11" t="s">
        <v>138</v>
      </c>
      <c r="G4286" s="11" t="s">
        <v>74</v>
      </c>
      <c r="H4286" s="8" t="n">
        <v>31346.1</v>
      </c>
      <c r="I4286" s="0" t="str">
        <f aca="false">TEXT(C4286,"YYYY-MM")</f>
        <v>2025-04</v>
      </c>
      <c r="J4286" s="0" t="str">
        <f aca="false">INDEX(Customers!$H:$H,MATCH(B4286,Customers!$A:$A,0))</f>
        <v>Unknown</v>
      </c>
    </row>
    <row r="4287" customFormat="false" ht="15" hidden="false" customHeight="false" outlineLevel="0" collapsed="false">
      <c r="A4287" s="0" t="s">
        <v>6282</v>
      </c>
      <c r="B4287" s="0" t="s">
        <v>6276</v>
      </c>
      <c r="C4287" s="10" t="s">
        <v>3267</v>
      </c>
      <c r="D4287" s="11" t="s">
        <v>97</v>
      </c>
      <c r="E4287" s="11" t="s">
        <v>88</v>
      </c>
      <c r="F4287" s="11" t="s">
        <v>138</v>
      </c>
      <c r="G4287" s="11" t="s">
        <v>74</v>
      </c>
      <c r="H4287" s="8" t="n">
        <v>3308.65</v>
      </c>
      <c r="I4287" s="0" t="str">
        <f aca="false">TEXT(C4287,"YYYY-MM")</f>
        <v>2025-06</v>
      </c>
      <c r="J4287" s="0" t="str">
        <f aca="false">INDEX(Customers!$H:$H,MATCH(B4287,Customers!$A:$A,0))</f>
        <v>Unknown</v>
      </c>
    </row>
    <row r="4288" customFormat="false" ht="15" hidden="false" customHeight="false" outlineLevel="0" collapsed="false">
      <c r="A4288" s="0" t="s">
        <v>6283</v>
      </c>
      <c r="B4288" s="0" t="s">
        <v>6276</v>
      </c>
      <c r="C4288" s="10" t="s">
        <v>1738</v>
      </c>
      <c r="D4288" s="11" t="s">
        <v>97</v>
      </c>
      <c r="E4288" s="11" t="s">
        <v>93</v>
      </c>
      <c r="F4288" s="11" t="s">
        <v>138</v>
      </c>
      <c r="G4288" s="11" t="s">
        <v>74</v>
      </c>
      <c r="H4288" s="8" t="n">
        <v>2864.5</v>
      </c>
      <c r="I4288" s="0" t="str">
        <f aca="false">TEXT(C4288,"YYYY-MM")</f>
        <v>2025-07</v>
      </c>
      <c r="J4288" s="0" t="str">
        <f aca="false">INDEX(Customers!$H:$H,MATCH(B4288,Customers!$A:$A,0))</f>
        <v>Unknown</v>
      </c>
    </row>
    <row r="4289" customFormat="false" ht="15" hidden="false" customHeight="false" outlineLevel="0" collapsed="false">
      <c r="A4289" s="0" t="s">
        <v>6284</v>
      </c>
      <c r="B4289" s="0" t="s">
        <v>6276</v>
      </c>
      <c r="C4289" s="10" t="s">
        <v>721</v>
      </c>
      <c r="D4289" s="11" t="s">
        <v>97</v>
      </c>
      <c r="E4289" s="11" t="s">
        <v>89</v>
      </c>
      <c r="F4289" s="11" t="s">
        <v>138</v>
      </c>
      <c r="G4289" s="11" t="s">
        <v>74</v>
      </c>
      <c r="H4289" s="8" t="n">
        <v>20469</v>
      </c>
      <c r="I4289" s="0" t="str">
        <f aca="false">TEXT(C4289,"YYYY-MM")</f>
        <v>2025-10</v>
      </c>
      <c r="J4289" s="0" t="str">
        <f aca="false">INDEX(Customers!$H:$H,MATCH(B4289,Customers!$A:$A,0))</f>
        <v>Unknown</v>
      </c>
    </row>
    <row r="4290" customFormat="false" ht="15" hidden="false" customHeight="false" outlineLevel="0" collapsed="false">
      <c r="A4290" s="0" t="s">
        <v>6285</v>
      </c>
      <c r="B4290" s="0" t="s">
        <v>6286</v>
      </c>
      <c r="C4290" s="10" t="s">
        <v>6013</v>
      </c>
      <c r="D4290" s="11" t="s">
        <v>97</v>
      </c>
      <c r="E4290" s="11" t="s">
        <v>88</v>
      </c>
      <c r="F4290" s="11" t="s">
        <v>459</v>
      </c>
      <c r="G4290" s="11" t="s">
        <v>72</v>
      </c>
      <c r="H4290" s="8" t="n">
        <v>3359</v>
      </c>
      <c r="I4290" s="0" t="str">
        <f aca="false">TEXT(C4290,"YYYY-MM")</f>
        <v>2024-12</v>
      </c>
      <c r="J4290" s="0" t="str">
        <f aca="false">INDEX(Customers!$H:$H,MATCH(B4290,Customers!$A:$A,0))</f>
        <v>Paid Ads</v>
      </c>
    </row>
    <row r="4291" customFormat="false" ht="15" hidden="false" customHeight="false" outlineLevel="0" collapsed="false">
      <c r="A4291" s="0" t="s">
        <v>6287</v>
      </c>
      <c r="B4291" s="0" t="s">
        <v>6286</v>
      </c>
      <c r="C4291" s="10" t="s">
        <v>678</v>
      </c>
      <c r="D4291" s="11" t="s">
        <v>97</v>
      </c>
      <c r="E4291" s="11" t="s">
        <v>89</v>
      </c>
      <c r="F4291" s="11" t="s">
        <v>459</v>
      </c>
      <c r="G4291" s="11" t="s">
        <v>72</v>
      </c>
      <c r="H4291" s="8" t="n">
        <v>26059.2</v>
      </c>
      <c r="I4291" s="0" t="str">
        <f aca="false">TEXT(C4291,"YYYY-MM")</f>
        <v>2025-01</v>
      </c>
      <c r="J4291" s="0" t="str">
        <f aca="false">INDEX(Customers!$H:$H,MATCH(B4291,Customers!$A:$A,0))</f>
        <v>Paid Ads</v>
      </c>
    </row>
    <row r="4292" customFormat="false" ht="15" hidden="false" customHeight="false" outlineLevel="0" collapsed="false">
      <c r="A4292" s="0" t="s">
        <v>6288</v>
      </c>
      <c r="B4292" s="0" t="s">
        <v>6286</v>
      </c>
      <c r="C4292" s="10" t="s">
        <v>6254</v>
      </c>
      <c r="D4292" s="11" t="s">
        <v>97</v>
      </c>
      <c r="E4292" s="11" t="s">
        <v>93</v>
      </c>
      <c r="F4292" s="11" t="s">
        <v>459</v>
      </c>
      <c r="G4292" s="11" t="s">
        <v>72</v>
      </c>
      <c r="H4292" s="8" t="n">
        <v>13949.1</v>
      </c>
      <c r="I4292" s="0" t="str">
        <f aca="false">TEXT(C4292,"YYYY-MM")</f>
        <v>2025-06</v>
      </c>
      <c r="J4292" s="0" t="str">
        <f aca="false">INDEX(Customers!$H:$H,MATCH(B4292,Customers!$A:$A,0))</f>
        <v>Paid Ads</v>
      </c>
    </row>
    <row r="4293" customFormat="false" ht="15" hidden="false" customHeight="false" outlineLevel="0" collapsed="false">
      <c r="A4293" s="0" t="s">
        <v>6289</v>
      </c>
      <c r="B4293" s="0" t="s">
        <v>6290</v>
      </c>
      <c r="C4293" s="10" t="s">
        <v>5755</v>
      </c>
      <c r="D4293" s="11" t="s">
        <v>98</v>
      </c>
      <c r="E4293" s="11" t="s">
        <v>93</v>
      </c>
      <c r="F4293" s="11" t="s">
        <v>352</v>
      </c>
      <c r="G4293" s="11" t="s">
        <v>82</v>
      </c>
      <c r="H4293" s="8" t="n">
        <v>14329</v>
      </c>
      <c r="I4293" s="0" t="str">
        <f aca="false">TEXT(C4293,"YYYY-MM")</f>
        <v>2024-07</v>
      </c>
      <c r="J4293" s="0" t="str">
        <f aca="false">INDEX(Customers!$H:$H,MATCH(B4293,Customers!$A:$A,0))</f>
        <v>Referral</v>
      </c>
    </row>
    <row r="4294" customFormat="false" ht="15" hidden="false" customHeight="false" outlineLevel="0" collapsed="false">
      <c r="A4294" s="0" t="s">
        <v>6291</v>
      </c>
      <c r="B4294" s="0" t="s">
        <v>6290</v>
      </c>
      <c r="C4294" s="10" t="s">
        <v>826</v>
      </c>
      <c r="D4294" s="11" t="s">
        <v>97</v>
      </c>
      <c r="E4294" s="11" t="s">
        <v>88</v>
      </c>
      <c r="F4294" s="11" t="s">
        <v>352</v>
      </c>
      <c r="G4294" s="11" t="s">
        <v>82</v>
      </c>
      <c r="H4294" s="8" t="n">
        <v>9716.4</v>
      </c>
      <c r="I4294" s="0" t="str">
        <f aca="false">TEXT(C4294,"YYYY-MM")</f>
        <v>2025-10</v>
      </c>
      <c r="J4294" s="0" t="str">
        <f aca="false">INDEX(Customers!$H:$H,MATCH(B4294,Customers!$A:$A,0))</f>
        <v>Referral</v>
      </c>
    </row>
    <row r="4295" customFormat="false" ht="15" hidden="false" customHeight="false" outlineLevel="0" collapsed="false">
      <c r="A4295" s="0" t="s">
        <v>6292</v>
      </c>
      <c r="B4295" s="0" t="s">
        <v>6293</v>
      </c>
      <c r="C4295" s="10" t="s">
        <v>1494</v>
      </c>
      <c r="D4295" s="11" t="s">
        <v>97</v>
      </c>
      <c r="E4295" s="11" t="s">
        <v>91</v>
      </c>
      <c r="F4295" s="11" t="s">
        <v>227</v>
      </c>
      <c r="G4295" s="11" t="s">
        <v>72</v>
      </c>
      <c r="H4295" s="8" t="n">
        <v>30228.05</v>
      </c>
      <c r="I4295" s="0" t="str">
        <f aca="false">TEXT(C4295,"YYYY-MM")</f>
        <v>2024-05</v>
      </c>
      <c r="J4295" s="0" t="str">
        <f aca="false">INDEX(Customers!$H:$H,MATCH(B4295,Customers!$A:$A,0))</f>
        <v>Social Media</v>
      </c>
    </row>
    <row r="4296" customFormat="false" ht="15" hidden="false" customHeight="false" outlineLevel="0" collapsed="false">
      <c r="A4296" s="0" t="s">
        <v>6294</v>
      </c>
      <c r="B4296" s="0" t="s">
        <v>6293</v>
      </c>
      <c r="C4296" s="10" t="s">
        <v>506</v>
      </c>
      <c r="D4296" s="11" t="s">
        <v>97</v>
      </c>
      <c r="E4296" s="11" t="s">
        <v>88</v>
      </c>
      <c r="F4296" s="11" t="s">
        <v>227</v>
      </c>
      <c r="G4296" s="11" t="s">
        <v>72</v>
      </c>
      <c r="H4296" s="8" t="n">
        <v>2992.5</v>
      </c>
      <c r="I4296" s="0" t="str">
        <f aca="false">TEXT(C4296,"YYYY-MM")</f>
        <v>2024-07</v>
      </c>
      <c r="J4296" s="0" t="str">
        <f aca="false">INDEX(Customers!$H:$H,MATCH(B4296,Customers!$A:$A,0))</f>
        <v>Social Media</v>
      </c>
    </row>
    <row r="4297" customFormat="false" ht="15" hidden="false" customHeight="false" outlineLevel="0" collapsed="false">
      <c r="A4297" s="0" t="s">
        <v>6295</v>
      </c>
      <c r="B4297" s="0" t="s">
        <v>6293</v>
      </c>
      <c r="C4297" s="10" t="s">
        <v>2893</v>
      </c>
      <c r="D4297" s="11" t="s">
        <v>97</v>
      </c>
      <c r="E4297" s="11" t="s">
        <v>88</v>
      </c>
      <c r="F4297" s="11" t="s">
        <v>227</v>
      </c>
      <c r="G4297" s="11" t="s">
        <v>72</v>
      </c>
      <c r="H4297" s="8" t="n">
        <v>1330.2</v>
      </c>
      <c r="I4297" s="0" t="str">
        <f aca="false">TEXT(C4297,"YYYY-MM")</f>
        <v>2025-05</v>
      </c>
      <c r="J4297" s="0" t="str">
        <f aca="false">INDEX(Customers!$H:$H,MATCH(B4297,Customers!$A:$A,0))</f>
        <v>Social Media</v>
      </c>
    </row>
    <row r="4298" customFormat="false" ht="15" hidden="false" customHeight="false" outlineLevel="0" collapsed="false">
      <c r="A4298" s="0" t="s">
        <v>6296</v>
      </c>
      <c r="B4298" s="0" t="s">
        <v>6297</v>
      </c>
      <c r="C4298" s="10" t="s">
        <v>2516</v>
      </c>
      <c r="D4298" s="11" t="s">
        <v>99</v>
      </c>
      <c r="E4298" s="11" t="s">
        <v>89</v>
      </c>
      <c r="F4298" s="11" t="s">
        <v>180</v>
      </c>
      <c r="G4298" s="11" t="s">
        <v>75</v>
      </c>
      <c r="H4298" s="8" t="n">
        <v>10534.55</v>
      </c>
      <c r="I4298" s="0" t="str">
        <f aca="false">TEXT(C4298,"YYYY-MM")</f>
        <v>2025-05</v>
      </c>
      <c r="J4298" s="0" t="str">
        <f aca="false">INDEX(Customers!$H:$H,MATCH(B4298,Customers!$A:$A,0))</f>
        <v>Social Media</v>
      </c>
    </row>
    <row r="4299" customFormat="false" ht="15" hidden="false" customHeight="false" outlineLevel="0" collapsed="false">
      <c r="A4299" s="0" t="s">
        <v>6298</v>
      </c>
      <c r="B4299" s="0" t="s">
        <v>6297</v>
      </c>
      <c r="C4299" s="10" t="s">
        <v>1154</v>
      </c>
      <c r="D4299" s="11" t="s">
        <v>97</v>
      </c>
      <c r="E4299" s="11" t="s">
        <v>91</v>
      </c>
      <c r="F4299" s="11" t="s">
        <v>180</v>
      </c>
      <c r="G4299" s="11" t="s">
        <v>75</v>
      </c>
      <c r="H4299" s="8" t="n">
        <v>2909</v>
      </c>
      <c r="I4299" s="0" t="str">
        <f aca="false">TEXT(C4299,"YYYY-MM")</f>
        <v>2025-07</v>
      </c>
      <c r="J4299" s="0" t="str">
        <f aca="false">INDEX(Customers!$H:$H,MATCH(B4299,Customers!$A:$A,0))</f>
        <v>Social Media</v>
      </c>
    </row>
    <row r="4300" customFormat="false" ht="15" hidden="false" customHeight="false" outlineLevel="0" collapsed="false">
      <c r="A4300" s="0" t="s">
        <v>6299</v>
      </c>
      <c r="B4300" s="0" t="s">
        <v>6297</v>
      </c>
      <c r="C4300" s="10" t="s">
        <v>524</v>
      </c>
      <c r="D4300" s="11" t="s">
        <v>97</v>
      </c>
      <c r="E4300" s="11" t="s">
        <v>89</v>
      </c>
      <c r="F4300" s="11" t="s">
        <v>180</v>
      </c>
      <c r="G4300" s="11" t="s">
        <v>75</v>
      </c>
      <c r="H4300" s="8" t="n">
        <v>7725.6</v>
      </c>
      <c r="I4300" s="0" t="str">
        <f aca="false">TEXT(C4300,"YYYY-MM")</f>
        <v>2025-07</v>
      </c>
      <c r="J4300" s="0" t="str">
        <f aca="false">INDEX(Customers!$H:$H,MATCH(B4300,Customers!$A:$A,0))</f>
        <v>Social Media</v>
      </c>
    </row>
    <row r="4301" customFormat="false" ht="15" hidden="false" customHeight="false" outlineLevel="0" collapsed="false">
      <c r="A4301" s="0" t="s">
        <v>6300</v>
      </c>
      <c r="B4301" s="0" t="s">
        <v>6297</v>
      </c>
      <c r="C4301" s="10" t="s">
        <v>2063</v>
      </c>
      <c r="D4301" s="11" t="s">
        <v>97</v>
      </c>
      <c r="E4301" s="11" t="s">
        <v>89</v>
      </c>
      <c r="F4301" s="11" t="s">
        <v>180</v>
      </c>
      <c r="G4301" s="11" t="s">
        <v>75</v>
      </c>
      <c r="H4301" s="8" t="n">
        <v>51560</v>
      </c>
      <c r="I4301" s="0" t="str">
        <f aca="false">TEXT(C4301,"YYYY-MM")</f>
        <v>2025-08</v>
      </c>
      <c r="J4301" s="0" t="str">
        <f aca="false">INDEX(Customers!$H:$H,MATCH(B4301,Customers!$A:$A,0))</f>
        <v>Social Media</v>
      </c>
    </row>
    <row r="4302" customFormat="false" ht="15" hidden="false" customHeight="false" outlineLevel="0" collapsed="false">
      <c r="A4302" s="0" t="s">
        <v>6301</v>
      </c>
      <c r="B4302" s="0" t="s">
        <v>6297</v>
      </c>
      <c r="C4302" s="10" t="s">
        <v>480</v>
      </c>
      <c r="D4302" s="11" t="s">
        <v>97</v>
      </c>
      <c r="E4302" s="11" t="s">
        <v>88</v>
      </c>
      <c r="F4302" s="11" t="s">
        <v>180</v>
      </c>
      <c r="G4302" s="11" t="s">
        <v>75</v>
      </c>
      <c r="H4302" s="8" t="n">
        <v>31819</v>
      </c>
      <c r="I4302" s="0" t="str">
        <f aca="false">TEXT(C4302,"YYYY-MM")</f>
        <v>2025-08</v>
      </c>
      <c r="J4302" s="0" t="str">
        <f aca="false">INDEX(Customers!$H:$H,MATCH(B4302,Customers!$A:$A,0))</f>
        <v>Social Media</v>
      </c>
    </row>
    <row r="4303" customFormat="false" ht="15" hidden="false" customHeight="false" outlineLevel="0" collapsed="false">
      <c r="A4303" s="0" t="s">
        <v>6302</v>
      </c>
      <c r="B4303" s="0" t="s">
        <v>6297</v>
      </c>
      <c r="C4303" s="10" t="s">
        <v>680</v>
      </c>
      <c r="D4303" s="11" t="s">
        <v>97</v>
      </c>
      <c r="E4303" s="11" t="s">
        <v>88</v>
      </c>
      <c r="F4303" s="11" t="s">
        <v>180</v>
      </c>
      <c r="G4303" s="11" t="s">
        <v>75</v>
      </c>
      <c r="H4303" s="8" t="n">
        <v>6499.95</v>
      </c>
      <c r="I4303" s="0" t="str">
        <f aca="false">TEXT(C4303,"YYYY-MM")</f>
        <v>2025-08</v>
      </c>
      <c r="J4303" s="0" t="str">
        <f aca="false">INDEX(Customers!$H:$H,MATCH(B4303,Customers!$A:$A,0))</f>
        <v>Social Media</v>
      </c>
    </row>
    <row r="4304" customFormat="false" ht="15" hidden="false" customHeight="false" outlineLevel="0" collapsed="false">
      <c r="A4304" s="0" t="s">
        <v>6303</v>
      </c>
      <c r="B4304" s="0" t="s">
        <v>6297</v>
      </c>
      <c r="C4304" s="10" t="s">
        <v>849</v>
      </c>
      <c r="D4304" s="11" t="s">
        <v>97</v>
      </c>
      <c r="E4304" s="11" t="s">
        <v>91</v>
      </c>
      <c r="F4304" s="11" t="s">
        <v>180</v>
      </c>
      <c r="G4304" s="11" t="s">
        <v>75</v>
      </c>
      <c r="H4304" s="8" t="n">
        <v>14657.3</v>
      </c>
      <c r="I4304" s="0" t="str">
        <f aca="false">TEXT(C4304,"YYYY-MM")</f>
        <v>2025-08</v>
      </c>
      <c r="J4304" s="0" t="str">
        <f aca="false">INDEX(Customers!$H:$H,MATCH(B4304,Customers!$A:$A,0))</f>
        <v>Social Media</v>
      </c>
    </row>
    <row r="4305" customFormat="false" ht="15" hidden="false" customHeight="false" outlineLevel="0" collapsed="false">
      <c r="A4305" s="0" t="s">
        <v>6304</v>
      </c>
      <c r="B4305" s="0" t="s">
        <v>6297</v>
      </c>
      <c r="C4305" s="10" t="s">
        <v>171</v>
      </c>
      <c r="D4305" s="11" t="s">
        <v>97</v>
      </c>
      <c r="E4305" s="11" t="s">
        <v>92</v>
      </c>
      <c r="F4305" s="11" t="s">
        <v>180</v>
      </c>
      <c r="G4305" s="11" t="s">
        <v>75</v>
      </c>
      <c r="H4305" s="8" t="n">
        <v>20746.1</v>
      </c>
      <c r="I4305" s="0" t="str">
        <f aca="false">TEXT(C4305,"YYYY-MM")</f>
        <v>2025-08</v>
      </c>
      <c r="J4305" s="0" t="str">
        <f aca="false">INDEX(Customers!$H:$H,MATCH(B4305,Customers!$A:$A,0))</f>
        <v>Social Media</v>
      </c>
    </row>
    <row r="4306" customFormat="false" ht="15" hidden="false" customHeight="false" outlineLevel="0" collapsed="false">
      <c r="A4306" s="0" t="s">
        <v>6305</v>
      </c>
      <c r="B4306" s="0" t="s">
        <v>6297</v>
      </c>
      <c r="C4306" s="10" t="s">
        <v>184</v>
      </c>
      <c r="D4306" s="11" t="s">
        <v>97</v>
      </c>
      <c r="E4306" s="11" t="s">
        <v>88</v>
      </c>
      <c r="F4306" s="11" t="s">
        <v>180</v>
      </c>
      <c r="G4306" s="11" t="s">
        <v>75</v>
      </c>
      <c r="H4306" s="8" t="n">
        <v>34071.2</v>
      </c>
      <c r="I4306" s="0" t="str">
        <f aca="false">TEXT(C4306,"YYYY-MM")</f>
        <v>2025-08</v>
      </c>
      <c r="J4306" s="0" t="str">
        <f aca="false">INDEX(Customers!$H:$H,MATCH(B4306,Customers!$A:$A,0))</f>
        <v>Social Media</v>
      </c>
    </row>
    <row r="4307" customFormat="false" ht="15" hidden="false" customHeight="false" outlineLevel="0" collapsed="false">
      <c r="A4307" s="0" t="s">
        <v>6306</v>
      </c>
      <c r="B4307" s="0" t="s">
        <v>6297</v>
      </c>
      <c r="C4307" s="10" t="s">
        <v>186</v>
      </c>
      <c r="D4307" s="11" t="s">
        <v>98</v>
      </c>
      <c r="E4307" s="11" t="s">
        <v>93</v>
      </c>
      <c r="F4307" s="11" t="s">
        <v>180</v>
      </c>
      <c r="G4307" s="11" t="s">
        <v>75</v>
      </c>
      <c r="H4307" s="8" t="n">
        <v>3246.15</v>
      </c>
      <c r="I4307" s="0" t="str">
        <f aca="false">TEXT(C4307,"YYYY-MM")</f>
        <v>2025-08</v>
      </c>
      <c r="J4307" s="0" t="str">
        <f aca="false">INDEX(Customers!$H:$H,MATCH(B4307,Customers!$A:$A,0))</f>
        <v>Social Media</v>
      </c>
    </row>
    <row r="4308" customFormat="false" ht="15" hidden="false" customHeight="false" outlineLevel="0" collapsed="false">
      <c r="A4308" s="0" t="s">
        <v>6307</v>
      </c>
      <c r="B4308" s="0" t="s">
        <v>6297</v>
      </c>
      <c r="C4308" s="10" t="s">
        <v>1414</v>
      </c>
      <c r="D4308" s="11" t="s">
        <v>97</v>
      </c>
      <c r="E4308" s="11" t="s">
        <v>91</v>
      </c>
      <c r="F4308" s="11" t="s">
        <v>180</v>
      </c>
      <c r="G4308" s="11" t="s">
        <v>75</v>
      </c>
      <c r="H4308" s="8" t="n">
        <v>10879</v>
      </c>
      <c r="I4308" s="0" t="str">
        <f aca="false">TEXT(C4308,"YYYY-MM")</f>
        <v>2025-09</v>
      </c>
      <c r="J4308" s="0" t="str">
        <f aca="false">INDEX(Customers!$H:$H,MATCH(B4308,Customers!$A:$A,0))</f>
        <v>Social Media</v>
      </c>
    </row>
    <row r="4309" customFormat="false" ht="15" hidden="false" customHeight="false" outlineLevel="0" collapsed="false">
      <c r="A4309" s="0" t="s">
        <v>6308</v>
      </c>
      <c r="B4309" s="0" t="s">
        <v>6297</v>
      </c>
      <c r="C4309" s="10" t="s">
        <v>173</v>
      </c>
      <c r="D4309" s="11" t="s">
        <v>97</v>
      </c>
      <c r="E4309" s="11" t="s">
        <v>88</v>
      </c>
      <c r="F4309" s="11" t="s">
        <v>180</v>
      </c>
      <c r="G4309" s="11" t="s">
        <v>75</v>
      </c>
      <c r="H4309" s="8" t="n">
        <v>2157</v>
      </c>
      <c r="I4309" s="0" t="str">
        <f aca="false">TEXT(C4309,"YYYY-MM")</f>
        <v>2025-10</v>
      </c>
      <c r="J4309" s="0" t="str">
        <f aca="false">INDEX(Customers!$H:$H,MATCH(B4309,Customers!$A:$A,0))</f>
        <v>Social Media</v>
      </c>
    </row>
    <row r="4310" customFormat="false" ht="15" hidden="false" customHeight="false" outlineLevel="0" collapsed="false">
      <c r="A4310" s="0" t="s">
        <v>6309</v>
      </c>
      <c r="B4310" s="0" t="s">
        <v>6297</v>
      </c>
      <c r="C4310" s="10" t="s">
        <v>569</v>
      </c>
      <c r="D4310" s="11" t="s">
        <v>97</v>
      </c>
      <c r="E4310" s="11" t="s">
        <v>88</v>
      </c>
      <c r="F4310" s="11" t="s">
        <v>180</v>
      </c>
      <c r="G4310" s="11" t="s">
        <v>75</v>
      </c>
      <c r="H4310" s="8" t="n">
        <v>2968.2</v>
      </c>
      <c r="I4310" s="0" t="str">
        <f aca="false">TEXT(C4310,"YYYY-MM")</f>
        <v>2025-10</v>
      </c>
      <c r="J4310" s="0" t="str">
        <f aca="false">INDEX(Customers!$H:$H,MATCH(B4310,Customers!$A:$A,0))</f>
        <v>Social Media</v>
      </c>
    </row>
    <row r="4311" customFormat="false" ht="15" hidden="false" customHeight="false" outlineLevel="0" collapsed="false">
      <c r="A4311" s="0" t="s">
        <v>6310</v>
      </c>
      <c r="B4311" s="0" t="s">
        <v>6297</v>
      </c>
      <c r="C4311" s="10" t="s">
        <v>1344</v>
      </c>
      <c r="D4311" s="11" t="s">
        <v>97</v>
      </c>
      <c r="E4311" s="11" t="s">
        <v>88</v>
      </c>
      <c r="F4311" s="11" t="s">
        <v>180</v>
      </c>
      <c r="G4311" s="11" t="s">
        <v>75</v>
      </c>
      <c r="H4311" s="8" t="n">
        <v>1575.05</v>
      </c>
      <c r="I4311" s="0" t="str">
        <f aca="false">TEXT(C4311,"YYYY-MM")</f>
        <v>2025-10</v>
      </c>
      <c r="J4311" s="0" t="str">
        <f aca="false">INDEX(Customers!$H:$H,MATCH(B4311,Customers!$A:$A,0))</f>
        <v>Social Media</v>
      </c>
    </row>
    <row r="4312" customFormat="false" ht="15" hidden="false" customHeight="false" outlineLevel="0" collapsed="false">
      <c r="A4312" s="0" t="s">
        <v>6311</v>
      </c>
      <c r="B4312" s="0" t="s">
        <v>6297</v>
      </c>
      <c r="C4312" s="10" t="s">
        <v>1300</v>
      </c>
      <c r="D4312" s="11" t="s">
        <v>97</v>
      </c>
      <c r="E4312" s="11" t="s">
        <v>90</v>
      </c>
      <c r="F4312" s="11" t="s">
        <v>180</v>
      </c>
      <c r="G4312" s="11" t="s">
        <v>75</v>
      </c>
      <c r="H4312" s="8" t="n">
        <v>10335.15</v>
      </c>
      <c r="I4312" s="0" t="str">
        <f aca="false">TEXT(C4312,"YYYY-MM")</f>
        <v>2025-11</v>
      </c>
      <c r="J4312" s="0" t="str">
        <f aca="false">INDEX(Customers!$H:$H,MATCH(B4312,Customers!$A:$A,0))</f>
        <v>Social Media</v>
      </c>
    </row>
    <row r="4313" customFormat="false" ht="15" hidden="false" customHeight="false" outlineLevel="0" collapsed="false">
      <c r="A4313" s="0" t="s">
        <v>6312</v>
      </c>
      <c r="B4313" s="0" t="s">
        <v>6297</v>
      </c>
      <c r="C4313" s="10" t="s">
        <v>258</v>
      </c>
      <c r="D4313" s="11" t="s">
        <v>97</v>
      </c>
      <c r="E4313" s="11" t="s">
        <v>88</v>
      </c>
      <c r="F4313" s="11" t="s">
        <v>180</v>
      </c>
      <c r="G4313" s="11" t="s">
        <v>75</v>
      </c>
      <c r="H4313" s="8" t="n">
        <v>5711.1</v>
      </c>
      <c r="I4313" s="0" t="str">
        <f aca="false">TEXT(C4313,"YYYY-MM")</f>
        <v>2025-11</v>
      </c>
      <c r="J4313" s="0" t="str">
        <f aca="false">INDEX(Customers!$H:$H,MATCH(B4313,Customers!$A:$A,0))</f>
        <v>Social Media</v>
      </c>
    </row>
    <row r="4314" customFormat="false" ht="15" hidden="false" customHeight="false" outlineLevel="0" collapsed="false">
      <c r="A4314" s="0" t="s">
        <v>6313</v>
      </c>
      <c r="B4314" s="0" t="s">
        <v>6297</v>
      </c>
      <c r="C4314" s="10" t="s">
        <v>416</v>
      </c>
      <c r="D4314" s="11" t="s">
        <v>97</v>
      </c>
      <c r="E4314" s="11" t="s">
        <v>90</v>
      </c>
      <c r="F4314" s="11" t="s">
        <v>180</v>
      </c>
      <c r="G4314" s="11" t="s">
        <v>75</v>
      </c>
      <c r="H4314" s="8" t="n">
        <v>38106.3</v>
      </c>
      <c r="I4314" s="0" t="str">
        <f aca="false">TEXT(C4314,"YYYY-MM")</f>
        <v>2025-12</v>
      </c>
      <c r="J4314" s="0" t="str">
        <f aca="false">INDEX(Customers!$H:$H,MATCH(B4314,Customers!$A:$A,0))</f>
        <v>Social Media</v>
      </c>
    </row>
    <row r="4315" customFormat="false" ht="15" hidden="false" customHeight="false" outlineLevel="0" collapsed="false">
      <c r="A4315" s="0" t="s">
        <v>6314</v>
      </c>
      <c r="B4315" s="0" t="s">
        <v>6297</v>
      </c>
      <c r="C4315" s="10" t="s">
        <v>643</v>
      </c>
      <c r="D4315" s="11" t="s">
        <v>97</v>
      </c>
      <c r="E4315" s="11" t="s">
        <v>90</v>
      </c>
      <c r="F4315" s="11" t="s">
        <v>180</v>
      </c>
      <c r="G4315" s="11" t="s">
        <v>75</v>
      </c>
      <c r="H4315" s="8" t="n">
        <v>6882.3</v>
      </c>
      <c r="I4315" s="0" t="str">
        <f aca="false">TEXT(C4315,"YYYY-MM")</f>
        <v>2025-12</v>
      </c>
      <c r="J4315" s="0" t="str">
        <f aca="false">INDEX(Customers!$H:$H,MATCH(B4315,Customers!$A:$A,0))</f>
        <v>Social Media</v>
      </c>
    </row>
    <row r="4316" customFormat="false" ht="15" hidden="false" customHeight="false" outlineLevel="0" collapsed="false">
      <c r="A4316" s="0" t="s">
        <v>6315</v>
      </c>
      <c r="B4316" s="0" t="s">
        <v>6316</v>
      </c>
      <c r="C4316" s="10" t="s">
        <v>1023</v>
      </c>
      <c r="D4316" s="11" t="s">
        <v>97</v>
      </c>
      <c r="E4316" s="11" t="s">
        <v>89</v>
      </c>
      <c r="F4316" s="11" t="s">
        <v>346</v>
      </c>
      <c r="G4316" s="11" t="s">
        <v>84</v>
      </c>
      <c r="H4316" s="8" t="n">
        <v>3913.75</v>
      </c>
      <c r="I4316" s="0" t="str">
        <f aca="false">TEXT(C4316,"YYYY-MM")</f>
        <v>2025-06</v>
      </c>
      <c r="J4316" s="0" t="str">
        <f aca="false">INDEX(Customers!$H:$H,MATCH(B4316,Customers!$A:$A,0))</f>
        <v>Organic Search</v>
      </c>
    </row>
    <row r="4317" customFormat="false" ht="15" hidden="false" customHeight="false" outlineLevel="0" collapsed="false">
      <c r="A4317" s="0" t="s">
        <v>6317</v>
      </c>
      <c r="B4317" s="0" t="s">
        <v>6318</v>
      </c>
      <c r="C4317" s="10" t="s">
        <v>736</v>
      </c>
      <c r="D4317" s="11" t="s">
        <v>97</v>
      </c>
      <c r="E4317" s="11" t="s">
        <v>88</v>
      </c>
      <c r="F4317" s="11" t="s">
        <v>489</v>
      </c>
      <c r="G4317" s="11" t="s">
        <v>73</v>
      </c>
      <c r="H4317" s="8" t="n">
        <v>14119</v>
      </c>
      <c r="I4317" s="0" t="str">
        <f aca="false">TEXT(C4317,"YYYY-MM")</f>
        <v>2024-12</v>
      </c>
      <c r="J4317" s="0" t="str">
        <f aca="false">INDEX(Customers!$H:$H,MATCH(B4317,Customers!$A:$A,0))</f>
        <v>Paid Ads</v>
      </c>
    </row>
    <row r="4318" customFormat="false" ht="15" hidden="false" customHeight="false" outlineLevel="0" collapsed="false">
      <c r="A4318" s="0" t="s">
        <v>6319</v>
      </c>
      <c r="B4318" s="0" t="s">
        <v>6318</v>
      </c>
      <c r="C4318" s="10" t="s">
        <v>849</v>
      </c>
      <c r="D4318" s="11" t="s">
        <v>99</v>
      </c>
      <c r="E4318" s="11" t="s">
        <v>88</v>
      </c>
      <c r="F4318" s="11" t="s">
        <v>489</v>
      </c>
      <c r="G4318" s="11" t="s">
        <v>73</v>
      </c>
      <c r="H4318" s="8" t="n">
        <v>2600.1</v>
      </c>
      <c r="I4318" s="0" t="str">
        <f aca="false">TEXT(C4318,"YYYY-MM")</f>
        <v>2025-08</v>
      </c>
      <c r="J4318" s="0" t="str">
        <f aca="false">INDEX(Customers!$H:$H,MATCH(B4318,Customers!$A:$A,0))</f>
        <v>Paid Ads</v>
      </c>
    </row>
    <row r="4319" customFormat="false" ht="15" hidden="false" customHeight="false" outlineLevel="0" collapsed="false">
      <c r="A4319" s="0" t="s">
        <v>6320</v>
      </c>
      <c r="B4319" s="0" t="s">
        <v>6318</v>
      </c>
      <c r="C4319" s="10" t="s">
        <v>429</v>
      </c>
      <c r="D4319" s="11" t="s">
        <v>97</v>
      </c>
      <c r="E4319" s="11" t="s">
        <v>93</v>
      </c>
      <c r="F4319" s="11" t="s">
        <v>489</v>
      </c>
      <c r="G4319" s="11" t="s">
        <v>73</v>
      </c>
      <c r="H4319" s="8" t="n">
        <v>2668.55</v>
      </c>
      <c r="I4319" s="0" t="str">
        <f aca="false">TEXT(C4319,"YYYY-MM")</f>
        <v>2025-10</v>
      </c>
      <c r="J4319" s="0" t="str">
        <f aca="false">INDEX(Customers!$H:$H,MATCH(B4319,Customers!$A:$A,0))</f>
        <v>Paid Ads</v>
      </c>
    </row>
    <row r="4320" customFormat="false" ht="15" hidden="false" customHeight="false" outlineLevel="0" collapsed="false">
      <c r="A4320" s="0" t="s">
        <v>6321</v>
      </c>
      <c r="B4320" s="0" t="s">
        <v>6322</v>
      </c>
      <c r="C4320" s="10" t="s">
        <v>6323</v>
      </c>
      <c r="D4320" s="11" t="s">
        <v>97</v>
      </c>
      <c r="E4320" s="11" t="s">
        <v>88</v>
      </c>
      <c r="F4320" s="11" t="s">
        <v>489</v>
      </c>
      <c r="G4320" s="11" t="s">
        <v>73</v>
      </c>
      <c r="H4320" s="8" t="n">
        <v>7576.4</v>
      </c>
      <c r="I4320" s="0" t="str">
        <f aca="false">TEXT(C4320,"YYYY-MM")</f>
        <v>2023-03</v>
      </c>
      <c r="J4320" s="0" t="str">
        <f aca="false">INDEX(Customers!$H:$H,MATCH(B4320,Customers!$A:$A,0))</f>
        <v>Organic Search</v>
      </c>
    </row>
    <row r="4321" customFormat="false" ht="15" hidden="false" customHeight="false" outlineLevel="0" collapsed="false">
      <c r="A4321" s="0" t="s">
        <v>6324</v>
      </c>
      <c r="B4321" s="0" t="s">
        <v>6322</v>
      </c>
      <c r="C4321" s="10" t="s">
        <v>862</v>
      </c>
      <c r="D4321" s="11" t="s">
        <v>97</v>
      </c>
      <c r="E4321" s="11" t="s">
        <v>88</v>
      </c>
      <c r="F4321" s="11" t="s">
        <v>489</v>
      </c>
      <c r="G4321" s="11" t="s">
        <v>73</v>
      </c>
      <c r="H4321" s="8" t="n">
        <v>10565.1</v>
      </c>
      <c r="I4321" s="0" t="str">
        <f aca="false">TEXT(C4321,"YYYY-MM")</f>
        <v>2023-10</v>
      </c>
      <c r="J4321" s="0" t="str">
        <f aca="false">INDEX(Customers!$H:$H,MATCH(B4321,Customers!$A:$A,0))</f>
        <v>Organic Search</v>
      </c>
    </row>
    <row r="4322" customFormat="false" ht="15" hidden="false" customHeight="false" outlineLevel="0" collapsed="false">
      <c r="A4322" s="0" t="s">
        <v>6325</v>
      </c>
      <c r="B4322" s="0" t="s">
        <v>6322</v>
      </c>
      <c r="C4322" s="10" t="s">
        <v>917</v>
      </c>
      <c r="D4322" s="11" t="s">
        <v>97</v>
      </c>
      <c r="E4322" s="11" t="s">
        <v>92</v>
      </c>
      <c r="F4322" s="11" t="s">
        <v>489</v>
      </c>
      <c r="G4322" s="11" t="s">
        <v>73</v>
      </c>
      <c r="H4322" s="8" t="n">
        <v>3370</v>
      </c>
      <c r="I4322" s="0" t="str">
        <f aca="false">TEXT(C4322,"YYYY-MM")</f>
        <v>2024-12</v>
      </c>
      <c r="J4322" s="0" t="str">
        <f aca="false">INDEX(Customers!$H:$H,MATCH(B4322,Customers!$A:$A,0))</f>
        <v>Organic Search</v>
      </c>
    </row>
    <row r="4323" customFormat="false" ht="15" hidden="false" customHeight="false" outlineLevel="0" collapsed="false">
      <c r="A4323" s="0" t="s">
        <v>6326</v>
      </c>
      <c r="B4323" s="0" t="s">
        <v>6327</v>
      </c>
      <c r="C4323" s="10" t="s">
        <v>2079</v>
      </c>
      <c r="D4323" s="11" t="s">
        <v>97</v>
      </c>
      <c r="E4323" s="11" t="s">
        <v>91</v>
      </c>
      <c r="F4323" s="11" t="s">
        <v>81</v>
      </c>
      <c r="G4323" s="11" t="s">
        <v>81</v>
      </c>
      <c r="H4323" s="8" t="n">
        <v>22218.1</v>
      </c>
      <c r="I4323" s="0" t="str">
        <f aca="false">TEXT(C4323,"YYYY-MM")</f>
        <v>2024-06</v>
      </c>
      <c r="J4323" s="0" t="str">
        <f aca="false">INDEX(Customers!$H:$H,MATCH(B4323,Customers!$A:$A,0))</f>
        <v>App</v>
      </c>
    </row>
    <row r="4324" customFormat="false" ht="15" hidden="false" customHeight="false" outlineLevel="0" collapsed="false">
      <c r="A4324" s="0" t="s">
        <v>6328</v>
      </c>
      <c r="B4324" s="0" t="s">
        <v>6327</v>
      </c>
      <c r="C4324" s="10" t="s">
        <v>467</v>
      </c>
      <c r="D4324" s="11" t="s">
        <v>98</v>
      </c>
      <c r="E4324" s="11" t="s">
        <v>88</v>
      </c>
      <c r="F4324" s="11" t="s">
        <v>81</v>
      </c>
      <c r="G4324" s="11" t="s">
        <v>81</v>
      </c>
      <c r="H4324" s="8" t="n">
        <v>1081.1</v>
      </c>
      <c r="I4324" s="0" t="str">
        <f aca="false">TEXT(C4324,"YYYY-MM")</f>
        <v>2024-08</v>
      </c>
      <c r="J4324" s="0" t="str">
        <f aca="false">INDEX(Customers!$H:$H,MATCH(B4324,Customers!$A:$A,0))</f>
        <v>App</v>
      </c>
    </row>
    <row r="4325" customFormat="false" ht="15" hidden="false" customHeight="false" outlineLevel="0" collapsed="false">
      <c r="A4325" s="0" t="s">
        <v>6329</v>
      </c>
      <c r="B4325" s="0" t="s">
        <v>6327</v>
      </c>
      <c r="C4325" s="10" t="s">
        <v>2359</v>
      </c>
      <c r="D4325" s="11" t="s">
        <v>97</v>
      </c>
      <c r="E4325" s="11" t="s">
        <v>88</v>
      </c>
      <c r="F4325" s="11" t="s">
        <v>81</v>
      </c>
      <c r="G4325" s="11" t="s">
        <v>81</v>
      </c>
      <c r="H4325" s="8" t="n">
        <v>37732.15</v>
      </c>
      <c r="I4325" s="0" t="str">
        <f aca="false">TEXT(C4325,"YYYY-MM")</f>
        <v>2024-09</v>
      </c>
      <c r="J4325" s="0" t="str">
        <f aca="false">INDEX(Customers!$H:$H,MATCH(B4325,Customers!$A:$A,0))</f>
        <v>App</v>
      </c>
    </row>
    <row r="4326" customFormat="false" ht="15" hidden="false" customHeight="false" outlineLevel="0" collapsed="false">
      <c r="A4326" s="0" t="s">
        <v>6330</v>
      </c>
      <c r="B4326" s="0" t="s">
        <v>6327</v>
      </c>
      <c r="C4326" s="10" t="s">
        <v>845</v>
      </c>
      <c r="D4326" s="11" t="s">
        <v>97</v>
      </c>
      <c r="E4326" s="11" t="s">
        <v>90</v>
      </c>
      <c r="F4326" s="11" t="s">
        <v>81</v>
      </c>
      <c r="G4326" s="11" t="s">
        <v>81</v>
      </c>
      <c r="H4326" s="8" t="n">
        <v>10470</v>
      </c>
      <c r="I4326" s="0" t="str">
        <f aca="false">TEXT(C4326,"YYYY-MM")</f>
        <v>2024-11</v>
      </c>
      <c r="J4326" s="0" t="str">
        <f aca="false">INDEX(Customers!$H:$H,MATCH(B4326,Customers!$A:$A,0))</f>
        <v>App</v>
      </c>
    </row>
    <row r="4327" customFormat="false" ht="15" hidden="false" customHeight="false" outlineLevel="0" collapsed="false">
      <c r="A4327" s="0" t="s">
        <v>6331</v>
      </c>
      <c r="B4327" s="0" t="s">
        <v>6327</v>
      </c>
      <c r="C4327" s="10" t="s">
        <v>2105</v>
      </c>
      <c r="D4327" s="11" t="s">
        <v>97</v>
      </c>
      <c r="E4327" s="11" t="s">
        <v>89</v>
      </c>
      <c r="F4327" s="11" t="s">
        <v>81</v>
      </c>
      <c r="G4327" s="11" t="s">
        <v>81</v>
      </c>
      <c r="H4327" s="8" t="n">
        <v>12081.35</v>
      </c>
      <c r="I4327" s="0" t="str">
        <f aca="false">TEXT(C4327,"YYYY-MM")</f>
        <v>2025-04</v>
      </c>
      <c r="J4327" s="0" t="str">
        <f aca="false">INDEX(Customers!$H:$H,MATCH(B4327,Customers!$A:$A,0))</f>
        <v>App</v>
      </c>
    </row>
    <row r="4328" customFormat="false" ht="15" hidden="false" customHeight="false" outlineLevel="0" collapsed="false">
      <c r="A4328" s="0" t="s">
        <v>6332</v>
      </c>
      <c r="B4328" s="0" t="s">
        <v>6327</v>
      </c>
      <c r="C4328" s="10" t="s">
        <v>719</v>
      </c>
      <c r="D4328" s="11" t="s">
        <v>99</v>
      </c>
      <c r="E4328" s="11" t="s">
        <v>89</v>
      </c>
      <c r="F4328" s="11" t="s">
        <v>81</v>
      </c>
      <c r="G4328" s="11" t="s">
        <v>81</v>
      </c>
      <c r="H4328" s="8" t="n">
        <v>8847</v>
      </c>
      <c r="I4328" s="0" t="str">
        <f aca="false">TEXT(C4328,"YYYY-MM")</f>
        <v>2025-08</v>
      </c>
      <c r="J4328" s="0" t="str">
        <f aca="false">INDEX(Customers!$H:$H,MATCH(B4328,Customers!$A:$A,0))</f>
        <v>App</v>
      </c>
    </row>
    <row r="4329" customFormat="false" ht="15" hidden="false" customHeight="false" outlineLevel="0" collapsed="false">
      <c r="A4329" s="0" t="s">
        <v>6333</v>
      </c>
      <c r="B4329" s="0" t="s">
        <v>6327</v>
      </c>
      <c r="C4329" s="10" t="s">
        <v>1330</v>
      </c>
      <c r="D4329" s="11" t="s">
        <v>97</v>
      </c>
      <c r="E4329" s="11" t="s">
        <v>89</v>
      </c>
      <c r="F4329" s="11" t="s">
        <v>81</v>
      </c>
      <c r="G4329" s="11" t="s">
        <v>81</v>
      </c>
      <c r="H4329" s="8" t="n">
        <v>9290</v>
      </c>
      <c r="I4329" s="0" t="str">
        <f aca="false">TEXT(C4329,"YYYY-MM")</f>
        <v>2025-08</v>
      </c>
      <c r="J4329" s="0" t="str">
        <f aca="false">INDEX(Customers!$H:$H,MATCH(B4329,Customers!$A:$A,0))</f>
        <v>App</v>
      </c>
    </row>
    <row r="4330" customFormat="false" ht="15" hidden="false" customHeight="false" outlineLevel="0" collapsed="false">
      <c r="A4330" s="0" t="s">
        <v>6334</v>
      </c>
      <c r="B4330" s="0" t="s">
        <v>6327</v>
      </c>
      <c r="C4330" s="10" t="s">
        <v>171</v>
      </c>
      <c r="D4330" s="11" t="s">
        <v>99</v>
      </c>
      <c r="E4330" s="11" t="s">
        <v>91</v>
      </c>
      <c r="F4330" s="11" t="s">
        <v>81</v>
      </c>
      <c r="G4330" s="11" t="s">
        <v>81</v>
      </c>
      <c r="H4330" s="8" t="n">
        <v>97589.6</v>
      </c>
      <c r="I4330" s="0" t="str">
        <f aca="false">TEXT(C4330,"YYYY-MM")</f>
        <v>2025-08</v>
      </c>
      <c r="J4330" s="0" t="str">
        <f aca="false">INDEX(Customers!$H:$H,MATCH(B4330,Customers!$A:$A,0))</f>
        <v>App</v>
      </c>
    </row>
    <row r="4331" customFormat="false" ht="15" hidden="false" customHeight="false" outlineLevel="0" collapsed="false">
      <c r="A4331" s="0" t="s">
        <v>6335</v>
      </c>
      <c r="B4331" s="0" t="s">
        <v>6327</v>
      </c>
      <c r="C4331" s="10" t="s">
        <v>962</v>
      </c>
      <c r="D4331" s="11" t="s">
        <v>97</v>
      </c>
      <c r="E4331" s="11" t="s">
        <v>92</v>
      </c>
      <c r="F4331" s="11" t="s">
        <v>81</v>
      </c>
      <c r="G4331" s="11" t="s">
        <v>81</v>
      </c>
      <c r="H4331" s="8" t="n">
        <v>7856.1</v>
      </c>
      <c r="I4331" s="0" t="str">
        <f aca="false">TEXT(C4331,"YYYY-MM")</f>
        <v>2025-11</v>
      </c>
      <c r="J4331" s="0" t="str">
        <f aca="false">INDEX(Customers!$H:$H,MATCH(B4331,Customers!$A:$A,0))</f>
        <v>App</v>
      </c>
    </row>
    <row r="4332" customFormat="false" ht="15" hidden="false" customHeight="false" outlineLevel="0" collapsed="false">
      <c r="A4332" s="0" t="s">
        <v>6336</v>
      </c>
      <c r="B4332" s="0" t="s">
        <v>6327</v>
      </c>
      <c r="C4332" s="10" t="s">
        <v>1717</v>
      </c>
      <c r="D4332" s="11" t="s">
        <v>97</v>
      </c>
      <c r="E4332" s="11" t="s">
        <v>89</v>
      </c>
      <c r="F4332" s="11" t="s">
        <v>81</v>
      </c>
      <c r="G4332" s="11" t="s">
        <v>81</v>
      </c>
      <c r="H4332" s="8" t="n">
        <v>11062.1</v>
      </c>
      <c r="I4332" s="0" t="str">
        <f aca="false">TEXT(C4332,"YYYY-MM")</f>
        <v>2025-12</v>
      </c>
      <c r="J4332" s="0" t="str">
        <f aca="false">INDEX(Customers!$H:$H,MATCH(B4332,Customers!$A:$A,0))</f>
        <v>App</v>
      </c>
    </row>
    <row r="4333" customFormat="false" ht="15" hidden="false" customHeight="false" outlineLevel="0" collapsed="false">
      <c r="A4333" s="0" t="s">
        <v>6337</v>
      </c>
      <c r="B4333" s="0" t="s">
        <v>6338</v>
      </c>
      <c r="C4333" s="10" t="s">
        <v>3463</v>
      </c>
      <c r="D4333" s="11" t="s">
        <v>97</v>
      </c>
      <c r="E4333" s="11" t="s">
        <v>88</v>
      </c>
      <c r="F4333" s="11" t="s">
        <v>459</v>
      </c>
      <c r="G4333" s="11" t="s">
        <v>72</v>
      </c>
      <c r="H4333" s="8" t="n">
        <v>814.4</v>
      </c>
      <c r="I4333" s="0" t="str">
        <f aca="false">TEXT(C4333,"YYYY-MM")</f>
        <v>2024-08</v>
      </c>
      <c r="J4333" s="0" t="str">
        <f aca="false">INDEX(Customers!$H:$H,MATCH(B4333,Customers!$A:$A,0))</f>
        <v>Referral</v>
      </c>
    </row>
    <row r="4334" customFormat="false" ht="15" hidden="false" customHeight="false" outlineLevel="0" collapsed="false">
      <c r="A4334" s="0" t="s">
        <v>6339</v>
      </c>
      <c r="B4334" s="0" t="s">
        <v>6338</v>
      </c>
      <c r="C4334" s="10" t="s">
        <v>375</v>
      </c>
      <c r="D4334" s="11" t="s">
        <v>97</v>
      </c>
      <c r="E4334" s="11" t="s">
        <v>90</v>
      </c>
      <c r="F4334" s="11" t="s">
        <v>459</v>
      </c>
      <c r="G4334" s="11" t="s">
        <v>72</v>
      </c>
      <c r="H4334" s="8" t="n">
        <v>14713.95</v>
      </c>
      <c r="I4334" s="0" t="str">
        <f aca="false">TEXT(C4334,"YYYY-MM")</f>
        <v>2024-11</v>
      </c>
      <c r="J4334" s="0" t="str">
        <f aca="false">INDEX(Customers!$H:$H,MATCH(B4334,Customers!$A:$A,0))</f>
        <v>Referral</v>
      </c>
    </row>
    <row r="4335" customFormat="false" ht="15" hidden="false" customHeight="false" outlineLevel="0" collapsed="false">
      <c r="A4335" s="0" t="s">
        <v>6340</v>
      </c>
      <c r="B4335" s="0" t="s">
        <v>6338</v>
      </c>
      <c r="C4335" s="10" t="s">
        <v>414</v>
      </c>
      <c r="D4335" s="11" t="s">
        <v>97</v>
      </c>
      <c r="E4335" s="11" t="s">
        <v>88</v>
      </c>
      <c r="F4335" s="11" t="s">
        <v>459</v>
      </c>
      <c r="G4335" s="11" t="s">
        <v>72</v>
      </c>
      <c r="H4335" s="8" t="n">
        <v>25819</v>
      </c>
      <c r="I4335" s="0" t="str">
        <f aca="false">TEXT(C4335,"YYYY-MM")</f>
        <v>2025-12</v>
      </c>
      <c r="J4335" s="0" t="str">
        <f aca="false">INDEX(Customers!$H:$H,MATCH(B4335,Customers!$A:$A,0))</f>
        <v>Referral</v>
      </c>
    </row>
    <row r="4336" customFormat="false" ht="15" hidden="false" customHeight="false" outlineLevel="0" collapsed="false">
      <c r="A4336" s="0" t="s">
        <v>6341</v>
      </c>
      <c r="B4336" s="0" t="s">
        <v>6342</v>
      </c>
      <c r="C4336" s="10" t="s">
        <v>4719</v>
      </c>
      <c r="D4336" s="11" t="s">
        <v>97</v>
      </c>
      <c r="E4336" s="11" t="s">
        <v>88</v>
      </c>
      <c r="F4336" s="11" t="s">
        <v>227</v>
      </c>
      <c r="G4336" s="11" t="s">
        <v>72</v>
      </c>
      <c r="H4336" s="8" t="n">
        <v>9229</v>
      </c>
      <c r="I4336" s="0" t="str">
        <f aca="false">TEXT(C4336,"YYYY-MM")</f>
        <v>2025-07</v>
      </c>
      <c r="J4336" s="0" t="str">
        <f aca="false">INDEX(Customers!$H:$H,MATCH(B4336,Customers!$A:$A,0))</f>
        <v>Paid Ads</v>
      </c>
    </row>
    <row r="4337" customFormat="false" ht="15" hidden="false" customHeight="false" outlineLevel="0" collapsed="false">
      <c r="A4337" s="0" t="s">
        <v>6343</v>
      </c>
      <c r="B4337" s="0" t="s">
        <v>6344</v>
      </c>
      <c r="C4337" s="10" t="s">
        <v>171</v>
      </c>
      <c r="D4337" s="11" t="s">
        <v>97</v>
      </c>
      <c r="E4337" s="11" t="s">
        <v>92</v>
      </c>
      <c r="F4337" s="11" t="s">
        <v>190</v>
      </c>
      <c r="G4337" s="11" t="s">
        <v>77</v>
      </c>
      <c r="H4337" s="8" t="n">
        <v>5099</v>
      </c>
      <c r="I4337" s="0" t="str">
        <f aca="false">TEXT(C4337,"YYYY-MM")</f>
        <v>2025-08</v>
      </c>
      <c r="J4337" s="0" t="str">
        <f aca="false">INDEX(Customers!$H:$H,MATCH(B4337,Customers!$A:$A,0))</f>
        <v>App</v>
      </c>
    </row>
    <row r="4338" customFormat="false" ht="15" hidden="false" customHeight="false" outlineLevel="0" collapsed="false">
      <c r="A4338" s="0" t="s">
        <v>6345</v>
      </c>
      <c r="B4338" s="0" t="s">
        <v>6346</v>
      </c>
      <c r="C4338" s="10" t="s">
        <v>629</v>
      </c>
      <c r="D4338" s="11" t="s">
        <v>97</v>
      </c>
      <c r="E4338" s="11" t="s">
        <v>88</v>
      </c>
      <c r="F4338" s="11" t="s">
        <v>81</v>
      </c>
      <c r="G4338" s="11" t="s">
        <v>81</v>
      </c>
      <c r="H4338" s="8" t="n">
        <v>3095.1</v>
      </c>
      <c r="I4338" s="0" t="str">
        <f aca="false">TEXT(C4338,"YYYY-MM")</f>
        <v>2025-10</v>
      </c>
      <c r="J4338" s="0" t="str">
        <f aca="false">INDEX(Customers!$H:$H,MATCH(B4338,Customers!$A:$A,0))</f>
        <v>Organic Search</v>
      </c>
    </row>
    <row r="4339" customFormat="false" ht="15" hidden="false" customHeight="false" outlineLevel="0" collapsed="false">
      <c r="A4339" s="0" t="s">
        <v>6347</v>
      </c>
      <c r="B4339" s="0" t="s">
        <v>6346</v>
      </c>
      <c r="C4339" s="10" t="s">
        <v>175</v>
      </c>
      <c r="D4339" s="11" t="s">
        <v>97</v>
      </c>
      <c r="E4339" s="11" t="s">
        <v>88</v>
      </c>
      <c r="F4339" s="11" t="s">
        <v>81</v>
      </c>
      <c r="G4339" s="11" t="s">
        <v>81</v>
      </c>
      <c r="H4339" s="8" t="n">
        <v>12858.2</v>
      </c>
      <c r="I4339" s="0" t="str">
        <f aca="false">TEXT(C4339,"YYYY-MM")</f>
        <v>2025-10</v>
      </c>
      <c r="J4339" s="0" t="str">
        <f aca="false">INDEX(Customers!$H:$H,MATCH(B4339,Customers!$A:$A,0))</f>
        <v>Organic Search</v>
      </c>
    </row>
    <row r="4340" customFormat="false" ht="15" hidden="false" customHeight="false" outlineLevel="0" collapsed="false">
      <c r="A4340" s="0" t="s">
        <v>6348</v>
      </c>
      <c r="B4340" s="0" t="s">
        <v>6346</v>
      </c>
      <c r="C4340" s="10" t="s">
        <v>1420</v>
      </c>
      <c r="D4340" s="11" t="s">
        <v>97</v>
      </c>
      <c r="E4340" s="11" t="s">
        <v>90</v>
      </c>
      <c r="F4340" s="11" t="s">
        <v>81</v>
      </c>
      <c r="G4340" s="11" t="s">
        <v>81</v>
      </c>
      <c r="H4340" s="8" t="n">
        <v>17602.2</v>
      </c>
      <c r="I4340" s="0" t="str">
        <f aca="false">TEXT(C4340,"YYYY-MM")</f>
        <v>2025-10</v>
      </c>
      <c r="J4340" s="0" t="str">
        <f aca="false">INDEX(Customers!$H:$H,MATCH(B4340,Customers!$A:$A,0))</f>
        <v>Organic Search</v>
      </c>
    </row>
    <row r="4341" customFormat="false" ht="15" hidden="false" customHeight="false" outlineLevel="0" collapsed="false">
      <c r="A4341" s="0" t="s">
        <v>6349</v>
      </c>
      <c r="B4341" s="0" t="s">
        <v>6350</v>
      </c>
      <c r="C4341" s="10" t="s">
        <v>951</v>
      </c>
      <c r="D4341" s="11" t="s">
        <v>97</v>
      </c>
      <c r="E4341" s="11" t="s">
        <v>88</v>
      </c>
      <c r="F4341" s="11" t="s">
        <v>489</v>
      </c>
      <c r="G4341" s="11" t="s">
        <v>73</v>
      </c>
      <c r="H4341" s="8" t="n">
        <v>315</v>
      </c>
      <c r="I4341" s="0" t="str">
        <f aca="false">TEXT(C4341,"YYYY-MM")</f>
        <v>2025-11</v>
      </c>
      <c r="J4341" s="0" t="str">
        <f aca="false">INDEX(Customers!$H:$H,MATCH(B4341,Customers!$A:$A,0))</f>
        <v>Organic Search</v>
      </c>
    </row>
    <row r="4342" customFormat="false" ht="15" hidden="false" customHeight="false" outlineLevel="0" collapsed="false">
      <c r="A4342" s="0" t="s">
        <v>6351</v>
      </c>
      <c r="B4342" s="0" t="s">
        <v>6350</v>
      </c>
      <c r="C4342" s="10" t="s">
        <v>635</v>
      </c>
      <c r="D4342" s="11" t="s">
        <v>97</v>
      </c>
      <c r="E4342" s="11" t="s">
        <v>93</v>
      </c>
      <c r="F4342" s="11" t="s">
        <v>489</v>
      </c>
      <c r="G4342" s="11" t="s">
        <v>73</v>
      </c>
      <c r="H4342" s="8" t="n">
        <v>10030.3</v>
      </c>
      <c r="I4342" s="0" t="str">
        <f aca="false">TEXT(C4342,"YYYY-MM")</f>
        <v>2025-11</v>
      </c>
      <c r="J4342" s="0" t="str">
        <f aca="false">INDEX(Customers!$H:$H,MATCH(B4342,Customers!$A:$A,0))</f>
        <v>Organic Search</v>
      </c>
    </row>
    <row r="4343" customFormat="false" ht="15" hidden="false" customHeight="false" outlineLevel="0" collapsed="false">
      <c r="A4343" s="0" t="s">
        <v>6352</v>
      </c>
      <c r="B4343" s="0" t="s">
        <v>6350</v>
      </c>
      <c r="C4343" s="10" t="s">
        <v>639</v>
      </c>
      <c r="D4343" s="11" t="s">
        <v>97</v>
      </c>
      <c r="E4343" s="11" t="s">
        <v>89</v>
      </c>
      <c r="F4343" s="11" t="s">
        <v>489</v>
      </c>
      <c r="G4343" s="11" t="s">
        <v>73</v>
      </c>
      <c r="H4343" s="8" t="n">
        <v>27717.6</v>
      </c>
      <c r="I4343" s="0" t="str">
        <f aca="false">TEXT(C4343,"YYYY-MM")</f>
        <v>2025-12</v>
      </c>
      <c r="J4343" s="0" t="str">
        <f aca="false">INDEX(Customers!$H:$H,MATCH(B4343,Customers!$A:$A,0))</f>
        <v>Organic Search</v>
      </c>
    </row>
    <row r="4344" customFormat="false" ht="15" hidden="false" customHeight="false" outlineLevel="0" collapsed="false">
      <c r="A4344" s="0" t="s">
        <v>6353</v>
      </c>
      <c r="B4344" s="0" t="s">
        <v>6350</v>
      </c>
      <c r="C4344" s="10" t="s">
        <v>978</v>
      </c>
      <c r="D4344" s="11" t="s">
        <v>97</v>
      </c>
      <c r="E4344" s="11" t="s">
        <v>90</v>
      </c>
      <c r="F4344" s="11" t="s">
        <v>489</v>
      </c>
      <c r="G4344" s="11" t="s">
        <v>73</v>
      </c>
      <c r="H4344" s="8" t="n">
        <v>34655.05</v>
      </c>
      <c r="I4344" s="0" t="str">
        <f aca="false">TEXT(C4344,"YYYY-MM")</f>
        <v>2025-12</v>
      </c>
      <c r="J4344" s="0" t="str">
        <f aca="false">INDEX(Customers!$H:$H,MATCH(B4344,Customers!$A:$A,0))</f>
        <v>Organic Search</v>
      </c>
    </row>
    <row r="4345" customFormat="false" ht="15" hidden="false" customHeight="false" outlineLevel="0" collapsed="false">
      <c r="A4345" s="0" t="s">
        <v>6354</v>
      </c>
      <c r="B4345" s="0" t="s">
        <v>6350</v>
      </c>
      <c r="C4345" s="10" t="s">
        <v>1855</v>
      </c>
      <c r="D4345" s="11" t="s">
        <v>97</v>
      </c>
      <c r="E4345" s="11" t="s">
        <v>88</v>
      </c>
      <c r="F4345" s="11" t="s">
        <v>489</v>
      </c>
      <c r="G4345" s="11" t="s">
        <v>73</v>
      </c>
      <c r="H4345" s="8" t="n">
        <v>18855.2</v>
      </c>
      <c r="I4345" s="0" t="str">
        <f aca="false">TEXT(C4345,"YYYY-MM")</f>
        <v>2025-12</v>
      </c>
      <c r="J4345" s="0" t="str">
        <f aca="false">INDEX(Customers!$H:$H,MATCH(B4345,Customers!$A:$A,0))</f>
        <v>Organic Search</v>
      </c>
    </row>
    <row r="4346" customFormat="false" ht="15" hidden="false" customHeight="false" outlineLevel="0" collapsed="false">
      <c r="A4346" s="0" t="s">
        <v>6355</v>
      </c>
      <c r="B4346" s="0" t="s">
        <v>6356</v>
      </c>
      <c r="C4346" s="10" t="s">
        <v>554</v>
      </c>
      <c r="D4346" s="11" t="s">
        <v>97</v>
      </c>
      <c r="E4346" s="11" t="s">
        <v>90</v>
      </c>
      <c r="F4346" s="11" t="s">
        <v>134</v>
      </c>
      <c r="G4346" s="11" t="s">
        <v>85</v>
      </c>
      <c r="H4346" s="8" t="n">
        <v>3619</v>
      </c>
      <c r="I4346" s="0" t="str">
        <f aca="false">TEXT(C4346,"YYYY-MM")</f>
        <v>2025-10</v>
      </c>
      <c r="J4346" s="0" t="str">
        <f aca="false">INDEX(Customers!$H:$H,MATCH(B4346,Customers!$A:$A,0))</f>
        <v>Social Media</v>
      </c>
    </row>
    <row r="4347" customFormat="false" ht="15" hidden="false" customHeight="false" outlineLevel="0" collapsed="false">
      <c r="A4347" s="0" t="s">
        <v>6357</v>
      </c>
      <c r="B4347" s="0" t="s">
        <v>6358</v>
      </c>
      <c r="C4347" s="10" t="s">
        <v>1080</v>
      </c>
      <c r="D4347" s="11" t="s">
        <v>97</v>
      </c>
      <c r="E4347" s="11" t="s">
        <v>91</v>
      </c>
      <c r="F4347" s="11" t="s">
        <v>489</v>
      </c>
      <c r="G4347" s="11" t="s">
        <v>73</v>
      </c>
      <c r="H4347" s="8" t="n">
        <v>43116.3</v>
      </c>
      <c r="I4347" s="0" t="str">
        <f aca="false">TEXT(C4347,"YYYY-MM")</f>
        <v>2025-06</v>
      </c>
      <c r="J4347" s="0" t="str">
        <f aca="false">INDEX(Customers!$H:$H,MATCH(B4347,Customers!$A:$A,0))</f>
        <v>Email Campaign</v>
      </c>
    </row>
    <row r="4348" customFormat="false" ht="15" hidden="false" customHeight="false" outlineLevel="0" collapsed="false">
      <c r="A4348" s="0" t="s">
        <v>6359</v>
      </c>
      <c r="B4348" s="0" t="s">
        <v>6360</v>
      </c>
      <c r="C4348" s="10" t="s">
        <v>5470</v>
      </c>
      <c r="D4348" s="11" t="s">
        <v>97</v>
      </c>
      <c r="E4348" s="11" t="s">
        <v>91</v>
      </c>
      <c r="F4348" s="11" t="s">
        <v>489</v>
      </c>
      <c r="G4348" s="11" t="s">
        <v>73</v>
      </c>
      <c r="H4348" s="8" t="n">
        <v>36537.65</v>
      </c>
      <c r="I4348" s="0" t="str">
        <f aca="false">TEXT(C4348,"YYYY-MM")</f>
        <v>2023-06</v>
      </c>
      <c r="J4348" s="0" t="str">
        <f aca="false">INDEX(Customers!$H:$H,MATCH(B4348,Customers!$A:$A,0))</f>
        <v>Referral</v>
      </c>
    </row>
    <row r="4349" customFormat="false" ht="15" hidden="false" customHeight="false" outlineLevel="0" collapsed="false">
      <c r="A4349" s="0" t="s">
        <v>6361</v>
      </c>
      <c r="B4349" s="0" t="s">
        <v>6360</v>
      </c>
      <c r="C4349" s="10" t="s">
        <v>6362</v>
      </c>
      <c r="D4349" s="11" t="s">
        <v>97</v>
      </c>
      <c r="E4349" s="11" t="s">
        <v>88</v>
      </c>
      <c r="F4349" s="11" t="s">
        <v>489</v>
      </c>
      <c r="G4349" s="11" t="s">
        <v>73</v>
      </c>
      <c r="H4349" s="8" t="n">
        <v>45181</v>
      </c>
      <c r="I4349" s="0" t="str">
        <f aca="false">TEXT(C4349,"YYYY-MM")</f>
        <v>2023-06</v>
      </c>
      <c r="J4349" s="0" t="str">
        <f aca="false">INDEX(Customers!$H:$H,MATCH(B4349,Customers!$A:$A,0))</f>
        <v>Referral</v>
      </c>
    </row>
    <row r="4350" customFormat="false" ht="15" hidden="false" customHeight="false" outlineLevel="0" collapsed="false">
      <c r="A4350" s="0" t="s">
        <v>6363</v>
      </c>
      <c r="B4350" s="0" t="s">
        <v>6360</v>
      </c>
      <c r="C4350" s="10" t="s">
        <v>2404</v>
      </c>
      <c r="D4350" s="11" t="s">
        <v>97</v>
      </c>
      <c r="E4350" s="11" t="s">
        <v>88</v>
      </c>
      <c r="F4350" s="11" t="s">
        <v>489</v>
      </c>
      <c r="G4350" s="11" t="s">
        <v>73</v>
      </c>
      <c r="H4350" s="8" t="n">
        <v>4709</v>
      </c>
      <c r="I4350" s="0" t="str">
        <f aca="false">TEXT(C4350,"YYYY-MM")</f>
        <v>2023-06</v>
      </c>
      <c r="J4350" s="0" t="str">
        <f aca="false">INDEX(Customers!$H:$H,MATCH(B4350,Customers!$A:$A,0))</f>
        <v>Referral</v>
      </c>
    </row>
    <row r="4351" customFormat="false" ht="15" hidden="false" customHeight="false" outlineLevel="0" collapsed="false">
      <c r="A4351" s="0" t="s">
        <v>6364</v>
      </c>
      <c r="B4351" s="0" t="s">
        <v>6360</v>
      </c>
      <c r="C4351" s="10" t="s">
        <v>6365</v>
      </c>
      <c r="D4351" s="11" t="s">
        <v>97</v>
      </c>
      <c r="E4351" s="11" t="s">
        <v>89</v>
      </c>
      <c r="F4351" s="11" t="s">
        <v>489</v>
      </c>
      <c r="G4351" s="11" t="s">
        <v>73</v>
      </c>
      <c r="H4351" s="8" t="n">
        <v>10373.05</v>
      </c>
      <c r="I4351" s="0" t="str">
        <f aca="false">TEXT(C4351,"YYYY-MM")</f>
        <v>2023-09</v>
      </c>
      <c r="J4351" s="0" t="str">
        <f aca="false">INDEX(Customers!$H:$H,MATCH(B4351,Customers!$A:$A,0))</f>
        <v>Referral</v>
      </c>
    </row>
    <row r="4352" customFormat="false" ht="15" hidden="false" customHeight="false" outlineLevel="0" collapsed="false">
      <c r="A4352" s="0" t="s">
        <v>6366</v>
      </c>
      <c r="B4352" s="0" t="s">
        <v>6360</v>
      </c>
      <c r="C4352" s="10" t="s">
        <v>894</v>
      </c>
      <c r="D4352" s="11" t="s">
        <v>97</v>
      </c>
      <c r="E4352" s="11" t="s">
        <v>92</v>
      </c>
      <c r="F4352" s="11" t="s">
        <v>489</v>
      </c>
      <c r="G4352" s="11" t="s">
        <v>73</v>
      </c>
      <c r="H4352" s="8" t="n">
        <v>9100.95</v>
      </c>
      <c r="I4352" s="0" t="str">
        <f aca="false">TEXT(C4352,"YYYY-MM")</f>
        <v>2023-10</v>
      </c>
      <c r="J4352" s="0" t="str">
        <f aca="false">INDEX(Customers!$H:$H,MATCH(B4352,Customers!$A:$A,0))</f>
        <v>Referral</v>
      </c>
    </row>
    <row r="4353" customFormat="false" ht="15" hidden="false" customHeight="false" outlineLevel="0" collapsed="false">
      <c r="A4353" s="0" t="s">
        <v>6367</v>
      </c>
      <c r="B4353" s="0" t="s">
        <v>6360</v>
      </c>
      <c r="C4353" s="10" t="s">
        <v>3668</v>
      </c>
      <c r="D4353" s="11" t="s">
        <v>97</v>
      </c>
      <c r="E4353" s="11" t="s">
        <v>90</v>
      </c>
      <c r="F4353" s="11" t="s">
        <v>489</v>
      </c>
      <c r="G4353" s="11" t="s">
        <v>73</v>
      </c>
      <c r="H4353" s="8" t="n">
        <v>1975.65</v>
      </c>
      <c r="I4353" s="0" t="str">
        <f aca="false">TEXT(C4353,"YYYY-MM")</f>
        <v>2023-10</v>
      </c>
      <c r="J4353" s="0" t="str">
        <f aca="false">INDEX(Customers!$H:$H,MATCH(B4353,Customers!$A:$A,0))</f>
        <v>Referral</v>
      </c>
    </row>
    <row r="4354" customFormat="false" ht="15" hidden="false" customHeight="false" outlineLevel="0" collapsed="false">
      <c r="A4354" s="0" t="s">
        <v>6368</v>
      </c>
      <c r="B4354" s="0" t="s">
        <v>6360</v>
      </c>
      <c r="C4354" s="10" t="s">
        <v>588</v>
      </c>
      <c r="D4354" s="11" t="s">
        <v>97</v>
      </c>
      <c r="E4354" s="11" t="s">
        <v>90</v>
      </c>
      <c r="F4354" s="11" t="s">
        <v>489</v>
      </c>
      <c r="G4354" s="11" t="s">
        <v>73</v>
      </c>
      <c r="H4354" s="8" t="n">
        <v>6325</v>
      </c>
      <c r="I4354" s="0" t="str">
        <f aca="false">TEXT(C4354,"YYYY-MM")</f>
        <v>2023-10</v>
      </c>
      <c r="J4354" s="0" t="str">
        <f aca="false">INDEX(Customers!$H:$H,MATCH(B4354,Customers!$A:$A,0))</f>
        <v>Referral</v>
      </c>
    </row>
    <row r="4355" customFormat="false" ht="15" hidden="false" customHeight="false" outlineLevel="0" collapsed="false">
      <c r="A4355" s="0" t="s">
        <v>6369</v>
      </c>
      <c r="B4355" s="0" t="s">
        <v>6360</v>
      </c>
      <c r="C4355" s="10" t="s">
        <v>2003</v>
      </c>
      <c r="D4355" s="11" t="s">
        <v>97</v>
      </c>
      <c r="E4355" s="11" t="s">
        <v>88</v>
      </c>
      <c r="F4355" s="11" t="s">
        <v>489</v>
      </c>
      <c r="G4355" s="11" t="s">
        <v>73</v>
      </c>
      <c r="H4355" s="8" t="n">
        <v>2549</v>
      </c>
      <c r="I4355" s="0" t="str">
        <f aca="false">TEXT(C4355,"YYYY-MM")</f>
        <v>2024-02</v>
      </c>
      <c r="J4355" s="0" t="str">
        <f aca="false">INDEX(Customers!$H:$H,MATCH(B4355,Customers!$A:$A,0))</f>
        <v>Referral</v>
      </c>
    </row>
    <row r="4356" customFormat="false" ht="15" hidden="false" customHeight="false" outlineLevel="0" collapsed="false">
      <c r="A4356" s="0" t="s">
        <v>6370</v>
      </c>
      <c r="B4356" s="0" t="s">
        <v>6360</v>
      </c>
      <c r="C4356" s="10" t="s">
        <v>303</v>
      </c>
      <c r="D4356" s="11" t="s">
        <v>97</v>
      </c>
      <c r="E4356" s="11" t="s">
        <v>89</v>
      </c>
      <c r="F4356" s="11" t="s">
        <v>489</v>
      </c>
      <c r="G4356" s="11" t="s">
        <v>73</v>
      </c>
      <c r="H4356" s="8" t="n">
        <v>23606.1</v>
      </c>
      <c r="I4356" s="0" t="str">
        <f aca="false">TEXT(C4356,"YYYY-MM")</f>
        <v>2024-03</v>
      </c>
      <c r="J4356" s="0" t="str">
        <f aca="false">INDEX(Customers!$H:$H,MATCH(B4356,Customers!$A:$A,0))</f>
        <v>Referral</v>
      </c>
    </row>
    <row r="4357" customFormat="false" ht="15" hidden="false" customHeight="false" outlineLevel="0" collapsed="false">
      <c r="A4357" s="0" t="s">
        <v>6371</v>
      </c>
      <c r="B4357" s="0" t="s">
        <v>6360</v>
      </c>
      <c r="C4357" s="10" t="s">
        <v>2164</v>
      </c>
      <c r="D4357" s="11" t="s">
        <v>97</v>
      </c>
      <c r="E4357" s="11" t="s">
        <v>92</v>
      </c>
      <c r="F4357" s="11" t="s">
        <v>489</v>
      </c>
      <c r="G4357" s="11" t="s">
        <v>73</v>
      </c>
      <c r="H4357" s="8" t="n">
        <v>30158.95</v>
      </c>
      <c r="I4357" s="0" t="str">
        <f aca="false">TEXT(C4357,"YYYY-MM")</f>
        <v>2024-06</v>
      </c>
      <c r="J4357" s="0" t="str">
        <f aca="false">INDEX(Customers!$H:$H,MATCH(B4357,Customers!$A:$A,0))</f>
        <v>Referral</v>
      </c>
    </row>
    <row r="4358" customFormat="false" ht="15" hidden="false" customHeight="false" outlineLevel="0" collapsed="false">
      <c r="A4358" s="0" t="s">
        <v>6372</v>
      </c>
      <c r="B4358" s="0" t="s">
        <v>6360</v>
      </c>
      <c r="C4358" s="10" t="s">
        <v>2451</v>
      </c>
      <c r="D4358" s="11" t="s">
        <v>97</v>
      </c>
      <c r="E4358" s="11" t="s">
        <v>91</v>
      </c>
      <c r="F4358" s="11" t="s">
        <v>489</v>
      </c>
      <c r="G4358" s="11" t="s">
        <v>73</v>
      </c>
      <c r="H4358" s="8" t="n">
        <v>797.15</v>
      </c>
      <c r="I4358" s="0" t="str">
        <f aca="false">TEXT(C4358,"YYYY-MM")</f>
        <v>2024-06</v>
      </c>
      <c r="J4358" s="0" t="str">
        <f aca="false">INDEX(Customers!$H:$H,MATCH(B4358,Customers!$A:$A,0))</f>
        <v>Referral</v>
      </c>
    </row>
    <row r="4359" customFormat="false" ht="15" hidden="false" customHeight="false" outlineLevel="0" collapsed="false">
      <c r="A4359" s="0" t="s">
        <v>6373</v>
      </c>
      <c r="B4359" s="0" t="s">
        <v>6360</v>
      </c>
      <c r="C4359" s="10" t="s">
        <v>5345</v>
      </c>
      <c r="D4359" s="11" t="s">
        <v>97</v>
      </c>
      <c r="E4359" s="11" t="s">
        <v>88</v>
      </c>
      <c r="F4359" s="11" t="s">
        <v>489</v>
      </c>
      <c r="G4359" s="11" t="s">
        <v>73</v>
      </c>
      <c r="H4359" s="8" t="n">
        <v>13099.55</v>
      </c>
      <c r="I4359" s="0" t="str">
        <f aca="false">TEXT(C4359,"YYYY-MM")</f>
        <v>2024-09</v>
      </c>
      <c r="J4359" s="0" t="str">
        <f aca="false">INDEX(Customers!$H:$H,MATCH(B4359,Customers!$A:$A,0))</f>
        <v>Referral</v>
      </c>
    </row>
    <row r="4360" customFormat="false" ht="15" hidden="false" customHeight="false" outlineLevel="0" collapsed="false">
      <c r="A4360" s="0" t="s">
        <v>6374</v>
      </c>
      <c r="B4360" s="0" t="s">
        <v>6360</v>
      </c>
      <c r="C4360" s="10" t="s">
        <v>967</v>
      </c>
      <c r="D4360" s="11" t="s">
        <v>97</v>
      </c>
      <c r="E4360" s="11" t="s">
        <v>88</v>
      </c>
      <c r="F4360" s="11" t="s">
        <v>489</v>
      </c>
      <c r="G4360" s="11" t="s">
        <v>73</v>
      </c>
      <c r="H4360" s="8" t="n">
        <v>88674.05</v>
      </c>
      <c r="I4360" s="0" t="str">
        <f aca="false">TEXT(C4360,"YYYY-MM")</f>
        <v>2024-10</v>
      </c>
      <c r="J4360" s="0" t="str">
        <f aca="false">INDEX(Customers!$H:$H,MATCH(B4360,Customers!$A:$A,0))</f>
        <v>Referral</v>
      </c>
    </row>
    <row r="4361" customFormat="false" ht="15" hidden="false" customHeight="false" outlineLevel="0" collapsed="false">
      <c r="A4361" s="0" t="s">
        <v>6375</v>
      </c>
      <c r="B4361" s="0" t="s">
        <v>6360</v>
      </c>
      <c r="C4361" s="10" t="s">
        <v>675</v>
      </c>
      <c r="D4361" s="11" t="s">
        <v>97</v>
      </c>
      <c r="E4361" s="11" t="s">
        <v>92</v>
      </c>
      <c r="F4361" s="11" t="s">
        <v>489</v>
      </c>
      <c r="G4361" s="11" t="s">
        <v>73</v>
      </c>
      <c r="H4361" s="8" t="n">
        <v>8910.05</v>
      </c>
      <c r="I4361" s="0" t="str">
        <f aca="false">TEXT(C4361,"YYYY-MM")</f>
        <v>2024-10</v>
      </c>
      <c r="J4361" s="0" t="str">
        <f aca="false">INDEX(Customers!$H:$H,MATCH(B4361,Customers!$A:$A,0))</f>
        <v>Referral</v>
      </c>
    </row>
    <row r="4362" customFormat="false" ht="15" hidden="false" customHeight="false" outlineLevel="0" collapsed="false">
      <c r="A4362" s="0" t="s">
        <v>6376</v>
      </c>
      <c r="B4362" s="0" t="s">
        <v>6360</v>
      </c>
      <c r="C4362" s="10" t="s">
        <v>5436</v>
      </c>
      <c r="D4362" s="11" t="s">
        <v>97</v>
      </c>
      <c r="E4362" s="11" t="s">
        <v>88</v>
      </c>
      <c r="F4362" s="11" t="s">
        <v>489</v>
      </c>
      <c r="G4362" s="11" t="s">
        <v>73</v>
      </c>
      <c r="H4362" s="8" t="n">
        <v>127767</v>
      </c>
      <c r="I4362" s="0" t="str">
        <f aca="false">TEXT(C4362,"YYYY-MM")</f>
        <v>2025-02</v>
      </c>
      <c r="J4362" s="0" t="str">
        <f aca="false">INDEX(Customers!$H:$H,MATCH(B4362,Customers!$A:$A,0))</f>
        <v>Referral</v>
      </c>
    </row>
    <row r="4363" customFormat="false" ht="15" hidden="false" customHeight="false" outlineLevel="0" collapsed="false">
      <c r="A4363" s="0" t="s">
        <v>6377</v>
      </c>
      <c r="B4363" s="0" t="s">
        <v>6360</v>
      </c>
      <c r="C4363" s="10" t="s">
        <v>2582</v>
      </c>
      <c r="D4363" s="11" t="s">
        <v>97</v>
      </c>
      <c r="E4363" s="11" t="s">
        <v>89</v>
      </c>
      <c r="F4363" s="11" t="s">
        <v>489</v>
      </c>
      <c r="G4363" s="11" t="s">
        <v>73</v>
      </c>
      <c r="H4363" s="8" t="n">
        <v>64142.1</v>
      </c>
      <c r="I4363" s="0" t="str">
        <f aca="false">TEXT(C4363,"YYYY-MM")</f>
        <v>2025-04</v>
      </c>
      <c r="J4363" s="0" t="str">
        <f aca="false">INDEX(Customers!$H:$H,MATCH(B4363,Customers!$A:$A,0))</f>
        <v>Referral</v>
      </c>
    </row>
    <row r="4364" customFormat="false" ht="15" hidden="false" customHeight="false" outlineLevel="0" collapsed="false">
      <c r="A4364" s="0" t="s">
        <v>6378</v>
      </c>
      <c r="B4364" s="0" t="s">
        <v>6360</v>
      </c>
      <c r="C4364" s="10" t="s">
        <v>221</v>
      </c>
      <c r="D4364" s="11" t="s">
        <v>97</v>
      </c>
      <c r="E4364" s="11" t="s">
        <v>91</v>
      </c>
      <c r="F4364" s="11" t="s">
        <v>489</v>
      </c>
      <c r="G4364" s="11" t="s">
        <v>73</v>
      </c>
      <c r="H4364" s="8" t="n">
        <v>3458</v>
      </c>
      <c r="I4364" s="0" t="str">
        <f aca="false">TEXT(C4364,"YYYY-MM")</f>
        <v>2025-04</v>
      </c>
      <c r="J4364" s="0" t="str">
        <f aca="false">INDEX(Customers!$H:$H,MATCH(B4364,Customers!$A:$A,0))</f>
        <v>Referral</v>
      </c>
    </row>
    <row r="4365" customFormat="false" ht="15" hidden="false" customHeight="false" outlineLevel="0" collapsed="false">
      <c r="A4365" s="0" t="s">
        <v>6379</v>
      </c>
      <c r="B4365" s="0" t="s">
        <v>6360</v>
      </c>
      <c r="C4365" s="10" t="s">
        <v>290</v>
      </c>
      <c r="D4365" s="11" t="s">
        <v>97</v>
      </c>
      <c r="E4365" s="11" t="s">
        <v>88</v>
      </c>
      <c r="F4365" s="11" t="s">
        <v>489</v>
      </c>
      <c r="G4365" s="11" t="s">
        <v>73</v>
      </c>
      <c r="H4365" s="8" t="n">
        <v>38699</v>
      </c>
      <c r="I4365" s="0" t="str">
        <f aca="false">TEXT(C4365,"YYYY-MM")</f>
        <v>2025-04</v>
      </c>
      <c r="J4365" s="0" t="str">
        <f aca="false">INDEX(Customers!$H:$H,MATCH(B4365,Customers!$A:$A,0))</f>
        <v>Referral</v>
      </c>
    </row>
    <row r="4366" customFormat="false" ht="15" hidden="false" customHeight="false" outlineLevel="0" collapsed="false">
      <c r="A4366" s="0" t="s">
        <v>6380</v>
      </c>
      <c r="B4366" s="0" t="s">
        <v>6360</v>
      </c>
      <c r="C4366" s="10" t="s">
        <v>1249</v>
      </c>
      <c r="D4366" s="11" t="s">
        <v>97</v>
      </c>
      <c r="E4366" s="11" t="s">
        <v>88</v>
      </c>
      <c r="F4366" s="11" t="s">
        <v>489</v>
      </c>
      <c r="G4366" s="11" t="s">
        <v>73</v>
      </c>
      <c r="H4366" s="8" t="n">
        <v>53717.3</v>
      </c>
      <c r="I4366" s="0" t="str">
        <f aca="false">TEXT(C4366,"YYYY-MM")</f>
        <v>2025-09</v>
      </c>
      <c r="J4366" s="0" t="str">
        <f aca="false">INDEX(Customers!$H:$H,MATCH(B4366,Customers!$A:$A,0))</f>
        <v>Referral</v>
      </c>
    </row>
    <row r="4367" customFormat="false" ht="15" hidden="false" customHeight="false" outlineLevel="0" collapsed="false">
      <c r="A4367" s="0" t="s">
        <v>6381</v>
      </c>
      <c r="B4367" s="0" t="s">
        <v>6360</v>
      </c>
      <c r="C4367" s="10" t="s">
        <v>327</v>
      </c>
      <c r="D4367" s="11" t="s">
        <v>97</v>
      </c>
      <c r="E4367" s="11" t="s">
        <v>90</v>
      </c>
      <c r="F4367" s="11" t="s">
        <v>489</v>
      </c>
      <c r="G4367" s="11" t="s">
        <v>73</v>
      </c>
      <c r="H4367" s="8" t="n">
        <v>8117.1</v>
      </c>
      <c r="I4367" s="0" t="str">
        <f aca="false">TEXT(C4367,"YYYY-MM")</f>
        <v>2025-10</v>
      </c>
      <c r="J4367" s="0" t="str">
        <f aca="false">INDEX(Customers!$H:$H,MATCH(B4367,Customers!$A:$A,0))</f>
        <v>Referral</v>
      </c>
    </row>
    <row r="4368" customFormat="false" ht="15" hidden="false" customHeight="false" outlineLevel="0" collapsed="false">
      <c r="A4368" s="0" t="s">
        <v>6382</v>
      </c>
      <c r="B4368" s="0" t="s">
        <v>6360</v>
      </c>
      <c r="C4368" s="10" t="s">
        <v>1043</v>
      </c>
      <c r="D4368" s="11" t="s">
        <v>97</v>
      </c>
      <c r="E4368" s="11" t="s">
        <v>89</v>
      </c>
      <c r="F4368" s="11" t="s">
        <v>489</v>
      </c>
      <c r="G4368" s="11" t="s">
        <v>73</v>
      </c>
      <c r="H4368" s="8" t="n">
        <v>30589</v>
      </c>
      <c r="I4368" s="0" t="str">
        <f aca="false">TEXT(C4368,"YYYY-MM")</f>
        <v>2025-11</v>
      </c>
      <c r="J4368" s="0" t="str">
        <f aca="false">INDEX(Customers!$H:$H,MATCH(B4368,Customers!$A:$A,0))</f>
        <v>Referral</v>
      </c>
    </row>
    <row r="4369" customFormat="false" ht="15" hidden="false" customHeight="false" outlineLevel="0" collapsed="false">
      <c r="A4369" s="0" t="s">
        <v>6383</v>
      </c>
      <c r="B4369" s="0" t="s">
        <v>6360</v>
      </c>
      <c r="C4369" s="10" t="s">
        <v>1654</v>
      </c>
      <c r="D4369" s="11" t="s">
        <v>97</v>
      </c>
      <c r="E4369" s="11" t="s">
        <v>90</v>
      </c>
      <c r="F4369" s="11" t="s">
        <v>489</v>
      </c>
      <c r="G4369" s="11" t="s">
        <v>73</v>
      </c>
      <c r="H4369" s="8" t="n">
        <v>624</v>
      </c>
      <c r="I4369" s="0" t="str">
        <f aca="false">TEXT(C4369,"YYYY-MM")</f>
        <v>2025-12</v>
      </c>
      <c r="J4369" s="0" t="str">
        <f aca="false">INDEX(Customers!$H:$H,MATCH(B4369,Customers!$A:$A,0))</f>
        <v>Referral</v>
      </c>
    </row>
    <row r="4370" customFormat="false" ht="15" hidden="false" customHeight="false" outlineLevel="0" collapsed="false">
      <c r="A4370" s="0" t="s">
        <v>6384</v>
      </c>
      <c r="B4370" s="0" t="s">
        <v>6385</v>
      </c>
      <c r="C4370" s="10" t="s">
        <v>1714</v>
      </c>
      <c r="D4370" s="11" t="s">
        <v>98</v>
      </c>
      <c r="E4370" s="11" t="s">
        <v>91</v>
      </c>
      <c r="F4370" s="11" t="s">
        <v>138</v>
      </c>
      <c r="G4370" s="11" t="s">
        <v>74</v>
      </c>
      <c r="H4370" s="8" t="n">
        <v>49915</v>
      </c>
      <c r="I4370" s="0" t="str">
        <f aca="false">TEXT(C4370,"YYYY-MM")</f>
        <v>2025-09</v>
      </c>
      <c r="J4370" s="0" t="str">
        <f aca="false">INDEX(Customers!$H:$H,MATCH(B4370,Customers!$A:$A,0))</f>
        <v>Referral</v>
      </c>
    </row>
    <row r="4371" customFormat="false" ht="15" hidden="false" customHeight="false" outlineLevel="0" collapsed="false">
      <c r="A4371" s="0" t="s">
        <v>6386</v>
      </c>
      <c r="B4371" s="0" t="s">
        <v>6387</v>
      </c>
      <c r="C4371" s="10" t="s">
        <v>1051</v>
      </c>
      <c r="D4371" s="11" t="s">
        <v>97</v>
      </c>
      <c r="E4371" s="11" t="s">
        <v>91</v>
      </c>
      <c r="F4371" s="11" t="s">
        <v>76</v>
      </c>
      <c r="G4371" s="11" t="s">
        <v>76</v>
      </c>
      <c r="H4371" s="8" t="n">
        <v>833</v>
      </c>
      <c r="I4371" s="0" t="str">
        <f aca="false">TEXT(C4371,"YYYY-MM")</f>
        <v>2023-07</v>
      </c>
      <c r="J4371" s="0" t="str">
        <f aca="false">INDEX(Customers!$H:$H,MATCH(B4371,Customers!$A:$A,0))</f>
        <v>Organic Search</v>
      </c>
    </row>
    <row r="4372" customFormat="false" ht="15" hidden="false" customHeight="false" outlineLevel="0" collapsed="false">
      <c r="A4372" s="0" t="s">
        <v>6388</v>
      </c>
      <c r="B4372" s="0" t="s">
        <v>6387</v>
      </c>
      <c r="C4372" s="10" t="s">
        <v>6389</v>
      </c>
      <c r="D4372" s="11" t="s">
        <v>97</v>
      </c>
      <c r="E4372" s="11" t="s">
        <v>91</v>
      </c>
      <c r="F4372" s="11" t="s">
        <v>76</v>
      </c>
      <c r="G4372" s="11" t="s">
        <v>76</v>
      </c>
      <c r="H4372" s="8" t="n">
        <v>32231</v>
      </c>
      <c r="I4372" s="0" t="str">
        <f aca="false">TEXT(C4372,"YYYY-MM")</f>
        <v>2023-08</v>
      </c>
      <c r="J4372" s="0" t="str">
        <f aca="false">INDEX(Customers!$H:$H,MATCH(B4372,Customers!$A:$A,0))</f>
        <v>Organic Search</v>
      </c>
    </row>
    <row r="4373" customFormat="false" ht="15" hidden="false" customHeight="false" outlineLevel="0" collapsed="false">
      <c r="A4373" s="0" t="s">
        <v>6390</v>
      </c>
      <c r="B4373" s="0" t="s">
        <v>6387</v>
      </c>
      <c r="C4373" s="10" t="s">
        <v>667</v>
      </c>
      <c r="D4373" s="11" t="s">
        <v>97</v>
      </c>
      <c r="E4373" s="11" t="s">
        <v>90</v>
      </c>
      <c r="F4373" s="11" t="s">
        <v>76</v>
      </c>
      <c r="G4373" s="11" t="s">
        <v>76</v>
      </c>
      <c r="H4373" s="8" t="n">
        <v>6262.2</v>
      </c>
      <c r="I4373" s="0" t="str">
        <f aca="false">TEXT(C4373,"YYYY-MM")</f>
        <v>2023-08</v>
      </c>
      <c r="J4373" s="0" t="str">
        <f aca="false">INDEX(Customers!$H:$H,MATCH(B4373,Customers!$A:$A,0))</f>
        <v>Organic Search</v>
      </c>
    </row>
    <row r="4374" customFormat="false" ht="15" hidden="false" customHeight="false" outlineLevel="0" collapsed="false">
      <c r="A4374" s="0" t="s">
        <v>6391</v>
      </c>
      <c r="B4374" s="0" t="s">
        <v>6387</v>
      </c>
      <c r="C4374" s="10" t="s">
        <v>669</v>
      </c>
      <c r="D4374" s="11" t="s">
        <v>97</v>
      </c>
      <c r="E4374" s="11" t="s">
        <v>88</v>
      </c>
      <c r="F4374" s="11" t="s">
        <v>76</v>
      </c>
      <c r="G4374" s="11" t="s">
        <v>76</v>
      </c>
      <c r="H4374" s="8" t="n">
        <v>7523.05</v>
      </c>
      <c r="I4374" s="0" t="str">
        <f aca="false">TEXT(C4374,"YYYY-MM")</f>
        <v>2023-11</v>
      </c>
      <c r="J4374" s="0" t="str">
        <f aca="false">INDEX(Customers!$H:$H,MATCH(B4374,Customers!$A:$A,0))</f>
        <v>Organic Search</v>
      </c>
    </row>
    <row r="4375" customFormat="false" ht="15" hidden="false" customHeight="false" outlineLevel="0" collapsed="false">
      <c r="A4375" s="0" t="s">
        <v>6392</v>
      </c>
      <c r="B4375" s="0" t="s">
        <v>6387</v>
      </c>
      <c r="C4375" s="10" t="s">
        <v>6393</v>
      </c>
      <c r="D4375" s="11" t="s">
        <v>97</v>
      </c>
      <c r="E4375" s="11" t="s">
        <v>89</v>
      </c>
      <c r="F4375" s="11" t="s">
        <v>76</v>
      </c>
      <c r="G4375" s="11" t="s">
        <v>76</v>
      </c>
      <c r="H4375" s="8" t="n">
        <v>7929</v>
      </c>
      <c r="I4375" s="0" t="str">
        <f aca="false">TEXT(C4375,"YYYY-MM")</f>
        <v>2024-02</v>
      </c>
      <c r="J4375" s="0" t="str">
        <f aca="false">INDEX(Customers!$H:$H,MATCH(B4375,Customers!$A:$A,0))</f>
        <v>Organic Search</v>
      </c>
    </row>
    <row r="4376" customFormat="false" ht="15" hidden="false" customHeight="false" outlineLevel="0" collapsed="false">
      <c r="A4376" s="0" t="s">
        <v>6394</v>
      </c>
      <c r="B4376" s="0" t="s">
        <v>6387</v>
      </c>
      <c r="C4376" s="10" t="s">
        <v>5043</v>
      </c>
      <c r="D4376" s="11" t="s">
        <v>98</v>
      </c>
      <c r="E4376" s="11" t="s">
        <v>89</v>
      </c>
      <c r="F4376" s="11" t="s">
        <v>76</v>
      </c>
      <c r="G4376" s="11" t="s">
        <v>76</v>
      </c>
      <c r="H4376" s="8" t="n">
        <v>153980</v>
      </c>
      <c r="I4376" s="0" t="str">
        <f aca="false">TEXT(C4376,"YYYY-MM")</f>
        <v>2024-04</v>
      </c>
      <c r="J4376" s="0" t="str">
        <f aca="false">INDEX(Customers!$H:$H,MATCH(B4376,Customers!$A:$A,0))</f>
        <v>Organic Search</v>
      </c>
    </row>
    <row r="4377" customFormat="false" ht="15" hidden="false" customHeight="false" outlineLevel="0" collapsed="false">
      <c r="A4377" s="0" t="s">
        <v>6395</v>
      </c>
      <c r="B4377" s="0" t="s">
        <v>6387</v>
      </c>
      <c r="C4377" s="10" t="s">
        <v>6396</v>
      </c>
      <c r="D4377" s="11" t="s">
        <v>97</v>
      </c>
      <c r="E4377" s="11" t="s">
        <v>88</v>
      </c>
      <c r="F4377" s="11" t="s">
        <v>76</v>
      </c>
      <c r="G4377" s="11" t="s">
        <v>76</v>
      </c>
      <c r="H4377" s="8" t="n">
        <v>1889.55</v>
      </c>
      <c r="I4377" s="0" t="str">
        <f aca="false">TEXT(C4377,"YYYY-MM")</f>
        <v>2024-06</v>
      </c>
      <c r="J4377" s="0" t="str">
        <f aca="false">INDEX(Customers!$H:$H,MATCH(B4377,Customers!$A:$A,0))</f>
        <v>Organic Search</v>
      </c>
    </row>
    <row r="4378" customFormat="false" ht="15" hidden="false" customHeight="false" outlineLevel="0" collapsed="false">
      <c r="A4378" s="0" t="s">
        <v>6397</v>
      </c>
      <c r="B4378" s="0" t="s">
        <v>6387</v>
      </c>
      <c r="C4378" s="10" t="s">
        <v>1114</v>
      </c>
      <c r="D4378" s="11" t="s">
        <v>97</v>
      </c>
      <c r="E4378" s="11" t="s">
        <v>90</v>
      </c>
      <c r="F4378" s="11" t="s">
        <v>76</v>
      </c>
      <c r="G4378" s="11" t="s">
        <v>76</v>
      </c>
      <c r="H4378" s="8" t="n">
        <v>53130.1</v>
      </c>
      <c r="I4378" s="0" t="str">
        <f aca="false">TEXT(C4378,"YYYY-MM")</f>
        <v>2024-06</v>
      </c>
      <c r="J4378" s="0" t="str">
        <f aca="false">INDEX(Customers!$H:$H,MATCH(B4378,Customers!$A:$A,0))</f>
        <v>Organic Search</v>
      </c>
    </row>
    <row r="4379" customFormat="false" ht="15" hidden="false" customHeight="false" outlineLevel="0" collapsed="false">
      <c r="A4379" s="0" t="s">
        <v>6398</v>
      </c>
      <c r="B4379" s="0" t="s">
        <v>6387</v>
      </c>
      <c r="C4379" s="10" t="s">
        <v>3955</v>
      </c>
      <c r="D4379" s="11" t="s">
        <v>97</v>
      </c>
      <c r="E4379" s="11" t="s">
        <v>91</v>
      </c>
      <c r="F4379" s="11" t="s">
        <v>76</v>
      </c>
      <c r="G4379" s="11" t="s">
        <v>76</v>
      </c>
      <c r="H4379" s="8" t="n">
        <v>41508.25</v>
      </c>
      <c r="I4379" s="0" t="str">
        <f aca="false">TEXT(C4379,"YYYY-MM")</f>
        <v>2024-07</v>
      </c>
      <c r="J4379" s="0" t="str">
        <f aca="false">INDEX(Customers!$H:$H,MATCH(B4379,Customers!$A:$A,0))</f>
        <v>Organic Search</v>
      </c>
    </row>
    <row r="4380" customFormat="false" ht="15" hidden="false" customHeight="false" outlineLevel="0" collapsed="false">
      <c r="A4380" s="0" t="s">
        <v>6399</v>
      </c>
      <c r="B4380" s="0" t="s">
        <v>6387</v>
      </c>
      <c r="C4380" s="10" t="s">
        <v>2237</v>
      </c>
      <c r="D4380" s="11" t="s">
        <v>97</v>
      </c>
      <c r="E4380" s="11" t="s">
        <v>91</v>
      </c>
      <c r="F4380" s="11" t="s">
        <v>76</v>
      </c>
      <c r="G4380" s="11" t="s">
        <v>76</v>
      </c>
      <c r="H4380" s="8" t="n">
        <v>4189</v>
      </c>
      <c r="I4380" s="0" t="str">
        <f aca="false">TEXT(C4380,"YYYY-MM")</f>
        <v>2024-10</v>
      </c>
      <c r="J4380" s="0" t="str">
        <f aca="false">INDEX(Customers!$H:$H,MATCH(B4380,Customers!$A:$A,0))</f>
        <v>Organic Search</v>
      </c>
    </row>
    <row r="4381" customFormat="false" ht="15" hidden="false" customHeight="false" outlineLevel="0" collapsed="false">
      <c r="A4381" s="0" t="s">
        <v>6400</v>
      </c>
      <c r="B4381" s="0" t="s">
        <v>6387</v>
      </c>
      <c r="C4381" s="10" t="s">
        <v>762</v>
      </c>
      <c r="D4381" s="11" t="s">
        <v>97</v>
      </c>
      <c r="E4381" s="11" t="s">
        <v>93</v>
      </c>
      <c r="F4381" s="11" t="s">
        <v>76</v>
      </c>
      <c r="G4381" s="11" t="s">
        <v>76</v>
      </c>
      <c r="H4381" s="8" t="n">
        <v>3968.65</v>
      </c>
      <c r="I4381" s="0" t="str">
        <f aca="false">TEXT(C4381,"YYYY-MM")</f>
        <v>2025-01</v>
      </c>
      <c r="J4381" s="0" t="str">
        <f aca="false">INDEX(Customers!$H:$H,MATCH(B4381,Customers!$A:$A,0))</f>
        <v>Organic Search</v>
      </c>
    </row>
    <row r="4382" customFormat="false" ht="15" hidden="false" customHeight="false" outlineLevel="0" collapsed="false">
      <c r="A4382" s="0" t="s">
        <v>6401</v>
      </c>
      <c r="B4382" s="0" t="s">
        <v>6387</v>
      </c>
      <c r="C4382" s="10" t="s">
        <v>524</v>
      </c>
      <c r="D4382" s="11" t="s">
        <v>98</v>
      </c>
      <c r="E4382" s="11" t="s">
        <v>91</v>
      </c>
      <c r="F4382" s="11" t="s">
        <v>76</v>
      </c>
      <c r="G4382" s="11" t="s">
        <v>76</v>
      </c>
      <c r="H4382" s="8" t="n">
        <v>51560</v>
      </c>
      <c r="I4382" s="0" t="str">
        <f aca="false">TEXT(C4382,"YYYY-MM")</f>
        <v>2025-07</v>
      </c>
      <c r="J4382" s="0" t="str">
        <f aca="false">INDEX(Customers!$H:$H,MATCH(B4382,Customers!$A:$A,0))</f>
        <v>Organic Search</v>
      </c>
    </row>
    <row r="4383" customFormat="false" ht="15" hidden="false" customHeight="false" outlineLevel="0" collapsed="false">
      <c r="A4383" s="0" t="s">
        <v>6402</v>
      </c>
      <c r="B4383" s="0" t="s">
        <v>6387</v>
      </c>
      <c r="C4383" s="10" t="s">
        <v>849</v>
      </c>
      <c r="D4383" s="11" t="s">
        <v>97</v>
      </c>
      <c r="E4383" s="11" t="s">
        <v>88</v>
      </c>
      <c r="F4383" s="11" t="s">
        <v>76</v>
      </c>
      <c r="G4383" s="11" t="s">
        <v>76</v>
      </c>
      <c r="H4383" s="8" t="n">
        <v>19339</v>
      </c>
      <c r="I4383" s="0" t="str">
        <f aca="false">TEXT(C4383,"YYYY-MM")</f>
        <v>2025-08</v>
      </c>
      <c r="J4383" s="0" t="str">
        <f aca="false">INDEX(Customers!$H:$H,MATCH(B4383,Customers!$A:$A,0))</f>
        <v>Organic Search</v>
      </c>
    </row>
    <row r="4384" customFormat="false" ht="15" hidden="false" customHeight="false" outlineLevel="0" collapsed="false">
      <c r="A4384" s="0" t="s">
        <v>6403</v>
      </c>
      <c r="B4384" s="0" t="s">
        <v>6387</v>
      </c>
      <c r="C4384" s="10" t="s">
        <v>317</v>
      </c>
      <c r="D4384" s="11" t="s">
        <v>97</v>
      </c>
      <c r="E4384" s="11" t="s">
        <v>91</v>
      </c>
      <c r="F4384" s="11" t="s">
        <v>76</v>
      </c>
      <c r="G4384" s="11" t="s">
        <v>76</v>
      </c>
      <c r="H4384" s="8" t="n">
        <v>10880.55</v>
      </c>
      <c r="I4384" s="0" t="str">
        <f aca="false">TEXT(C4384,"YYYY-MM")</f>
        <v>2025-09</v>
      </c>
      <c r="J4384" s="0" t="str">
        <f aca="false">INDEX(Customers!$H:$H,MATCH(B4384,Customers!$A:$A,0))</f>
        <v>Organic Search</v>
      </c>
    </row>
    <row r="4385" customFormat="false" ht="15" hidden="false" customHeight="false" outlineLevel="0" collapsed="false">
      <c r="A4385" s="0" t="s">
        <v>6404</v>
      </c>
      <c r="B4385" s="0" t="s">
        <v>6387</v>
      </c>
      <c r="C4385" s="10" t="s">
        <v>283</v>
      </c>
      <c r="D4385" s="11" t="s">
        <v>97</v>
      </c>
      <c r="E4385" s="11" t="s">
        <v>88</v>
      </c>
      <c r="F4385" s="11" t="s">
        <v>76</v>
      </c>
      <c r="G4385" s="11" t="s">
        <v>76</v>
      </c>
      <c r="H4385" s="8" t="n">
        <v>13659.1</v>
      </c>
      <c r="I4385" s="0" t="str">
        <f aca="false">TEXT(C4385,"YYYY-MM")</f>
        <v>2025-10</v>
      </c>
      <c r="J4385" s="0" t="str">
        <f aca="false">INDEX(Customers!$H:$H,MATCH(B4385,Customers!$A:$A,0))</f>
        <v>Organic Search</v>
      </c>
    </row>
    <row r="4386" customFormat="false" ht="15" hidden="false" customHeight="false" outlineLevel="0" collapsed="false">
      <c r="A4386" s="0" t="s">
        <v>6405</v>
      </c>
      <c r="B4386" s="0" t="s">
        <v>6406</v>
      </c>
      <c r="C4386" s="10" t="s">
        <v>2336</v>
      </c>
      <c r="D4386" s="11" t="s">
        <v>97</v>
      </c>
      <c r="E4386" s="11" t="s">
        <v>91</v>
      </c>
      <c r="F4386" s="11" t="s">
        <v>209</v>
      </c>
      <c r="G4386" s="11" t="s">
        <v>83</v>
      </c>
      <c r="H4386" s="8" t="n">
        <v>31059.65</v>
      </c>
      <c r="I4386" s="0" t="str">
        <f aca="false">TEXT(C4386,"YYYY-MM")</f>
        <v>2024-12</v>
      </c>
      <c r="J4386" s="0" t="str">
        <f aca="false">INDEX(Customers!$H:$H,MATCH(B4386,Customers!$A:$A,0))</f>
        <v>App</v>
      </c>
    </row>
    <row r="4387" customFormat="false" ht="15" hidden="false" customHeight="false" outlineLevel="0" collapsed="false">
      <c r="A4387" s="0" t="s">
        <v>6407</v>
      </c>
      <c r="B4387" s="0" t="s">
        <v>6406</v>
      </c>
      <c r="C4387" s="10" t="s">
        <v>388</v>
      </c>
      <c r="D4387" s="11" t="s">
        <v>99</v>
      </c>
      <c r="E4387" s="11" t="s">
        <v>89</v>
      </c>
      <c r="F4387" s="11" t="s">
        <v>209</v>
      </c>
      <c r="G4387" s="11" t="s">
        <v>83</v>
      </c>
      <c r="H4387" s="8" t="n">
        <v>87248.3</v>
      </c>
      <c r="I4387" s="0" t="str">
        <f aca="false">TEXT(C4387,"YYYY-MM")</f>
        <v>2025-10</v>
      </c>
      <c r="J4387" s="0" t="str">
        <f aca="false">INDEX(Customers!$H:$H,MATCH(B4387,Customers!$A:$A,0))</f>
        <v>App</v>
      </c>
    </row>
    <row r="4388" customFormat="false" ht="15" hidden="false" customHeight="false" outlineLevel="0" collapsed="false">
      <c r="A4388" s="0" t="s">
        <v>6408</v>
      </c>
      <c r="B4388" s="0" t="s">
        <v>6409</v>
      </c>
      <c r="C4388" s="10" t="s">
        <v>1390</v>
      </c>
      <c r="D4388" s="11" t="s">
        <v>97</v>
      </c>
      <c r="E4388" s="11" t="s">
        <v>88</v>
      </c>
      <c r="F4388" s="11" t="s">
        <v>393</v>
      </c>
      <c r="G4388" s="11" t="s">
        <v>75</v>
      </c>
      <c r="H4388" s="8" t="n">
        <v>2696</v>
      </c>
      <c r="I4388" s="0" t="str">
        <f aca="false">TEXT(C4388,"YYYY-MM")</f>
        <v>2025-08</v>
      </c>
      <c r="J4388" s="0" t="str">
        <f aca="false">INDEX(Customers!$H:$H,MATCH(B4388,Customers!$A:$A,0))</f>
        <v>Social Media</v>
      </c>
    </row>
    <row r="4389" customFormat="false" ht="15" hidden="false" customHeight="false" outlineLevel="0" collapsed="false">
      <c r="A4389" s="0" t="s">
        <v>6410</v>
      </c>
      <c r="B4389" s="0" t="s">
        <v>6409</v>
      </c>
      <c r="C4389" s="10" t="s">
        <v>942</v>
      </c>
      <c r="D4389" s="11" t="s">
        <v>97</v>
      </c>
      <c r="E4389" s="11" t="s">
        <v>90</v>
      </c>
      <c r="F4389" s="11" t="s">
        <v>393</v>
      </c>
      <c r="G4389" s="11" t="s">
        <v>75</v>
      </c>
      <c r="H4389" s="8" t="n">
        <v>1734.6</v>
      </c>
      <c r="I4389" s="0" t="str">
        <f aca="false">TEXT(C4389,"YYYY-MM")</f>
        <v>2025-08</v>
      </c>
      <c r="J4389" s="0" t="str">
        <f aca="false">INDEX(Customers!$H:$H,MATCH(B4389,Customers!$A:$A,0))</f>
        <v>Social Media</v>
      </c>
    </row>
    <row r="4390" customFormat="false" ht="15" hidden="false" customHeight="false" outlineLevel="0" collapsed="false">
      <c r="A4390" s="0" t="s">
        <v>6411</v>
      </c>
      <c r="B4390" s="0" t="s">
        <v>6409</v>
      </c>
      <c r="C4390" s="10" t="s">
        <v>944</v>
      </c>
      <c r="D4390" s="11" t="s">
        <v>97</v>
      </c>
      <c r="E4390" s="11" t="s">
        <v>89</v>
      </c>
      <c r="F4390" s="11" t="s">
        <v>393</v>
      </c>
      <c r="G4390" s="11" t="s">
        <v>75</v>
      </c>
      <c r="H4390" s="8" t="n">
        <v>10671.2</v>
      </c>
      <c r="I4390" s="0" t="str">
        <f aca="false">TEXT(C4390,"YYYY-MM")</f>
        <v>2025-08</v>
      </c>
      <c r="J4390" s="0" t="str">
        <f aca="false">INDEX(Customers!$H:$H,MATCH(B4390,Customers!$A:$A,0))</f>
        <v>Social Media</v>
      </c>
    </row>
    <row r="4391" customFormat="false" ht="15" hidden="false" customHeight="false" outlineLevel="0" collapsed="false">
      <c r="A4391" s="0" t="s">
        <v>6412</v>
      </c>
      <c r="B4391" s="0" t="s">
        <v>6409</v>
      </c>
      <c r="C4391" s="10" t="s">
        <v>342</v>
      </c>
      <c r="D4391" s="11" t="s">
        <v>97</v>
      </c>
      <c r="E4391" s="11" t="s">
        <v>88</v>
      </c>
      <c r="F4391" s="11" t="s">
        <v>393</v>
      </c>
      <c r="G4391" s="11" t="s">
        <v>75</v>
      </c>
      <c r="H4391" s="8" t="n">
        <v>4669</v>
      </c>
      <c r="I4391" s="0" t="str">
        <f aca="false">TEXT(C4391,"YYYY-MM")</f>
        <v>2025-09</v>
      </c>
      <c r="J4391" s="0" t="str">
        <f aca="false">INDEX(Customers!$H:$H,MATCH(B4391,Customers!$A:$A,0))</f>
        <v>Social Media</v>
      </c>
    </row>
    <row r="4392" customFormat="false" ht="15" hidden="false" customHeight="false" outlineLevel="0" collapsed="false">
      <c r="A4392" s="0" t="s">
        <v>6413</v>
      </c>
      <c r="B4392" s="0" t="s">
        <v>6409</v>
      </c>
      <c r="C4392" s="10" t="s">
        <v>1453</v>
      </c>
      <c r="D4392" s="11" t="s">
        <v>97</v>
      </c>
      <c r="E4392" s="11" t="s">
        <v>90</v>
      </c>
      <c r="F4392" s="11" t="s">
        <v>393</v>
      </c>
      <c r="G4392" s="11" t="s">
        <v>75</v>
      </c>
      <c r="H4392" s="8" t="n">
        <v>17756.2</v>
      </c>
      <c r="I4392" s="0" t="str">
        <f aca="false">TEXT(C4392,"YYYY-MM")</f>
        <v>2025-10</v>
      </c>
      <c r="J4392" s="0" t="str">
        <f aca="false">INDEX(Customers!$H:$H,MATCH(B4392,Customers!$A:$A,0))</f>
        <v>Social Media</v>
      </c>
    </row>
    <row r="4393" customFormat="false" ht="15" hidden="false" customHeight="false" outlineLevel="0" collapsed="false">
      <c r="A4393" s="0" t="s">
        <v>6414</v>
      </c>
      <c r="B4393" s="0" t="s">
        <v>6409</v>
      </c>
      <c r="C4393" s="10" t="s">
        <v>554</v>
      </c>
      <c r="D4393" s="11" t="s">
        <v>97</v>
      </c>
      <c r="E4393" s="11" t="s">
        <v>88</v>
      </c>
      <c r="F4393" s="11" t="s">
        <v>393</v>
      </c>
      <c r="G4393" s="11" t="s">
        <v>75</v>
      </c>
      <c r="H4393" s="8" t="n">
        <v>3628.05</v>
      </c>
      <c r="I4393" s="0" t="str">
        <f aca="false">TEXT(C4393,"YYYY-MM")</f>
        <v>2025-10</v>
      </c>
      <c r="J4393" s="0" t="str">
        <f aca="false">INDEX(Customers!$H:$H,MATCH(B4393,Customers!$A:$A,0))</f>
        <v>Social Media</v>
      </c>
    </row>
    <row r="4394" customFormat="false" ht="15" hidden="false" customHeight="false" outlineLevel="0" collapsed="false">
      <c r="A4394" s="0" t="s">
        <v>6415</v>
      </c>
      <c r="B4394" s="0" t="s">
        <v>6409</v>
      </c>
      <c r="C4394" s="10" t="s">
        <v>721</v>
      </c>
      <c r="D4394" s="11" t="s">
        <v>97</v>
      </c>
      <c r="E4394" s="11" t="s">
        <v>91</v>
      </c>
      <c r="F4394" s="11" t="s">
        <v>393</v>
      </c>
      <c r="G4394" s="11" t="s">
        <v>75</v>
      </c>
      <c r="H4394" s="8" t="n">
        <v>32071.05</v>
      </c>
      <c r="I4394" s="0" t="str">
        <f aca="false">TEXT(C4394,"YYYY-MM")</f>
        <v>2025-10</v>
      </c>
      <c r="J4394" s="0" t="str">
        <f aca="false">INDEX(Customers!$H:$H,MATCH(B4394,Customers!$A:$A,0))</f>
        <v>Social Media</v>
      </c>
    </row>
    <row r="4395" customFormat="false" ht="15" hidden="false" customHeight="false" outlineLevel="0" collapsed="false">
      <c r="A4395" s="0" t="s">
        <v>6416</v>
      </c>
      <c r="B4395" s="0" t="s">
        <v>6409</v>
      </c>
      <c r="C4395" s="10" t="s">
        <v>964</v>
      </c>
      <c r="D4395" s="11" t="s">
        <v>97</v>
      </c>
      <c r="E4395" s="11" t="s">
        <v>89</v>
      </c>
      <c r="F4395" s="11" t="s">
        <v>393</v>
      </c>
      <c r="G4395" s="11" t="s">
        <v>75</v>
      </c>
      <c r="H4395" s="8" t="n">
        <v>12179.65</v>
      </c>
      <c r="I4395" s="0" t="str">
        <f aca="false">TEXT(C4395,"YYYY-MM")</f>
        <v>2025-12</v>
      </c>
      <c r="J4395" s="0" t="str">
        <f aca="false">INDEX(Customers!$H:$H,MATCH(B4395,Customers!$A:$A,0))</f>
        <v>Social Media</v>
      </c>
    </row>
    <row r="4396" customFormat="false" ht="15" hidden="false" customHeight="false" outlineLevel="0" collapsed="false">
      <c r="A4396" s="0" t="s">
        <v>6417</v>
      </c>
      <c r="B4396" s="0" t="s">
        <v>6418</v>
      </c>
      <c r="C4396" s="10" t="s">
        <v>367</v>
      </c>
      <c r="D4396" s="11" t="s">
        <v>97</v>
      </c>
      <c r="E4396" s="11" t="s">
        <v>89</v>
      </c>
      <c r="F4396" s="11" t="s">
        <v>393</v>
      </c>
      <c r="G4396" s="11" t="s">
        <v>75</v>
      </c>
      <c r="H4396" s="8" t="n">
        <v>33959.2</v>
      </c>
      <c r="I4396" s="0" t="str">
        <f aca="false">TEXT(C4396,"YYYY-MM")</f>
        <v>2024-04</v>
      </c>
      <c r="J4396" s="0" t="str">
        <f aca="false">INDEX(Customers!$H:$H,MATCH(B4396,Customers!$A:$A,0))</f>
        <v>Paid Ads</v>
      </c>
    </row>
    <row r="4397" customFormat="false" ht="15" hidden="false" customHeight="false" outlineLevel="0" collapsed="false">
      <c r="A4397" s="0" t="s">
        <v>6419</v>
      </c>
      <c r="B4397" s="0" t="s">
        <v>6420</v>
      </c>
      <c r="C4397" s="10" t="s">
        <v>921</v>
      </c>
      <c r="D4397" s="11" t="s">
        <v>97</v>
      </c>
      <c r="E4397" s="11" t="s">
        <v>88</v>
      </c>
      <c r="F4397" s="11" t="s">
        <v>134</v>
      </c>
      <c r="G4397" s="11" t="s">
        <v>85</v>
      </c>
      <c r="H4397" s="8" t="n">
        <v>27458.3</v>
      </c>
      <c r="I4397" s="0" t="str">
        <f aca="false">TEXT(C4397,"YYYY-MM")</f>
        <v>2025-03</v>
      </c>
      <c r="J4397" s="0" t="str">
        <f aca="false">INDEX(Customers!$H:$H,MATCH(B4397,Customers!$A:$A,0))</f>
        <v>Referral</v>
      </c>
    </row>
    <row r="4398" customFormat="false" ht="15" hidden="false" customHeight="false" outlineLevel="0" collapsed="false">
      <c r="A4398" s="0" t="s">
        <v>6421</v>
      </c>
      <c r="B4398" s="0" t="s">
        <v>6422</v>
      </c>
      <c r="C4398" s="10" t="s">
        <v>6423</v>
      </c>
      <c r="D4398" s="11" t="s">
        <v>99</v>
      </c>
      <c r="E4398" s="11" t="s">
        <v>88</v>
      </c>
      <c r="F4398" s="11" t="s">
        <v>352</v>
      </c>
      <c r="G4398" s="11" t="s">
        <v>82</v>
      </c>
      <c r="H4398" s="8" t="n">
        <v>3759</v>
      </c>
      <c r="I4398" s="0" t="str">
        <f aca="false">TEXT(C4398,"YYYY-MM")</f>
        <v>2023-05</v>
      </c>
      <c r="J4398" s="0" t="str">
        <f aca="false">INDEX(Customers!$H:$H,MATCH(B4398,Customers!$A:$A,0))</f>
        <v>Paid Ads</v>
      </c>
    </row>
    <row r="4399" customFormat="false" ht="15" hidden="false" customHeight="false" outlineLevel="0" collapsed="false">
      <c r="A4399" s="0" t="s">
        <v>6424</v>
      </c>
      <c r="B4399" s="0" t="s">
        <v>6422</v>
      </c>
      <c r="C4399" s="10" t="s">
        <v>905</v>
      </c>
      <c r="D4399" s="11" t="s">
        <v>98</v>
      </c>
      <c r="E4399" s="11" t="s">
        <v>91</v>
      </c>
      <c r="F4399" s="11" t="s">
        <v>352</v>
      </c>
      <c r="G4399" s="11" t="s">
        <v>82</v>
      </c>
      <c r="H4399" s="8" t="n">
        <v>10353.1</v>
      </c>
      <c r="I4399" s="0" t="str">
        <f aca="false">TEXT(C4399,"YYYY-MM")</f>
        <v>2023-06</v>
      </c>
      <c r="J4399" s="0" t="str">
        <f aca="false">INDEX(Customers!$H:$H,MATCH(B4399,Customers!$A:$A,0))</f>
        <v>Paid Ads</v>
      </c>
    </row>
    <row r="4400" customFormat="false" ht="15" hidden="false" customHeight="false" outlineLevel="0" collapsed="false">
      <c r="A4400" s="0" t="s">
        <v>6425</v>
      </c>
      <c r="B4400" s="0" t="s">
        <v>6422</v>
      </c>
      <c r="C4400" s="10" t="s">
        <v>345</v>
      </c>
      <c r="D4400" s="11" t="s">
        <v>97</v>
      </c>
      <c r="E4400" s="11" t="s">
        <v>88</v>
      </c>
      <c r="F4400" s="11" t="s">
        <v>352</v>
      </c>
      <c r="G4400" s="11" t="s">
        <v>82</v>
      </c>
      <c r="H4400" s="8" t="n">
        <v>4260</v>
      </c>
      <c r="I4400" s="0" t="str">
        <f aca="false">TEXT(C4400,"YYYY-MM")</f>
        <v>2023-08</v>
      </c>
      <c r="J4400" s="0" t="str">
        <f aca="false">INDEX(Customers!$H:$H,MATCH(B4400,Customers!$A:$A,0))</f>
        <v>Paid Ads</v>
      </c>
    </row>
    <row r="4401" customFormat="false" ht="15" hidden="false" customHeight="false" outlineLevel="0" collapsed="false">
      <c r="A4401" s="0" t="s">
        <v>6426</v>
      </c>
      <c r="B4401" s="0" t="s">
        <v>6422</v>
      </c>
      <c r="C4401" s="10" t="s">
        <v>6427</v>
      </c>
      <c r="D4401" s="11" t="s">
        <v>97</v>
      </c>
      <c r="E4401" s="11" t="s">
        <v>89</v>
      </c>
      <c r="F4401" s="11" t="s">
        <v>352</v>
      </c>
      <c r="G4401" s="11" t="s">
        <v>82</v>
      </c>
      <c r="H4401" s="8" t="n">
        <v>7847.2</v>
      </c>
      <c r="I4401" s="0" t="str">
        <f aca="false">TEXT(C4401,"YYYY-MM")</f>
        <v>2023-10</v>
      </c>
      <c r="J4401" s="0" t="str">
        <f aca="false">INDEX(Customers!$H:$H,MATCH(B4401,Customers!$A:$A,0))</f>
        <v>Paid Ads</v>
      </c>
    </row>
    <row r="4402" customFormat="false" ht="15" hidden="false" customHeight="false" outlineLevel="0" collapsed="false">
      <c r="A4402" s="0" t="s">
        <v>6428</v>
      </c>
      <c r="B4402" s="0" t="s">
        <v>6422</v>
      </c>
      <c r="C4402" s="10" t="s">
        <v>149</v>
      </c>
      <c r="D4402" s="11" t="s">
        <v>98</v>
      </c>
      <c r="E4402" s="11" t="s">
        <v>88</v>
      </c>
      <c r="F4402" s="11" t="s">
        <v>352</v>
      </c>
      <c r="G4402" s="11" t="s">
        <v>82</v>
      </c>
      <c r="H4402" s="8" t="n">
        <v>60676.35</v>
      </c>
      <c r="I4402" s="0" t="str">
        <f aca="false">TEXT(C4402,"YYYY-MM")</f>
        <v>2023-12</v>
      </c>
      <c r="J4402" s="0" t="str">
        <f aca="false">INDEX(Customers!$H:$H,MATCH(B4402,Customers!$A:$A,0))</f>
        <v>Paid Ads</v>
      </c>
    </row>
    <row r="4403" customFormat="false" ht="15" hidden="false" customHeight="false" outlineLevel="0" collapsed="false">
      <c r="A4403" s="0" t="s">
        <v>6429</v>
      </c>
      <c r="B4403" s="0" t="s">
        <v>6422</v>
      </c>
      <c r="C4403" s="10" t="s">
        <v>2320</v>
      </c>
      <c r="D4403" s="11" t="s">
        <v>97</v>
      </c>
      <c r="E4403" s="11" t="s">
        <v>88</v>
      </c>
      <c r="F4403" s="11" t="s">
        <v>352</v>
      </c>
      <c r="G4403" s="11" t="s">
        <v>82</v>
      </c>
      <c r="H4403" s="8" t="n">
        <v>51298.6</v>
      </c>
      <c r="I4403" s="0" t="str">
        <f aca="false">TEXT(C4403,"YYYY-MM")</f>
        <v>2024-02</v>
      </c>
      <c r="J4403" s="0" t="str">
        <f aca="false">INDEX(Customers!$H:$H,MATCH(B4403,Customers!$A:$A,0))</f>
        <v>Paid Ads</v>
      </c>
    </row>
    <row r="4404" customFormat="false" ht="15" hidden="false" customHeight="false" outlineLevel="0" collapsed="false">
      <c r="A4404" s="0" t="s">
        <v>6430</v>
      </c>
      <c r="B4404" s="0" t="s">
        <v>6422</v>
      </c>
      <c r="C4404" s="10" t="s">
        <v>880</v>
      </c>
      <c r="D4404" s="11" t="s">
        <v>97</v>
      </c>
      <c r="E4404" s="11" t="s">
        <v>93</v>
      </c>
      <c r="F4404" s="11" t="s">
        <v>352</v>
      </c>
      <c r="G4404" s="11" t="s">
        <v>82</v>
      </c>
      <c r="H4404" s="8" t="n">
        <v>18048.1</v>
      </c>
      <c r="I4404" s="0" t="str">
        <f aca="false">TEXT(C4404,"YYYY-MM")</f>
        <v>2025-04</v>
      </c>
      <c r="J4404" s="0" t="str">
        <f aca="false">INDEX(Customers!$H:$H,MATCH(B4404,Customers!$A:$A,0))</f>
        <v>Paid Ads</v>
      </c>
    </row>
    <row r="4405" customFormat="false" ht="15" hidden="false" customHeight="false" outlineLevel="0" collapsed="false">
      <c r="A4405" s="0" t="s">
        <v>6431</v>
      </c>
      <c r="B4405" s="0" t="s">
        <v>6422</v>
      </c>
      <c r="C4405" s="10" t="s">
        <v>370</v>
      </c>
      <c r="D4405" s="11" t="s">
        <v>97</v>
      </c>
      <c r="E4405" s="11" t="s">
        <v>90</v>
      </c>
      <c r="F4405" s="11" t="s">
        <v>352</v>
      </c>
      <c r="G4405" s="11" t="s">
        <v>82</v>
      </c>
      <c r="H4405" s="8" t="n">
        <v>4223.15</v>
      </c>
      <c r="I4405" s="0" t="str">
        <f aca="false">TEXT(C4405,"YYYY-MM")</f>
        <v>2025-09</v>
      </c>
      <c r="J4405" s="0" t="str">
        <f aca="false">INDEX(Customers!$H:$H,MATCH(B4405,Customers!$A:$A,0))</f>
        <v>Paid Ads</v>
      </c>
    </row>
    <row r="4406" customFormat="false" ht="15" hidden="false" customHeight="false" outlineLevel="0" collapsed="false">
      <c r="A4406" s="0" t="s">
        <v>6432</v>
      </c>
      <c r="B4406" s="0" t="s">
        <v>6422</v>
      </c>
      <c r="C4406" s="10" t="s">
        <v>1233</v>
      </c>
      <c r="D4406" s="11" t="s">
        <v>97</v>
      </c>
      <c r="E4406" s="11" t="s">
        <v>89</v>
      </c>
      <c r="F4406" s="11" t="s">
        <v>352</v>
      </c>
      <c r="G4406" s="11" t="s">
        <v>82</v>
      </c>
      <c r="H4406" s="8" t="n">
        <v>5550.3</v>
      </c>
      <c r="I4406" s="0" t="str">
        <f aca="false">TEXT(C4406,"YYYY-MM")</f>
        <v>2025-12</v>
      </c>
      <c r="J4406" s="0" t="str">
        <f aca="false">INDEX(Customers!$H:$H,MATCH(B4406,Customers!$A:$A,0))</f>
        <v>Paid Ads</v>
      </c>
    </row>
    <row r="4407" customFormat="false" ht="15" hidden="false" customHeight="false" outlineLevel="0" collapsed="false">
      <c r="A4407" s="0" t="s">
        <v>6433</v>
      </c>
      <c r="B4407" s="0" t="s">
        <v>6434</v>
      </c>
      <c r="C4407" s="10" t="s">
        <v>1188</v>
      </c>
      <c r="D4407" s="11" t="s">
        <v>97</v>
      </c>
      <c r="E4407" s="11" t="s">
        <v>88</v>
      </c>
      <c r="F4407" s="11" t="s">
        <v>180</v>
      </c>
      <c r="G4407" s="11" t="s">
        <v>75</v>
      </c>
      <c r="H4407" s="8" t="n">
        <v>148758</v>
      </c>
      <c r="I4407" s="0" t="str">
        <f aca="false">TEXT(C4407,"YYYY-MM")</f>
        <v>2024-09</v>
      </c>
      <c r="J4407" s="0" t="str">
        <f aca="false">INDEX(Customers!$H:$H,MATCH(B4407,Customers!$A:$A,0))</f>
        <v>Referral</v>
      </c>
    </row>
    <row r="4408" customFormat="false" ht="15" hidden="false" customHeight="false" outlineLevel="0" collapsed="false">
      <c r="A4408" s="0" t="s">
        <v>6435</v>
      </c>
      <c r="B4408" s="0" t="s">
        <v>6434</v>
      </c>
      <c r="C4408" s="10" t="s">
        <v>1116</v>
      </c>
      <c r="D4408" s="11" t="s">
        <v>97</v>
      </c>
      <c r="E4408" s="11" t="s">
        <v>91</v>
      </c>
      <c r="F4408" s="11" t="s">
        <v>180</v>
      </c>
      <c r="G4408" s="11" t="s">
        <v>75</v>
      </c>
      <c r="H4408" s="8" t="n">
        <v>9418</v>
      </c>
      <c r="I4408" s="0" t="str">
        <f aca="false">TEXT(C4408,"YYYY-MM")</f>
        <v>2024-09</v>
      </c>
      <c r="J4408" s="0" t="str">
        <f aca="false">INDEX(Customers!$H:$H,MATCH(B4408,Customers!$A:$A,0))</f>
        <v>Referral</v>
      </c>
    </row>
    <row r="4409" customFormat="false" ht="15" hidden="false" customHeight="false" outlineLevel="0" collapsed="false">
      <c r="A4409" s="0" t="s">
        <v>6436</v>
      </c>
      <c r="B4409" s="0" t="s">
        <v>6434</v>
      </c>
      <c r="C4409" s="10" t="s">
        <v>215</v>
      </c>
      <c r="D4409" s="11" t="s">
        <v>97</v>
      </c>
      <c r="E4409" s="11" t="s">
        <v>93</v>
      </c>
      <c r="F4409" s="11" t="s">
        <v>180</v>
      </c>
      <c r="G4409" s="11" t="s">
        <v>75</v>
      </c>
      <c r="H4409" s="8" t="n">
        <v>1863.2</v>
      </c>
      <c r="I4409" s="0" t="str">
        <f aca="false">TEXT(C4409,"YYYY-MM")</f>
        <v>2024-10</v>
      </c>
      <c r="J4409" s="0" t="str">
        <f aca="false">INDEX(Customers!$H:$H,MATCH(B4409,Customers!$A:$A,0))</f>
        <v>Referral</v>
      </c>
    </row>
    <row r="4410" customFormat="false" ht="15" hidden="false" customHeight="false" outlineLevel="0" collapsed="false">
      <c r="A4410" s="0" t="s">
        <v>6437</v>
      </c>
      <c r="B4410" s="0" t="s">
        <v>6434</v>
      </c>
      <c r="C4410" s="10" t="s">
        <v>1525</v>
      </c>
      <c r="D4410" s="11" t="s">
        <v>97</v>
      </c>
      <c r="E4410" s="11" t="s">
        <v>88</v>
      </c>
      <c r="F4410" s="11" t="s">
        <v>180</v>
      </c>
      <c r="G4410" s="11" t="s">
        <v>75</v>
      </c>
      <c r="H4410" s="8" t="n">
        <v>69895.45</v>
      </c>
      <c r="I4410" s="0" t="str">
        <f aca="false">TEXT(C4410,"YYYY-MM")</f>
        <v>2024-10</v>
      </c>
      <c r="J4410" s="0" t="str">
        <f aca="false">INDEX(Customers!$H:$H,MATCH(B4410,Customers!$A:$A,0))</f>
        <v>Referral</v>
      </c>
    </row>
    <row r="4411" customFormat="false" ht="15" hidden="false" customHeight="false" outlineLevel="0" collapsed="false">
      <c r="A4411" s="0" t="s">
        <v>6438</v>
      </c>
      <c r="B4411" s="0" t="s">
        <v>6434</v>
      </c>
      <c r="C4411" s="10" t="s">
        <v>3275</v>
      </c>
      <c r="D4411" s="11" t="s">
        <v>97</v>
      </c>
      <c r="E4411" s="11" t="s">
        <v>88</v>
      </c>
      <c r="F4411" s="11" t="s">
        <v>180</v>
      </c>
      <c r="G4411" s="11" t="s">
        <v>75</v>
      </c>
      <c r="H4411" s="8" t="n">
        <v>10933.1</v>
      </c>
      <c r="I4411" s="0" t="str">
        <f aca="false">TEXT(C4411,"YYYY-MM")</f>
        <v>2024-12</v>
      </c>
      <c r="J4411" s="0" t="str">
        <f aca="false">INDEX(Customers!$H:$H,MATCH(B4411,Customers!$A:$A,0))</f>
        <v>Referral</v>
      </c>
    </row>
    <row r="4412" customFormat="false" ht="15" hidden="false" customHeight="false" outlineLevel="0" collapsed="false">
      <c r="A4412" s="0" t="s">
        <v>6439</v>
      </c>
      <c r="B4412" s="0" t="s">
        <v>6434</v>
      </c>
      <c r="C4412" s="10" t="s">
        <v>2618</v>
      </c>
      <c r="D4412" s="11" t="s">
        <v>97</v>
      </c>
      <c r="E4412" s="11" t="s">
        <v>88</v>
      </c>
      <c r="F4412" s="11" t="s">
        <v>180</v>
      </c>
      <c r="G4412" s="11" t="s">
        <v>75</v>
      </c>
      <c r="H4412" s="8" t="n">
        <v>14163.55</v>
      </c>
      <c r="I4412" s="0" t="str">
        <f aca="false">TEXT(C4412,"YYYY-MM")</f>
        <v>2025-02</v>
      </c>
      <c r="J4412" s="0" t="str">
        <f aca="false">INDEX(Customers!$H:$H,MATCH(B4412,Customers!$A:$A,0))</f>
        <v>Referral</v>
      </c>
    </row>
    <row r="4413" customFormat="false" ht="15" hidden="false" customHeight="false" outlineLevel="0" collapsed="false">
      <c r="A4413" s="0" t="s">
        <v>6440</v>
      </c>
      <c r="B4413" s="0" t="s">
        <v>6434</v>
      </c>
      <c r="C4413" s="10" t="s">
        <v>851</v>
      </c>
      <c r="D4413" s="11" t="s">
        <v>97</v>
      </c>
      <c r="E4413" s="11" t="s">
        <v>91</v>
      </c>
      <c r="F4413" s="11" t="s">
        <v>180</v>
      </c>
      <c r="G4413" s="11" t="s">
        <v>75</v>
      </c>
      <c r="H4413" s="8" t="n">
        <v>81235</v>
      </c>
      <c r="I4413" s="0" t="str">
        <f aca="false">TEXT(C4413,"YYYY-MM")</f>
        <v>2025-08</v>
      </c>
      <c r="J4413" s="0" t="str">
        <f aca="false">INDEX(Customers!$H:$H,MATCH(B4413,Customers!$A:$A,0))</f>
        <v>Referral</v>
      </c>
    </row>
    <row r="4414" customFormat="false" ht="15" hidden="false" customHeight="false" outlineLevel="0" collapsed="false">
      <c r="A4414" s="0" t="s">
        <v>6441</v>
      </c>
      <c r="B4414" s="0" t="s">
        <v>6434</v>
      </c>
      <c r="C4414" s="10" t="s">
        <v>510</v>
      </c>
      <c r="D4414" s="11" t="s">
        <v>97</v>
      </c>
      <c r="E4414" s="11" t="s">
        <v>91</v>
      </c>
      <c r="F4414" s="11" t="s">
        <v>180</v>
      </c>
      <c r="G4414" s="11" t="s">
        <v>75</v>
      </c>
      <c r="H4414" s="8" t="n">
        <v>2609</v>
      </c>
      <c r="I4414" s="0" t="str">
        <f aca="false">TEXT(C4414,"YYYY-MM")</f>
        <v>2025-09</v>
      </c>
      <c r="J4414" s="0" t="str">
        <f aca="false">INDEX(Customers!$H:$H,MATCH(B4414,Customers!$A:$A,0))</f>
        <v>Referral</v>
      </c>
    </row>
    <row r="4415" customFormat="false" ht="15" hidden="false" customHeight="false" outlineLevel="0" collapsed="false">
      <c r="A4415" s="0" t="s">
        <v>6442</v>
      </c>
      <c r="B4415" s="0" t="s">
        <v>6434</v>
      </c>
      <c r="C4415" s="10" t="s">
        <v>455</v>
      </c>
      <c r="D4415" s="11" t="s">
        <v>97</v>
      </c>
      <c r="E4415" s="11" t="s">
        <v>93</v>
      </c>
      <c r="F4415" s="11" t="s">
        <v>180</v>
      </c>
      <c r="G4415" s="11" t="s">
        <v>75</v>
      </c>
      <c r="H4415" s="8" t="n">
        <v>85833</v>
      </c>
      <c r="I4415" s="0" t="str">
        <f aca="false">TEXT(C4415,"YYYY-MM")</f>
        <v>2025-11</v>
      </c>
      <c r="J4415" s="0" t="str">
        <f aca="false">INDEX(Customers!$H:$H,MATCH(B4415,Customers!$A:$A,0))</f>
        <v>Referral</v>
      </c>
    </row>
    <row r="4416" customFormat="false" ht="15" hidden="false" customHeight="false" outlineLevel="0" collapsed="false">
      <c r="A4416" s="0" t="s">
        <v>6443</v>
      </c>
      <c r="B4416" s="0" t="s">
        <v>6434</v>
      </c>
      <c r="C4416" s="10" t="s">
        <v>1779</v>
      </c>
      <c r="D4416" s="11" t="s">
        <v>97</v>
      </c>
      <c r="E4416" s="11" t="s">
        <v>92</v>
      </c>
      <c r="F4416" s="11" t="s">
        <v>180</v>
      </c>
      <c r="G4416" s="11" t="s">
        <v>75</v>
      </c>
      <c r="H4416" s="8" t="n">
        <v>37655.7</v>
      </c>
      <c r="I4416" s="0" t="str">
        <f aca="false">TEXT(C4416,"YYYY-MM")</f>
        <v>2025-12</v>
      </c>
      <c r="J4416" s="0" t="str">
        <f aca="false">INDEX(Customers!$H:$H,MATCH(B4416,Customers!$A:$A,0))</f>
        <v>Referral</v>
      </c>
    </row>
    <row r="4417" customFormat="false" ht="15" hidden="false" customHeight="false" outlineLevel="0" collapsed="false">
      <c r="A4417" s="0" t="s">
        <v>6444</v>
      </c>
      <c r="B4417" s="0" t="s">
        <v>6445</v>
      </c>
      <c r="C4417" s="10" t="s">
        <v>467</v>
      </c>
      <c r="D4417" s="11" t="s">
        <v>97</v>
      </c>
      <c r="E4417" s="11" t="s">
        <v>89</v>
      </c>
      <c r="F4417" s="11" t="s">
        <v>247</v>
      </c>
      <c r="G4417" s="11" t="s">
        <v>80</v>
      </c>
      <c r="H4417" s="8" t="n">
        <v>6228</v>
      </c>
      <c r="I4417" s="0" t="str">
        <f aca="false">TEXT(C4417,"YYYY-MM")</f>
        <v>2024-08</v>
      </c>
      <c r="J4417" s="0" t="str">
        <f aca="false">INDEX(Customers!$H:$H,MATCH(B4417,Customers!$A:$A,0))</f>
        <v>Referral</v>
      </c>
    </row>
    <row r="4418" customFormat="false" ht="15" hidden="false" customHeight="false" outlineLevel="0" collapsed="false">
      <c r="A4418" s="0" t="s">
        <v>6446</v>
      </c>
      <c r="B4418" s="0" t="s">
        <v>6445</v>
      </c>
      <c r="C4418" s="10" t="s">
        <v>4069</v>
      </c>
      <c r="D4418" s="11" t="s">
        <v>97</v>
      </c>
      <c r="E4418" s="11" t="s">
        <v>88</v>
      </c>
      <c r="F4418" s="11" t="s">
        <v>247</v>
      </c>
      <c r="G4418" s="11" t="s">
        <v>80</v>
      </c>
      <c r="H4418" s="8" t="n">
        <v>35966.05</v>
      </c>
      <c r="I4418" s="0" t="str">
        <f aca="false">TEXT(C4418,"YYYY-MM")</f>
        <v>2024-09</v>
      </c>
      <c r="J4418" s="0" t="str">
        <f aca="false">INDEX(Customers!$H:$H,MATCH(B4418,Customers!$A:$A,0))</f>
        <v>Referral</v>
      </c>
    </row>
    <row r="4419" customFormat="false" ht="15" hidden="false" customHeight="false" outlineLevel="0" collapsed="false">
      <c r="A4419" s="0" t="s">
        <v>6447</v>
      </c>
      <c r="B4419" s="0" t="s">
        <v>6445</v>
      </c>
      <c r="C4419" s="10" t="s">
        <v>217</v>
      </c>
      <c r="D4419" s="11" t="s">
        <v>97</v>
      </c>
      <c r="E4419" s="11" t="s">
        <v>91</v>
      </c>
      <c r="F4419" s="11" t="s">
        <v>247</v>
      </c>
      <c r="G4419" s="11" t="s">
        <v>80</v>
      </c>
      <c r="H4419" s="8" t="n">
        <v>97288.55</v>
      </c>
      <c r="I4419" s="0" t="str">
        <f aca="false">TEXT(C4419,"YYYY-MM")</f>
        <v>2024-10</v>
      </c>
      <c r="J4419" s="0" t="str">
        <f aca="false">INDEX(Customers!$H:$H,MATCH(B4419,Customers!$A:$A,0))</f>
        <v>Referral</v>
      </c>
    </row>
    <row r="4420" customFormat="false" ht="15" hidden="false" customHeight="false" outlineLevel="0" collapsed="false">
      <c r="A4420" s="0" t="s">
        <v>6448</v>
      </c>
      <c r="B4420" s="0" t="s">
        <v>6445</v>
      </c>
      <c r="C4420" s="10" t="s">
        <v>1273</v>
      </c>
      <c r="D4420" s="11" t="s">
        <v>97</v>
      </c>
      <c r="E4420" s="11" t="s">
        <v>91</v>
      </c>
      <c r="F4420" s="11" t="s">
        <v>247</v>
      </c>
      <c r="G4420" s="11" t="s">
        <v>80</v>
      </c>
      <c r="H4420" s="8" t="n">
        <v>14174.3</v>
      </c>
      <c r="I4420" s="0" t="str">
        <f aca="false">TEXT(C4420,"YYYY-MM")</f>
        <v>2024-10</v>
      </c>
      <c r="J4420" s="0" t="str">
        <f aca="false">INDEX(Customers!$H:$H,MATCH(B4420,Customers!$A:$A,0))</f>
        <v>Referral</v>
      </c>
    </row>
    <row r="4421" customFormat="false" ht="15" hidden="false" customHeight="false" outlineLevel="0" collapsed="false">
      <c r="A4421" s="0" t="s">
        <v>6449</v>
      </c>
      <c r="B4421" s="0" t="s">
        <v>6445</v>
      </c>
      <c r="C4421" s="10" t="s">
        <v>993</v>
      </c>
      <c r="D4421" s="11" t="s">
        <v>97</v>
      </c>
      <c r="E4421" s="11" t="s">
        <v>88</v>
      </c>
      <c r="F4421" s="11" t="s">
        <v>247</v>
      </c>
      <c r="G4421" s="11" t="s">
        <v>80</v>
      </c>
      <c r="H4421" s="8" t="n">
        <v>13620.15</v>
      </c>
      <c r="I4421" s="0" t="str">
        <f aca="false">TEXT(C4421,"YYYY-MM")</f>
        <v>2025-05</v>
      </c>
      <c r="J4421" s="0" t="str">
        <f aca="false">INDEX(Customers!$H:$H,MATCH(B4421,Customers!$A:$A,0))</f>
        <v>Referral</v>
      </c>
    </row>
    <row r="4422" customFormat="false" ht="15" hidden="false" customHeight="false" outlineLevel="0" collapsed="false">
      <c r="A4422" s="0" t="s">
        <v>6450</v>
      </c>
      <c r="B4422" s="0" t="s">
        <v>6445</v>
      </c>
      <c r="C4422" s="10" t="s">
        <v>2729</v>
      </c>
      <c r="D4422" s="11" t="s">
        <v>97</v>
      </c>
      <c r="E4422" s="11" t="s">
        <v>88</v>
      </c>
      <c r="F4422" s="11" t="s">
        <v>247</v>
      </c>
      <c r="G4422" s="11" t="s">
        <v>80</v>
      </c>
      <c r="H4422" s="8" t="n">
        <v>7969.55</v>
      </c>
      <c r="I4422" s="0" t="str">
        <f aca="false">TEXT(C4422,"YYYY-MM")</f>
        <v>2025-06</v>
      </c>
      <c r="J4422" s="0" t="str">
        <f aca="false">INDEX(Customers!$H:$H,MATCH(B4422,Customers!$A:$A,0))</f>
        <v>Referral</v>
      </c>
    </row>
    <row r="4423" customFormat="false" ht="15" hidden="false" customHeight="false" outlineLevel="0" collapsed="false">
      <c r="A4423" s="0" t="s">
        <v>6451</v>
      </c>
      <c r="B4423" s="0" t="s">
        <v>6445</v>
      </c>
      <c r="C4423" s="10" t="s">
        <v>171</v>
      </c>
      <c r="D4423" s="11" t="s">
        <v>97</v>
      </c>
      <c r="E4423" s="11" t="s">
        <v>90</v>
      </c>
      <c r="F4423" s="11" t="s">
        <v>247</v>
      </c>
      <c r="G4423" s="11" t="s">
        <v>80</v>
      </c>
      <c r="H4423" s="8" t="n">
        <v>6263.2</v>
      </c>
      <c r="I4423" s="0" t="str">
        <f aca="false">TEXT(C4423,"YYYY-MM")</f>
        <v>2025-08</v>
      </c>
      <c r="J4423" s="0" t="str">
        <f aca="false">INDEX(Customers!$H:$H,MATCH(B4423,Customers!$A:$A,0))</f>
        <v>Referral</v>
      </c>
    </row>
    <row r="4424" customFormat="false" ht="15" hidden="false" customHeight="false" outlineLevel="0" collapsed="false">
      <c r="A4424" s="0" t="s">
        <v>6452</v>
      </c>
      <c r="B4424" s="0" t="s">
        <v>6445</v>
      </c>
      <c r="C4424" s="10" t="s">
        <v>1453</v>
      </c>
      <c r="D4424" s="11" t="s">
        <v>98</v>
      </c>
      <c r="E4424" s="11" t="s">
        <v>90</v>
      </c>
      <c r="F4424" s="11" t="s">
        <v>247</v>
      </c>
      <c r="G4424" s="11" t="s">
        <v>80</v>
      </c>
      <c r="H4424" s="8" t="n">
        <v>3569</v>
      </c>
      <c r="I4424" s="0" t="str">
        <f aca="false">TEXT(C4424,"YYYY-MM")</f>
        <v>2025-10</v>
      </c>
      <c r="J4424" s="0" t="str">
        <f aca="false">INDEX(Customers!$H:$H,MATCH(B4424,Customers!$A:$A,0))</f>
        <v>Referral</v>
      </c>
    </row>
    <row r="4425" customFormat="false" ht="15" hidden="false" customHeight="false" outlineLevel="0" collapsed="false">
      <c r="A4425" s="0" t="s">
        <v>6453</v>
      </c>
      <c r="B4425" s="0" t="s">
        <v>6454</v>
      </c>
      <c r="C4425" s="10" t="s">
        <v>484</v>
      </c>
      <c r="D4425" s="11" t="s">
        <v>97</v>
      </c>
      <c r="E4425" s="11" t="s">
        <v>90</v>
      </c>
      <c r="F4425" s="11" t="s">
        <v>241</v>
      </c>
      <c r="G4425" s="11" t="s">
        <v>73</v>
      </c>
      <c r="H4425" s="8" t="n">
        <v>143515.65</v>
      </c>
      <c r="I4425" s="0" t="str">
        <f aca="false">TEXT(C4425,"YYYY-MM")</f>
        <v>2025-10</v>
      </c>
      <c r="J4425" s="0" t="str">
        <f aca="false">INDEX(Customers!$H:$H,MATCH(B4425,Customers!$A:$A,0))</f>
        <v>Email Campaign</v>
      </c>
    </row>
    <row r="4426" customFormat="false" ht="15" hidden="false" customHeight="false" outlineLevel="0" collapsed="false">
      <c r="A4426" s="0" t="s">
        <v>6455</v>
      </c>
      <c r="B4426" s="0" t="s">
        <v>6456</v>
      </c>
      <c r="C4426" s="10" t="s">
        <v>3548</v>
      </c>
      <c r="D4426" s="11" t="s">
        <v>97</v>
      </c>
      <c r="E4426" s="11" t="s">
        <v>90</v>
      </c>
      <c r="F4426" s="11" t="s">
        <v>613</v>
      </c>
      <c r="G4426" s="11" t="s">
        <v>73</v>
      </c>
      <c r="H4426" s="8" t="n">
        <v>3708</v>
      </c>
      <c r="I4426" s="0" t="str">
        <f aca="false">TEXT(C4426,"YYYY-MM")</f>
        <v>2024-03</v>
      </c>
      <c r="J4426" s="0" t="str">
        <f aca="false">INDEX(Customers!$H:$H,MATCH(B4426,Customers!$A:$A,0))</f>
        <v>Unknown</v>
      </c>
    </row>
    <row r="4427" customFormat="false" ht="15" hidden="false" customHeight="false" outlineLevel="0" collapsed="false">
      <c r="A4427" s="0" t="s">
        <v>6457</v>
      </c>
      <c r="B4427" s="0" t="s">
        <v>6456</v>
      </c>
      <c r="C4427" s="10" t="s">
        <v>3458</v>
      </c>
      <c r="D4427" s="11" t="s">
        <v>97</v>
      </c>
      <c r="E4427" s="11" t="s">
        <v>91</v>
      </c>
      <c r="F4427" s="11" t="s">
        <v>613</v>
      </c>
      <c r="G4427" s="11" t="s">
        <v>73</v>
      </c>
      <c r="H4427" s="8" t="n">
        <v>3033.65</v>
      </c>
      <c r="I4427" s="0" t="str">
        <f aca="false">TEXT(C4427,"YYYY-MM")</f>
        <v>2024-04</v>
      </c>
      <c r="J4427" s="0" t="str">
        <f aca="false">INDEX(Customers!$H:$H,MATCH(B4427,Customers!$A:$A,0))</f>
        <v>Unknown</v>
      </c>
    </row>
    <row r="4428" customFormat="false" ht="15" hidden="false" customHeight="false" outlineLevel="0" collapsed="false">
      <c r="A4428" s="0" t="s">
        <v>6458</v>
      </c>
      <c r="B4428" s="0" t="s">
        <v>6456</v>
      </c>
      <c r="C4428" s="10" t="s">
        <v>6459</v>
      </c>
      <c r="D4428" s="11" t="s">
        <v>97</v>
      </c>
      <c r="E4428" s="11" t="s">
        <v>88</v>
      </c>
      <c r="F4428" s="11" t="s">
        <v>613</v>
      </c>
      <c r="G4428" s="11" t="s">
        <v>73</v>
      </c>
      <c r="H4428" s="8" t="n">
        <v>3008</v>
      </c>
      <c r="I4428" s="0" t="str">
        <f aca="false">TEXT(C4428,"YYYY-MM")</f>
        <v>2024-06</v>
      </c>
      <c r="J4428" s="0" t="str">
        <f aca="false">INDEX(Customers!$H:$H,MATCH(B4428,Customers!$A:$A,0))</f>
        <v>Unknown</v>
      </c>
    </row>
    <row r="4429" customFormat="false" ht="15" hidden="false" customHeight="false" outlineLevel="0" collapsed="false">
      <c r="A4429" s="0" t="s">
        <v>6460</v>
      </c>
      <c r="B4429" s="0" t="s">
        <v>6456</v>
      </c>
      <c r="C4429" s="10" t="s">
        <v>837</v>
      </c>
      <c r="D4429" s="11" t="s">
        <v>98</v>
      </c>
      <c r="E4429" s="11" t="s">
        <v>89</v>
      </c>
      <c r="F4429" s="11" t="s">
        <v>613</v>
      </c>
      <c r="G4429" s="11" t="s">
        <v>73</v>
      </c>
      <c r="H4429" s="8" t="n">
        <v>1081.1</v>
      </c>
      <c r="I4429" s="0" t="str">
        <f aca="false">TEXT(C4429,"YYYY-MM")</f>
        <v>2024-08</v>
      </c>
      <c r="J4429" s="0" t="str">
        <f aca="false">INDEX(Customers!$H:$H,MATCH(B4429,Customers!$A:$A,0))</f>
        <v>Unknown</v>
      </c>
    </row>
    <row r="4430" customFormat="false" ht="15" hidden="false" customHeight="false" outlineLevel="0" collapsed="false">
      <c r="A4430" s="0" t="s">
        <v>6461</v>
      </c>
      <c r="B4430" s="0" t="s">
        <v>6456</v>
      </c>
      <c r="C4430" s="10" t="s">
        <v>255</v>
      </c>
      <c r="D4430" s="11" t="s">
        <v>97</v>
      </c>
      <c r="E4430" s="11" t="s">
        <v>91</v>
      </c>
      <c r="F4430" s="11" t="s">
        <v>613</v>
      </c>
      <c r="G4430" s="11" t="s">
        <v>73</v>
      </c>
      <c r="H4430" s="8" t="n">
        <v>37961.65</v>
      </c>
      <c r="I4430" s="0" t="str">
        <f aca="false">TEXT(C4430,"YYYY-MM")</f>
        <v>2025-06</v>
      </c>
      <c r="J4430" s="0" t="str">
        <f aca="false">INDEX(Customers!$H:$H,MATCH(B4430,Customers!$A:$A,0))</f>
        <v>Unknown</v>
      </c>
    </row>
    <row r="4431" customFormat="false" ht="15" hidden="false" customHeight="false" outlineLevel="0" collapsed="false">
      <c r="A4431" s="0" t="s">
        <v>6462</v>
      </c>
      <c r="B4431" s="0" t="s">
        <v>6456</v>
      </c>
      <c r="C4431" s="10" t="s">
        <v>1841</v>
      </c>
      <c r="D4431" s="11" t="s">
        <v>97</v>
      </c>
      <c r="E4431" s="11" t="s">
        <v>93</v>
      </c>
      <c r="F4431" s="11" t="s">
        <v>613</v>
      </c>
      <c r="G4431" s="11" t="s">
        <v>73</v>
      </c>
      <c r="H4431" s="8" t="n">
        <v>56513.8</v>
      </c>
      <c r="I4431" s="0" t="str">
        <f aca="false">TEXT(C4431,"YYYY-MM")</f>
        <v>2025-08</v>
      </c>
      <c r="J4431" s="0" t="str">
        <f aca="false">INDEX(Customers!$H:$H,MATCH(B4431,Customers!$A:$A,0))</f>
        <v>Unknown</v>
      </c>
    </row>
    <row r="4432" customFormat="false" ht="15" hidden="false" customHeight="false" outlineLevel="0" collapsed="false">
      <c r="A4432" s="0" t="s">
        <v>6463</v>
      </c>
      <c r="B4432" s="0" t="s">
        <v>6456</v>
      </c>
      <c r="C4432" s="10" t="s">
        <v>529</v>
      </c>
      <c r="D4432" s="11" t="s">
        <v>97</v>
      </c>
      <c r="E4432" s="11" t="s">
        <v>89</v>
      </c>
      <c r="F4432" s="11" t="s">
        <v>613</v>
      </c>
      <c r="G4432" s="11" t="s">
        <v>73</v>
      </c>
      <c r="H4432" s="8" t="n">
        <v>10737.5</v>
      </c>
      <c r="I4432" s="0" t="str">
        <f aca="false">TEXT(C4432,"YYYY-MM")</f>
        <v>2025-11</v>
      </c>
      <c r="J4432" s="0" t="str">
        <f aca="false">INDEX(Customers!$H:$H,MATCH(B4432,Customers!$A:$A,0))</f>
        <v>Unknown</v>
      </c>
    </row>
    <row r="4433" customFormat="false" ht="15" hidden="false" customHeight="false" outlineLevel="0" collapsed="false">
      <c r="A4433" s="0" t="s">
        <v>6464</v>
      </c>
      <c r="B4433" s="0" t="s">
        <v>6465</v>
      </c>
      <c r="C4433" s="10" t="s">
        <v>1073</v>
      </c>
      <c r="D4433" s="11" t="s">
        <v>97</v>
      </c>
      <c r="E4433" s="11" t="s">
        <v>91</v>
      </c>
      <c r="F4433" s="11" t="s">
        <v>138</v>
      </c>
      <c r="G4433" s="11" t="s">
        <v>74</v>
      </c>
      <c r="H4433" s="8" t="n">
        <v>86349.65</v>
      </c>
      <c r="I4433" s="0" t="str">
        <f aca="false">TEXT(C4433,"YYYY-MM")</f>
        <v>2024-10</v>
      </c>
      <c r="J4433" s="0" t="str">
        <f aca="false">INDEX(Customers!$H:$H,MATCH(B4433,Customers!$A:$A,0))</f>
        <v>App</v>
      </c>
    </row>
    <row r="4434" customFormat="false" ht="15" hidden="false" customHeight="false" outlineLevel="0" collapsed="false">
      <c r="A4434" s="0" t="s">
        <v>6466</v>
      </c>
      <c r="B4434" s="0" t="s">
        <v>6465</v>
      </c>
      <c r="C4434" s="10" t="s">
        <v>1498</v>
      </c>
      <c r="D4434" s="11" t="s">
        <v>97</v>
      </c>
      <c r="E4434" s="11" t="s">
        <v>88</v>
      </c>
      <c r="F4434" s="11" t="s">
        <v>138</v>
      </c>
      <c r="G4434" s="11" t="s">
        <v>74</v>
      </c>
      <c r="H4434" s="8" t="n">
        <v>88281.3</v>
      </c>
      <c r="I4434" s="0" t="str">
        <f aca="false">TEXT(C4434,"YYYY-MM")</f>
        <v>2024-12</v>
      </c>
      <c r="J4434" s="0" t="str">
        <f aca="false">INDEX(Customers!$H:$H,MATCH(B4434,Customers!$A:$A,0))</f>
        <v>App</v>
      </c>
    </row>
    <row r="4435" customFormat="false" ht="15" hidden="false" customHeight="false" outlineLevel="0" collapsed="false">
      <c r="A4435" s="0" t="s">
        <v>6467</v>
      </c>
      <c r="B4435" s="0" t="s">
        <v>6465</v>
      </c>
      <c r="C4435" s="10" t="s">
        <v>312</v>
      </c>
      <c r="D4435" s="11" t="s">
        <v>97</v>
      </c>
      <c r="E4435" s="11" t="s">
        <v>90</v>
      </c>
      <c r="F4435" s="11" t="s">
        <v>138</v>
      </c>
      <c r="G4435" s="11" t="s">
        <v>74</v>
      </c>
      <c r="H4435" s="8" t="n">
        <v>10500</v>
      </c>
      <c r="I4435" s="0" t="str">
        <f aca="false">TEXT(C4435,"YYYY-MM")</f>
        <v>2025-01</v>
      </c>
      <c r="J4435" s="0" t="str">
        <f aca="false">INDEX(Customers!$H:$H,MATCH(B4435,Customers!$A:$A,0))</f>
        <v>App</v>
      </c>
    </row>
    <row r="4436" customFormat="false" ht="15" hidden="false" customHeight="false" outlineLevel="0" collapsed="false">
      <c r="A4436" s="0" t="s">
        <v>6468</v>
      </c>
      <c r="B4436" s="0" t="s">
        <v>6465</v>
      </c>
      <c r="C4436" s="10" t="s">
        <v>3486</v>
      </c>
      <c r="D4436" s="11" t="s">
        <v>97</v>
      </c>
      <c r="E4436" s="11" t="s">
        <v>88</v>
      </c>
      <c r="F4436" s="11" t="s">
        <v>138</v>
      </c>
      <c r="G4436" s="11" t="s">
        <v>74</v>
      </c>
      <c r="H4436" s="8" t="n">
        <v>234</v>
      </c>
      <c r="I4436" s="0" t="str">
        <f aca="false">TEXT(C4436,"YYYY-MM")</f>
        <v>2025-06</v>
      </c>
      <c r="J4436" s="0" t="str">
        <f aca="false">INDEX(Customers!$H:$H,MATCH(B4436,Customers!$A:$A,0))</f>
        <v>App</v>
      </c>
    </row>
    <row r="4437" customFormat="false" ht="15" hidden="false" customHeight="false" outlineLevel="0" collapsed="false">
      <c r="A4437" s="0" t="s">
        <v>6469</v>
      </c>
      <c r="B4437" s="0" t="s">
        <v>6465</v>
      </c>
      <c r="C4437" s="10" t="s">
        <v>885</v>
      </c>
      <c r="D4437" s="11" t="s">
        <v>97</v>
      </c>
      <c r="E4437" s="11" t="s">
        <v>89</v>
      </c>
      <c r="F4437" s="11" t="s">
        <v>138</v>
      </c>
      <c r="G4437" s="11" t="s">
        <v>74</v>
      </c>
      <c r="H4437" s="8" t="n">
        <v>11479</v>
      </c>
      <c r="I4437" s="0" t="str">
        <f aca="false">TEXT(C4437,"YYYY-MM")</f>
        <v>2025-10</v>
      </c>
      <c r="J4437" s="0" t="str">
        <f aca="false">INDEX(Customers!$H:$H,MATCH(B4437,Customers!$A:$A,0))</f>
        <v>App</v>
      </c>
    </row>
    <row r="4438" customFormat="false" ht="15" hidden="false" customHeight="false" outlineLevel="0" collapsed="false">
      <c r="A4438" s="0" t="s">
        <v>6470</v>
      </c>
      <c r="B4438" s="0" t="s">
        <v>6465</v>
      </c>
      <c r="C4438" s="10" t="s">
        <v>962</v>
      </c>
      <c r="D4438" s="11" t="s">
        <v>97</v>
      </c>
      <c r="E4438" s="11" t="s">
        <v>88</v>
      </c>
      <c r="F4438" s="11" t="s">
        <v>138</v>
      </c>
      <c r="G4438" s="11" t="s">
        <v>74</v>
      </c>
      <c r="H4438" s="8" t="n">
        <v>47180.65</v>
      </c>
      <c r="I4438" s="0" t="str">
        <f aca="false">TEXT(C4438,"YYYY-MM")</f>
        <v>2025-11</v>
      </c>
      <c r="J4438" s="0" t="str">
        <f aca="false">INDEX(Customers!$H:$H,MATCH(B4438,Customers!$A:$A,0))</f>
        <v>App</v>
      </c>
    </row>
    <row r="4439" customFormat="false" ht="15" hidden="false" customHeight="false" outlineLevel="0" collapsed="false">
      <c r="A4439" s="0" t="s">
        <v>6471</v>
      </c>
      <c r="B4439" s="0" t="s">
        <v>6472</v>
      </c>
      <c r="C4439" s="10" t="s">
        <v>826</v>
      </c>
      <c r="D4439" s="11" t="s">
        <v>97</v>
      </c>
      <c r="E4439" s="11" t="s">
        <v>88</v>
      </c>
      <c r="F4439" s="11" t="s">
        <v>138</v>
      </c>
      <c r="G4439" s="11" t="s">
        <v>74</v>
      </c>
      <c r="H4439" s="8" t="n">
        <v>306</v>
      </c>
      <c r="I4439" s="0" t="str">
        <f aca="false">TEXT(C4439,"YYYY-MM")</f>
        <v>2025-10</v>
      </c>
      <c r="J4439" s="0" t="str">
        <f aca="false">INDEX(Customers!$H:$H,MATCH(B4439,Customers!$A:$A,0))</f>
        <v>App</v>
      </c>
    </row>
    <row r="4440" customFormat="false" ht="15" hidden="false" customHeight="false" outlineLevel="0" collapsed="false">
      <c r="A4440" s="0" t="s">
        <v>6473</v>
      </c>
      <c r="B4440" s="0" t="s">
        <v>6472</v>
      </c>
      <c r="C4440" s="10" t="s">
        <v>953</v>
      </c>
      <c r="D4440" s="11" t="s">
        <v>97</v>
      </c>
      <c r="E4440" s="11" t="s">
        <v>89</v>
      </c>
      <c r="F4440" s="11" t="s">
        <v>138</v>
      </c>
      <c r="G4440" s="11" t="s">
        <v>74</v>
      </c>
      <c r="H4440" s="8" t="n">
        <v>11590</v>
      </c>
      <c r="I4440" s="0" t="str">
        <f aca="false">TEXT(C4440,"YYYY-MM")</f>
        <v>2025-11</v>
      </c>
      <c r="J4440" s="0" t="str">
        <f aca="false">INDEX(Customers!$H:$H,MATCH(B4440,Customers!$A:$A,0))</f>
        <v>App</v>
      </c>
    </row>
    <row r="4441" customFormat="false" ht="15" hidden="false" customHeight="false" outlineLevel="0" collapsed="false">
      <c r="A4441" s="0" t="s">
        <v>6474</v>
      </c>
      <c r="B4441" s="0" t="s">
        <v>6475</v>
      </c>
      <c r="C4441" s="10" t="s">
        <v>2261</v>
      </c>
      <c r="D4441" s="11" t="s">
        <v>97</v>
      </c>
      <c r="E4441" s="11" t="s">
        <v>88</v>
      </c>
      <c r="F4441" s="11" t="s">
        <v>613</v>
      </c>
      <c r="G4441" s="11" t="s">
        <v>73</v>
      </c>
      <c r="H4441" s="8" t="n">
        <v>4779</v>
      </c>
      <c r="I4441" s="0" t="str">
        <f aca="false">TEXT(C4441,"YYYY-MM")</f>
        <v>2023-10</v>
      </c>
      <c r="J4441" s="0" t="str">
        <f aca="false">INDEX(Customers!$H:$H,MATCH(B4441,Customers!$A:$A,0))</f>
        <v>Organic Search</v>
      </c>
    </row>
    <row r="4442" customFormat="false" ht="15" hidden="false" customHeight="false" outlineLevel="0" collapsed="false">
      <c r="A4442" s="0" t="s">
        <v>6476</v>
      </c>
      <c r="B4442" s="0" t="s">
        <v>6475</v>
      </c>
      <c r="C4442" s="10" t="s">
        <v>862</v>
      </c>
      <c r="D4442" s="11" t="s">
        <v>97</v>
      </c>
      <c r="E4442" s="11" t="s">
        <v>89</v>
      </c>
      <c r="F4442" s="11" t="s">
        <v>613</v>
      </c>
      <c r="G4442" s="11" t="s">
        <v>73</v>
      </c>
      <c r="H4442" s="8" t="n">
        <v>7584.3</v>
      </c>
      <c r="I4442" s="0" t="str">
        <f aca="false">TEXT(C4442,"YYYY-MM")</f>
        <v>2023-10</v>
      </c>
      <c r="J4442" s="0" t="str">
        <f aca="false">INDEX(Customers!$H:$H,MATCH(B4442,Customers!$A:$A,0))</f>
        <v>Organic Search</v>
      </c>
    </row>
    <row r="4443" customFormat="false" ht="15" hidden="false" customHeight="false" outlineLevel="0" collapsed="false">
      <c r="A4443" s="0" t="s">
        <v>6477</v>
      </c>
      <c r="B4443" s="0" t="s">
        <v>6475</v>
      </c>
      <c r="C4443" s="10" t="s">
        <v>865</v>
      </c>
      <c r="D4443" s="11" t="s">
        <v>97</v>
      </c>
      <c r="E4443" s="11" t="s">
        <v>88</v>
      </c>
      <c r="F4443" s="11" t="s">
        <v>613</v>
      </c>
      <c r="G4443" s="11" t="s">
        <v>73</v>
      </c>
      <c r="H4443" s="8" t="n">
        <v>57638.8</v>
      </c>
      <c r="I4443" s="0" t="str">
        <f aca="false">TEXT(C4443,"YYYY-MM")</f>
        <v>2024-01</v>
      </c>
      <c r="J4443" s="0" t="str">
        <f aca="false">INDEX(Customers!$H:$H,MATCH(B4443,Customers!$A:$A,0))</f>
        <v>Organic Search</v>
      </c>
    </row>
    <row r="4444" customFormat="false" ht="15" hidden="false" customHeight="false" outlineLevel="0" collapsed="false">
      <c r="A4444" s="0" t="s">
        <v>6478</v>
      </c>
      <c r="B4444" s="0" t="s">
        <v>6475</v>
      </c>
      <c r="C4444" s="10" t="s">
        <v>1321</v>
      </c>
      <c r="D4444" s="11" t="s">
        <v>97</v>
      </c>
      <c r="E4444" s="11" t="s">
        <v>90</v>
      </c>
      <c r="F4444" s="11" t="s">
        <v>613</v>
      </c>
      <c r="G4444" s="11" t="s">
        <v>73</v>
      </c>
      <c r="H4444" s="8" t="n">
        <v>2700</v>
      </c>
      <c r="I4444" s="0" t="str">
        <f aca="false">TEXT(C4444,"YYYY-MM")</f>
        <v>2024-08</v>
      </c>
      <c r="J4444" s="0" t="str">
        <f aca="false">INDEX(Customers!$H:$H,MATCH(B4444,Customers!$A:$A,0))</f>
        <v>Organic Search</v>
      </c>
    </row>
    <row r="4445" customFormat="false" ht="15" hidden="false" customHeight="false" outlineLevel="0" collapsed="false">
      <c r="A4445" s="0" t="s">
        <v>6479</v>
      </c>
      <c r="B4445" s="0" t="s">
        <v>6475</v>
      </c>
      <c r="C4445" s="10" t="s">
        <v>194</v>
      </c>
      <c r="D4445" s="11" t="s">
        <v>97</v>
      </c>
      <c r="E4445" s="11" t="s">
        <v>89</v>
      </c>
      <c r="F4445" s="11" t="s">
        <v>613</v>
      </c>
      <c r="G4445" s="11" t="s">
        <v>73</v>
      </c>
      <c r="H4445" s="8" t="n">
        <v>30843</v>
      </c>
      <c r="I4445" s="0" t="str">
        <f aca="false">TEXT(C4445,"YYYY-MM")</f>
        <v>2024-10</v>
      </c>
      <c r="J4445" s="0" t="str">
        <f aca="false">INDEX(Customers!$H:$H,MATCH(B4445,Customers!$A:$A,0))</f>
        <v>Organic Search</v>
      </c>
    </row>
    <row r="4446" customFormat="false" ht="15" hidden="false" customHeight="false" outlineLevel="0" collapsed="false">
      <c r="A4446" s="0" t="s">
        <v>6480</v>
      </c>
      <c r="B4446" s="0" t="s">
        <v>6475</v>
      </c>
      <c r="C4446" s="10" t="s">
        <v>3802</v>
      </c>
      <c r="D4446" s="11" t="s">
        <v>97</v>
      </c>
      <c r="E4446" s="11" t="s">
        <v>93</v>
      </c>
      <c r="F4446" s="11" t="s">
        <v>613</v>
      </c>
      <c r="G4446" s="11" t="s">
        <v>73</v>
      </c>
      <c r="H4446" s="8" t="n">
        <v>12410.1</v>
      </c>
      <c r="I4446" s="0" t="str">
        <f aca="false">TEXT(C4446,"YYYY-MM")</f>
        <v>2025-03</v>
      </c>
      <c r="J4446" s="0" t="str">
        <f aca="false">INDEX(Customers!$H:$H,MATCH(B4446,Customers!$A:$A,0))</f>
        <v>Organic Search</v>
      </c>
    </row>
    <row r="4447" customFormat="false" ht="15" hidden="false" customHeight="false" outlineLevel="0" collapsed="false">
      <c r="A4447" s="0" t="s">
        <v>6481</v>
      </c>
      <c r="B4447" s="0" t="s">
        <v>6475</v>
      </c>
      <c r="C4447" s="10" t="s">
        <v>1738</v>
      </c>
      <c r="D4447" s="11" t="s">
        <v>97</v>
      </c>
      <c r="E4447" s="11" t="s">
        <v>88</v>
      </c>
      <c r="F4447" s="11" t="s">
        <v>613</v>
      </c>
      <c r="G4447" s="11" t="s">
        <v>73</v>
      </c>
      <c r="H4447" s="8" t="n">
        <v>75687.2</v>
      </c>
      <c r="I4447" s="0" t="str">
        <f aca="false">TEXT(C4447,"YYYY-MM")</f>
        <v>2025-07</v>
      </c>
      <c r="J4447" s="0" t="str">
        <f aca="false">INDEX(Customers!$H:$H,MATCH(B4447,Customers!$A:$A,0))</f>
        <v>Organic Search</v>
      </c>
    </row>
    <row r="4448" customFormat="false" ht="15" hidden="false" customHeight="false" outlineLevel="0" collapsed="false">
      <c r="A4448" s="0" t="s">
        <v>6482</v>
      </c>
      <c r="B4448" s="0" t="s">
        <v>6475</v>
      </c>
      <c r="C4448" s="10" t="s">
        <v>794</v>
      </c>
      <c r="D4448" s="11" t="s">
        <v>99</v>
      </c>
      <c r="E4448" s="11" t="s">
        <v>89</v>
      </c>
      <c r="F4448" s="11" t="s">
        <v>613</v>
      </c>
      <c r="G4448" s="11" t="s">
        <v>73</v>
      </c>
      <c r="H4448" s="8" t="n">
        <v>140698</v>
      </c>
      <c r="I4448" s="0" t="str">
        <f aca="false">TEXT(C4448,"YYYY-MM")</f>
        <v>2025-10</v>
      </c>
      <c r="J4448" s="0" t="str">
        <f aca="false">INDEX(Customers!$H:$H,MATCH(B4448,Customers!$A:$A,0))</f>
        <v>Organic Search</v>
      </c>
    </row>
    <row r="4449" customFormat="false" ht="15" hidden="false" customHeight="false" outlineLevel="0" collapsed="false">
      <c r="A4449" s="0" t="s">
        <v>6483</v>
      </c>
      <c r="B4449" s="0" t="s">
        <v>6484</v>
      </c>
      <c r="C4449" s="10" t="s">
        <v>1587</v>
      </c>
      <c r="D4449" s="11" t="s">
        <v>97</v>
      </c>
      <c r="E4449" s="11" t="s">
        <v>90</v>
      </c>
      <c r="F4449" s="11" t="s">
        <v>352</v>
      </c>
      <c r="G4449" s="11" t="s">
        <v>82</v>
      </c>
      <c r="H4449" s="8" t="n">
        <v>20939</v>
      </c>
      <c r="I4449" s="0" t="str">
        <f aca="false">TEXT(C4449,"YYYY-MM")</f>
        <v>2024-03</v>
      </c>
      <c r="J4449" s="0" t="str">
        <f aca="false">INDEX(Customers!$H:$H,MATCH(B4449,Customers!$A:$A,0))</f>
        <v>Unknown</v>
      </c>
    </row>
    <row r="4450" customFormat="false" ht="15" hidden="false" customHeight="false" outlineLevel="0" collapsed="false">
      <c r="A4450" s="0" t="s">
        <v>6485</v>
      </c>
      <c r="B4450" s="0" t="s">
        <v>6484</v>
      </c>
      <c r="C4450" s="10" t="s">
        <v>1589</v>
      </c>
      <c r="D4450" s="11" t="s">
        <v>97</v>
      </c>
      <c r="E4450" s="11" t="s">
        <v>93</v>
      </c>
      <c r="F4450" s="11" t="s">
        <v>352</v>
      </c>
      <c r="G4450" s="11" t="s">
        <v>82</v>
      </c>
      <c r="H4450" s="8" t="n">
        <v>1504</v>
      </c>
      <c r="I4450" s="0" t="str">
        <f aca="false">TEXT(C4450,"YYYY-MM")</f>
        <v>2024-03</v>
      </c>
      <c r="J4450" s="0" t="str">
        <f aca="false">INDEX(Customers!$H:$H,MATCH(B4450,Customers!$A:$A,0))</f>
        <v>Unknown</v>
      </c>
    </row>
    <row r="4451" customFormat="false" ht="15" hidden="false" customHeight="false" outlineLevel="0" collapsed="false">
      <c r="A4451" s="0" t="s">
        <v>6486</v>
      </c>
      <c r="B4451" s="0" t="s">
        <v>6484</v>
      </c>
      <c r="C4451" s="10" t="s">
        <v>4007</v>
      </c>
      <c r="D4451" s="11" t="s">
        <v>97</v>
      </c>
      <c r="E4451" s="11" t="s">
        <v>90</v>
      </c>
      <c r="F4451" s="11" t="s">
        <v>352</v>
      </c>
      <c r="G4451" s="11" t="s">
        <v>82</v>
      </c>
      <c r="H4451" s="8" t="n">
        <v>6421.2</v>
      </c>
      <c r="I4451" s="0" t="str">
        <f aca="false">TEXT(C4451,"YYYY-MM")</f>
        <v>2024-03</v>
      </c>
      <c r="J4451" s="0" t="str">
        <f aca="false">INDEX(Customers!$H:$H,MATCH(B4451,Customers!$A:$A,0))</f>
        <v>Unknown</v>
      </c>
    </row>
    <row r="4452" customFormat="false" ht="15" hidden="false" customHeight="false" outlineLevel="0" collapsed="false">
      <c r="A4452" s="0" t="s">
        <v>6487</v>
      </c>
      <c r="B4452" s="0" t="s">
        <v>6484</v>
      </c>
      <c r="C4452" s="10" t="s">
        <v>4911</v>
      </c>
      <c r="D4452" s="11" t="s">
        <v>97</v>
      </c>
      <c r="E4452" s="11" t="s">
        <v>90</v>
      </c>
      <c r="F4452" s="11" t="s">
        <v>352</v>
      </c>
      <c r="G4452" s="11" t="s">
        <v>82</v>
      </c>
      <c r="H4452" s="8" t="n">
        <v>10331.1</v>
      </c>
      <c r="I4452" s="0" t="str">
        <f aca="false">TEXT(C4452,"YYYY-MM")</f>
        <v>2024-07</v>
      </c>
      <c r="J4452" s="0" t="str">
        <f aca="false">INDEX(Customers!$H:$H,MATCH(B4452,Customers!$A:$A,0))</f>
        <v>Unknown</v>
      </c>
    </row>
    <row r="4453" customFormat="false" ht="15" hidden="false" customHeight="false" outlineLevel="0" collapsed="false">
      <c r="A4453" s="0" t="s">
        <v>6488</v>
      </c>
      <c r="B4453" s="0" t="s">
        <v>6484</v>
      </c>
      <c r="C4453" s="10" t="s">
        <v>2047</v>
      </c>
      <c r="D4453" s="11" t="s">
        <v>97</v>
      </c>
      <c r="E4453" s="11" t="s">
        <v>88</v>
      </c>
      <c r="F4453" s="11" t="s">
        <v>352</v>
      </c>
      <c r="G4453" s="11" t="s">
        <v>82</v>
      </c>
      <c r="H4453" s="8" t="n">
        <v>247.2</v>
      </c>
      <c r="I4453" s="0" t="str">
        <f aca="false">TEXT(C4453,"YYYY-MM")</f>
        <v>2024-08</v>
      </c>
      <c r="J4453" s="0" t="str">
        <f aca="false">INDEX(Customers!$H:$H,MATCH(B4453,Customers!$A:$A,0))</f>
        <v>Unknown</v>
      </c>
    </row>
    <row r="4454" customFormat="false" ht="15" hidden="false" customHeight="false" outlineLevel="0" collapsed="false">
      <c r="A4454" s="0" t="s">
        <v>6489</v>
      </c>
      <c r="B4454" s="0" t="s">
        <v>6484</v>
      </c>
      <c r="C4454" s="10" t="s">
        <v>594</v>
      </c>
      <c r="D4454" s="11" t="s">
        <v>97</v>
      </c>
      <c r="E4454" s="11" t="s">
        <v>92</v>
      </c>
      <c r="F4454" s="11" t="s">
        <v>352</v>
      </c>
      <c r="G4454" s="11" t="s">
        <v>82</v>
      </c>
      <c r="H4454" s="8" t="n">
        <v>37010.25</v>
      </c>
      <c r="I4454" s="0" t="str">
        <f aca="false">TEXT(C4454,"YYYY-MM")</f>
        <v>2024-11</v>
      </c>
      <c r="J4454" s="0" t="str">
        <f aca="false">INDEX(Customers!$H:$H,MATCH(B4454,Customers!$A:$A,0))</f>
        <v>Unknown</v>
      </c>
    </row>
    <row r="4455" customFormat="false" ht="15" hidden="false" customHeight="false" outlineLevel="0" collapsed="false">
      <c r="A4455" s="0" t="s">
        <v>6490</v>
      </c>
      <c r="B4455" s="0" t="s">
        <v>6484</v>
      </c>
      <c r="C4455" s="10" t="s">
        <v>1203</v>
      </c>
      <c r="D4455" s="11" t="s">
        <v>97</v>
      </c>
      <c r="E4455" s="11" t="s">
        <v>89</v>
      </c>
      <c r="F4455" s="11" t="s">
        <v>352</v>
      </c>
      <c r="G4455" s="11" t="s">
        <v>82</v>
      </c>
      <c r="H4455" s="8" t="n">
        <v>6578.15</v>
      </c>
      <c r="I4455" s="0" t="str">
        <f aca="false">TEXT(C4455,"YYYY-MM")</f>
        <v>2025-02</v>
      </c>
      <c r="J4455" s="0" t="str">
        <f aca="false">INDEX(Customers!$H:$H,MATCH(B4455,Customers!$A:$A,0))</f>
        <v>Unknown</v>
      </c>
    </row>
    <row r="4456" customFormat="false" ht="15" hidden="false" customHeight="false" outlineLevel="0" collapsed="false">
      <c r="A4456" s="0" t="s">
        <v>6491</v>
      </c>
      <c r="B4456" s="0" t="s">
        <v>6484</v>
      </c>
      <c r="C4456" s="10" t="s">
        <v>297</v>
      </c>
      <c r="D4456" s="11" t="s">
        <v>97</v>
      </c>
      <c r="E4456" s="11" t="s">
        <v>93</v>
      </c>
      <c r="F4456" s="11" t="s">
        <v>352</v>
      </c>
      <c r="G4456" s="11" t="s">
        <v>82</v>
      </c>
      <c r="H4456" s="8" t="n">
        <v>2527.15</v>
      </c>
      <c r="I4456" s="0" t="str">
        <f aca="false">TEXT(C4456,"YYYY-MM")</f>
        <v>2025-11</v>
      </c>
      <c r="J4456" s="0" t="str">
        <f aca="false">INDEX(Customers!$H:$H,MATCH(B4456,Customers!$A:$A,0))</f>
        <v>Unknown</v>
      </c>
    </row>
    <row r="4457" customFormat="false" ht="15" hidden="false" customHeight="false" outlineLevel="0" collapsed="false">
      <c r="A4457" s="0" t="s">
        <v>6492</v>
      </c>
      <c r="B4457" s="0" t="s">
        <v>6493</v>
      </c>
      <c r="C4457" s="10" t="s">
        <v>3068</v>
      </c>
      <c r="D4457" s="11" t="s">
        <v>99</v>
      </c>
      <c r="E4457" s="11" t="s">
        <v>91</v>
      </c>
      <c r="F4457" s="11" t="s">
        <v>81</v>
      </c>
      <c r="G4457" s="11" t="s">
        <v>81</v>
      </c>
      <c r="H4457" s="8" t="n">
        <v>7290</v>
      </c>
      <c r="I4457" s="0" t="str">
        <f aca="false">TEXT(C4457,"YYYY-MM")</f>
        <v>2025-05</v>
      </c>
      <c r="J4457" s="0" t="str">
        <f aca="false">INDEX(Customers!$H:$H,MATCH(B4457,Customers!$A:$A,0))</f>
        <v>App</v>
      </c>
    </row>
    <row r="4458" customFormat="false" ht="15" hidden="false" customHeight="false" outlineLevel="0" collapsed="false">
      <c r="A4458" s="0" t="s">
        <v>6494</v>
      </c>
      <c r="B4458" s="0" t="s">
        <v>6493</v>
      </c>
      <c r="C4458" s="10" t="s">
        <v>826</v>
      </c>
      <c r="D4458" s="11" t="s">
        <v>97</v>
      </c>
      <c r="E4458" s="11" t="s">
        <v>89</v>
      </c>
      <c r="F4458" s="11" t="s">
        <v>81</v>
      </c>
      <c r="G4458" s="11" t="s">
        <v>81</v>
      </c>
      <c r="H4458" s="8" t="n">
        <v>42325.15</v>
      </c>
      <c r="I4458" s="0" t="str">
        <f aca="false">TEXT(C4458,"YYYY-MM")</f>
        <v>2025-10</v>
      </c>
      <c r="J4458" s="0" t="str">
        <f aca="false">INDEX(Customers!$H:$H,MATCH(B4458,Customers!$A:$A,0))</f>
        <v>App</v>
      </c>
    </row>
    <row r="4459" customFormat="false" ht="15" hidden="false" customHeight="false" outlineLevel="0" collapsed="false">
      <c r="A4459" s="0" t="s">
        <v>6495</v>
      </c>
      <c r="B4459" s="0" t="s">
        <v>6493</v>
      </c>
      <c r="C4459" s="10" t="s">
        <v>716</v>
      </c>
      <c r="D4459" s="11" t="s">
        <v>98</v>
      </c>
      <c r="E4459" s="11" t="s">
        <v>90</v>
      </c>
      <c r="F4459" s="11" t="s">
        <v>81</v>
      </c>
      <c r="G4459" s="11" t="s">
        <v>81</v>
      </c>
      <c r="H4459" s="8" t="n">
        <v>8898.25</v>
      </c>
      <c r="I4459" s="0" t="str">
        <f aca="false">TEXT(C4459,"YYYY-MM")</f>
        <v>2025-11</v>
      </c>
      <c r="J4459" s="0" t="str">
        <f aca="false">INDEX(Customers!$H:$H,MATCH(B4459,Customers!$A:$A,0))</f>
        <v>App</v>
      </c>
    </row>
    <row r="4460" customFormat="false" ht="15" hidden="false" customHeight="false" outlineLevel="0" collapsed="false">
      <c r="A4460" s="0" t="s">
        <v>6496</v>
      </c>
      <c r="B4460" s="0" t="s">
        <v>6497</v>
      </c>
      <c r="C4460" s="10" t="s">
        <v>6498</v>
      </c>
      <c r="D4460" s="11" t="s">
        <v>97</v>
      </c>
      <c r="E4460" s="11" t="s">
        <v>89</v>
      </c>
      <c r="F4460" s="11" t="s">
        <v>180</v>
      </c>
      <c r="G4460" s="11" t="s">
        <v>75</v>
      </c>
      <c r="H4460" s="8" t="n">
        <v>13049.1</v>
      </c>
      <c r="I4460" s="0" t="str">
        <f aca="false">TEXT(C4460,"YYYY-MM")</f>
        <v>2023-12</v>
      </c>
      <c r="J4460" s="0" t="str">
        <f aca="false">INDEX(Customers!$H:$H,MATCH(B4460,Customers!$A:$A,0))</f>
        <v>Organic Search</v>
      </c>
    </row>
    <row r="4461" customFormat="false" ht="15" hidden="false" customHeight="false" outlineLevel="0" collapsed="false">
      <c r="A4461" s="0" t="s">
        <v>6499</v>
      </c>
      <c r="B4461" s="0" t="s">
        <v>6500</v>
      </c>
      <c r="C4461" s="10" t="s">
        <v>1005</v>
      </c>
      <c r="D4461" s="11" t="s">
        <v>99</v>
      </c>
      <c r="E4461" s="11" t="s">
        <v>91</v>
      </c>
      <c r="F4461" s="11" t="s">
        <v>459</v>
      </c>
      <c r="G4461" s="11" t="s">
        <v>72</v>
      </c>
      <c r="H4461" s="8" t="n">
        <v>4749.2</v>
      </c>
      <c r="I4461" s="0" t="str">
        <f aca="false">TEXT(C4461,"YYYY-MM")</f>
        <v>2024-03</v>
      </c>
      <c r="J4461" s="0" t="str">
        <f aca="false">INDEX(Customers!$H:$H,MATCH(B4461,Customers!$A:$A,0))</f>
        <v>Organic Search</v>
      </c>
    </row>
    <row r="4462" customFormat="false" ht="15" hidden="false" customHeight="false" outlineLevel="0" collapsed="false">
      <c r="A4462" s="0" t="s">
        <v>6501</v>
      </c>
      <c r="B4462" s="0" t="s">
        <v>6500</v>
      </c>
      <c r="C4462" s="10" t="s">
        <v>1340</v>
      </c>
      <c r="D4462" s="11" t="s">
        <v>99</v>
      </c>
      <c r="E4462" s="11" t="s">
        <v>90</v>
      </c>
      <c r="F4462" s="11" t="s">
        <v>459</v>
      </c>
      <c r="G4462" s="11" t="s">
        <v>72</v>
      </c>
      <c r="H4462" s="8" t="n">
        <v>44163.1</v>
      </c>
      <c r="I4462" s="0" t="str">
        <f aca="false">TEXT(C4462,"YYYY-MM")</f>
        <v>2025-02</v>
      </c>
      <c r="J4462" s="0" t="str">
        <f aca="false">INDEX(Customers!$H:$H,MATCH(B4462,Customers!$A:$A,0))</f>
        <v>Organic Search</v>
      </c>
    </row>
    <row r="4463" customFormat="false" ht="15" hidden="false" customHeight="false" outlineLevel="0" collapsed="false">
      <c r="A4463" s="0" t="s">
        <v>6502</v>
      </c>
      <c r="B4463" s="0" t="s">
        <v>6500</v>
      </c>
      <c r="C4463" s="10" t="s">
        <v>484</v>
      </c>
      <c r="D4463" s="11" t="s">
        <v>97</v>
      </c>
      <c r="E4463" s="11" t="s">
        <v>89</v>
      </c>
      <c r="F4463" s="11" t="s">
        <v>459</v>
      </c>
      <c r="G4463" s="11" t="s">
        <v>72</v>
      </c>
      <c r="H4463" s="8" t="n">
        <v>19118</v>
      </c>
      <c r="I4463" s="0" t="str">
        <f aca="false">TEXT(C4463,"YYYY-MM")</f>
        <v>2025-10</v>
      </c>
      <c r="J4463" s="0" t="str">
        <f aca="false">INDEX(Customers!$H:$H,MATCH(B4463,Customers!$A:$A,0))</f>
        <v>Organic Search</v>
      </c>
    </row>
    <row r="4464" customFormat="false" ht="15" hidden="false" customHeight="false" outlineLevel="0" collapsed="false">
      <c r="A4464" s="0" t="s">
        <v>6503</v>
      </c>
      <c r="B4464" s="0" t="s">
        <v>6500</v>
      </c>
      <c r="C4464" s="10" t="s">
        <v>962</v>
      </c>
      <c r="D4464" s="11" t="s">
        <v>97</v>
      </c>
      <c r="E4464" s="11" t="s">
        <v>91</v>
      </c>
      <c r="F4464" s="11" t="s">
        <v>459</v>
      </c>
      <c r="G4464" s="11" t="s">
        <v>72</v>
      </c>
      <c r="H4464" s="8" t="n">
        <v>1433.55</v>
      </c>
      <c r="I4464" s="0" t="str">
        <f aca="false">TEXT(C4464,"YYYY-MM")</f>
        <v>2025-11</v>
      </c>
      <c r="J4464" s="0" t="str">
        <f aca="false">INDEX(Customers!$H:$H,MATCH(B4464,Customers!$A:$A,0))</f>
        <v>Organic Search</v>
      </c>
    </row>
    <row r="4465" customFormat="false" ht="15" hidden="false" customHeight="false" outlineLevel="0" collapsed="false">
      <c r="A4465" s="0" t="s">
        <v>6504</v>
      </c>
      <c r="B4465" s="0" t="s">
        <v>6505</v>
      </c>
      <c r="C4465" s="10" t="s">
        <v>285</v>
      </c>
      <c r="D4465" s="11" t="s">
        <v>98</v>
      </c>
      <c r="E4465" s="11" t="s">
        <v>93</v>
      </c>
      <c r="F4465" s="11" t="s">
        <v>352</v>
      </c>
      <c r="G4465" s="11" t="s">
        <v>82</v>
      </c>
      <c r="H4465" s="8" t="n">
        <v>29067.05</v>
      </c>
      <c r="I4465" s="0" t="str">
        <f aca="false">TEXT(C4465,"YYYY-MM")</f>
        <v>2025-10</v>
      </c>
      <c r="J4465" s="0" t="str">
        <f aca="false">INDEX(Customers!$H:$H,MATCH(B4465,Customers!$A:$A,0))</f>
        <v>Social Media</v>
      </c>
    </row>
    <row r="4466" customFormat="false" ht="15" hidden="false" customHeight="false" outlineLevel="0" collapsed="false">
      <c r="A4466" s="0" t="s">
        <v>6506</v>
      </c>
      <c r="B4466" s="0" t="s">
        <v>6507</v>
      </c>
      <c r="C4466" s="10" t="s">
        <v>4354</v>
      </c>
      <c r="D4466" s="11" t="s">
        <v>97</v>
      </c>
      <c r="E4466" s="11" t="s">
        <v>90</v>
      </c>
      <c r="F4466" s="11" t="s">
        <v>443</v>
      </c>
      <c r="G4466" s="11" t="s">
        <v>78</v>
      </c>
      <c r="H4466" s="8" t="n">
        <v>63222.15</v>
      </c>
      <c r="I4466" s="0" t="str">
        <f aca="false">TEXT(C4466,"YYYY-MM")</f>
        <v>2023-11</v>
      </c>
      <c r="J4466" s="0" t="str">
        <f aca="false">INDEX(Customers!$H:$H,MATCH(B4466,Customers!$A:$A,0))</f>
        <v>Organic Search</v>
      </c>
    </row>
    <row r="4467" customFormat="false" ht="15" hidden="false" customHeight="false" outlineLevel="0" collapsed="false">
      <c r="A4467" s="0" t="s">
        <v>6508</v>
      </c>
      <c r="B4467" s="0" t="s">
        <v>6507</v>
      </c>
      <c r="C4467" s="10" t="s">
        <v>6509</v>
      </c>
      <c r="D4467" s="11" t="s">
        <v>97</v>
      </c>
      <c r="E4467" s="11" t="s">
        <v>92</v>
      </c>
      <c r="F4467" s="11" t="s">
        <v>443</v>
      </c>
      <c r="G4467" s="11" t="s">
        <v>78</v>
      </c>
      <c r="H4467" s="8" t="n">
        <v>8871.45</v>
      </c>
      <c r="I4467" s="0" t="str">
        <f aca="false">TEXT(C4467,"YYYY-MM")</f>
        <v>2024-03</v>
      </c>
      <c r="J4467" s="0" t="str">
        <f aca="false">INDEX(Customers!$H:$H,MATCH(B4467,Customers!$A:$A,0))</f>
        <v>Organic Search</v>
      </c>
    </row>
    <row r="4468" customFormat="false" ht="15" hidden="false" customHeight="false" outlineLevel="0" collapsed="false">
      <c r="A4468" s="0" t="s">
        <v>6510</v>
      </c>
      <c r="B4468" s="0" t="s">
        <v>6511</v>
      </c>
      <c r="C4468" s="10" t="s">
        <v>314</v>
      </c>
      <c r="D4468" s="11" t="s">
        <v>97</v>
      </c>
      <c r="E4468" s="11" t="s">
        <v>88</v>
      </c>
      <c r="F4468" s="11" t="s">
        <v>489</v>
      </c>
      <c r="G4468" s="11" t="s">
        <v>73</v>
      </c>
      <c r="H4468" s="8" t="n">
        <v>5612.6</v>
      </c>
      <c r="I4468" s="0" t="str">
        <f aca="false">TEXT(C4468,"YYYY-MM")</f>
        <v>2025-02</v>
      </c>
      <c r="J4468" s="0" t="str">
        <f aca="false">INDEX(Customers!$H:$H,MATCH(B4468,Customers!$A:$A,0))</f>
        <v>Paid Ads</v>
      </c>
    </row>
    <row r="4469" customFormat="false" ht="15" hidden="false" customHeight="false" outlineLevel="0" collapsed="false">
      <c r="A4469" s="0" t="s">
        <v>6512</v>
      </c>
      <c r="B4469" s="0" t="s">
        <v>6511</v>
      </c>
      <c r="C4469" s="10" t="s">
        <v>2107</v>
      </c>
      <c r="D4469" s="11" t="s">
        <v>98</v>
      </c>
      <c r="E4469" s="11" t="s">
        <v>89</v>
      </c>
      <c r="F4469" s="11" t="s">
        <v>489</v>
      </c>
      <c r="G4469" s="11" t="s">
        <v>73</v>
      </c>
      <c r="H4469" s="8" t="n">
        <v>69043.1</v>
      </c>
      <c r="I4469" s="0" t="str">
        <f aca="false">TEXT(C4469,"YYYY-MM")</f>
        <v>2025-06</v>
      </c>
      <c r="J4469" s="0" t="str">
        <f aca="false">INDEX(Customers!$H:$H,MATCH(B4469,Customers!$A:$A,0))</f>
        <v>Paid Ads</v>
      </c>
    </row>
    <row r="4470" customFormat="false" ht="15" hidden="false" customHeight="false" outlineLevel="0" collapsed="false">
      <c r="A4470" s="0" t="s">
        <v>6513</v>
      </c>
      <c r="B4470" s="0" t="s">
        <v>6511</v>
      </c>
      <c r="C4470" s="10" t="s">
        <v>2914</v>
      </c>
      <c r="D4470" s="11" t="s">
        <v>97</v>
      </c>
      <c r="E4470" s="11" t="s">
        <v>91</v>
      </c>
      <c r="F4470" s="11" t="s">
        <v>489</v>
      </c>
      <c r="G4470" s="11" t="s">
        <v>73</v>
      </c>
      <c r="H4470" s="8" t="n">
        <v>483.55</v>
      </c>
      <c r="I4470" s="0" t="str">
        <f aca="false">TEXT(C4470,"YYYY-MM")</f>
        <v>2025-07</v>
      </c>
      <c r="J4470" s="0" t="str">
        <f aca="false">INDEX(Customers!$H:$H,MATCH(B4470,Customers!$A:$A,0))</f>
        <v>Paid Ads</v>
      </c>
    </row>
    <row r="4471" customFormat="false" ht="15" hidden="false" customHeight="false" outlineLevel="0" collapsed="false">
      <c r="A4471" s="0" t="s">
        <v>6514</v>
      </c>
      <c r="B4471" s="0" t="s">
        <v>6511</v>
      </c>
      <c r="C4471" s="10" t="s">
        <v>1045</v>
      </c>
      <c r="D4471" s="11" t="s">
        <v>97</v>
      </c>
      <c r="E4471" s="11" t="s">
        <v>88</v>
      </c>
      <c r="F4471" s="11" t="s">
        <v>489</v>
      </c>
      <c r="G4471" s="11" t="s">
        <v>73</v>
      </c>
      <c r="H4471" s="8" t="n">
        <v>4799</v>
      </c>
      <c r="I4471" s="0" t="str">
        <f aca="false">TEXT(C4471,"YYYY-MM")</f>
        <v>2025-11</v>
      </c>
      <c r="J4471" s="0" t="str">
        <f aca="false">INDEX(Customers!$H:$H,MATCH(B4471,Customers!$A:$A,0))</f>
        <v>Paid Ads</v>
      </c>
    </row>
    <row r="4472" customFormat="false" ht="15" hidden="false" customHeight="false" outlineLevel="0" collapsed="false">
      <c r="A4472" s="0" t="s">
        <v>6515</v>
      </c>
      <c r="B4472" s="0" t="s">
        <v>6516</v>
      </c>
      <c r="C4472" s="10" t="s">
        <v>475</v>
      </c>
      <c r="D4472" s="11" t="s">
        <v>97</v>
      </c>
      <c r="E4472" s="11" t="s">
        <v>88</v>
      </c>
      <c r="F4472" s="11" t="s">
        <v>291</v>
      </c>
      <c r="G4472" s="11" t="s">
        <v>72</v>
      </c>
      <c r="H4472" s="8" t="n">
        <v>12475</v>
      </c>
      <c r="I4472" s="0" t="str">
        <f aca="false">TEXT(C4472,"YYYY-MM")</f>
        <v>2024-10</v>
      </c>
      <c r="J4472" s="0" t="str">
        <f aca="false">INDEX(Customers!$H:$H,MATCH(B4472,Customers!$A:$A,0))</f>
        <v>Social Media</v>
      </c>
    </row>
    <row r="4473" customFormat="false" ht="15" hidden="false" customHeight="false" outlineLevel="0" collapsed="false">
      <c r="A4473" s="0" t="s">
        <v>6517</v>
      </c>
      <c r="B4473" s="0" t="s">
        <v>6518</v>
      </c>
      <c r="C4473" s="10" t="s">
        <v>831</v>
      </c>
      <c r="D4473" s="11" t="s">
        <v>97</v>
      </c>
      <c r="E4473" s="11" t="s">
        <v>88</v>
      </c>
      <c r="F4473" s="11" t="s">
        <v>489</v>
      </c>
      <c r="G4473" s="11" t="s">
        <v>73</v>
      </c>
      <c r="H4473" s="8" t="n">
        <v>27863.2</v>
      </c>
      <c r="I4473" s="0" t="str">
        <f aca="false">TEXT(C4473,"YYYY-MM")</f>
        <v>2025-11</v>
      </c>
      <c r="J4473" s="0" t="str">
        <f aca="false">INDEX(Customers!$H:$H,MATCH(B4473,Customers!$A:$A,0))</f>
        <v>Paid Ads</v>
      </c>
    </row>
    <row r="4474" customFormat="false" ht="15" hidden="false" customHeight="false" outlineLevel="0" collapsed="false">
      <c r="A4474" s="0" t="s">
        <v>6519</v>
      </c>
      <c r="B4474" s="0" t="s">
        <v>6520</v>
      </c>
      <c r="C4474" s="10" t="s">
        <v>1337</v>
      </c>
      <c r="D4474" s="11" t="s">
        <v>97</v>
      </c>
      <c r="E4474" s="11" t="s">
        <v>89</v>
      </c>
      <c r="F4474" s="11" t="s">
        <v>459</v>
      </c>
      <c r="G4474" s="11" t="s">
        <v>72</v>
      </c>
      <c r="H4474" s="8" t="n">
        <v>11566.2</v>
      </c>
      <c r="I4474" s="0" t="str">
        <f aca="false">TEXT(C4474,"YYYY-MM")</f>
        <v>2024-08</v>
      </c>
      <c r="J4474" s="0" t="str">
        <f aca="false">INDEX(Customers!$H:$H,MATCH(B4474,Customers!$A:$A,0))</f>
        <v>Social Media</v>
      </c>
    </row>
    <row r="4475" customFormat="false" ht="15" hidden="false" customHeight="false" outlineLevel="0" collapsed="false">
      <c r="A4475" s="0" t="s">
        <v>6521</v>
      </c>
      <c r="B4475" s="0" t="s">
        <v>6522</v>
      </c>
      <c r="C4475" s="10" t="s">
        <v>361</v>
      </c>
      <c r="D4475" s="11" t="s">
        <v>97</v>
      </c>
      <c r="E4475" s="11" t="s">
        <v>90</v>
      </c>
      <c r="F4475" s="11" t="s">
        <v>81</v>
      </c>
      <c r="G4475" s="11" t="s">
        <v>81</v>
      </c>
      <c r="H4475" s="8" t="n">
        <v>41236.25</v>
      </c>
      <c r="I4475" s="0" t="str">
        <f aca="false">TEXT(C4475,"YYYY-MM")</f>
        <v>2025-06</v>
      </c>
      <c r="J4475" s="0" t="str">
        <f aca="false">INDEX(Customers!$H:$H,MATCH(B4475,Customers!$A:$A,0))</f>
        <v>Organic Search</v>
      </c>
    </row>
    <row r="4476" customFormat="false" ht="15" hidden="false" customHeight="false" outlineLevel="0" collapsed="false">
      <c r="A4476" s="0" t="s">
        <v>6523</v>
      </c>
      <c r="B4476" s="0" t="s">
        <v>6522</v>
      </c>
      <c r="C4476" s="10" t="s">
        <v>1082</v>
      </c>
      <c r="D4476" s="11" t="s">
        <v>97</v>
      </c>
      <c r="E4476" s="11" t="s">
        <v>92</v>
      </c>
      <c r="F4476" s="11" t="s">
        <v>81</v>
      </c>
      <c r="G4476" s="11" t="s">
        <v>81</v>
      </c>
      <c r="H4476" s="8" t="n">
        <v>21959.1</v>
      </c>
      <c r="I4476" s="0" t="str">
        <f aca="false">TEXT(C4476,"YYYY-MM")</f>
        <v>2025-07</v>
      </c>
      <c r="J4476" s="0" t="str">
        <f aca="false">INDEX(Customers!$H:$H,MATCH(B4476,Customers!$A:$A,0))</f>
        <v>Organic Search</v>
      </c>
    </row>
    <row r="4477" customFormat="false" ht="15" hidden="false" customHeight="false" outlineLevel="0" collapsed="false">
      <c r="A4477" s="0" t="s">
        <v>6524</v>
      </c>
      <c r="B4477" s="0" t="s">
        <v>6522</v>
      </c>
      <c r="C4477" s="10" t="s">
        <v>1683</v>
      </c>
      <c r="D4477" s="11" t="s">
        <v>97</v>
      </c>
      <c r="E4477" s="11" t="s">
        <v>88</v>
      </c>
      <c r="F4477" s="11" t="s">
        <v>81</v>
      </c>
      <c r="G4477" s="11" t="s">
        <v>81</v>
      </c>
      <c r="H4477" s="8" t="n">
        <v>11207.2</v>
      </c>
      <c r="I4477" s="0" t="str">
        <f aca="false">TEXT(C4477,"YYYY-MM")</f>
        <v>2025-07</v>
      </c>
      <c r="J4477" s="0" t="str">
        <f aca="false">INDEX(Customers!$H:$H,MATCH(B4477,Customers!$A:$A,0))</f>
        <v>Organic Search</v>
      </c>
    </row>
    <row r="4478" customFormat="false" ht="15" hidden="false" customHeight="false" outlineLevel="0" collapsed="false">
      <c r="A4478" s="0" t="s">
        <v>6525</v>
      </c>
      <c r="B4478" s="0" t="s">
        <v>6522</v>
      </c>
      <c r="C4478" s="10" t="s">
        <v>629</v>
      </c>
      <c r="D4478" s="11" t="s">
        <v>97</v>
      </c>
      <c r="E4478" s="11" t="s">
        <v>88</v>
      </c>
      <c r="F4478" s="11" t="s">
        <v>81</v>
      </c>
      <c r="G4478" s="11" t="s">
        <v>81</v>
      </c>
      <c r="H4478" s="8" t="n">
        <v>52836.3</v>
      </c>
      <c r="I4478" s="0" t="str">
        <f aca="false">TEXT(C4478,"YYYY-MM")</f>
        <v>2025-10</v>
      </c>
      <c r="J4478" s="0" t="str">
        <f aca="false">INDEX(Customers!$H:$H,MATCH(B4478,Customers!$A:$A,0))</f>
        <v>Organic Search</v>
      </c>
    </row>
    <row r="4479" customFormat="false" ht="15" hidden="false" customHeight="false" outlineLevel="0" collapsed="false">
      <c r="A4479" s="0" t="s">
        <v>6526</v>
      </c>
      <c r="B4479" s="0" t="s">
        <v>6522</v>
      </c>
      <c r="C4479" s="10" t="s">
        <v>1453</v>
      </c>
      <c r="D4479" s="11" t="s">
        <v>97</v>
      </c>
      <c r="E4479" s="11" t="s">
        <v>89</v>
      </c>
      <c r="F4479" s="11" t="s">
        <v>81</v>
      </c>
      <c r="G4479" s="11" t="s">
        <v>81</v>
      </c>
      <c r="H4479" s="8" t="n">
        <v>22562.5</v>
      </c>
      <c r="I4479" s="0" t="str">
        <f aca="false">TEXT(C4479,"YYYY-MM")</f>
        <v>2025-10</v>
      </c>
      <c r="J4479" s="0" t="str">
        <f aca="false">INDEX(Customers!$H:$H,MATCH(B4479,Customers!$A:$A,0))</f>
        <v>Organic Search</v>
      </c>
    </row>
    <row r="4480" customFormat="false" ht="15" hidden="false" customHeight="false" outlineLevel="0" collapsed="false">
      <c r="A4480" s="0" t="s">
        <v>6527</v>
      </c>
      <c r="B4480" s="0" t="s">
        <v>6522</v>
      </c>
      <c r="C4480" s="10" t="s">
        <v>831</v>
      </c>
      <c r="D4480" s="11" t="s">
        <v>97</v>
      </c>
      <c r="E4480" s="11" t="s">
        <v>88</v>
      </c>
      <c r="F4480" s="11" t="s">
        <v>81</v>
      </c>
      <c r="G4480" s="11" t="s">
        <v>81</v>
      </c>
      <c r="H4480" s="8" t="n">
        <v>16856.3</v>
      </c>
      <c r="I4480" s="0" t="str">
        <f aca="false">TEXT(C4480,"YYYY-MM")</f>
        <v>2025-11</v>
      </c>
      <c r="J4480" s="0" t="str">
        <f aca="false">INDEX(Customers!$H:$H,MATCH(B4480,Customers!$A:$A,0))</f>
        <v>Organic Search</v>
      </c>
    </row>
    <row r="4481" customFormat="false" ht="15" hidden="false" customHeight="false" outlineLevel="0" collapsed="false">
      <c r="A4481" s="0" t="s">
        <v>6528</v>
      </c>
      <c r="B4481" s="0" t="s">
        <v>6522</v>
      </c>
      <c r="C4481" s="10" t="s">
        <v>723</v>
      </c>
      <c r="D4481" s="11" t="s">
        <v>99</v>
      </c>
      <c r="E4481" s="11" t="s">
        <v>91</v>
      </c>
      <c r="F4481" s="11" t="s">
        <v>81</v>
      </c>
      <c r="G4481" s="11" t="s">
        <v>81</v>
      </c>
      <c r="H4481" s="8" t="n">
        <v>36302.65</v>
      </c>
      <c r="I4481" s="0" t="str">
        <f aca="false">TEXT(C4481,"YYYY-MM")</f>
        <v>2025-12</v>
      </c>
      <c r="J4481" s="0" t="str">
        <f aca="false">INDEX(Customers!$H:$H,MATCH(B4481,Customers!$A:$A,0))</f>
        <v>Organic Search</v>
      </c>
    </row>
    <row r="4482" customFormat="false" ht="15" hidden="false" customHeight="false" outlineLevel="0" collapsed="false">
      <c r="A4482" s="0" t="s">
        <v>6529</v>
      </c>
      <c r="B4482" s="0" t="s">
        <v>6530</v>
      </c>
      <c r="C4482" s="10" t="s">
        <v>155</v>
      </c>
      <c r="D4482" s="11" t="s">
        <v>97</v>
      </c>
      <c r="E4482" s="11" t="s">
        <v>89</v>
      </c>
      <c r="F4482" s="11" t="s">
        <v>227</v>
      </c>
      <c r="G4482" s="11" t="s">
        <v>72</v>
      </c>
      <c r="H4482" s="8" t="n">
        <v>134690.4</v>
      </c>
      <c r="I4482" s="0" t="str">
        <f aca="false">TEXT(C4482,"YYYY-MM")</f>
        <v>2024-04</v>
      </c>
      <c r="J4482" s="0" t="str">
        <f aca="false">INDEX(Customers!$H:$H,MATCH(B4482,Customers!$A:$A,0))</f>
        <v>Referral</v>
      </c>
    </row>
    <row r="4483" customFormat="false" ht="15" hidden="false" customHeight="false" outlineLevel="0" collapsed="false">
      <c r="A4483" s="0" t="s">
        <v>6531</v>
      </c>
      <c r="B4483" s="0" t="s">
        <v>6530</v>
      </c>
      <c r="C4483" s="10" t="s">
        <v>3323</v>
      </c>
      <c r="D4483" s="11" t="s">
        <v>99</v>
      </c>
      <c r="E4483" s="11" t="s">
        <v>89</v>
      </c>
      <c r="F4483" s="11" t="s">
        <v>227</v>
      </c>
      <c r="G4483" s="11" t="s">
        <v>72</v>
      </c>
      <c r="H4483" s="8" t="n">
        <v>4009</v>
      </c>
      <c r="I4483" s="0" t="str">
        <f aca="false">TEXT(C4483,"YYYY-MM")</f>
        <v>2024-06</v>
      </c>
      <c r="J4483" s="0" t="str">
        <f aca="false">INDEX(Customers!$H:$H,MATCH(B4483,Customers!$A:$A,0))</f>
        <v>Referral</v>
      </c>
    </row>
    <row r="4484" customFormat="false" ht="15" hidden="false" customHeight="false" outlineLevel="0" collapsed="false">
      <c r="A4484" s="0" t="s">
        <v>6532</v>
      </c>
      <c r="B4484" s="0" t="s">
        <v>6530</v>
      </c>
      <c r="C4484" s="10" t="s">
        <v>3183</v>
      </c>
      <c r="D4484" s="11" t="s">
        <v>97</v>
      </c>
      <c r="E4484" s="11" t="s">
        <v>90</v>
      </c>
      <c r="F4484" s="11" t="s">
        <v>227</v>
      </c>
      <c r="G4484" s="11" t="s">
        <v>72</v>
      </c>
      <c r="H4484" s="8" t="n">
        <v>4540.05</v>
      </c>
      <c r="I4484" s="0" t="str">
        <f aca="false">TEXT(C4484,"YYYY-MM")</f>
        <v>2024-09</v>
      </c>
      <c r="J4484" s="0" t="str">
        <f aca="false">INDEX(Customers!$H:$H,MATCH(B4484,Customers!$A:$A,0))</f>
        <v>Referral</v>
      </c>
    </row>
    <row r="4485" customFormat="false" ht="15" hidden="false" customHeight="false" outlineLevel="0" collapsed="false">
      <c r="A4485" s="0" t="s">
        <v>6533</v>
      </c>
      <c r="B4485" s="0" t="s">
        <v>6530</v>
      </c>
      <c r="C4485" s="10" t="s">
        <v>508</v>
      </c>
      <c r="D4485" s="11" t="s">
        <v>98</v>
      </c>
      <c r="E4485" s="11" t="s">
        <v>93</v>
      </c>
      <c r="F4485" s="11" t="s">
        <v>227</v>
      </c>
      <c r="G4485" s="11" t="s">
        <v>72</v>
      </c>
      <c r="H4485" s="8" t="n">
        <v>665.1</v>
      </c>
      <c r="I4485" s="0" t="str">
        <f aca="false">TEXT(C4485,"YYYY-MM")</f>
        <v>2024-11</v>
      </c>
      <c r="J4485" s="0" t="str">
        <f aca="false">INDEX(Customers!$H:$H,MATCH(B4485,Customers!$A:$A,0))</f>
        <v>Referral</v>
      </c>
    </row>
    <row r="4486" customFormat="false" ht="15" hidden="false" customHeight="false" outlineLevel="0" collapsed="false">
      <c r="A4486" s="0" t="s">
        <v>6534</v>
      </c>
      <c r="B4486" s="0" t="s">
        <v>6530</v>
      </c>
      <c r="C4486" s="10" t="s">
        <v>4056</v>
      </c>
      <c r="D4486" s="11" t="s">
        <v>97</v>
      </c>
      <c r="E4486" s="11" t="s">
        <v>88</v>
      </c>
      <c r="F4486" s="11" t="s">
        <v>227</v>
      </c>
      <c r="G4486" s="11" t="s">
        <v>72</v>
      </c>
      <c r="H4486" s="8" t="n">
        <v>7827</v>
      </c>
      <c r="I4486" s="0" t="str">
        <f aca="false">TEXT(C4486,"YYYY-MM")</f>
        <v>2025-01</v>
      </c>
      <c r="J4486" s="0" t="str">
        <f aca="false">INDEX(Customers!$H:$H,MATCH(B4486,Customers!$A:$A,0))</f>
        <v>Referral</v>
      </c>
    </row>
    <row r="4487" customFormat="false" ht="15" hidden="false" customHeight="false" outlineLevel="0" collapsed="false">
      <c r="A4487" s="0" t="s">
        <v>6535</v>
      </c>
      <c r="B4487" s="0" t="s">
        <v>6530</v>
      </c>
      <c r="C4487" s="10" t="s">
        <v>1102</v>
      </c>
      <c r="D4487" s="11" t="s">
        <v>97</v>
      </c>
      <c r="E4487" s="11" t="s">
        <v>91</v>
      </c>
      <c r="F4487" s="11" t="s">
        <v>227</v>
      </c>
      <c r="G4487" s="11" t="s">
        <v>72</v>
      </c>
      <c r="H4487" s="8" t="n">
        <v>9676.05</v>
      </c>
      <c r="I4487" s="0" t="str">
        <f aca="false">TEXT(C4487,"YYYY-MM")</f>
        <v>2025-03</v>
      </c>
      <c r="J4487" s="0" t="str">
        <f aca="false">INDEX(Customers!$H:$H,MATCH(B4487,Customers!$A:$A,0))</f>
        <v>Referral</v>
      </c>
    </row>
    <row r="4488" customFormat="false" ht="15" hidden="false" customHeight="false" outlineLevel="0" collapsed="false">
      <c r="A4488" s="0" t="s">
        <v>6536</v>
      </c>
      <c r="B4488" s="0" t="s">
        <v>6530</v>
      </c>
      <c r="C4488" s="10" t="s">
        <v>1216</v>
      </c>
      <c r="D4488" s="11" t="s">
        <v>97</v>
      </c>
      <c r="E4488" s="11" t="s">
        <v>91</v>
      </c>
      <c r="F4488" s="11" t="s">
        <v>227</v>
      </c>
      <c r="G4488" s="11" t="s">
        <v>72</v>
      </c>
      <c r="H4488" s="8" t="n">
        <v>2992.5</v>
      </c>
      <c r="I4488" s="0" t="str">
        <f aca="false">TEXT(C4488,"YYYY-MM")</f>
        <v>2025-04</v>
      </c>
      <c r="J4488" s="0" t="str">
        <f aca="false">INDEX(Customers!$H:$H,MATCH(B4488,Customers!$A:$A,0))</f>
        <v>Referral</v>
      </c>
    </row>
    <row r="4489" customFormat="false" ht="15" hidden="false" customHeight="false" outlineLevel="0" collapsed="false">
      <c r="A4489" s="0" t="s">
        <v>6537</v>
      </c>
      <c r="B4489" s="0" t="s">
        <v>6530</v>
      </c>
      <c r="C4489" s="10" t="s">
        <v>1853</v>
      </c>
      <c r="D4489" s="11" t="s">
        <v>97</v>
      </c>
      <c r="E4489" s="11" t="s">
        <v>88</v>
      </c>
      <c r="F4489" s="11" t="s">
        <v>227</v>
      </c>
      <c r="G4489" s="11" t="s">
        <v>72</v>
      </c>
      <c r="H4489" s="8" t="n">
        <v>14909</v>
      </c>
      <c r="I4489" s="0" t="str">
        <f aca="false">TEXT(C4489,"YYYY-MM")</f>
        <v>2025-07</v>
      </c>
      <c r="J4489" s="0" t="str">
        <f aca="false">INDEX(Customers!$H:$H,MATCH(B4489,Customers!$A:$A,0))</f>
        <v>Referral</v>
      </c>
    </row>
    <row r="4490" customFormat="false" ht="15" hidden="false" customHeight="false" outlineLevel="0" collapsed="false">
      <c r="A4490" s="0" t="s">
        <v>6538</v>
      </c>
      <c r="B4490" s="0" t="s">
        <v>6530</v>
      </c>
      <c r="C4490" s="10" t="s">
        <v>944</v>
      </c>
      <c r="D4490" s="11" t="s">
        <v>97</v>
      </c>
      <c r="E4490" s="11" t="s">
        <v>90</v>
      </c>
      <c r="F4490" s="11" t="s">
        <v>227</v>
      </c>
      <c r="G4490" s="11" t="s">
        <v>72</v>
      </c>
      <c r="H4490" s="8" t="n">
        <v>427.5</v>
      </c>
      <c r="I4490" s="0" t="str">
        <f aca="false">TEXT(C4490,"YYYY-MM")</f>
        <v>2025-08</v>
      </c>
      <c r="J4490" s="0" t="str">
        <f aca="false">INDEX(Customers!$H:$H,MATCH(B4490,Customers!$A:$A,0))</f>
        <v>Referral</v>
      </c>
    </row>
    <row r="4491" customFormat="false" ht="15" hidden="false" customHeight="false" outlineLevel="0" collapsed="false">
      <c r="A4491" s="0" t="s">
        <v>6539</v>
      </c>
      <c r="B4491" s="0" t="s">
        <v>6530</v>
      </c>
      <c r="C4491" s="10" t="s">
        <v>408</v>
      </c>
      <c r="D4491" s="11" t="s">
        <v>97</v>
      </c>
      <c r="E4491" s="11" t="s">
        <v>90</v>
      </c>
      <c r="F4491" s="11" t="s">
        <v>227</v>
      </c>
      <c r="G4491" s="11" t="s">
        <v>72</v>
      </c>
      <c r="H4491" s="8" t="n">
        <v>50677.7</v>
      </c>
      <c r="I4491" s="0" t="str">
        <f aca="false">TEXT(C4491,"YYYY-MM")</f>
        <v>2025-08</v>
      </c>
      <c r="J4491" s="0" t="str">
        <f aca="false">INDEX(Customers!$H:$H,MATCH(B4491,Customers!$A:$A,0))</f>
        <v>Referral</v>
      </c>
    </row>
    <row r="4492" customFormat="false" ht="15" hidden="false" customHeight="false" outlineLevel="0" collapsed="false">
      <c r="A4492" s="0" t="s">
        <v>6540</v>
      </c>
      <c r="B4492" s="0" t="s">
        <v>6530</v>
      </c>
      <c r="C4492" s="10" t="s">
        <v>1229</v>
      </c>
      <c r="D4492" s="11" t="s">
        <v>97</v>
      </c>
      <c r="E4492" s="11" t="s">
        <v>91</v>
      </c>
      <c r="F4492" s="11" t="s">
        <v>227</v>
      </c>
      <c r="G4492" s="11" t="s">
        <v>72</v>
      </c>
      <c r="H4492" s="8" t="n">
        <v>1401.65</v>
      </c>
      <c r="I4492" s="0" t="str">
        <f aca="false">TEXT(C4492,"YYYY-MM")</f>
        <v>2025-09</v>
      </c>
      <c r="J4492" s="0" t="str">
        <f aca="false">INDEX(Customers!$H:$H,MATCH(B4492,Customers!$A:$A,0))</f>
        <v>Referral</v>
      </c>
    </row>
    <row r="4493" customFormat="false" ht="15" hidden="false" customHeight="false" outlineLevel="0" collapsed="false">
      <c r="A4493" s="0" t="s">
        <v>6541</v>
      </c>
      <c r="B4493" s="0" t="s">
        <v>6530</v>
      </c>
      <c r="C4493" s="10" t="s">
        <v>1946</v>
      </c>
      <c r="D4493" s="11" t="s">
        <v>98</v>
      </c>
      <c r="E4493" s="11" t="s">
        <v>89</v>
      </c>
      <c r="F4493" s="11" t="s">
        <v>227</v>
      </c>
      <c r="G4493" s="11" t="s">
        <v>72</v>
      </c>
      <c r="H4493" s="8" t="n">
        <v>24115.15</v>
      </c>
      <c r="I4493" s="0" t="str">
        <f aca="false">TEXT(C4493,"YYYY-MM")</f>
        <v>2025-09</v>
      </c>
      <c r="J4493" s="0" t="str">
        <f aca="false">INDEX(Customers!$H:$H,MATCH(B4493,Customers!$A:$A,0))</f>
        <v>Referral</v>
      </c>
    </row>
    <row r="4494" customFormat="false" ht="15" hidden="false" customHeight="false" outlineLevel="0" collapsed="false">
      <c r="A4494" s="0" t="s">
        <v>6542</v>
      </c>
      <c r="B4494" s="0" t="s">
        <v>6530</v>
      </c>
      <c r="C4494" s="10" t="s">
        <v>173</v>
      </c>
      <c r="D4494" s="11" t="s">
        <v>97</v>
      </c>
      <c r="E4494" s="11" t="s">
        <v>88</v>
      </c>
      <c r="F4494" s="11" t="s">
        <v>227</v>
      </c>
      <c r="G4494" s="11" t="s">
        <v>72</v>
      </c>
      <c r="H4494" s="8" t="n">
        <v>3370</v>
      </c>
      <c r="I4494" s="0" t="str">
        <f aca="false">TEXT(C4494,"YYYY-MM")</f>
        <v>2025-10</v>
      </c>
      <c r="J4494" s="0" t="str">
        <f aca="false">INDEX(Customers!$H:$H,MATCH(B4494,Customers!$A:$A,0))</f>
        <v>Referral</v>
      </c>
    </row>
    <row r="4495" customFormat="false" ht="15" hidden="false" customHeight="false" outlineLevel="0" collapsed="false">
      <c r="A4495" s="0" t="s">
        <v>6543</v>
      </c>
      <c r="B4495" s="0" t="s">
        <v>6530</v>
      </c>
      <c r="C4495" s="10" t="s">
        <v>175</v>
      </c>
      <c r="D4495" s="11" t="s">
        <v>97</v>
      </c>
      <c r="E4495" s="11" t="s">
        <v>90</v>
      </c>
      <c r="F4495" s="11" t="s">
        <v>227</v>
      </c>
      <c r="G4495" s="11" t="s">
        <v>72</v>
      </c>
      <c r="H4495" s="8" t="n">
        <v>8095.1</v>
      </c>
      <c r="I4495" s="0" t="str">
        <f aca="false">TEXT(C4495,"YYYY-MM")</f>
        <v>2025-10</v>
      </c>
      <c r="J4495" s="0" t="str">
        <f aca="false">INDEX(Customers!$H:$H,MATCH(B4495,Customers!$A:$A,0))</f>
        <v>Referral</v>
      </c>
    </row>
    <row r="4496" customFormat="false" ht="15" hidden="false" customHeight="false" outlineLevel="0" collapsed="false">
      <c r="A4496" s="0" t="s">
        <v>6544</v>
      </c>
      <c r="B4496" s="0" t="s">
        <v>6530</v>
      </c>
      <c r="C4496" s="10" t="s">
        <v>297</v>
      </c>
      <c r="D4496" s="11" t="s">
        <v>97</v>
      </c>
      <c r="E4496" s="11" t="s">
        <v>88</v>
      </c>
      <c r="F4496" s="11" t="s">
        <v>227</v>
      </c>
      <c r="G4496" s="11" t="s">
        <v>72</v>
      </c>
      <c r="H4496" s="8" t="n">
        <v>3298</v>
      </c>
      <c r="I4496" s="0" t="str">
        <f aca="false">TEXT(C4496,"YYYY-MM")</f>
        <v>2025-11</v>
      </c>
      <c r="J4496" s="0" t="str">
        <f aca="false">INDEX(Customers!$H:$H,MATCH(B4496,Customers!$A:$A,0))</f>
        <v>Referral</v>
      </c>
    </row>
    <row r="4497" customFormat="false" ht="15" hidden="false" customHeight="false" outlineLevel="0" collapsed="false">
      <c r="A4497" s="0" t="s">
        <v>6545</v>
      </c>
      <c r="B4497" s="0" t="s">
        <v>6546</v>
      </c>
      <c r="C4497" s="10" t="s">
        <v>2280</v>
      </c>
      <c r="D4497" s="11" t="s">
        <v>97</v>
      </c>
      <c r="E4497" s="11" t="s">
        <v>91</v>
      </c>
      <c r="F4497" s="11" t="s">
        <v>393</v>
      </c>
      <c r="G4497" s="11" t="s">
        <v>75</v>
      </c>
      <c r="H4497" s="8" t="n">
        <v>19848.65</v>
      </c>
      <c r="I4497" s="0" t="str">
        <f aca="false">TEXT(C4497,"YYYY-MM")</f>
        <v>2025-02</v>
      </c>
      <c r="J4497" s="0" t="str">
        <f aca="false">INDEX(Customers!$H:$H,MATCH(B4497,Customers!$A:$A,0))</f>
        <v>Organic Search</v>
      </c>
    </row>
    <row r="4498" customFormat="false" ht="15" hidden="false" customHeight="false" outlineLevel="0" collapsed="false">
      <c r="A4498" s="0" t="s">
        <v>6547</v>
      </c>
      <c r="B4498" s="0" t="s">
        <v>6548</v>
      </c>
      <c r="C4498" s="10" t="s">
        <v>2063</v>
      </c>
      <c r="D4498" s="11" t="s">
        <v>97</v>
      </c>
      <c r="E4498" s="11" t="s">
        <v>90</v>
      </c>
      <c r="F4498" s="11" t="s">
        <v>227</v>
      </c>
      <c r="G4498" s="11" t="s">
        <v>72</v>
      </c>
      <c r="H4498" s="8" t="n">
        <v>59079</v>
      </c>
      <c r="I4498" s="0" t="str">
        <f aca="false">TEXT(C4498,"YYYY-MM")</f>
        <v>2025-08</v>
      </c>
      <c r="J4498" s="0" t="str">
        <f aca="false">INDEX(Customers!$H:$H,MATCH(B4498,Customers!$A:$A,0))</f>
        <v>Paid Ads</v>
      </c>
    </row>
    <row r="4499" customFormat="false" ht="15" hidden="false" customHeight="false" outlineLevel="0" collapsed="false">
      <c r="A4499" s="0" t="s">
        <v>6549</v>
      </c>
      <c r="B4499" s="0" t="s">
        <v>6548</v>
      </c>
      <c r="C4499" s="10" t="s">
        <v>427</v>
      </c>
      <c r="D4499" s="11" t="s">
        <v>98</v>
      </c>
      <c r="E4499" s="11" t="s">
        <v>93</v>
      </c>
      <c r="F4499" s="11" t="s">
        <v>227</v>
      </c>
      <c r="G4499" s="11" t="s">
        <v>72</v>
      </c>
      <c r="H4499" s="8" t="n">
        <v>77271.05</v>
      </c>
      <c r="I4499" s="0" t="str">
        <f aca="false">TEXT(C4499,"YYYY-MM")</f>
        <v>2025-08</v>
      </c>
      <c r="J4499" s="0" t="str">
        <f aca="false">INDEX(Customers!$H:$H,MATCH(B4499,Customers!$A:$A,0))</f>
        <v>Paid Ads</v>
      </c>
    </row>
    <row r="4500" customFormat="false" ht="15" hidden="false" customHeight="false" outlineLevel="0" collapsed="false">
      <c r="A4500" s="0" t="s">
        <v>6550</v>
      </c>
      <c r="B4500" s="0" t="s">
        <v>6548</v>
      </c>
      <c r="C4500" s="10" t="s">
        <v>171</v>
      </c>
      <c r="D4500" s="11" t="s">
        <v>97</v>
      </c>
      <c r="E4500" s="11" t="s">
        <v>89</v>
      </c>
      <c r="F4500" s="11" t="s">
        <v>227</v>
      </c>
      <c r="G4500" s="11" t="s">
        <v>72</v>
      </c>
      <c r="H4500" s="8" t="n">
        <v>2203.05</v>
      </c>
      <c r="I4500" s="0" t="str">
        <f aca="false">TEXT(C4500,"YYYY-MM")</f>
        <v>2025-08</v>
      </c>
      <c r="J4500" s="0" t="str">
        <f aca="false">INDEX(Customers!$H:$H,MATCH(B4500,Customers!$A:$A,0))</f>
        <v>Paid Ads</v>
      </c>
    </row>
    <row r="4501" customFormat="false" ht="15" hidden="false" customHeight="false" outlineLevel="0" collapsed="false">
      <c r="A4501" s="0" t="s">
        <v>6551</v>
      </c>
      <c r="B4501" s="0" t="s">
        <v>6548</v>
      </c>
      <c r="C4501" s="10" t="s">
        <v>202</v>
      </c>
      <c r="D4501" s="11" t="s">
        <v>97</v>
      </c>
      <c r="E4501" s="11" t="s">
        <v>92</v>
      </c>
      <c r="F4501" s="11" t="s">
        <v>227</v>
      </c>
      <c r="G4501" s="11" t="s">
        <v>72</v>
      </c>
      <c r="H4501" s="8" t="n">
        <v>89729.65</v>
      </c>
      <c r="I4501" s="0" t="str">
        <f aca="false">TEXT(C4501,"YYYY-MM")</f>
        <v>2025-08</v>
      </c>
      <c r="J4501" s="0" t="str">
        <f aca="false">INDEX(Customers!$H:$H,MATCH(B4501,Customers!$A:$A,0))</f>
        <v>Paid Ads</v>
      </c>
    </row>
    <row r="4502" customFormat="false" ht="15" hidden="false" customHeight="false" outlineLevel="0" collapsed="false">
      <c r="A4502" s="0" t="s">
        <v>6552</v>
      </c>
      <c r="B4502" s="0" t="s">
        <v>6548</v>
      </c>
      <c r="C4502" s="10" t="s">
        <v>295</v>
      </c>
      <c r="D4502" s="11" t="s">
        <v>97</v>
      </c>
      <c r="E4502" s="11" t="s">
        <v>88</v>
      </c>
      <c r="F4502" s="11" t="s">
        <v>227</v>
      </c>
      <c r="G4502" s="11" t="s">
        <v>72</v>
      </c>
      <c r="H4502" s="8" t="n">
        <v>17576.1</v>
      </c>
      <c r="I4502" s="0" t="str">
        <f aca="false">TEXT(C4502,"YYYY-MM")</f>
        <v>2025-09</v>
      </c>
      <c r="J4502" s="0" t="str">
        <f aca="false">INDEX(Customers!$H:$H,MATCH(B4502,Customers!$A:$A,0))</f>
        <v>Paid Ads</v>
      </c>
    </row>
    <row r="4503" customFormat="false" ht="15" hidden="false" customHeight="false" outlineLevel="0" collapsed="false">
      <c r="A4503" s="0" t="s">
        <v>6553</v>
      </c>
      <c r="B4503" s="0" t="s">
        <v>6548</v>
      </c>
      <c r="C4503" s="10" t="s">
        <v>826</v>
      </c>
      <c r="D4503" s="11" t="s">
        <v>97</v>
      </c>
      <c r="E4503" s="11" t="s">
        <v>92</v>
      </c>
      <c r="F4503" s="11" t="s">
        <v>227</v>
      </c>
      <c r="G4503" s="11" t="s">
        <v>72</v>
      </c>
      <c r="H4503" s="8" t="n">
        <v>1058.3</v>
      </c>
      <c r="I4503" s="0" t="str">
        <f aca="false">TEXT(C4503,"YYYY-MM")</f>
        <v>2025-10</v>
      </c>
      <c r="J4503" s="0" t="str">
        <f aca="false">INDEX(Customers!$H:$H,MATCH(B4503,Customers!$A:$A,0))</f>
        <v>Paid Ads</v>
      </c>
    </row>
    <row r="4504" customFormat="false" ht="15" hidden="false" customHeight="false" outlineLevel="0" collapsed="false">
      <c r="A4504" s="0" t="s">
        <v>6554</v>
      </c>
      <c r="B4504" s="0" t="s">
        <v>6548</v>
      </c>
      <c r="C4504" s="10" t="s">
        <v>388</v>
      </c>
      <c r="D4504" s="11" t="s">
        <v>97</v>
      </c>
      <c r="E4504" s="11" t="s">
        <v>90</v>
      </c>
      <c r="F4504" s="11" t="s">
        <v>227</v>
      </c>
      <c r="G4504" s="11" t="s">
        <v>72</v>
      </c>
      <c r="H4504" s="8" t="n">
        <v>15001.65</v>
      </c>
      <c r="I4504" s="0" t="str">
        <f aca="false">TEXT(C4504,"YYYY-MM")</f>
        <v>2025-10</v>
      </c>
      <c r="J4504" s="0" t="str">
        <f aca="false">INDEX(Customers!$H:$H,MATCH(B4504,Customers!$A:$A,0))</f>
        <v>Paid Ads</v>
      </c>
    </row>
    <row r="4505" customFormat="false" ht="15" hidden="false" customHeight="false" outlineLevel="0" collapsed="false">
      <c r="A4505" s="0" t="s">
        <v>6555</v>
      </c>
      <c r="B4505" s="0" t="s">
        <v>6548</v>
      </c>
      <c r="C4505" s="10" t="s">
        <v>1420</v>
      </c>
      <c r="D4505" s="11" t="s">
        <v>97</v>
      </c>
      <c r="E4505" s="11" t="s">
        <v>88</v>
      </c>
      <c r="F4505" s="11" t="s">
        <v>227</v>
      </c>
      <c r="G4505" s="11" t="s">
        <v>72</v>
      </c>
      <c r="H4505" s="8" t="n">
        <v>29546</v>
      </c>
      <c r="I4505" s="0" t="str">
        <f aca="false">TEXT(C4505,"YYYY-MM")</f>
        <v>2025-10</v>
      </c>
      <c r="J4505" s="0" t="str">
        <f aca="false">INDEX(Customers!$H:$H,MATCH(B4505,Customers!$A:$A,0))</f>
        <v>Paid Ads</v>
      </c>
    </row>
    <row r="4506" customFormat="false" ht="15" hidden="false" customHeight="false" outlineLevel="0" collapsed="false">
      <c r="A4506" s="0" t="s">
        <v>6556</v>
      </c>
      <c r="B4506" s="0" t="s">
        <v>6548</v>
      </c>
      <c r="C4506" s="10" t="s">
        <v>329</v>
      </c>
      <c r="D4506" s="11" t="s">
        <v>97</v>
      </c>
      <c r="E4506" s="11" t="s">
        <v>88</v>
      </c>
      <c r="F4506" s="11" t="s">
        <v>227</v>
      </c>
      <c r="G4506" s="11" t="s">
        <v>72</v>
      </c>
      <c r="H4506" s="8" t="n">
        <v>48966.1</v>
      </c>
      <c r="I4506" s="0" t="str">
        <f aca="false">TEXT(C4506,"YYYY-MM")</f>
        <v>2025-10</v>
      </c>
      <c r="J4506" s="0" t="str">
        <f aca="false">INDEX(Customers!$H:$H,MATCH(B4506,Customers!$A:$A,0))</f>
        <v>Paid Ads</v>
      </c>
    </row>
    <row r="4507" customFormat="false" ht="15" hidden="false" customHeight="false" outlineLevel="0" collapsed="false">
      <c r="A4507" s="0" t="s">
        <v>6557</v>
      </c>
      <c r="B4507" s="0" t="s">
        <v>6548</v>
      </c>
      <c r="C4507" s="10" t="s">
        <v>285</v>
      </c>
      <c r="D4507" s="11" t="s">
        <v>97</v>
      </c>
      <c r="E4507" s="11" t="s">
        <v>90</v>
      </c>
      <c r="F4507" s="11" t="s">
        <v>227</v>
      </c>
      <c r="G4507" s="11" t="s">
        <v>72</v>
      </c>
      <c r="H4507" s="8" t="n">
        <v>72478.65</v>
      </c>
      <c r="I4507" s="0" t="str">
        <f aca="false">TEXT(C4507,"YYYY-MM")</f>
        <v>2025-10</v>
      </c>
      <c r="J4507" s="0" t="str">
        <f aca="false">INDEX(Customers!$H:$H,MATCH(B4507,Customers!$A:$A,0))</f>
        <v>Paid Ads</v>
      </c>
    </row>
    <row r="4508" customFormat="false" ht="15" hidden="false" customHeight="false" outlineLevel="0" collapsed="false">
      <c r="A4508" s="0" t="s">
        <v>6558</v>
      </c>
      <c r="B4508" s="0" t="s">
        <v>6548</v>
      </c>
      <c r="C4508" s="10" t="s">
        <v>1200</v>
      </c>
      <c r="D4508" s="11" t="s">
        <v>97</v>
      </c>
      <c r="E4508" s="11" t="s">
        <v>88</v>
      </c>
      <c r="F4508" s="11" t="s">
        <v>227</v>
      </c>
      <c r="G4508" s="11" t="s">
        <v>72</v>
      </c>
      <c r="H4508" s="8" t="n">
        <v>20146.65</v>
      </c>
      <c r="I4508" s="0" t="str">
        <f aca="false">TEXT(C4508,"YYYY-MM")</f>
        <v>2025-11</v>
      </c>
      <c r="J4508" s="0" t="str">
        <f aca="false">INDEX(Customers!$H:$H,MATCH(B4508,Customers!$A:$A,0))</f>
        <v>Paid Ads</v>
      </c>
    </row>
    <row r="4509" customFormat="false" ht="15" hidden="false" customHeight="false" outlineLevel="0" collapsed="false">
      <c r="A4509" s="0" t="s">
        <v>6559</v>
      </c>
      <c r="B4509" s="0" t="s">
        <v>6548</v>
      </c>
      <c r="C4509" s="10" t="s">
        <v>1917</v>
      </c>
      <c r="D4509" s="11" t="s">
        <v>97</v>
      </c>
      <c r="E4509" s="11" t="s">
        <v>91</v>
      </c>
      <c r="F4509" s="11" t="s">
        <v>227</v>
      </c>
      <c r="G4509" s="11" t="s">
        <v>72</v>
      </c>
      <c r="H4509" s="8" t="n">
        <v>51673.45</v>
      </c>
      <c r="I4509" s="0" t="str">
        <f aca="false">TEXT(C4509,"YYYY-MM")</f>
        <v>2025-11</v>
      </c>
      <c r="J4509" s="0" t="str">
        <f aca="false">INDEX(Customers!$H:$H,MATCH(B4509,Customers!$A:$A,0))</f>
        <v>Paid Ads</v>
      </c>
    </row>
    <row r="4510" customFormat="false" ht="15" hidden="false" customHeight="false" outlineLevel="0" collapsed="false">
      <c r="A4510" s="0" t="s">
        <v>6560</v>
      </c>
      <c r="B4510" s="0" t="s">
        <v>6548</v>
      </c>
      <c r="C4510" s="10" t="s">
        <v>962</v>
      </c>
      <c r="D4510" s="11" t="s">
        <v>97</v>
      </c>
      <c r="E4510" s="11" t="s">
        <v>91</v>
      </c>
      <c r="F4510" s="11" t="s">
        <v>227</v>
      </c>
      <c r="G4510" s="11" t="s">
        <v>72</v>
      </c>
      <c r="H4510" s="8" t="n">
        <v>38341.05</v>
      </c>
      <c r="I4510" s="0" t="str">
        <f aca="false">TEXT(C4510,"YYYY-MM")</f>
        <v>2025-11</v>
      </c>
      <c r="J4510" s="0" t="str">
        <f aca="false">INDEX(Customers!$H:$H,MATCH(B4510,Customers!$A:$A,0))</f>
        <v>Paid Ads</v>
      </c>
    </row>
    <row r="4511" customFormat="false" ht="15" hidden="false" customHeight="false" outlineLevel="0" collapsed="false">
      <c r="A4511" s="0" t="s">
        <v>6561</v>
      </c>
      <c r="B4511" s="0" t="s">
        <v>6548</v>
      </c>
      <c r="C4511" s="10" t="s">
        <v>641</v>
      </c>
      <c r="D4511" s="11" t="s">
        <v>97</v>
      </c>
      <c r="E4511" s="11" t="s">
        <v>90</v>
      </c>
      <c r="F4511" s="11" t="s">
        <v>227</v>
      </c>
      <c r="G4511" s="11" t="s">
        <v>72</v>
      </c>
      <c r="H4511" s="8" t="n">
        <v>8035.3</v>
      </c>
      <c r="I4511" s="0" t="str">
        <f aca="false">TEXT(C4511,"YYYY-MM")</f>
        <v>2025-12</v>
      </c>
      <c r="J4511" s="0" t="str">
        <f aca="false">INDEX(Customers!$H:$H,MATCH(B4511,Customers!$A:$A,0))</f>
        <v>Paid Ads</v>
      </c>
    </row>
    <row r="4512" customFormat="false" ht="15" hidden="false" customHeight="false" outlineLevel="0" collapsed="false">
      <c r="A4512" s="0" t="s">
        <v>6562</v>
      </c>
      <c r="B4512" s="0" t="s">
        <v>6548</v>
      </c>
      <c r="C4512" s="10" t="s">
        <v>948</v>
      </c>
      <c r="D4512" s="11" t="s">
        <v>99</v>
      </c>
      <c r="E4512" s="11" t="s">
        <v>92</v>
      </c>
      <c r="F4512" s="11" t="s">
        <v>227</v>
      </c>
      <c r="G4512" s="11" t="s">
        <v>72</v>
      </c>
      <c r="H4512" s="8" t="n">
        <v>8890.25</v>
      </c>
      <c r="I4512" s="0" t="str">
        <f aca="false">TEXT(C4512,"YYYY-MM")</f>
        <v>2025-12</v>
      </c>
      <c r="J4512" s="0" t="str">
        <f aca="false">INDEX(Customers!$H:$H,MATCH(B4512,Customers!$A:$A,0))</f>
        <v>Paid Ads</v>
      </c>
    </row>
    <row r="4513" customFormat="false" ht="15" hidden="false" customHeight="false" outlineLevel="0" collapsed="false">
      <c r="A4513" s="0" t="s">
        <v>6563</v>
      </c>
      <c r="B4513" s="0" t="s">
        <v>6548</v>
      </c>
      <c r="C4513" s="10" t="s">
        <v>604</v>
      </c>
      <c r="D4513" s="11" t="s">
        <v>97</v>
      </c>
      <c r="E4513" s="11" t="s">
        <v>91</v>
      </c>
      <c r="F4513" s="11" t="s">
        <v>227</v>
      </c>
      <c r="G4513" s="11" t="s">
        <v>72</v>
      </c>
      <c r="H4513" s="8" t="n">
        <v>6174.7</v>
      </c>
      <c r="I4513" s="0" t="str">
        <f aca="false">TEXT(C4513,"YYYY-MM")</f>
        <v>2025-12</v>
      </c>
      <c r="J4513" s="0" t="str">
        <f aca="false">INDEX(Customers!$H:$H,MATCH(B4513,Customers!$A:$A,0))</f>
        <v>Paid Ads</v>
      </c>
    </row>
    <row r="4514" customFormat="false" ht="15" hidden="false" customHeight="false" outlineLevel="0" collapsed="false">
      <c r="A4514" s="0" t="s">
        <v>6564</v>
      </c>
      <c r="B4514" s="0" t="s">
        <v>6548</v>
      </c>
      <c r="C4514" s="10" t="s">
        <v>1848</v>
      </c>
      <c r="D4514" s="11" t="s">
        <v>97</v>
      </c>
      <c r="E4514" s="11" t="s">
        <v>89</v>
      </c>
      <c r="F4514" s="11" t="s">
        <v>227</v>
      </c>
      <c r="G4514" s="11" t="s">
        <v>72</v>
      </c>
      <c r="H4514" s="8" t="n">
        <v>85</v>
      </c>
      <c r="I4514" s="0" t="str">
        <f aca="false">TEXT(C4514,"YYYY-MM")</f>
        <v>2025-12</v>
      </c>
      <c r="J4514" s="0" t="str">
        <f aca="false">INDEX(Customers!$H:$H,MATCH(B4514,Customers!$A:$A,0))</f>
        <v>Paid Ads</v>
      </c>
    </row>
    <row r="4515" customFormat="false" ht="15" hidden="false" customHeight="false" outlineLevel="0" collapsed="false">
      <c r="A4515" s="0" t="s">
        <v>6565</v>
      </c>
      <c r="B4515" s="0" t="s">
        <v>6548</v>
      </c>
      <c r="C4515" s="10" t="s">
        <v>1654</v>
      </c>
      <c r="D4515" s="11" t="s">
        <v>97</v>
      </c>
      <c r="E4515" s="11" t="s">
        <v>88</v>
      </c>
      <c r="F4515" s="11" t="s">
        <v>227</v>
      </c>
      <c r="G4515" s="11" t="s">
        <v>72</v>
      </c>
      <c r="H4515" s="8" t="n">
        <v>80919.1</v>
      </c>
      <c r="I4515" s="0" t="str">
        <f aca="false">TEXT(C4515,"YYYY-MM")</f>
        <v>2025-12</v>
      </c>
      <c r="J4515" s="0" t="str">
        <f aca="false">INDEX(Customers!$H:$H,MATCH(B4515,Customers!$A:$A,0))</f>
        <v>Paid Ads</v>
      </c>
    </row>
    <row r="4516" customFormat="false" ht="15" hidden="false" customHeight="false" outlineLevel="0" collapsed="false">
      <c r="A4516" s="0" t="s">
        <v>6566</v>
      </c>
      <c r="B4516" s="0" t="s">
        <v>6548</v>
      </c>
      <c r="C4516" s="10" t="s">
        <v>643</v>
      </c>
      <c r="D4516" s="11" t="s">
        <v>97</v>
      </c>
      <c r="E4516" s="11" t="s">
        <v>92</v>
      </c>
      <c r="F4516" s="11" t="s">
        <v>227</v>
      </c>
      <c r="G4516" s="11" t="s">
        <v>72</v>
      </c>
      <c r="H4516" s="8" t="n">
        <v>1394</v>
      </c>
      <c r="I4516" s="0" t="str">
        <f aca="false">TEXT(C4516,"YYYY-MM")</f>
        <v>2025-12</v>
      </c>
      <c r="J4516" s="0" t="str">
        <f aca="false">INDEX(Customers!$H:$H,MATCH(B4516,Customers!$A:$A,0))</f>
        <v>Paid Ads</v>
      </c>
    </row>
    <row r="4517" customFormat="false" ht="15" hidden="false" customHeight="false" outlineLevel="0" collapsed="false">
      <c r="A4517" s="0" t="s">
        <v>6567</v>
      </c>
      <c r="B4517" s="0" t="s">
        <v>6568</v>
      </c>
      <c r="C4517" s="10" t="s">
        <v>1212</v>
      </c>
      <c r="D4517" s="11" t="s">
        <v>97</v>
      </c>
      <c r="E4517" s="11" t="s">
        <v>88</v>
      </c>
      <c r="F4517" s="11" t="s">
        <v>247</v>
      </c>
      <c r="G4517" s="11" t="s">
        <v>80</v>
      </c>
      <c r="H4517" s="8" t="n">
        <v>119244.4</v>
      </c>
      <c r="I4517" s="0" t="str">
        <f aca="false">TEXT(C4517,"YYYY-MM")</f>
        <v>2024-06</v>
      </c>
      <c r="J4517" s="0" t="str">
        <f aca="false">INDEX(Customers!$H:$H,MATCH(B4517,Customers!$A:$A,0))</f>
        <v>Unknown</v>
      </c>
    </row>
    <row r="4518" customFormat="false" ht="15" hidden="false" customHeight="false" outlineLevel="0" collapsed="false">
      <c r="A4518" s="0" t="s">
        <v>6569</v>
      </c>
      <c r="B4518" s="0" t="s">
        <v>6568</v>
      </c>
      <c r="C4518" s="10" t="s">
        <v>560</v>
      </c>
      <c r="D4518" s="11" t="s">
        <v>97</v>
      </c>
      <c r="E4518" s="11" t="s">
        <v>91</v>
      </c>
      <c r="F4518" s="11" t="s">
        <v>247</v>
      </c>
      <c r="G4518" s="11" t="s">
        <v>80</v>
      </c>
      <c r="H4518" s="8" t="n">
        <v>7087.1</v>
      </c>
      <c r="I4518" s="0" t="str">
        <f aca="false">TEXT(C4518,"YYYY-MM")</f>
        <v>2025-03</v>
      </c>
      <c r="J4518" s="0" t="str">
        <f aca="false">INDEX(Customers!$H:$H,MATCH(B4518,Customers!$A:$A,0))</f>
        <v>Unknown</v>
      </c>
    </row>
    <row r="4519" customFormat="false" ht="15" hidden="false" customHeight="false" outlineLevel="0" collapsed="false">
      <c r="A4519" s="0" t="s">
        <v>6570</v>
      </c>
      <c r="B4519" s="0" t="s">
        <v>6568</v>
      </c>
      <c r="C4519" s="10" t="s">
        <v>1793</v>
      </c>
      <c r="D4519" s="11" t="s">
        <v>97</v>
      </c>
      <c r="E4519" s="11" t="s">
        <v>93</v>
      </c>
      <c r="F4519" s="11" t="s">
        <v>247</v>
      </c>
      <c r="G4519" s="11" t="s">
        <v>80</v>
      </c>
      <c r="H4519" s="8" t="n">
        <v>4852.2</v>
      </c>
      <c r="I4519" s="0" t="str">
        <f aca="false">TEXT(C4519,"YYYY-MM")</f>
        <v>2025-05</v>
      </c>
      <c r="J4519" s="0" t="str">
        <f aca="false">INDEX(Customers!$H:$H,MATCH(B4519,Customers!$A:$A,0))</f>
        <v>Unknown</v>
      </c>
    </row>
    <row r="4520" customFormat="false" ht="15" hidden="false" customHeight="false" outlineLevel="0" collapsed="false">
      <c r="A4520" s="0" t="s">
        <v>6571</v>
      </c>
      <c r="B4520" s="0" t="s">
        <v>6572</v>
      </c>
      <c r="C4520" s="10" t="s">
        <v>397</v>
      </c>
      <c r="D4520" s="11" t="s">
        <v>98</v>
      </c>
      <c r="E4520" s="11" t="s">
        <v>91</v>
      </c>
      <c r="F4520" s="11" t="s">
        <v>459</v>
      </c>
      <c r="G4520" s="11" t="s">
        <v>72</v>
      </c>
      <c r="H4520" s="8" t="n">
        <v>901.55</v>
      </c>
      <c r="I4520" s="0" t="str">
        <f aca="false">TEXT(C4520,"YYYY-MM")</f>
        <v>2025-05</v>
      </c>
      <c r="J4520" s="0" t="str">
        <f aca="false">INDEX(Customers!$H:$H,MATCH(B4520,Customers!$A:$A,0))</f>
        <v>Email Campaign</v>
      </c>
    </row>
    <row r="4521" customFormat="false" ht="15" hidden="false" customHeight="false" outlineLevel="0" collapsed="false">
      <c r="A4521" s="0" t="s">
        <v>6573</v>
      </c>
      <c r="B4521" s="0" t="s">
        <v>6574</v>
      </c>
      <c r="C4521" s="10" t="s">
        <v>340</v>
      </c>
      <c r="D4521" s="11" t="s">
        <v>97</v>
      </c>
      <c r="E4521" s="11" t="s">
        <v>91</v>
      </c>
      <c r="F4521" s="11" t="s">
        <v>138</v>
      </c>
      <c r="G4521" s="11" t="s">
        <v>74</v>
      </c>
      <c r="H4521" s="8" t="n">
        <v>11089</v>
      </c>
      <c r="I4521" s="0" t="str">
        <f aca="false">TEXT(C4521,"YYYY-MM")</f>
        <v>2024-09</v>
      </c>
      <c r="J4521" s="0" t="str">
        <f aca="false">INDEX(Customers!$H:$H,MATCH(B4521,Customers!$A:$A,0))</f>
        <v>Referral</v>
      </c>
    </row>
    <row r="4522" customFormat="false" ht="15" hidden="false" customHeight="false" outlineLevel="0" collapsed="false">
      <c r="A4522" s="0" t="s">
        <v>6575</v>
      </c>
      <c r="B4522" s="0" t="s">
        <v>6576</v>
      </c>
      <c r="C4522" s="10" t="s">
        <v>1358</v>
      </c>
      <c r="D4522" s="11" t="s">
        <v>97</v>
      </c>
      <c r="E4522" s="11" t="s">
        <v>88</v>
      </c>
      <c r="F4522" s="11" t="s">
        <v>443</v>
      </c>
      <c r="G4522" s="11" t="s">
        <v>78</v>
      </c>
      <c r="H4522" s="8" t="n">
        <v>20073.1</v>
      </c>
      <c r="I4522" s="0" t="str">
        <f aca="false">TEXT(C4522,"YYYY-MM")</f>
        <v>2024-01</v>
      </c>
      <c r="J4522" s="0" t="str">
        <f aca="false">INDEX(Customers!$H:$H,MATCH(B4522,Customers!$A:$A,0))</f>
        <v>Email Campaign</v>
      </c>
    </row>
    <row r="4523" customFormat="false" ht="15" hidden="false" customHeight="false" outlineLevel="0" collapsed="false">
      <c r="A4523" s="0" t="s">
        <v>6577</v>
      </c>
      <c r="B4523" s="0" t="s">
        <v>6576</v>
      </c>
      <c r="C4523" s="10" t="s">
        <v>675</v>
      </c>
      <c r="D4523" s="11" t="s">
        <v>97</v>
      </c>
      <c r="E4523" s="11" t="s">
        <v>93</v>
      </c>
      <c r="F4523" s="11" t="s">
        <v>443</v>
      </c>
      <c r="G4523" s="11" t="s">
        <v>78</v>
      </c>
      <c r="H4523" s="8" t="n">
        <v>959</v>
      </c>
      <c r="I4523" s="0" t="str">
        <f aca="false">TEXT(C4523,"YYYY-MM")</f>
        <v>2024-10</v>
      </c>
      <c r="J4523" s="0" t="str">
        <f aca="false">INDEX(Customers!$H:$H,MATCH(B4523,Customers!$A:$A,0))</f>
        <v>Email Campaign</v>
      </c>
    </row>
    <row r="4524" customFormat="false" ht="15" hidden="false" customHeight="false" outlineLevel="0" collapsed="false">
      <c r="A4524" s="0" t="s">
        <v>6578</v>
      </c>
      <c r="B4524" s="0" t="s">
        <v>6576</v>
      </c>
      <c r="C4524" s="10" t="s">
        <v>310</v>
      </c>
      <c r="D4524" s="11" t="s">
        <v>98</v>
      </c>
      <c r="E4524" s="11" t="s">
        <v>91</v>
      </c>
      <c r="F4524" s="11" t="s">
        <v>443</v>
      </c>
      <c r="G4524" s="11" t="s">
        <v>78</v>
      </c>
      <c r="H4524" s="8" t="n">
        <v>10849.3</v>
      </c>
      <c r="I4524" s="0" t="str">
        <f aca="false">TEXT(C4524,"YYYY-MM")</f>
        <v>2024-12</v>
      </c>
      <c r="J4524" s="0" t="str">
        <f aca="false">INDEX(Customers!$H:$H,MATCH(B4524,Customers!$A:$A,0))</f>
        <v>Email Campaign</v>
      </c>
    </row>
    <row r="4525" customFormat="false" ht="15" hidden="false" customHeight="false" outlineLevel="0" collapsed="false">
      <c r="A4525" s="0" t="s">
        <v>6579</v>
      </c>
      <c r="B4525" s="0" t="s">
        <v>6576</v>
      </c>
      <c r="C4525" s="10" t="s">
        <v>422</v>
      </c>
      <c r="D4525" s="11" t="s">
        <v>97</v>
      </c>
      <c r="E4525" s="11" t="s">
        <v>93</v>
      </c>
      <c r="F4525" s="11" t="s">
        <v>443</v>
      </c>
      <c r="G4525" s="11" t="s">
        <v>78</v>
      </c>
      <c r="H4525" s="8" t="n">
        <v>24399</v>
      </c>
      <c r="I4525" s="0" t="str">
        <f aca="false">TEXT(C4525,"YYYY-MM")</f>
        <v>2025-04</v>
      </c>
      <c r="J4525" s="0" t="str">
        <f aca="false">INDEX(Customers!$H:$H,MATCH(B4525,Customers!$A:$A,0))</f>
        <v>Email Campaign</v>
      </c>
    </row>
    <row r="4526" customFormat="false" ht="15" hidden="false" customHeight="false" outlineLevel="0" collapsed="false">
      <c r="A4526" s="0" t="s">
        <v>6580</v>
      </c>
      <c r="B4526" s="0" t="s">
        <v>6581</v>
      </c>
      <c r="C4526" s="10" t="s">
        <v>2796</v>
      </c>
      <c r="D4526" s="11" t="s">
        <v>97</v>
      </c>
      <c r="E4526" s="11" t="s">
        <v>93</v>
      </c>
      <c r="F4526" s="11" t="s">
        <v>613</v>
      </c>
      <c r="G4526" s="11" t="s">
        <v>73</v>
      </c>
      <c r="H4526" s="8" t="n">
        <v>2379</v>
      </c>
      <c r="I4526" s="0" t="str">
        <f aca="false">TEXT(C4526,"YYYY-MM")</f>
        <v>2024-05</v>
      </c>
      <c r="J4526" s="0" t="str">
        <f aca="false">INDEX(Customers!$H:$H,MATCH(B4526,Customers!$A:$A,0))</f>
        <v>App</v>
      </c>
    </row>
    <row r="4527" customFormat="false" ht="15" hidden="false" customHeight="false" outlineLevel="0" collapsed="false">
      <c r="A4527" s="0" t="s">
        <v>6582</v>
      </c>
      <c r="B4527" s="0" t="s">
        <v>6581</v>
      </c>
      <c r="C4527" s="10" t="s">
        <v>2079</v>
      </c>
      <c r="D4527" s="11" t="s">
        <v>97</v>
      </c>
      <c r="E4527" s="11" t="s">
        <v>91</v>
      </c>
      <c r="F4527" s="11" t="s">
        <v>613</v>
      </c>
      <c r="G4527" s="11" t="s">
        <v>73</v>
      </c>
      <c r="H4527" s="8" t="n">
        <v>4843.25</v>
      </c>
      <c r="I4527" s="0" t="str">
        <f aca="false">TEXT(C4527,"YYYY-MM")</f>
        <v>2024-06</v>
      </c>
      <c r="J4527" s="0" t="str">
        <f aca="false">INDEX(Customers!$H:$H,MATCH(B4527,Customers!$A:$A,0))</f>
        <v>App</v>
      </c>
    </row>
    <row r="4528" customFormat="false" ht="15" hidden="false" customHeight="false" outlineLevel="0" collapsed="false">
      <c r="A4528" s="0" t="s">
        <v>6583</v>
      </c>
      <c r="B4528" s="0" t="s">
        <v>6581</v>
      </c>
      <c r="C4528" s="10" t="s">
        <v>969</v>
      </c>
      <c r="D4528" s="11" t="s">
        <v>97</v>
      </c>
      <c r="E4528" s="11" t="s">
        <v>89</v>
      </c>
      <c r="F4528" s="11" t="s">
        <v>613</v>
      </c>
      <c r="G4528" s="11" t="s">
        <v>73</v>
      </c>
      <c r="H4528" s="8" t="n">
        <v>69605.65</v>
      </c>
      <c r="I4528" s="0" t="str">
        <f aca="false">TEXT(C4528,"YYYY-MM")</f>
        <v>2024-12</v>
      </c>
      <c r="J4528" s="0" t="str">
        <f aca="false">INDEX(Customers!$H:$H,MATCH(B4528,Customers!$A:$A,0))</f>
        <v>App</v>
      </c>
    </row>
    <row r="4529" customFormat="false" ht="15" hidden="false" customHeight="false" outlineLevel="0" collapsed="false">
      <c r="A4529" s="0" t="s">
        <v>6584</v>
      </c>
      <c r="B4529" s="0" t="s">
        <v>6581</v>
      </c>
      <c r="C4529" s="10" t="s">
        <v>4056</v>
      </c>
      <c r="D4529" s="11" t="s">
        <v>97</v>
      </c>
      <c r="E4529" s="11" t="s">
        <v>88</v>
      </c>
      <c r="F4529" s="11" t="s">
        <v>613</v>
      </c>
      <c r="G4529" s="11" t="s">
        <v>73</v>
      </c>
      <c r="H4529" s="8" t="n">
        <v>309</v>
      </c>
      <c r="I4529" s="0" t="str">
        <f aca="false">TEXT(C4529,"YYYY-MM")</f>
        <v>2025-01</v>
      </c>
      <c r="J4529" s="0" t="str">
        <f aca="false">INDEX(Customers!$H:$H,MATCH(B4529,Customers!$A:$A,0))</f>
        <v>App</v>
      </c>
    </row>
    <row r="4530" customFormat="false" ht="15" hidden="false" customHeight="false" outlineLevel="0" collapsed="false">
      <c r="A4530" s="0" t="s">
        <v>6585</v>
      </c>
      <c r="B4530" s="0" t="s">
        <v>6581</v>
      </c>
      <c r="C4530" s="10" t="s">
        <v>3899</v>
      </c>
      <c r="D4530" s="11" t="s">
        <v>99</v>
      </c>
      <c r="E4530" s="11" t="s">
        <v>93</v>
      </c>
      <c r="F4530" s="11" t="s">
        <v>613</v>
      </c>
      <c r="G4530" s="11" t="s">
        <v>73</v>
      </c>
      <c r="H4530" s="8" t="n">
        <v>6695.1</v>
      </c>
      <c r="I4530" s="0" t="str">
        <f aca="false">TEXT(C4530,"YYYY-MM")</f>
        <v>2025-03</v>
      </c>
      <c r="J4530" s="0" t="str">
        <f aca="false">INDEX(Customers!$H:$H,MATCH(B4530,Customers!$A:$A,0))</f>
        <v>App</v>
      </c>
    </row>
    <row r="4531" customFormat="false" ht="15" hidden="false" customHeight="false" outlineLevel="0" collapsed="false">
      <c r="A4531" s="0" t="s">
        <v>6586</v>
      </c>
      <c r="B4531" s="0" t="s">
        <v>6581</v>
      </c>
      <c r="C4531" s="10" t="s">
        <v>1755</v>
      </c>
      <c r="D4531" s="11" t="s">
        <v>97</v>
      </c>
      <c r="E4531" s="11" t="s">
        <v>89</v>
      </c>
      <c r="F4531" s="11" t="s">
        <v>613</v>
      </c>
      <c r="G4531" s="11" t="s">
        <v>73</v>
      </c>
      <c r="H4531" s="8" t="n">
        <v>6578.15</v>
      </c>
      <c r="I4531" s="0" t="str">
        <f aca="false">TEXT(C4531,"YYYY-MM")</f>
        <v>2025-09</v>
      </c>
      <c r="J4531" s="0" t="str">
        <f aca="false">INDEX(Customers!$H:$H,MATCH(B4531,Customers!$A:$A,0))</f>
        <v>App</v>
      </c>
    </row>
    <row r="4532" customFormat="false" ht="15" hidden="false" customHeight="false" outlineLevel="0" collapsed="false">
      <c r="A4532" s="0" t="s">
        <v>6587</v>
      </c>
      <c r="B4532" s="0" t="s">
        <v>6581</v>
      </c>
      <c r="C4532" s="10" t="s">
        <v>331</v>
      </c>
      <c r="D4532" s="11" t="s">
        <v>97</v>
      </c>
      <c r="E4532" s="11" t="s">
        <v>91</v>
      </c>
      <c r="F4532" s="11" t="s">
        <v>613</v>
      </c>
      <c r="G4532" s="11" t="s">
        <v>73</v>
      </c>
      <c r="H4532" s="8" t="n">
        <v>3370</v>
      </c>
      <c r="I4532" s="0" t="str">
        <f aca="false">TEXT(C4532,"YYYY-MM")</f>
        <v>2025-11</v>
      </c>
      <c r="J4532" s="0" t="str">
        <f aca="false">INDEX(Customers!$H:$H,MATCH(B4532,Customers!$A:$A,0))</f>
        <v>App</v>
      </c>
    </row>
    <row r="4533" customFormat="false" ht="15" hidden="false" customHeight="false" outlineLevel="0" collapsed="false">
      <c r="A4533" s="0" t="s">
        <v>6588</v>
      </c>
      <c r="B4533" s="0" t="s">
        <v>6589</v>
      </c>
      <c r="C4533" s="10" t="s">
        <v>1550</v>
      </c>
      <c r="D4533" s="11" t="s">
        <v>99</v>
      </c>
      <c r="E4533" s="11" t="s">
        <v>88</v>
      </c>
      <c r="F4533" s="11" t="s">
        <v>190</v>
      </c>
      <c r="G4533" s="11" t="s">
        <v>77</v>
      </c>
      <c r="H4533" s="8" t="n">
        <v>32962.15</v>
      </c>
      <c r="I4533" s="0" t="str">
        <f aca="false">TEXT(C4533,"YYYY-MM")</f>
        <v>2025-08</v>
      </c>
      <c r="J4533" s="0" t="str">
        <f aca="false">INDEX(Customers!$H:$H,MATCH(B4533,Customers!$A:$A,0))</f>
        <v>Social Media</v>
      </c>
    </row>
    <row r="4534" customFormat="false" ht="15" hidden="false" customHeight="false" outlineLevel="0" collapsed="false">
      <c r="A4534" s="0" t="s">
        <v>6590</v>
      </c>
      <c r="B4534" s="0" t="s">
        <v>6589</v>
      </c>
      <c r="C4534" s="10" t="s">
        <v>1229</v>
      </c>
      <c r="D4534" s="11" t="s">
        <v>99</v>
      </c>
      <c r="E4534" s="11" t="s">
        <v>89</v>
      </c>
      <c r="F4534" s="11" t="s">
        <v>190</v>
      </c>
      <c r="G4534" s="11" t="s">
        <v>77</v>
      </c>
      <c r="H4534" s="8" t="n">
        <v>48530.4</v>
      </c>
      <c r="I4534" s="0" t="str">
        <f aca="false">TEXT(C4534,"YYYY-MM")</f>
        <v>2025-09</v>
      </c>
      <c r="J4534" s="0" t="str">
        <f aca="false">INDEX(Customers!$H:$H,MATCH(B4534,Customers!$A:$A,0))</f>
        <v>Social Media</v>
      </c>
    </row>
    <row r="4535" customFormat="false" ht="15" hidden="false" customHeight="false" outlineLevel="0" collapsed="false">
      <c r="A4535" s="0" t="s">
        <v>6591</v>
      </c>
      <c r="B4535" s="0" t="s">
        <v>6589</v>
      </c>
      <c r="C4535" s="10" t="s">
        <v>2387</v>
      </c>
      <c r="D4535" s="11" t="s">
        <v>97</v>
      </c>
      <c r="E4535" s="11" t="s">
        <v>89</v>
      </c>
      <c r="F4535" s="11" t="s">
        <v>190</v>
      </c>
      <c r="G4535" s="11" t="s">
        <v>77</v>
      </c>
      <c r="H4535" s="8" t="n">
        <v>14703.15</v>
      </c>
      <c r="I4535" s="0" t="str">
        <f aca="false">TEXT(C4535,"YYYY-MM")</f>
        <v>2025-10</v>
      </c>
      <c r="J4535" s="0" t="str">
        <f aca="false">INDEX(Customers!$H:$H,MATCH(B4535,Customers!$A:$A,0))</f>
        <v>Social Media</v>
      </c>
    </row>
    <row r="4536" customFormat="false" ht="15" hidden="false" customHeight="false" outlineLevel="0" collapsed="false">
      <c r="A4536" s="0" t="s">
        <v>6592</v>
      </c>
      <c r="B4536" s="0" t="s">
        <v>6589</v>
      </c>
      <c r="C4536" s="10" t="s">
        <v>1031</v>
      </c>
      <c r="D4536" s="11" t="s">
        <v>97</v>
      </c>
      <c r="E4536" s="11" t="s">
        <v>88</v>
      </c>
      <c r="F4536" s="11" t="s">
        <v>190</v>
      </c>
      <c r="G4536" s="11" t="s">
        <v>77</v>
      </c>
      <c r="H4536" s="8" t="n">
        <v>11365</v>
      </c>
      <c r="I4536" s="0" t="str">
        <f aca="false">TEXT(C4536,"YYYY-MM")</f>
        <v>2025-11</v>
      </c>
      <c r="J4536" s="0" t="str">
        <f aca="false">INDEX(Customers!$H:$H,MATCH(B4536,Customers!$A:$A,0))</f>
        <v>Social Media</v>
      </c>
    </row>
    <row r="4537" customFormat="false" ht="15" hidden="false" customHeight="false" outlineLevel="0" collapsed="false">
      <c r="A4537" s="0" t="s">
        <v>6593</v>
      </c>
      <c r="B4537" s="0" t="s">
        <v>6589</v>
      </c>
      <c r="C4537" s="10" t="s">
        <v>953</v>
      </c>
      <c r="D4537" s="11" t="s">
        <v>97</v>
      </c>
      <c r="E4537" s="11" t="s">
        <v>91</v>
      </c>
      <c r="F4537" s="11" t="s">
        <v>190</v>
      </c>
      <c r="G4537" s="11" t="s">
        <v>77</v>
      </c>
      <c r="H4537" s="8" t="n">
        <v>97085.65</v>
      </c>
      <c r="I4537" s="0" t="str">
        <f aca="false">TEXT(C4537,"YYYY-MM")</f>
        <v>2025-11</v>
      </c>
      <c r="J4537" s="0" t="str">
        <f aca="false">INDEX(Customers!$H:$H,MATCH(B4537,Customers!$A:$A,0))</f>
        <v>Social Media</v>
      </c>
    </row>
    <row r="4538" customFormat="false" ht="15" hidden="false" customHeight="false" outlineLevel="0" collapsed="false">
      <c r="A4538" s="0" t="s">
        <v>6594</v>
      </c>
      <c r="B4538" s="0" t="s">
        <v>6589</v>
      </c>
      <c r="C4538" s="10" t="s">
        <v>1018</v>
      </c>
      <c r="D4538" s="11" t="s">
        <v>97</v>
      </c>
      <c r="E4538" s="11" t="s">
        <v>93</v>
      </c>
      <c r="F4538" s="11" t="s">
        <v>190</v>
      </c>
      <c r="G4538" s="11" t="s">
        <v>77</v>
      </c>
      <c r="H4538" s="8" t="n">
        <v>15828</v>
      </c>
      <c r="I4538" s="0" t="str">
        <f aca="false">TEXT(C4538,"YYYY-MM")</f>
        <v>2025-12</v>
      </c>
      <c r="J4538" s="0" t="str">
        <f aca="false">INDEX(Customers!$H:$H,MATCH(B4538,Customers!$A:$A,0))</f>
        <v>Social Media</v>
      </c>
    </row>
    <row r="4539" customFormat="false" ht="15" hidden="false" customHeight="false" outlineLevel="0" collapsed="false">
      <c r="A4539" s="0" t="s">
        <v>6595</v>
      </c>
      <c r="B4539" s="0" t="s">
        <v>6596</v>
      </c>
      <c r="C4539" s="10" t="s">
        <v>3197</v>
      </c>
      <c r="D4539" s="11" t="s">
        <v>97</v>
      </c>
      <c r="E4539" s="11" t="s">
        <v>91</v>
      </c>
      <c r="F4539" s="11" t="s">
        <v>138</v>
      </c>
      <c r="G4539" s="11" t="s">
        <v>74</v>
      </c>
      <c r="H4539" s="8" t="n">
        <v>9229</v>
      </c>
      <c r="I4539" s="0" t="str">
        <f aca="false">TEXT(C4539,"YYYY-MM")</f>
        <v>2025-06</v>
      </c>
      <c r="J4539" s="0" t="str">
        <f aca="false">INDEX(Customers!$H:$H,MATCH(B4539,Customers!$A:$A,0))</f>
        <v>Organic Search</v>
      </c>
    </row>
    <row r="4540" customFormat="false" ht="15" hidden="false" customHeight="false" outlineLevel="0" collapsed="false">
      <c r="A4540" s="0" t="s">
        <v>6597</v>
      </c>
      <c r="B4540" s="0" t="s">
        <v>6598</v>
      </c>
      <c r="C4540" s="10" t="s">
        <v>1077</v>
      </c>
      <c r="D4540" s="11" t="s">
        <v>97</v>
      </c>
      <c r="E4540" s="11" t="s">
        <v>92</v>
      </c>
      <c r="F4540" s="11" t="s">
        <v>352</v>
      </c>
      <c r="G4540" s="11" t="s">
        <v>82</v>
      </c>
      <c r="H4540" s="8" t="n">
        <v>2730.65</v>
      </c>
      <c r="I4540" s="0" t="str">
        <f aca="false">TEXT(C4540,"YYYY-MM")</f>
        <v>2025-02</v>
      </c>
      <c r="J4540" s="0" t="str">
        <f aca="false">INDEX(Customers!$H:$H,MATCH(B4540,Customers!$A:$A,0))</f>
        <v>Paid Ads</v>
      </c>
    </row>
    <row r="4541" customFormat="false" ht="15" hidden="false" customHeight="false" outlineLevel="0" collapsed="false">
      <c r="A4541" s="0" t="s">
        <v>6599</v>
      </c>
      <c r="B4541" s="0" t="s">
        <v>6600</v>
      </c>
      <c r="C4541" s="10" t="s">
        <v>557</v>
      </c>
      <c r="D4541" s="11" t="s">
        <v>99</v>
      </c>
      <c r="E4541" s="11" t="s">
        <v>91</v>
      </c>
      <c r="F4541" s="11" t="s">
        <v>180</v>
      </c>
      <c r="G4541" s="11" t="s">
        <v>75</v>
      </c>
      <c r="H4541" s="8" t="n">
        <v>57274.2</v>
      </c>
      <c r="I4541" s="0" t="str">
        <f aca="false">TEXT(C4541,"YYYY-MM")</f>
        <v>2025-05</v>
      </c>
      <c r="J4541" s="0" t="str">
        <f aca="false">INDEX(Customers!$H:$H,MATCH(B4541,Customers!$A:$A,0))</f>
        <v>Paid Ads</v>
      </c>
    </row>
    <row r="4542" customFormat="false" ht="15" hidden="false" customHeight="false" outlineLevel="0" collapsed="false">
      <c r="A4542" s="0" t="s">
        <v>6601</v>
      </c>
      <c r="B4542" s="0" t="s">
        <v>6600</v>
      </c>
      <c r="C4542" s="10" t="s">
        <v>812</v>
      </c>
      <c r="D4542" s="11" t="s">
        <v>97</v>
      </c>
      <c r="E4542" s="11" t="s">
        <v>88</v>
      </c>
      <c r="F4542" s="11" t="s">
        <v>180</v>
      </c>
      <c r="G4542" s="11" t="s">
        <v>75</v>
      </c>
      <c r="H4542" s="8" t="n">
        <v>1309</v>
      </c>
      <c r="I4542" s="0" t="str">
        <f aca="false">TEXT(C4542,"YYYY-MM")</f>
        <v>2025-10</v>
      </c>
      <c r="J4542" s="0" t="str">
        <f aca="false">INDEX(Customers!$H:$H,MATCH(B4542,Customers!$A:$A,0))</f>
        <v>Paid Ads</v>
      </c>
    </row>
    <row r="4543" customFormat="false" ht="15" hidden="false" customHeight="false" outlineLevel="0" collapsed="false">
      <c r="A4543" s="0" t="s">
        <v>6602</v>
      </c>
      <c r="B4543" s="0" t="s">
        <v>6603</v>
      </c>
      <c r="C4543" s="10" t="s">
        <v>273</v>
      </c>
      <c r="D4543" s="11" t="s">
        <v>97</v>
      </c>
      <c r="E4543" s="11" t="s">
        <v>90</v>
      </c>
      <c r="F4543" s="11" t="s">
        <v>613</v>
      </c>
      <c r="G4543" s="11" t="s">
        <v>73</v>
      </c>
      <c r="H4543" s="8" t="n">
        <v>36785.15</v>
      </c>
      <c r="I4543" s="0" t="str">
        <f aca="false">TEXT(C4543,"YYYY-MM")</f>
        <v>2025-03</v>
      </c>
      <c r="J4543" s="0" t="str">
        <f aca="false">INDEX(Customers!$H:$H,MATCH(B4543,Customers!$A:$A,0))</f>
        <v>Referral</v>
      </c>
    </row>
    <row r="4544" customFormat="false" ht="15" hidden="false" customHeight="false" outlineLevel="0" collapsed="false">
      <c r="A4544" s="0" t="s">
        <v>6604</v>
      </c>
      <c r="B4544" s="0" t="s">
        <v>6605</v>
      </c>
      <c r="C4544" s="10" t="s">
        <v>467</v>
      </c>
      <c r="D4544" s="11" t="s">
        <v>97</v>
      </c>
      <c r="E4544" s="11" t="s">
        <v>91</v>
      </c>
      <c r="F4544" s="11" t="s">
        <v>138</v>
      </c>
      <c r="G4544" s="11" t="s">
        <v>74</v>
      </c>
      <c r="H4544" s="8" t="n">
        <v>11590</v>
      </c>
      <c r="I4544" s="0" t="str">
        <f aca="false">TEXT(C4544,"YYYY-MM")</f>
        <v>2024-08</v>
      </c>
      <c r="J4544" s="0" t="str">
        <f aca="false">INDEX(Customers!$H:$H,MATCH(B4544,Customers!$A:$A,0))</f>
        <v>Organic Search</v>
      </c>
    </row>
    <row r="4545" customFormat="false" ht="15" hidden="false" customHeight="false" outlineLevel="0" collapsed="false">
      <c r="A4545" s="0" t="s">
        <v>6606</v>
      </c>
      <c r="B4545" s="0" t="s">
        <v>6607</v>
      </c>
      <c r="C4545" s="10" t="s">
        <v>455</v>
      </c>
      <c r="D4545" s="11" t="s">
        <v>97</v>
      </c>
      <c r="E4545" s="11" t="s">
        <v>91</v>
      </c>
      <c r="F4545" s="11" t="s">
        <v>352</v>
      </c>
      <c r="G4545" s="11" t="s">
        <v>82</v>
      </c>
      <c r="H4545" s="8" t="n">
        <v>40434.2</v>
      </c>
      <c r="I4545" s="0" t="str">
        <f aca="false">TEXT(C4545,"YYYY-MM")</f>
        <v>2025-11</v>
      </c>
      <c r="J4545" s="0" t="str">
        <f aca="false">INDEX(Customers!$H:$H,MATCH(B4545,Customers!$A:$A,0))</f>
        <v>App</v>
      </c>
    </row>
    <row r="4546" customFormat="false" ht="15" hidden="false" customHeight="false" outlineLevel="0" collapsed="false">
      <c r="A4546" s="0" t="s">
        <v>6608</v>
      </c>
      <c r="B4546" s="0" t="s">
        <v>6609</v>
      </c>
      <c r="C4546" s="10" t="s">
        <v>803</v>
      </c>
      <c r="D4546" s="11" t="s">
        <v>97</v>
      </c>
      <c r="E4546" s="11" t="s">
        <v>88</v>
      </c>
      <c r="F4546" s="11" t="s">
        <v>76</v>
      </c>
      <c r="G4546" s="11" t="s">
        <v>76</v>
      </c>
      <c r="H4546" s="8" t="n">
        <v>123719.3</v>
      </c>
      <c r="I4546" s="0" t="str">
        <f aca="false">TEXT(C4546,"YYYY-MM")</f>
        <v>2025-10</v>
      </c>
      <c r="J4546" s="0" t="str">
        <f aca="false">INDEX(Customers!$H:$H,MATCH(B4546,Customers!$A:$A,0))</f>
        <v>Organic Search</v>
      </c>
    </row>
    <row r="4547" customFormat="false" ht="15" hidden="false" customHeight="false" outlineLevel="0" collapsed="false">
      <c r="A4547" s="0" t="s">
        <v>6610</v>
      </c>
      <c r="B4547" s="0" t="s">
        <v>6609</v>
      </c>
      <c r="C4547" s="10" t="s">
        <v>885</v>
      </c>
      <c r="D4547" s="11" t="s">
        <v>97</v>
      </c>
      <c r="E4547" s="11" t="s">
        <v>92</v>
      </c>
      <c r="F4547" s="11" t="s">
        <v>76</v>
      </c>
      <c r="G4547" s="11" t="s">
        <v>76</v>
      </c>
      <c r="H4547" s="8" t="n">
        <v>1880</v>
      </c>
      <c r="I4547" s="0" t="str">
        <f aca="false">TEXT(C4547,"YYYY-MM")</f>
        <v>2025-10</v>
      </c>
      <c r="J4547" s="0" t="str">
        <f aca="false">INDEX(Customers!$H:$H,MATCH(B4547,Customers!$A:$A,0))</f>
        <v>Organic Search</v>
      </c>
    </row>
    <row r="4548" customFormat="false" ht="15" hidden="false" customHeight="false" outlineLevel="0" collapsed="false">
      <c r="A4548" s="0" t="s">
        <v>6611</v>
      </c>
      <c r="B4548" s="0" t="s">
        <v>6609</v>
      </c>
      <c r="C4548" s="10" t="s">
        <v>364</v>
      </c>
      <c r="D4548" s="11" t="s">
        <v>97</v>
      </c>
      <c r="E4548" s="11" t="s">
        <v>92</v>
      </c>
      <c r="F4548" s="11" t="s">
        <v>76</v>
      </c>
      <c r="G4548" s="11" t="s">
        <v>76</v>
      </c>
      <c r="H4548" s="8" t="n">
        <v>10806.15</v>
      </c>
      <c r="I4548" s="0" t="str">
        <f aca="false">TEXT(C4548,"YYYY-MM")</f>
        <v>2025-10</v>
      </c>
      <c r="J4548" s="0" t="str">
        <f aca="false">INDEX(Customers!$H:$H,MATCH(B4548,Customers!$A:$A,0))</f>
        <v>Organic Search</v>
      </c>
    </row>
    <row r="4549" customFormat="false" ht="15" hidden="false" customHeight="false" outlineLevel="0" collapsed="false">
      <c r="A4549" s="0" t="s">
        <v>6612</v>
      </c>
      <c r="B4549" s="0" t="s">
        <v>6609</v>
      </c>
      <c r="C4549" s="10" t="s">
        <v>285</v>
      </c>
      <c r="D4549" s="11" t="s">
        <v>97</v>
      </c>
      <c r="E4549" s="11" t="s">
        <v>90</v>
      </c>
      <c r="F4549" s="11" t="s">
        <v>76</v>
      </c>
      <c r="G4549" s="11" t="s">
        <v>76</v>
      </c>
      <c r="H4549" s="8" t="n">
        <v>9391.2</v>
      </c>
      <c r="I4549" s="0" t="str">
        <f aca="false">TEXT(C4549,"YYYY-MM")</f>
        <v>2025-10</v>
      </c>
      <c r="J4549" s="0" t="str">
        <f aca="false">INDEX(Customers!$H:$H,MATCH(B4549,Customers!$A:$A,0))</f>
        <v>Organic Search</v>
      </c>
    </row>
    <row r="4550" customFormat="false" ht="15" hidden="false" customHeight="false" outlineLevel="0" collapsed="false">
      <c r="A4550" s="0" t="s">
        <v>6613</v>
      </c>
      <c r="B4550" s="0" t="s">
        <v>6609</v>
      </c>
      <c r="C4550" s="10" t="s">
        <v>403</v>
      </c>
      <c r="D4550" s="11" t="s">
        <v>97</v>
      </c>
      <c r="E4550" s="11" t="s">
        <v>90</v>
      </c>
      <c r="F4550" s="11" t="s">
        <v>76</v>
      </c>
      <c r="G4550" s="11" t="s">
        <v>76</v>
      </c>
      <c r="H4550" s="8" t="n">
        <v>739</v>
      </c>
      <c r="I4550" s="0" t="str">
        <f aca="false">TEXT(C4550,"YYYY-MM")</f>
        <v>2025-11</v>
      </c>
      <c r="J4550" s="0" t="str">
        <f aca="false">INDEX(Customers!$H:$H,MATCH(B4550,Customers!$A:$A,0))</f>
        <v>Organic Search</v>
      </c>
    </row>
    <row r="4551" customFormat="false" ht="15" hidden="false" customHeight="false" outlineLevel="0" collapsed="false">
      <c r="A4551" s="0" t="s">
        <v>6614</v>
      </c>
      <c r="B4551" s="0" t="s">
        <v>6609</v>
      </c>
      <c r="C4551" s="10" t="s">
        <v>416</v>
      </c>
      <c r="D4551" s="11" t="s">
        <v>97</v>
      </c>
      <c r="E4551" s="11" t="s">
        <v>89</v>
      </c>
      <c r="F4551" s="11" t="s">
        <v>76</v>
      </c>
      <c r="G4551" s="11" t="s">
        <v>76</v>
      </c>
      <c r="H4551" s="8" t="n">
        <v>5200.2</v>
      </c>
      <c r="I4551" s="0" t="str">
        <f aca="false">TEXT(C4551,"YYYY-MM")</f>
        <v>2025-12</v>
      </c>
      <c r="J4551" s="0" t="str">
        <f aca="false">INDEX(Customers!$H:$H,MATCH(B4551,Customers!$A:$A,0))</f>
        <v>Organic Search</v>
      </c>
    </row>
    <row r="4552" customFormat="false" ht="15" hidden="false" customHeight="false" outlineLevel="0" collapsed="false">
      <c r="A4552" s="0" t="s">
        <v>6615</v>
      </c>
      <c r="B4552" s="0" t="s">
        <v>6609</v>
      </c>
      <c r="C4552" s="10" t="s">
        <v>1233</v>
      </c>
      <c r="D4552" s="11" t="s">
        <v>97</v>
      </c>
      <c r="E4552" s="11" t="s">
        <v>90</v>
      </c>
      <c r="F4552" s="11" t="s">
        <v>76</v>
      </c>
      <c r="G4552" s="11" t="s">
        <v>76</v>
      </c>
      <c r="H4552" s="8" t="n">
        <v>15046.1</v>
      </c>
      <c r="I4552" s="0" t="str">
        <f aca="false">TEXT(C4552,"YYYY-MM")</f>
        <v>2025-12</v>
      </c>
      <c r="J4552" s="0" t="str">
        <f aca="false">INDEX(Customers!$H:$H,MATCH(B4552,Customers!$A:$A,0))</f>
        <v>Organic Search</v>
      </c>
    </row>
    <row r="4553" customFormat="false" ht="15" hidden="false" customHeight="false" outlineLevel="0" collapsed="false">
      <c r="A4553" s="0" t="s">
        <v>6616</v>
      </c>
      <c r="B4553" s="0" t="s">
        <v>6617</v>
      </c>
      <c r="C4553" s="10" t="s">
        <v>6618</v>
      </c>
      <c r="D4553" s="11" t="s">
        <v>97</v>
      </c>
      <c r="E4553" s="11" t="s">
        <v>92</v>
      </c>
      <c r="F4553" s="11" t="s">
        <v>209</v>
      </c>
      <c r="G4553" s="11" t="s">
        <v>83</v>
      </c>
      <c r="H4553" s="8" t="n">
        <v>19520.1</v>
      </c>
      <c r="I4553" s="0" t="str">
        <f aca="false">TEXT(C4553,"YYYY-MM")</f>
        <v>2024-06</v>
      </c>
      <c r="J4553" s="0" t="str">
        <f aca="false">INDEX(Customers!$H:$H,MATCH(B4553,Customers!$A:$A,0))</f>
        <v>Organic Search</v>
      </c>
    </row>
    <row r="4554" customFormat="false" ht="15" hidden="false" customHeight="false" outlineLevel="0" collapsed="false">
      <c r="A4554" s="0" t="s">
        <v>6619</v>
      </c>
      <c r="B4554" s="0" t="s">
        <v>6617</v>
      </c>
      <c r="C4554" s="10" t="s">
        <v>6620</v>
      </c>
      <c r="D4554" s="11" t="s">
        <v>97</v>
      </c>
      <c r="E4554" s="11" t="s">
        <v>93</v>
      </c>
      <c r="F4554" s="11" t="s">
        <v>209</v>
      </c>
      <c r="G4554" s="11" t="s">
        <v>83</v>
      </c>
      <c r="H4554" s="8" t="n">
        <v>2478</v>
      </c>
      <c r="I4554" s="0" t="str">
        <f aca="false">TEXT(C4554,"YYYY-MM")</f>
        <v>2024-07</v>
      </c>
      <c r="J4554" s="0" t="str">
        <f aca="false">INDEX(Customers!$H:$H,MATCH(B4554,Customers!$A:$A,0))</f>
        <v>Organic Search</v>
      </c>
    </row>
    <row r="4555" customFormat="false" ht="15" hidden="false" customHeight="false" outlineLevel="0" collapsed="false">
      <c r="A4555" s="0" t="s">
        <v>6621</v>
      </c>
      <c r="B4555" s="0" t="s">
        <v>6617</v>
      </c>
      <c r="C4555" s="10" t="s">
        <v>213</v>
      </c>
      <c r="D4555" s="11" t="s">
        <v>97</v>
      </c>
      <c r="E4555" s="11" t="s">
        <v>91</v>
      </c>
      <c r="F4555" s="11" t="s">
        <v>209</v>
      </c>
      <c r="G4555" s="11" t="s">
        <v>83</v>
      </c>
      <c r="H4555" s="8" t="n">
        <v>9659.6</v>
      </c>
      <c r="I4555" s="0" t="str">
        <f aca="false">TEXT(C4555,"YYYY-MM")</f>
        <v>2024-07</v>
      </c>
      <c r="J4555" s="0" t="str">
        <f aca="false">INDEX(Customers!$H:$H,MATCH(B4555,Customers!$A:$A,0))</f>
        <v>Organic Search</v>
      </c>
    </row>
    <row r="4556" customFormat="false" ht="15" hidden="false" customHeight="false" outlineLevel="0" collapsed="false">
      <c r="A4556" s="0" t="s">
        <v>6622</v>
      </c>
      <c r="B4556" s="0" t="s">
        <v>6617</v>
      </c>
      <c r="C4556" s="10" t="s">
        <v>5345</v>
      </c>
      <c r="D4556" s="11" t="s">
        <v>97</v>
      </c>
      <c r="E4556" s="11" t="s">
        <v>89</v>
      </c>
      <c r="F4556" s="11" t="s">
        <v>209</v>
      </c>
      <c r="G4556" s="11" t="s">
        <v>83</v>
      </c>
      <c r="H4556" s="8" t="n">
        <v>3285.1</v>
      </c>
      <c r="I4556" s="0" t="str">
        <f aca="false">TEXT(C4556,"YYYY-MM")</f>
        <v>2024-09</v>
      </c>
      <c r="J4556" s="0" t="str">
        <f aca="false">INDEX(Customers!$H:$H,MATCH(B4556,Customers!$A:$A,0))</f>
        <v>Organic Search</v>
      </c>
    </row>
    <row r="4557" customFormat="false" ht="15" hidden="false" customHeight="false" outlineLevel="0" collapsed="false">
      <c r="A4557" s="0" t="s">
        <v>6623</v>
      </c>
      <c r="B4557" s="0" t="s">
        <v>6617</v>
      </c>
      <c r="C4557" s="10" t="s">
        <v>340</v>
      </c>
      <c r="D4557" s="11" t="s">
        <v>98</v>
      </c>
      <c r="E4557" s="11" t="s">
        <v>90</v>
      </c>
      <c r="F4557" s="11" t="s">
        <v>209</v>
      </c>
      <c r="G4557" s="11" t="s">
        <v>83</v>
      </c>
      <c r="H4557" s="8" t="n">
        <v>61298</v>
      </c>
      <c r="I4557" s="0" t="str">
        <f aca="false">TEXT(C4557,"YYYY-MM")</f>
        <v>2024-09</v>
      </c>
      <c r="J4557" s="0" t="str">
        <f aca="false">INDEX(Customers!$H:$H,MATCH(B4557,Customers!$A:$A,0))</f>
        <v>Organic Search</v>
      </c>
    </row>
    <row r="4558" customFormat="false" ht="15" hidden="false" customHeight="false" outlineLevel="0" collapsed="false">
      <c r="A4558" s="0" t="s">
        <v>6624</v>
      </c>
      <c r="B4558" s="0" t="s">
        <v>6617</v>
      </c>
      <c r="C4558" s="10" t="s">
        <v>2336</v>
      </c>
      <c r="D4558" s="11" t="s">
        <v>98</v>
      </c>
      <c r="E4558" s="11" t="s">
        <v>88</v>
      </c>
      <c r="F4558" s="11" t="s">
        <v>209</v>
      </c>
      <c r="G4558" s="11" t="s">
        <v>83</v>
      </c>
      <c r="H4558" s="8" t="n">
        <v>24743.1</v>
      </c>
      <c r="I4558" s="0" t="str">
        <f aca="false">TEXT(C4558,"YYYY-MM")</f>
        <v>2024-12</v>
      </c>
      <c r="J4558" s="0" t="str">
        <f aca="false">INDEX(Customers!$H:$H,MATCH(B4558,Customers!$A:$A,0))</f>
        <v>Organic Search</v>
      </c>
    </row>
    <row r="4559" customFormat="false" ht="15" hidden="false" customHeight="false" outlineLevel="0" collapsed="false">
      <c r="A4559" s="0" t="s">
        <v>6625</v>
      </c>
      <c r="B4559" s="0" t="s">
        <v>6617</v>
      </c>
      <c r="C4559" s="10" t="s">
        <v>2241</v>
      </c>
      <c r="D4559" s="11" t="s">
        <v>97</v>
      </c>
      <c r="E4559" s="11" t="s">
        <v>88</v>
      </c>
      <c r="F4559" s="11" t="s">
        <v>209</v>
      </c>
      <c r="G4559" s="11" t="s">
        <v>83</v>
      </c>
      <c r="H4559" s="8" t="n">
        <v>12001.15</v>
      </c>
      <c r="I4559" s="0" t="str">
        <f aca="false">TEXT(C4559,"YYYY-MM")</f>
        <v>2024-12</v>
      </c>
      <c r="J4559" s="0" t="str">
        <f aca="false">INDEX(Customers!$H:$H,MATCH(B4559,Customers!$A:$A,0))</f>
        <v>Organic Search</v>
      </c>
    </row>
    <row r="4560" customFormat="false" ht="15" hidden="false" customHeight="false" outlineLevel="0" collapsed="false">
      <c r="A4560" s="0" t="s">
        <v>6626</v>
      </c>
      <c r="B4560" s="0" t="s">
        <v>6617</v>
      </c>
      <c r="C4560" s="10" t="s">
        <v>1014</v>
      </c>
      <c r="D4560" s="11" t="s">
        <v>97</v>
      </c>
      <c r="E4560" s="11" t="s">
        <v>93</v>
      </c>
      <c r="F4560" s="11" t="s">
        <v>209</v>
      </c>
      <c r="G4560" s="11" t="s">
        <v>83</v>
      </c>
      <c r="H4560" s="8" t="n">
        <v>29183.2</v>
      </c>
      <c r="I4560" s="0" t="str">
        <f aca="false">TEXT(C4560,"YYYY-MM")</f>
        <v>2024-12</v>
      </c>
      <c r="J4560" s="0" t="str">
        <f aca="false">INDEX(Customers!$H:$H,MATCH(B4560,Customers!$A:$A,0))</f>
        <v>Organic Search</v>
      </c>
    </row>
    <row r="4561" customFormat="false" ht="15" hidden="false" customHeight="false" outlineLevel="0" collapsed="false">
      <c r="A4561" s="0" t="s">
        <v>6627</v>
      </c>
      <c r="B4561" s="0" t="s">
        <v>6617</v>
      </c>
      <c r="C4561" s="10" t="s">
        <v>5477</v>
      </c>
      <c r="D4561" s="11" t="s">
        <v>97</v>
      </c>
      <c r="E4561" s="11" t="s">
        <v>90</v>
      </c>
      <c r="F4561" s="11" t="s">
        <v>209</v>
      </c>
      <c r="G4561" s="11" t="s">
        <v>83</v>
      </c>
      <c r="H4561" s="8" t="n">
        <v>11419.95</v>
      </c>
      <c r="I4561" s="0" t="str">
        <f aca="false">TEXT(C4561,"YYYY-MM")</f>
        <v>2024-12</v>
      </c>
      <c r="J4561" s="0" t="str">
        <f aca="false">INDEX(Customers!$H:$H,MATCH(B4561,Customers!$A:$A,0))</f>
        <v>Organic Search</v>
      </c>
    </row>
    <row r="4562" customFormat="false" ht="15" hidden="false" customHeight="false" outlineLevel="0" collapsed="false">
      <c r="A4562" s="0" t="s">
        <v>6628</v>
      </c>
      <c r="B4562" s="0" t="s">
        <v>6617</v>
      </c>
      <c r="C4562" s="10" t="s">
        <v>4567</v>
      </c>
      <c r="D4562" s="11" t="s">
        <v>98</v>
      </c>
      <c r="E4562" s="11" t="s">
        <v>89</v>
      </c>
      <c r="F4562" s="11" t="s">
        <v>209</v>
      </c>
      <c r="G4562" s="11" t="s">
        <v>83</v>
      </c>
      <c r="H4562" s="8" t="n">
        <v>3703.2</v>
      </c>
      <c r="I4562" s="0" t="str">
        <f aca="false">TEXT(C4562,"YYYY-MM")</f>
        <v>2025-01</v>
      </c>
      <c r="J4562" s="0" t="str">
        <f aca="false">INDEX(Customers!$H:$H,MATCH(B4562,Customers!$A:$A,0))</f>
        <v>Organic Search</v>
      </c>
    </row>
    <row r="4563" customFormat="false" ht="15" hidden="false" customHeight="false" outlineLevel="0" collapsed="false">
      <c r="A4563" s="0" t="s">
        <v>6629</v>
      </c>
      <c r="B4563" s="0" t="s">
        <v>6617</v>
      </c>
      <c r="C4563" s="10" t="s">
        <v>477</v>
      </c>
      <c r="D4563" s="11" t="s">
        <v>97</v>
      </c>
      <c r="E4563" s="11" t="s">
        <v>91</v>
      </c>
      <c r="F4563" s="11" t="s">
        <v>209</v>
      </c>
      <c r="G4563" s="11" t="s">
        <v>83</v>
      </c>
      <c r="H4563" s="8" t="n">
        <v>4397.55</v>
      </c>
      <c r="I4563" s="0" t="str">
        <f aca="false">TEXT(C4563,"YYYY-MM")</f>
        <v>2025-01</v>
      </c>
      <c r="J4563" s="0" t="str">
        <f aca="false">INDEX(Customers!$H:$H,MATCH(B4563,Customers!$A:$A,0))</f>
        <v>Organic Search</v>
      </c>
    </row>
    <row r="4564" customFormat="false" ht="15" hidden="false" customHeight="false" outlineLevel="0" collapsed="false">
      <c r="A4564" s="0" t="s">
        <v>6630</v>
      </c>
      <c r="B4564" s="0" t="s">
        <v>6617</v>
      </c>
      <c r="C4564" s="10" t="s">
        <v>714</v>
      </c>
      <c r="D4564" s="11" t="s">
        <v>97</v>
      </c>
      <c r="E4564" s="11" t="s">
        <v>90</v>
      </c>
      <c r="F4564" s="11" t="s">
        <v>209</v>
      </c>
      <c r="G4564" s="11" t="s">
        <v>83</v>
      </c>
      <c r="H4564" s="8" t="n">
        <v>1952.1</v>
      </c>
      <c r="I4564" s="0" t="str">
        <f aca="false">TEXT(C4564,"YYYY-MM")</f>
        <v>2025-04</v>
      </c>
      <c r="J4564" s="0" t="str">
        <f aca="false">INDEX(Customers!$H:$H,MATCH(B4564,Customers!$A:$A,0))</f>
        <v>Organic Search</v>
      </c>
    </row>
    <row r="4565" customFormat="false" ht="15" hidden="false" customHeight="false" outlineLevel="0" collapsed="false">
      <c r="A4565" s="0" t="s">
        <v>6631</v>
      </c>
      <c r="B4565" s="0" t="s">
        <v>6617</v>
      </c>
      <c r="C4565" s="10" t="s">
        <v>522</v>
      </c>
      <c r="D4565" s="11" t="s">
        <v>97</v>
      </c>
      <c r="E4565" s="11" t="s">
        <v>89</v>
      </c>
      <c r="F4565" s="11" t="s">
        <v>209</v>
      </c>
      <c r="G4565" s="11" t="s">
        <v>83</v>
      </c>
      <c r="H4565" s="8" t="n">
        <v>95496.3</v>
      </c>
      <c r="I4565" s="0" t="str">
        <f aca="false">TEXT(C4565,"YYYY-MM")</f>
        <v>2025-04</v>
      </c>
      <c r="J4565" s="0" t="str">
        <f aca="false">INDEX(Customers!$H:$H,MATCH(B4565,Customers!$A:$A,0))</f>
        <v>Organic Search</v>
      </c>
    </row>
    <row r="4566" customFormat="false" ht="15" hidden="false" customHeight="false" outlineLevel="0" collapsed="false">
      <c r="A4566" s="0" t="s">
        <v>6632</v>
      </c>
      <c r="B4566" s="0" t="s">
        <v>6617</v>
      </c>
      <c r="C4566" s="10" t="s">
        <v>1793</v>
      </c>
      <c r="D4566" s="11" t="s">
        <v>97</v>
      </c>
      <c r="E4566" s="11" t="s">
        <v>88</v>
      </c>
      <c r="F4566" s="11" t="s">
        <v>209</v>
      </c>
      <c r="G4566" s="11" t="s">
        <v>83</v>
      </c>
      <c r="H4566" s="8" t="n">
        <v>5310</v>
      </c>
      <c r="I4566" s="0" t="str">
        <f aca="false">TEXT(C4566,"YYYY-MM")</f>
        <v>2025-05</v>
      </c>
      <c r="J4566" s="0" t="str">
        <f aca="false">INDEX(Customers!$H:$H,MATCH(B4566,Customers!$A:$A,0))</f>
        <v>Organic Search</v>
      </c>
    </row>
    <row r="4567" customFormat="false" ht="15" hidden="false" customHeight="false" outlineLevel="0" collapsed="false">
      <c r="A4567" s="0" t="s">
        <v>6633</v>
      </c>
      <c r="B4567" s="0" t="s">
        <v>6617</v>
      </c>
      <c r="C4567" s="10" t="s">
        <v>1154</v>
      </c>
      <c r="D4567" s="11" t="s">
        <v>97</v>
      </c>
      <c r="E4567" s="11" t="s">
        <v>88</v>
      </c>
      <c r="F4567" s="11" t="s">
        <v>209</v>
      </c>
      <c r="G4567" s="11" t="s">
        <v>83</v>
      </c>
      <c r="H4567" s="8" t="n">
        <v>1316.5</v>
      </c>
      <c r="I4567" s="0" t="str">
        <f aca="false">TEXT(C4567,"YYYY-MM")</f>
        <v>2025-07</v>
      </c>
      <c r="J4567" s="0" t="str">
        <f aca="false">INDEX(Customers!$H:$H,MATCH(B4567,Customers!$A:$A,0))</f>
        <v>Organic Search</v>
      </c>
    </row>
    <row r="4568" customFormat="false" ht="15" hidden="false" customHeight="false" outlineLevel="0" collapsed="false">
      <c r="A4568" s="0" t="s">
        <v>6634</v>
      </c>
      <c r="B4568" s="0" t="s">
        <v>6617</v>
      </c>
      <c r="C4568" s="10" t="s">
        <v>236</v>
      </c>
      <c r="D4568" s="11" t="s">
        <v>97</v>
      </c>
      <c r="E4568" s="11" t="s">
        <v>89</v>
      </c>
      <c r="F4568" s="11" t="s">
        <v>209</v>
      </c>
      <c r="G4568" s="11" t="s">
        <v>83</v>
      </c>
      <c r="H4568" s="8" t="n">
        <v>450</v>
      </c>
      <c r="I4568" s="0" t="str">
        <f aca="false">TEXT(C4568,"YYYY-MM")</f>
        <v>2025-09</v>
      </c>
      <c r="J4568" s="0" t="str">
        <f aca="false">INDEX(Customers!$H:$H,MATCH(B4568,Customers!$A:$A,0))</f>
        <v>Organic Search</v>
      </c>
    </row>
    <row r="4569" customFormat="false" ht="15" hidden="false" customHeight="false" outlineLevel="0" collapsed="false">
      <c r="A4569" s="0" t="s">
        <v>6635</v>
      </c>
      <c r="B4569" s="0" t="s">
        <v>6617</v>
      </c>
      <c r="C4569" s="10" t="s">
        <v>370</v>
      </c>
      <c r="D4569" s="11" t="s">
        <v>97</v>
      </c>
      <c r="E4569" s="11" t="s">
        <v>91</v>
      </c>
      <c r="F4569" s="11" t="s">
        <v>209</v>
      </c>
      <c r="G4569" s="11" t="s">
        <v>83</v>
      </c>
      <c r="H4569" s="8" t="n">
        <v>1679.3</v>
      </c>
      <c r="I4569" s="0" t="str">
        <f aca="false">TEXT(C4569,"YYYY-MM")</f>
        <v>2025-09</v>
      </c>
      <c r="J4569" s="0" t="str">
        <f aca="false">INDEX(Customers!$H:$H,MATCH(B4569,Customers!$A:$A,0))</f>
        <v>Organic Search</v>
      </c>
    </row>
    <row r="4570" customFormat="false" ht="15" hidden="false" customHeight="false" outlineLevel="0" collapsed="false">
      <c r="A4570" s="0" t="s">
        <v>6636</v>
      </c>
      <c r="B4570" s="0" t="s">
        <v>6617</v>
      </c>
      <c r="C4570" s="10" t="s">
        <v>285</v>
      </c>
      <c r="D4570" s="11" t="s">
        <v>97</v>
      </c>
      <c r="E4570" s="11" t="s">
        <v>88</v>
      </c>
      <c r="F4570" s="11" t="s">
        <v>209</v>
      </c>
      <c r="G4570" s="11" t="s">
        <v>83</v>
      </c>
      <c r="H4570" s="8" t="n">
        <v>30819</v>
      </c>
      <c r="I4570" s="0" t="str">
        <f aca="false">TEXT(C4570,"YYYY-MM")</f>
        <v>2025-10</v>
      </c>
      <c r="J4570" s="0" t="str">
        <f aca="false">INDEX(Customers!$H:$H,MATCH(B4570,Customers!$A:$A,0))</f>
        <v>Organic Search</v>
      </c>
    </row>
    <row r="4571" customFormat="false" ht="15" hidden="false" customHeight="false" outlineLevel="0" collapsed="false">
      <c r="A4571" s="0" t="s">
        <v>6637</v>
      </c>
      <c r="B4571" s="0" t="s">
        <v>6617</v>
      </c>
      <c r="C4571" s="10" t="s">
        <v>331</v>
      </c>
      <c r="D4571" s="11" t="s">
        <v>97</v>
      </c>
      <c r="E4571" s="11" t="s">
        <v>89</v>
      </c>
      <c r="F4571" s="11" t="s">
        <v>209</v>
      </c>
      <c r="G4571" s="11" t="s">
        <v>83</v>
      </c>
      <c r="H4571" s="8" t="n">
        <v>37779.95</v>
      </c>
      <c r="I4571" s="0" t="str">
        <f aca="false">TEXT(C4571,"YYYY-MM")</f>
        <v>2025-11</v>
      </c>
      <c r="J4571" s="0" t="str">
        <f aca="false">INDEX(Customers!$H:$H,MATCH(B4571,Customers!$A:$A,0))</f>
        <v>Organic Search</v>
      </c>
    </row>
    <row r="4572" customFormat="false" ht="15" hidden="false" customHeight="false" outlineLevel="0" collapsed="false">
      <c r="A4572" s="0" t="s">
        <v>6638</v>
      </c>
      <c r="B4572" s="0" t="s">
        <v>6617</v>
      </c>
      <c r="C4572" s="10" t="s">
        <v>416</v>
      </c>
      <c r="D4572" s="11" t="s">
        <v>97</v>
      </c>
      <c r="E4572" s="11" t="s">
        <v>88</v>
      </c>
      <c r="F4572" s="11" t="s">
        <v>209</v>
      </c>
      <c r="G4572" s="11" t="s">
        <v>83</v>
      </c>
      <c r="H4572" s="8" t="n">
        <v>2224.05</v>
      </c>
      <c r="I4572" s="0" t="str">
        <f aca="false">TEXT(C4572,"YYYY-MM")</f>
        <v>2025-12</v>
      </c>
      <c r="J4572" s="0" t="str">
        <f aca="false">INDEX(Customers!$H:$H,MATCH(B4572,Customers!$A:$A,0))</f>
        <v>Organic Search</v>
      </c>
    </row>
    <row r="4573" customFormat="false" ht="15" hidden="false" customHeight="false" outlineLevel="0" collapsed="false">
      <c r="A4573" s="0" t="s">
        <v>6639</v>
      </c>
      <c r="B4573" s="0" t="s">
        <v>6640</v>
      </c>
      <c r="C4573" s="10" t="s">
        <v>3023</v>
      </c>
      <c r="D4573" s="11" t="s">
        <v>97</v>
      </c>
      <c r="E4573" s="11" t="s">
        <v>90</v>
      </c>
      <c r="F4573" s="11" t="s">
        <v>489</v>
      </c>
      <c r="G4573" s="11" t="s">
        <v>73</v>
      </c>
      <c r="H4573" s="8" t="n">
        <v>91708.05</v>
      </c>
      <c r="I4573" s="0" t="str">
        <f aca="false">TEXT(C4573,"YYYY-MM")</f>
        <v>2025-07</v>
      </c>
      <c r="J4573" s="0" t="str">
        <f aca="false">INDEX(Customers!$H:$H,MATCH(B4573,Customers!$A:$A,0))</f>
        <v>Paid Ads</v>
      </c>
    </row>
    <row r="4574" customFormat="false" ht="15" hidden="false" customHeight="false" outlineLevel="0" collapsed="false">
      <c r="A4574" s="0" t="s">
        <v>6641</v>
      </c>
      <c r="B4574" s="0" t="s">
        <v>6640</v>
      </c>
      <c r="C4574" s="10" t="s">
        <v>480</v>
      </c>
      <c r="D4574" s="11" t="s">
        <v>97</v>
      </c>
      <c r="E4574" s="11" t="s">
        <v>91</v>
      </c>
      <c r="F4574" s="11" t="s">
        <v>489</v>
      </c>
      <c r="G4574" s="11" t="s">
        <v>73</v>
      </c>
      <c r="H4574" s="8" t="n">
        <v>9246.3</v>
      </c>
      <c r="I4574" s="0" t="str">
        <f aca="false">TEXT(C4574,"YYYY-MM")</f>
        <v>2025-08</v>
      </c>
      <c r="J4574" s="0" t="str">
        <f aca="false">INDEX(Customers!$H:$H,MATCH(B4574,Customers!$A:$A,0))</f>
        <v>Paid Ads</v>
      </c>
    </row>
    <row r="4575" customFormat="false" ht="15" hidden="false" customHeight="false" outlineLevel="0" collapsed="false">
      <c r="A4575" s="0" t="s">
        <v>6642</v>
      </c>
      <c r="B4575" s="0" t="s">
        <v>6643</v>
      </c>
      <c r="C4575" s="10" t="s">
        <v>6644</v>
      </c>
      <c r="D4575" s="11" t="s">
        <v>99</v>
      </c>
      <c r="E4575" s="11" t="s">
        <v>93</v>
      </c>
      <c r="F4575" s="11" t="s">
        <v>241</v>
      </c>
      <c r="G4575" s="11" t="s">
        <v>73</v>
      </c>
      <c r="H4575" s="8" t="n">
        <v>33606.4</v>
      </c>
      <c r="I4575" s="0" t="str">
        <f aca="false">TEXT(C4575,"YYYY-MM")</f>
        <v>2023-05</v>
      </c>
      <c r="J4575" s="0" t="str">
        <f aca="false">INDEX(Customers!$H:$H,MATCH(B4575,Customers!$A:$A,0))</f>
        <v>App</v>
      </c>
    </row>
    <row r="4576" customFormat="false" ht="15" hidden="false" customHeight="false" outlineLevel="0" collapsed="false">
      <c r="A4576" s="0" t="s">
        <v>6645</v>
      </c>
      <c r="B4576" s="0" t="s">
        <v>6643</v>
      </c>
      <c r="C4576" s="10" t="s">
        <v>6646</v>
      </c>
      <c r="D4576" s="11" t="s">
        <v>97</v>
      </c>
      <c r="E4576" s="11" t="s">
        <v>89</v>
      </c>
      <c r="F4576" s="11" t="s">
        <v>241</v>
      </c>
      <c r="G4576" s="11" t="s">
        <v>73</v>
      </c>
      <c r="H4576" s="8" t="n">
        <v>18096.05</v>
      </c>
      <c r="I4576" s="0" t="str">
        <f aca="false">TEXT(C4576,"YYYY-MM")</f>
        <v>2023-07</v>
      </c>
      <c r="J4576" s="0" t="str">
        <f aca="false">INDEX(Customers!$H:$H,MATCH(B4576,Customers!$A:$A,0))</f>
        <v>App</v>
      </c>
    </row>
    <row r="4577" customFormat="false" ht="15" hidden="false" customHeight="false" outlineLevel="0" collapsed="false">
      <c r="A4577" s="0" t="s">
        <v>6647</v>
      </c>
      <c r="B4577" s="0" t="s">
        <v>6643</v>
      </c>
      <c r="C4577" s="10" t="s">
        <v>6648</v>
      </c>
      <c r="D4577" s="11" t="s">
        <v>97</v>
      </c>
      <c r="E4577" s="11" t="s">
        <v>88</v>
      </c>
      <c r="F4577" s="11" t="s">
        <v>241</v>
      </c>
      <c r="G4577" s="11" t="s">
        <v>73</v>
      </c>
      <c r="H4577" s="8" t="n">
        <v>25400.75</v>
      </c>
      <c r="I4577" s="0" t="str">
        <f aca="false">TEXT(C4577,"YYYY-MM")</f>
        <v>2023-08</v>
      </c>
      <c r="J4577" s="0" t="str">
        <f aca="false">INDEX(Customers!$H:$H,MATCH(B4577,Customers!$A:$A,0))</f>
        <v>App</v>
      </c>
    </row>
    <row r="4578" customFormat="false" ht="15" hidden="false" customHeight="false" outlineLevel="0" collapsed="false">
      <c r="A4578" s="0" t="s">
        <v>6649</v>
      </c>
      <c r="B4578" s="0" t="s">
        <v>6643</v>
      </c>
      <c r="C4578" s="10" t="s">
        <v>5827</v>
      </c>
      <c r="D4578" s="11" t="s">
        <v>97</v>
      </c>
      <c r="E4578" s="11" t="s">
        <v>88</v>
      </c>
      <c r="F4578" s="11" t="s">
        <v>241</v>
      </c>
      <c r="G4578" s="11" t="s">
        <v>73</v>
      </c>
      <c r="H4578" s="8" t="n">
        <v>29719.7</v>
      </c>
      <c r="I4578" s="0" t="str">
        <f aca="false">TEXT(C4578,"YYYY-MM")</f>
        <v>2023-08</v>
      </c>
      <c r="J4578" s="0" t="str">
        <f aca="false">INDEX(Customers!$H:$H,MATCH(B4578,Customers!$A:$A,0))</f>
        <v>App</v>
      </c>
    </row>
    <row r="4579" customFormat="false" ht="15" hidden="false" customHeight="false" outlineLevel="0" collapsed="false">
      <c r="A4579" s="0" t="s">
        <v>6650</v>
      </c>
      <c r="B4579" s="0" t="s">
        <v>6643</v>
      </c>
      <c r="C4579" s="10" t="s">
        <v>4703</v>
      </c>
      <c r="D4579" s="11" t="s">
        <v>97</v>
      </c>
      <c r="E4579" s="11" t="s">
        <v>89</v>
      </c>
      <c r="F4579" s="11" t="s">
        <v>241</v>
      </c>
      <c r="G4579" s="11" t="s">
        <v>73</v>
      </c>
      <c r="H4579" s="8" t="n">
        <v>1209</v>
      </c>
      <c r="I4579" s="0" t="str">
        <f aca="false">TEXT(C4579,"YYYY-MM")</f>
        <v>2023-09</v>
      </c>
      <c r="J4579" s="0" t="str">
        <f aca="false">INDEX(Customers!$H:$H,MATCH(B4579,Customers!$A:$A,0))</f>
        <v>App</v>
      </c>
    </row>
    <row r="4580" customFormat="false" ht="15" hidden="false" customHeight="false" outlineLevel="0" collapsed="false">
      <c r="A4580" s="0" t="s">
        <v>6651</v>
      </c>
      <c r="B4580" s="0" t="s">
        <v>6643</v>
      </c>
      <c r="C4580" s="10" t="s">
        <v>894</v>
      </c>
      <c r="D4580" s="11" t="s">
        <v>97</v>
      </c>
      <c r="E4580" s="11" t="s">
        <v>88</v>
      </c>
      <c r="F4580" s="11" t="s">
        <v>241</v>
      </c>
      <c r="G4580" s="11" t="s">
        <v>73</v>
      </c>
      <c r="H4580" s="8" t="n">
        <v>1790.1</v>
      </c>
      <c r="I4580" s="0" t="str">
        <f aca="false">TEXT(C4580,"YYYY-MM")</f>
        <v>2023-10</v>
      </c>
      <c r="J4580" s="0" t="str">
        <f aca="false">INDEX(Customers!$H:$H,MATCH(B4580,Customers!$A:$A,0))</f>
        <v>App</v>
      </c>
    </row>
    <row r="4581" customFormat="false" ht="15" hidden="false" customHeight="false" outlineLevel="0" collapsed="false">
      <c r="A4581" s="0" t="s">
        <v>6652</v>
      </c>
      <c r="B4581" s="0" t="s">
        <v>6643</v>
      </c>
      <c r="C4581" s="10" t="s">
        <v>6653</v>
      </c>
      <c r="D4581" s="11" t="s">
        <v>97</v>
      </c>
      <c r="E4581" s="11" t="s">
        <v>93</v>
      </c>
      <c r="F4581" s="11" t="s">
        <v>241</v>
      </c>
      <c r="G4581" s="11" t="s">
        <v>73</v>
      </c>
      <c r="H4581" s="8" t="n">
        <v>9379</v>
      </c>
      <c r="I4581" s="0" t="str">
        <f aca="false">TEXT(C4581,"YYYY-MM")</f>
        <v>2024-02</v>
      </c>
      <c r="J4581" s="0" t="str">
        <f aca="false">INDEX(Customers!$H:$H,MATCH(B4581,Customers!$A:$A,0))</f>
        <v>App</v>
      </c>
    </row>
    <row r="4582" customFormat="false" ht="15" hidden="false" customHeight="false" outlineLevel="0" collapsed="false">
      <c r="A4582" s="0" t="s">
        <v>6654</v>
      </c>
      <c r="B4582" s="0" t="s">
        <v>6643</v>
      </c>
      <c r="C4582" s="10" t="s">
        <v>2451</v>
      </c>
      <c r="D4582" s="11" t="s">
        <v>98</v>
      </c>
      <c r="E4582" s="11" t="s">
        <v>90</v>
      </c>
      <c r="F4582" s="11" t="s">
        <v>241</v>
      </c>
      <c r="G4582" s="11" t="s">
        <v>73</v>
      </c>
      <c r="H4582" s="8" t="n">
        <v>9839.2</v>
      </c>
      <c r="I4582" s="0" t="str">
        <f aca="false">TEXT(C4582,"YYYY-MM")</f>
        <v>2024-06</v>
      </c>
      <c r="J4582" s="0" t="str">
        <f aca="false">INDEX(Customers!$H:$H,MATCH(B4582,Customers!$A:$A,0))</f>
        <v>App</v>
      </c>
    </row>
    <row r="4583" customFormat="false" ht="15" hidden="false" customHeight="false" outlineLevel="0" collapsed="false">
      <c r="A4583" s="0" t="s">
        <v>6655</v>
      </c>
      <c r="B4583" s="0" t="s">
        <v>6643</v>
      </c>
      <c r="C4583" s="10" t="s">
        <v>938</v>
      </c>
      <c r="D4583" s="11" t="s">
        <v>97</v>
      </c>
      <c r="E4583" s="11" t="s">
        <v>90</v>
      </c>
      <c r="F4583" s="11" t="s">
        <v>241</v>
      </c>
      <c r="G4583" s="11" t="s">
        <v>73</v>
      </c>
      <c r="H4583" s="8" t="n">
        <v>19000</v>
      </c>
      <c r="I4583" s="0" t="str">
        <f aca="false">TEXT(C4583,"YYYY-MM")</f>
        <v>2025-03</v>
      </c>
      <c r="J4583" s="0" t="str">
        <f aca="false">INDEX(Customers!$H:$H,MATCH(B4583,Customers!$A:$A,0))</f>
        <v>App</v>
      </c>
    </row>
    <row r="4584" customFormat="false" ht="15" hidden="false" customHeight="false" outlineLevel="0" collapsed="false">
      <c r="A4584" s="0" t="s">
        <v>6656</v>
      </c>
      <c r="B4584" s="0" t="s">
        <v>6643</v>
      </c>
      <c r="C4584" s="10" t="s">
        <v>2248</v>
      </c>
      <c r="D4584" s="11" t="s">
        <v>97</v>
      </c>
      <c r="E4584" s="11" t="s">
        <v>93</v>
      </c>
      <c r="F4584" s="11" t="s">
        <v>241</v>
      </c>
      <c r="G4584" s="11" t="s">
        <v>73</v>
      </c>
      <c r="H4584" s="8" t="n">
        <v>34891.6</v>
      </c>
      <c r="I4584" s="0" t="str">
        <f aca="false">TEXT(C4584,"YYYY-MM")</f>
        <v>2025-04</v>
      </c>
      <c r="J4584" s="0" t="str">
        <f aca="false">INDEX(Customers!$H:$H,MATCH(B4584,Customers!$A:$A,0))</f>
        <v>App</v>
      </c>
    </row>
    <row r="4585" customFormat="false" ht="15" hidden="false" customHeight="false" outlineLevel="0" collapsed="false">
      <c r="A4585" s="0" t="s">
        <v>6657</v>
      </c>
      <c r="B4585" s="0" t="s">
        <v>6643</v>
      </c>
      <c r="C4585" s="10" t="s">
        <v>1714</v>
      </c>
      <c r="D4585" s="11" t="s">
        <v>97</v>
      </c>
      <c r="E4585" s="11" t="s">
        <v>91</v>
      </c>
      <c r="F4585" s="11" t="s">
        <v>241</v>
      </c>
      <c r="G4585" s="11" t="s">
        <v>73</v>
      </c>
      <c r="H4585" s="8" t="n">
        <v>36833.15</v>
      </c>
      <c r="I4585" s="0" t="str">
        <f aca="false">TEXT(C4585,"YYYY-MM")</f>
        <v>2025-09</v>
      </c>
      <c r="J4585" s="0" t="str">
        <f aca="false">INDEX(Customers!$H:$H,MATCH(B4585,Customers!$A:$A,0))</f>
        <v>App</v>
      </c>
    </row>
    <row r="4586" customFormat="false" ht="15" hidden="false" customHeight="false" outlineLevel="0" collapsed="false">
      <c r="A4586" s="0" t="s">
        <v>6658</v>
      </c>
      <c r="B4586" s="0" t="s">
        <v>6643</v>
      </c>
      <c r="C4586" s="10" t="s">
        <v>1344</v>
      </c>
      <c r="D4586" s="11" t="s">
        <v>97</v>
      </c>
      <c r="E4586" s="11" t="s">
        <v>91</v>
      </c>
      <c r="F4586" s="11" t="s">
        <v>241</v>
      </c>
      <c r="G4586" s="11" t="s">
        <v>73</v>
      </c>
      <c r="H4586" s="8" t="n">
        <v>10183.2</v>
      </c>
      <c r="I4586" s="0" t="str">
        <f aca="false">TEXT(C4586,"YYYY-MM")</f>
        <v>2025-10</v>
      </c>
      <c r="J4586" s="0" t="str">
        <f aca="false">INDEX(Customers!$H:$H,MATCH(B4586,Customers!$A:$A,0))</f>
        <v>App</v>
      </c>
    </row>
    <row r="4587" customFormat="false" ht="15" hidden="false" customHeight="false" outlineLevel="0" collapsed="false">
      <c r="A4587" s="0" t="s">
        <v>6659</v>
      </c>
      <c r="B4587" s="0" t="s">
        <v>6643</v>
      </c>
      <c r="C4587" s="10" t="s">
        <v>831</v>
      </c>
      <c r="D4587" s="11" t="s">
        <v>97</v>
      </c>
      <c r="E4587" s="11" t="s">
        <v>88</v>
      </c>
      <c r="F4587" s="11" t="s">
        <v>241</v>
      </c>
      <c r="G4587" s="11" t="s">
        <v>73</v>
      </c>
      <c r="H4587" s="8" t="n">
        <v>4824.15</v>
      </c>
      <c r="I4587" s="0" t="str">
        <f aca="false">TEXT(C4587,"YYYY-MM")</f>
        <v>2025-11</v>
      </c>
      <c r="J4587" s="0" t="str">
        <f aca="false">INDEX(Customers!$H:$H,MATCH(B4587,Customers!$A:$A,0))</f>
        <v>App</v>
      </c>
    </row>
    <row r="4588" customFormat="false" ht="15" hidden="false" customHeight="false" outlineLevel="0" collapsed="false">
      <c r="A4588" s="0" t="s">
        <v>6660</v>
      </c>
      <c r="B4588" s="0" t="s">
        <v>6661</v>
      </c>
      <c r="C4588" s="10" t="s">
        <v>1273</v>
      </c>
      <c r="D4588" s="11" t="s">
        <v>97</v>
      </c>
      <c r="E4588" s="11" t="s">
        <v>91</v>
      </c>
      <c r="F4588" s="11" t="s">
        <v>227</v>
      </c>
      <c r="G4588" s="11" t="s">
        <v>72</v>
      </c>
      <c r="H4588" s="8" t="n">
        <v>11082.6</v>
      </c>
      <c r="I4588" s="0" t="str">
        <f aca="false">TEXT(C4588,"YYYY-MM")</f>
        <v>2024-10</v>
      </c>
      <c r="J4588" s="0" t="str">
        <f aca="false">INDEX(Customers!$H:$H,MATCH(B4588,Customers!$A:$A,0))</f>
        <v>Email Campaign</v>
      </c>
    </row>
    <row r="4589" customFormat="false" ht="15" hidden="false" customHeight="false" outlineLevel="0" collapsed="false">
      <c r="A4589" s="0" t="s">
        <v>6662</v>
      </c>
      <c r="B4589" s="0" t="s">
        <v>6663</v>
      </c>
      <c r="C4589" s="10" t="s">
        <v>1574</v>
      </c>
      <c r="D4589" s="11" t="s">
        <v>97</v>
      </c>
      <c r="E4589" s="11" t="s">
        <v>88</v>
      </c>
      <c r="F4589" s="11" t="s">
        <v>209</v>
      </c>
      <c r="G4589" s="11" t="s">
        <v>83</v>
      </c>
      <c r="H4589" s="8" t="n">
        <v>695.2</v>
      </c>
      <c r="I4589" s="0" t="str">
        <f aca="false">TEXT(C4589,"YYYY-MM")</f>
        <v>2025-10</v>
      </c>
      <c r="J4589" s="0" t="str">
        <f aca="false">INDEX(Customers!$H:$H,MATCH(B4589,Customers!$A:$A,0))</f>
        <v>Social Media</v>
      </c>
    </row>
    <row r="4590" customFormat="false" ht="15" hidden="false" customHeight="false" outlineLevel="0" collapsed="false">
      <c r="A4590" s="0" t="s">
        <v>6664</v>
      </c>
      <c r="B4590" s="0" t="s">
        <v>6663</v>
      </c>
      <c r="C4590" s="10" t="s">
        <v>826</v>
      </c>
      <c r="D4590" s="11" t="s">
        <v>97</v>
      </c>
      <c r="E4590" s="11" t="s">
        <v>88</v>
      </c>
      <c r="F4590" s="11" t="s">
        <v>209</v>
      </c>
      <c r="G4590" s="11" t="s">
        <v>83</v>
      </c>
      <c r="H4590" s="8" t="n">
        <v>10149.3</v>
      </c>
      <c r="I4590" s="0" t="str">
        <f aca="false">TEXT(C4590,"YYYY-MM")</f>
        <v>2025-10</v>
      </c>
      <c r="J4590" s="0" t="str">
        <f aca="false">INDEX(Customers!$H:$H,MATCH(B4590,Customers!$A:$A,0))</f>
        <v>Social Media</v>
      </c>
    </row>
    <row r="4591" customFormat="false" ht="15" hidden="false" customHeight="false" outlineLevel="0" collapsed="false">
      <c r="A4591" s="0" t="s">
        <v>6665</v>
      </c>
      <c r="B4591" s="0" t="s">
        <v>6663</v>
      </c>
      <c r="C4591" s="10" t="s">
        <v>1043</v>
      </c>
      <c r="D4591" s="11" t="s">
        <v>97</v>
      </c>
      <c r="E4591" s="11" t="s">
        <v>89</v>
      </c>
      <c r="F4591" s="11" t="s">
        <v>209</v>
      </c>
      <c r="G4591" s="11" t="s">
        <v>83</v>
      </c>
      <c r="H4591" s="8" t="n">
        <v>3887.2</v>
      </c>
      <c r="I4591" s="0" t="str">
        <f aca="false">TEXT(C4591,"YYYY-MM")</f>
        <v>2025-11</v>
      </c>
      <c r="J4591" s="0" t="str">
        <f aca="false">INDEX(Customers!$H:$H,MATCH(B4591,Customers!$A:$A,0))</f>
        <v>Social Media</v>
      </c>
    </row>
    <row r="4592" customFormat="false" ht="15" hidden="false" customHeight="false" outlineLevel="0" collapsed="false">
      <c r="A4592" s="0" t="s">
        <v>6666</v>
      </c>
      <c r="B4592" s="0" t="s">
        <v>6663</v>
      </c>
      <c r="C4592" s="10" t="s">
        <v>205</v>
      </c>
      <c r="D4592" s="11" t="s">
        <v>97</v>
      </c>
      <c r="E4592" s="11" t="s">
        <v>88</v>
      </c>
      <c r="F4592" s="11" t="s">
        <v>209</v>
      </c>
      <c r="G4592" s="11" t="s">
        <v>83</v>
      </c>
      <c r="H4592" s="8" t="n">
        <v>21277.35</v>
      </c>
      <c r="I4592" s="0" t="str">
        <f aca="false">TEXT(C4592,"YYYY-MM")</f>
        <v>2025-11</v>
      </c>
      <c r="J4592" s="0" t="str">
        <f aca="false">INDEX(Customers!$H:$H,MATCH(B4592,Customers!$A:$A,0))</f>
        <v>Social Media</v>
      </c>
    </row>
    <row r="4593" customFormat="false" ht="15" hidden="false" customHeight="false" outlineLevel="0" collapsed="false">
      <c r="A4593" s="0" t="s">
        <v>6667</v>
      </c>
      <c r="B4593" s="0" t="s">
        <v>6668</v>
      </c>
      <c r="C4593" s="10" t="s">
        <v>455</v>
      </c>
      <c r="D4593" s="11" t="s">
        <v>97</v>
      </c>
      <c r="E4593" s="11" t="s">
        <v>92</v>
      </c>
      <c r="F4593" s="11" t="s">
        <v>81</v>
      </c>
      <c r="G4593" s="11" t="s">
        <v>81</v>
      </c>
      <c r="H4593" s="8" t="n">
        <v>33267</v>
      </c>
      <c r="I4593" s="0" t="str">
        <f aca="false">TEXT(C4593,"YYYY-MM")</f>
        <v>2025-11</v>
      </c>
      <c r="J4593" s="0" t="str">
        <f aca="false">INDEX(Customers!$H:$H,MATCH(B4593,Customers!$A:$A,0))</f>
        <v>Organic Search</v>
      </c>
    </row>
    <row r="4594" customFormat="false" ht="15" hidden="false" customHeight="false" outlineLevel="0" collapsed="false">
      <c r="A4594" s="0" t="s">
        <v>6669</v>
      </c>
      <c r="B4594" s="0" t="s">
        <v>6670</v>
      </c>
      <c r="C4594" s="10" t="s">
        <v>310</v>
      </c>
      <c r="D4594" s="11" t="s">
        <v>97</v>
      </c>
      <c r="E4594" s="11" t="s">
        <v>93</v>
      </c>
      <c r="F4594" s="11" t="s">
        <v>291</v>
      </c>
      <c r="G4594" s="11" t="s">
        <v>72</v>
      </c>
      <c r="H4594" s="8" t="n">
        <v>1129.65</v>
      </c>
      <c r="I4594" s="0" t="str">
        <f aca="false">TEXT(C4594,"YYYY-MM")</f>
        <v>2024-12</v>
      </c>
      <c r="J4594" s="0" t="str">
        <f aca="false">INDEX(Customers!$H:$H,MATCH(B4594,Customers!$A:$A,0))</f>
        <v>Email Campaign</v>
      </c>
    </row>
    <row r="4595" customFormat="false" ht="15" hidden="false" customHeight="false" outlineLevel="0" collapsed="false">
      <c r="A4595" s="0" t="s">
        <v>6671</v>
      </c>
      <c r="B4595" s="0" t="s">
        <v>6670</v>
      </c>
      <c r="C4595" s="10" t="s">
        <v>2282</v>
      </c>
      <c r="D4595" s="11" t="s">
        <v>97</v>
      </c>
      <c r="E4595" s="11" t="s">
        <v>93</v>
      </c>
      <c r="F4595" s="11" t="s">
        <v>291</v>
      </c>
      <c r="G4595" s="11" t="s">
        <v>72</v>
      </c>
      <c r="H4595" s="8" t="n">
        <v>98603.15</v>
      </c>
      <c r="I4595" s="0" t="str">
        <f aca="false">TEXT(C4595,"YYYY-MM")</f>
        <v>2025-03</v>
      </c>
      <c r="J4595" s="0" t="str">
        <f aca="false">INDEX(Customers!$H:$H,MATCH(B4595,Customers!$A:$A,0))</f>
        <v>Email Campaign</v>
      </c>
    </row>
    <row r="4596" customFormat="false" ht="15" hidden="false" customHeight="false" outlineLevel="0" collapsed="false">
      <c r="A4596" s="0" t="s">
        <v>6672</v>
      </c>
      <c r="B4596" s="0" t="s">
        <v>6673</v>
      </c>
      <c r="C4596" s="10" t="s">
        <v>615</v>
      </c>
      <c r="D4596" s="11" t="s">
        <v>97</v>
      </c>
      <c r="E4596" s="11" t="s">
        <v>89</v>
      </c>
      <c r="F4596" s="11" t="s">
        <v>81</v>
      </c>
      <c r="G4596" s="11" t="s">
        <v>81</v>
      </c>
      <c r="H4596" s="8" t="n">
        <v>17458</v>
      </c>
      <c r="I4596" s="0" t="str">
        <f aca="false">TEXT(C4596,"YYYY-MM")</f>
        <v>2025-09</v>
      </c>
      <c r="J4596" s="0" t="str">
        <f aca="false">INDEX(Customers!$H:$H,MATCH(B4596,Customers!$A:$A,0))</f>
        <v>App</v>
      </c>
    </row>
    <row r="4597" customFormat="false" ht="15" hidden="false" customHeight="false" outlineLevel="0" collapsed="false">
      <c r="A4597" s="0" t="s">
        <v>6674</v>
      </c>
      <c r="B4597" s="0" t="s">
        <v>6673</v>
      </c>
      <c r="C4597" s="10" t="s">
        <v>482</v>
      </c>
      <c r="D4597" s="11" t="s">
        <v>97</v>
      </c>
      <c r="E4597" s="11" t="s">
        <v>88</v>
      </c>
      <c r="F4597" s="11" t="s">
        <v>81</v>
      </c>
      <c r="G4597" s="11" t="s">
        <v>81</v>
      </c>
      <c r="H4597" s="8" t="n">
        <v>373.15</v>
      </c>
      <c r="I4597" s="0" t="str">
        <f aca="false">TEXT(C4597,"YYYY-MM")</f>
        <v>2025-09</v>
      </c>
      <c r="J4597" s="0" t="str">
        <f aca="false">INDEX(Customers!$H:$H,MATCH(B4597,Customers!$A:$A,0))</f>
        <v>App</v>
      </c>
    </row>
    <row r="4598" customFormat="false" ht="15" hidden="false" customHeight="false" outlineLevel="0" collapsed="false">
      <c r="A4598" s="0" t="s">
        <v>6675</v>
      </c>
      <c r="B4598" s="0" t="s">
        <v>6673</v>
      </c>
      <c r="C4598" s="10" t="s">
        <v>629</v>
      </c>
      <c r="D4598" s="11" t="s">
        <v>97</v>
      </c>
      <c r="E4598" s="11" t="s">
        <v>89</v>
      </c>
      <c r="F4598" s="11" t="s">
        <v>81</v>
      </c>
      <c r="G4598" s="11" t="s">
        <v>81</v>
      </c>
      <c r="H4598" s="8" t="n">
        <v>21247</v>
      </c>
      <c r="I4598" s="0" t="str">
        <f aca="false">TEXT(C4598,"YYYY-MM")</f>
        <v>2025-10</v>
      </c>
      <c r="J4598" s="0" t="str">
        <f aca="false">INDEX(Customers!$H:$H,MATCH(B4598,Customers!$A:$A,0))</f>
        <v>App</v>
      </c>
    </row>
    <row r="4599" customFormat="false" ht="15" hidden="false" customHeight="false" outlineLevel="0" collapsed="false">
      <c r="A4599" s="0" t="s">
        <v>6676</v>
      </c>
      <c r="B4599" s="0" t="s">
        <v>6673</v>
      </c>
      <c r="C4599" s="10" t="s">
        <v>1574</v>
      </c>
      <c r="D4599" s="11" t="s">
        <v>97</v>
      </c>
      <c r="E4599" s="11" t="s">
        <v>88</v>
      </c>
      <c r="F4599" s="11" t="s">
        <v>81</v>
      </c>
      <c r="G4599" s="11" t="s">
        <v>81</v>
      </c>
      <c r="H4599" s="8" t="n">
        <v>512.1</v>
      </c>
      <c r="I4599" s="0" t="str">
        <f aca="false">TEXT(C4599,"YYYY-MM")</f>
        <v>2025-10</v>
      </c>
      <c r="J4599" s="0" t="str">
        <f aca="false">INDEX(Customers!$H:$H,MATCH(B4599,Customers!$A:$A,0))</f>
        <v>App</v>
      </c>
    </row>
    <row r="4600" customFormat="false" ht="15" hidden="false" customHeight="false" outlineLevel="0" collapsed="false">
      <c r="A4600" s="0" t="s">
        <v>6677</v>
      </c>
      <c r="B4600" s="0" t="s">
        <v>6673</v>
      </c>
      <c r="C4600" s="10" t="s">
        <v>173</v>
      </c>
      <c r="D4600" s="11" t="s">
        <v>97</v>
      </c>
      <c r="E4600" s="11" t="s">
        <v>89</v>
      </c>
      <c r="F4600" s="11" t="s">
        <v>81</v>
      </c>
      <c r="G4600" s="11" t="s">
        <v>81</v>
      </c>
      <c r="H4600" s="8" t="n">
        <v>87817</v>
      </c>
      <c r="I4600" s="0" t="str">
        <f aca="false">TEXT(C4600,"YYYY-MM")</f>
        <v>2025-10</v>
      </c>
      <c r="J4600" s="0" t="str">
        <f aca="false">INDEX(Customers!$H:$H,MATCH(B4600,Customers!$A:$A,0))</f>
        <v>App</v>
      </c>
    </row>
    <row r="4601" customFormat="false" ht="15" hidden="false" customHeight="false" outlineLevel="0" collapsed="false">
      <c r="A4601" s="0" t="s">
        <v>6678</v>
      </c>
      <c r="B4601" s="0" t="s">
        <v>6673</v>
      </c>
      <c r="C4601" s="10" t="s">
        <v>1344</v>
      </c>
      <c r="D4601" s="11" t="s">
        <v>97</v>
      </c>
      <c r="E4601" s="11" t="s">
        <v>88</v>
      </c>
      <c r="F4601" s="11" t="s">
        <v>81</v>
      </c>
      <c r="G4601" s="11" t="s">
        <v>81</v>
      </c>
      <c r="H4601" s="8" t="n">
        <v>1642.55</v>
      </c>
      <c r="I4601" s="0" t="str">
        <f aca="false">TEXT(C4601,"YYYY-MM")</f>
        <v>2025-10</v>
      </c>
      <c r="J4601" s="0" t="str">
        <f aca="false">INDEX(Customers!$H:$H,MATCH(B4601,Customers!$A:$A,0))</f>
        <v>App</v>
      </c>
    </row>
    <row r="4602" customFormat="false" ht="15" hidden="false" customHeight="false" outlineLevel="0" collapsed="false">
      <c r="A4602" s="0" t="s">
        <v>6679</v>
      </c>
      <c r="B4602" s="0" t="s">
        <v>6673</v>
      </c>
      <c r="C4602" s="10" t="s">
        <v>2387</v>
      </c>
      <c r="D4602" s="11" t="s">
        <v>97</v>
      </c>
      <c r="E4602" s="11" t="s">
        <v>88</v>
      </c>
      <c r="F4602" s="11" t="s">
        <v>81</v>
      </c>
      <c r="G4602" s="11" t="s">
        <v>81</v>
      </c>
      <c r="H4602" s="8" t="n">
        <v>2939.3</v>
      </c>
      <c r="I4602" s="0" t="str">
        <f aca="false">TEXT(C4602,"YYYY-MM")</f>
        <v>2025-10</v>
      </c>
      <c r="J4602" s="0" t="str">
        <f aca="false">INDEX(Customers!$H:$H,MATCH(B4602,Customers!$A:$A,0))</f>
        <v>App</v>
      </c>
    </row>
    <row r="4603" customFormat="false" ht="15" hidden="false" customHeight="false" outlineLevel="0" collapsed="false">
      <c r="A4603" s="0" t="s">
        <v>6680</v>
      </c>
      <c r="B4603" s="0" t="s">
        <v>6673</v>
      </c>
      <c r="C4603" s="10" t="s">
        <v>285</v>
      </c>
      <c r="D4603" s="11" t="s">
        <v>97</v>
      </c>
      <c r="E4603" s="11" t="s">
        <v>88</v>
      </c>
      <c r="F4603" s="11" t="s">
        <v>81</v>
      </c>
      <c r="G4603" s="11" t="s">
        <v>81</v>
      </c>
      <c r="H4603" s="8" t="n">
        <v>22926.4</v>
      </c>
      <c r="I4603" s="0" t="str">
        <f aca="false">TEXT(C4603,"YYYY-MM")</f>
        <v>2025-10</v>
      </c>
      <c r="J4603" s="0" t="str">
        <f aca="false">INDEX(Customers!$H:$H,MATCH(B4603,Customers!$A:$A,0))</f>
        <v>App</v>
      </c>
    </row>
    <row r="4604" customFormat="false" ht="15" hidden="false" customHeight="false" outlineLevel="0" collapsed="false">
      <c r="A4604" s="0" t="s">
        <v>6681</v>
      </c>
      <c r="B4604" s="0" t="s">
        <v>6673</v>
      </c>
      <c r="C4604" s="10" t="s">
        <v>1422</v>
      </c>
      <c r="D4604" s="11" t="s">
        <v>97</v>
      </c>
      <c r="E4604" s="11" t="s">
        <v>89</v>
      </c>
      <c r="F4604" s="11" t="s">
        <v>81</v>
      </c>
      <c r="G4604" s="11" t="s">
        <v>81</v>
      </c>
      <c r="H4604" s="8" t="n">
        <v>28172.5</v>
      </c>
      <c r="I4604" s="0" t="str">
        <f aca="false">TEXT(C4604,"YYYY-MM")</f>
        <v>2025-11</v>
      </c>
      <c r="J4604" s="0" t="str">
        <f aca="false">INDEX(Customers!$H:$H,MATCH(B4604,Customers!$A:$A,0))</f>
        <v>App</v>
      </c>
    </row>
    <row r="4605" customFormat="false" ht="15" hidden="false" customHeight="false" outlineLevel="0" collapsed="false">
      <c r="A4605" s="0" t="s">
        <v>6682</v>
      </c>
      <c r="B4605" s="0" t="s">
        <v>6673</v>
      </c>
      <c r="C4605" s="10" t="s">
        <v>716</v>
      </c>
      <c r="D4605" s="11" t="s">
        <v>97</v>
      </c>
      <c r="E4605" s="11" t="s">
        <v>88</v>
      </c>
      <c r="F4605" s="11" t="s">
        <v>81</v>
      </c>
      <c r="G4605" s="11" t="s">
        <v>81</v>
      </c>
      <c r="H4605" s="8" t="n">
        <v>21960</v>
      </c>
      <c r="I4605" s="0" t="str">
        <f aca="false">TEXT(C4605,"YYYY-MM")</f>
        <v>2025-11</v>
      </c>
      <c r="J4605" s="0" t="str">
        <f aca="false">INDEX(Customers!$H:$H,MATCH(B4605,Customers!$A:$A,0))</f>
        <v>App</v>
      </c>
    </row>
    <row r="4606" customFormat="false" ht="15" hidden="false" customHeight="false" outlineLevel="0" collapsed="false">
      <c r="A4606" s="0" t="s">
        <v>6683</v>
      </c>
      <c r="B4606" s="0" t="s">
        <v>6673</v>
      </c>
      <c r="C4606" s="10" t="s">
        <v>1165</v>
      </c>
      <c r="D4606" s="11" t="s">
        <v>97</v>
      </c>
      <c r="E4606" s="11" t="s">
        <v>91</v>
      </c>
      <c r="F4606" s="11" t="s">
        <v>81</v>
      </c>
      <c r="G4606" s="11" t="s">
        <v>81</v>
      </c>
      <c r="H4606" s="8" t="n">
        <v>3131.1</v>
      </c>
      <c r="I4606" s="0" t="str">
        <f aca="false">TEXT(C4606,"YYYY-MM")</f>
        <v>2025-11</v>
      </c>
      <c r="J4606" s="0" t="str">
        <f aca="false">INDEX(Customers!$H:$H,MATCH(B4606,Customers!$A:$A,0))</f>
        <v>App</v>
      </c>
    </row>
    <row r="4607" customFormat="false" ht="15" hidden="false" customHeight="false" outlineLevel="0" collapsed="false">
      <c r="A4607" s="0" t="s">
        <v>6684</v>
      </c>
      <c r="B4607" s="0" t="s">
        <v>6673</v>
      </c>
      <c r="C4607" s="10" t="s">
        <v>1031</v>
      </c>
      <c r="D4607" s="11" t="s">
        <v>97</v>
      </c>
      <c r="E4607" s="11" t="s">
        <v>90</v>
      </c>
      <c r="F4607" s="11" t="s">
        <v>81</v>
      </c>
      <c r="G4607" s="11" t="s">
        <v>81</v>
      </c>
      <c r="H4607" s="8" t="n">
        <v>54139.75</v>
      </c>
      <c r="I4607" s="0" t="str">
        <f aca="false">TEXT(C4607,"YYYY-MM")</f>
        <v>2025-11</v>
      </c>
      <c r="J4607" s="0" t="str">
        <f aca="false">INDEX(Customers!$H:$H,MATCH(B4607,Customers!$A:$A,0))</f>
        <v>App</v>
      </c>
    </row>
    <row r="4608" customFormat="false" ht="15" hidden="false" customHeight="false" outlineLevel="0" collapsed="false">
      <c r="A4608" s="0" t="s">
        <v>6685</v>
      </c>
      <c r="B4608" s="0" t="s">
        <v>6673</v>
      </c>
      <c r="C4608" s="10" t="s">
        <v>258</v>
      </c>
      <c r="D4608" s="11" t="s">
        <v>97</v>
      </c>
      <c r="E4608" s="11" t="s">
        <v>89</v>
      </c>
      <c r="F4608" s="11" t="s">
        <v>81</v>
      </c>
      <c r="G4608" s="11" t="s">
        <v>81</v>
      </c>
      <c r="H4608" s="8" t="n">
        <v>1566.55</v>
      </c>
      <c r="I4608" s="0" t="str">
        <f aca="false">TEXT(C4608,"YYYY-MM")</f>
        <v>2025-11</v>
      </c>
      <c r="J4608" s="0" t="str">
        <f aca="false">INDEX(Customers!$H:$H,MATCH(B4608,Customers!$A:$A,0))</f>
        <v>App</v>
      </c>
    </row>
    <row r="4609" customFormat="false" ht="15" hidden="false" customHeight="false" outlineLevel="0" collapsed="false">
      <c r="A4609" s="0" t="s">
        <v>6686</v>
      </c>
      <c r="B4609" s="0" t="s">
        <v>6673</v>
      </c>
      <c r="C4609" s="10" t="s">
        <v>1045</v>
      </c>
      <c r="D4609" s="11" t="s">
        <v>97</v>
      </c>
      <c r="E4609" s="11" t="s">
        <v>90</v>
      </c>
      <c r="F4609" s="11" t="s">
        <v>81</v>
      </c>
      <c r="G4609" s="11" t="s">
        <v>81</v>
      </c>
      <c r="H4609" s="8" t="n">
        <v>16413.3</v>
      </c>
      <c r="I4609" s="0" t="str">
        <f aca="false">TEXT(C4609,"YYYY-MM")</f>
        <v>2025-11</v>
      </c>
      <c r="J4609" s="0" t="str">
        <f aca="false">INDEX(Customers!$H:$H,MATCH(B4609,Customers!$A:$A,0))</f>
        <v>App</v>
      </c>
    </row>
    <row r="4610" customFormat="false" ht="15" hidden="false" customHeight="false" outlineLevel="0" collapsed="false">
      <c r="A4610" s="0" t="s">
        <v>6687</v>
      </c>
      <c r="B4610" s="0" t="s">
        <v>6673</v>
      </c>
      <c r="C4610" s="10" t="s">
        <v>1460</v>
      </c>
      <c r="D4610" s="11" t="s">
        <v>97</v>
      </c>
      <c r="E4610" s="11" t="s">
        <v>89</v>
      </c>
      <c r="F4610" s="11" t="s">
        <v>81</v>
      </c>
      <c r="G4610" s="11" t="s">
        <v>81</v>
      </c>
      <c r="H4610" s="8" t="n">
        <v>31169.95</v>
      </c>
      <c r="I4610" s="0" t="str">
        <f aca="false">TEXT(C4610,"YYYY-MM")</f>
        <v>2025-12</v>
      </c>
      <c r="J4610" s="0" t="str">
        <f aca="false">INDEX(Customers!$H:$H,MATCH(B4610,Customers!$A:$A,0))</f>
        <v>App</v>
      </c>
    </row>
    <row r="4611" customFormat="false" ht="15" hidden="false" customHeight="false" outlineLevel="0" collapsed="false">
      <c r="A4611" s="0" t="s">
        <v>6688</v>
      </c>
      <c r="B4611" s="0" t="s">
        <v>6673</v>
      </c>
      <c r="C4611" s="10" t="s">
        <v>416</v>
      </c>
      <c r="D4611" s="11" t="s">
        <v>98</v>
      </c>
      <c r="E4611" s="11" t="s">
        <v>88</v>
      </c>
      <c r="F4611" s="11" t="s">
        <v>81</v>
      </c>
      <c r="G4611" s="11" t="s">
        <v>81</v>
      </c>
      <c r="H4611" s="8" t="n">
        <v>2940.3</v>
      </c>
      <c r="I4611" s="0" t="str">
        <f aca="false">TEXT(C4611,"YYYY-MM")</f>
        <v>2025-12</v>
      </c>
      <c r="J4611" s="0" t="str">
        <f aca="false">INDEX(Customers!$H:$H,MATCH(B4611,Customers!$A:$A,0))</f>
        <v>App</v>
      </c>
    </row>
    <row r="4612" customFormat="false" ht="15" hidden="false" customHeight="false" outlineLevel="0" collapsed="false">
      <c r="A4612" s="0" t="s">
        <v>6689</v>
      </c>
      <c r="B4612" s="0" t="s">
        <v>6673</v>
      </c>
      <c r="C4612" s="10" t="s">
        <v>964</v>
      </c>
      <c r="D4612" s="11" t="s">
        <v>97</v>
      </c>
      <c r="E4612" s="11" t="s">
        <v>89</v>
      </c>
      <c r="F4612" s="11" t="s">
        <v>81</v>
      </c>
      <c r="G4612" s="11" t="s">
        <v>81</v>
      </c>
      <c r="H4612" s="8" t="n">
        <v>13803.1</v>
      </c>
      <c r="I4612" s="0" t="str">
        <f aca="false">TEXT(C4612,"YYYY-MM")</f>
        <v>2025-12</v>
      </c>
      <c r="J4612" s="0" t="str">
        <f aca="false">INDEX(Customers!$H:$H,MATCH(B4612,Customers!$A:$A,0))</f>
        <v>App</v>
      </c>
    </row>
    <row r="4613" customFormat="false" ht="15" hidden="false" customHeight="false" outlineLevel="0" collapsed="false">
      <c r="A4613" s="0" t="s">
        <v>6690</v>
      </c>
      <c r="B4613" s="0" t="s">
        <v>6691</v>
      </c>
      <c r="C4613" s="10" t="s">
        <v>1344</v>
      </c>
      <c r="D4613" s="11" t="s">
        <v>97</v>
      </c>
      <c r="E4613" s="11" t="s">
        <v>89</v>
      </c>
      <c r="F4613" s="11" t="s">
        <v>613</v>
      </c>
      <c r="G4613" s="11" t="s">
        <v>73</v>
      </c>
      <c r="H4613" s="8" t="n">
        <v>54128</v>
      </c>
      <c r="I4613" s="0" t="str">
        <f aca="false">TEXT(C4613,"YYYY-MM")</f>
        <v>2025-10</v>
      </c>
      <c r="J4613" s="0" t="str">
        <f aca="false">INDEX(Customers!$H:$H,MATCH(B4613,Customers!$A:$A,0))</f>
        <v>Organic Search</v>
      </c>
    </row>
    <row r="4614" customFormat="false" ht="15" hidden="false" customHeight="false" outlineLevel="0" collapsed="false">
      <c r="A4614" s="0" t="s">
        <v>6692</v>
      </c>
      <c r="B4614" s="0" t="s">
        <v>6691</v>
      </c>
      <c r="C4614" s="10" t="s">
        <v>2965</v>
      </c>
      <c r="D4614" s="11" t="s">
        <v>97</v>
      </c>
      <c r="E4614" s="11" t="s">
        <v>93</v>
      </c>
      <c r="F4614" s="11" t="s">
        <v>613</v>
      </c>
      <c r="G4614" s="11" t="s">
        <v>73</v>
      </c>
      <c r="H4614" s="8" t="n">
        <v>338</v>
      </c>
      <c r="I4614" s="0" t="str">
        <f aca="false">TEXT(C4614,"YYYY-MM")</f>
        <v>2025-12</v>
      </c>
      <c r="J4614" s="0" t="str">
        <f aca="false">INDEX(Customers!$H:$H,MATCH(B4614,Customers!$A:$A,0))</f>
        <v>Organic Search</v>
      </c>
    </row>
    <row r="4615" customFormat="false" ht="15" hidden="false" customHeight="false" outlineLevel="0" collapsed="false">
      <c r="A4615" s="0" t="s">
        <v>6693</v>
      </c>
      <c r="B4615" s="0" t="s">
        <v>6694</v>
      </c>
      <c r="C4615" s="10" t="s">
        <v>1323</v>
      </c>
      <c r="D4615" s="11" t="s">
        <v>97</v>
      </c>
      <c r="E4615" s="11" t="s">
        <v>93</v>
      </c>
      <c r="F4615" s="11" t="s">
        <v>443</v>
      </c>
      <c r="G4615" s="11" t="s">
        <v>78</v>
      </c>
      <c r="H4615" s="8" t="n">
        <v>21128.15</v>
      </c>
      <c r="I4615" s="0" t="str">
        <f aca="false">TEXT(C4615,"YYYY-MM")</f>
        <v>2024-10</v>
      </c>
      <c r="J4615" s="0" t="str">
        <f aca="false">INDEX(Customers!$H:$H,MATCH(B4615,Customers!$A:$A,0))</f>
        <v>Organic Search</v>
      </c>
    </row>
    <row r="4616" customFormat="false" ht="15" hidden="false" customHeight="false" outlineLevel="0" collapsed="false">
      <c r="A4616" s="0" t="s">
        <v>6695</v>
      </c>
      <c r="B4616" s="0" t="s">
        <v>6694</v>
      </c>
      <c r="C4616" s="10" t="s">
        <v>1970</v>
      </c>
      <c r="D4616" s="11" t="s">
        <v>97</v>
      </c>
      <c r="E4616" s="11" t="s">
        <v>88</v>
      </c>
      <c r="F4616" s="11" t="s">
        <v>443</v>
      </c>
      <c r="G4616" s="11" t="s">
        <v>78</v>
      </c>
      <c r="H4616" s="8" t="n">
        <v>27633.5</v>
      </c>
      <c r="I4616" s="0" t="str">
        <f aca="false">TEXT(C4616,"YYYY-MM")</f>
        <v>2025-06</v>
      </c>
      <c r="J4616" s="0" t="str">
        <f aca="false">INDEX(Customers!$H:$H,MATCH(B4616,Customers!$A:$A,0))</f>
        <v>Organic Search</v>
      </c>
    </row>
    <row r="4617" customFormat="false" ht="15" hidden="false" customHeight="false" outlineLevel="0" collapsed="false">
      <c r="A4617" s="0" t="s">
        <v>6696</v>
      </c>
      <c r="B4617" s="0" t="s">
        <v>6697</v>
      </c>
      <c r="C4617" s="10" t="s">
        <v>5336</v>
      </c>
      <c r="D4617" s="11" t="s">
        <v>97</v>
      </c>
      <c r="E4617" s="11" t="s">
        <v>90</v>
      </c>
      <c r="F4617" s="11" t="s">
        <v>423</v>
      </c>
      <c r="G4617" s="11" t="s">
        <v>79</v>
      </c>
      <c r="H4617" s="8" t="n">
        <v>14119</v>
      </c>
      <c r="I4617" s="0" t="str">
        <f aca="false">TEXT(C4617,"YYYY-MM")</f>
        <v>2023-10</v>
      </c>
      <c r="J4617" s="0" t="str">
        <f aca="false">INDEX(Customers!$H:$H,MATCH(B4617,Customers!$A:$A,0))</f>
        <v>Social Media</v>
      </c>
    </row>
    <row r="4618" customFormat="false" ht="15" hidden="false" customHeight="false" outlineLevel="0" collapsed="false">
      <c r="A4618" s="0" t="s">
        <v>6698</v>
      </c>
      <c r="B4618" s="0" t="s">
        <v>6697</v>
      </c>
      <c r="C4618" s="10" t="s">
        <v>2320</v>
      </c>
      <c r="D4618" s="11" t="s">
        <v>97</v>
      </c>
      <c r="E4618" s="11" t="s">
        <v>91</v>
      </c>
      <c r="F4618" s="11" t="s">
        <v>423</v>
      </c>
      <c r="G4618" s="11" t="s">
        <v>79</v>
      </c>
      <c r="H4618" s="8" t="n">
        <v>34270</v>
      </c>
      <c r="I4618" s="0" t="str">
        <f aca="false">TEXT(C4618,"YYYY-MM")</f>
        <v>2024-02</v>
      </c>
      <c r="J4618" s="0" t="str">
        <f aca="false">INDEX(Customers!$H:$H,MATCH(B4618,Customers!$A:$A,0))</f>
        <v>Social Media</v>
      </c>
    </row>
    <row r="4619" customFormat="false" ht="15" hidden="false" customHeight="false" outlineLevel="0" collapsed="false">
      <c r="A4619" s="0" t="s">
        <v>6699</v>
      </c>
      <c r="B4619" s="0" t="s">
        <v>6697</v>
      </c>
      <c r="C4619" s="10" t="s">
        <v>372</v>
      </c>
      <c r="D4619" s="11" t="s">
        <v>99</v>
      </c>
      <c r="E4619" s="11" t="s">
        <v>91</v>
      </c>
      <c r="F4619" s="11" t="s">
        <v>423</v>
      </c>
      <c r="G4619" s="11" t="s">
        <v>79</v>
      </c>
      <c r="H4619" s="8" t="n">
        <v>37257</v>
      </c>
      <c r="I4619" s="0" t="str">
        <f aca="false">TEXT(C4619,"YYYY-MM")</f>
        <v>2025-10</v>
      </c>
      <c r="J4619" s="0" t="str">
        <f aca="false">INDEX(Customers!$H:$H,MATCH(B4619,Customers!$A:$A,0))</f>
        <v>Social Media</v>
      </c>
    </row>
    <row r="4620" customFormat="false" ht="15" hidden="false" customHeight="false" outlineLevel="0" collapsed="false">
      <c r="A4620" s="0" t="s">
        <v>6700</v>
      </c>
      <c r="B4620" s="0" t="s">
        <v>6701</v>
      </c>
      <c r="C4620" s="10" t="s">
        <v>5037</v>
      </c>
      <c r="D4620" s="11" t="s">
        <v>97</v>
      </c>
      <c r="E4620" s="11" t="s">
        <v>88</v>
      </c>
      <c r="F4620" s="11" t="s">
        <v>393</v>
      </c>
      <c r="G4620" s="11" t="s">
        <v>75</v>
      </c>
      <c r="H4620" s="8" t="n">
        <v>4584.3</v>
      </c>
      <c r="I4620" s="0" t="str">
        <f aca="false">TEXT(C4620,"YYYY-MM")</f>
        <v>2024-04</v>
      </c>
      <c r="J4620" s="0" t="str">
        <f aca="false">INDEX(Customers!$H:$H,MATCH(B4620,Customers!$A:$A,0))</f>
        <v>Paid Ads</v>
      </c>
    </row>
    <row r="4621" customFormat="false" ht="15" hidden="false" customHeight="false" outlineLevel="0" collapsed="false">
      <c r="A4621" s="0" t="s">
        <v>6702</v>
      </c>
      <c r="B4621" s="0" t="s">
        <v>6703</v>
      </c>
      <c r="C4621" s="10" t="s">
        <v>213</v>
      </c>
      <c r="D4621" s="11" t="s">
        <v>99</v>
      </c>
      <c r="E4621" s="11" t="s">
        <v>91</v>
      </c>
      <c r="F4621" s="11" t="s">
        <v>537</v>
      </c>
      <c r="G4621" s="11" t="s">
        <v>74</v>
      </c>
      <c r="H4621" s="8" t="n">
        <v>405</v>
      </c>
      <c r="I4621" s="0" t="str">
        <f aca="false">TEXT(C4621,"YYYY-MM")</f>
        <v>2024-07</v>
      </c>
      <c r="J4621" s="0" t="str">
        <f aca="false">INDEX(Customers!$H:$H,MATCH(B4621,Customers!$A:$A,0))</f>
        <v>Social Media</v>
      </c>
    </row>
    <row r="4622" customFormat="false" ht="15" hidden="false" customHeight="false" outlineLevel="0" collapsed="false">
      <c r="A4622" s="0" t="s">
        <v>6704</v>
      </c>
      <c r="B4622" s="0" t="s">
        <v>6703</v>
      </c>
      <c r="C4622" s="10" t="s">
        <v>1321</v>
      </c>
      <c r="D4622" s="11" t="s">
        <v>97</v>
      </c>
      <c r="E4622" s="11" t="s">
        <v>88</v>
      </c>
      <c r="F4622" s="11" t="s">
        <v>537</v>
      </c>
      <c r="G4622" s="11" t="s">
        <v>74</v>
      </c>
      <c r="H4622" s="8" t="n">
        <v>1006.05</v>
      </c>
      <c r="I4622" s="0" t="str">
        <f aca="false">TEXT(C4622,"YYYY-MM")</f>
        <v>2024-08</v>
      </c>
      <c r="J4622" s="0" t="str">
        <f aca="false">INDEX(Customers!$H:$H,MATCH(B4622,Customers!$A:$A,0))</f>
        <v>Social Media</v>
      </c>
    </row>
    <row r="4623" customFormat="false" ht="15" hidden="false" customHeight="false" outlineLevel="0" collapsed="false">
      <c r="A4623" s="0" t="s">
        <v>6705</v>
      </c>
      <c r="B4623" s="0" t="s">
        <v>6703</v>
      </c>
      <c r="C4623" s="10" t="s">
        <v>196</v>
      </c>
      <c r="D4623" s="11" t="s">
        <v>97</v>
      </c>
      <c r="E4623" s="11" t="s">
        <v>91</v>
      </c>
      <c r="F4623" s="11" t="s">
        <v>537</v>
      </c>
      <c r="G4623" s="11" t="s">
        <v>74</v>
      </c>
      <c r="H4623" s="8" t="n">
        <v>8854</v>
      </c>
      <c r="I4623" s="0" t="str">
        <f aca="false">TEXT(C4623,"YYYY-MM")</f>
        <v>2024-10</v>
      </c>
      <c r="J4623" s="0" t="str">
        <f aca="false">INDEX(Customers!$H:$H,MATCH(B4623,Customers!$A:$A,0))</f>
        <v>Social Media</v>
      </c>
    </row>
    <row r="4624" customFormat="false" ht="15" hidden="false" customHeight="false" outlineLevel="0" collapsed="false">
      <c r="A4624" s="0" t="s">
        <v>6706</v>
      </c>
      <c r="B4624" s="0" t="s">
        <v>6703</v>
      </c>
      <c r="C4624" s="10" t="s">
        <v>4056</v>
      </c>
      <c r="D4624" s="11" t="s">
        <v>97</v>
      </c>
      <c r="E4624" s="11" t="s">
        <v>91</v>
      </c>
      <c r="F4624" s="11" t="s">
        <v>537</v>
      </c>
      <c r="G4624" s="11" t="s">
        <v>74</v>
      </c>
      <c r="H4624" s="8" t="n">
        <v>31687.65</v>
      </c>
      <c r="I4624" s="0" t="str">
        <f aca="false">TEXT(C4624,"YYYY-MM")</f>
        <v>2025-01</v>
      </c>
      <c r="J4624" s="0" t="str">
        <f aca="false">INDEX(Customers!$H:$H,MATCH(B4624,Customers!$A:$A,0))</f>
        <v>Social Media</v>
      </c>
    </row>
    <row r="4625" customFormat="false" ht="15" hidden="false" customHeight="false" outlineLevel="0" collapsed="false">
      <c r="A4625" s="0" t="s">
        <v>6707</v>
      </c>
      <c r="B4625" s="0" t="s">
        <v>6703</v>
      </c>
      <c r="C4625" s="10" t="s">
        <v>812</v>
      </c>
      <c r="D4625" s="11" t="s">
        <v>97</v>
      </c>
      <c r="E4625" s="11" t="s">
        <v>92</v>
      </c>
      <c r="F4625" s="11" t="s">
        <v>537</v>
      </c>
      <c r="G4625" s="11" t="s">
        <v>74</v>
      </c>
      <c r="H4625" s="8" t="n">
        <v>967.2</v>
      </c>
      <c r="I4625" s="0" t="str">
        <f aca="false">TEXT(C4625,"YYYY-MM")</f>
        <v>2025-10</v>
      </c>
      <c r="J4625" s="0" t="str">
        <f aca="false">INDEX(Customers!$H:$H,MATCH(B4625,Customers!$A:$A,0))</f>
        <v>Social Media</v>
      </c>
    </row>
    <row r="4626" customFormat="false" ht="15" hidden="false" customHeight="false" outlineLevel="0" collapsed="false">
      <c r="A4626" s="0" t="s">
        <v>6708</v>
      </c>
      <c r="B4626" s="0" t="s">
        <v>6703</v>
      </c>
      <c r="C4626" s="10" t="s">
        <v>1770</v>
      </c>
      <c r="D4626" s="11" t="s">
        <v>97</v>
      </c>
      <c r="E4626" s="11" t="s">
        <v>93</v>
      </c>
      <c r="F4626" s="11" t="s">
        <v>537</v>
      </c>
      <c r="G4626" s="11" t="s">
        <v>74</v>
      </c>
      <c r="H4626" s="8" t="n">
        <v>11031.2</v>
      </c>
      <c r="I4626" s="0" t="str">
        <f aca="false">TEXT(C4626,"YYYY-MM")</f>
        <v>2025-11</v>
      </c>
      <c r="J4626" s="0" t="str">
        <f aca="false">INDEX(Customers!$H:$H,MATCH(B4626,Customers!$A:$A,0))</f>
        <v>Social Media</v>
      </c>
    </row>
    <row r="4627" customFormat="false" ht="15" hidden="false" customHeight="false" outlineLevel="0" collapsed="false">
      <c r="A4627" s="0" t="s">
        <v>6709</v>
      </c>
      <c r="B4627" s="0" t="s">
        <v>6703</v>
      </c>
      <c r="C4627" s="10" t="s">
        <v>643</v>
      </c>
      <c r="D4627" s="11" t="s">
        <v>97</v>
      </c>
      <c r="E4627" s="11" t="s">
        <v>90</v>
      </c>
      <c r="F4627" s="11" t="s">
        <v>537</v>
      </c>
      <c r="G4627" s="11" t="s">
        <v>74</v>
      </c>
      <c r="H4627" s="8" t="n">
        <v>16117.7</v>
      </c>
      <c r="I4627" s="0" t="str">
        <f aca="false">TEXT(C4627,"YYYY-MM")</f>
        <v>2025-12</v>
      </c>
      <c r="J4627" s="0" t="str">
        <f aca="false">INDEX(Customers!$H:$H,MATCH(B4627,Customers!$A:$A,0))</f>
        <v>Social Media</v>
      </c>
    </row>
    <row r="4628" customFormat="false" ht="15" hidden="false" customHeight="false" outlineLevel="0" collapsed="false">
      <c r="A4628" s="0" t="s">
        <v>6710</v>
      </c>
      <c r="B4628" s="0" t="s">
        <v>6711</v>
      </c>
      <c r="C4628" s="10" t="s">
        <v>1889</v>
      </c>
      <c r="D4628" s="11" t="s">
        <v>97</v>
      </c>
      <c r="E4628" s="11" t="s">
        <v>92</v>
      </c>
      <c r="F4628" s="11" t="s">
        <v>393</v>
      </c>
      <c r="G4628" s="11" t="s">
        <v>75</v>
      </c>
      <c r="H4628" s="8" t="n">
        <v>45917</v>
      </c>
      <c r="I4628" s="0" t="str">
        <f aca="false">TEXT(C4628,"YYYY-MM")</f>
        <v>2024-10</v>
      </c>
      <c r="J4628" s="0" t="str">
        <f aca="false">INDEX(Customers!$H:$H,MATCH(B4628,Customers!$A:$A,0))</f>
        <v>Organic Search</v>
      </c>
    </row>
    <row r="4629" customFormat="false" ht="15" hidden="false" customHeight="false" outlineLevel="0" collapsed="false">
      <c r="A4629" s="0" t="s">
        <v>6712</v>
      </c>
      <c r="B4629" s="0" t="s">
        <v>6711</v>
      </c>
      <c r="C4629" s="10" t="s">
        <v>1043</v>
      </c>
      <c r="D4629" s="11" t="s">
        <v>97</v>
      </c>
      <c r="E4629" s="11" t="s">
        <v>91</v>
      </c>
      <c r="F4629" s="11" t="s">
        <v>393</v>
      </c>
      <c r="G4629" s="11" t="s">
        <v>75</v>
      </c>
      <c r="H4629" s="8" t="n">
        <v>12299</v>
      </c>
      <c r="I4629" s="0" t="str">
        <f aca="false">TEXT(C4629,"YYYY-MM")</f>
        <v>2025-11</v>
      </c>
      <c r="J4629" s="0" t="str">
        <f aca="false">INDEX(Customers!$H:$H,MATCH(B4629,Customers!$A:$A,0))</f>
        <v>Organic Search</v>
      </c>
    </row>
    <row r="4630" customFormat="false" ht="15" hidden="false" customHeight="false" outlineLevel="0" collapsed="false">
      <c r="A4630" s="0" t="s">
        <v>6713</v>
      </c>
      <c r="B4630" s="0" t="s">
        <v>6714</v>
      </c>
      <c r="C4630" s="10" t="s">
        <v>860</v>
      </c>
      <c r="D4630" s="11" t="s">
        <v>97</v>
      </c>
      <c r="E4630" s="11" t="s">
        <v>89</v>
      </c>
      <c r="F4630" s="11" t="s">
        <v>352</v>
      </c>
      <c r="G4630" s="11" t="s">
        <v>82</v>
      </c>
      <c r="H4630" s="8" t="n">
        <v>2888</v>
      </c>
      <c r="I4630" s="0" t="str">
        <f aca="false">TEXT(C4630,"YYYY-MM")</f>
        <v>2023-10</v>
      </c>
      <c r="J4630" s="0" t="str">
        <f aca="false">INDEX(Customers!$H:$H,MATCH(B4630,Customers!$A:$A,0))</f>
        <v>Social Media</v>
      </c>
    </row>
    <row r="4631" customFormat="false" ht="15" hidden="false" customHeight="false" outlineLevel="0" collapsed="false">
      <c r="A4631" s="0" t="s">
        <v>6715</v>
      </c>
      <c r="B4631" s="0" t="s">
        <v>6714</v>
      </c>
      <c r="C4631" s="10" t="s">
        <v>5831</v>
      </c>
      <c r="D4631" s="11" t="s">
        <v>97</v>
      </c>
      <c r="E4631" s="11" t="s">
        <v>88</v>
      </c>
      <c r="F4631" s="11" t="s">
        <v>352</v>
      </c>
      <c r="G4631" s="11" t="s">
        <v>82</v>
      </c>
      <c r="H4631" s="8" t="n">
        <v>1661.55</v>
      </c>
      <c r="I4631" s="0" t="str">
        <f aca="false">TEXT(C4631,"YYYY-MM")</f>
        <v>2023-12</v>
      </c>
      <c r="J4631" s="0" t="str">
        <f aca="false">INDEX(Customers!$H:$H,MATCH(B4631,Customers!$A:$A,0))</f>
        <v>Social Media</v>
      </c>
    </row>
    <row r="4632" customFormat="false" ht="15" hidden="false" customHeight="false" outlineLevel="0" collapsed="false">
      <c r="A4632" s="0" t="s">
        <v>6716</v>
      </c>
      <c r="B4632" s="0" t="s">
        <v>6714</v>
      </c>
      <c r="C4632" s="10" t="s">
        <v>1273</v>
      </c>
      <c r="D4632" s="11" t="s">
        <v>97</v>
      </c>
      <c r="E4632" s="11" t="s">
        <v>88</v>
      </c>
      <c r="F4632" s="11" t="s">
        <v>352</v>
      </c>
      <c r="G4632" s="11" t="s">
        <v>82</v>
      </c>
      <c r="H4632" s="8" t="n">
        <v>26677.05</v>
      </c>
      <c r="I4632" s="0" t="str">
        <f aca="false">TEXT(C4632,"YYYY-MM")</f>
        <v>2024-10</v>
      </c>
      <c r="J4632" s="0" t="str">
        <f aca="false">INDEX(Customers!$H:$H,MATCH(B4632,Customers!$A:$A,0))</f>
        <v>Social Media</v>
      </c>
    </row>
    <row r="4633" customFormat="false" ht="15" hidden="false" customHeight="false" outlineLevel="0" collapsed="false">
      <c r="A4633" s="0" t="s">
        <v>6717</v>
      </c>
      <c r="B4633" s="0" t="s">
        <v>6714</v>
      </c>
      <c r="C4633" s="10" t="s">
        <v>196</v>
      </c>
      <c r="D4633" s="11" t="s">
        <v>98</v>
      </c>
      <c r="E4633" s="11" t="s">
        <v>90</v>
      </c>
      <c r="F4633" s="11" t="s">
        <v>352</v>
      </c>
      <c r="G4633" s="11" t="s">
        <v>82</v>
      </c>
      <c r="H4633" s="8" t="n">
        <v>9549</v>
      </c>
      <c r="I4633" s="0" t="str">
        <f aca="false">TEXT(C4633,"YYYY-MM")</f>
        <v>2024-10</v>
      </c>
      <c r="J4633" s="0" t="str">
        <f aca="false">INDEX(Customers!$H:$H,MATCH(B4633,Customers!$A:$A,0))</f>
        <v>Social Media</v>
      </c>
    </row>
    <row r="4634" customFormat="false" ht="15" hidden="false" customHeight="false" outlineLevel="0" collapsed="false">
      <c r="A4634" s="0" t="s">
        <v>6718</v>
      </c>
      <c r="B4634" s="0" t="s">
        <v>6719</v>
      </c>
      <c r="C4634" s="10" t="s">
        <v>4876</v>
      </c>
      <c r="D4634" s="11" t="s">
        <v>97</v>
      </c>
      <c r="E4634" s="11" t="s">
        <v>90</v>
      </c>
      <c r="F4634" s="11" t="s">
        <v>76</v>
      </c>
      <c r="G4634" s="11" t="s">
        <v>76</v>
      </c>
      <c r="H4634" s="8" t="n">
        <v>13679.05</v>
      </c>
      <c r="I4634" s="0" t="str">
        <f aca="false">TEXT(C4634,"YYYY-MM")</f>
        <v>2024-04</v>
      </c>
      <c r="J4634" s="0" t="str">
        <f aca="false">INDEX(Customers!$H:$H,MATCH(B4634,Customers!$A:$A,0))</f>
        <v>Organic Search</v>
      </c>
    </row>
    <row r="4635" customFormat="false" ht="15" hidden="false" customHeight="false" outlineLevel="0" collapsed="false">
      <c r="A4635" s="0" t="s">
        <v>6720</v>
      </c>
      <c r="B4635" s="0" t="s">
        <v>6719</v>
      </c>
      <c r="C4635" s="10" t="s">
        <v>564</v>
      </c>
      <c r="D4635" s="11" t="s">
        <v>97</v>
      </c>
      <c r="E4635" s="11" t="s">
        <v>89</v>
      </c>
      <c r="F4635" s="11" t="s">
        <v>76</v>
      </c>
      <c r="G4635" s="11" t="s">
        <v>76</v>
      </c>
      <c r="H4635" s="8" t="n">
        <v>31738</v>
      </c>
      <c r="I4635" s="0" t="str">
        <f aca="false">TEXT(C4635,"YYYY-MM")</f>
        <v>2025-05</v>
      </c>
      <c r="J4635" s="0" t="str">
        <f aca="false">INDEX(Customers!$H:$H,MATCH(B4635,Customers!$A:$A,0))</f>
        <v>Organic Search</v>
      </c>
    </row>
    <row r="4636" customFormat="false" ht="15" hidden="false" customHeight="false" outlineLevel="0" collapsed="false">
      <c r="A4636" s="0" t="s">
        <v>6721</v>
      </c>
      <c r="B4636" s="0" t="s">
        <v>6719</v>
      </c>
      <c r="C4636" s="10" t="s">
        <v>327</v>
      </c>
      <c r="D4636" s="11" t="s">
        <v>97</v>
      </c>
      <c r="E4636" s="11" t="s">
        <v>89</v>
      </c>
      <c r="F4636" s="11" t="s">
        <v>76</v>
      </c>
      <c r="G4636" s="11" t="s">
        <v>76</v>
      </c>
      <c r="H4636" s="8" t="n">
        <v>9738</v>
      </c>
      <c r="I4636" s="0" t="str">
        <f aca="false">TEXT(C4636,"YYYY-MM")</f>
        <v>2025-10</v>
      </c>
      <c r="J4636" s="0" t="str">
        <f aca="false">INDEX(Customers!$H:$H,MATCH(B4636,Customers!$A:$A,0))</f>
        <v>Organic Search</v>
      </c>
    </row>
    <row r="4637" customFormat="false" ht="15" hidden="false" customHeight="false" outlineLevel="0" collapsed="false">
      <c r="A4637" s="0" t="s">
        <v>6722</v>
      </c>
      <c r="B4637" s="0" t="s">
        <v>6719</v>
      </c>
      <c r="C4637" s="10" t="s">
        <v>529</v>
      </c>
      <c r="D4637" s="11" t="s">
        <v>97</v>
      </c>
      <c r="E4637" s="11" t="s">
        <v>91</v>
      </c>
      <c r="F4637" s="11" t="s">
        <v>76</v>
      </c>
      <c r="G4637" s="11" t="s">
        <v>76</v>
      </c>
      <c r="H4637" s="8" t="n">
        <v>69903.85</v>
      </c>
      <c r="I4637" s="0" t="str">
        <f aca="false">TEXT(C4637,"YYYY-MM")</f>
        <v>2025-11</v>
      </c>
      <c r="J4637" s="0" t="str">
        <f aca="false">INDEX(Customers!$H:$H,MATCH(B4637,Customers!$A:$A,0))</f>
        <v>Organic Search</v>
      </c>
    </row>
    <row r="4638" customFormat="false" ht="15" hidden="false" customHeight="false" outlineLevel="0" collapsed="false">
      <c r="A4638" s="0" t="s">
        <v>6723</v>
      </c>
      <c r="B4638" s="0" t="s">
        <v>6724</v>
      </c>
      <c r="C4638" s="10" t="s">
        <v>758</v>
      </c>
      <c r="D4638" s="11" t="s">
        <v>97</v>
      </c>
      <c r="E4638" s="11" t="s">
        <v>91</v>
      </c>
      <c r="F4638" s="11" t="s">
        <v>423</v>
      </c>
      <c r="G4638" s="11" t="s">
        <v>79</v>
      </c>
      <c r="H4638" s="8" t="n">
        <v>1401.65</v>
      </c>
      <c r="I4638" s="0" t="str">
        <f aca="false">TEXT(C4638,"YYYY-MM")</f>
        <v>2024-09</v>
      </c>
      <c r="J4638" s="0" t="str">
        <f aca="false">INDEX(Customers!$H:$H,MATCH(B4638,Customers!$A:$A,0))</f>
        <v>Email Campaign</v>
      </c>
    </row>
    <row r="4639" customFormat="false" ht="15" hidden="false" customHeight="false" outlineLevel="0" collapsed="false">
      <c r="A4639" s="0" t="s">
        <v>6725</v>
      </c>
      <c r="B4639" s="0" t="s">
        <v>6724</v>
      </c>
      <c r="C4639" s="10" t="s">
        <v>1073</v>
      </c>
      <c r="D4639" s="11" t="s">
        <v>97</v>
      </c>
      <c r="E4639" s="11" t="s">
        <v>88</v>
      </c>
      <c r="F4639" s="11" t="s">
        <v>423</v>
      </c>
      <c r="G4639" s="11" t="s">
        <v>79</v>
      </c>
      <c r="H4639" s="8" t="n">
        <v>30318.45</v>
      </c>
      <c r="I4639" s="0" t="str">
        <f aca="false">TEXT(C4639,"YYYY-MM")</f>
        <v>2024-10</v>
      </c>
      <c r="J4639" s="0" t="str">
        <f aca="false">INDEX(Customers!$H:$H,MATCH(B4639,Customers!$A:$A,0))</f>
        <v>Email Campaign</v>
      </c>
    </row>
    <row r="4640" customFormat="false" ht="15" hidden="false" customHeight="false" outlineLevel="0" collapsed="false">
      <c r="A4640" s="0" t="s">
        <v>6726</v>
      </c>
      <c r="B4640" s="0" t="s">
        <v>6727</v>
      </c>
      <c r="C4640" s="10" t="s">
        <v>2582</v>
      </c>
      <c r="D4640" s="11" t="s">
        <v>97</v>
      </c>
      <c r="E4640" s="11" t="s">
        <v>88</v>
      </c>
      <c r="F4640" s="11" t="s">
        <v>247</v>
      </c>
      <c r="G4640" s="11" t="s">
        <v>80</v>
      </c>
      <c r="H4640" s="8" t="n">
        <v>13030.25</v>
      </c>
      <c r="I4640" s="0" t="str">
        <f aca="false">TEXT(C4640,"YYYY-MM")</f>
        <v>2025-04</v>
      </c>
      <c r="J4640" s="0" t="str">
        <f aca="false">INDEX(Customers!$H:$H,MATCH(B4640,Customers!$A:$A,0))</f>
        <v>Paid Ads</v>
      </c>
    </row>
    <row r="4641" customFormat="false" ht="15" hidden="false" customHeight="false" outlineLevel="0" collapsed="false">
      <c r="A4641" s="0" t="s">
        <v>6728</v>
      </c>
      <c r="B4641" s="0" t="s">
        <v>6729</v>
      </c>
      <c r="C4641" s="10" t="s">
        <v>1853</v>
      </c>
      <c r="D4641" s="11" t="s">
        <v>97</v>
      </c>
      <c r="E4641" s="11" t="s">
        <v>88</v>
      </c>
      <c r="F4641" s="11" t="s">
        <v>537</v>
      </c>
      <c r="G4641" s="11" t="s">
        <v>74</v>
      </c>
      <c r="H4641" s="8" t="n">
        <v>25344.1</v>
      </c>
      <c r="I4641" s="0" t="str">
        <f aca="false">TEXT(C4641,"YYYY-MM")</f>
        <v>2025-07</v>
      </c>
      <c r="J4641" s="0" t="str">
        <f aca="false">INDEX(Customers!$H:$H,MATCH(B4641,Customers!$A:$A,0))</f>
        <v>Organic Search</v>
      </c>
    </row>
    <row r="4642" customFormat="false" ht="15" hidden="false" customHeight="false" outlineLevel="0" collapsed="false">
      <c r="A4642" s="0" t="s">
        <v>6730</v>
      </c>
      <c r="B4642" s="0" t="s">
        <v>6729</v>
      </c>
      <c r="C4642" s="10" t="s">
        <v>171</v>
      </c>
      <c r="D4642" s="11" t="s">
        <v>97</v>
      </c>
      <c r="E4642" s="11" t="s">
        <v>91</v>
      </c>
      <c r="F4642" s="11" t="s">
        <v>537</v>
      </c>
      <c r="G4642" s="11" t="s">
        <v>74</v>
      </c>
      <c r="H4642" s="8" t="n">
        <v>41438.7</v>
      </c>
      <c r="I4642" s="0" t="str">
        <f aca="false">TEXT(C4642,"YYYY-MM")</f>
        <v>2025-08</v>
      </c>
      <c r="J4642" s="0" t="str">
        <f aca="false">INDEX(Customers!$H:$H,MATCH(B4642,Customers!$A:$A,0))</f>
        <v>Organic Search</v>
      </c>
    </row>
    <row r="4643" customFormat="false" ht="15" hidden="false" customHeight="false" outlineLevel="0" collapsed="false">
      <c r="A4643" s="0" t="s">
        <v>6731</v>
      </c>
      <c r="B4643" s="0" t="s">
        <v>6729</v>
      </c>
      <c r="C4643" s="10" t="s">
        <v>953</v>
      </c>
      <c r="D4643" s="11" t="s">
        <v>98</v>
      </c>
      <c r="E4643" s="11" t="s">
        <v>90</v>
      </c>
      <c r="F4643" s="11" t="s">
        <v>537</v>
      </c>
      <c r="G4643" s="11" t="s">
        <v>74</v>
      </c>
      <c r="H4643" s="8" t="n">
        <v>56869.35</v>
      </c>
      <c r="I4643" s="0" t="str">
        <f aca="false">TEXT(C4643,"YYYY-MM")</f>
        <v>2025-11</v>
      </c>
      <c r="J4643" s="0" t="str">
        <f aca="false">INDEX(Customers!$H:$H,MATCH(B4643,Customers!$A:$A,0))</f>
        <v>Organic Search</v>
      </c>
    </row>
    <row r="4644" customFormat="false" ht="15" hidden="false" customHeight="false" outlineLevel="0" collapsed="false">
      <c r="A4644" s="0" t="s">
        <v>6732</v>
      </c>
      <c r="B4644" s="0" t="s">
        <v>6733</v>
      </c>
      <c r="C4644" s="10" t="s">
        <v>2486</v>
      </c>
      <c r="D4644" s="11" t="s">
        <v>99</v>
      </c>
      <c r="E4644" s="11" t="s">
        <v>88</v>
      </c>
      <c r="F4644" s="11" t="s">
        <v>393</v>
      </c>
      <c r="G4644" s="11" t="s">
        <v>75</v>
      </c>
      <c r="H4644" s="8" t="n">
        <v>5607.65</v>
      </c>
      <c r="I4644" s="0" t="str">
        <f aca="false">TEXT(C4644,"YYYY-MM")</f>
        <v>2025-01</v>
      </c>
      <c r="J4644" s="0" t="str">
        <f aca="false">INDEX(Customers!$H:$H,MATCH(B4644,Customers!$A:$A,0))</f>
        <v>Social Media</v>
      </c>
    </row>
    <row r="4645" customFormat="false" ht="15" hidden="false" customHeight="false" outlineLevel="0" collapsed="false">
      <c r="A4645" s="0" t="s">
        <v>6734</v>
      </c>
      <c r="B4645" s="0" t="s">
        <v>6735</v>
      </c>
      <c r="C4645" s="10" t="s">
        <v>4710</v>
      </c>
      <c r="D4645" s="11" t="s">
        <v>97</v>
      </c>
      <c r="E4645" s="11" t="s">
        <v>89</v>
      </c>
      <c r="F4645" s="11" t="s">
        <v>180</v>
      </c>
      <c r="G4645" s="11" t="s">
        <v>75</v>
      </c>
      <c r="H4645" s="8" t="n">
        <v>13566</v>
      </c>
      <c r="I4645" s="0" t="str">
        <f aca="false">TEXT(C4645,"YYYY-MM")</f>
        <v>2024-08</v>
      </c>
      <c r="J4645" s="0" t="str">
        <f aca="false">INDEX(Customers!$H:$H,MATCH(B4645,Customers!$A:$A,0))</f>
        <v>Referral</v>
      </c>
    </row>
    <row r="4646" customFormat="false" ht="15" hidden="false" customHeight="false" outlineLevel="0" collapsed="false">
      <c r="A4646" s="0" t="s">
        <v>6736</v>
      </c>
      <c r="B4646" s="0" t="s">
        <v>6735</v>
      </c>
      <c r="C4646" s="10" t="s">
        <v>2577</v>
      </c>
      <c r="D4646" s="11" t="s">
        <v>97</v>
      </c>
      <c r="E4646" s="11" t="s">
        <v>88</v>
      </c>
      <c r="F4646" s="11" t="s">
        <v>180</v>
      </c>
      <c r="G4646" s="11" t="s">
        <v>75</v>
      </c>
      <c r="H4646" s="8" t="n">
        <v>5228.3</v>
      </c>
      <c r="I4646" s="0" t="str">
        <f aca="false">TEXT(C4646,"YYYY-MM")</f>
        <v>2024-08</v>
      </c>
      <c r="J4646" s="0" t="str">
        <f aca="false">INDEX(Customers!$H:$H,MATCH(B4646,Customers!$A:$A,0))</f>
        <v>Referral</v>
      </c>
    </row>
    <row r="4647" customFormat="false" ht="15" hidden="false" customHeight="false" outlineLevel="0" collapsed="false">
      <c r="A4647" s="0" t="s">
        <v>6737</v>
      </c>
      <c r="B4647" s="0" t="s">
        <v>6735</v>
      </c>
      <c r="C4647" s="10" t="s">
        <v>2234</v>
      </c>
      <c r="D4647" s="11" t="s">
        <v>97</v>
      </c>
      <c r="E4647" s="11" t="s">
        <v>88</v>
      </c>
      <c r="F4647" s="11" t="s">
        <v>180</v>
      </c>
      <c r="G4647" s="11" t="s">
        <v>75</v>
      </c>
      <c r="H4647" s="8" t="n">
        <v>7638</v>
      </c>
      <c r="I4647" s="0" t="str">
        <f aca="false">TEXT(C4647,"YYYY-MM")</f>
        <v>2024-09</v>
      </c>
      <c r="J4647" s="0" t="str">
        <f aca="false">INDEX(Customers!$H:$H,MATCH(B4647,Customers!$A:$A,0))</f>
        <v>Referral</v>
      </c>
    </row>
    <row r="4648" customFormat="false" ht="15" hidden="false" customHeight="false" outlineLevel="0" collapsed="false">
      <c r="A4648" s="0" t="s">
        <v>6738</v>
      </c>
      <c r="B4648" s="0" t="s">
        <v>6735</v>
      </c>
      <c r="C4648" s="10" t="s">
        <v>215</v>
      </c>
      <c r="D4648" s="11" t="s">
        <v>97</v>
      </c>
      <c r="E4648" s="11" t="s">
        <v>89</v>
      </c>
      <c r="F4648" s="11" t="s">
        <v>180</v>
      </c>
      <c r="G4648" s="11" t="s">
        <v>75</v>
      </c>
      <c r="H4648" s="8" t="n">
        <v>6739.65</v>
      </c>
      <c r="I4648" s="0" t="str">
        <f aca="false">TEXT(C4648,"YYYY-MM")</f>
        <v>2024-10</v>
      </c>
      <c r="J4648" s="0" t="str">
        <f aca="false">INDEX(Customers!$H:$H,MATCH(B4648,Customers!$A:$A,0))</f>
        <v>Referral</v>
      </c>
    </row>
    <row r="4649" customFormat="false" ht="15" hidden="false" customHeight="false" outlineLevel="0" collapsed="false">
      <c r="A4649" s="0" t="s">
        <v>6739</v>
      </c>
      <c r="B4649" s="0" t="s">
        <v>6735</v>
      </c>
      <c r="C4649" s="10" t="s">
        <v>372</v>
      </c>
      <c r="D4649" s="11" t="s">
        <v>97</v>
      </c>
      <c r="E4649" s="11" t="s">
        <v>93</v>
      </c>
      <c r="F4649" s="11" t="s">
        <v>180</v>
      </c>
      <c r="G4649" s="11" t="s">
        <v>75</v>
      </c>
      <c r="H4649" s="8" t="n">
        <v>15848.25</v>
      </c>
      <c r="I4649" s="0" t="str">
        <f aca="false">TEXT(C4649,"YYYY-MM")</f>
        <v>2025-10</v>
      </c>
      <c r="J4649" s="0" t="str">
        <f aca="false">INDEX(Customers!$H:$H,MATCH(B4649,Customers!$A:$A,0))</f>
        <v>Referral</v>
      </c>
    </row>
    <row r="4650" customFormat="false" ht="15" hidden="false" customHeight="false" outlineLevel="0" collapsed="false">
      <c r="A4650" s="0" t="s">
        <v>6740</v>
      </c>
      <c r="B4650" s="0" t="s">
        <v>6735</v>
      </c>
      <c r="C4650" s="10" t="s">
        <v>258</v>
      </c>
      <c r="D4650" s="11" t="s">
        <v>97</v>
      </c>
      <c r="E4650" s="11" t="s">
        <v>89</v>
      </c>
      <c r="F4650" s="11" t="s">
        <v>180</v>
      </c>
      <c r="G4650" s="11" t="s">
        <v>75</v>
      </c>
      <c r="H4650" s="8" t="n">
        <v>4569.85</v>
      </c>
      <c r="I4650" s="0" t="str">
        <f aca="false">TEXT(C4650,"YYYY-MM")</f>
        <v>2025-11</v>
      </c>
      <c r="J4650" s="0" t="str">
        <f aca="false">INDEX(Customers!$H:$H,MATCH(B4650,Customers!$A:$A,0))</f>
        <v>Referral</v>
      </c>
    </row>
    <row r="4651" customFormat="false" ht="15" hidden="false" customHeight="false" outlineLevel="0" collapsed="false">
      <c r="A4651" s="0" t="s">
        <v>6741</v>
      </c>
      <c r="B4651" s="0" t="s">
        <v>6742</v>
      </c>
      <c r="C4651" s="10" t="s">
        <v>4703</v>
      </c>
      <c r="D4651" s="11" t="s">
        <v>97</v>
      </c>
      <c r="E4651" s="11" t="s">
        <v>93</v>
      </c>
      <c r="F4651" s="11" t="s">
        <v>227</v>
      </c>
      <c r="G4651" s="11" t="s">
        <v>72</v>
      </c>
      <c r="H4651" s="8" t="n">
        <v>2726.05</v>
      </c>
      <c r="I4651" s="0" t="str">
        <f aca="false">TEXT(C4651,"YYYY-MM")</f>
        <v>2023-09</v>
      </c>
      <c r="J4651" s="0" t="str">
        <f aca="false">INDEX(Customers!$H:$H,MATCH(B4651,Customers!$A:$A,0))</f>
        <v>Organic Search</v>
      </c>
    </row>
    <row r="4652" customFormat="false" ht="15" hidden="false" customHeight="false" outlineLevel="0" collapsed="false">
      <c r="A4652" s="0" t="s">
        <v>6743</v>
      </c>
      <c r="B4652" s="0" t="s">
        <v>6742</v>
      </c>
      <c r="C4652" s="10" t="s">
        <v>6744</v>
      </c>
      <c r="D4652" s="11" t="s">
        <v>97</v>
      </c>
      <c r="E4652" s="11" t="s">
        <v>90</v>
      </c>
      <c r="F4652" s="11" t="s">
        <v>227</v>
      </c>
      <c r="G4652" s="11" t="s">
        <v>72</v>
      </c>
      <c r="H4652" s="8" t="n">
        <v>48584.4</v>
      </c>
      <c r="I4652" s="0" t="str">
        <f aca="false">TEXT(C4652,"YYYY-MM")</f>
        <v>2024-08</v>
      </c>
      <c r="J4652" s="0" t="str">
        <f aca="false">INDEX(Customers!$H:$H,MATCH(B4652,Customers!$A:$A,0))</f>
        <v>Organic Search</v>
      </c>
    </row>
    <row r="4653" customFormat="false" ht="15" hidden="false" customHeight="false" outlineLevel="0" collapsed="false">
      <c r="A4653" s="0" t="s">
        <v>6745</v>
      </c>
      <c r="B4653" s="0" t="s">
        <v>6742</v>
      </c>
      <c r="C4653" s="10" t="s">
        <v>967</v>
      </c>
      <c r="D4653" s="11" t="s">
        <v>97</v>
      </c>
      <c r="E4653" s="11" t="s">
        <v>91</v>
      </c>
      <c r="F4653" s="11" t="s">
        <v>227</v>
      </c>
      <c r="G4653" s="11" t="s">
        <v>72</v>
      </c>
      <c r="H4653" s="8" t="n">
        <v>532</v>
      </c>
      <c r="I4653" s="0" t="str">
        <f aca="false">TEXT(C4653,"YYYY-MM")</f>
        <v>2024-10</v>
      </c>
      <c r="J4653" s="0" t="str">
        <f aca="false">INDEX(Customers!$H:$H,MATCH(B4653,Customers!$A:$A,0))</f>
        <v>Organic Search</v>
      </c>
    </row>
    <row r="4654" customFormat="false" ht="15" hidden="false" customHeight="false" outlineLevel="0" collapsed="false">
      <c r="A4654" s="0" t="s">
        <v>6746</v>
      </c>
      <c r="B4654" s="0" t="s">
        <v>6742</v>
      </c>
      <c r="C4654" s="10" t="s">
        <v>265</v>
      </c>
      <c r="D4654" s="11" t="s">
        <v>97</v>
      </c>
      <c r="E4654" s="11" t="s">
        <v>88</v>
      </c>
      <c r="F4654" s="11" t="s">
        <v>227</v>
      </c>
      <c r="G4654" s="11" t="s">
        <v>72</v>
      </c>
      <c r="H4654" s="8" t="n">
        <v>32425.15</v>
      </c>
      <c r="I4654" s="0" t="str">
        <f aca="false">TEXT(C4654,"YYYY-MM")</f>
        <v>2024-11</v>
      </c>
      <c r="J4654" s="0" t="str">
        <f aca="false">INDEX(Customers!$H:$H,MATCH(B4654,Customers!$A:$A,0))</f>
        <v>Organic Search</v>
      </c>
    </row>
    <row r="4655" customFormat="false" ht="15" hidden="false" customHeight="false" outlineLevel="0" collapsed="false">
      <c r="A4655" s="0" t="s">
        <v>6747</v>
      </c>
      <c r="B4655" s="0" t="s">
        <v>6742</v>
      </c>
      <c r="C4655" s="10" t="s">
        <v>295</v>
      </c>
      <c r="D4655" s="11" t="s">
        <v>97</v>
      </c>
      <c r="E4655" s="11" t="s">
        <v>88</v>
      </c>
      <c r="F4655" s="11" t="s">
        <v>227</v>
      </c>
      <c r="G4655" s="11" t="s">
        <v>72</v>
      </c>
      <c r="H4655" s="8" t="n">
        <v>3150</v>
      </c>
      <c r="I4655" s="0" t="str">
        <f aca="false">TEXT(C4655,"YYYY-MM")</f>
        <v>2025-09</v>
      </c>
      <c r="J4655" s="0" t="str">
        <f aca="false">INDEX(Customers!$H:$H,MATCH(B4655,Customers!$A:$A,0))</f>
        <v>Organic Search</v>
      </c>
    </row>
    <row r="4656" customFormat="false" ht="15" hidden="false" customHeight="false" outlineLevel="0" collapsed="false">
      <c r="A4656" s="0" t="s">
        <v>6748</v>
      </c>
      <c r="B4656" s="0" t="s">
        <v>6742</v>
      </c>
      <c r="C4656" s="10" t="s">
        <v>370</v>
      </c>
      <c r="D4656" s="11" t="s">
        <v>97</v>
      </c>
      <c r="E4656" s="11" t="s">
        <v>90</v>
      </c>
      <c r="F4656" s="11" t="s">
        <v>227</v>
      </c>
      <c r="G4656" s="11" t="s">
        <v>72</v>
      </c>
      <c r="H4656" s="8" t="n">
        <v>25455.2</v>
      </c>
      <c r="I4656" s="0" t="str">
        <f aca="false">TEXT(C4656,"YYYY-MM")</f>
        <v>2025-09</v>
      </c>
      <c r="J4656" s="0" t="str">
        <f aca="false">INDEX(Customers!$H:$H,MATCH(B4656,Customers!$A:$A,0))</f>
        <v>Organic Search</v>
      </c>
    </row>
    <row r="4657" customFormat="false" ht="15" hidden="false" customHeight="false" outlineLevel="0" collapsed="false">
      <c r="A4657" s="0" t="s">
        <v>6749</v>
      </c>
      <c r="B4657" s="0" t="s">
        <v>6750</v>
      </c>
      <c r="C4657" s="10" t="s">
        <v>1048</v>
      </c>
      <c r="D4657" s="11" t="s">
        <v>97</v>
      </c>
      <c r="E4657" s="11" t="s">
        <v>90</v>
      </c>
      <c r="F4657" s="11" t="s">
        <v>346</v>
      </c>
      <c r="G4657" s="11" t="s">
        <v>84</v>
      </c>
      <c r="H4657" s="8" t="n">
        <v>24674.25</v>
      </c>
      <c r="I4657" s="0" t="str">
        <f aca="false">TEXT(C4657,"YYYY-MM")</f>
        <v>2024-01</v>
      </c>
      <c r="J4657" s="0" t="str">
        <f aca="false">INDEX(Customers!$H:$H,MATCH(B4657,Customers!$A:$A,0))</f>
        <v>Organic Search</v>
      </c>
    </row>
    <row r="4658" customFormat="false" ht="15" hidden="false" customHeight="false" outlineLevel="0" collapsed="false">
      <c r="A4658" s="0" t="s">
        <v>6751</v>
      </c>
      <c r="B4658" s="0" t="s">
        <v>6750</v>
      </c>
      <c r="C4658" s="10" t="s">
        <v>2003</v>
      </c>
      <c r="D4658" s="11" t="s">
        <v>97</v>
      </c>
      <c r="E4658" s="11" t="s">
        <v>88</v>
      </c>
      <c r="F4658" s="11" t="s">
        <v>346</v>
      </c>
      <c r="G4658" s="11" t="s">
        <v>84</v>
      </c>
      <c r="H4658" s="8" t="n">
        <v>4636.2</v>
      </c>
      <c r="I4658" s="0" t="str">
        <f aca="false">TEXT(C4658,"YYYY-MM")</f>
        <v>2024-02</v>
      </c>
      <c r="J4658" s="0" t="str">
        <f aca="false">INDEX(Customers!$H:$H,MATCH(B4658,Customers!$A:$A,0))</f>
        <v>Organic Search</v>
      </c>
    </row>
    <row r="4659" customFormat="false" ht="15" hidden="false" customHeight="false" outlineLevel="0" collapsed="false">
      <c r="A4659" s="0" t="s">
        <v>6752</v>
      </c>
      <c r="B4659" s="0" t="s">
        <v>6750</v>
      </c>
      <c r="C4659" s="10" t="s">
        <v>1112</v>
      </c>
      <c r="D4659" s="11" t="s">
        <v>97</v>
      </c>
      <c r="E4659" s="11" t="s">
        <v>90</v>
      </c>
      <c r="F4659" s="11" t="s">
        <v>346</v>
      </c>
      <c r="G4659" s="11" t="s">
        <v>84</v>
      </c>
      <c r="H4659" s="8" t="n">
        <v>32590.8</v>
      </c>
      <c r="I4659" s="0" t="str">
        <f aca="false">TEXT(C4659,"YYYY-MM")</f>
        <v>2024-03</v>
      </c>
      <c r="J4659" s="0" t="str">
        <f aca="false">INDEX(Customers!$H:$H,MATCH(B4659,Customers!$A:$A,0))</f>
        <v>Organic Search</v>
      </c>
    </row>
    <row r="4660" customFormat="false" ht="15" hidden="false" customHeight="false" outlineLevel="0" collapsed="false">
      <c r="A4660" s="0" t="s">
        <v>6753</v>
      </c>
      <c r="B4660" s="0" t="s">
        <v>6750</v>
      </c>
      <c r="C4660" s="10" t="s">
        <v>1224</v>
      </c>
      <c r="D4660" s="11" t="s">
        <v>97</v>
      </c>
      <c r="E4660" s="11" t="s">
        <v>89</v>
      </c>
      <c r="F4660" s="11" t="s">
        <v>346</v>
      </c>
      <c r="G4660" s="11" t="s">
        <v>84</v>
      </c>
      <c r="H4660" s="8" t="n">
        <v>70600</v>
      </c>
      <c r="I4660" s="0" t="str">
        <f aca="false">TEXT(C4660,"YYYY-MM")</f>
        <v>2024-07</v>
      </c>
      <c r="J4660" s="0" t="str">
        <f aca="false">INDEX(Customers!$H:$H,MATCH(B4660,Customers!$A:$A,0))</f>
        <v>Organic Search</v>
      </c>
    </row>
    <row r="4661" customFormat="false" ht="15" hidden="false" customHeight="false" outlineLevel="0" collapsed="false">
      <c r="A4661" s="0" t="s">
        <v>6754</v>
      </c>
      <c r="B4661" s="0" t="s">
        <v>6750</v>
      </c>
      <c r="C4661" s="10" t="s">
        <v>797</v>
      </c>
      <c r="D4661" s="11" t="s">
        <v>97</v>
      </c>
      <c r="E4661" s="11" t="s">
        <v>89</v>
      </c>
      <c r="F4661" s="11" t="s">
        <v>346</v>
      </c>
      <c r="G4661" s="11" t="s">
        <v>84</v>
      </c>
      <c r="H4661" s="8" t="n">
        <v>70298.1</v>
      </c>
      <c r="I4661" s="0" t="str">
        <f aca="false">TEXT(C4661,"YYYY-MM")</f>
        <v>2025-09</v>
      </c>
      <c r="J4661" s="0" t="str">
        <f aca="false">INDEX(Customers!$H:$H,MATCH(B4661,Customers!$A:$A,0))</f>
        <v>Organic Search</v>
      </c>
    </row>
    <row r="4662" customFormat="false" ht="15" hidden="false" customHeight="false" outlineLevel="0" collapsed="false">
      <c r="A4662" s="0" t="s">
        <v>6755</v>
      </c>
      <c r="B4662" s="0" t="s">
        <v>6756</v>
      </c>
      <c r="C4662" s="10" t="s">
        <v>375</v>
      </c>
      <c r="D4662" s="11" t="s">
        <v>97</v>
      </c>
      <c r="E4662" s="11" t="s">
        <v>93</v>
      </c>
      <c r="F4662" s="11" t="s">
        <v>180</v>
      </c>
      <c r="G4662" s="11" t="s">
        <v>75</v>
      </c>
      <c r="H4662" s="8" t="n">
        <v>22495.55</v>
      </c>
      <c r="I4662" s="0" t="str">
        <f aca="false">TEXT(C4662,"YYYY-MM")</f>
        <v>2024-11</v>
      </c>
      <c r="J4662" s="0" t="str">
        <f aca="false">INDEX(Customers!$H:$H,MATCH(B4662,Customers!$A:$A,0))</f>
        <v>Social Media</v>
      </c>
    </row>
    <row r="4663" customFormat="false" ht="15" hidden="false" customHeight="false" outlineLevel="0" collapsed="false">
      <c r="A4663" s="0" t="s">
        <v>6757</v>
      </c>
      <c r="B4663" s="0" t="s">
        <v>6756</v>
      </c>
      <c r="C4663" s="10" t="s">
        <v>560</v>
      </c>
      <c r="D4663" s="11" t="s">
        <v>97</v>
      </c>
      <c r="E4663" s="11" t="s">
        <v>91</v>
      </c>
      <c r="F4663" s="11" t="s">
        <v>180</v>
      </c>
      <c r="G4663" s="11" t="s">
        <v>75</v>
      </c>
      <c r="H4663" s="8" t="n">
        <v>31474.2</v>
      </c>
      <c r="I4663" s="0" t="str">
        <f aca="false">TEXT(C4663,"YYYY-MM")</f>
        <v>2025-03</v>
      </c>
      <c r="J4663" s="0" t="str">
        <f aca="false">INDEX(Customers!$H:$H,MATCH(B4663,Customers!$A:$A,0))</f>
        <v>Social Media</v>
      </c>
    </row>
    <row r="4664" customFormat="false" ht="15" hidden="false" customHeight="false" outlineLevel="0" collapsed="false">
      <c r="A4664" s="0" t="s">
        <v>6758</v>
      </c>
      <c r="B4664" s="0" t="s">
        <v>6756</v>
      </c>
      <c r="C4664" s="10" t="s">
        <v>923</v>
      </c>
      <c r="D4664" s="11" t="s">
        <v>97</v>
      </c>
      <c r="E4664" s="11" t="s">
        <v>92</v>
      </c>
      <c r="F4664" s="11" t="s">
        <v>180</v>
      </c>
      <c r="G4664" s="11" t="s">
        <v>75</v>
      </c>
      <c r="H4664" s="8" t="n">
        <v>1130.5</v>
      </c>
      <c r="I4664" s="0" t="str">
        <f aca="false">TEXT(C4664,"YYYY-MM")</f>
        <v>2025-04</v>
      </c>
      <c r="J4664" s="0" t="str">
        <f aca="false">INDEX(Customers!$H:$H,MATCH(B4664,Customers!$A:$A,0))</f>
        <v>Social Media</v>
      </c>
    </row>
    <row r="4665" customFormat="false" ht="15" hidden="false" customHeight="false" outlineLevel="0" collapsed="false">
      <c r="A4665" s="0" t="s">
        <v>6759</v>
      </c>
      <c r="B4665" s="0" t="s">
        <v>6756</v>
      </c>
      <c r="C4665" s="10" t="s">
        <v>243</v>
      </c>
      <c r="D4665" s="11" t="s">
        <v>98</v>
      </c>
      <c r="E4665" s="11" t="s">
        <v>92</v>
      </c>
      <c r="F4665" s="11" t="s">
        <v>180</v>
      </c>
      <c r="G4665" s="11" t="s">
        <v>75</v>
      </c>
      <c r="H4665" s="8" t="n">
        <v>15930</v>
      </c>
      <c r="I4665" s="0" t="str">
        <f aca="false">TEXT(C4665,"YYYY-MM")</f>
        <v>2025-08</v>
      </c>
      <c r="J4665" s="0" t="str">
        <f aca="false">INDEX(Customers!$H:$H,MATCH(B4665,Customers!$A:$A,0))</f>
        <v>Social Media</v>
      </c>
    </row>
    <row r="4666" customFormat="false" ht="15" hidden="false" customHeight="false" outlineLevel="0" collapsed="false">
      <c r="A4666" s="0" t="s">
        <v>6760</v>
      </c>
      <c r="B4666" s="0" t="s">
        <v>6761</v>
      </c>
      <c r="C4666" s="10" t="s">
        <v>2167</v>
      </c>
      <c r="D4666" s="11" t="s">
        <v>99</v>
      </c>
      <c r="E4666" s="11" t="s">
        <v>88</v>
      </c>
      <c r="F4666" s="11" t="s">
        <v>423</v>
      </c>
      <c r="G4666" s="11" t="s">
        <v>79</v>
      </c>
      <c r="H4666" s="8" t="n">
        <v>1279</v>
      </c>
      <c r="I4666" s="0" t="str">
        <f aca="false">TEXT(C4666,"YYYY-MM")</f>
        <v>2024-08</v>
      </c>
      <c r="J4666" s="0" t="str">
        <f aca="false">INDEX(Customers!$H:$H,MATCH(B4666,Customers!$A:$A,0))</f>
        <v>Email Campaign</v>
      </c>
    </row>
    <row r="4667" customFormat="false" ht="15" hidden="false" customHeight="false" outlineLevel="0" collapsed="false">
      <c r="A4667" s="0" t="s">
        <v>6762</v>
      </c>
      <c r="B4667" s="0" t="s">
        <v>6761</v>
      </c>
      <c r="C4667" s="10" t="s">
        <v>437</v>
      </c>
      <c r="D4667" s="11" t="s">
        <v>97</v>
      </c>
      <c r="E4667" s="11" t="s">
        <v>89</v>
      </c>
      <c r="F4667" s="11" t="s">
        <v>423</v>
      </c>
      <c r="G4667" s="11" t="s">
        <v>79</v>
      </c>
      <c r="H4667" s="8" t="n">
        <v>12239.15</v>
      </c>
      <c r="I4667" s="0" t="str">
        <f aca="false">TEXT(C4667,"YYYY-MM")</f>
        <v>2025-01</v>
      </c>
      <c r="J4667" s="0" t="str">
        <f aca="false">INDEX(Customers!$H:$H,MATCH(B4667,Customers!$A:$A,0))</f>
        <v>Email Campaign</v>
      </c>
    </row>
    <row r="4668" customFormat="false" ht="15" hidden="false" customHeight="false" outlineLevel="0" collapsed="false">
      <c r="A4668" s="0" t="s">
        <v>6763</v>
      </c>
      <c r="B4668" s="0" t="s">
        <v>6761</v>
      </c>
      <c r="C4668" s="10" t="s">
        <v>1173</v>
      </c>
      <c r="D4668" s="11" t="s">
        <v>97</v>
      </c>
      <c r="E4668" s="11" t="s">
        <v>88</v>
      </c>
      <c r="F4668" s="11" t="s">
        <v>423</v>
      </c>
      <c r="G4668" s="11" t="s">
        <v>79</v>
      </c>
      <c r="H4668" s="8" t="n">
        <v>1518.3</v>
      </c>
      <c r="I4668" s="0" t="str">
        <f aca="false">TEXT(C4668,"YYYY-MM")</f>
        <v>2025-09</v>
      </c>
      <c r="J4668" s="0" t="str">
        <f aca="false">INDEX(Customers!$H:$H,MATCH(B4668,Customers!$A:$A,0))</f>
        <v>Email Campaign</v>
      </c>
    </row>
    <row r="4669" customFormat="false" ht="15" hidden="false" customHeight="false" outlineLevel="0" collapsed="false">
      <c r="A4669" s="0" t="s">
        <v>6764</v>
      </c>
      <c r="B4669" s="0" t="s">
        <v>6765</v>
      </c>
      <c r="C4669" s="10" t="s">
        <v>911</v>
      </c>
      <c r="D4669" s="11" t="s">
        <v>97</v>
      </c>
      <c r="E4669" s="11" t="s">
        <v>90</v>
      </c>
      <c r="F4669" s="11" t="s">
        <v>190</v>
      </c>
      <c r="G4669" s="11" t="s">
        <v>77</v>
      </c>
      <c r="H4669" s="8" t="n">
        <v>11974.05</v>
      </c>
      <c r="I4669" s="0" t="str">
        <f aca="false">TEXT(C4669,"YYYY-MM")</f>
        <v>2024-03</v>
      </c>
      <c r="J4669" s="0" t="str">
        <f aca="false">INDEX(Customers!$H:$H,MATCH(B4669,Customers!$A:$A,0))</f>
        <v>Paid Ads</v>
      </c>
    </row>
    <row r="4670" customFormat="false" ht="15" hidden="false" customHeight="false" outlineLevel="0" collapsed="false">
      <c r="A4670" s="0" t="s">
        <v>6766</v>
      </c>
      <c r="B4670" s="0" t="s">
        <v>6767</v>
      </c>
      <c r="C4670" s="10" t="s">
        <v>223</v>
      </c>
      <c r="D4670" s="11" t="s">
        <v>97</v>
      </c>
      <c r="E4670" s="11" t="s">
        <v>91</v>
      </c>
      <c r="F4670" s="11" t="s">
        <v>138</v>
      </c>
      <c r="G4670" s="11" t="s">
        <v>74</v>
      </c>
      <c r="H4670" s="8" t="n">
        <v>11253.1</v>
      </c>
      <c r="I4670" s="0" t="str">
        <f aca="false">TEXT(C4670,"YYYY-MM")</f>
        <v>2025-06</v>
      </c>
      <c r="J4670" s="0" t="str">
        <f aca="false">INDEX(Customers!$H:$H,MATCH(B4670,Customers!$A:$A,0))</f>
        <v>Social Media</v>
      </c>
    </row>
    <row r="4671" customFormat="false" ht="15" hidden="false" customHeight="false" outlineLevel="0" collapsed="false">
      <c r="A4671" s="0" t="s">
        <v>6768</v>
      </c>
      <c r="B4671" s="0" t="s">
        <v>6767</v>
      </c>
      <c r="C4671" s="10" t="s">
        <v>5225</v>
      </c>
      <c r="D4671" s="11" t="s">
        <v>97</v>
      </c>
      <c r="E4671" s="11" t="s">
        <v>92</v>
      </c>
      <c r="F4671" s="11" t="s">
        <v>138</v>
      </c>
      <c r="G4671" s="11" t="s">
        <v>74</v>
      </c>
      <c r="H4671" s="8" t="n">
        <v>20624</v>
      </c>
      <c r="I4671" s="0" t="str">
        <f aca="false">TEXT(C4671,"YYYY-MM")</f>
        <v>2025-06</v>
      </c>
      <c r="J4671" s="0" t="str">
        <f aca="false">INDEX(Customers!$H:$H,MATCH(B4671,Customers!$A:$A,0))</f>
        <v>Social Media</v>
      </c>
    </row>
    <row r="4672" customFormat="false" ht="15" hidden="false" customHeight="false" outlineLevel="0" collapsed="false">
      <c r="A4672" s="0" t="s">
        <v>6769</v>
      </c>
      <c r="B4672" s="0" t="s">
        <v>6767</v>
      </c>
      <c r="C4672" s="10" t="s">
        <v>1035</v>
      </c>
      <c r="D4672" s="11" t="s">
        <v>97</v>
      </c>
      <c r="E4672" s="11" t="s">
        <v>90</v>
      </c>
      <c r="F4672" s="11" t="s">
        <v>138</v>
      </c>
      <c r="G4672" s="11" t="s">
        <v>74</v>
      </c>
      <c r="H4672" s="8" t="n">
        <v>1880</v>
      </c>
      <c r="I4672" s="0" t="str">
        <f aca="false">TEXT(C4672,"YYYY-MM")</f>
        <v>2025-08</v>
      </c>
      <c r="J4672" s="0" t="str">
        <f aca="false">INDEX(Customers!$H:$H,MATCH(B4672,Customers!$A:$A,0))</f>
        <v>Social Media</v>
      </c>
    </row>
    <row r="4673" customFormat="false" ht="15" hidden="false" customHeight="false" outlineLevel="0" collapsed="false">
      <c r="A4673" s="0" t="s">
        <v>6770</v>
      </c>
      <c r="B4673" s="0" t="s">
        <v>6767</v>
      </c>
      <c r="C4673" s="10" t="s">
        <v>1946</v>
      </c>
      <c r="D4673" s="11" t="s">
        <v>97</v>
      </c>
      <c r="E4673" s="11" t="s">
        <v>91</v>
      </c>
      <c r="F4673" s="11" t="s">
        <v>138</v>
      </c>
      <c r="G4673" s="11" t="s">
        <v>74</v>
      </c>
      <c r="H4673" s="8" t="n">
        <v>47037.2</v>
      </c>
      <c r="I4673" s="0" t="str">
        <f aca="false">TEXT(C4673,"YYYY-MM")</f>
        <v>2025-09</v>
      </c>
      <c r="J4673" s="0" t="str">
        <f aca="false">INDEX(Customers!$H:$H,MATCH(B4673,Customers!$A:$A,0))</f>
        <v>Social Media</v>
      </c>
    </row>
    <row r="4674" customFormat="false" ht="15" hidden="false" customHeight="false" outlineLevel="0" collapsed="false">
      <c r="A4674" s="0" t="s">
        <v>6771</v>
      </c>
      <c r="B4674" s="0" t="s">
        <v>6767</v>
      </c>
      <c r="C4674" s="10" t="s">
        <v>632</v>
      </c>
      <c r="D4674" s="11" t="s">
        <v>97</v>
      </c>
      <c r="E4674" s="11" t="s">
        <v>90</v>
      </c>
      <c r="F4674" s="11" t="s">
        <v>138</v>
      </c>
      <c r="G4674" s="11" t="s">
        <v>74</v>
      </c>
      <c r="H4674" s="8" t="n">
        <v>31224.55</v>
      </c>
      <c r="I4674" s="0" t="str">
        <f aca="false">TEXT(C4674,"YYYY-MM")</f>
        <v>2025-10</v>
      </c>
      <c r="J4674" s="0" t="str">
        <f aca="false">INDEX(Customers!$H:$H,MATCH(B4674,Customers!$A:$A,0))</f>
        <v>Social Media</v>
      </c>
    </row>
    <row r="4675" customFormat="false" ht="15" hidden="false" customHeight="false" outlineLevel="0" collapsed="false">
      <c r="A4675" s="0" t="s">
        <v>6772</v>
      </c>
      <c r="B4675" s="0" t="s">
        <v>6767</v>
      </c>
      <c r="C4675" s="10" t="s">
        <v>1420</v>
      </c>
      <c r="D4675" s="11" t="s">
        <v>97</v>
      </c>
      <c r="E4675" s="11" t="s">
        <v>92</v>
      </c>
      <c r="F4675" s="11" t="s">
        <v>138</v>
      </c>
      <c r="G4675" s="11" t="s">
        <v>74</v>
      </c>
      <c r="H4675" s="8" t="n">
        <v>1569.65</v>
      </c>
      <c r="I4675" s="0" t="str">
        <f aca="false">TEXT(C4675,"YYYY-MM")</f>
        <v>2025-10</v>
      </c>
      <c r="J4675" s="0" t="str">
        <f aca="false">INDEX(Customers!$H:$H,MATCH(B4675,Customers!$A:$A,0))</f>
        <v>Social Media</v>
      </c>
    </row>
    <row r="4676" customFormat="false" ht="15" hidden="false" customHeight="false" outlineLevel="0" collapsed="false">
      <c r="A4676" s="0" t="s">
        <v>6773</v>
      </c>
      <c r="B4676" s="0" t="s">
        <v>6767</v>
      </c>
      <c r="C4676" s="10" t="s">
        <v>1200</v>
      </c>
      <c r="D4676" s="11" t="s">
        <v>97</v>
      </c>
      <c r="E4676" s="11" t="s">
        <v>92</v>
      </c>
      <c r="F4676" s="11" t="s">
        <v>138</v>
      </c>
      <c r="G4676" s="11" t="s">
        <v>74</v>
      </c>
      <c r="H4676" s="8" t="n">
        <v>68667.65</v>
      </c>
      <c r="I4676" s="0" t="str">
        <f aca="false">TEXT(C4676,"YYYY-MM")</f>
        <v>2025-11</v>
      </c>
      <c r="J4676" s="0" t="str">
        <f aca="false">INDEX(Customers!$H:$H,MATCH(B4676,Customers!$A:$A,0))</f>
        <v>Social Media</v>
      </c>
    </row>
    <row r="4677" customFormat="false" ht="15" hidden="false" customHeight="false" outlineLevel="0" collapsed="false">
      <c r="A4677" s="0" t="s">
        <v>6774</v>
      </c>
      <c r="B4677" s="0" t="s">
        <v>6767</v>
      </c>
      <c r="C4677" s="10" t="s">
        <v>1300</v>
      </c>
      <c r="D4677" s="11" t="s">
        <v>97</v>
      </c>
      <c r="E4677" s="11" t="s">
        <v>90</v>
      </c>
      <c r="F4677" s="11" t="s">
        <v>138</v>
      </c>
      <c r="G4677" s="11" t="s">
        <v>74</v>
      </c>
      <c r="H4677" s="8" t="n">
        <v>3987</v>
      </c>
      <c r="I4677" s="0" t="str">
        <f aca="false">TEXT(C4677,"YYYY-MM")</f>
        <v>2025-11</v>
      </c>
      <c r="J4677" s="0" t="str">
        <f aca="false">INDEX(Customers!$H:$H,MATCH(B4677,Customers!$A:$A,0))</f>
        <v>Social Media</v>
      </c>
    </row>
    <row r="4678" customFormat="false" ht="15" hidden="false" customHeight="false" outlineLevel="0" collapsed="false">
      <c r="A4678" s="0" t="s">
        <v>6775</v>
      </c>
      <c r="B4678" s="0" t="s">
        <v>6767</v>
      </c>
      <c r="C4678" s="10" t="s">
        <v>1467</v>
      </c>
      <c r="D4678" s="11" t="s">
        <v>97</v>
      </c>
      <c r="E4678" s="11" t="s">
        <v>88</v>
      </c>
      <c r="F4678" s="11" t="s">
        <v>138</v>
      </c>
      <c r="G4678" s="11" t="s">
        <v>74</v>
      </c>
      <c r="H4678" s="8" t="n">
        <v>80908.2</v>
      </c>
      <c r="I4678" s="0" t="str">
        <f aca="false">TEXT(C4678,"YYYY-MM")</f>
        <v>2025-12</v>
      </c>
      <c r="J4678" s="0" t="str">
        <f aca="false">INDEX(Customers!$H:$H,MATCH(B4678,Customers!$A:$A,0))</f>
        <v>Social Media</v>
      </c>
    </row>
    <row r="4679" customFormat="false" ht="15" hidden="false" customHeight="false" outlineLevel="0" collapsed="false">
      <c r="A4679" s="0" t="s">
        <v>6776</v>
      </c>
      <c r="B4679" s="0" t="s">
        <v>6767</v>
      </c>
      <c r="C4679" s="10" t="s">
        <v>2846</v>
      </c>
      <c r="D4679" s="11" t="s">
        <v>97</v>
      </c>
      <c r="E4679" s="11" t="s">
        <v>91</v>
      </c>
      <c r="F4679" s="11" t="s">
        <v>138</v>
      </c>
      <c r="G4679" s="11" t="s">
        <v>74</v>
      </c>
      <c r="H4679" s="8" t="n">
        <v>1279</v>
      </c>
      <c r="I4679" s="0" t="str">
        <f aca="false">TEXT(C4679,"YYYY-MM")</f>
        <v>2025-12</v>
      </c>
      <c r="J4679" s="0" t="str">
        <f aca="false">INDEX(Customers!$H:$H,MATCH(B4679,Customers!$A:$A,0))</f>
        <v>Social Media</v>
      </c>
    </row>
    <row r="4680" customFormat="false" ht="15" hidden="false" customHeight="false" outlineLevel="0" collapsed="false">
      <c r="A4680" s="0" t="s">
        <v>6777</v>
      </c>
      <c r="B4680" s="0" t="s">
        <v>6778</v>
      </c>
      <c r="C4680" s="10" t="s">
        <v>297</v>
      </c>
      <c r="D4680" s="11" t="s">
        <v>98</v>
      </c>
      <c r="E4680" s="11" t="s">
        <v>90</v>
      </c>
      <c r="F4680" s="11" t="s">
        <v>81</v>
      </c>
      <c r="G4680" s="11" t="s">
        <v>81</v>
      </c>
      <c r="H4680" s="8" t="n">
        <v>26262.3</v>
      </c>
      <c r="I4680" s="0" t="str">
        <f aca="false">TEXT(C4680,"YYYY-MM")</f>
        <v>2025-11</v>
      </c>
      <c r="J4680" s="0" t="str">
        <f aca="false">INDEX(Customers!$H:$H,MATCH(B4680,Customers!$A:$A,0))</f>
        <v>Organic Search</v>
      </c>
    </row>
    <row r="4681" customFormat="false" ht="15" hidden="false" customHeight="false" outlineLevel="0" collapsed="false">
      <c r="A4681" s="0" t="s">
        <v>6779</v>
      </c>
      <c r="B4681" s="0" t="s">
        <v>6780</v>
      </c>
      <c r="C4681" s="10" t="s">
        <v>281</v>
      </c>
      <c r="D4681" s="11" t="s">
        <v>99</v>
      </c>
      <c r="E4681" s="11" t="s">
        <v>90</v>
      </c>
      <c r="F4681" s="11" t="s">
        <v>537</v>
      </c>
      <c r="G4681" s="11" t="s">
        <v>74</v>
      </c>
      <c r="H4681" s="8" t="n">
        <v>432.65</v>
      </c>
      <c r="I4681" s="0" t="str">
        <f aca="false">TEXT(C4681,"YYYY-MM")</f>
        <v>2025-06</v>
      </c>
      <c r="J4681" s="0" t="str">
        <f aca="false">INDEX(Customers!$H:$H,MATCH(B4681,Customers!$A:$A,0))</f>
        <v>Social Media</v>
      </c>
    </row>
    <row r="4682" customFormat="false" ht="15" hidden="false" customHeight="false" outlineLevel="0" collapsed="false">
      <c r="A4682" s="0" t="s">
        <v>6781</v>
      </c>
      <c r="B4682" s="0" t="s">
        <v>6780</v>
      </c>
      <c r="C4682" s="10" t="s">
        <v>177</v>
      </c>
      <c r="D4682" s="11" t="s">
        <v>97</v>
      </c>
      <c r="E4682" s="11" t="s">
        <v>91</v>
      </c>
      <c r="F4682" s="11" t="s">
        <v>537</v>
      </c>
      <c r="G4682" s="11" t="s">
        <v>74</v>
      </c>
      <c r="H4682" s="8" t="n">
        <v>37838.7</v>
      </c>
      <c r="I4682" s="0" t="str">
        <f aca="false">TEXT(C4682,"YYYY-MM")</f>
        <v>2025-10</v>
      </c>
      <c r="J4682" s="0" t="str">
        <f aca="false">INDEX(Customers!$H:$H,MATCH(B4682,Customers!$A:$A,0))</f>
        <v>Social Media</v>
      </c>
    </row>
    <row r="4683" customFormat="false" ht="15" hidden="false" customHeight="false" outlineLevel="0" collapsed="false">
      <c r="A4683" s="0" t="s">
        <v>6782</v>
      </c>
      <c r="B4683" s="0" t="s">
        <v>6783</v>
      </c>
      <c r="C4683" s="10" t="s">
        <v>285</v>
      </c>
      <c r="D4683" s="11" t="s">
        <v>97</v>
      </c>
      <c r="E4683" s="11" t="s">
        <v>88</v>
      </c>
      <c r="F4683" s="11" t="s">
        <v>352</v>
      </c>
      <c r="G4683" s="11" t="s">
        <v>82</v>
      </c>
      <c r="H4683" s="8" t="n">
        <v>3211.6</v>
      </c>
      <c r="I4683" s="0" t="str">
        <f aca="false">TEXT(C4683,"YYYY-MM")</f>
        <v>2025-10</v>
      </c>
      <c r="J4683" s="0" t="str">
        <f aca="false">INDEX(Customers!$H:$H,MATCH(B4683,Customers!$A:$A,0))</f>
        <v>Organic Search</v>
      </c>
    </row>
    <row r="4684" customFormat="false" ht="15" hidden="false" customHeight="false" outlineLevel="0" collapsed="false">
      <c r="A4684" s="0" t="s">
        <v>6784</v>
      </c>
      <c r="B4684" s="0" t="s">
        <v>6785</v>
      </c>
      <c r="C4684" s="10" t="s">
        <v>651</v>
      </c>
      <c r="D4684" s="11" t="s">
        <v>97</v>
      </c>
      <c r="E4684" s="11" t="s">
        <v>90</v>
      </c>
      <c r="F4684" s="11" t="s">
        <v>537</v>
      </c>
      <c r="G4684" s="11" t="s">
        <v>74</v>
      </c>
      <c r="H4684" s="8" t="n">
        <v>61450.2</v>
      </c>
      <c r="I4684" s="0" t="str">
        <f aca="false">TEXT(C4684,"YYYY-MM")</f>
        <v>2024-10</v>
      </c>
      <c r="J4684" s="0" t="str">
        <f aca="false">INDEX(Customers!$H:$H,MATCH(B4684,Customers!$A:$A,0))</f>
        <v>Paid Ads</v>
      </c>
    </row>
    <row r="4685" customFormat="false" ht="15" hidden="false" customHeight="false" outlineLevel="0" collapsed="false">
      <c r="A4685" s="0" t="s">
        <v>6786</v>
      </c>
      <c r="B4685" s="0" t="s">
        <v>6787</v>
      </c>
      <c r="C4685" s="10" t="s">
        <v>2809</v>
      </c>
      <c r="D4685" s="11" t="s">
        <v>97</v>
      </c>
      <c r="E4685" s="11" t="s">
        <v>92</v>
      </c>
      <c r="F4685" s="11" t="s">
        <v>190</v>
      </c>
      <c r="G4685" s="11" t="s">
        <v>77</v>
      </c>
      <c r="H4685" s="8" t="n">
        <v>5003.1</v>
      </c>
      <c r="I4685" s="0" t="str">
        <f aca="false">TEXT(C4685,"YYYY-MM")</f>
        <v>2025-04</v>
      </c>
      <c r="J4685" s="0" t="str">
        <f aca="false">INDEX(Customers!$H:$H,MATCH(B4685,Customers!$A:$A,0))</f>
        <v>Organic Search</v>
      </c>
    </row>
    <row r="4686" customFormat="false" ht="15" hidden="false" customHeight="false" outlineLevel="0" collapsed="false">
      <c r="A4686" s="0" t="s">
        <v>6788</v>
      </c>
      <c r="B4686" s="0" t="s">
        <v>6787</v>
      </c>
      <c r="C4686" s="10" t="s">
        <v>283</v>
      </c>
      <c r="D4686" s="11" t="s">
        <v>99</v>
      </c>
      <c r="E4686" s="11" t="s">
        <v>88</v>
      </c>
      <c r="F4686" s="11" t="s">
        <v>190</v>
      </c>
      <c r="G4686" s="11" t="s">
        <v>77</v>
      </c>
      <c r="H4686" s="8" t="n">
        <v>24917.55</v>
      </c>
      <c r="I4686" s="0" t="str">
        <f aca="false">TEXT(C4686,"YYYY-MM")</f>
        <v>2025-10</v>
      </c>
      <c r="J4686" s="0" t="str">
        <f aca="false">INDEX(Customers!$H:$H,MATCH(B4686,Customers!$A:$A,0))</f>
        <v>Organic Search</v>
      </c>
    </row>
    <row r="4687" customFormat="false" ht="15" hidden="false" customHeight="false" outlineLevel="0" collapsed="false">
      <c r="A4687" s="0" t="s">
        <v>6789</v>
      </c>
      <c r="B4687" s="0" t="s">
        <v>6790</v>
      </c>
      <c r="C4687" s="10" t="s">
        <v>604</v>
      </c>
      <c r="D4687" s="11" t="s">
        <v>97</v>
      </c>
      <c r="E4687" s="11" t="s">
        <v>88</v>
      </c>
      <c r="F4687" s="11" t="s">
        <v>613</v>
      </c>
      <c r="G4687" s="11" t="s">
        <v>73</v>
      </c>
      <c r="H4687" s="8" t="n">
        <v>48736.05</v>
      </c>
      <c r="I4687" s="0" t="str">
        <f aca="false">TEXT(C4687,"YYYY-MM")</f>
        <v>2025-12</v>
      </c>
      <c r="J4687" s="0" t="str">
        <f aca="false">INDEX(Customers!$H:$H,MATCH(B4687,Customers!$A:$A,0))</f>
        <v>Organic Search</v>
      </c>
    </row>
    <row r="4688" customFormat="false" ht="15" hidden="false" customHeight="false" outlineLevel="0" collapsed="false">
      <c r="A4688" s="0" t="s">
        <v>6791</v>
      </c>
      <c r="B4688" s="0" t="s">
        <v>6792</v>
      </c>
      <c r="C4688" s="10" t="s">
        <v>432</v>
      </c>
      <c r="D4688" s="11" t="s">
        <v>98</v>
      </c>
      <c r="E4688" s="11" t="s">
        <v>90</v>
      </c>
      <c r="F4688" s="11" t="s">
        <v>489</v>
      </c>
      <c r="G4688" s="11" t="s">
        <v>73</v>
      </c>
      <c r="H4688" s="8" t="n">
        <v>8402.1</v>
      </c>
      <c r="I4688" s="0" t="str">
        <f aca="false">TEXT(C4688,"YYYY-MM")</f>
        <v>2025-05</v>
      </c>
      <c r="J4688" s="0" t="str">
        <f aca="false">INDEX(Customers!$H:$H,MATCH(B4688,Customers!$A:$A,0))</f>
        <v>Paid Ads</v>
      </c>
    </row>
    <row r="4689" customFormat="false" ht="15" hidden="false" customHeight="false" outlineLevel="0" collapsed="false">
      <c r="A4689" s="0" t="s">
        <v>6793</v>
      </c>
      <c r="B4689" s="0" t="s">
        <v>6792</v>
      </c>
      <c r="C4689" s="10" t="s">
        <v>2869</v>
      </c>
      <c r="D4689" s="11" t="s">
        <v>97</v>
      </c>
      <c r="E4689" s="11" t="s">
        <v>88</v>
      </c>
      <c r="F4689" s="11" t="s">
        <v>489</v>
      </c>
      <c r="G4689" s="11" t="s">
        <v>73</v>
      </c>
      <c r="H4689" s="8" t="n">
        <v>22818.15</v>
      </c>
      <c r="I4689" s="0" t="str">
        <f aca="false">TEXT(C4689,"YYYY-MM")</f>
        <v>2025-05</v>
      </c>
      <c r="J4689" s="0" t="str">
        <f aca="false">INDEX(Customers!$H:$H,MATCH(B4689,Customers!$A:$A,0))</f>
        <v>Paid Ads</v>
      </c>
    </row>
    <row r="4690" customFormat="false" ht="15" hidden="false" customHeight="false" outlineLevel="0" collapsed="false">
      <c r="A4690" s="0" t="s">
        <v>6794</v>
      </c>
      <c r="B4690" s="0" t="s">
        <v>6792</v>
      </c>
      <c r="C4690" s="10" t="s">
        <v>169</v>
      </c>
      <c r="D4690" s="11" t="s">
        <v>97</v>
      </c>
      <c r="E4690" s="11" t="s">
        <v>88</v>
      </c>
      <c r="F4690" s="11" t="s">
        <v>489</v>
      </c>
      <c r="G4690" s="11" t="s">
        <v>73</v>
      </c>
      <c r="H4690" s="8" t="n">
        <v>16810.75</v>
      </c>
      <c r="I4690" s="0" t="str">
        <f aca="false">TEXT(C4690,"YYYY-MM")</f>
        <v>2025-06</v>
      </c>
      <c r="J4690" s="0" t="str">
        <f aca="false">INDEX(Customers!$H:$H,MATCH(B4690,Customers!$A:$A,0))</f>
        <v>Paid Ads</v>
      </c>
    </row>
    <row r="4691" customFormat="false" ht="15" hidden="false" customHeight="false" outlineLevel="0" collapsed="false">
      <c r="A4691" s="0" t="s">
        <v>6795</v>
      </c>
      <c r="B4691" s="0" t="s">
        <v>6792</v>
      </c>
      <c r="C4691" s="10" t="s">
        <v>171</v>
      </c>
      <c r="D4691" s="11" t="s">
        <v>97</v>
      </c>
      <c r="E4691" s="11" t="s">
        <v>90</v>
      </c>
      <c r="F4691" s="11" t="s">
        <v>489</v>
      </c>
      <c r="G4691" s="11" t="s">
        <v>73</v>
      </c>
      <c r="H4691" s="8" t="n">
        <v>2479</v>
      </c>
      <c r="I4691" s="0" t="str">
        <f aca="false">TEXT(C4691,"YYYY-MM")</f>
        <v>2025-08</v>
      </c>
      <c r="J4691" s="0" t="str">
        <f aca="false">INDEX(Customers!$H:$H,MATCH(B4691,Customers!$A:$A,0))</f>
        <v>Paid Ads</v>
      </c>
    </row>
    <row r="4692" customFormat="false" ht="15" hidden="false" customHeight="false" outlineLevel="0" collapsed="false">
      <c r="A4692" s="0" t="s">
        <v>6796</v>
      </c>
      <c r="B4692" s="0" t="s">
        <v>6792</v>
      </c>
      <c r="C4692" s="10" t="s">
        <v>2658</v>
      </c>
      <c r="D4692" s="11" t="s">
        <v>97</v>
      </c>
      <c r="E4692" s="11" t="s">
        <v>89</v>
      </c>
      <c r="F4692" s="11" t="s">
        <v>489</v>
      </c>
      <c r="G4692" s="11" t="s">
        <v>73</v>
      </c>
      <c r="H4692" s="8" t="n">
        <v>145964</v>
      </c>
      <c r="I4692" s="0" t="str">
        <f aca="false">TEXT(C4692,"YYYY-MM")</f>
        <v>2025-09</v>
      </c>
      <c r="J4692" s="0" t="str">
        <f aca="false">INDEX(Customers!$H:$H,MATCH(B4692,Customers!$A:$A,0))</f>
        <v>Paid Ads</v>
      </c>
    </row>
    <row r="4693" customFormat="false" ht="15" hidden="false" customHeight="false" outlineLevel="0" collapsed="false">
      <c r="A4693" s="0" t="s">
        <v>6797</v>
      </c>
      <c r="B4693" s="0" t="s">
        <v>6792</v>
      </c>
      <c r="C4693" s="10" t="s">
        <v>342</v>
      </c>
      <c r="D4693" s="11" t="s">
        <v>97</v>
      </c>
      <c r="E4693" s="11" t="s">
        <v>88</v>
      </c>
      <c r="F4693" s="11" t="s">
        <v>489</v>
      </c>
      <c r="G4693" s="11" t="s">
        <v>73</v>
      </c>
      <c r="H4693" s="8" t="n">
        <v>13838.1</v>
      </c>
      <c r="I4693" s="0" t="str">
        <f aca="false">TEXT(C4693,"YYYY-MM")</f>
        <v>2025-09</v>
      </c>
      <c r="J4693" s="0" t="str">
        <f aca="false">INDEX(Customers!$H:$H,MATCH(B4693,Customers!$A:$A,0))</f>
        <v>Paid Ads</v>
      </c>
    </row>
    <row r="4694" customFormat="false" ht="15" hidden="false" customHeight="false" outlineLevel="0" collapsed="false">
      <c r="A4694" s="0" t="s">
        <v>6798</v>
      </c>
      <c r="B4694" s="0" t="s">
        <v>6792</v>
      </c>
      <c r="C4694" s="10" t="s">
        <v>721</v>
      </c>
      <c r="D4694" s="11" t="s">
        <v>97</v>
      </c>
      <c r="E4694" s="11" t="s">
        <v>91</v>
      </c>
      <c r="F4694" s="11" t="s">
        <v>489</v>
      </c>
      <c r="G4694" s="11" t="s">
        <v>73</v>
      </c>
      <c r="H4694" s="8" t="n">
        <v>77999.9</v>
      </c>
      <c r="I4694" s="0" t="str">
        <f aca="false">TEXT(C4694,"YYYY-MM")</f>
        <v>2025-10</v>
      </c>
      <c r="J4694" s="0" t="str">
        <f aca="false">INDEX(Customers!$H:$H,MATCH(B4694,Customers!$A:$A,0))</f>
        <v>Paid Ads</v>
      </c>
    </row>
    <row r="4695" customFormat="false" ht="15" hidden="false" customHeight="false" outlineLevel="0" collapsed="false">
      <c r="A4695" s="0" t="s">
        <v>6799</v>
      </c>
      <c r="B4695" s="0" t="s">
        <v>6792</v>
      </c>
      <c r="C4695" s="10" t="s">
        <v>641</v>
      </c>
      <c r="D4695" s="11" t="s">
        <v>98</v>
      </c>
      <c r="E4695" s="11" t="s">
        <v>89</v>
      </c>
      <c r="F4695" s="11" t="s">
        <v>489</v>
      </c>
      <c r="G4695" s="11" t="s">
        <v>73</v>
      </c>
      <c r="H4695" s="8" t="n">
        <v>31397.65</v>
      </c>
      <c r="I4695" s="0" t="str">
        <f aca="false">TEXT(C4695,"YYYY-MM")</f>
        <v>2025-12</v>
      </c>
      <c r="J4695" s="0" t="str">
        <f aca="false">INDEX(Customers!$H:$H,MATCH(B4695,Customers!$A:$A,0))</f>
        <v>Paid Ads</v>
      </c>
    </row>
    <row r="4696" customFormat="false" ht="15" hidden="false" customHeight="false" outlineLevel="0" collapsed="false">
      <c r="A4696" s="0" t="s">
        <v>6800</v>
      </c>
      <c r="B4696" s="0" t="s">
        <v>6792</v>
      </c>
      <c r="C4696" s="10" t="s">
        <v>643</v>
      </c>
      <c r="D4696" s="11" t="s">
        <v>97</v>
      </c>
      <c r="E4696" s="11" t="s">
        <v>91</v>
      </c>
      <c r="F4696" s="11" t="s">
        <v>489</v>
      </c>
      <c r="G4696" s="11" t="s">
        <v>73</v>
      </c>
      <c r="H4696" s="8" t="n">
        <v>52929.4</v>
      </c>
      <c r="I4696" s="0" t="str">
        <f aca="false">TEXT(C4696,"YYYY-MM")</f>
        <v>2025-12</v>
      </c>
      <c r="J4696" s="0" t="str">
        <f aca="false">INDEX(Customers!$H:$H,MATCH(B4696,Customers!$A:$A,0))</f>
        <v>Paid Ads</v>
      </c>
    </row>
    <row r="4697" customFormat="false" ht="15" hidden="false" customHeight="false" outlineLevel="0" collapsed="false">
      <c r="A4697" s="0" t="s">
        <v>6801</v>
      </c>
      <c r="B4697" s="0" t="s">
        <v>6802</v>
      </c>
      <c r="C4697" s="10" t="s">
        <v>1626</v>
      </c>
      <c r="D4697" s="11" t="s">
        <v>97</v>
      </c>
      <c r="E4697" s="11" t="s">
        <v>88</v>
      </c>
      <c r="F4697" s="11" t="s">
        <v>138</v>
      </c>
      <c r="G4697" s="11" t="s">
        <v>74</v>
      </c>
      <c r="H4697" s="8" t="n">
        <v>20739.15</v>
      </c>
      <c r="I4697" s="0" t="str">
        <f aca="false">TEXT(C4697,"YYYY-MM")</f>
        <v>2024-11</v>
      </c>
      <c r="J4697" s="0" t="str">
        <f aca="false">INDEX(Customers!$H:$H,MATCH(B4697,Customers!$A:$A,0))</f>
        <v>Organic Search</v>
      </c>
    </row>
    <row r="4698" customFormat="false" ht="15" hidden="false" customHeight="false" outlineLevel="0" collapsed="false">
      <c r="A4698" s="0" t="s">
        <v>6803</v>
      </c>
      <c r="B4698" s="0" t="s">
        <v>6804</v>
      </c>
      <c r="C4698" s="10" t="s">
        <v>477</v>
      </c>
      <c r="D4698" s="11" t="s">
        <v>99</v>
      </c>
      <c r="E4698" s="11" t="s">
        <v>91</v>
      </c>
      <c r="F4698" s="11" t="s">
        <v>190</v>
      </c>
      <c r="G4698" s="11" t="s">
        <v>77</v>
      </c>
      <c r="H4698" s="8" t="n">
        <v>53830.5</v>
      </c>
      <c r="I4698" s="0" t="str">
        <f aca="false">TEXT(C4698,"YYYY-MM")</f>
        <v>2025-01</v>
      </c>
      <c r="J4698" s="0" t="str">
        <f aca="false">INDEX(Customers!$H:$H,MATCH(B4698,Customers!$A:$A,0))</f>
        <v>Social Media</v>
      </c>
    </row>
    <row r="4699" customFormat="false" ht="15" hidden="false" customHeight="false" outlineLevel="0" collapsed="false">
      <c r="A4699" s="0" t="s">
        <v>6805</v>
      </c>
      <c r="B4699" s="0" t="s">
        <v>6806</v>
      </c>
      <c r="C4699" s="10" t="s">
        <v>1548</v>
      </c>
      <c r="D4699" s="11" t="s">
        <v>97</v>
      </c>
      <c r="E4699" s="11" t="s">
        <v>93</v>
      </c>
      <c r="F4699" s="11" t="s">
        <v>346</v>
      </c>
      <c r="G4699" s="11" t="s">
        <v>84</v>
      </c>
      <c r="H4699" s="8" t="n">
        <v>49989</v>
      </c>
      <c r="I4699" s="0" t="str">
        <f aca="false">TEXT(C4699,"YYYY-MM")</f>
        <v>2025-07</v>
      </c>
      <c r="J4699" s="0" t="str">
        <f aca="false">INDEX(Customers!$H:$H,MATCH(B4699,Customers!$A:$A,0))</f>
        <v>Social Media</v>
      </c>
    </row>
    <row r="4700" customFormat="false" ht="15" hidden="false" customHeight="false" outlineLevel="0" collapsed="false">
      <c r="A4700" s="0" t="s">
        <v>6807</v>
      </c>
      <c r="B4700" s="0" t="s">
        <v>6806</v>
      </c>
      <c r="C4700" s="10" t="s">
        <v>738</v>
      </c>
      <c r="D4700" s="11" t="s">
        <v>97</v>
      </c>
      <c r="E4700" s="11" t="s">
        <v>91</v>
      </c>
      <c r="F4700" s="11" t="s">
        <v>346</v>
      </c>
      <c r="G4700" s="11" t="s">
        <v>84</v>
      </c>
      <c r="H4700" s="8" t="n">
        <v>43819.95</v>
      </c>
      <c r="I4700" s="0" t="str">
        <f aca="false">TEXT(C4700,"YYYY-MM")</f>
        <v>2025-08</v>
      </c>
      <c r="J4700" s="0" t="str">
        <f aca="false">INDEX(Customers!$H:$H,MATCH(B4700,Customers!$A:$A,0))</f>
        <v>Social Media</v>
      </c>
    </row>
    <row r="4701" customFormat="false" ht="15" hidden="false" customHeight="false" outlineLevel="0" collapsed="false">
      <c r="A4701" s="0" t="s">
        <v>6808</v>
      </c>
      <c r="B4701" s="0" t="s">
        <v>6806</v>
      </c>
      <c r="C4701" s="10" t="s">
        <v>4175</v>
      </c>
      <c r="D4701" s="11" t="s">
        <v>97</v>
      </c>
      <c r="E4701" s="11" t="s">
        <v>91</v>
      </c>
      <c r="F4701" s="11" t="s">
        <v>346</v>
      </c>
      <c r="G4701" s="11" t="s">
        <v>84</v>
      </c>
      <c r="H4701" s="8" t="n">
        <v>3932.6</v>
      </c>
      <c r="I4701" s="0" t="str">
        <f aca="false">TEXT(C4701,"YYYY-MM")</f>
        <v>2025-09</v>
      </c>
      <c r="J4701" s="0" t="str">
        <f aca="false">INDEX(Customers!$H:$H,MATCH(B4701,Customers!$A:$A,0))</f>
        <v>Social Media</v>
      </c>
    </row>
    <row r="4702" customFormat="false" ht="15" hidden="false" customHeight="false" outlineLevel="0" collapsed="false">
      <c r="A4702" s="0" t="s">
        <v>6809</v>
      </c>
      <c r="B4702" s="0" t="s">
        <v>6806</v>
      </c>
      <c r="C4702" s="10" t="s">
        <v>639</v>
      </c>
      <c r="D4702" s="11" t="s">
        <v>97</v>
      </c>
      <c r="E4702" s="11" t="s">
        <v>93</v>
      </c>
      <c r="F4702" s="11" t="s">
        <v>346</v>
      </c>
      <c r="G4702" s="11" t="s">
        <v>84</v>
      </c>
      <c r="H4702" s="8" t="n">
        <v>56178.3</v>
      </c>
      <c r="I4702" s="0" t="str">
        <f aca="false">TEXT(C4702,"YYYY-MM")</f>
        <v>2025-12</v>
      </c>
      <c r="J4702" s="0" t="str">
        <f aca="false">INDEX(Customers!$H:$H,MATCH(B4702,Customers!$A:$A,0))</f>
        <v>Social Media</v>
      </c>
    </row>
    <row r="4703" customFormat="false" ht="15" hidden="false" customHeight="false" outlineLevel="0" collapsed="false">
      <c r="A4703" s="0" t="s">
        <v>6810</v>
      </c>
      <c r="B4703" s="0" t="s">
        <v>6811</v>
      </c>
      <c r="C4703" s="10" t="s">
        <v>819</v>
      </c>
      <c r="D4703" s="11" t="s">
        <v>97</v>
      </c>
      <c r="E4703" s="11" t="s">
        <v>89</v>
      </c>
      <c r="F4703" s="11" t="s">
        <v>190</v>
      </c>
      <c r="G4703" s="11" t="s">
        <v>77</v>
      </c>
      <c r="H4703" s="8" t="n">
        <v>1547.55</v>
      </c>
      <c r="I4703" s="0" t="str">
        <f aca="false">TEXT(C4703,"YYYY-MM")</f>
        <v>2024-10</v>
      </c>
      <c r="J4703" s="0" t="str">
        <f aca="false">INDEX(Customers!$H:$H,MATCH(B4703,Customers!$A:$A,0))</f>
        <v>Paid Ads</v>
      </c>
    </row>
    <row r="4704" customFormat="false" ht="15" hidden="false" customHeight="false" outlineLevel="0" collapsed="false">
      <c r="A4704" s="0" t="s">
        <v>6812</v>
      </c>
      <c r="B4704" s="0" t="s">
        <v>6813</v>
      </c>
      <c r="C4704" s="10" t="s">
        <v>2663</v>
      </c>
      <c r="D4704" s="11" t="s">
        <v>97</v>
      </c>
      <c r="E4704" s="11" t="s">
        <v>89</v>
      </c>
      <c r="F4704" s="11" t="s">
        <v>190</v>
      </c>
      <c r="G4704" s="11" t="s">
        <v>77</v>
      </c>
      <c r="H4704" s="8" t="n">
        <v>48351.3</v>
      </c>
      <c r="I4704" s="0" t="str">
        <f aca="false">TEXT(C4704,"YYYY-MM")</f>
        <v>2024-11</v>
      </c>
      <c r="J4704" s="0" t="str">
        <f aca="false">INDEX(Customers!$H:$H,MATCH(B4704,Customers!$A:$A,0))</f>
        <v>App</v>
      </c>
    </row>
    <row r="4705" customFormat="false" ht="15" hidden="false" customHeight="false" outlineLevel="0" collapsed="false">
      <c r="A4705" s="0" t="s">
        <v>6814</v>
      </c>
      <c r="B4705" s="0" t="s">
        <v>6815</v>
      </c>
      <c r="C4705" s="10" t="s">
        <v>1974</v>
      </c>
      <c r="D4705" s="11" t="s">
        <v>97</v>
      </c>
      <c r="E4705" s="11" t="s">
        <v>89</v>
      </c>
      <c r="F4705" s="11" t="s">
        <v>352</v>
      </c>
      <c r="G4705" s="11" t="s">
        <v>82</v>
      </c>
      <c r="H4705" s="8" t="n">
        <v>23049</v>
      </c>
      <c r="I4705" s="0" t="str">
        <f aca="false">TEXT(C4705,"YYYY-MM")</f>
        <v>2025-06</v>
      </c>
      <c r="J4705" s="0" t="str">
        <f aca="false">INDEX(Customers!$H:$H,MATCH(B4705,Customers!$A:$A,0))</f>
        <v>Referral</v>
      </c>
    </row>
    <row r="4706" customFormat="false" ht="15" hidden="false" customHeight="false" outlineLevel="0" collapsed="false">
      <c r="A4706" s="0" t="s">
        <v>6816</v>
      </c>
      <c r="B4706" s="0" t="s">
        <v>6815</v>
      </c>
      <c r="C4706" s="10" t="s">
        <v>960</v>
      </c>
      <c r="D4706" s="11" t="s">
        <v>97</v>
      </c>
      <c r="E4706" s="11" t="s">
        <v>89</v>
      </c>
      <c r="F4706" s="11" t="s">
        <v>352</v>
      </c>
      <c r="G4706" s="11" t="s">
        <v>82</v>
      </c>
      <c r="H4706" s="8" t="n">
        <v>31119.15</v>
      </c>
      <c r="I4706" s="0" t="str">
        <f aca="false">TEXT(C4706,"YYYY-MM")</f>
        <v>2025-06</v>
      </c>
      <c r="J4706" s="0" t="str">
        <f aca="false">INDEX(Customers!$H:$H,MATCH(B4706,Customers!$A:$A,0))</f>
        <v>Referral</v>
      </c>
    </row>
    <row r="4707" customFormat="false" ht="15" hidden="false" customHeight="false" outlineLevel="0" collapsed="false">
      <c r="A4707" s="0" t="s">
        <v>6817</v>
      </c>
      <c r="B4707" s="0" t="s">
        <v>6815</v>
      </c>
      <c r="C4707" s="10" t="s">
        <v>1663</v>
      </c>
      <c r="D4707" s="11" t="s">
        <v>97</v>
      </c>
      <c r="E4707" s="11" t="s">
        <v>89</v>
      </c>
      <c r="F4707" s="11" t="s">
        <v>352</v>
      </c>
      <c r="G4707" s="11" t="s">
        <v>82</v>
      </c>
      <c r="H4707" s="8" t="n">
        <v>23409.75</v>
      </c>
      <c r="I4707" s="0" t="str">
        <f aca="false">TEXT(C4707,"YYYY-MM")</f>
        <v>2025-08</v>
      </c>
      <c r="J4707" s="0" t="str">
        <f aca="false">INDEX(Customers!$H:$H,MATCH(B4707,Customers!$A:$A,0))</f>
        <v>Referral</v>
      </c>
    </row>
    <row r="4708" customFormat="false" ht="15" hidden="false" customHeight="false" outlineLevel="0" collapsed="false">
      <c r="A4708" s="0" t="s">
        <v>6818</v>
      </c>
      <c r="B4708" s="0" t="s">
        <v>6815</v>
      </c>
      <c r="C4708" s="10" t="s">
        <v>4175</v>
      </c>
      <c r="D4708" s="11" t="s">
        <v>97</v>
      </c>
      <c r="E4708" s="11" t="s">
        <v>88</v>
      </c>
      <c r="F4708" s="11" t="s">
        <v>352</v>
      </c>
      <c r="G4708" s="11" t="s">
        <v>82</v>
      </c>
      <c r="H4708" s="8" t="n">
        <v>14508.5</v>
      </c>
      <c r="I4708" s="0" t="str">
        <f aca="false">TEXT(C4708,"YYYY-MM")</f>
        <v>2025-09</v>
      </c>
      <c r="J4708" s="0" t="str">
        <f aca="false">INDEX(Customers!$H:$H,MATCH(B4708,Customers!$A:$A,0))</f>
        <v>Referral</v>
      </c>
    </row>
    <row r="4709" customFormat="false" ht="15" hidden="false" customHeight="false" outlineLevel="0" collapsed="false">
      <c r="A4709" s="0" t="s">
        <v>6819</v>
      </c>
      <c r="B4709" s="0" t="s">
        <v>6815</v>
      </c>
      <c r="C4709" s="10" t="s">
        <v>177</v>
      </c>
      <c r="D4709" s="11" t="s">
        <v>97</v>
      </c>
      <c r="E4709" s="11" t="s">
        <v>88</v>
      </c>
      <c r="F4709" s="11" t="s">
        <v>352</v>
      </c>
      <c r="G4709" s="11" t="s">
        <v>82</v>
      </c>
      <c r="H4709" s="8" t="n">
        <v>1205.3</v>
      </c>
      <c r="I4709" s="0" t="str">
        <f aca="false">TEXT(C4709,"YYYY-MM")</f>
        <v>2025-10</v>
      </c>
      <c r="J4709" s="0" t="str">
        <f aca="false">INDEX(Customers!$H:$H,MATCH(B4709,Customers!$A:$A,0))</f>
        <v>Referral</v>
      </c>
    </row>
    <row r="4710" customFormat="false" ht="15" hidden="false" customHeight="false" outlineLevel="0" collapsed="false">
      <c r="A4710" s="0" t="s">
        <v>6820</v>
      </c>
      <c r="B4710" s="0" t="s">
        <v>6815</v>
      </c>
      <c r="C4710" s="10" t="s">
        <v>531</v>
      </c>
      <c r="D4710" s="11" t="s">
        <v>97</v>
      </c>
      <c r="E4710" s="11" t="s">
        <v>88</v>
      </c>
      <c r="F4710" s="11" t="s">
        <v>352</v>
      </c>
      <c r="G4710" s="11" t="s">
        <v>82</v>
      </c>
      <c r="H4710" s="8" t="n">
        <v>20554.05</v>
      </c>
      <c r="I4710" s="0" t="str">
        <f aca="false">TEXT(C4710,"YYYY-MM")</f>
        <v>2025-11</v>
      </c>
      <c r="J4710" s="0" t="str">
        <f aca="false">INDEX(Customers!$H:$H,MATCH(B4710,Customers!$A:$A,0))</f>
        <v>Referral</v>
      </c>
    </row>
    <row r="4711" customFormat="false" ht="15" hidden="false" customHeight="false" outlineLevel="0" collapsed="false">
      <c r="A4711" s="0" t="s">
        <v>6821</v>
      </c>
      <c r="B4711" s="0" t="s">
        <v>6822</v>
      </c>
      <c r="C4711" s="10" t="s">
        <v>1344</v>
      </c>
      <c r="D4711" s="11" t="s">
        <v>99</v>
      </c>
      <c r="E4711" s="11" t="s">
        <v>89</v>
      </c>
      <c r="F4711" s="11" t="s">
        <v>134</v>
      </c>
      <c r="G4711" s="11" t="s">
        <v>85</v>
      </c>
      <c r="H4711" s="8" t="n">
        <v>90979.95</v>
      </c>
      <c r="I4711" s="0" t="str">
        <f aca="false">TEXT(C4711,"YYYY-MM")</f>
        <v>2025-10</v>
      </c>
      <c r="J4711" s="0" t="str">
        <f aca="false">INDEX(Customers!$H:$H,MATCH(B4711,Customers!$A:$A,0))</f>
        <v>Referral</v>
      </c>
    </row>
    <row r="4712" customFormat="false" ht="15" hidden="false" customHeight="false" outlineLevel="0" collapsed="false">
      <c r="A4712" s="0" t="s">
        <v>6823</v>
      </c>
      <c r="B4712" s="0" t="s">
        <v>6824</v>
      </c>
      <c r="C4712" s="10" t="s">
        <v>6825</v>
      </c>
      <c r="D4712" s="11" t="s">
        <v>97</v>
      </c>
      <c r="E4712" s="11" t="s">
        <v>88</v>
      </c>
      <c r="F4712" s="11" t="s">
        <v>423</v>
      </c>
      <c r="G4712" s="11" t="s">
        <v>79</v>
      </c>
      <c r="H4712" s="8" t="n">
        <v>11089</v>
      </c>
      <c r="I4712" s="0" t="str">
        <f aca="false">TEXT(C4712,"YYYY-MM")</f>
        <v>2024-05</v>
      </c>
      <c r="J4712" s="0" t="str">
        <f aca="false">INDEX(Customers!$H:$H,MATCH(B4712,Customers!$A:$A,0))</f>
        <v>Social Media</v>
      </c>
    </row>
    <row r="4713" customFormat="false" ht="15" hidden="false" customHeight="false" outlineLevel="0" collapsed="false">
      <c r="A4713" s="0" t="s">
        <v>6826</v>
      </c>
      <c r="B4713" s="0" t="s">
        <v>6824</v>
      </c>
      <c r="C4713" s="10" t="s">
        <v>163</v>
      </c>
      <c r="D4713" s="11" t="s">
        <v>97</v>
      </c>
      <c r="E4713" s="11" t="s">
        <v>91</v>
      </c>
      <c r="F4713" s="11" t="s">
        <v>423</v>
      </c>
      <c r="G4713" s="11" t="s">
        <v>79</v>
      </c>
      <c r="H4713" s="8" t="n">
        <v>8862.3</v>
      </c>
      <c r="I4713" s="0" t="str">
        <f aca="false">TEXT(C4713,"YYYY-MM")</f>
        <v>2024-08</v>
      </c>
      <c r="J4713" s="0" t="str">
        <f aca="false">INDEX(Customers!$H:$H,MATCH(B4713,Customers!$A:$A,0))</f>
        <v>Social Media</v>
      </c>
    </row>
    <row r="4714" customFormat="false" ht="15" hidden="false" customHeight="false" outlineLevel="0" collapsed="false">
      <c r="A4714" s="0" t="s">
        <v>6827</v>
      </c>
      <c r="B4714" s="0" t="s">
        <v>6824</v>
      </c>
      <c r="C4714" s="10" t="s">
        <v>1073</v>
      </c>
      <c r="D4714" s="11" t="s">
        <v>97</v>
      </c>
      <c r="E4714" s="11" t="s">
        <v>93</v>
      </c>
      <c r="F4714" s="11" t="s">
        <v>423</v>
      </c>
      <c r="G4714" s="11" t="s">
        <v>79</v>
      </c>
      <c r="H4714" s="8" t="n">
        <v>79937.05</v>
      </c>
      <c r="I4714" s="0" t="str">
        <f aca="false">TEXT(C4714,"YYYY-MM")</f>
        <v>2024-10</v>
      </c>
      <c r="J4714" s="0" t="str">
        <f aca="false">INDEX(Customers!$H:$H,MATCH(B4714,Customers!$A:$A,0))</f>
        <v>Social Media</v>
      </c>
    </row>
    <row r="4715" customFormat="false" ht="15" hidden="false" customHeight="false" outlineLevel="0" collapsed="false">
      <c r="A4715" s="0" t="s">
        <v>6828</v>
      </c>
      <c r="B4715" s="0" t="s">
        <v>6824</v>
      </c>
      <c r="C4715" s="10" t="s">
        <v>4193</v>
      </c>
      <c r="D4715" s="11" t="s">
        <v>97</v>
      </c>
      <c r="E4715" s="11" t="s">
        <v>90</v>
      </c>
      <c r="F4715" s="11" t="s">
        <v>423</v>
      </c>
      <c r="G4715" s="11" t="s">
        <v>79</v>
      </c>
      <c r="H4715" s="8" t="n">
        <v>19529</v>
      </c>
      <c r="I4715" s="0" t="str">
        <f aca="false">TEXT(C4715,"YYYY-MM")</f>
        <v>2024-12</v>
      </c>
      <c r="J4715" s="0" t="str">
        <f aca="false">INDEX(Customers!$H:$H,MATCH(B4715,Customers!$A:$A,0))</f>
        <v>Social Media</v>
      </c>
    </row>
    <row r="4716" customFormat="false" ht="15" hidden="false" customHeight="false" outlineLevel="0" collapsed="false">
      <c r="A4716" s="0" t="s">
        <v>6829</v>
      </c>
      <c r="B4716" s="0" t="s">
        <v>6824</v>
      </c>
      <c r="C4716" s="10" t="s">
        <v>2776</v>
      </c>
      <c r="D4716" s="11" t="s">
        <v>97</v>
      </c>
      <c r="E4716" s="11" t="s">
        <v>93</v>
      </c>
      <c r="F4716" s="11" t="s">
        <v>423</v>
      </c>
      <c r="G4716" s="11" t="s">
        <v>79</v>
      </c>
      <c r="H4716" s="8" t="n">
        <v>8910.05</v>
      </c>
      <c r="I4716" s="0" t="str">
        <f aca="false">TEXT(C4716,"YYYY-MM")</f>
        <v>2025-03</v>
      </c>
      <c r="J4716" s="0" t="str">
        <f aca="false">INDEX(Customers!$H:$H,MATCH(B4716,Customers!$A:$A,0))</f>
        <v>Social Media</v>
      </c>
    </row>
    <row r="4717" customFormat="false" ht="15" hidden="false" customHeight="false" outlineLevel="0" collapsed="false">
      <c r="A4717" s="0" t="s">
        <v>6830</v>
      </c>
      <c r="B4717" s="0" t="s">
        <v>6824</v>
      </c>
      <c r="C4717" s="10" t="s">
        <v>1393</v>
      </c>
      <c r="D4717" s="11" t="s">
        <v>97</v>
      </c>
      <c r="E4717" s="11" t="s">
        <v>88</v>
      </c>
      <c r="F4717" s="11" t="s">
        <v>423</v>
      </c>
      <c r="G4717" s="11" t="s">
        <v>79</v>
      </c>
      <c r="H4717" s="8" t="n">
        <v>1877.65</v>
      </c>
      <c r="I4717" s="0" t="str">
        <f aca="false">TEXT(C4717,"YYYY-MM")</f>
        <v>2025-05</v>
      </c>
      <c r="J4717" s="0" t="str">
        <f aca="false">INDEX(Customers!$H:$H,MATCH(B4717,Customers!$A:$A,0))</f>
        <v>Social Media</v>
      </c>
    </row>
    <row r="4718" customFormat="false" ht="15" hidden="false" customHeight="false" outlineLevel="0" collapsed="false">
      <c r="A4718" s="0" t="s">
        <v>6831</v>
      </c>
      <c r="B4718" s="0" t="s">
        <v>6824</v>
      </c>
      <c r="C4718" s="10" t="s">
        <v>4302</v>
      </c>
      <c r="D4718" s="11" t="s">
        <v>97</v>
      </c>
      <c r="E4718" s="11" t="s">
        <v>88</v>
      </c>
      <c r="F4718" s="11" t="s">
        <v>423</v>
      </c>
      <c r="G4718" s="11" t="s">
        <v>79</v>
      </c>
      <c r="H4718" s="8" t="n">
        <v>1484.1</v>
      </c>
      <c r="I4718" s="0" t="str">
        <f aca="false">TEXT(C4718,"YYYY-MM")</f>
        <v>2025-06</v>
      </c>
      <c r="J4718" s="0" t="str">
        <f aca="false">INDEX(Customers!$H:$H,MATCH(B4718,Customers!$A:$A,0))</f>
        <v>Social Media</v>
      </c>
    </row>
    <row r="4719" customFormat="false" ht="15" hidden="false" customHeight="false" outlineLevel="0" collapsed="false">
      <c r="A4719" s="0" t="s">
        <v>6832</v>
      </c>
      <c r="B4719" s="0" t="s">
        <v>6833</v>
      </c>
      <c r="C4719" s="10" t="s">
        <v>1516</v>
      </c>
      <c r="D4719" s="11" t="s">
        <v>99</v>
      </c>
      <c r="E4719" s="11" t="s">
        <v>91</v>
      </c>
      <c r="F4719" s="11" t="s">
        <v>227</v>
      </c>
      <c r="G4719" s="11" t="s">
        <v>72</v>
      </c>
      <c r="H4719" s="8" t="n">
        <v>27046.15</v>
      </c>
      <c r="I4719" s="0" t="str">
        <f aca="false">TEXT(C4719,"YYYY-MM")</f>
        <v>2024-09</v>
      </c>
      <c r="J4719" s="0" t="str">
        <f aca="false">INDEX(Customers!$H:$H,MATCH(B4719,Customers!$A:$A,0))</f>
        <v>Paid Ads</v>
      </c>
    </row>
    <row r="4720" customFormat="false" ht="15" hidden="false" customHeight="false" outlineLevel="0" collapsed="false">
      <c r="A4720" s="0" t="s">
        <v>6834</v>
      </c>
      <c r="B4720" s="0" t="s">
        <v>6835</v>
      </c>
      <c r="C4720" s="10" t="s">
        <v>2663</v>
      </c>
      <c r="D4720" s="11" t="s">
        <v>97</v>
      </c>
      <c r="E4720" s="11" t="s">
        <v>93</v>
      </c>
      <c r="F4720" s="11" t="s">
        <v>613</v>
      </c>
      <c r="G4720" s="11" t="s">
        <v>73</v>
      </c>
      <c r="H4720" s="8" t="n">
        <v>69858</v>
      </c>
      <c r="I4720" s="0" t="str">
        <f aca="false">TEXT(C4720,"YYYY-MM")</f>
        <v>2024-11</v>
      </c>
      <c r="J4720" s="0" t="str">
        <f aca="false">INDEX(Customers!$H:$H,MATCH(B4720,Customers!$A:$A,0))</f>
        <v>Paid Ads</v>
      </c>
    </row>
    <row r="4721" customFormat="false" ht="15" hidden="false" customHeight="false" outlineLevel="0" collapsed="false">
      <c r="A4721" s="0" t="s">
        <v>6836</v>
      </c>
      <c r="B4721" s="0" t="s">
        <v>6837</v>
      </c>
      <c r="C4721" s="10" t="s">
        <v>137</v>
      </c>
      <c r="D4721" s="11" t="s">
        <v>97</v>
      </c>
      <c r="E4721" s="11" t="s">
        <v>91</v>
      </c>
      <c r="F4721" s="11" t="s">
        <v>459</v>
      </c>
      <c r="G4721" s="11" t="s">
        <v>72</v>
      </c>
      <c r="H4721" s="8" t="n">
        <v>13098</v>
      </c>
      <c r="I4721" s="0" t="str">
        <f aca="false">TEXT(C4721,"YYYY-MM")</f>
        <v>2023-08</v>
      </c>
      <c r="J4721" s="0" t="str">
        <f aca="false">INDEX(Customers!$H:$H,MATCH(B4721,Customers!$A:$A,0))</f>
        <v>Organic Search</v>
      </c>
    </row>
    <row r="4722" customFormat="false" ht="15" hidden="false" customHeight="false" outlineLevel="0" collapsed="false">
      <c r="A4722" s="0" t="s">
        <v>6838</v>
      </c>
      <c r="B4722" s="0" t="s">
        <v>6837</v>
      </c>
      <c r="C4722" s="10" t="s">
        <v>467</v>
      </c>
      <c r="D4722" s="11" t="s">
        <v>97</v>
      </c>
      <c r="E4722" s="11" t="s">
        <v>89</v>
      </c>
      <c r="F4722" s="11" t="s">
        <v>459</v>
      </c>
      <c r="G4722" s="11" t="s">
        <v>72</v>
      </c>
      <c r="H4722" s="8" t="n">
        <v>3169.65</v>
      </c>
      <c r="I4722" s="0" t="str">
        <f aca="false">TEXT(C4722,"YYYY-MM")</f>
        <v>2024-08</v>
      </c>
      <c r="J4722" s="0" t="str">
        <f aca="false">INDEX(Customers!$H:$H,MATCH(B4722,Customers!$A:$A,0))</f>
        <v>Organic Search</v>
      </c>
    </row>
    <row r="4723" customFormat="false" ht="15" hidden="false" customHeight="false" outlineLevel="0" collapsed="false">
      <c r="A4723" s="0" t="s">
        <v>6839</v>
      </c>
      <c r="B4723" s="0" t="s">
        <v>6837</v>
      </c>
      <c r="C4723" s="10" t="s">
        <v>706</v>
      </c>
      <c r="D4723" s="11" t="s">
        <v>97</v>
      </c>
      <c r="E4723" s="11" t="s">
        <v>88</v>
      </c>
      <c r="F4723" s="11" t="s">
        <v>459</v>
      </c>
      <c r="G4723" s="11" t="s">
        <v>72</v>
      </c>
      <c r="H4723" s="8" t="n">
        <v>99561.15</v>
      </c>
      <c r="I4723" s="0" t="str">
        <f aca="false">TEXT(C4723,"YYYY-MM")</f>
        <v>2024-10</v>
      </c>
      <c r="J4723" s="0" t="str">
        <f aca="false">INDEX(Customers!$H:$H,MATCH(B4723,Customers!$A:$A,0))</f>
        <v>Organic Search</v>
      </c>
    </row>
    <row r="4724" customFormat="false" ht="15" hidden="false" customHeight="false" outlineLevel="0" collapsed="false">
      <c r="A4724" s="0" t="s">
        <v>6840</v>
      </c>
      <c r="B4724" s="0" t="s">
        <v>6837</v>
      </c>
      <c r="C4724" s="10" t="s">
        <v>596</v>
      </c>
      <c r="D4724" s="11" t="s">
        <v>97</v>
      </c>
      <c r="E4724" s="11" t="s">
        <v>90</v>
      </c>
      <c r="F4724" s="11" t="s">
        <v>459</v>
      </c>
      <c r="G4724" s="11" t="s">
        <v>72</v>
      </c>
      <c r="H4724" s="8" t="n">
        <v>8286.55</v>
      </c>
      <c r="I4724" s="0" t="str">
        <f aca="false">TEXT(C4724,"YYYY-MM")</f>
        <v>2024-11</v>
      </c>
      <c r="J4724" s="0" t="str">
        <f aca="false">INDEX(Customers!$H:$H,MATCH(B4724,Customers!$A:$A,0))</f>
        <v>Organic Search</v>
      </c>
    </row>
    <row r="4725" customFormat="false" ht="15" hidden="false" customHeight="false" outlineLevel="0" collapsed="false">
      <c r="A4725" s="0" t="s">
        <v>6841</v>
      </c>
      <c r="B4725" s="0" t="s">
        <v>6837</v>
      </c>
      <c r="C4725" s="10" t="s">
        <v>3389</v>
      </c>
      <c r="D4725" s="11" t="s">
        <v>97</v>
      </c>
      <c r="E4725" s="11" t="s">
        <v>91</v>
      </c>
      <c r="F4725" s="11" t="s">
        <v>459</v>
      </c>
      <c r="G4725" s="11" t="s">
        <v>72</v>
      </c>
      <c r="H4725" s="8" t="n">
        <v>25746.2</v>
      </c>
      <c r="I4725" s="0" t="str">
        <f aca="false">TEXT(C4725,"YYYY-MM")</f>
        <v>2024-12</v>
      </c>
      <c r="J4725" s="0" t="str">
        <f aca="false">INDEX(Customers!$H:$H,MATCH(B4725,Customers!$A:$A,0))</f>
        <v>Organic Search</v>
      </c>
    </row>
    <row r="4726" customFormat="false" ht="15" hidden="false" customHeight="false" outlineLevel="0" collapsed="false">
      <c r="A4726" s="0" t="s">
        <v>6842</v>
      </c>
      <c r="B4726" s="0" t="s">
        <v>6843</v>
      </c>
      <c r="C4726" s="10" t="s">
        <v>615</v>
      </c>
      <c r="D4726" s="11" t="s">
        <v>97</v>
      </c>
      <c r="E4726" s="11" t="s">
        <v>91</v>
      </c>
      <c r="F4726" s="11" t="s">
        <v>291</v>
      </c>
      <c r="G4726" s="11" t="s">
        <v>72</v>
      </c>
      <c r="H4726" s="8" t="n">
        <v>2141.1</v>
      </c>
      <c r="I4726" s="0" t="str">
        <f aca="false">TEXT(C4726,"YYYY-MM")</f>
        <v>2025-09</v>
      </c>
      <c r="J4726" s="0" t="str">
        <f aca="false">INDEX(Customers!$H:$H,MATCH(B4726,Customers!$A:$A,0))</f>
        <v>Social Media</v>
      </c>
    </row>
    <row r="4727" customFormat="false" ht="15" hidden="false" customHeight="false" outlineLevel="0" collapsed="false">
      <c r="A4727" s="0" t="s">
        <v>6844</v>
      </c>
      <c r="B4727" s="0" t="s">
        <v>6845</v>
      </c>
      <c r="C4727" s="10" t="s">
        <v>1242</v>
      </c>
      <c r="D4727" s="11" t="s">
        <v>97</v>
      </c>
      <c r="E4727" s="11" t="s">
        <v>88</v>
      </c>
      <c r="F4727" s="11" t="s">
        <v>346</v>
      </c>
      <c r="G4727" s="11" t="s">
        <v>84</v>
      </c>
      <c r="H4727" s="8" t="n">
        <v>14040.05</v>
      </c>
      <c r="I4727" s="0" t="str">
        <f aca="false">TEXT(C4727,"YYYY-MM")</f>
        <v>2025-07</v>
      </c>
      <c r="J4727" s="0" t="str">
        <f aca="false">INDEX(Customers!$H:$H,MATCH(B4727,Customers!$A:$A,0))</f>
        <v>Referral</v>
      </c>
    </row>
    <row r="4728" customFormat="false" ht="15" hidden="false" customHeight="false" outlineLevel="0" collapsed="false">
      <c r="A4728" s="0" t="s">
        <v>6846</v>
      </c>
      <c r="B4728" s="0" t="s">
        <v>6847</v>
      </c>
      <c r="C4728" s="10" t="s">
        <v>4479</v>
      </c>
      <c r="D4728" s="11" t="s">
        <v>97</v>
      </c>
      <c r="E4728" s="11" t="s">
        <v>91</v>
      </c>
      <c r="F4728" s="11" t="s">
        <v>459</v>
      </c>
      <c r="G4728" s="11" t="s">
        <v>72</v>
      </c>
      <c r="H4728" s="8" t="n">
        <v>624</v>
      </c>
      <c r="I4728" s="0" t="str">
        <f aca="false">TEXT(C4728,"YYYY-MM")</f>
        <v>2024-08</v>
      </c>
      <c r="J4728" s="0" t="str">
        <f aca="false">INDEX(Customers!$H:$H,MATCH(B4728,Customers!$A:$A,0))</f>
        <v>Social Media</v>
      </c>
    </row>
    <row r="4729" customFormat="false" ht="15" hidden="false" customHeight="false" outlineLevel="0" collapsed="false">
      <c r="A4729" s="0" t="s">
        <v>6848</v>
      </c>
      <c r="B4729" s="0" t="s">
        <v>6847</v>
      </c>
      <c r="C4729" s="10" t="s">
        <v>261</v>
      </c>
      <c r="D4729" s="11" t="s">
        <v>97</v>
      </c>
      <c r="E4729" s="11" t="s">
        <v>88</v>
      </c>
      <c r="F4729" s="11" t="s">
        <v>459</v>
      </c>
      <c r="G4729" s="11" t="s">
        <v>72</v>
      </c>
      <c r="H4729" s="8" t="n">
        <v>130511.55</v>
      </c>
      <c r="I4729" s="0" t="str">
        <f aca="false">TEXT(C4729,"YYYY-MM")</f>
        <v>2024-10</v>
      </c>
      <c r="J4729" s="0" t="str">
        <f aca="false">INDEX(Customers!$H:$H,MATCH(B4729,Customers!$A:$A,0))</f>
        <v>Social Media</v>
      </c>
    </row>
    <row r="4730" customFormat="false" ht="15" hidden="false" customHeight="false" outlineLevel="0" collapsed="false">
      <c r="A4730" s="0" t="s">
        <v>6849</v>
      </c>
      <c r="B4730" s="0" t="s">
        <v>6847</v>
      </c>
      <c r="C4730" s="10" t="s">
        <v>3466</v>
      </c>
      <c r="D4730" s="11" t="s">
        <v>97</v>
      </c>
      <c r="E4730" s="11" t="s">
        <v>90</v>
      </c>
      <c r="F4730" s="11" t="s">
        <v>459</v>
      </c>
      <c r="G4730" s="11" t="s">
        <v>72</v>
      </c>
      <c r="H4730" s="8" t="n">
        <v>11628</v>
      </c>
      <c r="I4730" s="0" t="str">
        <f aca="false">TEXT(C4730,"YYYY-MM")</f>
        <v>2025-04</v>
      </c>
      <c r="J4730" s="0" t="str">
        <f aca="false">INDEX(Customers!$H:$H,MATCH(B4730,Customers!$A:$A,0))</f>
        <v>Social Media</v>
      </c>
    </row>
    <row r="4731" customFormat="false" ht="15" hidden="false" customHeight="false" outlineLevel="0" collapsed="false">
      <c r="A4731" s="0" t="s">
        <v>6850</v>
      </c>
      <c r="B4731" s="0" t="s">
        <v>6847</v>
      </c>
      <c r="C4731" s="10" t="s">
        <v>397</v>
      </c>
      <c r="D4731" s="11" t="s">
        <v>97</v>
      </c>
      <c r="E4731" s="11" t="s">
        <v>88</v>
      </c>
      <c r="F4731" s="11" t="s">
        <v>459</v>
      </c>
      <c r="G4731" s="11" t="s">
        <v>72</v>
      </c>
      <c r="H4731" s="8" t="n">
        <v>7567</v>
      </c>
      <c r="I4731" s="0" t="str">
        <f aca="false">TEXT(C4731,"YYYY-MM")</f>
        <v>2025-05</v>
      </c>
      <c r="J4731" s="0" t="str">
        <f aca="false">INDEX(Customers!$H:$H,MATCH(B4731,Customers!$A:$A,0))</f>
        <v>Social Media</v>
      </c>
    </row>
    <row r="4732" customFormat="false" ht="15" hidden="false" customHeight="false" outlineLevel="0" collapsed="false">
      <c r="A4732" s="0" t="s">
        <v>6851</v>
      </c>
      <c r="B4732" s="0" t="s">
        <v>6852</v>
      </c>
      <c r="C4732" s="10" t="s">
        <v>554</v>
      </c>
      <c r="D4732" s="11" t="s">
        <v>97</v>
      </c>
      <c r="E4732" s="11" t="s">
        <v>90</v>
      </c>
      <c r="F4732" s="11" t="s">
        <v>241</v>
      </c>
      <c r="G4732" s="11" t="s">
        <v>73</v>
      </c>
      <c r="H4732" s="8" t="n">
        <v>24399</v>
      </c>
      <c r="I4732" s="0" t="str">
        <f aca="false">TEXT(C4732,"YYYY-MM")</f>
        <v>2025-10</v>
      </c>
      <c r="J4732" s="0" t="str">
        <f aca="false">INDEX(Customers!$H:$H,MATCH(B4732,Customers!$A:$A,0))</f>
        <v>Email Campaign</v>
      </c>
    </row>
    <row r="4733" customFormat="false" ht="15" hidden="false" customHeight="false" outlineLevel="0" collapsed="false">
      <c r="A4733" s="0" t="s">
        <v>6853</v>
      </c>
      <c r="B4733" s="0" t="s">
        <v>6854</v>
      </c>
      <c r="C4733" s="10" t="s">
        <v>6855</v>
      </c>
      <c r="D4733" s="11" t="s">
        <v>97</v>
      </c>
      <c r="E4733" s="11" t="s">
        <v>90</v>
      </c>
      <c r="F4733" s="11" t="s">
        <v>180</v>
      </c>
      <c r="G4733" s="11" t="s">
        <v>75</v>
      </c>
      <c r="H4733" s="8" t="n">
        <v>20832.15</v>
      </c>
      <c r="I4733" s="0" t="str">
        <f aca="false">TEXT(C4733,"YYYY-MM")</f>
        <v>2024-08</v>
      </c>
      <c r="J4733" s="0" t="str">
        <f aca="false">INDEX(Customers!$H:$H,MATCH(B4733,Customers!$A:$A,0))</f>
        <v>Organic Search</v>
      </c>
    </row>
    <row r="4734" customFormat="false" ht="15" hidden="false" customHeight="false" outlineLevel="0" collapsed="false">
      <c r="A4734" s="0" t="s">
        <v>6856</v>
      </c>
      <c r="B4734" s="0" t="s">
        <v>6854</v>
      </c>
      <c r="C4734" s="10" t="s">
        <v>1323</v>
      </c>
      <c r="D4734" s="11" t="s">
        <v>97</v>
      </c>
      <c r="E4734" s="11" t="s">
        <v>89</v>
      </c>
      <c r="F4734" s="11" t="s">
        <v>180</v>
      </c>
      <c r="G4734" s="11" t="s">
        <v>75</v>
      </c>
      <c r="H4734" s="8" t="n">
        <v>78572.1</v>
      </c>
      <c r="I4734" s="0" t="str">
        <f aca="false">TEXT(C4734,"YYYY-MM")</f>
        <v>2024-10</v>
      </c>
      <c r="J4734" s="0" t="str">
        <f aca="false">INDEX(Customers!$H:$H,MATCH(B4734,Customers!$A:$A,0))</f>
        <v>Organic Search</v>
      </c>
    </row>
    <row r="4735" customFormat="false" ht="15" hidden="false" customHeight="false" outlineLevel="0" collapsed="false">
      <c r="A4735" s="0" t="s">
        <v>6857</v>
      </c>
      <c r="B4735" s="0" t="s">
        <v>6854</v>
      </c>
      <c r="C4735" s="10" t="s">
        <v>653</v>
      </c>
      <c r="D4735" s="11" t="s">
        <v>97</v>
      </c>
      <c r="E4735" s="11" t="s">
        <v>91</v>
      </c>
      <c r="F4735" s="11" t="s">
        <v>180</v>
      </c>
      <c r="G4735" s="11" t="s">
        <v>75</v>
      </c>
      <c r="H4735" s="8" t="n">
        <v>5894.1</v>
      </c>
      <c r="I4735" s="0" t="str">
        <f aca="false">TEXT(C4735,"YYYY-MM")</f>
        <v>2025-01</v>
      </c>
      <c r="J4735" s="0" t="str">
        <f aca="false">INDEX(Customers!$H:$H,MATCH(B4735,Customers!$A:$A,0))</f>
        <v>Organic Search</v>
      </c>
    </row>
    <row r="4736" customFormat="false" ht="15" hidden="false" customHeight="false" outlineLevel="0" collapsed="false">
      <c r="A4736" s="0" t="s">
        <v>6858</v>
      </c>
      <c r="B4736" s="0" t="s">
        <v>6854</v>
      </c>
      <c r="C4736" s="10" t="s">
        <v>1023</v>
      </c>
      <c r="D4736" s="11" t="s">
        <v>97</v>
      </c>
      <c r="E4736" s="11" t="s">
        <v>90</v>
      </c>
      <c r="F4736" s="11" t="s">
        <v>180</v>
      </c>
      <c r="G4736" s="11" t="s">
        <v>75</v>
      </c>
      <c r="H4736" s="8" t="n">
        <v>57714.3</v>
      </c>
      <c r="I4736" s="0" t="str">
        <f aca="false">TEXT(C4736,"YYYY-MM")</f>
        <v>2025-06</v>
      </c>
      <c r="J4736" s="0" t="str">
        <f aca="false">INDEX(Customers!$H:$H,MATCH(B4736,Customers!$A:$A,0))</f>
        <v>Organic Search</v>
      </c>
    </row>
    <row r="4737" customFormat="false" ht="15" hidden="false" customHeight="false" outlineLevel="0" collapsed="false">
      <c r="A4737" s="0" t="s">
        <v>6859</v>
      </c>
      <c r="B4737" s="0" t="s">
        <v>6854</v>
      </c>
      <c r="C4737" s="10" t="s">
        <v>1249</v>
      </c>
      <c r="D4737" s="11" t="s">
        <v>97</v>
      </c>
      <c r="E4737" s="11" t="s">
        <v>91</v>
      </c>
      <c r="F4737" s="11" t="s">
        <v>180</v>
      </c>
      <c r="G4737" s="11" t="s">
        <v>75</v>
      </c>
      <c r="H4737" s="8" t="n">
        <v>6417</v>
      </c>
      <c r="I4737" s="0" t="str">
        <f aca="false">TEXT(C4737,"YYYY-MM")</f>
        <v>2025-09</v>
      </c>
      <c r="J4737" s="0" t="str">
        <f aca="false">INDEX(Customers!$H:$H,MATCH(B4737,Customers!$A:$A,0))</f>
        <v>Organic Search</v>
      </c>
    </row>
    <row r="4738" customFormat="false" ht="15" hidden="false" customHeight="false" outlineLevel="0" collapsed="false">
      <c r="A4738" s="0" t="s">
        <v>6860</v>
      </c>
      <c r="B4738" s="0" t="s">
        <v>6854</v>
      </c>
      <c r="C4738" s="10" t="s">
        <v>1755</v>
      </c>
      <c r="D4738" s="11" t="s">
        <v>97</v>
      </c>
      <c r="E4738" s="11" t="s">
        <v>89</v>
      </c>
      <c r="F4738" s="11" t="s">
        <v>180</v>
      </c>
      <c r="G4738" s="11" t="s">
        <v>75</v>
      </c>
      <c r="H4738" s="8" t="n">
        <v>68845.55</v>
      </c>
      <c r="I4738" s="0" t="str">
        <f aca="false">TEXT(C4738,"YYYY-MM")</f>
        <v>2025-09</v>
      </c>
      <c r="J4738" s="0" t="str">
        <f aca="false">INDEX(Customers!$H:$H,MATCH(B4738,Customers!$A:$A,0))</f>
        <v>Organic Search</v>
      </c>
    </row>
    <row r="4739" customFormat="false" ht="15" hidden="false" customHeight="false" outlineLevel="0" collapsed="false">
      <c r="A4739" s="0" t="s">
        <v>6861</v>
      </c>
      <c r="B4739" s="0" t="s">
        <v>6862</v>
      </c>
      <c r="C4739" s="10" t="s">
        <v>1344</v>
      </c>
      <c r="D4739" s="11" t="s">
        <v>97</v>
      </c>
      <c r="E4739" s="11" t="s">
        <v>91</v>
      </c>
      <c r="F4739" s="11" t="s">
        <v>459</v>
      </c>
      <c r="G4739" s="11" t="s">
        <v>72</v>
      </c>
      <c r="H4739" s="8" t="n">
        <v>15705.7</v>
      </c>
      <c r="I4739" s="0" t="str">
        <f aca="false">TEXT(C4739,"YYYY-MM")</f>
        <v>2025-10</v>
      </c>
      <c r="J4739" s="0" t="str">
        <f aca="false">INDEX(Customers!$H:$H,MATCH(B4739,Customers!$A:$A,0))</f>
        <v>Social Media</v>
      </c>
    </row>
    <row r="4740" customFormat="false" ht="15" hidden="false" customHeight="false" outlineLevel="0" collapsed="false">
      <c r="A4740" s="0" t="s">
        <v>6863</v>
      </c>
      <c r="B4740" s="0" t="s">
        <v>6864</v>
      </c>
      <c r="C4740" s="10" t="s">
        <v>6865</v>
      </c>
      <c r="D4740" s="11" t="s">
        <v>97</v>
      </c>
      <c r="E4740" s="11" t="s">
        <v>93</v>
      </c>
      <c r="F4740" s="11" t="s">
        <v>81</v>
      </c>
      <c r="G4740" s="11" t="s">
        <v>81</v>
      </c>
      <c r="H4740" s="8" t="n">
        <v>19069.15</v>
      </c>
      <c r="I4740" s="0" t="str">
        <f aca="false">TEXT(C4740,"YYYY-MM")</f>
        <v>2023-01</v>
      </c>
      <c r="J4740" s="0" t="str">
        <f aca="false">INDEX(Customers!$H:$H,MATCH(B4740,Customers!$A:$A,0))</f>
        <v>App</v>
      </c>
    </row>
    <row r="4741" customFormat="false" ht="15" hidden="false" customHeight="false" outlineLevel="0" collapsed="false">
      <c r="A4741" s="0" t="s">
        <v>6866</v>
      </c>
      <c r="B4741" s="0" t="s">
        <v>6864</v>
      </c>
      <c r="C4741" s="10" t="s">
        <v>6867</v>
      </c>
      <c r="D4741" s="11" t="s">
        <v>97</v>
      </c>
      <c r="E4741" s="11" t="s">
        <v>93</v>
      </c>
      <c r="F4741" s="11" t="s">
        <v>81</v>
      </c>
      <c r="G4741" s="11" t="s">
        <v>81</v>
      </c>
      <c r="H4741" s="8" t="n">
        <v>3246.15</v>
      </c>
      <c r="I4741" s="0" t="str">
        <f aca="false">TEXT(C4741,"YYYY-MM")</f>
        <v>2023-05</v>
      </c>
      <c r="J4741" s="0" t="str">
        <f aca="false">INDEX(Customers!$H:$H,MATCH(B4741,Customers!$A:$A,0))</f>
        <v>App</v>
      </c>
    </row>
    <row r="4742" customFormat="false" ht="15" hidden="false" customHeight="false" outlineLevel="0" collapsed="false">
      <c r="A4742" s="0" t="s">
        <v>6868</v>
      </c>
      <c r="B4742" s="0" t="s">
        <v>6864</v>
      </c>
      <c r="C4742" s="10" t="s">
        <v>2941</v>
      </c>
      <c r="D4742" s="11" t="s">
        <v>97</v>
      </c>
      <c r="E4742" s="11" t="s">
        <v>93</v>
      </c>
      <c r="F4742" s="11" t="s">
        <v>81</v>
      </c>
      <c r="G4742" s="11" t="s">
        <v>81</v>
      </c>
      <c r="H4742" s="8" t="n">
        <v>12159</v>
      </c>
      <c r="I4742" s="0" t="str">
        <f aca="false">TEXT(C4742,"YYYY-MM")</f>
        <v>2023-10</v>
      </c>
      <c r="J4742" s="0" t="str">
        <f aca="false">INDEX(Customers!$H:$H,MATCH(B4742,Customers!$A:$A,0))</f>
        <v>App</v>
      </c>
    </row>
    <row r="4743" customFormat="false" ht="15" hidden="false" customHeight="false" outlineLevel="0" collapsed="false">
      <c r="A4743" s="0" t="s">
        <v>6869</v>
      </c>
      <c r="B4743" s="0" t="s">
        <v>6864</v>
      </c>
      <c r="C4743" s="10" t="s">
        <v>6870</v>
      </c>
      <c r="D4743" s="11" t="s">
        <v>97</v>
      </c>
      <c r="E4743" s="11" t="s">
        <v>88</v>
      </c>
      <c r="F4743" s="11" t="s">
        <v>81</v>
      </c>
      <c r="G4743" s="11" t="s">
        <v>81</v>
      </c>
      <c r="H4743" s="8" t="n">
        <v>66831.55</v>
      </c>
      <c r="I4743" s="0" t="str">
        <f aca="false">TEXT(C4743,"YYYY-MM")</f>
        <v>2023-10</v>
      </c>
      <c r="J4743" s="0" t="str">
        <f aca="false">INDEX(Customers!$H:$H,MATCH(B4743,Customers!$A:$A,0))</f>
        <v>App</v>
      </c>
    </row>
    <row r="4744" customFormat="false" ht="15" hidden="false" customHeight="false" outlineLevel="0" collapsed="false">
      <c r="A4744" s="0" t="s">
        <v>6871</v>
      </c>
      <c r="B4744" s="0" t="s">
        <v>6864</v>
      </c>
      <c r="C4744" s="10" t="s">
        <v>669</v>
      </c>
      <c r="D4744" s="11" t="s">
        <v>97</v>
      </c>
      <c r="E4744" s="11" t="s">
        <v>93</v>
      </c>
      <c r="F4744" s="11" t="s">
        <v>81</v>
      </c>
      <c r="G4744" s="11" t="s">
        <v>81</v>
      </c>
      <c r="H4744" s="8" t="n">
        <v>3351.3</v>
      </c>
      <c r="I4744" s="0" t="str">
        <f aca="false">TEXT(C4744,"YYYY-MM")</f>
        <v>2023-11</v>
      </c>
      <c r="J4744" s="0" t="str">
        <f aca="false">INDEX(Customers!$H:$H,MATCH(B4744,Customers!$A:$A,0))</f>
        <v>App</v>
      </c>
    </row>
    <row r="4745" customFormat="false" ht="15" hidden="false" customHeight="false" outlineLevel="0" collapsed="false">
      <c r="A4745" s="0" t="s">
        <v>6872</v>
      </c>
      <c r="B4745" s="0" t="s">
        <v>6864</v>
      </c>
      <c r="C4745" s="10" t="s">
        <v>2331</v>
      </c>
      <c r="D4745" s="11" t="s">
        <v>97</v>
      </c>
      <c r="E4745" s="11" t="s">
        <v>90</v>
      </c>
      <c r="F4745" s="11" t="s">
        <v>81</v>
      </c>
      <c r="G4745" s="11" t="s">
        <v>81</v>
      </c>
      <c r="H4745" s="8" t="n">
        <v>9470.55</v>
      </c>
      <c r="I4745" s="0" t="str">
        <f aca="false">TEXT(C4745,"YYYY-MM")</f>
        <v>2024-03</v>
      </c>
      <c r="J4745" s="0" t="str">
        <f aca="false">INDEX(Customers!$H:$H,MATCH(B4745,Customers!$A:$A,0))</f>
        <v>App</v>
      </c>
    </row>
    <row r="4746" customFormat="false" ht="15" hidden="false" customHeight="false" outlineLevel="0" collapsed="false">
      <c r="A4746" s="0" t="s">
        <v>6873</v>
      </c>
      <c r="B4746" s="0" t="s">
        <v>6864</v>
      </c>
      <c r="C4746" s="10" t="s">
        <v>2575</v>
      </c>
      <c r="D4746" s="11" t="s">
        <v>97</v>
      </c>
      <c r="E4746" s="11" t="s">
        <v>88</v>
      </c>
      <c r="F4746" s="11" t="s">
        <v>81</v>
      </c>
      <c r="G4746" s="11" t="s">
        <v>81</v>
      </c>
      <c r="H4746" s="8" t="n">
        <v>30397</v>
      </c>
      <c r="I4746" s="0" t="str">
        <f aca="false">TEXT(C4746,"YYYY-MM")</f>
        <v>2024-08</v>
      </c>
      <c r="J4746" s="0" t="str">
        <f aca="false">INDEX(Customers!$H:$H,MATCH(B4746,Customers!$A:$A,0))</f>
        <v>App</v>
      </c>
    </row>
    <row r="4747" customFormat="false" ht="15" hidden="false" customHeight="false" outlineLevel="0" collapsed="false">
      <c r="A4747" s="0" t="s">
        <v>6874</v>
      </c>
      <c r="B4747" s="0" t="s">
        <v>6864</v>
      </c>
      <c r="C4747" s="10" t="s">
        <v>329</v>
      </c>
      <c r="D4747" s="11" t="s">
        <v>97</v>
      </c>
      <c r="E4747" s="11" t="s">
        <v>91</v>
      </c>
      <c r="F4747" s="11" t="s">
        <v>81</v>
      </c>
      <c r="G4747" s="11" t="s">
        <v>81</v>
      </c>
      <c r="H4747" s="8" t="n">
        <v>949</v>
      </c>
      <c r="I4747" s="0" t="str">
        <f aca="false">TEXT(C4747,"YYYY-MM")</f>
        <v>2025-10</v>
      </c>
      <c r="J4747" s="0" t="str">
        <f aca="false">INDEX(Customers!$H:$H,MATCH(B4747,Customers!$A:$A,0))</f>
        <v>App</v>
      </c>
    </row>
    <row r="4748" customFormat="false" ht="15" hidden="false" customHeight="false" outlineLevel="0" collapsed="false">
      <c r="A4748" s="0" t="s">
        <v>6875</v>
      </c>
      <c r="B4748" s="0" t="s">
        <v>6864</v>
      </c>
      <c r="C4748" s="10" t="s">
        <v>641</v>
      </c>
      <c r="D4748" s="11" t="s">
        <v>97</v>
      </c>
      <c r="E4748" s="11" t="s">
        <v>88</v>
      </c>
      <c r="F4748" s="11" t="s">
        <v>81</v>
      </c>
      <c r="G4748" s="11" t="s">
        <v>81</v>
      </c>
      <c r="H4748" s="8" t="n">
        <v>1729</v>
      </c>
      <c r="I4748" s="0" t="str">
        <f aca="false">TEXT(C4748,"YYYY-MM")</f>
        <v>2025-12</v>
      </c>
      <c r="J4748" s="0" t="str">
        <f aca="false">INDEX(Customers!$H:$H,MATCH(B4748,Customers!$A:$A,0))</f>
        <v>App</v>
      </c>
    </row>
    <row r="4749" customFormat="false" ht="15" hidden="false" customHeight="false" outlineLevel="0" collapsed="false">
      <c r="A4749" s="0" t="s">
        <v>6876</v>
      </c>
      <c r="B4749" s="0" t="s">
        <v>6864</v>
      </c>
      <c r="C4749" s="10" t="s">
        <v>414</v>
      </c>
      <c r="D4749" s="11" t="s">
        <v>97</v>
      </c>
      <c r="E4749" s="11" t="s">
        <v>89</v>
      </c>
      <c r="F4749" s="11" t="s">
        <v>81</v>
      </c>
      <c r="G4749" s="11" t="s">
        <v>81</v>
      </c>
      <c r="H4749" s="8" t="n">
        <v>46782.15</v>
      </c>
      <c r="I4749" s="0" t="str">
        <f aca="false">TEXT(C4749,"YYYY-MM")</f>
        <v>2025-12</v>
      </c>
      <c r="J4749" s="0" t="str">
        <f aca="false">INDEX(Customers!$H:$H,MATCH(B4749,Customers!$A:$A,0))</f>
        <v>App</v>
      </c>
    </row>
    <row r="4750" customFormat="false" ht="15" hidden="false" customHeight="false" outlineLevel="0" collapsed="false">
      <c r="A4750" s="0" t="s">
        <v>6877</v>
      </c>
      <c r="B4750" s="0" t="s">
        <v>6878</v>
      </c>
      <c r="C4750" s="10" t="s">
        <v>277</v>
      </c>
      <c r="D4750" s="11" t="s">
        <v>99</v>
      </c>
      <c r="E4750" s="11" t="s">
        <v>88</v>
      </c>
      <c r="F4750" s="11" t="s">
        <v>443</v>
      </c>
      <c r="G4750" s="11" t="s">
        <v>78</v>
      </c>
      <c r="H4750" s="8" t="n">
        <v>14009</v>
      </c>
      <c r="I4750" s="0" t="str">
        <f aca="false">TEXT(C4750,"YYYY-MM")</f>
        <v>2025-04</v>
      </c>
      <c r="J4750" s="0" t="str">
        <f aca="false">INDEX(Customers!$H:$H,MATCH(B4750,Customers!$A:$A,0))</f>
        <v>Paid Ads</v>
      </c>
    </row>
    <row r="4751" customFormat="false" ht="15" hidden="false" customHeight="false" outlineLevel="0" collapsed="false">
      <c r="A4751" s="0" t="s">
        <v>6879</v>
      </c>
      <c r="B4751" s="0" t="s">
        <v>6878</v>
      </c>
      <c r="C4751" s="10" t="s">
        <v>577</v>
      </c>
      <c r="D4751" s="11" t="s">
        <v>99</v>
      </c>
      <c r="E4751" s="11" t="s">
        <v>91</v>
      </c>
      <c r="F4751" s="11" t="s">
        <v>443</v>
      </c>
      <c r="G4751" s="11" t="s">
        <v>78</v>
      </c>
      <c r="H4751" s="8" t="n">
        <v>1989</v>
      </c>
      <c r="I4751" s="0" t="str">
        <f aca="false">TEXT(C4751,"YYYY-MM")</f>
        <v>2025-07</v>
      </c>
      <c r="J4751" s="0" t="str">
        <f aca="false">INDEX(Customers!$H:$H,MATCH(B4751,Customers!$A:$A,0))</f>
        <v>Paid Ads</v>
      </c>
    </row>
    <row r="4752" customFormat="false" ht="15" hidden="false" customHeight="false" outlineLevel="0" collapsed="false">
      <c r="A4752" s="0" t="s">
        <v>6880</v>
      </c>
      <c r="B4752" s="0" t="s">
        <v>6878</v>
      </c>
      <c r="C4752" s="10" t="s">
        <v>526</v>
      </c>
      <c r="D4752" s="11" t="s">
        <v>97</v>
      </c>
      <c r="E4752" s="11" t="s">
        <v>89</v>
      </c>
      <c r="F4752" s="11" t="s">
        <v>443</v>
      </c>
      <c r="G4752" s="11" t="s">
        <v>78</v>
      </c>
      <c r="H4752" s="8" t="n">
        <v>15122.95</v>
      </c>
      <c r="I4752" s="0" t="str">
        <f aca="false">TEXT(C4752,"YYYY-MM")</f>
        <v>2025-07</v>
      </c>
      <c r="J4752" s="0" t="str">
        <f aca="false">INDEX(Customers!$H:$H,MATCH(B4752,Customers!$A:$A,0))</f>
        <v>Paid Ads</v>
      </c>
    </row>
    <row r="4753" customFormat="false" ht="15" hidden="false" customHeight="false" outlineLevel="0" collapsed="false">
      <c r="A4753" s="0" t="s">
        <v>6881</v>
      </c>
      <c r="B4753" s="0" t="s">
        <v>6878</v>
      </c>
      <c r="C4753" s="10" t="s">
        <v>771</v>
      </c>
      <c r="D4753" s="11" t="s">
        <v>97</v>
      </c>
      <c r="E4753" s="11" t="s">
        <v>88</v>
      </c>
      <c r="F4753" s="11" t="s">
        <v>443</v>
      </c>
      <c r="G4753" s="11" t="s">
        <v>78</v>
      </c>
      <c r="H4753" s="8" t="n">
        <v>5982.4</v>
      </c>
      <c r="I4753" s="0" t="str">
        <f aca="false">TEXT(C4753,"YYYY-MM")</f>
        <v>2025-08</v>
      </c>
      <c r="J4753" s="0" t="str">
        <f aca="false">INDEX(Customers!$H:$H,MATCH(B4753,Customers!$A:$A,0))</f>
        <v>Paid Ads</v>
      </c>
    </row>
    <row r="4754" customFormat="false" ht="15" hidden="false" customHeight="false" outlineLevel="0" collapsed="false">
      <c r="A4754" s="0" t="s">
        <v>6882</v>
      </c>
      <c r="B4754" s="0" t="s">
        <v>6878</v>
      </c>
      <c r="C4754" s="10" t="s">
        <v>944</v>
      </c>
      <c r="D4754" s="11" t="s">
        <v>97</v>
      </c>
      <c r="E4754" s="11" t="s">
        <v>90</v>
      </c>
      <c r="F4754" s="11" t="s">
        <v>443</v>
      </c>
      <c r="G4754" s="11" t="s">
        <v>78</v>
      </c>
      <c r="H4754" s="8" t="n">
        <v>39548</v>
      </c>
      <c r="I4754" s="0" t="str">
        <f aca="false">TEXT(C4754,"YYYY-MM")</f>
        <v>2025-08</v>
      </c>
      <c r="J4754" s="0" t="str">
        <f aca="false">INDEX(Customers!$H:$H,MATCH(B4754,Customers!$A:$A,0))</f>
        <v>Paid Ads</v>
      </c>
    </row>
    <row r="4755" customFormat="false" ht="15" hidden="false" customHeight="false" outlineLevel="0" collapsed="false">
      <c r="A4755" s="0" t="s">
        <v>6883</v>
      </c>
      <c r="B4755" s="0" t="s">
        <v>6878</v>
      </c>
      <c r="C4755" s="10" t="s">
        <v>184</v>
      </c>
      <c r="D4755" s="11" t="s">
        <v>98</v>
      </c>
      <c r="E4755" s="11" t="s">
        <v>88</v>
      </c>
      <c r="F4755" s="11" t="s">
        <v>443</v>
      </c>
      <c r="G4755" s="11" t="s">
        <v>78</v>
      </c>
      <c r="H4755" s="8" t="n">
        <v>87702.05</v>
      </c>
      <c r="I4755" s="0" t="str">
        <f aca="false">TEXT(C4755,"YYYY-MM")</f>
        <v>2025-08</v>
      </c>
      <c r="J4755" s="0" t="str">
        <f aca="false">INDEX(Customers!$H:$H,MATCH(B4755,Customers!$A:$A,0))</f>
        <v>Paid Ads</v>
      </c>
    </row>
    <row r="4756" customFormat="false" ht="15" hidden="false" customHeight="false" outlineLevel="0" collapsed="false">
      <c r="A4756" s="0" t="s">
        <v>6884</v>
      </c>
      <c r="B4756" s="0" t="s">
        <v>6878</v>
      </c>
      <c r="C4756" s="10" t="s">
        <v>803</v>
      </c>
      <c r="D4756" s="11" t="s">
        <v>97</v>
      </c>
      <c r="E4756" s="11" t="s">
        <v>88</v>
      </c>
      <c r="F4756" s="11" t="s">
        <v>443</v>
      </c>
      <c r="G4756" s="11" t="s">
        <v>78</v>
      </c>
      <c r="H4756" s="8" t="n">
        <v>44315.2</v>
      </c>
      <c r="I4756" s="0" t="str">
        <f aca="false">TEXT(C4756,"YYYY-MM")</f>
        <v>2025-10</v>
      </c>
      <c r="J4756" s="0" t="str">
        <f aca="false">INDEX(Customers!$H:$H,MATCH(B4756,Customers!$A:$A,0))</f>
        <v>Paid Ads</v>
      </c>
    </row>
    <row r="4757" customFormat="false" ht="15" hidden="false" customHeight="false" outlineLevel="0" collapsed="false">
      <c r="A4757" s="0" t="s">
        <v>6885</v>
      </c>
      <c r="B4757" s="0" t="s">
        <v>6878</v>
      </c>
      <c r="C4757" s="10" t="s">
        <v>885</v>
      </c>
      <c r="D4757" s="11" t="s">
        <v>97</v>
      </c>
      <c r="E4757" s="11" t="s">
        <v>88</v>
      </c>
      <c r="F4757" s="11" t="s">
        <v>443</v>
      </c>
      <c r="G4757" s="11" t="s">
        <v>78</v>
      </c>
      <c r="H4757" s="8" t="n">
        <v>32916.05</v>
      </c>
      <c r="I4757" s="0" t="str">
        <f aca="false">TEXT(C4757,"YYYY-MM")</f>
        <v>2025-10</v>
      </c>
      <c r="J4757" s="0" t="str">
        <f aca="false">INDEX(Customers!$H:$H,MATCH(B4757,Customers!$A:$A,0))</f>
        <v>Paid Ads</v>
      </c>
    </row>
    <row r="4758" customFormat="false" ht="15" hidden="false" customHeight="false" outlineLevel="0" collapsed="false">
      <c r="A4758" s="0" t="s">
        <v>6886</v>
      </c>
      <c r="B4758" s="0" t="s">
        <v>6878</v>
      </c>
      <c r="C4758" s="10" t="s">
        <v>287</v>
      </c>
      <c r="D4758" s="11" t="s">
        <v>97</v>
      </c>
      <c r="E4758" s="11" t="s">
        <v>91</v>
      </c>
      <c r="F4758" s="11" t="s">
        <v>443</v>
      </c>
      <c r="G4758" s="11" t="s">
        <v>78</v>
      </c>
      <c r="H4758" s="8" t="n">
        <v>24749.25</v>
      </c>
      <c r="I4758" s="0" t="str">
        <f aca="false">TEXT(C4758,"YYYY-MM")</f>
        <v>2025-11</v>
      </c>
      <c r="J4758" s="0" t="str">
        <f aca="false">INDEX(Customers!$H:$H,MATCH(B4758,Customers!$A:$A,0))</f>
        <v>Paid Ads</v>
      </c>
    </row>
    <row r="4759" customFormat="false" ht="15" hidden="false" customHeight="false" outlineLevel="0" collapsed="false">
      <c r="A4759" s="0" t="s">
        <v>6887</v>
      </c>
      <c r="B4759" s="0" t="s">
        <v>6878</v>
      </c>
      <c r="C4759" s="10" t="s">
        <v>1300</v>
      </c>
      <c r="D4759" s="11" t="s">
        <v>99</v>
      </c>
      <c r="E4759" s="11" t="s">
        <v>93</v>
      </c>
      <c r="F4759" s="11" t="s">
        <v>443</v>
      </c>
      <c r="G4759" s="11" t="s">
        <v>78</v>
      </c>
      <c r="H4759" s="8" t="n">
        <v>15546.2</v>
      </c>
      <c r="I4759" s="0" t="str">
        <f aca="false">TEXT(C4759,"YYYY-MM")</f>
        <v>2025-11</v>
      </c>
      <c r="J4759" s="0" t="str">
        <f aca="false">INDEX(Customers!$H:$H,MATCH(B4759,Customers!$A:$A,0))</f>
        <v>Paid Ads</v>
      </c>
    </row>
    <row r="4760" customFormat="false" ht="15" hidden="false" customHeight="false" outlineLevel="0" collapsed="false">
      <c r="A4760" s="0" t="s">
        <v>6888</v>
      </c>
      <c r="B4760" s="0" t="s">
        <v>6889</v>
      </c>
      <c r="C4760" s="10" t="s">
        <v>5528</v>
      </c>
      <c r="D4760" s="11" t="s">
        <v>97</v>
      </c>
      <c r="E4760" s="11" t="s">
        <v>90</v>
      </c>
      <c r="F4760" s="11" t="s">
        <v>346</v>
      </c>
      <c r="G4760" s="11" t="s">
        <v>84</v>
      </c>
      <c r="H4760" s="8" t="n">
        <v>24069.45</v>
      </c>
      <c r="I4760" s="0" t="str">
        <f aca="false">TEXT(C4760,"YYYY-MM")</f>
        <v>2024-03</v>
      </c>
      <c r="J4760" s="0" t="str">
        <f aca="false">INDEX(Customers!$H:$H,MATCH(B4760,Customers!$A:$A,0))</f>
        <v>Social Media</v>
      </c>
    </row>
    <row r="4761" customFormat="false" ht="15" hidden="false" customHeight="false" outlineLevel="0" collapsed="false">
      <c r="A4761" s="0" t="s">
        <v>6890</v>
      </c>
      <c r="B4761" s="0" t="s">
        <v>6889</v>
      </c>
      <c r="C4761" s="10" t="s">
        <v>3060</v>
      </c>
      <c r="D4761" s="11" t="s">
        <v>97</v>
      </c>
      <c r="E4761" s="11" t="s">
        <v>89</v>
      </c>
      <c r="F4761" s="11" t="s">
        <v>346</v>
      </c>
      <c r="G4761" s="11" t="s">
        <v>84</v>
      </c>
      <c r="H4761" s="8" t="n">
        <v>77254</v>
      </c>
      <c r="I4761" s="0" t="str">
        <f aca="false">TEXT(C4761,"YYYY-MM")</f>
        <v>2024-03</v>
      </c>
      <c r="J4761" s="0" t="str">
        <f aca="false">INDEX(Customers!$H:$H,MATCH(B4761,Customers!$A:$A,0))</f>
        <v>Social Media</v>
      </c>
    </row>
    <row r="4762" customFormat="false" ht="15" hidden="false" customHeight="false" outlineLevel="0" collapsed="false">
      <c r="A4762" s="0" t="s">
        <v>6891</v>
      </c>
      <c r="B4762" s="0" t="s">
        <v>6889</v>
      </c>
      <c r="C4762" s="10" t="s">
        <v>1660</v>
      </c>
      <c r="D4762" s="11" t="s">
        <v>97</v>
      </c>
      <c r="E4762" s="11" t="s">
        <v>92</v>
      </c>
      <c r="F4762" s="11" t="s">
        <v>346</v>
      </c>
      <c r="G4762" s="11" t="s">
        <v>84</v>
      </c>
      <c r="H4762" s="8" t="n">
        <v>10707</v>
      </c>
      <c r="I4762" s="0" t="str">
        <f aca="false">TEXT(C4762,"YYYY-MM")</f>
        <v>2025-02</v>
      </c>
      <c r="J4762" s="0" t="str">
        <f aca="false">INDEX(Customers!$H:$H,MATCH(B4762,Customers!$A:$A,0))</f>
        <v>Social Media</v>
      </c>
    </row>
    <row r="4763" customFormat="false" ht="15" hidden="false" customHeight="false" outlineLevel="0" collapsed="false">
      <c r="A4763" s="0" t="s">
        <v>6892</v>
      </c>
      <c r="B4763" s="0" t="s">
        <v>6893</v>
      </c>
      <c r="C4763" s="10" t="s">
        <v>163</v>
      </c>
      <c r="D4763" s="11" t="s">
        <v>97</v>
      </c>
      <c r="E4763" s="11" t="s">
        <v>88</v>
      </c>
      <c r="F4763" s="11" t="s">
        <v>443</v>
      </c>
      <c r="G4763" s="11" t="s">
        <v>78</v>
      </c>
      <c r="H4763" s="8" t="n">
        <v>22119.45</v>
      </c>
      <c r="I4763" s="0" t="str">
        <f aca="false">TEXT(C4763,"YYYY-MM")</f>
        <v>2024-08</v>
      </c>
      <c r="J4763" s="0" t="str">
        <f aca="false">INDEX(Customers!$H:$H,MATCH(B4763,Customers!$A:$A,0))</f>
        <v>Referral</v>
      </c>
    </row>
    <row r="4764" customFormat="false" ht="15" hidden="false" customHeight="false" outlineLevel="0" collapsed="false">
      <c r="A4764" s="0" t="s">
        <v>6894</v>
      </c>
      <c r="B4764" s="0" t="s">
        <v>6893</v>
      </c>
      <c r="C4764" s="10" t="s">
        <v>246</v>
      </c>
      <c r="D4764" s="11" t="s">
        <v>97</v>
      </c>
      <c r="E4764" s="11" t="s">
        <v>90</v>
      </c>
      <c r="F4764" s="11" t="s">
        <v>443</v>
      </c>
      <c r="G4764" s="11" t="s">
        <v>78</v>
      </c>
      <c r="H4764" s="8" t="n">
        <v>32071.05</v>
      </c>
      <c r="I4764" s="0" t="str">
        <f aca="false">TEXT(C4764,"YYYY-MM")</f>
        <v>2024-08</v>
      </c>
      <c r="J4764" s="0" t="str">
        <f aca="false">INDEX(Customers!$H:$H,MATCH(B4764,Customers!$A:$A,0))</f>
        <v>Referral</v>
      </c>
    </row>
    <row r="4765" customFormat="false" ht="15" hidden="false" customHeight="false" outlineLevel="0" collapsed="false">
      <c r="A4765" s="0" t="s">
        <v>6895</v>
      </c>
      <c r="B4765" s="0" t="s">
        <v>6893</v>
      </c>
      <c r="C4765" s="10" t="s">
        <v>1186</v>
      </c>
      <c r="D4765" s="11" t="s">
        <v>97</v>
      </c>
      <c r="E4765" s="11" t="s">
        <v>88</v>
      </c>
      <c r="F4765" s="11" t="s">
        <v>443</v>
      </c>
      <c r="G4765" s="11" t="s">
        <v>78</v>
      </c>
      <c r="H4765" s="8" t="n">
        <v>1844.1</v>
      </c>
      <c r="I4765" s="0" t="str">
        <f aca="false">TEXT(C4765,"YYYY-MM")</f>
        <v>2024-09</v>
      </c>
      <c r="J4765" s="0" t="str">
        <f aca="false">INDEX(Customers!$H:$H,MATCH(B4765,Customers!$A:$A,0))</f>
        <v>Referral</v>
      </c>
    </row>
    <row r="4766" customFormat="false" ht="15" hidden="false" customHeight="false" outlineLevel="0" collapsed="false">
      <c r="A4766" s="0" t="s">
        <v>6896</v>
      </c>
      <c r="B4766" s="0" t="s">
        <v>6893</v>
      </c>
      <c r="C4766" s="10" t="s">
        <v>215</v>
      </c>
      <c r="D4766" s="11" t="s">
        <v>97</v>
      </c>
      <c r="E4766" s="11" t="s">
        <v>91</v>
      </c>
      <c r="F4766" s="11" t="s">
        <v>443</v>
      </c>
      <c r="G4766" s="11" t="s">
        <v>78</v>
      </c>
      <c r="H4766" s="8" t="n">
        <v>65416.65</v>
      </c>
      <c r="I4766" s="0" t="str">
        <f aca="false">TEXT(C4766,"YYYY-MM")</f>
        <v>2024-10</v>
      </c>
      <c r="J4766" s="0" t="str">
        <f aca="false">INDEX(Customers!$H:$H,MATCH(B4766,Customers!$A:$A,0))</f>
        <v>Referral</v>
      </c>
    </row>
    <row r="4767" customFormat="false" ht="15" hidden="false" customHeight="false" outlineLevel="0" collapsed="false">
      <c r="A4767" s="0" t="s">
        <v>6897</v>
      </c>
      <c r="B4767" s="0" t="s">
        <v>6893</v>
      </c>
      <c r="C4767" s="10" t="s">
        <v>475</v>
      </c>
      <c r="D4767" s="11" t="s">
        <v>99</v>
      </c>
      <c r="E4767" s="11" t="s">
        <v>88</v>
      </c>
      <c r="F4767" s="11" t="s">
        <v>443</v>
      </c>
      <c r="G4767" s="11" t="s">
        <v>78</v>
      </c>
      <c r="H4767" s="8" t="n">
        <v>24560.1</v>
      </c>
      <c r="I4767" s="0" t="str">
        <f aca="false">TEXT(C4767,"YYYY-MM")</f>
        <v>2024-10</v>
      </c>
      <c r="J4767" s="0" t="str">
        <f aca="false">INDEX(Customers!$H:$H,MATCH(B4767,Customers!$A:$A,0))</f>
        <v>Referral</v>
      </c>
    </row>
    <row r="4768" customFormat="false" ht="15" hidden="false" customHeight="false" outlineLevel="0" collapsed="false">
      <c r="A4768" s="0" t="s">
        <v>6898</v>
      </c>
      <c r="B4768" s="0" t="s">
        <v>6893</v>
      </c>
      <c r="C4768" s="10" t="s">
        <v>5808</v>
      </c>
      <c r="D4768" s="11" t="s">
        <v>97</v>
      </c>
      <c r="E4768" s="11" t="s">
        <v>92</v>
      </c>
      <c r="F4768" s="11" t="s">
        <v>443</v>
      </c>
      <c r="G4768" s="11" t="s">
        <v>78</v>
      </c>
      <c r="H4768" s="8" t="n">
        <v>5130</v>
      </c>
      <c r="I4768" s="0" t="str">
        <f aca="false">TEXT(C4768,"YYYY-MM")</f>
        <v>2024-12</v>
      </c>
      <c r="J4768" s="0" t="str">
        <f aca="false">INDEX(Customers!$H:$H,MATCH(B4768,Customers!$A:$A,0))</f>
        <v>Referral</v>
      </c>
    </row>
    <row r="4769" customFormat="false" ht="15" hidden="false" customHeight="false" outlineLevel="0" collapsed="false">
      <c r="A4769" s="0" t="s">
        <v>6899</v>
      </c>
      <c r="B4769" s="0" t="s">
        <v>6893</v>
      </c>
      <c r="C4769" s="10" t="s">
        <v>1383</v>
      </c>
      <c r="D4769" s="11" t="s">
        <v>97</v>
      </c>
      <c r="E4769" s="11" t="s">
        <v>93</v>
      </c>
      <c r="F4769" s="11" t="s">
        <v>443</v>
      </c>
      <c r="G4769" s="11" t="s">
        <v>78</v>
      </c>
      <c r="H4769" s="8" t="n">
        <v>3759</v>
      </c>
      <c r="I4769" s="0" t="str">
        <f aca="false">TEXT(C4769,"YYYY-MM")</f>
        <v>2025-01</v>
      </c>
      <c r="J4769" s="0" t="str">
        <f aca="false">INDEX(Customers!$H:$H,MATCH(B4769,Customers!$A:$A,0))</f>
        <v>Referral</v>
      </c>
    </row>
    <row r="4770" customFormat="false" ht="15" hidden="false" customHeight="false" outlineLevel="0" collapsed="false">
      <c r="A4770" s="0" t="s">
        <v>6900</v>
      </c>
      <c r="B4770" s="0" t="s">
        <v>6893</v>
      </c>
      <c r="C4770" s="10" t="s">
        <v>198</v>
      </c>
      <c r="D4770" s="11" t="s">
        <v>97</v>
      </c>
      <c r="E4770" s="11" t="s">
        <v>89</v>
      </c>
      <c r="F4770" s="11" t="s">
        <v>443</v>
      </c>
      <c r="G4770" s="11" t="s">
        <v>78</v>
      </c>
      <c r="H4770" s="8" t="n">
        <v>10804.3</v>
      </c>
      <c r="I4770" s="0" t="str">
        <f aca="false">TEXT(C4770,"YYYY-MM")</f>
        <v>2025-02</v>
      </c>
      <c r="J4770" s="0" t="str">
        <f aca="false">INDEX(Customers!$H:$H,MATCH(B4770,Customers!$A:$A,0))</f>
        <v>Referral</v>
      </c>
    </row>
    <row r="4771" customFormat="false" ht="15" hidden="false" customHeight="false" outlineLevel="0" collapsed="false">
      <c r="A4771" s="0" t="s">
        <v>6901</v>
      </c>
      <c r="B4771" s="0" t="s">
        <v>6893</v>
      </c>
      <c r="C4771" s="10" t="s">
        <v>522</v>
      </c>
      <c r="D4771" s="11" t="s">
        <v>97</v>
      </c>
      <c r="E4771" s="11" t="s">
        <v>93</v>
      </c>
      <c r="F4771" s="11" t="s">
        <v>443</v>
      </c>
      <c r="G4771" s="11" t="s">
        <v>78</v>
      </c>
      <c r="H4771" s="8" t="n">
        <v>160.55</v>
      </c>
      <c r="I4771" s="0" t="str">
        <f aca="false">TEXT(C4771,"YYYY-MM")</f>
        <v>2025-04</v>
      </c>
      <c r="J4771" s="0" t="str">
        <f aca="false">INDEX(Customers!$H:$H,MATCH(B4771,Customers!$A:$A,0))</f>
        <v>Referral</v>
      </c>
    </row>
    <row r="4772" customFormat="false" ht="15" hidden="false" customHeight="false" outlineLevel="0" collapsed="false">
      <c r="A4772" s="0" t="s">
        <v>6902</v>
      </c>
      <c r="B4772" s="0" t="s">
        <v>6893</v>
      </c>
      <c r="C4772" s="10" t="s">
        <v>549</v>
      </c>
      <c r="D4772" s="11" t="s">
        <v>97</v>
      </c>
      <c r="E4772" s="11" t="s">
        <v>88</v>
      </c>
      <c r="F4772" s="11" t="s">
        <v>443</v>
      </c>
      <c r="G4772" s="11" t="s">
        <v>78</v>
      </c>
      <c r="H4772" s="8" t="n">
        <v>25246.5</v>
      </c>
      <c r="I4772" s="0" t="str">
        <f aca="false">TEXT(C4772,"YYYY-MM")</f>
        <v>2025-06</v>
      </c>
      <c r="J4772" s="0" t="str">
        <f aca="false">INDEX(Customers!$H:$H,MATCH(B4772,Customers!$A:$A,0))</f>
        <v>Referral</v>
      </c>
    </row>
    <row r="4773" customFormat="false" ht="15" hidden="false" customHeight="false" outlineLevel="0" collapsed="false">
      <c r="A4773" s="0" t="s">
        <v>6903</v>
      </c>
      <c r="B4773" s="0" t="s">
        <v>6893</v>
      </c>
      <c r="C4773" s="10" t="s">
        <v>524</v>
      </c>
      <c r="D4773" s="11" t="s">
        <v>97</v>
      </c>
      <c r="E4773" s="11" t="s">
        <v>89</v>
      </c>
      <c r="F4773" s="11" t="s">
        <v>443</v>
      </c>
      <c r="G4773" s="11" t="s">
        <v>78</v>
      </c>
      <c r="H4773" s="8" t="n">
        <v>41836.85</v>
      </c>
      <c r="I4773" s="0" t="str">
        <f aca="false">TEXT(C4773,"YYYY-MM")</f>
        <v>2025-07</v>
      </c>
      <c r="J4773" s="0" t="str">
        <f aca="false">INDEX(Customers!$H:$H,MATCH(B4773,Customers!$A:$A,0))</f>
        <v>Referral</v>
      </c>
    </row>
    <row r="4774" customFormat="false" ht="15" hidden="false" customHeight="false" outlineLevel="0" collapsed="false">
      <c r="A4774" s="0" t="s">
        <v>6904</v>
      </c>
      <c r="B4774" s="0" t="s">
        <v>6893</v>
      </c>
      <c r="C4774" s="10" t="s">
        <v>1548</v>
      </c>
      <c r="D4774" s="11" t="s">
        <v>98</v>
      </c>
      <c r="E4774" s="11" t="s">
        <v>92</v>
      </c>
      <c r="F4774" s="11" t="s">
        <v>443</v>
      </c>
      <c r="G4774" s="11" t="s">
        <v>78</v>
      </c>
      <c r="H4774" s="8" t="n">
        <v>8388</v>
      </c>
      <c r="I4774" s="0" t="str">
        <f aca="false">TEXT(C4774,"YYYY-MM")</f>
        <v>2025-07</v>
      </c>
      <c r="J4774" s="0" t="str">
        <f aca="false">INDEX(Customers!$H:$H,MATCH(B4774,Customers!$A:$A,0))</f>
        <v>Referral</v>
      </c>
    </row>
    <row r="4775" customFormat="false" ht="15" hidden="false" customHeight="false" outlineLevel="0" collapsed="false">
      <c r="A4775" s="0" t="s">
        <v>6905</v>
      </c>
      <c r="B4775" s="0" t="s">
        <v>6893</v>
      </c>
      <c r="C4775" s="10" t="s">
        <v>329</v>
      </c>
      <c r="D4775" s="11" t="s">
        <v>97</v>
      </c>
      <c r="E4775" s="11" t="s">
        <v>90</v>
      </c>
      <c r="F4775" s="11" t="s">
        <v>443</v>
      </c>
      <c r="G4775" s="11" t="s">
        <v>78</v>
      </c>
      <c r="H4775" s="8" t="n">
        <v>6025.75</v>
      </c>
      <c r="I4775" s="0" t="str">
        <f aca="false">TEXT(C4775,"YYYY-MM")</f>
        <v>2025-10</v>
      </c>
      <c r="J4775" s="0" t="str">
        <f aca="false">INDEX(Customers!$H:$H,MATCH(B4775,Customers!$A:$A,0))</f>
        <v>Referral</v>
      </c>
    </row>
    <row r="4776" customFormat="false" ht="15" hidden="false" customHeight="false" outlineLevel="0" collapsed="false">
      <c r="A4776" s="0" t="s">
        <v>6906</v>
      </c>
      <c r="B4776" s="0" t="s">
        <v>6907</v>
      </c>
      <c r="C4776" s="10" t="s">
        <v>2668</v>
      </c>
      <c r="D4776" s="11" t="s">
        <v>97</v>
      </c>
      <c r="E4776" s="11" t="s">
        <v>90</v>
      </c>
      <c r="F4776" s="11" t="s">
        <v>190</v>
      </c>
      <c r="G4776" s="11" t="s">
        <v>77</v>
      </c>
      <c r="H4776" s="8" t="n">
        <v>2168.1</v>
      </c>
      <c r="I4776" s="0" t="str">
        <f aca="false">TEXT(C4776,"YYYY-MM")</f>
        <v>2025-03</v>
      </c>
      <c r="J4776" s="0" t="str">
        <f aca="false">INDEX(Customers!$H:$H,MATCH(B4776,Customers!$A:$A,0))</f>
        <v>App</v>
      </c>
    </row>
    <row r="4777" customFormat="false" ht="15" hidden="false" customHeight="false" outlineLevel="0" collapsed="false">
      <c r="A4777" s="0" t="s">
        <v>6908</v>
      </c>
      <c r="B4777" s="0" t="s">
        <v>6907</v>
      </c>
      <c r="C4777" s="10" t="s">
        <v>885</v>
      </c>
      <c r="D4777" s="11" t="s">
        <v>97</v>
      </c>
      <c r="E4777" s="11" t="s">
        <v>89</v>
      </c>
      <c r="F4777" s="11" t="s">
        <v>190</v>
      </c>
      <c r="G4777" s="11" t="s">
        <v>77</v>
      </c>
      <c r="H4777" s="8" t="n">
        <v>9393.3</v>
      </c>
      <c r="I4777" s="0" t="str">
        <f aca="false">TEXT(C4777,"YYYY-MM")</f>
        <v>2025-10</v>
      </c>
      <c r="J4777" s="0" t="str">
        <f aca="false">INDEX(Customers!$H:$H,MATCH(B4777,Customers!$A:$A,0))</f>
        <v>App</v>
      </c>
    </row>
    <row r="4778" customFormat="false" ht="15" hidden="false" customHeight="false" outlineLevel="0" collapsed="false">
      <c r="A4778" s="0" t="s">
        <v>6909</v>
      </c>
      <c r="B4778" s="0" t="s">
        <v>6907</v>
      </c>
      <c r="C4778" s="10" t="s">
        <v>637</v>
      </c>
      <c r="D4778" s="11" t="s">
        <v>98</v>
      </c>
      <c r="E4778" s="11" t="s">
        <v>90</v>
      </c>
      <c r="F4778" s="11" t="s">
        <v>190</v>
      </c>
      <c r="G4778" s="11" t="s">
        <v>77</v>
      </c>
      <c r="H4778" s="8" t="n">
        <v>5639</v>
      </c>
      <c r="I4778" s="0" t="str">
        <f aca="false">TEXT(C4778,"YYYY-MM")</f>
        <v>2025-12</v>
      </c>
      <c r="J4778" s="0" t="str">
        <f aca="false">INDEX(Customers!$H:$H,MATCH(B4778,Customers!$A:$A,0))</f>
        <v>App</v>
      </c>
    </row>
    <row r="4779" customFormat="false" ht="15" hidden="false" customHeight="false" outlineLevel="0" collapsed="false">
      <c r="A4779" s="0" t="s">
        <v>6910</v>
      </c>
      <c r="B4779" s="0" t="s">
        <v>6911</v>
      </c>
      <c r="C4779" s="10" t="s">
        <v>3548</v>
      </c>
      <c r="D4779" s="11" t="s">
        <v>97</v>
      </c>
      <c r="E4779" s="11" t="s">
        <v>92</v>
      </c>
      <c r="F4779" s="11" t="s">
        <v>209</v>
      </c>
      <c r="G4779" s="11" t="s">
        <v>83</v>
      </c>
      <c r="H4779" s="8" t="n">
        <v>14393.4</v>
      </c>
      <c r="I4779" s="0" t="str">
        <f aca="false">TEXT(C4779,"YYYY-MM")</f>
        <v>2024-03</v>
      </c>
      <c r="J4779" s="0" t="str">
        <f aca="false">INDEX(Customers!$H:$H,MATCH(B4779,Customers!$A:$A,0))</f>
        <v>Unknown</v>
      </c>
    </row>
    <row r="4780" customFormat="false" ht="15" hidden="false" customHeight="false" outlineLevel="0" collapsed="false">
      <c r="A4780" s="0" t="s">
        <v>6912</v>
      </c>
      <c r="B4780" s="0" t="s">
        <v>6911</v>
      </c>
      <c r="C4780" s="10" t="s">
        <v>189</v>
      </c>
      <c r="D4780" s="11" t="s">
        <v>97</v>
      </c>
      <c r="E4780" s="11" t="s">
        <v>91</v>
      </c>
      <c r="F4780" s="11" t="s">
        <v>209</v>
      </c>
      <c r="G4780" s="11" t="s">
        <v>83</v>
      </c>
      <c r="H4780" s="8" t="n">
        <v>3619</v>
      </c>
      <c r="I4780" s="0" t="str">
        <f aca="false">TEXT(C4780,"YYYY-MM")</f>
        <v>2024-06</v>
      </c>
      <c r="J4780" s="0" t="str">
        <f aca="false">INDEX(Customers!$H:$H,MATCH(B4780,Customers!$A:$A,0))</f>
        <v>Unknown</v>
      </c>
    </row>
    <row r="4781" customFormat="false" ht="15" hidden="false" customHeight="false" outlineLevel="0" collapsed="false">
      <c r="A4781" s="0" t="s">
        <v>6913</v>
      </c>
      <c r="B4781" s="0" t="s">
        <v>6911</v>
      </c>
      <c r="C4781" s="10" t="s">
        <v>1224</v>
      </c>
      <c r="D4781" s="11" t="s">
        <v>97</v>
      </c>
      <c r="E4781" s="11" t="s">
        <v>90</v>
      </c>
      <c r="F4781" s="11" t="s">
        <v>209</v>
      </c>
      <c r="G4781" s="11" t="s">
        <v>83</v>
      </c>
      <c r="H4781" s="8" t="n">
        <v>13789</v>
      </c>
      <c r="I4781" s="0" t="str">
        <f aca="false">TEXT(C4781,"YYYY-MM")</f>
        <v>2024-07</v>
      </c>
      <c r="J4781" s="0" t="str">
        <f aca="false">INDEX(Customers!$H:$H,MATCH(B4781,Customers!$A:$A,0))</f>
        <v>Unknown</v>
      </c>
    </row>
    <row r="4782" customFormat="false" ht="15" hidden="false" customHeight="false" outlineLevel="0" collapsed="false">
      <c r="A4782" s="0" t="s">
        <v>6914</v>
      </c>
      <c r="B4782" s="0" t="s">
        <v>6911</v>
      </c>
      <c r="C4782" s="10" t="s">
        <v>469</v>
      </c>
      <c r="D4782" s="11" t="s">
        <v>97</v>
      </c>
      <c r="E4782" s="11" t="s">
        <v>88</v>
      </c>
      <c r="F4782" s="11" t="s">
        <v>209</v>
      </c>
      <c r="G4782" s="11" t="s">
        <v>83</v>
      </c>
      <c r="H4782" s="8" t="n">
        <v>1279</v>
      </c>
      <c r="I4782" s="0" t="str">
        <f aca="false">TEXT(C4782,"YYYY-MM")</f>
        <v>2024-08</v>
      </c>
      <c r="J4782" s="0" t="str">
        <f aca="false">INDEX(Customers!$H:$H,MATCH(B4782,Customers!$A:$A,0))</f>
        <v>Unknown</v>
      </c>
    </row>
    <row r="4783" customFormat="false" ht="15" hidden="false" customHeight="false" outlineLevel="0" collapsed="false">
      <c r="A4783" s="0" t="s">
        <v>6915</v>
      </c>
      <c r="B4783" s="0" t="s">
        <v>6911</v>
      </c>
      <c r="C4783" s="10" t="s">
        <v>1188</v>
      </c>
      <c r="D4783" s="11" t="s">
        <v>97</v>
      </c>
      <c r="E4783" s="11" t="s">
        <v>92</v>
      </c>
      <c r="F4783" s="11" t="s">
        <v>209</v>
      </c>
      <c r="G4783" s="11" t="s">
        <v>83</v>
      </c>
      <c r="H4783" s="8" t="n">
        <v>69952.3</v>
      </c>
      <c r="I4783" s="0" t="str">
        <f aca="false">TEXT(C4783,"YYYY-MM")</f>
        <v>2024-09</v>
      </c>
      <c r="J4783" s="0" t="str">
        <f aca="false">INDEX(Customers!$H:$H,MATCH(B4783,Customers!$A:$A,0))</f>
        <v>Unknown</v>
      </c>
    </row>
    <row r="4784" customFormat="false" ht="15" hidden="false" customHeight="false" outlineLevel="0" collapsed="false">
      <c r="A4784" s="0" t="s">
        <v>6916</v>
      </c>
      <c r="B4784" s="0" t="s">
        <v>6911</v>
      </c>
      <c r="C4784" s="10" t="s">
        <v>4069</v>
      </c>
      <c r="D4784" s="11" t="s">
        <v>97</v>
      </c>
      <c r="E4784" s="11" t="s">
        <v>92</v>
      </c>
      <c r="F4784" s="11" t="s">
        <v>209</v>
      </c>
      <c r="G4784" s="11" t="s">
        <v>83</v>
      </c>
      <c r="H4784" s="8" t="n">
        <v>36402.2</v>
      </c>
      <c r="I4784" s="0" t="str">
        <f aca="false">TEXT(C4784,"YYYY-MM")</f>
        <v>2024-09</v>
      </c>
      <c r="J4784" s="0" t="str">
        <f aca="false">INDEX(Customers!$H:$H,MATCH(B4784,Customers!$A:$A,0))</f>
        <v>Unknown</v>
      </c>
    </row>
    <row r="4785" customFormat="false" ht="15" hidden="false" customHeight="false" outlineLevel="0" collapsed="false">
      <c r="A4785" s="0" t="s">
        <v>6917</v>
      </c>
      <c r="B4785" s="0" t="s">
        <v>6911</v>
      </c>
      <c r="C4785" s="10" t="s">
        <v>876</v>
      </c>
      <c r="D4785" s="11" t="s">
        <v>97</v>
      </c>
      <c r="E4785" s="11" t="s">
        <v>91</v>
      </c>
      <c r="F4785" s="11" t="s">
        <v>209</v>
      </c>
      <c r="G4785" s="11" t="s">
        <v>83</v>
      </c>
      <c r="H4785" s="8" t="n">
        <v>4050.05</v>
      </c>
      <c r="I4785" s="0" t="str">
        <f aca="false">TEXT(C4785,"YYYY-MM")</f>
        <v>2024-11</v>
      </c>
      <c r="J4785" s="0" t="str">
        <f aca="false">INDEX(Customers!$H:$H,MATCH(B4785,Customers!$A:$A,0))</f>
        <v>Unknown</v>
      </c>
    </row>
    <row r="4786" customFormat="false" ht="15" hidden="false" customHeight="false" outlineLevel="0" collapsed="false">
      <c r="A4786" s="0" t="s">
        <v>6918</v>
      </c>
      <c r="B4786" s="0" t="s">
        <v>6911</v>
      </c>
      <c r="C4786" s="10" t="s">
        <v>594</v>
      </c>
      <c r="D4786" s="11" t="s">
        <v>97</v>
      </c>
      <c r="E4786" s="11" t="s">
        <v>88</v>
      </c>
      <c r="F4786" s="11" t="s">
        <v>209</v>
      </c>
      <c r="G4786" s="11" t="s">
        <v>83</v>
      </c>
      <c r="H4786" s="8" t="n">
        <v>38005.1</v>
      </c>
      <c r="I4786" s="0" t="str">
        <f aca="false">TEXT(C4786,"YYYY-MM")</f>
        <v>2024-11</v>
      </c>
      <c r="J4786" s="0" t="str">
        <f aca="false">INDEX(Customers!$H:$H,MATCH(B4786,Customers!$A:$A,0))</f>
        <v>Unknown</v>
      </c>
    </row>
    <row r="4787" customFormat="false" ht="15" hidden="false" customHeight="false" outlineLevel="0" collapsed="false">
      <c r="A4787" s="0" t="s">
        <v>6919</v>
      </c>
      <c r="B4787" s="0" t="s">
        <v>6911</v>
      </c>
      <c r="C4787" s="10" t="s">
        <v>1372</v>
      </c>
      <c r="D4787" s="11" t="s">
        <v>99</v>
      </c>
      <c r="E4787" s="11" t="s">
        <v>91</v>
      </c>
      <c r="F4787" s="11" t="s">
        <v>209</v>
      </c>
      <c r="G4787" s="11" t="s">
        <v>83</v>
      </c>
      <c r="H4787" s="8" t="n">
        <v>1880</v>
      </c>
      <c r="I4787" s="0" t="str">
        <f aca="false">TEXT(C4787,"YYYY-MM")</f>
        <v>2024-11</v>
      </c>
      <c r="J4787" s="0" t="str">
        <f aca="false">INDEX(Customers!$H:$H,MATCH(B4787,Customers!$A:$A,0))</f>
        <v>Unknown</v>
      </c>
    </row>
    <row r="4788" customFormat="false" ht="15" hidden="false" customHeight="false" outlineLevel="0" collapsed="false">
      <c r="A4788" s="0" t="s">
        <v>6920</v>
      </c>
      <c r="B4788" s="0" t="s">
        <v>6911</v>
      </c>
      <c r="C4788" s="10" t="s">
        <v>2316</v>
      </c>
      <c r="D4788" s="11" t="s">
        <v>97</v>
      </c>
      <c r="E4788" s="11" t="s">
        <v>88</v>
      </c>
      <c r="F4788" s="11" t="s">
        <v>209</v>
      </c>
      <c r="G4788" s="11" t="s">
        <v>83</v>
      </c>
      <c r="H4788" s="8" t="n">
        <v>12980.5</v>
      </c>
      <c r="I4788" s="0" t="str">
        <f aca="false">TEXT(C4788,"YYYY-MM")</f>
        <v>2024-11</v>
      </c>
      <c r="J4788" s="0" t="str">
        <f aca="false">INDEX(Customers!$H:$H,MATCH(B4788,Customers!$A:$A,0))</f>
        <v>Unknown</v>
      </c>
    </row>
    <row r="4789" customFormat="false" ht="15" hidden="false" customHeight="false" outlineLevel="0" collapsed="false">
      <c r="A4789" s="0" t="s">
        <v>6921</v>
      </c>
      <c r="B4789" s="0" t="s">
        <v>6911</v>
      </c>
      <c r="C4789" s="10" t="s">
        <v>502</v>
      </c>
      <c r="D4789" s="11" t="s">
        <v>97</v>
      </c>
      <c r="E4789" s="11" t="s">
        <v>88</v>
      </c>
      <c r="F4789" s="11" t="s">
        <v>209</v>
      </c>
      <c r="G4789" s="11" t="s">
        <v>83</v>
      </c>
      <c r="H4789" s="8" t="n">
        <v>33118</v>
      </c>
      <c r="I4789" s="0" t="str">
        <f aca="false">TEXT(C4789,"YYYY-MM")</f>
        <v>2025-01</v>
      </c>
      <c r="J4789" s="0" t="str">
        <f aca="false">INDEX(Customers!$H:$H,MATCH(B4789,Customers!$A:$A,0))</f>
        <v>Unknown</v>
      </c>
    </row>
    <row r="4790" customFormat="false" ht="15" hidden="false" customHeight="false" outlineLevel="0" collapsed="false">
      <c r="A4790" s="0" t="s">
        <v>6922</v>
      </c>
      <c r="B4790" s="0" t="s">
        <v>6911</v>
      </c>
      <c r="C4790" s="10" t="s">
        <v>2280</v>
      </c>
      <c r="D4790" s="11" t="s">
        <v>97</v>
      </c>
      <c r="E4790" s="11" t="s">
        <v>89</v>
      </c>
      <c r="F4790" s="11" t="s">
        <v>209</v>
      </c>
      <c r="G4790" s="11" t="s">
        <v>83</v>
      </c>
      <c r="H4790" s="8" t="n">
        <v>112558.4</v>
      </c>
      <c r="I4790" s="0" t="str">
        <f aca="false">TEXT(C4790,"YYYY-MM")</f>
        <v>2025-02</v>
      </c>
      <c r="J4790" s="0" t="str">
        <f aca="false">INDEX(Customers!$H:$H,MATCH(B4790,Customers!$A:$A,0))</f>
        <v>Unknown</v>
      </c>
    </row>
    <row r="4791" customFormat="false" ht="15" hidden="false" customHeight="false" outlineLevel="0" collapsed="false">
      <c r="A4791" s="0" t="s">
        <v>6923</v>
      </c>
      <c r="B4791" s="0" t="s">
        <v>6911</v>
      </c>
      <c r="C4791" s="10" t="s">
        <v>3068</v>
      </c>
      <c r="D4791" s="11" t="s">
        <v>97</v>
      </c>
      <c r="E4791" s="11" t="s">
        <v>91</v>
      </c>
      <c r="F4791" s="11" t="s">
        <v>209</v>
      </c>
      <c r="G4791" s="11" t="s">
        <v>83</v>
      </c>
      <c r="H4791" s="8" t="n">
        <v>28611</v>
      </c>
      <c r="I4791" s="0" t="str">
        <f aca="false">TEXT(C4791,"YYYY-MM")</f>
        <v>2025-05</v>
      </c>
      <c r="J4791" s="0" t="str">
        <f aca="false">INDEX(Customers!$H:$H,MATCH(B4791,Customers!$A:$A,0))</f>
        <v>Unknown</v>
      </c>
    </row>
    <row r="4792" customFormat="false" ht="15" hidden="false" customHeight="false" outlineLevel="0" collapsed="false">
      <c r="A4792" s="0" t="s">
        <v>6924</v>
      </c>
      <c r="B4792" s="0" t="s">
        <v>6911</v>
      </c>
      <c r="C4792" s="10" t="s">
        <v>281</v>
      </c>
      <c r="D4792" s="11" t="s">
        <v>97</v>
      </c>
      <c r="E4792" s="11" t="s">
        <v>91</v>
      </c>
      <c r="F4792" s="11" t="s">
        <v>209</v>
      </c>
      <c r="G4792" s="11" t="s">
        <v>83</v>
      </c>
      <c r="H4792" s="8" t="n">
        <v>2719.15</v>
      </c>
      <c r="I4792" s="0" t="str">
        <f aca="false">TEXT(C4792,"YYYY-MM")</f>
        <v>2025-06</v>
      </c>
      <c r="J4792" s="0" t="str">
        <f aca="false">INDEX(Customers!$H:$H,MATCH(B4792,Customers!$A:$A,0))</f>
        <v>Unknown</v>
      </c>
    </row>
    <row r="4793" customFormat="false" ht="15" hidden="false" customHeight="false" outlineLevel="0" collapsed="false">
      <c r="A4793" s="0" t="s">
        <v>6925</v>
      </c>
      <c r="B4793" s="0" t="s">
        <v>6911</v>
      </c>
      <c r="C4793" s="10" t="s">
        <v>2914</v>
      </c>
      <c r="D4793" s="11" t="s">
        <v>99</v>
      </c>
      <c r="E4793" s="11" t="s">
        <v>89</v>
      </c>
      <c r="F4793" s="11" t="s">
        <v>209</v>
      </c>
      <c r="G4793" s="11" t="s">
        <v>83</v>
      </c>
      <c r="H4793" s="8" t="n">
        <v>1919.1</v>
      </c>
      <c r="I4793" s="0" t="str">
        <f aca="false">TEXT(C4793,"YYYY-MM")</f>
        <v>2025-07</v>
      </c>
      <c r="J4793" s="0" t="str">
        <f aca="false">INDEX(Customers!$H:$H,MATCH(B4793,Customers!$A:$A,0))</f>
        <v>Unknown</v>
      </c>
    </row>
    <row r="4794" customFormat="false" ht="15" hidden="false" customHeight="false" outlineLevel="0" collapsed="false">
      <c r="A4794" s="0" t="s">
        <v>6926</v>
      </c>
      <c r="B4794" s="0" t="s">
        <v>6911</v>
      </c>
      <c r="C4794" s="10" t="s">
        <v>999</v>
      </c>
      <c r="D4794" s="11" t="s">
        <v>97</v>
      </c>
      <c r="E4794" s="11" t="s">
        <v>91</v>
      </c>
      <c r="F4794" s="11" t="s">
        <v>209</v>
      </c>
      <c r="G4794" s="11" t="s">
        <v>83</v>
      </c>
      <c r="H4794" s="8" t="n">
        <v>7937.85</v>
      </c>
      <c r="I4794" s="0" t="str">
        <f aca="false">TEXT(C4794,"YYYY-MM")</f>
        <v>2025-08</v>
      </c>
      <c r="J4794" s="0" t="str">
        <f aca="false">INDEX(Customers!$H:$H,MATCH(B4794,Customers!$A:$A,0))</f>
        <v>Unknown</v>
      </c>
    </row>
    <row r="4795" customFormat="false" ht="15" hidden="false" customHeight="false" outlineLevel="0" collapsed="false">
      <c r="A4795" s="0" t="s">
        <v>6927</v>
      </c>
      <c r="B4795" s="0" t="s">
        <v>6911</v>
      </c>
      <c r="C4795" s="10" t="s">
        <v>317</v>
      </c>
      <c r="D4795" s="11" t="s">
        <v>99</v>
      </c>
      <c r="E4795" s="11" t="s">
        <v>88</v>
      </c>
      <c r="F4795" s="11" t="s">
        <v>209</v>
      </c>
      <c r="G4795" s="11" t="s">
        <v>83</v>
      </c>
      <c r="H4795" s="8" t="n">
        <v>29059.55</v>
      </c>
      <c r="I4795" s="0" t="str">
        <f aca="false">TEXT(C4795,"YYYY-MM")</f>
        <v>2025-09</v>
      </c>
      <c r="J4795" s="0" t="str">
        <f aca="false">INDEX(Customers!$H:$H,MATCH(B4795,Customers!$A:$A,0))</f>
        <v>Unknown</v>
      </c>
    </row>
    <row r="4796" customFormat="false" ht="15" hidden="false" customHeight="false" outlineLevel="0" collapsed="false">
      <c r="A4796" s="0" t="s">
        <v>6928</v>
      </c>
      <c r="B4796" s="0" t="s">
        <v>6911</v>
      </c>
      <c r="C4796" s="10" t="s">
        <v>140</v>
      </c>
      <c r="D4796" s="11" t="s">
        <v>97</v>
      </c>
      <c r="E4796" s="11" t="s">
        <v>92</v>
      </c>
      <c r="F4796" s="11" t="s">
        <v>209</v>
      </c>
      <c r="G4796" s="11" t="s">
        <v>83</v>
      </c>
      <c r="H4796" s="8" t="n">
        <v>62667.65</v>
      </c>
      <c r="I4796" s="0" t="str">
        <f aca="false">TEXT(C4796,"YYYY-MM")</f>
        <v>2025-11</v>
      </c>
      <c r="J4796" s="0" t="str">
        <f aca="false">INDEX(Customers!$H:$H,MATCH(B4796,Customers!$A:$A,0))</f>
        <v>Unknown</v>
      </c>
    </row>
    <row r="4797" customFormat="false" ht="15" hidden="false" customHeight="false" outlineLevel="0" collapsed="false">
      <c r="A4797" s="0" t="s">
        <v>6929</v>
      </c>
      <c r="B4797" s="0" t="s">
        <v>6930</v>
      </c>
      <c r="C4797" s="10" t="s">
        <v>2050</v>
      </c>
      <c r="D4797" s="11" t="s">
        <v>97</v>
      </c>
      <c r="E4797" s="11" t="s">
        <v>89</v>
      </c>
      <c r="F4797" s="11" t="s">
        <v>346</v>
      </c>
      <c r="G4797" s="11" t="s">
        <v>84</v>
      </c>
      <c r="H4797" s="8" t="n">
        <v>1665.3</v>
      </c>
      <c r="I4797" s="0" t="str">
        <f aca="false">TEXT(C4797,"YYYY-MM")</f>
        <v>2025-01</v>
      </c>
      <c r="J4797" s="0" t="str">
        <f aca="false">INDEX(Customers!$H:$H,MATCH(B4797,Customers!$A:$A,0))</f>
        <v>Organic Search</v>
      </c>
    </row>
    <row r="4798" customFormat="false" ht="15" hidden="false" customHeight="false" outlineLevel="0" collapsed="false">
      <c r="A4798" s="0" t="s">
        <v>6931</v>
      </c>
      <c r="B4798" s="0" t="s">
        <v>6932</v>
      </c>
      <c r="C4798" s="10" t="s">
        <v>1507</v>
      </c>
      <c r="D4798" s="11" t="s">
        <v>98</v>
      </c>
      <c r="E4798" s="11" t="s">
        <v>88</v>
      </c>
      <c r="F4798" s="11" t="s">
        <v>180</v>
      </c>
      <c r="G4798" s="11" t="s">
        <v>75</v>
      </c>
      <c r="H4798" s="8" t="n">
        <v>184636.2</v>
      </c>
      <c r="I4798" s="0" t="str">
        <f aca="false">TEXT(C4798,"YYYY-MM")</f>
        <v>2023-11</v>
      </c>
      <c r="J4798" s="0" t="str">
        <f aca="false">INDEX(Customers!$H:$H,MATCH(B4798,Customers!$A:$A,0))</f>
        <v>Social Media</v>
      </c>
    </row>
    <row r="4799" customFormat="false" ht="15" hidden="false" customHeight="false" outlineLevel="0" collapsed="false">
      <c r="A4799" s="0" t="s">
        <v>6933</v>
      </c>
      <c r="B4799" s="0" t="s">
        <v>6932</v>
      </c>
      <c r="C4799" s="10" t="s">
        <v>213</v>
      </c>
      <c r="D4799" s="11" t="s">
        <v>97</v>
      </c>
      <c r="E4799" s="11" t="s">
        <v>88</v>
      </c>
      <c r="F4799" s="11" t="s">
        <v>180</v>
      </c>
      <c r="G4799" s="11" t="s">
        <v>75</v>
      </c>
      <c r="H4799" s="8" t="n">
        <v>3199</v>
      </c>
      <c r="I4799" s="0" t="str">
        <f aca="false">TEXT(C4799,"YYYY-MM")</f>
        <v>2024-07</v>
      </c>
      <c r="J4799" s="0" t="str">
        <f aca="false">INDEX(Customers!$H:$H,MATCH(B4799,Customers!$A:$A,0))</f>
        <v>Social Media</v>
      </c>
    </row>
    <row r="4800" customFormat="false" ht="15" hidden="false" customHeight="false" outlineLevel="0" collapsed="false">
      <c r="A4800" s="0" t="s">
        <v>6934</v>
      </c>
      <c r="B4800" s="0" t="s">
        <v>6932</v>
      </c>
      <c r="C4800" s="10" t="s">
        <v>1663</v>
      </c>
      <c r="D4800" s="11" t="s">
        <v>97</v>
      </c>
      <c r="E4800" s="11" t="s">
        <v>91</v>
      </c>
      <c r="F4800" s="11" t="s">
        <v>180</v>
      </c>
      <c r="G4800" s="11" t="s">
        <v>75</v>
      </c>
      <c r="H4800" s="8" t="n">
        <v>36600</v>
      </c>
      <c r="I4800" s="0" t="str">
        <f aca="false">TEXT(C4800,"YYYY-MM")</f>
        <v>2025-08</v>
      </c>
      <c r="J4800" s="0" t="str">
        <f aca="false">INDEX(Customers!$H:$H,MATCH(B4800,Customers!$A:$A,0))</f>
        <v>Social Media</v>
      </c>
    </row>
    <row r="4801" customFormat="false" ht="15" hidden="false" customHeight="false" outlineLevel="0" collapsed="false">
      <c r="A4801" s="0" t="s">
        <v>6935</v>
      </c>
      <c r="B4801" s="0" t="s">
        <v>6932</v>
      </c>
      <c r="C4801" s="10" t="s">
        <v>140</v>
      </c>
      <c r="D4801" s="11" t="s">
        <v>99</v>
      </c>
      <c r="E4801" s="11" t="s">
        <v>88</v>
      </c>
      <c r="F4801" s="11" t="s">
        <v>180</v>
      </c>
      <c r="G4801" s="11" t="s">
        <v>75</v>
      </c>
      <c r="H4801" s="8" t="n">
        <v>8388</v>
      </c>
      <c r="I4801" s="0" t="str">
        <f aca="false">TEXT(C4801,"YYYY-MM")</f>
        <v>2025-11</v>
      </c>
      <c r="J4801" s="0" t="str">
        <f aca="false">INDEX(Customers!$H:$H,MATCH(B4801,Customers!$A:$A,0))</f>
        <v>Social Media</v>
      </c>
    </row>
    <row r="4802" customFormat="false" ht="15" hidden="false" customHeight="false" outlineLevel="0" collapsed="false">
      <c r="A4802" s="0" t="s">
        <v>6936</v>
      </c>
      <c r="B4802" s="0" t="s">
        <v>6937</v>
      </c>
      <c r="C4802" s="10" t="s">
        <v>639</v>
      </c>
      <c r="D4802" s="11" t="s">
        <v>97</v>
      </c>
      <c r="E4802" s="11" t="s">
        <v>89</v>
      </c>
      <c r="F4802" s="11" t="s">
        <v>227</v>
      </c>
      <c r="G4802" s="11" t="s">
        <v>72</v>
      </c>
      <c r="H4802" s="8" t="n">
        <v>6343.2</v>
      </c>
      <c r="I4802" s="0" t="str">
        <f aca="false">TEXT(C4802,"YYYY-MM")</f>
        <v>2025-12</v>
      </c>
      <c r="J4802" s="0" t="str">
        <f aca="false">INDEX(Customers!$H:$H,MATCH(B4802,Customers!$A:$A,0))</f>
        <v>App</v>
      </c>
    </row>
    <row r="4803" customFormat="false" ht="15" hidden="false" customHeight="false" outlineLevel="0" collapsed="false">
      <c r="A4803" s="0" t="s">
        <v>6938</v>
      </c>
      <c r="B4803" s="0" t="s">
        <v>6937</v>
      </c>
      <c r="C4803" s="10" t="s">
        <v>1467</v>
      </c>
      <c r="D4803" s="11" t="s">
        <v>97</v>
      </c>
      <c r="E4803" s="11" t="s">
        <v>88</v>
      </c>
      <c r="F4803" s="11" t="s">
        <v>227</v>
      </c>
      <c r="G4803" s="11" t="s">
        <v>72</v>
      </c>
      <c r="H4803" s="8" t="n">
        <v>2231.1</v>
      </c>
      <c r="I4803" s="0" t="str">
        <f aca="false">TEXT(C4803,"YYYY-MM")</f>
        <v>2025-12</v>
      </c>
      <c r="J4803" s="0" t="str">
        <f aca="false">INDEX(Customers!$H:$H,MATCH(B4803,Customers!$A:$A,0))</f>
        <v>App</v>
      </c>
    </row>
    <row r="4804" customFormat="false" ht="15" hidden="false" customHeight="false" outlineLevel="0" collapsed="false">
      <c r="A4804" s="0" t="s">
        <v>6939</v>
      </c>
      <c r="B4804" s="0" t="s">
        <v>6937</v>
      </c>
      <c r="C4804" s="10" t="s">
        <v>2846</v>
      </c>
      <c r="D4804" s="11" t="s">
        <v>97</v>
      </c>
      <c r="E4804" s="11" t="s">
        <v>93</v>
      </c>
      <c r="F4804" s="11" t="s">
        <v>227</v>
      </c>
      <c r="G4804" s="11" t="s">
        <v>72</v>
      </c>
      <c r="H4804" s="8" t="n">
        <v>2529</v>
      </c>
      <c r="I4804" s="0" t="str">
        <f aca="false">TEXT(C4804,"YYYY-MM")</f>
        <v>2025-12</v>
      </c>
      <c r="J4804" s="0" t="str">
        <f aca="false">INDEX(Customers!$H:$H,MATCH(B4804,Customers!$A:$A,0))</f>
        <v>App</v>
      </c>
    </row>
    <row r="4805" customFormat="false" ht="15" hidden="false" customHeight="false" outlineLevel="0" collapsed="false">
      <c r="A4805" s="0" t="s">
        <v>6940</v>
      </c>
      <c r="B4805" s="0" t="s">
        <v>6941</v>
      </c>
      <c r="C4805" s="10" t="s">
        <v>399</v>
      </c>
      <c r="D4805" s="11" t="s">
        <v>99</v>
      </c>
      <c r="E4805" s="11" t="s">
        <v>91</v>
      </c>
      <c r="F4805" s="11" t="s">
        <v>190</v>
      </c>
      <c r="G4805" s="11" t="s">
        <v>77</v>
      </c>
      <c r="H4805" s="8" t="n">
        <v>26764.8</v>
      </c>
      <c r="I4805" s="0" t="str">
        <f aca="false">TEXT(C4805,"YYYY-MM")</f>
        <v>2025-07</v>
      </c>
      <c r="J4805" s="0" t="str">
        <f aca="false">INDEX(Customers!$H:$H,MATCH(B4805,Customers!$A:$A,0))</f>
        <v>App</v>
      </c>
    </row>
    <row r="4806" customFormat="false" ht="15" hidden="false" customHeight="false" outlineLevel="0" collapsed="false">
      <c r="A4806" s="0" t="s">
        <v>6942</v>
      </c>
      <c r="B4806" s="0" t="s">
        <v>6941</v>
      </c>
      <c r="C4806" s="10" t="s">
        <v>942</v>
      </c>
      <c r="D4806" s="11" t="s">
        <v>97</v>
      </c>
      <c r="E4806" s="11" t="s">
        <v>90</v>
      </c>
      <c r="F4806" s="11" t="s">
        <v>190</v>
      </c>
      <c r="G4806" s="11" t="s">
        <v>77</v>
      </c>
      <c r="H4806" s="8" t="n">
        <v>14407.25</v>
      </c>
      <c r="I4806" s="0" t="str">
        <f aca="false">TEXT(C4806,"YYYY-MM")</f>
        <v>2025-08</v>
      </c>
      <c r="J4806" s="0" t="str">
        <f aca="false">INDEX(Customers!$H:$H,MATCH(B4806,Customers!$A:$A,0))</f>
        <v>App</v>
      </c>
    </row>
    <row r="4807" customFormat="false" ht="15" hidden="false" customHeight="false" outlineLevel="0" collapsed="false">
      <c r="A4807" s="0" t="s">
        <v>6943</v>
      </c>
      <c r="B4807" s="0" t="s">
        <v>6941</v>
      </c>
      <c r="C4807" s="10" t="s">
        <v>1550</v>
      </c>
      <c r="D4807" s="11" t="s">
        <v>97</v>
      </c>
      <c r="E4807" s="11" t="s">
        <v>91</v>
      </c>
      <c r="F4807" s="11" t="s">
        <v>190</v>
      </c>
      <c r="G4807" s="11" t="s">
        <v>77</v>
      </c>
      <c r="H4807" s="8" t="n">
        <v>15219</v>
      </c>
      <c r="I4807" s="0" t="str">
        <f aca="false">TEXT(C4807,"YYYY-MM")</f>
        <v>2025-08</v>
      </c>
      <c r="J4807" s="0" t="str">
        <f aca="false">INDEX(Customers!$H:$H,MATCH(B4807,Customers!$A:$A,0))</f>
        <v>App</v>
      </c>
    </row>
    <row r="4808" customFormat="false" ht="15" hidden="false" customHeight="false" outlineLevel="0" collapsed="false">
      <c r="A4808" s="0" t="s">
        <v>6944</v>
      </c>
      <c r="B4808" s="0" t="s">
        <v>6941</v>
      </c>
      <c r="C4808" s="10" t="s">
        <v>951</v>
      </c>
      <c r="D4808" s="11" t="s">
        <v>97</v>
      </c>
      <c r="E4808" s="11" t="s">
        <v>91</v>
      </c>
      <c r="F4808" s="11" t="s">
        <v>190</v>
      </c>
      <c r="G4808" s="11" t="s">
        <v>77</v>
      </c>
      <c r="H4808" s="8" t="n">
        <v>29896.3</v>
      </c>
      <c r="I4808" s="0" t="str">
        <f aca="false">TEXT(C4808,"YYYY-MM")</f>
        <v>2025-11</v>
      </c>
      <c r="J4808" s="0" t="str">
        <f aca="false">INDEX(Customers!$H:$H,MATCH(B4808,Customers!$A:$A,0))</f>
        <v>App</v>
      </c>
    </row>
    <row r="4809" customFormat="false" ht="15" hidden="false" customHeight="false" outlineLevel="0" collapsed="false">
      <c r="A4809" s="0" t="s">
        <v>6945</v>
      </c>
      <c r="B4809" s="0" t="s">
        <v>6946</v>
      </c>
      <c r="C4809" s="10" t="s">
        <v>837</v>
      </c>
      <c r="D4809" s="11" t="s">
        <v>97</v>
      </c>
      <c r="E4809" s="11" t="s">
        <v>90</v>
      </c>
      <c r="F4809" s="11" t="s">
        <v>352</v>
      </c>
      <c r="G4809" s="11" t="s">
        <v>82</v>
      </c>
      <c r="H4809" s="8" t="n">
        <v>4877.7</v>
      </c>
      <c r="I4809" s="0" t="str">
        <f aca="false">TEXT(C4809,"YYYY-MM")</f>
        <v>2024-08</v>
      </c>
      <c r="J4809" s="0" t="str">
        <f aca="false">INDEX(Customers!$H:$H,MATCH(B4809,Customers!$A:$A,0))</f>
        <v>Referral</v>
      </c>
    </row>
    <row r="4810" customFormat="false" ht="15" hidden="false" customHeight="false" outlineLevel="0" collapsed="false">
      <c r="A4810" s="0" t="s">
        <v>6947</v>
      </c>
      <c r="B4810" s="0" t="s">
        <v>6946</v>
      </c>
      <c r="C4810" s="10" t="s">
        <v>6948</v>
      </c>
      <c r="D4810" s="11" t="s">
        <v>97</v>
      </c>
      <c r="E4810" s="11" t="s">
        <v>91</v>
      </c>
      <c r="F4810" s="11" t="s">
        <v>352</v>
      </c>
      <c r="G4810" s="11" t="s">
        <v>82</v>
      </c>
      <c r="H4810" s="8" t="n">
        <v>42589</v>
      </c>
      <c r="I4810" s="0" t="str">
        <f aca="false">TEXT(C4810,"YYYY-MM")</f>
        <v>2024-08</v>
      </c>
      <c r="J4810" s="0" t="str">
        <f aca="false">INDEX(Customers!$H:$H,MATCH(B4810,Customers!$A:$A,0))</f>
        <v>Referral</v>
      </c>
    </row>
    <row r="4811" customFormat="false" ht="15" hidden="false" customHeight="false" outlineLevel="0" collapsed="false">
      <c r="A4811" s="0" t="s">
        <v>6949</v>
      </c>
      <c r="B4811" s="0" t="s">
        <v>6946</v>
      </c>
      <c r="C4811" s="10" t="s">
        <v>767</v>
      </c>
      <c r="D4811" s="11" t="s">
        <v>97</v>
      </c>
      <c r="E4811" s="11" t="s">
        <v>90</v>
      </c>
      <c r="F4811" s="11" t="s">
        <v>352</v>
      </c>
      <c r="G4811" s="11" t="s">
        <v>82</v>
      </c>
      <c r="H4811" s="8" t="n">
        <v>19994.4</v>
      </c>
      <c r="I4811" s="0" t="str">
        <f aca="false">TEXT(C4811,"YYYY-MM")</f>
        <v>2025-05</v>
      </c>
      <c r="J4811" s="0" t="str">
        <f aca="false">INDEX(Customers!$H:$H,MATCH(B4811,Customers!$A:$A,0))</f>
        <v>Referral</v>
      </c>
    </row>
    <row r="4812" customFormat="false" ht="15" hidden="false" customHeight="false" outlineLevel="0" collapsed="false">
      <c r="A4812" s="0" t="s">
        <v>6950</v>
      </c>
      <c r="B4812" s="0" t="s">
        <v>6946</v>
      </c>
      <c r="C4812" s="10" t="s">
        <v>1770</v>
      </c>
      <c r="D4812" s="11" t="s">
        <v>97</v>
      </c>
      <c r="E4812" s="11" t="s">
        <v>90</v>
      </c>
      <c r="F4812" s="11" t="s">
        <v>352</v>
      </c>
      <c r="G4812" s="11" t="s">
        <v>82</v>
      </c>
      <c r="H4812" s="8" t="n">
        <v>5422.15</v>
      </c>
      <c r="I4812" s="0" t="str">
        <f aca="false">TEXT(C4812,"YYYY-MM")</f>
        <v>2025-11</v>
      </c>
      <c r="J4812" s="0" t="str">
        <f aca="false">INDEX(Customers!$H:$H,MATCH(B4812,Customers!$A:$A,0))</f>
        <v>Referral</v>
      </c>
    </row>
    <row r="4813" customFormat="false" ht="15" hidden="false" customHeight="false" outlineLevel="0" collapsed="false">
      <c r="A4813" s="0" t="s">
        <v>6951</v>
      </c>
      <c r="B4813" s="0" t="s">
        <v>6952</v>
      </c>
      <c r="C4813" s="10" t="s">
        <v>3980</v>
      </c>
      <c r="D4813" s="11" t="s">
        <v>97</v>
      </c>
      <c r="E4813" s="11" t="s">
        <v>89</v>
      </c>
      <c r="F4813" s="11" t="s">
        <v>241</v>
      </c>
      <c r="G4813" s="11" t="s">
        <v>73</v>
      </c>
      <c r="H4813" s="8" t="n">
        <v>8995.2</v>
      </c>
      <c r="I4813" s="0" t="str">
        <f aca="false">TEXT(C4813,"YYYY-MM")</f>
        <v>2023-06</v>
      </c>
      <c r="J4813" s="0" t="str">
        <f aca="false">INDEX(Customers!$H:$H,MATCH(B4813,Customers!$A:$A,0))</f>
        <v>Paid Ads</v>
      </c>
    </row>
    <row r="4814" customFormat="false" ht="15" hidden="false" customHeight="false" outlineLevel="0" collapsed="false">
      <c r="A4814" s="0" t="s">
        <v>6953</v>
      </c>
      <c r="B4814" s="0" t="s">
        <v>6952</v>
      </c>
      <c r="C4814" s="10" t="s">
        <v>4105</v>
      </c>
      <c r="D4814" s="11" t="s">
        <v>97</v>
      </c>
      <c r="E4814" s="11" t="s">
        <v>88</v>
      </c>
      <c r="F4814" s="11" t="s">
        <v>241</v>
      </c>
      <c r="G4814" s="11" t="s">
        <v>73</v>
      </c>
      <c r="H4814" s="8" t="n">
        <v>8117.1</v>
      </c>
      <c r="I4814" s="0" t="str">
        <f aca="false">TEXT(C4814,"YYYY-MM")</f>
        <v>2024-01</v>
      </c>
      <c r="J4814" s="0" t="str">
        <f aca="false">INDEX(Customers!$H:$H,MATCH(B4814,Customers!$A:$A,0))</f>
        <v>Paid Ads</v>
      </c>
    </row>
    <row r="4815" customFormat="false" ht="15" hidden="false" customHeight="false" outlineLevel="0" collapsed="false">
      <c r="A4815" s="0" t="s">
        <v>6954</v>
      </c>
      <c r="B4815" s="0" t="s">
        <v>6952</v>
      </c>
      <c r="C4815" s="10" t="s">
        <v>3369</v>
      </c>
      <c r="D4815" s="11" t="s">
        <v>97</v>
      </c>
      <c r="E4815" s="11" t="s">
        <v>93</v>
      </c>
      <c r="F4815" s="11" t="s">
        <v>241</v>
      </c>
      <c r="G4815" s="11" t="s">
        <v>73</v>
      </c>
      <c r="H4815" s="8" t="n">
        <v>2231.1</v>
      </c>
      <c r="I4815" s="0" t="str">
        <f aca="false">TEXT(C4815,"YYYY-MM")</f>
        <v>2024-02</v>
      </c>
      <c r="J4815" s="0" t="str">
        <f aca="false">INDEX(Customers!$H:$H,MATCH(B4815,Customers!$A:$A,0))</f>
        <v>Paid Ads</v>
      </c>
    </row>
    <row r="4816" customFormat="false" ht="15" hidden="false" customHeight="false" outlineLevel="0" collapsed="false">
      <c r="A4816" s="0" t="s">
        <v>6955</v>
      </c>
      <c r="B4816" s="0" t="s">
        <v>6952</v>
      </c>
      <c r="C4816" s="10" t="s">
        <v>6509</v>
      </c>
      <c r="D4816" s="11" t="s">
        <v>97</v>
      </c>
      <c r="E4816" s="11" t="s">
        <v>88</v>
      </c>
      <c r="F4816" s="11" t="s">
        <v>241</v>
      </c>
      <c r="G4816" s="11" t="s">
        <v>73</v>
      </c>
      <c r="H4816" s="8" t="n">
        <v>3479</v>
      </c>
      <c r="I4816" s="0" t="str">
        <f aca="false">TEXT(C4816,"YYYY-MM")</f>
        <v>2024-03</v>
      </c>
      <c r="J4816" s="0" t="str">
        <f aca="false">INDEX(Customers!$H:$H,MATCH(B4816,Customers!$A:$A,0))</f>
        <v>Paid Ads</v>
      </c>
    </row>
    <row r="4817" customFormat="false" ht="15" hidden="false" customHeight="false" outlineLevel="0" collapsed="false">
      <c r="A4817" s="0" t="s">
        <v>6956</v>
      </c>
      <c r="B4817" s="0" t="s">
        <v>6952</v>
      </c>
      <c r="C4817" s="10" t="s">
        <v>817</v>
      </c>
      <c r="D4817" s="11" t="s">
        <v>98</v>
      </c>
      <c r="E4817" s="11" t="s">
        <v>88</v>
      </c>
      <c r="F4817" s="11" t="s">
        <v>241</v>
      </c>
      <c r="G4817" s="11" t="s">
        <v>73</v>
      </c>
      <c r="H4817" s="8" t="n">
        <v>27869.75</v>
      </c>
      <c r="I4817" s="0" t="str">
        <f aca="false">TEXT(C4817,"YYYY-MM")</f>
        <v>2024-04</v>
      </c>
      <c r="J4817" s="0" t="str">
        <f aca="false">INDEX(Customers!$H:$H,MATCH(B4817,Customers!$A:$A,0))</f>
        <v>Paid Ads</v>
      </c>
    </row>
    <row r="4818" customFormat="false" ht="15" hidden="false" customHeight="false" outlineLevel="0" collapsed="false">
      <c r="A4818" s="0" t="s">
        <v>6957</v>
      </c>
      <c r="B4818" s="0" t="s">
        <v>6952</v>
      </c>
      <c r="C4818" s="10" t="s">
        <v>2371</v>
      </c>
      <c r="D4818" s="11" t="s">
        <v>98</v>
      </c>
      <c r="E4818" s="11" t="s">
        <v>91</v>
      </c>
      <c r="F4818" s="11" t="s">
        <v>241</v>
      </c>
      <c r="G4818" s="11" t="s">
        <v>73</v>
      </c>
      <c r="H4818" s="8" t="n">
        <v>1967</v>
      </c>
      <c r="I4818" s="0" t="str">
        <f aca="false">TEXT(C4818,"YYYY-MM")</f>
        <v>2024-07</v>
      </c>
      <c r="J4818" s="0" t="str">
        <f aca="false">INDEX(Customers!$H:$H,MATCH(B4818,Customers!$A:$A,0))</f>
        <v>Paid Ads</v>
      </c>
    </row>
    <row r="4819" customFormat="false" ht="15" hidden="false" customHeight="false" outlineLevel="0" collapsed="false">
      <c r="A4819" s="0" t="s">
        <v>6958</v>
      </c>
      <c r="B4819" s="0" t="s">
        <v>6952</v>
      </c>
      <c r="C4819" s="10" t="s">
        <v>3301</v>
      </c>
      <c r="D4819" s="11" t="s">
        <v>97</v>
      </c>
      <c r="E4819" s="11" t="s">
        <v>88</v>
      </c>
      <c r="F4819" s="11" t="s">
        <v>241</v>
      </c>
      <c r="G4819" s="11" t="s">
        <v>73</v>
      </c>
      <c r="H4819" s="8" t="n">
        <v>21567.3</v>
      </c>
      <c r="I4819" s="0" t="str">
        <f aca="false">TEXT(C4819,"YYYY-MM")</f>
        <v>2025-03</v>
      </c>
      <c r="J4819" s="0" t="str">
        <f aca="false">INDEX(Customers!$H:$H,MATCH(B4819,Customers!$A:$A,0))</f>
        <v>Paid Ads</v>
      </c>
    </row>
    <row r="4820" customFormat="false" ht="15" hidden="false" customHeight="false" outlineLevel="0" collapsed="false">
      <c r="A4820" s="0" t="s">
        <v>6959</v>
      </c>
      <c r="B4820" s="0" t="s">
        <v>6952</v>
      </c>
      <c r="C4820" s="10" t="s">
        <v>1574</v>
      </c>
      <c r="D4820" s="11" t="s">
        <v>97</v>
      </c>
      <c r="E4820" s="11" t="s">
        <v>88</v>
      </c>
      <c r="F4820" s="11" t="s">
        <v>241</v>
      </c>
      <c r="G4820" s="11" t="s">
        <v>73</v>
      </c>
      <c r="H4820" s="8" t="n">
        <v>31346.1</v>
      </c>
      <c r="I4820" s="0" t="str">
        <f aca="false">TEXT(C4820,"YYYY-MM")</f>
        <v>2025-10</v>
      </c>
      <c r="J4820" s="0" t="str">
        <f aca="false">INDEX(Customers!$H:$H,MATCH(B4820,Customers!$A:$A,0))</f>
        <v>Paid Ads</v>
      </c>
    </row>
    <row r="4821" customFormat="false" ht="15" hidden="false" customHeight="false" outlineLevel="0" collapsed="false">
      <c r="A4821" s="0" t="s">
        <v>6960</v>
      </c>
      <c r="B4821" s="0" t="s">
        <v>6952</v>
      </c>
      <c r="C4821" s="10" t="s">
        <v>177</v>
      </c>
      <c r="D4821" s="11" t="s">
        <v>97</v>
      </c>
      <c r="E4821" s="11" t="s">
        <v>89</v>
      </c>
      <c r="F4821" s="11" t="s">
        <v>241</v>
      </c>
      <c r="G4821" s="11" t="s">
        <v>73</v>
      </c>
      <c r="H4821" s="8" t="n">
        <v>106913.3</v>
      </c>
      <c r="I4821" s="0" t="str">
        <f aca="false">TEXT(C4821,"YYYY-MM")</f>
        <v>2025-10</v>
      </c>
      <c r="J4821" s="0" t="str">
        <f aca="false">INDEX(Customers!$H:$H,MATCH(B4821,Customers!$A:$A,0))</f>
        <v>Paid Ads</v>
      </c>
    </row>
    <row r="4822" customFormat="false" ht="15" hidden="false" customHeight="false" outlineLevel="0" collapsed="false">
      <c r="A4822" s="0" t="s">
        <v>6961</v>
      </c>
      <c r="B4822" s="0" t="s">
        <v>6962</v>
      </c>
      <c r="C4822" s="10" t="s">
        <v>1714</v>
      </c>
      <c r="D4822" s="11" t="s">
        <v>97</v>
      </c>
      <c r="E4822" s="11" t="s">
        <v>89</v>
      </c>
      <c r="F4822" s="11" t="s">
        <v>209</v>
      </c>
      <c r="G4822" s="11" t="s">
        <v>83</v>
      </c>
      <c r="H4822" s="8" t="n">
        <v>8828.1</v>
      </c>
      <c r="I4822" s="0" t="str">
        <f aca="false">TEXT(C4822,"YYYY-MM")</f>
        <v>2025-09</v>
      </c>
      <c r="J4822" s="0" t="str">
        <f aca="false">INDEX(Customers!$H:$H,MATCH(B4822,Customers!$A:$A,0))</f>
        <v>Social Media</v>
      </c>
    </row>
    <row r="4823" customFormat="false" ht="15" hidden="false" customHeight="false" outlineLevel="0" collapsed="false">
      <c r="A4823" s="0" t="s">
        <v>6963</v>
      </c>
      <c r="B4823" s="0" t="s">
        <v>6964</v>
      </c>
      <c r="C4823" s="10" t="s">
        <v>2929</v>
      </c>
      <c r="D4823" s="11" t="s">
        <v>97</v>
      </c>
      <c r="E4823" s="11" t="s">
        <v>88</v>
      </c>
      <c r="F4823" s="11" t="s">
        <v>291</v>
      </c>
      <c r="G4823" s="11" t="s">
        <v>72</v>
      </c>
      <c r="H4823" s="8" t="n">
        <v>7887.2</v>
      </c>
      <c r="I4823" s="0" t="str">
        <f aca="false">TEXT(C4823,"YYYY-MM")</f>
        <v>2025-07</v>
      </c>
      <c r="J4823" s="0" t="str">
        <f aca="false">INDEX(Customers!$H:$H,MATCH(B4823,Customers!$A:$A,0))</f>
        <v>Paid Ads</v>
      </c>
    </row>
    <row r="4824" customFormat="false" ht="15" hidden="false" customHeight="false" outlineLevel="0" collapsed="false">
      <c r="A4824" s="0" t="s">
        <v>6965</v>
      </c>
      <c r="B4824" s="0" t="s">
        <v>6966</v>
      </c>
      <c r="C4824" s="10" t="s">
        <v>3477</v>
      </c>
      <c r="D4824" s="11" t="s">
        <v>97</v>
      </c>
      <c r="E4824" s="11" t="s">
        <v>88</v>
      </c>
      <c r="F4824" s="11" t="s">
        <v>81</v>
      </c>
      <c r="G4824" s="11" t="s">
        <v>81</v>
      </c>
      <c r="H4824" s="8" t="n">
        <v>13290</v>
      </c>
      <c r="I4824" s="0" t="str">
        <f aca="false">TEXT(C4824,"YYYY-MM")</f>
        <v>2024-09</v>
      </c>
      <c r="J4824" s="0" t="str">
        <f aca="false">INDEX(Customers!$H:$H,MATCH(B4824,Customers!$A:$A,0))</f>
        <v>Organic Search</v>
      </c>
    </row>
    <row r="4825" customFormat="false" ht="15" hidden="false" customHeight="false" outlineLevel="0" collapsed="false">
      <c r="A4825" s="0" t="s">
        <v>6967</v>
      </c>
      <c r="B4825" s="0" t="s">
        <v>6966</v>
      </c>
      <c r="C4825" s="10" t="s">
        <v>1273</v>
      </c>
      <c r="D4825" s="11" t="s">
        <v>97</v>
      </c>
      <c r="E4825" s="11" t="s">
        <v>92</v>
      </c>
      <c r="F4825" s="11" t="s">
        <v>81</v>
      </c>
      <c r="G4825" s="11" t="s">
        <v>81</v>
      </c>
      <c r="H4825" s="8" t="n">
        <v>1629</v>
      </c>
      <c r="I4825" s="0" t="str">
        <f aca="false">TEXT(C4825,"YYYY-MM")</f>
        <v>2024-10</v>
      </c>
      <c r="J4825" s="0" t="str">
        <f aca="false">INDEX(Customers!$H:$H,MATCH(B4825,Customers!$A:$A,0))</f>
        <v>Organic Search</v>
      </c>
    </row>
    <row r="4826" customFormat="false" ht="15" hidden="false" customHeight="false" outlineLevel="0" collapsed="false">
      <c r="A4826" s="0" t="s">
        <v>6968</v>
      </c>
      <c r="B4826" s="0" t="s">
        <v>6966</v>
      </c>
      <c r="C4826" s="10" t="s">
        <v>3555</v>
      </c>
      <c r="D4826" s="11" t="s">
        <v>97</v>
      </c>
      <c r="E4826" s="11" t="s">
        <v>93</v>
      </c>
      <c r="F4826" s="11" t="s">
        <v>81</v>
      </c>
      <c r="G4826" s="11" t="s">
        <v>81</v>
      </c>
      <c r="H4826" s="8" t="n">
        <v>63314.1</v>
      </c>
      <c r="I4826" s="0" t="str">
        <f aca="false">TEXT(C4826,"YYYY-MM")</f>
        <v>2025-01</v>
      </c>
      <c r="J4826" s="0" t="str">
        <f aca="false">INDEX(Customers!$H:$H,MATCH(B4826,Customers!$A:$A,0))</f>
        <v>Organic Search</v>
      </c>
    </row>
    <row r="4827" customFormat="false" ht="15" hidden="false" customHeight="false" outlineLevel="0" collapsed="false">
      <c r="A4827" s="0" t="s">
        <v>6969</v>
      </c>
      <c r="B4827" s="0" t="s">
        <v>6966</v>
      </c>
      <c r="C4827" s="10" t="s">
        <v>1992</v>
      </c>
      <c r="D4827" s="11" t="s">
        <v>97</v>
      </c>
      <c r="E4827" s="11" t="s">
        <v>90</v>
      </c>
      <c r="F4827" s="11" t="s">
        <v>81</v>
      </c>
      <c r="G4827" s="11" t="s">
        <v>81</v>
      </c>
      <c r="H4827" s="8" t="n">
        <v>66941.1</v>
      </c>
      <c r="I4827" s="0" t="str">
        <f aca="false">TEXT(C4827,"YYYY-MM")</f>
        <v>2025-02</v>
      </c>
      <c r="J4827" s="0" t="str">
        <f aca="false">INDEX(Customers!$H:$H,MATCH(B4827,Customers!$A:$A,0))</f>
        <v>Organic Search</v>
      </c>
    </row>
    <row r="4828" customFormat="false" ht="15" hidden="false" customHeight="false" outlineLevel="0" collapsed="false">
      <c r="A4828" s="0" t="s">
        <v>6970</v>
      </c>
      <c r="B4828" s="0" t="s">
        <v>6966</v>
      </c>
      <c r="C4828" s="10" t="s">
        <v>803</v>
      </c>
      <c r="D4828" s="11" t="s">
        <v>97</v>
      </c>
      <c r="E4828" s="11" t="s">
        <v>90</v>
      </c>
      <c r="F4828" s="11" t="s">
        <v>81</v>
      </c>
      <c r="G4828" s="11" t="s">
        <v>81</v>
      </c>
      <c r="H4828" s="8" t="n">
        <v>13999</v>
      </c>
      <c r="I4828" s="0" t="str">
        <f aca="false">TEXT(C4828,"YYYY-MM")</f>
        <v>2025-10</v>
      </c>
      <c r="J4828" s="0" t="str">
        <f aca="false">INDEX(Customers!$H:$H,MATCH(B4828,Customers!$A:$A,0))</f>
        <v>Organic Search</v>
      </c>
    </row>
    <row r="4829" customFormat="false" ht="15" hidden="false" customHeight="false" outlineLevel="0" collapsed="false">
      <c r="A4829" s="0" t="s">
        <v>6971</v>
      </c>
      <c r="B4829" s="0" t="s">
        <v>6972</v>
      </c>
      <c r="C4829" s="10" t="s">
        <v>4056</v>
      </c>
      <c r="D4829" s="11" t="s">
        <v>97</v>
      </c>
      <c r="E4829" s="11" t="s">
        <v>89</v>
      </c>
      <c r="F4829" s="11" t="s">
        <v>443</v>
      </c>
      <c r="G4829" s="11" t="s">
        <v>78</v>
      </c>
      <c r="H4829" s="8" t="n">
        <v>4616</v>
      </c>
      <c r="I4829" s="0" t="str">
        <f aca="false">TEXT(C4829,"YYYY-MM")</f>
        <v>2025-01</v>
      </c>
      <c r="J4829" s="0" t="str">
        <f aca="false">INDEX(Customers!$H:$H,MATCH(B4829,Customers!$A:$A,0))</f>
        <v>Organic Search</v>
      </c>
    </row>
    <row r="4830" customFormat="false" ht="15" hidden="false" customHeight="false" outlineLevel="0" collapsed="false">
      <c r="A4830" s="0" t="s">
        <v>6973</v>
      </c>
      <c r="B4830" s="0" t="s">
        <v>6972</v>
      </c>
      <c r="C4830" s="10" t="s">
        <v>747</v>
      </c>
      <c r="D4830" s="11" t="s">
        <v>97</v>
      </c>
      <c r="E4830" s="11" t="s">
        <v>89</v>
      </c>
      <c r="F4830" s="11" t="s">
        <v>443</v>
      </c>
      <c r="G4830" s="11" t="s">
        <v>78</v>
      </c>
      <c r="H4830" s="8" t="n">
        <v>22516.2</v>
      </c>
      <c r="I4830" s="0" t="str">
        <f aca="false">TEXT(C4830,"YYYY-MM")</f>
        <v>2025-05</v>
      </c>
      <c r="J4830" s="0" t="str">
        <f aca="false">INDEX(Customers!$H:$H,MATCH(B4830,Customers!$A:$A,0))</f>
        <v>Organic Search</v>
      </c>
    </row>
    <row r="4831" customFormat="false" ht="15" hidden="false" customHeight="false" outlineLevel="0" collapsed="false">
      <c r="A4831" s="0" t="s">
        <v>6974</v>
      </c>
      <c r="B4831" s="0" t="s">
        <v>6972</v>
      </c>
      <c r="C4831" s="10" t="s">
        <v>789</v>
      </c>
      <c r="D4831" s="11" t="s">
        <v>97</v>
      </c>
      <c r="E4831" s="11" t="s">
        <v>88</v>
      </c>
      <c r="F4831" s="11" t="s">
        <v>443</v>
      </c>
      <c r="G4831" s="11" t="s">
        <v>78</v>
      </c>
      <c r="H4831" s="8" t="n">
        <v>2479</v>
      </c>
      <c r="I4831" s="0" t="str">
        <f aca="false">TEXT(C4831,"YYYY-MM")</f>
        <v>2025-08</v>
      </c>
      <c r="J4831" s="0" t="str">
        <f aca="false">INDEX(Customers!$H:$H,MATCH(B4831,Customers!$A:$A,0))</f>
        <v>Organic Search</v>
      </c>
    </row>
    <row r="4832" customFormat="false" ht="15" hidden="false" customHeight="false" outlineLevel="0" collapsed="false">
      <c r="A4832" s="0" t="s">
        <v>6975</v>
      </c>
      <c r="B4832" s="0" t="s">
        <v>6972</v>
      </c>
      <c r="C4832" s="10" t="s">
        <v>1422</v>
      </c>
      <c r="D4832" s="11" t="s">
        <v>97</v>
      </c>
      <c r="E4832" s="11" t="s">
        <v>88</v>
      </c>
      <c r="F4832" s="11" t="s">
        <v>443</v>
      </c>
      <c r="G4832" s="11" t="s">
        <v>78</v>
      </c>
      <c r="H4832" s="8" t="n">
        <v>1556.1</v>
      </c>
      <c r="I4832" s="0" t="str">
        <f aca="false">TEXT(C4832,"YYYY-MM")</f>
        <v>2025-11</v>
      </c>
      <c r="J4832" s="0" t="str">
        <f aca="false">INDEX(Customers!$H:$H,MATCH(B4832,Customers!$A:$A,0))</f>
        <v>Organic Search</v>
      </c>
    </row>
    <row r="4833" customFormat="false" ht="15" hidden="false" customHeight="false" outlineLevel="0" collapsed="false">
      <c r="A4833" s="0" t="s">
        <v>6976</v>
      </c>
      <c r="B4833" s="0" t="s">
        <v>6977</v>
      </c>
      <c r="C4833" s="10" t="s">
        <v>2690</v>
      </c>
      <c r="D4833" s="11" t="s">
        <v>97</v>
      </c>
      <c r="E4833" s="11" t="s">
        <v>91</v>
      </c>
      <c r="F4833" s="11" t="s">
        <v>423</v>
      </c>
      <c r="G4833" s="11" t="s">
        <v>79</v>
      </c>
      <c r="H4833" s="8" t="n">
        <v>37452.1</v>
      </c>
      <c r="I4833" s="0" t="str">
        <f aca="false">TEXT(C4833,"YYYY-MM")</f>
        <v>2024-10</v>
      </c>
      <c r="J4833" s="0" t="str">
        <f aca="false">INDEX(Customers!$H:$H,MATCH(B4833,Customers!$A:$A,0))</f>
        <v>Paid Ads</v>
      </c>
    </row>
    <row r="4834" customFormat="false" ht="15" hidden="false" customHeight="false" outlineLevel="0" collapsed="false">
      <c r="A4834" s="0" t="s">
        <v>6978</v>
      </c>
      <c r="B4834" s="0" t="s">
        <v>6977</v>
      </c>
      <c r="C4834" s="10" t="s">
        <v>261</v>
      </c>
      <c r="D4834" s="11" t="s">
        <v>97</v>
      </c>
      <c r="E4834" s="11" t="s">
        <v>88</v>
      </c>
      <c r="F4834" s="11" t="s">
        <v>423</v>
      </c>
      <c r="G4834" s="11" t="s">
        <v>79</v>
      </c>
      <c r="H4834" s="8" t="n">
        <v>5839</v>
      </c>
      <c r="I4834" s="0" t="str">
        <f aca="false">TEXT(C4834,"YYYY-MM")</f>
        <v>2024-10</v>
      </c>
      <c r="J4834" s="0" t="str">
        <f aca="false">INDEX(Customers!$H:$H,MATCH(B4834,Customers!$A:$A,0))</f>
        <v>Paid Ads</v>
      </c>
    </row>
    <row r="4835" customFormat="false" ht="15" hidden="false" customHeight="false" outlineLevel="0" collapsed="false">
      <c r="A4835" s="0" t="s">
        <v>6979</v>
      </c>
      <c r="B4835" s="0" t="s">
        <v>6977</v>
      </c>
      <c r="C4835" s="10" t="s">
        <v>386</v>
      </c>
      <c r="D4835" s="11" t="s">
        <v>97</v>
      </c>
      <c r="E4835" s="11" t="s">
        <v>88</v>
      </c>
      <c r="F4835" s="11" t="s">
        <v>423</v>
      </c>
      <c r="G4835" s="11" t="s">
        <v>79</v>
      </c>
      <c r="H4835" s="8" t="n">
        <v>1767.2</v>
      </c>
      <c r="I4835" s="0" t="str">
        <f aca="false">TEXT(C4835,"YYYY-MM")</f>
        <v>2024-11</v>
      </c>
      <c r="J4835" s="0" t="str">
        <f aca="false">INDEX(Customers!$H:$H,MATCH(B4835,Customers!$A:$A,0))</f>
        <v>Paid Ads</v>
      </c>
    </row>
    <row r="4836" customFormat="false" ht="15" hidden="false" customHeight="false" outlineLevel="0" collapsed="false">
      <c r="A4836" s="0" t="s">
        <v>6980</v>
      </c>
      <c r="B4836" s="0" t="s">
        <v>6977</v>
      </c>
      <c r="C4836" s="10" t="s">
        <v>1014</v>
      </c>
      <c r="D4836" s="11" t="s">
        <v>97</v>
      </c>
      <c r="E4836" s="11" t="s">
        <v>93</v>
      </c>
      <c r="F4836" s="11" t="s">
        <v>423</v>
      </c>
      <c r="G4836" s="11" t="s">
        <v>79</v>
      </c>
      <c r="H4836" s="8" t="n">
        <v>41124.7</v>
      </c>
      <c r="I4836" s="0" t="str">
        <f aca="false">TEXT(C4836,"YYYY-MM")</f>
        <v>2024-12</v>
      </c>
      <c r="J4836" s="0" t="str">
        <f aca="false">INDEX(Customers!$H:$H,MATCH(B4836,Customers!$A:$A,0))</f>
        <v>Paid Ads</v>
      </c>
    </row>
    <row r="4837" customFormat="false" ht="15" hidden="false" customHeight="false" outlineLevel="0" collapsed="false">
      <c r="A4837" s="0" t="s">
        <v>6981</v>
      </c>
      <c r="B4837" s="0" t="s">
        <v>6977</v>
      </c>
      <c r="C4837" s="10" t="s">
        <v>2171</v>
      </c>
      <c r="D4837" s="11" t="s">
        <v>97</v>
      </c>
      <c r="E4837" s="11" t="s">
        <v>88</v>
      </c>
      <c r="F4837" s="11" t="s">
        <v>423</v>
      </c>
      <c r="G4837" s="11" t="s">
        <v>79</v>
      </c>
      <c r="H4837" s="8" t="n">
        <v>3039.05</v>
      </c>
      <c r="I4837" s="0" t="str">
        <f aca="false">TEXT(C4837,"YYYY-MM")</f>
        <v>2025-02</v>
      </c>
      <c r="J4837" s="0" t="str">
        <f aca="false">INDEX(Customers!$H:$H,MATCH(B4837,Customers!$A:$A,0))</f>
        <v>Paid Ads</v>
      </c>
    </row>
    <row r="4838" customFormat="false" ht="15" hidden="false" customHeight="false" outlineLevel="0" collapsed="false">
      <c r="A4838" s="0" t="s">
        <v>6982</v>
      </c>
      <c r="B4838" s="0" t="s">
        <v>6977</v>
      </c>
      <c r="C4838" s="10" t="s">
        <v>273</v>
      </c>
      <c r="D4838" s="11" t="s">
        <v>97</v>
      </c>
      <c r="E4838" s="11" t="s">
        <v>89</v>
      </c>
      <c r="F4838" s="11" t="s">
        <v>423</v>
      </c>
      <c r="G4838" s="11" t="s">
        <v>79</v>
      </c>
      <c r="H4838" s="8" t="n">
        <v>12855.25</v>
      </c>
      <c r="I4838" s="0" t="str">
        <f aca="false">TEXT(C4838,"YYYY-MM")</f>
        <v>2025-03</v>
      </c>
      <c r="J4838" s="0" t="str">
        <f aca="false">INDEX(Customers!$H:$H,MATCH(B4838,Customers!$A:$A,0))</f>
        <v>Paid Ads</v>
      </c>
    </row>
    <row r="4839" customFormat="false" ht="15" hidden="false" customHeight="false" outlineLevel="0" collapsed="false">
      <c r="A4839" s="0" t="s">
        <v>6983</v>
      </c>
      <c r="B4839" s="0" t="s">
        <v>6977</v>
      </c>
      <c r="C4839" s="10" t="s">
        <v>2284</v>
      </c>
      <c r="D4839" s="11" t="s">
        <v>97</v>
      </c>
      <c r="E4839" s="11" t="s">
        <v>91</v>
      </c>
      <c r="F4839" s="11" t="s">
        <v>423</v>
      </c>
      <c r="G4839" s="11" t="s">
        <v>79</v>
      </c>
      <c r="H4839" s="8" t="n">
        <v>3443.2</v>
      </c>
      <c r="I4839" s="0" t="str">
        <f aca="false">TEXT(C4839,"YYYY-MM")</f>
        <v>2025-04</v>
      </c>
      <c r="J4839" s="0" t="str">
        <f aca="false">INDEX(Customers!$H:$H,MATCH(B4839,Customers!$A:$A,0))</f>
        <v>Paid Ads</v>
      </c>
    </row>
    <row r="4840" customFormat="false" ht="15" hidden="false" customHeight="false" outlineLevel="0" collapsed="false">
      <c r="A4840" s="0" t="s">
        <v>6984</v>
      </c>
      <c r="B4840" s="0" t="s">
        <v>6977</v>
      </c>
      <c r="C4840" s="10" t="s">
        <v>230</v>
      </c>
      <c r="D4840" s="11" t="s">
        <v>97</v>
      </c>
      <c r="E4840" s="11" t="s">
        <v>88</v>
      </c>
      <c r="F4840" s="11" t="s">
        <v>423</v>
      </c>
      <c r="G4840" s="11" t="s">
        <v>79</v>
      </c>
      <c r="H4840" s="8" t="n">
        <v>8910.05</v>
      </c>
      <c r="I4840" s="0" t="str">
        <f aca="false">TEXT(C4840,"YYYY-MM")</f>
        <v>2025-04</v>
      </c>
      <c r="J4840" s="0" t="str">
        <f aca="false">INDEX(Customers!$H:$H,MATCH(B4840,Customers!$A:$A,0))</f>
        <v>Paid Ads</v>
      </c>
    </row>
    <row r="4841" customFormat="false" ht="15" hidden="false" customHeight="false" outlineLevel="0" collapsed="false">
      <c r="A4841" s="0" t="s">
        <v>6985</v>
      </c>
      <c r="B4841" s="0" t="s">
        <v>6977</v>
      </c>
      <c r="C4841" s="10" t="s">
        <v>392</v>
      </c>
      <c r="D4841" s="11" t="s">
        <v>97</v>
      </c>
      <c r="E4841" s="11" t="s">
        <v>90</v>
      </c>
      <c r="F4841" s="11" t="s">
        <v>423</v>
      </c>
      <c r="G4841" s="11" t="s">
        <v>79</v>
      </c>
      <c r="H4841" s="8" t="n">
        <v>23908.85</v>
      </c>
      <c r="I4841" s="0" t="str">
        <f aca="false">TEXT(C4841,"YYYY-MM")</f>
        <v>2025-04</v>
      </c>
      <c r="J4841" s="0" t="str">
        <f aca="false">INDEX(Customers!$H:$H,MATCH(B4841,Customers!$A:$A,0))</f>
        <v>Paid Ads</v>
      </c>
    </row>
    <row r="4842" customFormat="false" ht="15" hidden="false" customHeight="false" outlineLevel="0" collapsed="false">
      <c r="A4842" s="0" t="s">
        <v>6986</v>
      </c>
      <c r="B4842" s="0" t="s">
        <v>6977</v>
      </c>
      <c r="C4842" s="10" t="s">
        <v>290</v>
      </c>
      <c r="D4842" s="11" t="s">
        <v>98</v>
      </c>
      <c r="E4842" s="11" t="s">
        <v>89</v>
      </c>
      <c r="F4842" s="11" t="s">
        <v>423</v>
      </c>
      <c r="G4842" s="11" t="s">
        <v>79</v>
      </c>
      <c r="H4842" s="8" t="n">
        <v>4818</v>
      </c>
      <c r="I4842" s="0" t="str">
        <f aca="false">TEXT(C4842,"YYYY-MM")</f>
        <v>2025-04</v>
      </c>
      <c r="J4842" s="0" t="str">
        <f aca="false">INDEX(Customers!$H:$H,MATCH(B4842,Customers!$A:$A,0))</f>
        <v>Paid Ads</v>
      </c>
    </row>
    <row r="4843" customFormat="false" ht="15" hidden="false" customHeight="false" outlineLevel="0" collapsed="false">
      <c r="A4843" s="0" t="s">
        <v>6987</v>
      </c>
      <c r="B4843" s="0" t="s">
        <v>6977</v>
      </c>
      <c r="C4843" s="10" t="s">
        <v>397</v>
      </c>
      <c r="D4843" s="11" t="s">
        <v>97</v>
      </c>
      <c r="E4843" s="11" t="s">
        <v>91</v>
      </c>
      <c r="F4843" s="11" t="s">
        <v>423</v>
      </c>
      <c r="G4843" s="11" t="s">
        <v>79</v>
      </c>
      <c r="H4843" s="8" t="n">
        <v>34087.1</v>
      </c>
      <c r="I4843" s="0" t="str">
        <f aca="false">TEXT(C4843,"YYYY-MM")</f>
        <v>2025-05</v>
      </c>
      <c r="J4843" s="0" t="str">
        <f aca="false">INDEX(Customers!$H:$H,MATCH(B4843,Customers!$A:$A,0))</f>
        <v>Paid Ads</v>
      </c>
    </row>
    <row r="4844" customFormat="false" ht="15" hidden="false" customHeight="false" outlineLevel="0" collapsed="false">
      <c r="A4844" s="0" t="s">
        <v>6988</v>
      </c>
      <c r="B4844" s="0" t="s">
        <v>6977</v>
      </c>
      <c r="C4844" s="10" t="s">
        <v>2729</v>
      </c>
      <c r="D4844" s="11" t="s">
        <v>97</v>
      </c>
      <c r="E4844" s="11" t="s">
        <v>89</v>
      </c>
      <c r="F4844" s="11" t="s">
        <v>423</v>
      </c>
      <c r="G4844" s="11" t="s">
        <v>79</v>
      </c>
      <c r="H4844" s="8" t="n">
        <v>29014.2</v>
      </c>
      <c r="I4844" s="0" t="str">
        <f aca="false">TEXT(C4844,"YYYY-MM")</f>
        <v>2025-06</v>
      </c>
      <c r="J4844" s="0" t="str">
        <f aca="false">INDEX(Customers!$H:$H,MATCH(B4844,Customers!$A:$A,0))</f>
        <v>Paid Ads</v>
      </c>
    </row>
    <row r="4845" customFormat="false" ht="15" hidden="false" customHeight="false" outlineLevel="0" collapsed="false">
      <c r="A4845" s="0" t="s">
        <v>6989</v>
      </c>
      <c r="B4845" s="0" t="s">
        <v>6977</v>
      </c>
      <c r="C4845" s="10" t="s">
        <v>2872</v>
      </c>
      <c r="D4845" s="11" t="s">
        <v>97</v>
      </c>
      <c r="E4845" s="11" t="s">
        <v>88</v>
      </c>
      <c r="F4845" s="11" t="s">
        <v>423</v>
      </c>
      <c r="G4845" s="11" t="s">
        <v>79</v>
      </c>
      <c r="H4845" s="8" t="n">
        <v>24528.05</v>
      </c>
      <c r="I4845" s="0" t="str">
        <f aca="false">TEXT(C4845,"YYYY-MM")</f>
        <v>2025-08</v>
      </c>
      <c r="J4845" s="0" t="str">
        <f aca="false">INDEX(Customers!$H:$H,MATCH(B4845,Customers!$A:$A,0))</f>
        <v>Paid Ads</v>
      </c>
    </row>
    <row r="4846" customFormat="false" ht="15" hidden="false" customHeight="false" outlineLevel="0" collapsed="false">
      <c r="A4846" s="0" t="s">
        <v>6990</v>
      </c>
      <c r="B4846" s="0" t="s">
        <v>6977</v>
      </c>
      <c r="C4846" s="10" t="s">
        <v>1196</v>
      </c>
      <c r="D4846" s="11" t="s">
        <v>97</v>
      </c>
      <c r="E4846" s="11" t="s">
        <v>90</v>
      </c>
      <c r="F4846" s="11" t="s">
        <v>423</v>
      </c>
      <c r="G4846" s="11" t="s">
        <v>79</v>
      </c>
      <c r="H4846" s="8" t="n">
        <v>1925.1</v>
      </c>
      <c r="I4846" s="0" t="str">
        <f aca="false">TEXT(C4846,"YYYY-MM")</f>
        <v>2025-09</v>
      </c>
      <c r="J4846" s="0" t="str">
        <f aca="false">INDEX(Customers!$H:$H,MATCH(B4846,Customers!$A:$A,0))</f>
        <v>Paid Ads</v>
      </c>
    </row>
    <row r="4847" customFormat="false" ht="15" hidden="false" customHeight="false" outlineLevel="0" collapsed="false">
      <c r="A4847" s="0" t="s">
        <v>6991</v>
      </c>
      <c r="B4847" s="0" t="s">
        <v>6977</v>
      </c>
      <c r="C4847" s="10" t="s">
        <v>803</v>
      </c>
      <c r="D4847" s="11" t="s">
        <v>97</v>
      </c>
      <c r="E4847" s="11" t="s">
        <v>93</v>
      </c>
      <c r="F4847" s="11" t="s">
        <v>423</v>
      </c>
      <c r="G4847" s="11" t="s">
        <v>79</v>
      </c>
      <c r="H4847" s="8" t="n">
        <v>23179.05</v>
      </c>
      <c r="I4847" s="0" t="str">
        <f aca="false">TEXT(C4847,"YYYY-MM")</f>
        <v>2025-10</v>
      </c>
      <c r="J4847" s="0" t="str">
        <f aca="false">INDEX(Customers!$H:$H,MATCH(B4847,Customers!$A:$A,0))</f>
        <v>Paid Ads</v>
      </c>
    </row>
    <row r="4848" customFormat="false" ht="15" hidden="false" customHeight="false" outlineLevel="0" collapsed="false">
      <c r="A4848" s="0" t="s">
        <v>6992</v>
      </c>
      <c r="B4848" s="0" t="s">
        <v>6977</v>
      </c>
      <c r="C4848" s="10" t="s">
        <v>721</v>
      </c>
      <c r="D4848" s="11" t="s">
        <v>97</v>
      </c>
      <c r="E4848" s="11" t="s">
        <v>89</v>
      </c>
      <c r="F4848" s="11" t="s">
        <v>423</v>
      </c>
      <c r="G4848" s="11" t="s">
        <v>79</v>
      </c>
      <c r="H4848" s="8" t="n">
        <v>20583.55</v>
      </c>
      <c r="I4848" s="0" t="str">
        <f aca="false">TEXT(C4848,"YYYY-MM")</f>
        <v>2025-10</v>
      </c>
      <c r="J4848" s="0" t="str">
        <f aca="false">INDEX(Customers!$H:$H,MATCH(B4848,Customers!$A:$A,0))</f>
        <v>Paid Ads</v>
      </c>
    </row>
    <row r="4849" customFormat="false" ht="15" hidden="false" customHeight="false" outlineLevel="0" collapsed="false">
      <c r="A4849" s="0" t="s">
        <v>6993</v>
      </c>
      <c r="B4849" s="0" t="s">
        <v>6977</v>
      </c>
      <c r="C4849" s="10" t="s">
        <v>948</v>
      </c>
      <c r="D4849" s="11" t="s">
        <v>97</v>
      </c>
      <c r="E4849" s="11" t="s">
        <v>88</v>
      </c>
      <c r="F4849" s="11" t="s">
        <v>423</v>
      </c>
      <c r="G4849" s="11" t="s">
        <v>79</v>
      </c>
      <c r="H4849" s="8" t="n">
        <v>56125.05</v>
      </c>
      <c r="I4849" s="0" t="str">
        <f aca="false">TEXT(C4849,"YYYY-MM")</f>
        <v>2025-12</v>
      </c>
      <c r="J4849" s="0" t="str">
        <f aca="false">INDEX(Customers!$H:$H,MATCH(B4849,Customers!$A:$A,0))</f>
        <v>Paid Ads</v>
      </c>
    </row>
    <row r="4850" customFormat="false" ht="15" hidden="false" customHeight="false" outlineLevel="0" collapsed="false">
      <c r="A4850" s="0" t="s">
        <v>6994</v>
      </c>
      <c r="B4850" s="0" t="s">
        <v>6977</v>
      </c>
      <c r="C4850" s="10" t="s">
        <v>574</v>
      </c>
      <c r="D4850" s="11" t="s">
        <v>97</v>
      </c>
      <c r="E4850" s="11" t="s">
        <v>88</v>
      </c>
      <c r="F4850" s="11" t="s">
        <v>423</v>
      </c>
      <c r="G4850" s="11" t="s">
        <v>79</v>
      </c>
      <c r="H4850" s="8" t="n">
        <v>32071.05</v>
      </c>
      <c r="I4850" s="0" t="str">
        <f aca="false">TEXT(C4850,"YYYY-MM")</f>
        <v>2025-12</v>
      </c>
      <c r="J4850" s="0" t="str">
        <f aca="false">INDEX(Customers!$H:$H,MATCH(B4850,Customers!$A:$A,0))</f>
        <v>Paid Ads</v>
      </c>
    </row>
    <row r="4851" customFormat="false" ht="15" hidden="false" customHeight="false" outlineLevel="0" collapsed="false">
      <c r="A4851" s="0" t="s">
        <v>6995</v>
      </c>
      <c r="B4851" s="0" t="s">
        <v>6996</v>
      </c>
      <c r="C4851" s="10" t="s">
        <v>1587</v>
      </c>
      <c r="D4851" s="11" t="s">
        <v>97</v>
      </c>
      <c r="E4851" s="11" t="s">
        <v>88</v>
      </c>
      <c r="F4851" s="11" t="s">
        <v>352</v>
      </c>
      <c r="G4851" s="11" t="s">
        <v>82</v>
      </c>
      <c r="H4851" s="8" t="n">
        <v>20064.2</v>
      </c>
      <c r="I4851" s="0" t="str">
        <f aca="false">TEXT(C4851,"YYYY-MM")</f>
        <v>2024-03</v>
      </c>
      <c r="J4851" s="0" t="str">
        <f aca="false">INDEX(Customers!$H:$H,MATCH(B4851,Customers!$A:$A,0))</f>
        <v>App</v>
      </c>
    </row>
    <row r="4852" customFormat="false" ht="15" hidden="false" customHeight="false" outlineLevel="0" collapsed="false">
      <c r="A4852" s="0" t="s">
        <v>6997</v>
      </c>
      <c r="B4852" s="0" t="s">
        <v>6996</v>
      </c>
      <c r="C4852" s="10" t="s">
        <v>6998</v>
      </c>
      <c r="D4852" s="11" t="s">
        <v>97</v>
      </c>
      <c r="E4852" s="11" t="s">
        <v>90</v>
      </c>
      <c r="F4852" s="11" t="s">
        <v>352</v>
      </c>
      <c r="G4852" s="11" t="s">
        <v>82</v>
      </c>
      <c r="H4852" s="8" t="n">
        <v>8880.2</v>
      </c>
      <c r="I4852" s="0" t="str">
        <f aca="false">TEXT(C4852,"YYYY-MM")</f>
        <v>2024-04</v>
      </c>
      <c r="J4852" s="0" t="str">
        <f aca="false">INDEX(Customers!$H:$H,MATCH(B4852,Customers!$A:$A,0))</f>
        <v>App</v>
      </c>
    </row>
    <row r="4853" customFormat="false" ht="15" hidden="false" customHeight="false" outlineLevel="0" collapsed="false">
      <c r="A4853" s="0" t="s">
        <v>6999</v>
      </c>
      <c r="B4853" s="0" t="s">
        <v>6996</v>
      </c>
      <c r="C4853" s="10" t="s">
        <v>5860</v>
      </c>
      <c r="D4853" s="11" t="s">
        <v>97</v>
      </c>
      <c r="E4853" s="11" t="s">
        <v>91</v>
      </c>
      <c r="F4853" s="11" t="s">
        <v>352</v>
      </c>
      <c r="G4853" s="11" t="s">
        <v>82</v>
      </c>
      <c r="H4853" s="8" t="n">
        <v>4149.2</v>
      </c>
      <c r="I4853" s="0" t="str">
        <f aca="false">TEXT(C4853,"YYYY-MM")</f>
        <v>2024-04</v>
      </c>
      <c r="J4853" s="0" t="str">
        <f aca="false">INDEX(Customers!$H:$H,MATCH(B4853,Customers!$A:$A,0))</f>
        <v>App</v>
      </c>
    </row>
    <row r="4854" customFormat="false" ht="15" hidden="false" customHeight="false" outlineLevel="0" collapsed="false">
      <c r="A4854" s="0" t="s">
        <v>7000</v>
      </c>
      <c r="B4854" s="0" t="s">
        <v>6996</v>
      </c>
      <c r="C4854" s="10" t="s">
        <v>5371</v>
      </c>
      <c r="D4854" s="11" t="s">
        <v>97</v>
      </c>
      <c r="E4854" s="11" t="s">
        <v>89</v>
      </c>
      <c r="F4854" s="11" t="s">
        <v>352</v>
      </c>
      <c r="G4854" s="11" t="s">
        <v>82</v>
      </c>
      <c r="H4854" s="8" t="n">
        <v>2744.55</v>
      </c>
      <c r="I4854" s="0" t="str">
        <f aca="false">TEXT(C4854,"YYYY-MM")</f>
        <v>2024-08</v>
      </c>
      <c r="J4854" s="0" t="str">
        <f aca="false">INDEX(Customers!$H:$H,MATCH(B4854,Customers!$A:$A,0))</f>
        <v>App</v>
      </c>
    </row>
    <row r="4855" customFormat="false" ht="15" hidden="false" customHeight="false" outlineLevel="0" collapsed="false">
      <c r="A4855" s="0" t="s">
        <v>7001</v>
      </c>
      <c r="B4855" s="0" t="s">
        <v>6996</v>
      </c>
      <c r="C4855" s="10" t="s">
        <v>465</v>
      </c>
      <c r="D4855" s="11" t="s">
        <v>97</v>
      </c>
      <c r="E4855" s="11" t="s">
        <v>89</v>
      </c>
      <c r="F4855" s="11" t="s">
        <v>352</v>
      </c>
      <c r="G4855" s="11" t="s">
        <v>82</v>
      </c>
      <c r="H4855" s="8" t="n">
        <v>4382.1</v>
      </c>
      <c r="I4855" s="0" t="str">
        <f aca="false">TEXT(C4855,"YYYY-MM")</f>
        <v>2024-08</v>
      </c>
      <c r="J4855" s="0" t="str">
        <f aca="false">INDEX(Customers!$H:$H,MATCH(B4855,Customers!$A:$A,0))</f>
        <v>App</v>
      </c>
    </row>
    <row r="4856" customFormat="false" ht="15" hidden="false" customHeight="false" outlineLevel="0" collapsed="false">
      <c r="A4856" s="0" t="s">
        <v>7002</v>
      </c>
      <c r="B4856" s="0" t="s">
        <v>6996</v>
      </c>
      <c r="C4856" s="10" t="s">
        <v>706</v>
      </c>
      <c r="D4856" s="11" t="s">
        <v>97</v>
      </c>
      <c r="E4856" s="11" t="s">
        <v>90</v>
      </c>
      <c r="F4856" s="11" t="s">
        <v>352</v>
      </c>
      <c r="G4856" s="11" t="s">
        <v>82</v>
      </c>
      <c r="H4856" s="8" t="n">
        <v>4189</v>
      </c>
      <c r="I4856" s="0" t="str">
        <f aca="false">TEXT(C4856,"YYYY-MM")</f>
        <v>2024-10</v>
      </c>
      <c r="J4856" s="0" t="str">
        <f aca="false">INDEX(Customers!$H:$H,MATCH(B4856,Customers!$A:$A,0))</f>
        <v>App</v>
      </c>
    </row>
    <row r="4857" customFormat="false" ht="15" hidden="false" customHeight="false" outlineLevel="0" collapsed="false">
      <c r="A4857" s="0" t="s">
        <v>7003</v>
      </c>
      <c r="B4857" s="0" t="s">
        <v>6996</v>
      </c>
      <c r="C4857" s="10" t="s">
        <v>594</v>
      </c>
      <c r="D4857" s="11" t="s">
        <v>97</v>
      </c>
      <c r="E4857" s="11" t="s">
        <v>89</v>
      </c>
      <c r="F4857" s="11" t="s">
        <v>352</v>
      </c>
      <c r="G4857" s="11" t="s">
        <v>82</v>
      </c>
      <c r="H4857" s="8" t="n">
        <v>31642.35</v>
      </c>
      <c r="I4857" s="0" t="str">
        <f aca="false">TEXT(C4857,"YYYY-MM")</f>
        <v>2024-11</v>
      </c>
      <c r="J4857" s="0" t="str">
        <f aca="false">INDEX(Customers!$H:$H,MATCH(B4857,Customers!$A:$A,0))</f>
        <v>App</v>
      </c>
    </row>
    <row r="4858" customFormat="false" ht="15" hidden="false" customHeight="false" outlineLevel="0" collapsed="false">
      <c r="A4858" s="0" t="s">
        <v>7004</v>
      </c>
      <c r="B4858" s="0" t="s">
        <v>6996</v>
      </c>
      <c r="C4858" s="10" t="s">
        <v>5808</v>
      </c>
      <c r="D4858" s="11" t="s">
        <v>97</v>
      </c>
      <c r="E4858" s="11" t="s">
        <v>92</v>
      </c>
      <c r="F4858" s="11" t="s">
        <v>352</v>
      </c>
      <c r="G4858" s="11" t="s">
        <v>82</v>
      </c>
      <c r="H4858" s="8" t="n">
        <v>32996.05</v>
      </c>
      <c r="I4858" s="0" t="str">
        <f aca="false">TEXT(C4858,"YYYY-MM")</f>
        <v>2024-12</v>
      </c>
      <c r="J4858" s="0" t="str">
        <f aca="false">INDEX(Customers!$H:$H,MATCH(B4858,Customers!$A:$A,0))</f>
        <v>App</v>
      </c>
    </row>
    <row r="4859" customFormat="false" ht="15" hidden="false" customHeight="false" outlineLevel="0" collapsed="false">
      <c r="A4859" s="0" t="s">
        <v>7005</v>
      </c>
      <c r="B4859" s="0" t="s">
        <v>6996</v>
      </c>
      <c r="C4859" s="10" t="s">
        <v>2726</v>
      </c>
      <c r="D4859" s="11" t="s">
        <v>97</v>
      </c>
      <c r="E4859" s="11" t="s">
        <v>93</v>
      </c>
      <c r="F4859" s="11" t="s">
        <v>352</v>
      </c>
      <c r="G4859" s="11" t="s">
        <v>82</v>
      </c>
      <c r="H4859" s="8" t="n">
        <v>8217.3</v>
      </c>
      <c r="I4859" s="0" t="str">
        <f aca="false">TEXT(C4859,"YYYY-MM")</f>
        <v>2025-01</v>
      </c>
      <c r="J4859" s="0" t="str">
        <f aca="false">INDEX(Customers!$H:$H,MATCH(B4859,Customers!$A:$A,0))</f>
        <v>App</v>
      </c>
    </row>
    <row r="4860" customFormat="false" ht="15" hidden="false" customHeight="false" outlineLevel="0" collapsed="false">
      <c r="A4860" s="0" t="s">
        <v>7006</v>
      </c>
      <c r="B4860" s="0" t="s">
        <v>6996</v>
      </c>
      <c r="C4860" s="10" t="s">
        <v>1346</v>
      </c>
      <c r="D4860" s="11" t="s">
        <v>98</v>
      </c>
      <c r="E4860" s="11" t="s">
        <v>91</v>
      </c>
      <c r="F4860" s="11" t="s">
        <v>352</v>
      </c>
      <c r="G4860" s="11" t="s">
        <v>82</v>
      </c>
      <c r="H4860" s="8" t="n">
        <v>30650.25</v>
      </c>
      <c r="I4860" s="0" t="str">
        <f aca="false">TEXT(C4860,"YYYY-MM")</f>
        <v>2025-10</v>
      </c>
      <c r="J4860" s="0" t="str">
        <f aca="false">INDEX(Customers!$H:$H,MATCH(B4860,Customers!$A:$A,0))</f>
        <v>App</v>
      </c>
    </row>
    <row r="4861" customFormat="false" ht="15" hidden="false" customHeight="false" outlineLevel="0" collapsed="false">
      <c r="A4861" s="0" t="s">
        <v>7007</v>
      </c>
      <c r="B4861" s="0" t="s">
        <v>7008</v>
      </c>
      <c r="C4861" s="10" t="s">
        <v>192</v>
      </c>
      <c r="D4861" s="11" t="s">
        <v>97</v>
      </c>
      <c r="E4861" s="11" t="s">
        <v>92</v>
      </c>
      <c r="F4861" s="11" t="s">
        <v>489</v>
      </c>
      <c r="G4861" s="11" t="s">
        <v>73</v>
      </c>
      <c r="H4861" s="8" t="n">
        <v>1329</v>
      </c>
      <c r="I4861" s="0" t="str">
        <f aca="false">TEXT(C4861,"YYYY-MM")</f>
        <v>2024-07</v>
      </c>
      <c r="J4861" s="0" t="str">
        <f aca="false">INDEX(Customers!$H:$H,MATCH(B4861,Customers!$A:$A,0))</f>
        <v>Organic Search</v>
      </c>
    </row>
    <row r="4862" customFormat="false" ht="15" hidden="false" customHeight="false" outlineLevel="0" collapsed="false">
      <c r="A4862" s="0" t="s">
        <v>7009</v>
      </c>
      <c r="B4862" s="0" t="s">
        <v>7008</v>
      </c>
      <c r="C4862" s="10" t="s">
        <v>1188</v>
      </c>
      <c r="D4862" s="11" t="s">
        <v>97</v>
      </c>
      <c r="E4862" s="11" t="s">
        <v>93</v>
      </c>
      <c r="F4862" s="11" t="s">
        <v>489</v>
      </c>
      <c r="G4862" s="11" t="s">
        <v>73</v>
      </c>
      <c r="H4862" s="8" t="n">
        <v>14909</v>
      </c>
      <c r="I4862" s="0" t="str">
        <f aca="false">TEXT(C4862,"YYYY-MM")</f>
        <v>2024-09</v>
      </c>
      <c r="J4862" s="0" t="str">
        <f aca="false">INDEX(Customers!$H:$H,MATCH(B4862,Customers!$A:$A,0))</f>
        <v>Organic Search</v>
      </c>
    </row>
    <row r="4863" customFormat="false" ht="15" hidden="false" customHeight="false" outlineLevel="0" collapsed="false">
      <c r="A4863" s="0" t="s">
        <v>7010</v>
      </c>
      <c r="B4863" s="0" t="s">
        <v>7008</v>
      </c>
      <c r="C4863" s="10" t="s">
        <v>1071</v>
      </c>
      <c r="D4863" s="11" t="s">
        <v>97</v>
      </c>
      <c r="E4863" s="11" t="s">
        <v>93</v>
      </c>
      <c r="F4863" s="11" t="s">
        <v>489</v>
      </c>
      <c r="G4863" s="11" t="s">
        <v>73</v>
      </c>
      <c r="H4863" s="8" t="n">
        <v>57022.9</v>
      </c>
      <c r="I4863" s="0" t="str">
        <f aca="false">TEXT(C4863,"YYYY-MM")</f>
        <v>2024-10</v>
      </c>
      <c r="J4863" s="0" t="str">
        <f aca="false">INDEX(Customers!$H:$H,MATCH(B4863,Customers!$A:$A,0))</f>
        <v>Organic Search</v>
      </c>
    </row>
    <row r="4864" customFormat="false" ht="15" hidden="false" customHeight="false" outlineLevel="0" collapsed="false">
      <c r="A4864" s="0" t="s">
        <v>7011</v>
      </c>
      <c r="B4864" s="0" t="s">
        <v>7008</v>
      </c>
      <c r="C4864" s="10" t="s">
        <v>622</v>
      </c>
      <c r="D4864" s="11" t="s">
        <v>97</v>
      </c>
      <c r="E4864" s="11" t="s">
        <v>88</v>
      </c>
      <c r="F4864" s="11" t="s">
        <v>489</v>
      </c>
      <c r="G4864" s="11" t="s">
        <v>73</v>
      </c>
      <c r="H4864" s="8" t="n">
        <v>32239.1</v>
      </c>
      <c r="I4864" s="0" t="str">
        <f aca="false">TEXT(C4864,"YYYY-MM")</f>
        <v>2024-11</v>
      </c>
      <c r="J4864" s="0" t="str">
        <f aca="false">INDEX(Customers!$H:$H,MATCH(B4864,Customers!$A:$A,0))</f>
        <v>Organic Search</v>
      </c>
    </row>
    <row r="4865" customFormat="false" ht="15" hidden="false" customHeight="false" outlineLevel="0" collapsed="false">
      <c r="A4865" s="0" t="s">
        <v>7012</v>
      </c>
      <c r="B4865" s="0" t="s">
        <v>7008</v>
      </c>
      <c r="C4865" s="10" t="s">
        <v>3275</v>
      </c>
      <c r="D4865" s="11" t="s">
        <v>97</v>
      </c>
      <c r="E4865" s="11" t="s">
        <v>88</v>
      </c>
      <c r="F4865" s="11" t="s">
        <v>489</v>
      </c>
      <c r="G4865" s="11" t="s">
        <v>73</v>
      </c>
      <c r="H4865" s="8" t="n">
        <v>41322.15</v>
      </c>
      <c r="I4865" s="0" t="str">
        <f aca="false">TEXT(C4865,"YYYY-MM")</f>
        <v>2024-12</v>
      </c>
      <c r="J4865" s="0" t="str">
        <f aca="false">INDEX(Customers!$H:$H,MATCH(B4865,Customers!$A:$A,0))</f>
        <v>Organic Search</v>
      </c>
    </row>
    <row r="4866" customFormat="false" ht="15" hidden="false" customHeight="false" outlineLevel="0" collapsed="false">
      <c r="A4866" s="0" t="s">
        <v>7013</v>
      </c>
      <c r="B4866" s="0" t="s">
        <v>7008</v>
      </c>
      <c r="C4866" s="10" t="s">
        <v>2696</v>
      </c>
      <c r="D4866" s="11" t="s">
        <v>97</v>
      </c>
      <c r="E4866" s="11" t="s">
        <v>88</v>
      </c>
      <c r="F4866" s="11" t="s">
        <v>489</v>
      </c>
      <c r="G4866" s="11" t="s">
        <v>73</v>
      </c>
      <c r="H4866" s="8" t="n">
        <v>36999</v>
      </c>
      <c r="I4866" s="0" t="str">
        <f aca="false">TEXT(C4866,"YYYY-MM")</f>
        <v>2025-01</v>
      </c>
      <c r="J4866" s="0" t="str">
        <f aca="false">INDEX(Customers!$H:$H,MATCH(B4866,Customers!$A:$A,0))</f>
        <v>Organic Search</v>
      </c>
    </row>
    <row r="4867" customFormat="false" ht="15" hidden="false" customHeight="false" outlineLevel="0" collapsed="false">
      <c r="A4867" s="0" t="s">
        <v>7014</v>
      </c>
      <c r="B4867" s="0" t="s">
        <v>7008</v>
      </c>
      <c r="C4867" s="10" t="s">
        <v>312</v>
      </c>
      <c r="D4867" s="11" t="s">
        <v>97</v>
      </c>
      <c r="E4867" s="11" t="s">
        <v>91</v>
      </c>
      <c r="F4867" s="11" t="s">
        <v>489</v>
      </c>
      <c r="G4867" s="11" t="s">
        <v>73</v>
      </c>
      <c r="H4867" s="8" t="n">
        <v>29278</v>
      </c>
      <c r="I4867" s="0" t="str">
        <f aca="false">TEXT(C4867,"YYYY-MM")</f>
        <v>2025-01</v>
      </c>
      <c r="J4867" s="0" t="str">
        <f aca="false">INDEX(Customers!$H:$H,MATCH(B4867,Customers!$A:$A,0))</f>
        <v>Organic Search</v>
      </c>
    </row>
    <row r="4868" customFormat="false" ht="15" hidden="false" customHeight="false" outlineLevel="0" collapsed="false">
      <c r="A4868" s="0" t="s">
        <v>7015</v>
      </c>
      <c r="B4868" s="0" t="s">
        <v>7008</v>
      </c>
      <c r="C4868" s="10" t="s">
        <v>926</v>
      </c>
      <c r="D4868" s="11" t="s">
        <v>97</v>
      </c>
      <c r="E4868" s="11" t="s">
        <v>89</v>
      </c>
      <c r="F4868" s="11" t="s">
        <v>489</v>
      </c>
      <c r="G4868" s="11" t="s">
        <v>73</v>
      </c>
      <c r="H4868" s="8" t="n">
        <v>50217.15</v>
      </c>
      <c r="I4868" s="0" t="str">
        <f aca="false">TEXT(C4868,"YYYY-MM")</f>
        <v>2025-06</v>
      </c>
      <c r="J4868" s="0" t="str">
        <f aca="false">INDEX(Customers!$H:$H,MATCH(B4868,Customers!$A:$A,0))</f>
        <v>Organic Search</v>
      </c>
    </row>
    <row r="4869" customFormat="false" ht="15" hidden="false" customHeight="false" outlineLevel="0" collapsed="false">
      <c r="A4869" s="0" t="s">
        <v>7016</v>
      </c>
      <c r="B4869" s="0" t="s">
        <v>7008</v>
      </c>
      <c r="C4869" s="10" t="s">
        <v>1420</v>
      </c>
      <c r="D4869" s="11" t="s">
        <v>97</v>
      </c>
      <c r="E4869" s="11" t="s">
        <v>88</v>
      </c>
      <c r="F4869" s="11" t="s">
        <v>489</v>
      </c>
      <c r="G4869" s="11" t="s">
        <v>73</v>
      </c>
      <c r="H4869" s="8" t="n">
        <v>1190</v>
      </c>
      <c r="I4869" s="0" t="str">
        <f aca="false">TEXT(C4869,"YYYY-MM")</f>
        <v>2025-10</v>
      </c>
      <c r="J4869" s="0" t="str">
        <f aca="false">INDEX(Customers!$H:$H,MATCH(B4869,Customers!$A:$A,0))</f>
        <v>Organic Search</v>
      </c>
    </row>
    <row r="4870" customFormat="false" ht="15" hidden="false" customHeight="false" outlineLevel="0" collapsed="false">
      <c r="A4870" s="0" t="s">
        <v>7017</v>
      </c>
      <c r="B4870" s="0" t="s">
        <v>7008</v>
      </c>
      <c r="C4870" s="10" t="s">
        <v>831</v>
      </c>
      <c r="D4870" s="11" t="s">
        <v>97</v>
      </c>
      <c r="E4870" s="11" t="s">
        <v>91</v>
      </c>
      <c r="F4870" s="11" t="s">
        <v>489</v>
      </c>
      <c r="G4870" s="11" t="s">
        <v>73</v>
      </c>
      <c r="H4870" s="8" t="n">
        <v>6786.2</v>
      </c>
      <c r="I4870" s="0" t="str">
        <f aca="false">TEXT(C4870,"YYYY-MM")</f>
        <v>2025-11</v>
      </c>
      <c r="J4870" s="0" t="str">
        <f aca="false">INDEX(Customers!$H:$H,MATCH(B4870,Customers!$A:$A,0))</f>
        <v>Organic Search</v>
      </c>
    </row>
    <row r="4871" customFormat="false" ht="15" hidden="false" customHeight="false" outlineLevel="0" collapsed="false">
      <c r="A4871" s="0" t="s">
        <v>7018</v>
      </c>
      <c r="B4871" s="0" t="s">
        <v>7008</v>
      </c>
      <c r="C4871" s="10" t="s">
        <v>951</v>
      </c>
      <c r="D4871" s="11" t="s">
        <v>97</v>
      </c>
      <c r="E4871" s="11" t="s">
        <v>90</v>
      </c>
      <c r="F4871" s="11" t="s">
        <v>489</v>
      </c>
      <c r="G4871" s="11" t="s">
        <v>73</v>
      </c>
      <c r="H4871" s="8" t="n">
        <v>12673.85</v>
      </c>
      <c r="I4871" s="0" t="str">
        <f aca="false">TEXT(C4871,"YYYY-MM")</f>
        <v>2025-11</v>
      </c>
      <c r="J4871" s="0" t="str">
        <f aca="false">INDEX(Customers!$H:$H,MATCH(B4871,Customers!$A:$A,0))</f>
        <v>Organic Search</v>
      </c>
    </row>
    <row r="4872" customFormat="false" ht="15" hidden="false" customHeight="false" outlineLevel="0" collapsed="false">
      <c r="A4872" s="0" t="s">
        <v>7019</v>
      </c>
      <c r="B4872" s="0" t="s">
        <v>7008</v>
      </c>
      <c r="C4872" s="10" t="s">
        <v>1717</v>
      </c>
      <c r="D4872" s="11" t="s">
        <v>97</v>
      </c>
      <c r="E4872" s="11" t="s">
        <v>90</v>
      </c>
      <c r="F4872" s="11" t="s">
        <v>489</v>
      </c>
      <c r="G4872" s="11" t="s">
        <v>73</v>
      </c>
      <c r="H4872" s="8" t="n">
        <v>29805.65</v>
      </c>
      <c r="I4872" s="0" t="str">
        <f aca="false">TEXT(C4872,"YYYY-MM")</f>
        <v>2025-12</v>
      </c>
      <c r="J4872" s="0" t="str">
        <f aca="false">INDEX(Customers!$H:$H,MATCH(B4872,Customers!$A:$A,0))</f>
        <v>Organic Search</v>
      </c>
    </row>
    <row r="4873" customFormat="false" ht="15" hidden="false" customHeight="false" outlineLevel="0" collapsed="false">
      <c r="A4873" s="0" t="s">
        <v>7020</v>
      </c>
      <c r="B4873" s="0" t="s">
        <v>7021</v>
      </c>
      <c r="C4873" s="10" t="s">
        <v>303</v>
      </c>
      <c r="D4873" s="11" t="s">
        <v>97</v>
      </c>
      <c r="E4873" s="11" t="s">
        <v>91</v>
      </c>
      <c r="F4873" s="11" t="s">
        <v>291</v>
      </c>
      <c r="G4873" s="11" t="s">
        <v>72</v>
      </c>
      <c r="H4873" s="8" t="n">
        <v>72605</v>
      </c>
      <c r="I4873" s="0" t="str">
        <f aca="false">TEXT(C4873,"YYYY-MM")</f>
        <v>2024-03</v>
      </c>
      <c r="J4873" s="0" t="str">
        <f aca="false">INDEX(Customers!$H:$H,MATCH(B4873,Customers!$A:$A,0))</f>
        <v>Organic Search</v>
      </c>
    </row>
    <row r="4874" customFormat="false" ht="15" hidden="false" customHeight="false" outlineLevel="0" collapsed="false">
      <c r="A4874" s="0" t="s">
        <v>7022</v>
      </c>
      <c r="B4874" s="0" t="s">
        <v>7021</v>
      </c>
      <c r="C4874" s="10" t="s">
        <v>1597</v>
      </c>
      <c r="D4874" s="11" t="s">
        <v>99</v>
      </c>
      <c r="E4874" s="11" t="s">
        <v>88</v>
      </c>
      <c r="F4874" s="11" t="s">
        <v>291</v>
      </c>
      <c r="G4874" s="11" t="s">
        <v>72</v>
      </c>
      <c r="H4874" s="8" t="n">
        <v>7335.3</v>
      </c>
      <c r="I4874" s="0" t="str">
        <f aca="false">TEXT(C4874,"YYYY-MM")</f>
        <v>2024-08</v>
      </c>
      <c r="J4874" s="0" t="str">
        <f aca="false">INDEX(Customers!$H:$H,MATCH(B4874,Customers!$A:$A,0))</f>
        <v>Organic Search</v>
      </c>
    </row>
    <row r="4875" customFormat="false" ht="15" hidden="false" customHeight="false" outlineLevel="0" collapsed="false">
      <c r="A4875" s="0" t="s">
        <v>7023</v>
      </c>
      <c r="B4875" s="0" t="s">
        <v>7021</v>
      </c>
      <c r="C4875" s="10" t="s">
        <v>3700</v>
      </c>
      <c r="D4875" s="11" t="s">
        <v>97</v>
      </c>
      <c r="E4875" s="11" t="s">
        <v>90</v>
      </c>
      <c r="F4875" s="11" t="s">
        <v>291</v>
      </c>
      <c r="G4875" s="11" t="s">
        <v>72</v>
      </c>
      <c r="H4875" s="8" t="n">
        <v>73140.5</v>
      </c>
      <c r="I4875" s="0" t="str">
        <f aca="false">TEXT(C4875,"YYYY-MM")</f>
        <v>2024-11</v>
      </c>
      <c r="J4875" s="0" t="str">
        <f aca="false">INDEX(Customers!$H:$H,MATCH(B4875,Customers!$A:$A,0))</f>
        <v>Organic Search</v>
      </c>
    </row>
    <row r="4876" customFormat="false" ht="15" hidden="false" customHeight="false" outlineLevel="0" collapsed="false">
      <c r="A4876" s="0" t="s">
        <v>7024</v>
      </c>
      <c r="B4876" s="0" t="s">
        <v>7021</v>
      </c>
      <c r="C4876" s="10" t="s">
        <v>1216</v>
      </c>
      <c r="D4876" s="11" t="s">
        <v>97</v>
      </c>
      <c r="E4876" s="11" t="s">
        <v>88</v>
      </c>
      <c r="F4876" s="11" t="s">
        <v>291</v>
      </c>
      <c r="G4876" s="11" t="s">
        <v>72</v>
      </c>
      <c r="H4876" s="8" t="n">
        <v>5310</v>
      </c>
      <c r="I4876" s="0" t="str">
        <f aca="false">TEXT(C4876,"YYYY-MM")</f>
        <v>2025-04</v>
      </c>
      <c r="J4876" s="0" t="str">
        <f aca="false">INDEX(Customers!$H:$H,MATCH(B4876,Customers!$A:$A,0))</f>
        <v>Organic Search</v>
      </c>
    </row>
    <row r="4877" customFormat="false" ht="15" hidden="false" customHeight="false" outlineLevel="0" collapsed="false">
      <c r="A4877" s="0" t="s">
        <v>7025</v>
      </c>
      <c r="B4877" s="0" t="s">
        <v>7021</v>
      </c>
      <c r="C4877" s="10" t="s">
        <v>3486</v>
      </c>
      <c r="D4877" s="11" t="s">
        <v>97</v>
      </c>
      <c r="E4877" s="11" t="s">
        <v>90</v>
      </c>
      <c r="F4877" s="11" t="s">
        <v>291</v>
      </c>
      <c r="G4877" s="11" t="s">
        <v>72</v>
      </c>
      <c r="H4877" s="8" t="n">
        <v>20624</v>
      </c>
      <c r="I4877" s="0" t="str">
        <f aca="false">TEXT(C4877,"YYYY-MM")</f>
        <v>2025-06</v>
      </c>
      <c r="J4877" s="0" t="str">
        <f aca="false">INDEX(Customers!$H:$H,MATCH(B4877,Customers!$A:$A,0))</f>
        <v>Organic Search</v>
      </c>
    </row>
    <row r="4878" customFormat="false" ht="15" hidden="false" customHeight="false" outlineLevel="0" collapsed="false">
      <c r="A4878" s="0" t="s">
        <v>7026</v>
      </c>
      <c r="B4878" s="0" t="s">
        <v>7021</v>
      </c>
      <c r="C4878" s="10" t="s">
        <v>427</v>
      </c>
      <c r="D4878" s="11" t="s">
        <v>97</v>
      </c>
      <c r="E4878" s="11" t="s">
        <v>92</v>
      </c>
      <c r="F4878" s="11" t="s">
        <v>291</v>
      </c>
      <c r="G4878" s="11" t="s">
        <v>72</v>
      </c>
      <c r="H4878" s="8" t="n">
        <v>2478</v>
      </c>
      <c r="I4878" s="0" t="str">
        <f aca="false">TEXT(C4878,"YYYY-MM")</f>
        <v>2025-08</v>
      </c>
      <c r="J4878" s="0" t="str">
        <f aca="false">INDEX(Customers!$H:$H,MATCH(B4878,Customers!$A:$A,0))</f>
        <v>Organic Search</v>
      </c>
    </row>
    <row r="4879" customFormat="false" ht="15" hidden="false" customHeight="false" outlineLevel="0" collapsed="false">
      <c r="A4879" s="0" t="s">
        <v>7027</v>
      </c>
      <c r="B4879" s="0" t="s">
        <v>7021</v>
      </c>
      <c r="C4879" s="10" t="s">
        <v>258</v>
      </c>
      <c r="D4879" s="11" t="s">
        <v>97</v>
      </c>
      <c r="E4879" s="11" t="s">
        <v>88</v>
      </c>
      <c r="F4879" s="11" t="s">
        <v>291</v>
      </c>
      <c r="G4879" s="11" t="s">
        <v>72</v>
      </c>
      <c r="H4879" s="8" t="n">
        <v>3018</v>
      </c>
      <c r="I4879" s="0" t="str">
        <f aca="false">TEXT(C4879,"YYYY-MM")</f>
        <v>2025-11</v>
      </c>
      <c r="J4879" s="0" t="str">
        <f aca="false">INDEX(Customers!$H:$H,MATCH(B4879,Customers!$A:$A,0))</f>
        <v>Organic Search</v>
      </c>
    </row>
    <row r="4880" customFormat="false" ht="15" hidden="false" customHeight="false" outlineLevel="0" collapsed="false">
      <c r="A4880" s="0" t="s">
        <v>7028</v>
      </c>
      <c r="B4880" s="0" t="s">
        <v>7029</v>
      </c>
      <c r="C4880" s="10" t="s">
        <v>517</v>
      </c>
      <c r="D4880" s="11" t="s">
        <v>97</v>
      </c>
      <c r="E4880" s="11" t="s">
        <v>88</v>
      </c>
      <c r="F4880" s="11" t="s">
        <v>291</v>
      </c>
      <c r="G4880" s="11" t="s">
        <v>72</v>
      </c>
      <c r="H4880" s="8" t="n">
        <v>2809</v>
      </c>
      <c r="I4880" s="0" t="str">
        <f aca="false">TEXT(C4880,"YYYY-MM")</f>
        <v>2024-04</v>
      </c>
      <c r="J4880" s="0" t="str">
        <f aca="false">INDEX(Customers!$H:$H,MATCH(B4880,Customers!$A:$A,0))</f>
        <v>Referral</v>
      </c>
    </row>
    <row r="4881" customFormat="false" ht="15" hidden="false" customHeight="false" outlineLevel="0" collapsed="false">
      <c r="A4881" s="0" t="s">
        <v>7030</v>
      </c>
      <c r="B4881" s="0" t="s">
        <v>7031</v>
      </c>
      <c r="C4881" s="10" t="s">
        <v>455</v>
      </c>
      <c r="D4881" s="11" t="s">
        <v>97</v>
      </c>
      <c r="E4881" s="11" t="s">
        <v>91</v>
      </c>
      <c r="F4881" s="11" t="s">
        <v>134</v>
      </c>
      <c r="G4881" s="11" t="s">
        <v>85</v>
      </c>
      <c r="H4881" s="8" t="n">
        <v>7162.95</v>
      </c>
      <c r="I4881" s="0" t="str">
        <f aca="false">TEXT(C4881,"YYYY-MM")</f>
        <v>2025-11</v>
      </c>
      <c r="J4881" s="0" t="str">
        <f aca="false">INDEX(Customers!$H:$H,MATCH(B4881,Customers!$A:$A,0))</f>
        <v>Social Media</v>
      </c>
    </row>
    <row r="4882" customFormat="false" ht="15" hidden="false" customHeight="false" outlineLevel="0" collapsed="false">
      <c r="A4882" s="0" t="s">
        <v>7032</v>
      </c>
      <c r="B4882" s="0" t="s">
        <v>7033</v>
      </c>
      <c r="C4882" s="10" t="s">
        <v>1198</v>
      </c>
      <c r="D4882" s="11" t="s">
        <v>97</v>
      </c>
      <c r="E4882" s="11" t="s">
        <v>88</v>
      </c>
      <c r="F4882" s="11" t="s">
        <v>190</v>
      </c>
      <c r="G4882" s="11" t="s">
        <v>77</v>
      </c>
      <c r="H4882" s="8" t="n">
        <v>499</v>
      </c>
      <c r="I4882" s="0" t="str">
        <f aca="false">TEXT(C4882,"YYYY-MM")</f>
        <v>2025-09</v>
      </c>
      <c r="J4882" s="0" t="str">
        <f aca="false">INDEX(Customers!$H:$H,MATCH(B4882,Customers!$A:$A,0))</f>
        <v>Paid Ads</v>
      </c>
    </row>
    <row r="4883" customFormat="false" ht="15" hidden="false" customHeight="false" outlineLevel="0" collapsed="false">
      <c r="A4883" s="0" t="s">
        <v>7034</v>
      </c>
      <c r="B4883" s="0" t="s">
        <v>7033</v>
      </c>
      <c r="C4883" s="10" t="s">
        <v>175</v>
      </c>
      <c r="D4883" s="11" t="s">
        <v>97</v>
      </c>
      <c r="E4883" s="11" t="s">
        <v>91</v>
      </c>
      <c r="F4883" s="11" t="s">
        <v>190</v>
      </c>
      <c r="G4883" s="11" t="s">
        <v>77</v>
      </c>
      <c r="H4883" s="8" t="n">
        <v>67918.4</v>
      </c>
      <c r="I4883" s="0" t="str">
        <f aca="false">TEXT(C4883,"YYYY-MM")</f>
        <v>2025-10</v>
      </c>
      <c r="J4883" s="0" t="str">
        <f aca="false">INDEX(Customers!$H:$H,MATCH(B4883,Customers!$A:$A,0))</f>
        <v>Paid Ads</v>
      </c>
    </row>
    <row r="4884" customFormat="false" ht="15" hidden="false" customHeight="false" outlineLevel="0" collapsed="false">
      <c r="A4884" s="0" t="s">
        <v>7035</v>
      </c>
      <c r="B4884" s="0" t="s">
        <v>7033</v>
      </c>
      <c r="C4884" s="10" t="s">
        <v>486</v>
      </c>
      <c r="D4884" s="11" t="s">
        <v>97</v>
      </c>
      <c r="E4884" s="11" t="s">
        <v>89</v>
      </c>
      <c r="F4884" s="11" t="s">
        <v>190</v>
      </c>
      <c r="G4884" s="11" t="s">
        <v>77</v>
      </c>
      <c r="H4884" s="8" t="n">
        <v>10632.2</v>
      </c>
      <c r="I4884" s="0" t="str">
        <f aca="false">TEXT(C4884,"YYYY-MM")</f>
        <v>2025-10</v>
      </c>
      <c r="J4884" s="0" t="str">
        <f aca="false">INDEX(Customers!$H:$H,MATCH(B4884,Customers!$A:$A,0))</f>
        <v>Paid Ads</v>
      </c>
    </row>
    <row r="4885" customFormat="false" ht="15" hidden="false" customHeight="false" outlineLevel="0" collapsed="false">
      <c r="A4885" s="0" t="s">
        <v>7036</v>
      </c>
      <c r="B4885" s="0" t="s">
        <v>7033</v>
      </c>
      <c r="C4885" s="10" t="s">
        <v>329</v>
      </c>
      <c r="D4885" s="11" t="s">
        <v>97</v>
      </c>
      <c r="E4885" s="11" t="s">
        <v>91</v>
      </c>
      <c r="F4885" s="11" t="s">
        <v>190</v>
      </c>
      <c r="G4885" s="11" t="s">
        <v>77</v>
      </c>
      <c r="H4885" s="8" t="n">
        <v>2429</v>
      </c>
      <c r="I4885" s="0" t="str">
        <f aca="false">TEXT(C4885,"YYYY-MM")</f>
        <v>2025-10</v>
      </c>
      <c r="J4885" s="0" t="str">
        <f aca="false">INDEX(Customers!$H:$H,MATCH(B4885,Customers!$A:$A,0))</f>
        <v>Paid Ads</v>
      </c>
    </row>
    <row r="4886" customFormat="false" ht="15" hidden="false" customHeight="false" outlineLevel="0" collapsed="false">
      <c r="A4886" s="0" t="s">
        <v>7037</v>
      </c>
      <c r="B4886" s="0" t="s">
        <v>7033</v>
      </c>
      <c r="C4886" s="10" t="s">
        <v>1556</v>
      </c>
      <c r="D4886" s="11" t="s">
        <v>97</v>
      </c>
      <c r="E4886" s="11" t="s">
        <v>90</v>
      </c>
      <c r="F4886" s="11" t="s">
        <v>190</v>
      </c>
      <c r="G4886" s="11" t="s">
        <v>77</v>
      </c>
      <c r="H4886" s="8" t="n">
        <v>5894.1</v>
      </c>
      <c r="I4886" s="0" t="str">
        <f aca="false">TEXT(C4886,"YYYY-MM")</f>
        <v>2025-11</v>
      </c>
      <c r="J4886" s="0" t="str">
        <f aca="false">INDEX(Customers!$H:$H,MATCH(B4886,Customers!$A:$A,0))</f>
        <v>Paid Ads</v>
      </c>
    </row>
    <row r="4887" customFormat="false" ht="15" hidden="false" customHeight="false" outlineLevel="0" collapsed="false">
      <c r="A4887" s="0" t="s">
        <v>7038</v>
      </c>
      <c r="B4887" s="0" t="s">
        <v>7039</v>
      </c>
      <c r="C4887" s="10" t="s">
        <v>215</v>
      </c>
      <c r="D4887" s="11" t="s">
        <v>97</v>
      </c>
      <c r="E4887" s="11" t="s">
        <v>90</v>
      </c>
      <c r="F4887" s="11" t="s">
        <v>227</v>
      </c>
      <c r="G4887" s="11" t="s">
        <v>72</v>
      </c>
      <c r="H4887" s="8" t="n">
        <v>19308</v>
      </c>
      <c r="I4887" s="0" t="str">
        <f aca="false">TEXT(C4887,"YYYY-MM")</f>
        <v>2024-10</v>
      </c>
      <c r="J4887" s="0" t="str">
        <f aca="false">INDEX(Customers!$H:$H,MATCH(B4887,Customers!$A:$A,0))</f>
        <v>Paid Ads</v>
      </c>
    </row>
    <row r="4888" customFormat="false" ht="15" hidden="false" customHeight="false" outlineLevel="0" collapsed="false">
      <c r="A4888" s="0" t="s">
        <v>7040</v>
      </c>
      <c r="B4888" s="0" t="s">
        <v>7039</v>
      </c>
      <c r="C4888" s="10" t="s">
        <v>475</v>
      </c>
      <c r="D4888" s="11" t="s">
        <v>97</v>
      </c>
      <c r="E4888" s="11" t="s">
        <v>90</v>
      </c>
      <c r="F4888" s="11" t="s">
        <v>227</v>
      </c>
      <c r="G4888" s="11" t="s">
        <v>72</v>
      </c>
      <c r="H4888" s="8" t="n">
        <v>34110.1</v>
      </c>
      <c r="I4888" s="0" t="str">
        <f aca="false">TEXT(C4888,"YYYY-MM")</f>
        <v>2024-10</v>
      </c>
      <c r="J4888" s="0" t="str">
        <f aca="false">INDEX(Customers!$H:$H,MATCH(B4888,Customers!$A:$A,0))</f>
        <v>Paid Ads</v>
      </c>
    </row>
    <row r="4889" customFormat="false" ht="15" hidden="false" customHeight="false" outlineLevel="0" collapsed="false">
      <c r="A4889" s="0" t="s">
        <v>7041</v>
      </c>
      <c r="B4889" s="0" t="s">
        <v>7039</v>
      </c>
      <c r="C4889" s="10" t="s">
        <v>2186</v>
      </c>
      <c r="D4889" s="11" t="s">
        <v>97</v>
      </c>
      <c r="E4889" s="11" t="s">
        <v>91</v>
      </c>
      <c r="F4889" s="11" t="s">
        <v>227</v>
      </c>
      <c r="G4889" s="11" t="s">
        <v>72</v>
      </c>
      <c r="H4889" s="8" t="n">
        <v>4640.3</v>
      </c>
      <c r="I4889" s="0" t="str">
        <f aca="false">TEXT(C4889,"YYYY-MM")</f>
        <v>2025-02</v>
      </c>
      <c r="J4889" s="0" t="str">
        <f aca="false">INDEX(Customers!$H:$H,MATCH(B4889,Customers!$A:$A,0))</f>
        <v>Paid Ads</v>
      </c>
    </row>
    <row r="4890" customFormat="false" ht="15" hidden="false" customHeight="false" outlineLevel="0" collapsed="false">
      <c r="A4890" s="0" t="s">
        <v>7042</v>
      </c>
      <c r="B4890" s="0" t="s">
        <v>7039</v>
      </c>
      <c r="C4890" s="10" t="s">
        <v>1233</v>
      </c>
      <c r="D4890" s="11" t="s">
        <v>97</v>
      </c>
      <c r="E4890" s="11" t="s">
        <v>90</v>
      </c>
      <c r="F4890" s="11" t="s">
        <v>227</v>
      </c>
      <c r="G4890" s="11" t="s">
        <v>72</v>
      </c>
      <c r="H4890" s="8" t="n">
        <v>29812.3</v>
      </c>
      <c r="I4890" s="0" t="str">
        <f aca="false">TEXT(C4890,"YYYY-MM")</f>
        <v>2025-12</v>
      </c>
      <c r="J4890" s="0" t="str">
        <f aca="false">INDEX(Customers!$H:$H,MATCH(B4890,Customers!$A:$A,0))</f>
        <v>Paid Ads</v>
      </c>
    </row>
    <row r="4891" customFormat="false" ht="15" hidden="false" customHeight="false" outlineLevel="0" collapsed="false">
      <c r="A4891" s="0" t="s">
        <v>7043</v>
      </c>
      <c r="B4891" s="0" t="s">
        <v>7044</v>
      </c>
      <c r="C4891" s="10" t="s">
        <v>173</v>
      </c>
      <c r="D4891" s="11" t="s">
        <v>97</v>
      </c>
      <c r="E4891" s="11" t="s">
        <v>91</v>
      </c>
      <c r="F4891" s="11" t="s">
        <v>180</v>
      </c>
      <c r="G4891" s="11" t="s">
        <v>75</v>
      </c>
      <c r="H4891" s="8" t="n">
        <v>9830.6</v>
      </c>
      <c r="I4891" s="0" t="str">
        <f aca="false">TEXT(C4891,"YYYY-MM")</f>
        <v>2025-10</v>
      </c>
      <c r="J4891" s="0" t="str">
        <f aca="false">INDEX(Customers!$H:$H,MATCH(B4891,Customers!$A:$A,0))</f>
        <v>Organic Search</v>
      </c>
    </row>
    <row r="4892" customFormat="false" ht="15" hidden="false" customHeight="false" outlineLevel="0" collapsed="false">
      <c r="A4892" s="0" t="s">
        <v>7045</v>
      </c>
      <c r="B4892" s="0" t="s">
        <v>7046</v>
      </c>
      <c r="C4892" s="10" t="s">
        <v>3947</v>
      </c>
      <c r="D4892" s="11" t="s">
        <v>97</v>
      </c>
      <c r="E4892" s="11" t="s">
        <v>90</v>
      </c>
      <c r="F4892" s="11" t="s">
        <v>352</v>
      </c>
      <c r="G4892" s="11" t="s">
        <v>82</v>
      </c>
      <c r="H4892" s="8" t="n">
        <v>10331.1</v>
      </c>
      <c r="I4892" s="0" t="str">
        <f aca="false">TEXT(C4892,"YYYY-MM")</f>
        <v>2023-10</v>
      </c>
      <c r="J4892" s="0" t="str">
        <f aca="false">INDEX(Customers!$H:$H,MATCH(B4892,Customers!$A:$A,0))</f>
        <v>Social Media</v>
      </c>
    </row>
    <row r="4893" customFormat="false" ht="15" hidden="false" customHeight="false" outlineLevel="0" collapsed="false">
      <c r="A4893" s="0" t="s">
        <v>7047</v>
      </c>
      <c r="B4893" s="0" t="s">
        <v>7046</v>
      </c>
      <c r="C4893" s="10" t="s">
        <v>594</v>
      </c>
      <c r="D4893" s="11" t="s">
        <v>98</v>
      </c>
      <c r="E4893" s="11" t="s">
        <v>89</v>
      </c>
      <c r="F4893" s="11" t="s">
        <v>352</v>
      </c>
      <c r="G4893" s="11" t="s">
        <v>82</v>
      </c>
      <c r="H4893" s="8" t="n">
        <v>1006.05</v>
      </c>
      <c r="I4893" s="0" t="str">
        <f aca="false">TEXT(C4893,"YYYY-MM")</f>
        <v>2024-11</v>
      </c>
      <c r="J4893" s="0" t="str">
        <f aca="false">INDEX(Customers!$H:$H,MATCH(B4893,Customers!$A:$A,0))</f>
        <v>Social Media</v>
      </c>
    </row>
    <row r="4894" customFormat="false" ht="15" hidden="false" customHeight="false" outlineLevel="0" collapsed="false">
      <c r="A4894" s="0" t="s">
        <v>7048</v>
      </c>
      <c r="B4894" s="0" t="s">
        <v>7046</v>
      </c>
      <c r="C4894" s="10" t="s">
        <v>2433</v>
      </c>
      <c r="D4894" s="11" t="s">
        <v>97</v>
      </c>
      <c r="E4894" s="11" t="s">
        <v>91</v>
      </c>
      <c r="F4894" s="11" t="s">
        <v>352</v>
      </c>
      <c r="G4894" s="11" t="s">
        <v>82</v>
      </c>
      <c r="H4894" s="8" t="n">
        <v>14291.15</v>
      </c>
      <c r="I4894" s="0" t="str">
        <f aca="false">TEXT(C4894,"YYYY-MM")</f>
        <v>2025-03</v>
      </c>
      <c r="J4894" s="0" t="str">
        <f aca="false">INDEX(Customers!$H:$H,MATCH(B4894,Customers!$A:$A,0))</f>
        <v>Social Media</v>
      </c>
    </row>
    <row r="4895" customFormat="false" ht="15" hidden="false" customHeight="false" outlineLevel="0" collapsed="false">
      <c r="A4895" s="0" t="s">
        <v>7049</v>
      </c>
      <c r="B4895" s="0" t="s">
        <v>7046</v>
      </c>
      <c r="C4895" s="10" t="s">
        <v>221</v>
      </c>
      <c r="D4895" s="11" t="s">
        <v>97</v>
      </c>
      <c r="E4895" s="11" t="s">
        <v>89</v>
      </c>
      <c r="F4895" s="11" t="s">
        <v>352</v>
      </c>
      <c r="G4895" s="11" t="s">
        <v>82</v>
      </c>
      <c r="H4895" s="8" t="n">
        <v>1549</v>
      </c>
      <c r="I4895" s="0" t="str">
        <f aca="false">TEXT(C4895,"YYYY-MM")</f>
        <v>2025-04</v>
      </c>
      <c r="J4895" s="0" t="str">
        <f aca="false">INDEX(Customers!$H:$H,MATCH(B4895,Customers!$A:$A,0))</f>
        <v>Social Media</v>
      </c>
    </row>
    <row r="4896" customFormat="false" ht="15" hidden="false" customHeight="false" outlineLevel="0" collapsed="false">
      <c r="A4896" s="0" t="s">
        <v>7050</v>
      </c>
      <c r="B4896" s="0" t="s">
        <v>7051</v>
      </c>
      <c r="C4896" s="10" t="s">
        <v>7052</v>
      </c>
      <c r="D4896" s="11" t="s">
        <v>97</v>
      </c>
      <c r="E4896" s="11" t="s">
        <v>88</v>
      </c>
      <c r="F4896" s="11" t="s">
        <v>393</v>
      </c>
      <c r="G4896" s="11" t="s">
        <v>75</v>
      </c>
      <c r="H4896" s="8" t="n">
        <v>26298.65</v>
      </c>
      <c r="I4896" s="0" t="str">
        <f aca="false">TEXT(C4896,"YYYY-MM")</f>
        <v>2023-03</v>
      </c>
      <c r="J4896" s="0" t="str">
        <f aca="false">INDEX(Customers!$H:$H,MATCH(B4896,Customers!$A:$A,0))</f>
        <v>Social Media</v>
      </c>
    </row>
    <row r="4897" customFormat="false" ht="15" hidden="false" customHeight="false" outlineLevel="0" collapsed="false">
      <c r="A4897" s="0" t="s">
        <v>7053</v>
      </c>
      <c r="B4897" s="0" t="s">
        <v>7051</v>
      </c>
      <c r="C4897" s="10" t="s">
        <v>7054</v>
      </c>
      <c r="D4897" s="11" t="s">
        <v>97</v>
      </c>
      <c r="E4897" s="11" t="s">
        <v>89</v>
      </c>
      <c r="F4897" s="11" t="s">
        <v>393</v>
      </c>
      <c r="G4897" s="11" t="s">
        <v>75</v>
      </c>
      <c r="H4897" s="8" t="n">
        <v>11152.05</v>
      </c>
      <c r="I4897" s="0" t="str">
        <f aca="false">TEXT(C4897,"YYYY-MM")</f>
        <v>2023-03</v>
      </c>
      <c r="J4897" s="0" t="str">
        <f aca="false">INDEX(Customers!$H:$H,MATCH(B4897,Customers!$A:$A,0))</f>
        <v>Social Media</v>
      </c>
    </row>
    <row r="4898" customFormat="false" ht="15" hidden="false" customHeight="false" outlineLevel="0" collapsed="false">
      <c r="A4898" s="0" t="s">
        <v>7055</v>
      </c>
      <c r="B4898" s="0" t="s">
        <v>7051</v>
      </c>
      <c r="C4898" s="10" t="s">
        <v>7056</v>
      </c>
      <c r="D4898" s="11" t="s">
        <v>97</v>
      </c>
      <c r="E4898" s="11" t="s">
        <v>89</v>
      </c>
      <c r="F4898" s="11" t="s">
        <v>393</v>
      </c>
      <c r="G4898" s="11" t="s">
        <v>75</v>
      </c>
      <c r="H4898" s="8" t="n">
        <v>31346.1</v>
      </c>
      <c r="I4898" s="0" t="str">
        <f aca="false">TEXT(C4898,"YYYY-MM")</f>
        <v>2024-01</v>
      </c>
      <c r="J4898" s="0" t="str">
        <f aca="false">INDEX(Customers!$H:$H,MATCH(B4898,Customers!$A:$A,0))</f>
        <v>Social Media</v>
      </c>
    </row>
    <row r="4899" customFormat="false" ht="15" hidden="false" customHeight="false" outlineLevel="0" collapsed="false">
      <c r="A4899" s="0" t="s">
        <v>7057</v>
      </c>
      <c r="B4899" s="0" t="s">
        <v>7051</v>
      </c>
      <c r="C4899" s="10" t="s">
        <v>445</v>
      </c>
      <c r="D4899" s="11" t="s">
        <v>97</v>
      </c>
      <c r="E4899" s="11" t="s">
        <v>89</v>
      </c>
      <c r="F4899" s="11" t="s">
        <v>393</v>
      </c>
      <c r="G4899" s="11" t="s">
        <v>75</v>
      </c>
      <c r="H4899" s="8" t="n">
        <v>8441.1</v>
      </c>
      <c r="I4899" s="0" t="str">
        <f aca="false">TEXT(C4899,"YYYY-MM")</f>
        <v>2024-04</v>
      </c>
      <c r="J4899" s="0" t="str">
        <f aca="false">INDEX(Customers!$H:$H,MATCH(B4899,Customers!$A:$A,0))</f>
        <v>Social Media</v>
      </c>
    </row>
    <row r="4900" customFormat="false" ht="15" hidden="false" customHeight="false" outlineLevel="0" collapsed="false">
      <c r="A4900" s="0" t="s">
        <v>7058</v>
      </c>
      <c r="B4900" s="0" t="s">
        <v>7051</v>
      </c>
      <c r="C4900" s="10" t="s">
        <v>7059</v>
      </c>
      <c r="D4900" s="11" t="s">
        <v>98</v>
      </c>
      <c r="E4900" s="11" t="s">
        <v>91</v>
      </c>
      <c r="F4900" s="11" t="s">
        <v>393</v>
      </c>
      <c r="G4900" s="11" t="s">
        <v>75</v>
      </c>
      <c r="H4900" s="8" t="n">
        <v>14499</v>
      </c>
      <c r="I4900" s="0" t="str">
        <f aca="false">TEXT(C4900,"YYYY-MM")</f>
        <v>2024-06</v>
      </c>
      <c r="J4900" s="0" t="str">
        <f aca="false">INDEX(Customers!$H:$H,MATCH(B4900,Customers!$A:$A,0))</f>
        <v>Social Media</v>
      </c>
    </row>
    <row r="4901" customFormat="false" ht="15" hidden="false" customHeight="false" outlineLevel="0" collapsed="false">
      <c r="A4901" s="0" t="s">
        <v>7060</v>
      </c>
      <c r="B4901" s="0" t="s">
        <v>7051</v>
      </c>
      <c r="C4901" s="10" t="s">
        <v>1734</v>
      </c>
      <c r="D4901" s="11" t="s">
        <v>97</v>
      </c>
      <c r="E4901" s="11" t="s">
        <v>89</v>
      </c>
      <c r="F4901" s="11" t="s">
        <v>393</v>
      </c>
      <c r="G4901" s="11" t="s">
        <v>75</v>
      </c>
      <c r="H4901" s="8" t="n">
        <v>73384</v>
      </c>
      <c r="I4901" s="0" t="str">
        <f aca="false">TEXT(C4901,"YYYY-MM")</f>
        <v>2024-09</v>
      </c>
      <c r="J4901" s="0" t="str">
        <f aca="false">INDEX(Customers!$H:$H,MATCH(B4901,Customers!$A:$A,0))</f>
        <v>Social Media</v>
      </c>
    </row>
    <row r="4902" customFormat="false" ht="15" hidden="false" customHeight="false" outlineLevel="0" collapsed="false">
      <c r="A4902" s="0" t="s">
        <v>7061</v>
      </c>
      <c r="B4902" s="0" t="s">
        <v>7051</v>
      </c>
      <c r="C4902" s="10" t="s">
        <v>2316</v>
      </c>
      <c r="D4902" s="11" t="s">
        <v>97</v>
      </c>
      <c r="E4902" s="11" t="s">
        <v>89</v>
      </c>
      <c r="F4902" s="11" t="s">
        <v>393</v>
      </c>
      <c r="G4902" s="11" t="s">
        <v>75</v>
      </c>
      <c r="H4902" s="8" t="n">
        <v>3628.05</v>
      </c>
      <c r="I4902" s="0" t="str">
        <f aca="false">TEXT(C4902,"YYYY-MM")</f>
        <v>2024-11</v>
      </c>
      <c r="J4902" s="0" t="str">
        <f aca="false">INDEX(Customers!$H:$H,MATCH(B4902,Customers!$A:$A,0))</f>
        <v>Social Media</v>
      </c>
    </row>
    <row r="4903" customFormat="false" ht="15" hidden="false" customHeight="false" outlineLevel="0" collapsed="false">
      <c r="A4903" s="0" t="s">
        <v>7062</v>
      </c>
      <c r="B4903" s="0" t="s">
        <v>7051</v>
      </c>
      <c r="C4903" s="10" t="s">
        <v>596</v>
      </c>
      <c r="D4903" s="11" t="s">
        <v>97</v>
      </c>
      <c r="E4903" s="11" t="s">
        <v>89</v>
      </c>
      <c r="F4903" s="11" t="s">
        <v>393</v>
      </c>
      <c r="G4903" s="11" t="s">
        <v>75</v>
      </c>
      <c r="H4903" s="8" t="n">
        <v>1509</v>
      </c>
      <c r="I4903" s="0" t="str">
        <f aca="false">TEXT(C4903,"YYYY-MM")</f>
        <v>2024-11</v>
      </c>
      <c r="J4903" s="0" t="str">
        <f aca="false">INDEX(Customers!$H:$H,MATCH(B4903,Customers!$A:$A,0))</f>
        <v>Social Media</v>
      </c>
    </row>
    <row r="4904" customFormat="false" ht="15" hidden="false" customHeight="false" outlineLevel="0" collapsed="false">
      <c r="A4904" s="0" t="s">
        <v>7063</v>
      </c>
      <c r="B4904" s="0" t="s">
        <v>7051</v>
      </c>
      <c r="C4904" s="10" t="s">
        <v>2696</v>
      </c>
      <c r="D4904" s="11" t="s">
        <v>97</v>
      </c>
      <c r="E4904" s="11" t="s">
        <v>93</v>
      </c>
      <c r="F4904" s="11" t="s">
        <v>393</v>
      </c>
      <c r="G4904" s="11" t="s">
        <v>75</v>
      </c>
      <c r="H4904" s="8" t="n">
        <v>8100</v>
      </c>
      <c r="I4904" s="0" t="str">
        <f aca="false">TEXT(C4904,"YYYY-MM")</f>
        <v>2025-01</v>
      </c>
      <c r="J4904" s="0" t="str">
        <f aca="false">INDEX(Customers!$H:$H,MATCH(B4904,Customers!$A:$A,0))</f>
        <v>Social Media</v>
      </c>
    </row>
    <row r="4905" customFormat="false" ht="15" hidden="false" customHeight="false" outlineLevel="0" collapsed="false">
      <c r="A4905" s="0" t="s">
        <v>7064</v>
      </c>
      <c r="B4905" s="0" t="s">
        <v>7051</v>
      </c>
      <c r="C4905" s="10" t="s">
        <v>678</v>
      </c>
      <c r="D4905" s="11" t="s">
        <v>97</v>
      </c>
      <c r="E4905" s="11" t="s">
        <v>89</v>
      </c>
      <c r="F4905" s="11" t="s">
        <v>393</v>
      </c>
      <c r="G4905" s="11" t="s">
        <v>75</v>
      </c>
      <c r="H4905" s="8" t="n">
        <v>169</v>
      </c>
      <c r="I4905" s="0" t="str">
        <f aca="false">TEXT(C4905,"YYYY-MM")</f>
        <v>2025-01</v>
      </c>
      <c r="J4905" s="0" t="str">
        <f aca="false">INDEX(Customers!$H:$H,MATCH(B4905,Customers!$A:$A,0))</f>
        <v>Social Media</v>
      </c>
    </row>
    <row r="4906" customFormat="false" ht="15" hidden="false" customHeight="false" outlineLevel="0" collapsed="false">
      <c r="A4906" s="0" t="s">
        <v>7065</v>
      </c>
      <c r="B4906" s="0" t="s">
        <v>7051</v>
      </c>
      <c r="C4906" s="10" t="s">
        <v>1437</v>
      </c>
      <c r="D4906" s="11" t="s">
        <v>99</v>
      </c>
      <c r="E4906" s="11" t="s">
        <v>93</v>
      </c>
      <c r="F4906" s="11" t="s">
        <v>393</v>
      </c>
      <c r="G4906" s="11" t="s">
        <v>75</v>
      </c>
      <c r="H4906" s="8" t="n">
        <v>20298.6</v>
      </c>
      <c r="I4906" s="0" t="str">
        <f aca="false">TEXT(C4906,"YYYY-MM")</f>
        <v>2025-03</v>
      </c>
      <c r="J4906" s="0" t="str">
        <f aca="false">INDEX(Customers!$H:$H,MATCH(B4906,Customers!$A:$A,0))</f>
        <v>Social Media</v>
      </c>
    </row>
    <row r="4907" customFormat="false" ht="15" hidden="false" customHeight="false" outlineLevel="0" collapsed="false">
      <c r="A4907" s="0" t="s">
        <v>7066</v>
      </c>
      <c r="B4907" s="0" t="s">
        <v>7051</v>
      </c>
      <c r="C4907" s="10" t="s">
        <v>522</v>
      </c>
      <c r="D4907" s="11" t="s">
        <v>97</v>
      </c>
      <c r="E4907" s="11" t="s">
        <v>93</v>
      </c>
      <c r="F4907" s="11" t="s">
        <v>393</v>
      </c>
      <c r="G4907" s="11" t="s">
        <v>75</v>
      </c>
      <c r="H4907" s="8" t="n">
        <v>61592</v>
      </c>
      <c r="I4907" s="0" t="str">
        <f aca="false">TEXT(C4907,"YYYY-MM")</f>
        <v>2025-04</v>
      </c>
      <c r="J4907" s="0" t="str">
        <f aca="false">INDEX(Customers!$H:$H,MATCH(B4907,Customers!$A:$A,0))</f>
        <v>Social Media</v>
      </c>
    </row>
    <row r="4908" customFormat="false" ht="15" hidden="false" customHeight="false" outlineLevel="0" collapsed="false">
      <c r="A4908" s="0" t="s">
        <v>7067</v>
      </c>
      <c r="B4908" s="0" t="s">
        <v>7051</v>
      </c>
      <c r="C4908" s="10" t="s">
        <v>1154</v>
      </c>
      <c r="D4908" s="11" t="s">
        <v>97</v>
      </c>
      <c r="E4908" s="11" t="s">
        <v>88</v>
      </c>
      <c r="F4908" s="11" t="s">
        <v>393</v>
      </c>
      <c r="G4908" s="11" t="s">
        <v>75</v>
      </c>
      <c r="H4908" s="8" t="n">
        <v>26632.3</v>
      </c>
      <c r="I4908" s="0" t="str">
        <f aca="false">TEXT(C4908,"YYYY-MM")</f>
        <v>2025-07</v>
      </c>
      <c r="J4908" s="0" t="str">
        <f aca="false">INDEX(Customers!$H:$H,MATCH(B4908,Customers!$A:$A,0))</f>
        <v>Social Media</v>
      </c>
    </row>
    <row r="4909" customFormat="false" ht="15" hidden="false" customHeight="false" outlineLevel="0" collapsed="false">
      <c r="A4909" s="0" t="s">
        <v>7068</v>
      </c>
      <c r="B4909" s="0" t="s">
        <v>7051</v>
      </c>
      <c r="C4909" s="10" t="s">
        <v>1165</v>
      </c>
      <c r="D4909" s="11" t="s">
        <v>97</v>
      </c>
      <c r="E4909" s="11" t="s">
        <v>90</v>
      </c>
      <c r="F4909" s="11" t="s">
        <v>393</v>
      </c>
      <c r="G4909" s="11" t="s">
        <v>75</v>
      </c>
      <c r="H4909" s="8" t="n">
        <v>16515.1</v>
      </c>
      <c r="I4909" s="0" t="str">
        <f aca="false">TEXT(C4909,"YYYY-MM")</f>
        <v>2025-11</v>
      </c>
      <c r="J4909" s="0" t="str">
        <f aca="false">INDEX(Customers!$H:$H,MATCH(B4909,Customers!$A:$A,0))</f>
        <v>Social Media</v>
      </c>
    </row>
    <row r="4910" customFormat="false" ht="15" hidden="false" customHeight="false" outlineLevel="0" collapsed="false">
      <c r="A4910" s="0" t="s">
        <v>7069</v>
      </c>
      <c r="B4910" s="0" t="s">
        <v>7051</v>
      </c>
      <c r="C4910" s="10" t="s">
        <v>1233</v>
      </c>
      <c r="D4910" s="11" t="s">
        <v>97</v>
      </c>
      <c r="E4910" s="11" t="s">
        <v>88</v>
      </c>
      <c r="F4910" s="11" t="s">
        <v>393</v>
      </c>
      <c r="G4910" s="11" t="s">
        <v>75</v>
      </c>
      <c r="H4910" s="8" t="n">
        <v>36179.35</v>
      </c>
      <c r="I4910" s="0" t="str">
        <f aca="false">TEXT(C4910,"YYYY-MM")</f>
        <v>2025-12</v>
      </c>
      <c r="J4910" s="0" t="str">
        <f aca="false">INDEX(Customers!$H:$H,MATCH(B4910,Customers!$A:$A,0))</f>
        <v>Social Media</v>
      </c>
    </row>
    <row r="4911" customFormat="false" ht="15" hidden="false" customHeight="false" outlineLevel="0" collapsed="false">
      <c r="A4911" s="0" t="s">
        <v>7070</v>
      </c>
      <c r="B4911" s="0" t="s">
        <v>7071</v>
      </c>
      <c r="C4911" s="10" t="s">
        <v>632</v>
      </c>
      <c r="D4911" s="11" t="s">
        <v>99</v>
      </c>
      <c r="E4911" s="11" t="s">
        <v>88</v>
      </c>
      <c r="F4911" s="11" t="s">
        <v>346</v>
      </c>
      <c r="G4911" s="11" t="s">
        <v>84</v>
      </c>
      <c r="H4911" s="8" t="n">
        <v>3018.15</v>
      </c>
      <c r="I4911" s="0" t="str">
        <f aca="false">TEXT(C4911,"YYYY-MM")</f>
        <v>2025-10</v>
      </c>
      <c r="J4911" s="0" t="str">
        <f aca="false">INDEX(Customers!$H:$H,MATCH(B4911,Customers!$A:$A,0))</f>
        <v>App</v>
      </c>
    </row>
    <row r="4912" customFormat="false" ht="15" hidden="false" customHeight="false" outlineLevel="0" collapsed="false">
      <c r="A4912" s="0" t="s">
        <v>7072</v>
      </c>
      <c r="B4912" s="0" t="s">
        <v>7071</v>
      </c>
      <c r="C4912" s="10" t="s">
        <v>779</v>
      </c>
      <c r="D4912" s="11" t="s">
        <v>97</v>
      </c>
      <c r="E4912" s="11" t="s">
        <v>91</v>
      </c>
      <c r="F4912" s="11" t="s">
        <v>346</v>
      </c>
      <c r="G4912" s="11" t="s">
        <v>84</v>
      </c>
      <c r="H4912" s="8" t="n">
        <v>73367</v>
      </c>
      <c r="I4912" s="0" t="str">
        <f aca="false">TEXT(C4912,"YYYY-MM")</f>
        <v>2025-10</v>
      </c>
      <c r="J4912" s="0" t="str">
        <f aca="false">INDEX(Customers!$H:$H,MATCH(B4912,Customers!$A:$A,0))</f>
        <v>App</v>
      </c>
    </row>
    <row r="4913" customFormat="false" ht="15" hidden="false" customHeight="false" outlineLevel="0" collapsed="false">
      <c r="A4913" s="0" t="s">
        <v>7073</v>
      </c>
      <c r="B4913" s="0" t="s">
        <v>7071</v>
      </c>
      <c r="C4913" s="10" t="s">
        <v>831</v>
      </c>
      <c r="D4913" s="11" t="s">
        <v>97</v>
      </c>
      <c r="E4913" s="11" t="s">
        <v>89</v>
      </c>
      <c r="F4913" s="11" t="s">
        <v>346</v>
      </c>
      <c r="G4913" s="11" t="s">
        <v>84</v>
      </c>
      <c r="H4913" s="8" t="n">
        <v>33034.05</v>
      </c>
      <c r="I4913" s="0" t="str">
        <f aca="false">TEXT(C4913,"YYYY-MM")</f>
        <v>2025-11</v>
      </c>
      <c r="J4913" s="0" t="str">
        <f aca="false">INDEX(Customers!$H:$H,MATCH(B4913,Customers!$A:$A,0))</f>
        <v>App</v>
      </c>
    </row>
    <row r="4914" customFormat="false" ht="15" hidden="false" customHeight="false" outlineLevel="0" collapsed="false">
      <c r="A4914" s="0" t="s">
        <v>7074</v>
      </c>
      <c r="B4914" s="0" t="s">
        <v>7071</v>
      </c>
      <c r="C4914" s="10" t="s">
        <v>1460</v>
      </c>
      <c r="D4914" s="11" t="s">
        <v>97</v>
      </c>
      <c r="E4914" s="11" t="s">
        <v>92</v>
      </c>
      <c r="F4914" s="11" t="s">
        <v>346</v>
      </c>
      <c r="G4914" s="11" t="s">
        <v>84</v>
      </c>
      <c r="H4914" s="8" t="n">
        <v>1172.15</v>
      </c>
      <c r="I4914" s="0" t="str">
        <f aca="false">TEXT(C4914,"YYYY-MM")</f>
        <v>2025-12</v>
      </c>
      <c r="J4914" s="0" t="str">
        <f aca="false">INDEX(Customers!$H:$H,MATCH(B4914,Customers!$A:$A,0))</f>
        <v>App</v>
      </c>
    </row>
    <row r="4915" customFormat="false" ht="15" hidden="false" customHeight="false" outlineLevel="0" collapsed="false">
      <c r="A4915" s="0" t="s">
        <v>7075</v>
      </c>
      <c r="B4915" s="0" t="s">
        <v>7076</v>
      </c>
      <c r="C4915" s="10" t="s">
        <v>5477</v>
      </c>
      <c r="D4915" s="11" t="s">
        <v>97</v>
      </c>
      <c r="E4915" s="11" t="s">
        <v>91</v>
      </c>
      <c r="F4915" s="11" t="s">
        <v>180</v>
      </c>
      <c r="G4915" s="11" t="s">
        <v>75</v>
      </c>
      <c r="H4915" s="8" t="n">
        <v>1629</v>
      </c>
      <c r="I4915" s="0" t="str">
        <f aca="false">TEXT(C4915,"YYYY-MM")</f>
        <v>2024-12</v>
      </c>
      <c r="J4915" s="0" t="str">
        <f aca="false">INDEX(Customers!$H:$H,MATCH(B4915,Customers!$A:$A,0))</f>
        <v>Referral</v>
      </c>
    </row>
    <row r="4916" customFormat="false" ht="15" hidden="false" customHeight="false" outlineLevel="0" collapsed="false">
      <c r="A4916" s="0" t="s">
        <v>7077</v>
      </c>
      <c r="B4916" s="0" t="s">
        <v>7076</v>
      </c>
      <c r="C4916" s="10" t="s">
        <v>2011</v>
      </c>
      <c r="D4916" s="11" t="s">
        <v>97</v>
      </c>
      <c r="E4916" s="11" t="s">
        <v>90</v>
      </c>
      <c r="F4916" s="11" t="s">
        <v>180</v>
      </c>
      <c r="G4916" s="11" t="s">
        <v>75</v>
      </c>
      <c r="H4916" s="8" t="n">
        <v>48942.4</v>
      </c>
      <c r="I4916" s="0" t="str">
        <f aca="false">TEXT(C4916,"YYYY-MM")</f>
        <v>2024-12</v>
      </c>
      <c r="J4916" s="0" t="str">
        <f aca="false">INDEX(Customers!$H:$H,MATCH(B4916,Customers!$A:$A,0))</f>
        <v>Referral</v>
      </c>
    </row>
    <row r="4917" customFormat="false" ht="15" hidden="false" customHeight="false" outlineLevel="0" collapsed="false">
      <c r="A4917" s="0" t="s">
        <v>7078</v>
      </c>
      <c r="B4917" s="0" t="s">
        <v>7076</v>
      </c>
      <c r="C4917" s="10" t="s">
        <v>283</v>
      </c>
      <c r="D4917" s="11" t="s">
        <v>97</v>
      </c>
      <c r="E4917" s="11" t="s">
        <v>89</v>
      </c>
      <c r="F4917" s="11" t="s">
        <v>180</v>
      </c>
      <c r="G4917" s="11" t="s">
        <v>75</v>
      </c>
      <c r="H4917" s="8" t="n">
        <v>3429.5</v>
      </c>
      <c r="I4917" s="0" t="str">
        <f aca="false">TEXT(C4917,"YYYY-MM")</f>
        <v>2025-10</v>
      </c>
      <c r="J4917" s="0" t="str">
        <f aca="false">INDEX(Customers!$H:$H,MATCH(B4917,Customers!$A:$A,0))</f>
        <v>Referral</v>
      </c>
    </row>
    <row r="4918" customFormat="false" ht="15" hidden="false" customHeight="false" outlineLevel="0" collapsed="false">
      <c r="A4918" s="0" t="s">
        <v>7079</v>
      </c>
      <c r="B4918" s="0" t="s">
        <v>7076</v>
      </c>
      <c r="C4918" s="10" t="s">
        <v>486</v>
      </c>
      <c r="D4918" s="11" t="s">
        <v>97</v>
      </c>
      <c r="E4918" s="11" t="s">
        <v>93</v>
      </c>
      <c r="F4918" s="11" t="s">
        <v>180</v>
      </c>
      <c r="G4918" s="11" t="s">
        <v>75</v>
      </c>
      <c r="H4918" s="8" t="n">
        <v>3359</v>
      </c>
      <c r="I4918" s="0" t="str">
        <f aca="false">TEXT(C4918,"YYYY-MM")</f>
        <v>2025-10</v>
      </c>
      <c r="J4918" s="0" t="str">
        <f aca="false">INDEX(Customers!$H:$H,MATCH(B4918,Customers!$A:$A,0))</f>
        <v>Referral</v>
      </c>
    </row>
    <row r="4919" customFormat="false" ht="15" hidden="false" customHeight="false" outlineLevel="0" collapsed="false">
      <c r="A4919" s="0" t="s">
        <v>7080</v>
      </c>
      <c r="B4919" s="0" t="s">
        <v>7081</v>
      </c>
      <c r="C4919" s="10" t="s">
        <v>3068</v>
      </c>
      <c r="D4919" s="11" t="s">
        <v>97</v>
      </c>
      <c r="E4919" s="11" t="s">
        <v>88</v>
      </c>
      <c r="F4919" s="11" t="s">
        <v>613</v>
      </c>
      <c r="G4919" s="11" t="s">
        <v>73</v>
      </c>
      <c r="H4919" s="8" t="n">
        <v>87950.1</v>
      </c>
      <c r="I4919" s="0" t="str">
        <f aca="false">TEXT(C4919,"YYYY-MM")</f>
        <v>2025-05</v>
      </c>
      <c r="J4919" s="0" t="str">
        <f aca="false">INDEX(Customers!$H:$H,MATCH(B4919,Customers!$A:$A,0))</f>
        <v>Social Media</v>
      </c>
    </row>
    <row r="4920" customFormat="false" ht="15" hidden="false" customHeight="false" outlineLevel="0" collapsed="false">
      <c r="A4920" s="0" t="s">
        <v>7082</v>
      </c>
      <c r="B4920" s="0" t="s">
        <v>7081</v>
      </c>
      <c r="C4920" s="10" t="s">
        <v>1453</v>
      </c>
      <c r="D4920" s="11" t="s">
        <v>97</v>
      </c>
      <c r="E4920" s="11" t="s">
        <v>88</v>
      </c>
      <c r="F4920" s="11" t="s">
        <v>613</v>
      </c>
      <c r="G4920" s="11" t="s">
        <v>73</v>
      </c>
      <c r="H4920" s="8" t="n">
        <v>81147.1</v>
      </c>
      <c r="I4920" s="0" t="str">
        <f aca="false">TEXT(C4920,"YYYY-MM")</f>
        <v>2025-10</v>
      </c>
      <c r="J4920" s="0" t="str">
        <f aca="false">INDEX(Customers!$H:$H,MATCH(B4920,Customers!$A:$A,0))</f>
        <v>Social Media</v>
      </c>
    </row>
    <row r="4921" customFormat="false" ht="15" hidden="false" customHeight="false" outlineLevel="0" collapsed="false">
      <c r="A4921" s="0" t="s">
        <v>7083</v>
      </c>
      <c r="B4921" s="0" t="s">
        <v>7081</v>
      </c>
      <c r="C4921" s="10" t="s">
        <v>641</v>
      </c>
      <c r="D4921" s="11" t="s">
        <v>97</v>
      </c>
      <c r="E4921" s="11" t="s">
        <v>91</v>
      </c>
      <c r="F4921" s="11" t="s">
        <v>613</v>
      </c>
      <c r="G4921" s="11" t="s">
        <v>73</v>
      </c>
      <c r="H4921" s="8" t="n">
        <v>2344.3</v>
      </c>
      <c r="I4921" s="0" t="str">
        <f aca="false">TEXT(C4921,"YYYY-MM")</f>
        <v>2025-12</v>
      </c>
      <c r="J4921" s="0" t="str">
        <f aca="false">INDEX(Customers!$H:$H,MATCH(B4921,Customers!$A:$A,0))</f>
        <v>Social Media</v>
      </c>
    </row>
    <row r="4922" customFormat="false" ht="15" hidden="false" customHeight="false" outlineLevel="0" collapsed="false">
      <c r="A4922" s="0" t="s">
        <v>7084</v>
      </c>
      <c r="B4922" s="0" t="s">
        <v>7081</v>
      </c>
      <c r="C4922" s="10" t="s">
        <v>2846</v>
      </c>
      <c r="D4922" s="11" t="s">
        <v>97</v>
      </c>
      <c r="E4922" s="11" t="s">
        <v>89</v>
      </c>
      <c r="F4922" s="11" t="s">
        <v>613</v>
      </c>
      <c r="G4922" s="11" t="s">
        <v>73</v>
      </c>
      <c r="H4922" s="8" t="n">
        <v>9366.05</v>
      </c>
      <c r="I4922" s="0" t="str">
        <f aca="false">TEXT(C4922,"YYYY-MM")</f>
        <v>2025-12</v>
      </c>
      <c r="J4922" s="0" t="str">
        <f aca="false">INDEX(Customers!$H:$H,MATCH(B4922,Customers!$A:$A,0))</f>
        <v>Social Media</v>
      </c>
    </row>
    <row r="4923" customFormat="false" ht="15" hidden="false" customHeight="false" outlineLevel="0" collapsed="false">
      <c r="A4923" s="0" t="s">
        <v>7085</v>
      </c>
      <c r="B4923" s="0" t="s">
        <v>7086</v>
      </c>
      <c r="C4923" s="10" t="s">
        <v>1626</v>
      </c>
      <c r="D4923" s="11" t="s">
        <v>97</v>
      </c>
      <c r="E4923" s="11" t="s">
        <v>90</v>
      </c>
      <c r="F4923" s="11" t="s">
        <v>227</v>
      </c>
      <c r="G4923" s="11" t="s">
        <v>72</v>
      </c>
      <c r="H4923" s="8" t="n">
        <v>80296.2</v>
      </c>
      <c r="I4923" s="0" t="str">
        <f aca="false">TEXT(C4923,"YYYY-MM")</f>
        <v>2024-11</v>
      </c>
      <c r="J4923" s="0" t="str">
        <f aca="false">INDEX(Customers!$H:$H,MATCH(B4923,Customers!$A:$A,0))</f>
        <v>Organic Search</v>
      </c>
    </row>
    <row r="4924" customFormat="false" ht="15" hidden="false" customHeight="false" outlineLevel="0" collapsed="false">
      <c r="A4924" s="0" t="s">
        <v>7087</v>
      </c>
      <c r="B4924" s="0" t="s">
        <v>7088</v>
      </c>
      <c r="C4924" s="10" t="s">
        <v>213</v>
      </c>
      <c r="D4924" s="11" t="s">
        <v>97</v>
      </c>
      <c r="E4924" s="11" t="s">
        <v>90</v>
      </c>
      <c r="F4924" s="11" t="s">
        <v>209</v>
      </c>
      <c r="G4924" s="11" t="s">
        <v>83</v>
      </c>
      <c r="H4924" s="8" t="n">
        <v>670.65</v>
      </c>
      <c r="I4924" s="0" t="str">
        <f aca="false">TEXT(C4924,"YYYY-MM")</f>
        <v>2024-07</v>
      </c>
      <c r="J4924" s="0" t="str">
        <f aca="false">INDEX(Customers!$H:$H,MATCH(B4924,Customers!$A:$A,0))</f>
        <v>Paid Ads</v>
      </c>
    </row>
    <row r="4925" customFormat="false" ht="15" hidden="false" customHeight="false" outlineLevel="0" collapsed="false">
      <c r="A4925" s="0" t="s">
        <v>7089</v>
      </c>
      <c r="B4925" s="0" t="s">
        <v>7088</v>
      </c>
      <c r="C4925" s="10" t="s">
        <v>872</v>
      </c>
      <c r="D4925" s="11" t="s">
        <v>97</v>
      </c>
      <c r="E4925" s="11" t="s">
        <v>89</v>
      </c>
      <c r="F4925" s="11" t="s">
        <v>209</v>
      </c>
      <c r="G4925" s="11" t="s">
        <v>83</v>
      </c>
      <c r="H4925" s="8" t="n">
        <v>3959.3</v>
      </c>
      <c r="I4925" s="0" t="str">
        <f aca="false">TEXT(C4925,"YYYY-MM")</f>
        <v>2024-09</v>
      </c>
      <c r="J4925" s="0" t="str">
        <f aca="false">INDEX(Customers!$H:$H,MATCH(B4925,Customers!$A:$A,0))</f>
        <v>Paid Ads</v>
      </c>
    </row>
    <row r="4926" customFormat="false" ht="15" hidden="false" customHeight="false" outlineLevel="0" collapsed="false">
      <c r="A4926" s="0" t="s">
        <v>7090</v>
      </c>
      <c r="B4926" s="0" t="s">
        <v>7088</v>
      </c>
      <c r="C4926" s="10" t="s">
        <v>165</v>
      </c>
      <c r="D4926" s="11" t="s">
        <v>97</v>
      </c>
      <c r="E4926" s="11" t="s">
        <v>93</v>
      </c>
      <c r="F4926" s="11" t="s">
        <v>209</v>
      </c>
      <c r="G4926" s="11" t="s">
        <v>83</v>
      </c>
      <c r="H4926" s="8" t="n">
        <v>15345.65</v>
      </c>
      <c r="I4926" s="0" t="str">
        <f aca="false">TEXT(C4926,"YYYY-MM")</f>
        <v>2025-02</v>
      </c>
      <c r="J4926" s="0" t="str">
        <f aca="false">INDEX(Customers!$H:$H,MATCH(B4926,Customers!$A:$A,0))</f>
        <v>Paid Ads</v>
      </c>
    </row>
    <row r="4927" customFormat="false" ht="15" hidden="false" customHeight="false" outlineLevel="0" collapsed="false">
      <c r="A4927" s="0" t="s">
        <v>7091</v>
      </c>
      <c r="B4927" s="0" t="s">
        <v>7088</v>
      </c>
      <c r="C4927" s="10" t="s">
        <v>2105</v>
      </c>
      <c r="D4927" s="11" t="s">
        <v>97</v>
      </c>
      <c r="E4927" s="11" t="s">
        <v>90</v>
      </c>
      <c r="F4927" s="11" t="s">
        <v>209</v>
      </c>
      <c r="G4927" s="11" t="s">
        <v>83</v>
      </c>
      <c r="H4927" s="8" t="n">
        <v>14609</v>
      </c>
      <c r="I4927" s="0" t="str">
        <f aca="false">TEXT(C4927,"YYYY-MM")</f>
        <v>2025-04</v>
      </c>
      <c r="J4927" s="0" t="str">
        <f aca="false">INDEX(Customers!$H:$H,MATCH(B4927,Customers!$A:$A,0))</f>
        <v>Paid Ads</v>
      </c>
    </row>
    <row r="4928" customFormat="false" ht="15" hidden="false" customHeight="false" outlineLevel="0" collapsed="false">
      <c r="A4928" s="0" t="s">
        <v>7092</v>
      </c>
      <c r="B4928" s="0" t="s">
        <v>7093</v>
      </c>
      <c r="C4928" s="10" t="s">
        <v>598</v>
      </c>
      <c r="D4928" s="11" t="s">
        <v>97</v>
      </c>
      <c r="E4928" s="11" t="s">
        <v>88</v>
      </c>
      <c r="F4928" s="11" t="s">
        <v>459</v>
      </c>
      <c r="G4928" s="11" t="s">
        <v>72</v>
      </c>
      <c r="H4928" s="8" t="n">
        <v>15690.2</v>
      </c>
      <c r="I4928" s="0" t="str">
        <f aca="false">TEXT(C4928,"YYYY-MM")</f>
        <v>2025-04</v>
      </c>
      <c r="J4928" s="0" t="str">
        <f aca="false">INDEX(Customers!$H:$H,MATCH(B4928,Customers!$A:$A,0))</f>
        <v>Organic Search</v>
      </c>
    </row>
    <row r="4929" customFormat="false" ht="15" hidden="false" customHeight="false" outlineLevel="0" collapsed="false">
      <c r="A4929" s="0" t="s">
        <v>7094</v>
      </c>
      <c r="B4929" s="0" t="s">
        <v>7093</v>
      </c>
      <c r="C4929" s="10" t="s">
        <v>351</v>
      </c>
      <c r="D4929" s="11" t="s">
        <v>97</v>
      </c>
      <c r="E4929" s="11" t="s">
        <v>90</v>
      </c>
      <c r="F4929" s="11" t="s">
        <v>459</v>
      </c>
      <c r="G4929" s="11" t="s">
        <v>72</v>
      </c>
      <c r="H4929" s="8" t="n">
        <v>123055.1</v>
      </c>
      <c r="I4929" s="0" t="str">
        <f aca="false">TEXT(C4929,"YYYY-MM")</f>
        <v>2025-07</v>
      </c>
      <c r="J4929" s="0" t="str">
        <f aca="false">INDEX(Customers!$H:$H,MATCH(B4929,Customers!$A:$A,0))</f>
        <v>Organic Search</v>
      </c>
    </row>
    <row r="4930" customFormat="false" ht="15" hidden="false" customHeight="false" outlineLevel="0" collapsed="false">
      <c r="A4930" s="0" t="s">
        <v>7095</v>
      </c>
      <c r="B4930" s="0" t="s">
        <v>7093</v>
      </c>
      <c r="C4930" s="10" t="s">
        <v>1946</v>
      </c>
      <c r="D4930" s="11" t="s">
        <v>97</v>
      </c>
      <c r="E4930" s="11" t="s">
        <v>88</v>
      </c>
      <c r="F4930" s="11" t="s">
        <v>459</v>
      </c>
      <c r="G4930" s="11" t="s">
        <v>72</v>
      </c>
      <c r="H4930" s="8" t="n">
        <v>1989</v>
      </c>
      <c r="I4930" s="0" t="str">
        <f aca="false">TEXT(C4930,"YYYY-MM")</f>
        <v>2025-09</v>
      </c>
      <c r="J4930" s="0" t="str">
        <f aca="false">INDEX(Customers!$H:$H,MATCH(B4930,Customers!$A:$A,0))</f>
        <v>Organic Search</v>
      </c>
    </row>
    <row r="4931" customFormat="false" ht="15" hidden="false" customHeight="false" outlineLevel="0" collapsed="false">
      <c r="A4931" s="0" t="s">
        <v>7096</v>
      </c>
      <c r="B4931" s="0" t="s">
        <v>7097</v>
      </c>
      <c r="C4931" s="10" t="s">
        <v>169</v>
      </c>
      <c r="D4931" s="11" t="s">
        <v>97</v>
      </c>
      <c r="E4931" s="11" t="s">
        <v>88</v>
      </c>
      <c r="F4931" s="11" t="s">
        <v>393</v>
      </c>
      <c r="G4931" s="11" t="s">
        <v>75</v>
      </c>
      <c r="H4931" s="8" t="n">
        <v>3729</v>
      </c>
      <c r="I4931" s="0" t="str">
        <f aca="false">TEXT(C4931,"YYYY-MM")</f>
        <v>2025-06</v>
      </c>
      <c r="J4931" s="0" t="str">
        <f aca="false">INDEX(Customers!$H:$H,MATCH(B4931,Customers!$A:$A,0))</f>
        <v>Referral</v>
      </c>
    </row>
    <row r="4932" customFormat="false" ht="15" hidden="false" customHeight="false" outlineLevel="0" collapsed="false">
      <c r="A4932" s="0" t="s">
        <v>7098</v>
      </c>
      <c r="B4932" s="0" t="s">
        <v>7099</v>
      </c>
      <c r="C4932" s="10" t="s">
        <v>522</v>
      </c>
      <c r="D4932" s="11" t="s">
        <v>97</v>
      </c>
      <c r="E4932" s="11" t="s">
        <v>90</v>
      </c>
      <c r="F4932" s="11" t="s">
        <v>81</v>
      </c>
      <c r="G4932" s="11" t="s">
        <v>81</v>
      </c>
      <c r="H4932" s="8" t="n">
        <v>18988.25</v>
      </c>
      <c r="I4932" s="0" t="str">
        <f aca="false">TEXT(C4932,"YYYY-MM")</f>
        <v>2025-04</v>
      </c>
      <c r="J4932" s="0" t="str">
        <f aca="false">INDEX(Customers!$H:$H,MATCH(B4932,Customers!$A:$A,0))</f>
        <v>Organic Search</v>
      </c>
    </row>
    <row r="4933" customFormat="false" ht="15" hidden="false" customHeight="false" outlineLevel="0" collapsed="false">
      <c r="A4933" s="0" t="s">
        <v>7100</v>
      </c>
      <c r="B4933" s="0" t="s">
        <v>7099</v>
      </c>
      <c r="C4933" s="10" t="s">
        <v>3382</v>
      </c>
      <c r="D4933" s="11" t="s">
        <v>97</v>
      </c>
      <c r="E4933" s="11" t="s">
        <v>91</v>
      </c>
      <c r="F4933" s="11" t="s">
        <v>81</v>
      </c>
      <c r="G4933" s="11" t="s">
        <v>81</v>
      </c>
      <c r="H4933" s="8" t="n">
        <v>56501.3</v>
      </c>
      <c r="I4933" s="0" t="str">
        <f aca="false">TEXT(C4933,"YYYY-MM")</f>
        <v>2025-05</v>
      </c>
      <c r="J4933" s="0" t="str">
        <f aca="false">INDEX(Customers!$H:$H,MATCH(B4933,Customers!$A:$A,0))</f>
        <v>Organic Search</v>
      </c>
    </row>
    <row r="4934" customFormat="false" ht="15" hidden="false" customHeight="false" outlineLevel="0" collapsed="false">
      <c r="A4934" s="0" t="s">
        <v>7101</v>
      </c>
      <c r="B4934" s="0" t="s">
        <v>7099</v>
      </c>
      <c r="C4934" s="10" t="s">
        <v>564</v>
      </c>
      <c r="D4934" s="11" t="s">
        <v>97</v>
      </c>
      <c r="E4934" s="11" t="s">
        <v>90</v>
      </c>
      <c r="F4934" s="11" t="s">
        <v>81</v>
      </c>
      <c r="G4934" s="11" t="s">
        <v>81</v>
      </c>
      <c r="H4934" s="8" t="n">
        <v>10569</v>
      </c>
      <c r="I4934" s="0" t="str">
        <f aca="false">TEXT(C4934,"YYYY-MM")</f>
        <v>2025-05</v>
      </c>
      <c r="J4934" s="0" t="str">
        <f aca="false">INDEX(Customers!$H:$H,MATCH(B4934,Customers!$A:$A,0))</f>
        <v>Organic Search</v>
      </c>
    </row>
    <row r="4935" customFormat="false" ht="15" hidden="false" customHeight="false" outlineLevel="0" collapsed="false">
      <c r="A4935" s="0" t="s">
        <v>7102</v>
      </c>
      <c r="B4935" s="0" t="s">
        <v>7099</v>
      </c>
      <c r="C4935" s="10" t="s">
        <v>3428</v>
      </c>
      <c r="D4935" s="11" t="s">
        <v>97</v>
      </c>
      <c r="E4935" s="11" t="s">
        <v>88</v>
      </c>
      <c r="F4935" s="11" t="s">
        <v>81</v>
      </c>
      <c r="G4935" s="11" t="s">
        <v>81</v>
      </c>
      <c r="H4935" s="8" t="n">
        <v>6048.1</v>
      </c>
      <c r="I4935" s="0" t="str">
        <f aca="false">TEXT(C4935,"YYYY-MM")</f>
        <v>2025-05</v>
      </c>
      <c r="J4935" s="0" t="str">
        <f aca="false">INDEX(Customers!$H:$H,MATCH(B4935,Customers!$A:$A,0))</f>
        <v>Organic Search</v>
      </c>
    </row>
    <row r="4936" customFormat="false" ht="15" hidden="false" customHeight="false" outlineLevel="0" collapsed="false">
      <c r="A4936" s="0" t="s">
        <v>7103</v>
      </c>
      <c r="B4936" s="0" t="s">
        <v>7099</v>
      </c>
      <c r="C4936" s="10" t="s">
        <v>1198</v>
      </c>
      <c r="D4936" s="11" t="s">
        <v>97</v>
      </c>
      <c r="E4936" s="11" t="s">
        <v>92</v>
      </c>
      <c r="F4936" s="11" t="s">
        <v>81</v>
      </c>
      <c r="G4936" s="11" t="s">
        <v>81</v>
      </c>
      <c r="H4936" s="8" t="n">
        <v>164210.3</v>
      </c>
      <c r="I4936" s="0" t="str">
        <f aca="false">TEXT(C4936,"YYYY-MM")</f>
        <v>2025-09</v>
      </c>
      <c r="J4936" s="0" t="str">
        <f aca="false">INDEX(Customers!$H:$H,MATCH(B4936,Customers!$A:$A,0))</f>
        <v>Organic Search</v>
      </c>
    </row>
    <row r="4937" customFormat="false" ht="15" hidden="false" customHeight="false" outlineLevel="0" collapsed="false">
      <c r="A4937" s="0" t="s">
        <v>7104</v>
      </c>
      <c r="B4937" s="0" t="s">
        <v>7099</v>
      </c>
      <c r="C4937" s="10" t="s">
        <v>1043</v>
      </c>
      <c r="D4937" s="11" t="s">
        <v>97</v>
      </c>
      <c r="E4937" s="11" t="s">
        <v>90</v>
      </c>
      <c r="F4937" s="11" t="s">
        <v>81</v>
      </c>
      <c r="G4937" s="11" t="s">
        <v>81</v>
      </c>
      <c r="H4937" s="8" t="n">
        <v>7359</v>
      </c>
      <c r="I4937" s="0" t="str">
        <f aca="false">TEXT(C4937,"YYYY-MM")</f>
        <v>2025-11</v>
      </c>
      <c r="J4937" s="0" t="str">
        <f aca="false">INDEX(Customers!$H:$H,MATCH(B4937,Customers!$A:$A,0))</f>
        <v>Organic Search</v>
      </c>
    </row>
    <row r="4938" customFormat="false" ht="15" hidden="false" customHeight="false" outlineLevel="0" collapsed="false">
      <c r="A4938" s="0" t="s">
        <v>7105</v>
      </c>
      <c r="B4938" s="0" t="s">
        <v>7099</v>
      </c>
      <c r="C4938" s="10" t="s">
        <v>140</v>
      </c>
      <c r="D4938" s="11" t="s">
        <v>98</v>
      </c>
      <c r="E4938" s="11" t="s">
        <v>90</v>
      </c>
      <c r="F4938" s="11" t="s">
        <v>81</v>
      </c>
      <c r="G4938" s="11" t="s">
        <v>81</v>
      </c>
      <c r="H4938" s="8" t="n">
        <v>23606.1</v>
      </c>
      <c r="I4938" s="0" t="str">
        <f aca="false">TEXT(C4938,"YYYY-MM")</f>
        <v>2025-11</v>
      </c>
      <c r="J4938" s="0" t="str">
        <f aca="false">INDEX(Customers!$H:$H,MATCH(B4938,Customers!$A:$A,0))</f>
        <v>Organic Search</v>
      </c>
    </row>
    <row r="4939" customFormat="false" ht="15" hidden="false" customHeight="false" outlineLevel="0" collapsed="false">
      <c r="A4939" s="0" t="s">
        <v>7106</v>
      </c>
      <c r="B4939" s="0" t="s">
        <v>7099</v>
      </c>
      <c r="C4939" s="10" t="s">
        <v>1167</v>
      </c>
      <c r="D4939" s="11" t="s">
        <v>97</v>
      </c>
      <c r="E4939" s="11" t="s">
        <v>88</v>
      </c>
      <c r="F4939" s="11" t="s">
        <v>81</v>
      </c>
      <c r="G4939" s="11" t="s">
        <v>81</v>
      </c>
      <c r="H4939" s="8" t="n">
        <v>1036.15</v>
      </c>
      <c r="I4939" s="0" t="str">
        <f aca="false">TEXT(C4939,"YYYY-MM")</f>
        <v>2025-11</v>
      </c>
      <c r="J4939" s="0" t="str">
        <f aca="false">INDEX(Customers!$H:$H,MATCH(B4939,Customers!$A:$A,0))</f>
        <v>Organic Search</v>
      </c>
    </row>
    <row r="4940" customFormat="false" ht="15" hidden="false" customHeight="false" outlineLevel="0" collapsed="false">
      <c r="A4940" s="0" t="s">
        <v>7107</v>
      </c>
      <c r="B4940" s="0" t="s">
        <v>7099</v>
      </c>
      <c r="C4940" s="10" t="s">
        <v>601</v>
      </c>
      <c r="D4940" s="11" t="s">
        <v>97</v>
      </c>
      <c r="E4940" s="11" t="s">
        <v>91</v>
      </c>
      <c r="F4940" s="11" t="s">
        <v>81</v>
      </c>
      <c r="G4940" s="11" t="s">
        <v>81</v>
      </c>
      <c r="H4940" s="8" t="n">
        <v>19183.2</v>
      </c>
      <c r="I4940" s="0" t="str">
        <f aca="false">TEXT(C4940,"YYYY-MM")</f>
        <v>2025-12</v>
      </c>
      <c r="J4940" s="0" t="str">
        <f aca="false">INDEX(Customers!$H:$H,MATCH(B4940,Customers!$A:$A,0))</f>
        <v>Organic Search</v>
      </c>
    </row>
    <row r="4941" customFormat="false" ht="15" hidden="false" customHeight="false" outlineLevel="0" collapsed="false">
      <c r="A4941" s="0" t="s">
        <v>7108</v>
      </c>
      <c r="B4941" s="0" t="s">
        <v>7109</v>
      </c>
      <c r="C4941" s="10" t="s">
        <v>6007</v>
      </c>
      <c r="D4941" s="11" t="s">
        <v>99</v>
      </c>
      <c r="E4941" s="11" t="s">
        <v>88</v>
      </c>
      <c r="F4941" s="11" t="s">
        <v>423</v>
      </c>
      <c r="G4941" s="11" t="s">
        <v>79</v>
      </c>
      <c r="H4941" s="8" t="n">
        <v>3580.2</v>
      </c>
      <c r="I4941" s="0" t="str">
        <f aca="false">TEXT(C4941,"YYYY-MM")</f>
        <v>2024-04</v>
      </c>
      <c r="J4941" s="0" t="str">
        <f aca="false">INDEX(Customers!$H:$H,MATCH(B4941,Customers!$A:$A,0))</f>
        <v>Email Campaign</v>
      </c>
    </row>
    <row r="4942" customFormat="false" ht="15" hidden="false" customHeight="false" outlineLevel="0" collapsed="false">
      <c r="A4942" s="0" t="s">
        <v>7110</v>
      </c>
      <c r="B4942" s="0" t="s">
        <v>7109</v>
      </c>
      <c r="C4942" s="10" t="s">
        <v>719</v>
      </c>
      <c r="D4942" s="11" t="s">
        <v>98</v>
      </c>
      <c r="E4942" s="11" t="s">
        <v>93</v>
      </c>
      <c r="F4942" s="11" t="s">
        <v>423</v>
      </c>
      <c r="G4942" s="11" t="s">
        <v>79</v>
      </c>
      <c r="H4942" s="8" t="n">
        <v>23090.25</v>
      </c>
      <c r="I4942" s="0" t="str">
        <f aca="false">TEXT(C4942,"YYYY-MM")</f>
        <v>2025-08</v>
      </c>
      <c r="J4942" s="0" t="str">
        <f aca="false">INDEX(Customers!$H:$H,MATCH(B4942,Customers!$A:$A,0))</f>
        <v>Email Campaign</v>
      </c>
    </row>
    <row r="4943" customFormat="false" ht="15" hidden="false" customHeight="false" outlineLevel="0" collapsed="false">
      <c r="A4943" s="0" t="s">
        <v>7111</v>
      </c>
      <c r="B4943" s="0" t="s">
        <v>7109</v>
      </c>
      <c r="C4943" s="10" t="s">
        <v>186</v>
      </c>
      <c r="D4943" s="11" t="s">
        <v>97</v>
      </c>
      <c r="E4943" s="11" t="s">
        <v>93</v>
      </c>
      <c r="F4943" s="11" t="s">
        <v>423</v>
      </c>
      <c r="G4943" s="11" t="s">
        <v>79</v>
      </c>
      <c r="H4943" s="8" t="n">
        <v>41367</v>
      </c>
      <c r="I4943" s="0" t="str">
        <f aca="false">TEXT(C4943,"YYYY-MM")</f>
        <v>2025-08</v>
      </c>
      <c r="J4943" s="0" t="str">
        <f aca="false">INDEX(Customers!$H:$H,MATCH(B4943,Customers!$A:$A,0))</f>
        <v>Email Campaign</v>
      </c>
    </row>
    <row r="4944" customFormat="false" ht="15" hidden="false" customHeight="false" outlineLevel="0" collapsed="false">
      <c r="A4944" s="0" t="s">
        <v>7112</v>
      </c>
      <c r="B4944" s="0" t="s">
        <v>7113</v>
      </c>
      <c r="C4944" s="10" t="s">
        <v>169</v>
      </c>
      <c r="D4944" s="11" t="s">
        <v>97</v>
      </c>
      <c r="E4944" s="11" t="s">
        <v>88</v>
      </c>
      <c r="F4944" s="11" t="s">
        <v>209</v>
      </c>
      <c r="G4944" s="11" t="s">
        <v>83</v>
      </c>
      <c r="H4944" s="8" t="n">
        <v>3033</v>
      </c>
      <c r="I4944" s="0" t="str">
        <f aca="false">TEXT(C4944,"YYYY-MM")</f>
        <v>2025-06</v>
      </c>
      <c r="J4944" s="0" t="str">
        <f aca="false">INDEX(Customers!$H:$H,MATCH(B4944,Customers!$A:$A,0))</f>
        <v>Email Campaign</v>
      </c>
    </row>
    <row r="4945" customFormat="false" ht="15" hidden="false" customHeight="false" outlineLevel="0" collapsed="false">
      <c r="A4945" s="0" t="s">
        <v>7114</v>
      </c>
      <c r="B4945" s="0" t="s">
        <v>7113</v>
      </c>
      <c r="C4945" s="10" t="s">
        <v>5225</v>
      </c>
      <c r="D4945" s="11" t="s">
        <v>99</v>
      </c>
      <c r="E4945" s="11" t="s">
        <v>89</v>
      </c>
      <c r="F4945" s="11" t="s">
        <v>209</v>
      </c>
      <c r="G4945" s="11" t="s">
        <v>83</v>
      </c>
      <c r="H4945" s="8" t="n">
        <v>105609.15</v>
      </c>
      <c r="I4945" s="0" t="str">
        <f aca="false">TEXT(C4945,"YYYY-MM")</f>
        <v>2025-06</v>
      </c>
      <c r="J4945" s="0" t="str">
        <f aca="false">INDEX(Customers!$H:$H,MATCH(B4945,Customers!$A:$A,0))</f>
        <v>Email Campaign</v>
      </c>
    </row>
    <row r="4946" customFormat="false" ht="15" hidden="false" customHeight="false" outlineLevel="0" collapsed="false">
      <c r="A4946" s="0" t="s">
        <v>7115</v>
      </c>
      <c r="B4946" s="0" t="s">
        <v>7113</v>
      </c>
      <c r="C4946" s="10" t="s">
        <v>1390</v>
      </c>
      <c r="D4946" s="11" t="s">
        <v>97</v>
      </c>
      <c r="E4946" s="11" t="s">
        <v>91</v>
      </c>
      <c r="F4946" s="11" t="s">
        <v>209</v>
      </c>
      <c r="G4946" s="11" t="s">
        <v>83</v>
      </c>
      <c r="H4946" s="8" t="n">
        <v>68396.7</v>
      </c>
      <c r="I4946" s="0" t="str">
        <f aca="false">TEXT(C4946,"YYYY-MM")</f>
        <v>2025-08</v>
      </c>
      <c r="J4946" s="0" t="str">
        <f aca="false">INDEX(Customers!$H:$H,MATCH(B4946,Customers!$A:$A,0))</f>
        <v>Email Campaign</v>
      </c>
    </row>
    <row r="4947" customFormat="false" ht="15" hidden="false" customHeight="false" outlineLevel="0" collapsed="false">
      <c r="A4947" s="0" t="s">
        <v>7116</v>
      </c>
      <c r="B4947" s="0" t="s">
        <v>7113</v>
      </c>
      <c r="C4947" s="10" t="s">
        <v>823</v>
      </c>
      <c r="D4947" s="11" t="s">
        <v>97</v>
      </c>
      <c r="E4947" s="11" t="s">
        <v>89</v>
      </c>
      <c r="F4947" s="11" t="s">
        <v>209</v>
      </c>
      <c r="G4947" s="11" t="s">
        <v>83</v>
      </c>
      <c r="H4947" s="8" t="n">
        <v>759.2</v>
      </c>
      <c r="I4947" s="0" t="str">
        <f aca="false">TEXT(C4947,"YYYY-MM")</f>
        <v>2025-08</v>
      </c>
      <c r="J4947" s="0" t="str">
        <f aca="false">INDEX(Customers!$H:$H,MATCH(B4947,Customers!$A:$A,0))</f>
        <v>Email Campaign</v>
      </c>
    </row>
    <row r="4948" customFormat="false" ht="15" hidden="false" customHeight="false" outlineLevel="0" collapsed="false">
      <c r="A4948" s="0" t="s">
        <v>7117</v>
      </c>
      <c r="B4948" s="0" t="s">
        <v>7113</v>
      </c>
      <c r="C4948" s="10" t="s">
        <v>738</v>
      </c>
      <c r="D4948" s="11" t="s">
        <v>97</v>
      </c>
      <c r="E4948" s="11" t="s">
        <v>89</v>
      </c>
      <c r="F4948" s="11" t="s">
        <v>209</v>
      </c>
      <c r="G4948" s="11" t="s">
        <v>83</v>
      </c>
      <c r="H4948" s="8" t="n">
        <v>26261.45</v>
      </c>
      <c r="I4948" s="0" t="str">
        <f aca="false">TEXT(C4948,"YYYY-MM")</f>
        <v>2025-08</v>
      </c>
      <c r="J4948" s="0" t="str">
        <f aca="false">INDEX(Customers!$H:$H,MATCH(B4948,Customers!$A:$A,0))</f>
        <v>Email Campaign</v>
      </c>
    </row>
    <row r="4949" customFormat="false" ht="15" hidden="false" customHeight="false" outlineLevel="0" collapsed="false">
      <c r="A4949" s="0" t="s">
        <v>7118</v>
      </c>
      <c r="B4949" s="0" t="s">
        <v>7113</v>
      </c>
      <c r="C4949" s="10" t="s">
        <v>295</v>
      </c>
      <c r="D4949" s="11" t="s">
        <v>97</v>
      </c>
      <c r="E4949" s="11" t="s">
        <v>92</v>
      </c>
      <c r="F4949" s="11" t="s">
        <v>209</v>
      </c>
      <c r="G4949" s="11" t="s">
        <v>83</v>
      </c>
      <c r="H4949" s="8" t="n">
        <v>247.2</v>
      </c>
      <c r="I4949" s="0" t="str">
        <f aca="false">TEXT(C4949,"YYYY-MM")</f>
        <v>2025-09</v>
      </c>
      <c r="J4949" s="0" t="str">
        <f aca="false">INDEX(Customers!$H:$H,MATCH(B4949,Customers!$A:$A,0))</f>
        <v>Email Campaign</v>
      </c>
    </row>
    <row r="4950" customFormat="false" ht="15" hidden="false" customHeight="false" outlineLevel="0" collapsed="false">
      <c r="A4950" s="0" t="s">
        <v>7119</v>
      </c>
      <c r="B4950" s="0" t="s">
        <v>7113</v>
      </c>
      <c r="C4950" s="10" t="s">
        <v>388</v>
      </c>
      <c r="D4950" s="11" t="s">
        <v>97</v>
      </c>
      <c r="E4950" s="11" t="s">
        <v>91</v>
      </c>
      <c r="F4950" s="11" t="s">
        <v>209</v>
      </c>
      <c r="G4950" s="11" t="s">
        <v>83</v>
      </c>
      <c r="H4950" s="8" t="n">
        <v>54162.95</v>
      </c>
      <c r="I4950" s="0" t="str">
        <f aca="false">TEXT(C4950,"YYYY-MM")</f>
        <v>2025-10</v>
      </c>
      <c r="J4950" s="0" t="str">
        <f aca="false">INDEX(Customers!$H:$H,MATCH(B4950,Customers!$A:$A,0))</f>
        <v>Email Campaign</v>
      </c>
    </row>
    <row r="4951" customFormat="false" ht="15" hidden="false" customHeight="false" outlineLevel="0" collapsed="false">
      <c r="A4951" s="0" t="s">
        <v>7120</v>
      </c>
      <c r="B4951" s="0" t="s">
        <v>7121</v>
      </c>
      <c r="C4951" s="10" t="s">
        <v>475</v>
      </c>
      <c r="D4951" s="11" t="s">
        <v>97</v>
      </c>
      <c r="E4951" s="11" t="s">
        <v>88</v>
      </c>
      <c r="F4951" s="11" t="s">
        <v>489</v>
      </c>
      <c r="G4951" s="11" t="s">
        <v>73</v>
      </c>
      <c r="H4951" s="8" t="n">
        <v>12549.6</v>
      </c>
      <c r="I4951" s="0" t="str">
        <f aca="false">TEXT(C4951,"YYYY-MM")</f>
        <v>2024-10</v>
      </c>
      <c r="J4951" s="0" t="str">
        <f aca="false">INDEX(Customers!$H:$H,MATCH(B4951,Customers!$A:$A,0))</f>
        <v>Paid Ads</v>
      </c>
    </row>
    <row r="4952" customFormat="false" ht="15" hidden="false" customHeight="false" outlineLevel="0" collapsed="false">
      <c r="A4952" s="0" t="s">
        <v>7122</v>
      </c>
      <c r="B4952" s="0" t="s">
        <v>7121</v>
      </c>
      <c r="C4952" s="10" t="s">
        <v>675</v>
      </c>
      <c r="D4952" s="11" t="s">
        <v>97</v>
      </c>
      <c r="E4952" s="11" t="s">
        <v>88</v>
      </c>
      <c r="F4952" s="11" t="s">
        <v>489</v>
      </c>
      <c r="G4952" s="11" t="s">
        <v>73</v>
      </c>
      <c r="H4952" s="8" t="n">
        <v>1983.2</v>
      </c>
      <c r="I4952" s="0" t="str">
        <f aca="false">TEXT(C4952,"YYYY-MM")</f>
        <v>2024-10</v>
      </c>
      <c r="J4952" s="0" t="str">
        <f aca="false">INDEX(Customers!$H:$H,MATCH(B4952,Customers!$A:$A,0))</f>
        <v>Paid Ads</v>
      </c>
    </row>
    <row r="4953" customFormat="false" ht="15" hidden="false" customHeight="false" outlineLevel="0" collapsed="false">
      <c r="A4953" s="0" t="s">
        <v>7123</v>
      </c>
      <c r="B4953" s="0" t="s">
        <v>7121</v>
      </c>
      <c r="C4953" s="10" t="s">
        <v>876</v>
      </c>
      <c r="D4953" s="11" t="s">
        <v>97</v>
      </c>
      <c r="E4953" s="11" t="s">
        <v>89</v>
      </c>
      <c r="F4953" s="11" t="s">
        <v>489</v>
      </c>
      <c r="G4953" s="11" t="s">
        <v>73</v>
      </c>
      <c r="H4953" s="8" t="n">
        <v>3370</v>
      </c>
      <c r="I4953" s="0" t="str">
        <f aca="false">TEXT(C4953,"YYYY-MM")</f>
        <v>2024-11</v>
      </c>
      <c r="J4953" s="0" t="str">
        <f aca="false">INDEX(Customers!$H:$H,MATCH(B4953,Customers!$A:$A,0))</f>
        <v>Paid Ads</v>
      </c>
    </row>
    <row r="4954" customFormat="false" ht="15" hidden="false" customHeight="false" outlineLevel="0" collapsed="false">
      <c r="A4954" s="0" t="s">
        <v>7124</v>
      </c>
      <c r="B4954" s="0" t="s">
        <v>7121</v>
      </c>
      <c r="C4954" s="10" t="s">
        <v>3802</v>
      </c>
      <c r="D4954" s="11" t="s">
        <v>98</v>
      </c>
      <c r="E4954" s="11" t="s">
        <v>88</v>
      </c>
      <c r="F4954" s="11" t="s">
        <v>489</v>
      </c>
      <c r="G4954" s="11" t="s">
        <v>73</v>
      </c>
      <c r="H4954" s="8" t="n">
        <v>1741.95</v>
      </c>
      <c r="I4954" s="0" t="str">
        <f aca="false">TEXT(C4954,"YYYY-MM")</f>
        <v>2025-03</v>
      </c>
      <c r="J4954" s="0" t="str">
        <f aca="false">INDEX(Customers!$H:$H,MATCH(B4954,Customers!$A:$A,0))</f>
        <v>Paid Ads</v>
      </c>
    </row>
    <row r="4955" customFormat="false" ht="15" hidden="false" customHeight="false" outlineLevel="0" collapsed="false">
      <c r="A4955" s="0" t="s">
        <v>7125</v>
      </c>
      <c r="B4955" s="0" t="s">
        <v>7121</v>
      </c>
      <c r="C4955" s="10" t="s">
        <v>6254</v>
      </c>
      <c r="D4955" s="11" t="s">
        <v>97</v>
      </c>
      <c r="E4955" s="11" t="s">
        <v>88</v>
      </c>
      <c r="F4955" s="11" t="s">
        <v>489</v>
      </c>
      <c r="G4955" s="11" t="s">
        <v>73</v>
      </c>
      <c r="H4955" s="8" t="n">
        <v>40623.65</v>
      </c>
      <c r="I4955" s="0" t="str">
        <f aca="false">TEXT(C4955,"YYYY-MM")</f>
        <v>2025-06</v>
      </c>
      <c r="J4955" s="0" t="str">
        <f aca="false">INDEX(Customers!$H:$H,MATCH(B4955,Customers!$A:$A,0))</f>
        <v>Paid Ads</v>
      </c>
    </row>
    <row r="4956" customFormat="false" ht="15" hidden="false" customHeight="false" outlineLevel="0" collapsed="false">
      <c r="A4956" s="0" t="s">
        <v>7126</v>
      </c>
      <c r="B4956" s="0" t="s">
        <v>7121</v>
      </c>
      <c r="C4956" s="10" t="s">
        <v>1043</v>
      </c>
      <c r="D4956" s="11" t="s">
        <v>97</v>
      </c>
      <c r="E4956" s="11" t="s">
        <v>91</v>
      </c>
      <c r="F4956" s="11" t="s">
        <v>489</v>
      </c>
      <c r="G4956" s="11" t="s">
        <v>73</v>
      </c>
      <c r="H4956" s="8" t="n">
        <v>24917</v>
      </c>
      <c r="I4956" s="0" t="str">
        <f aca="false">TEXT(C4956,"YYYY-MM")</f>
        <v>2025-11</v>
      </c>
      <c r="J4956" s="0" t="str">
        <f aca="false">INDEX(Customers!$H:$H,MATCH(B4956,Customers!$A:$A,0))</f>
        <v>Paid Ads</v>
      </c>
    </row>
    <row r="4957" customFormat="false" ht="15" hidden="false" customHeight="false" outlineLevel="0" collapsed="false">
      <c r="A4957" s="0" t="s">
        <v>7127</v>
      </c>
      <c r="B4957" s="0" t="s">
        <v>7121</v>
      </c>
      <c r="C4957" s="10" t="s">
        <v>1045</v>
      </c>
      <c r="D4957" s="11" t="s">
        <v>97</v>
      </c>
      <c r="E4957" s="11" t="s">
        <v>91</v>
      </c>
      <c r="F4957" s="11" t="s">
        <v>489</v>
      </c>
      <c r="G4957" s="11" t="s">
        <v>73</v>
      </c>
      <c r="H4957" s="8" t="n">
        <v>71808.55</v>
      </c>
      <c r="I4957" s="0" t="str">
        <f aca="false">TEXT(C4957,"YYYY-MM")</f>
        <v>2025-11</v>
      </c>
      <c r="J4957" s="0" t="str">
        <f aca="false">INDEX(Customers!$H:$H,MATCH(B4957,Customers!$A:$A,0))</f>
        <v>Paid Ads</v>
      </c>
    </row>
    <row r="4958" customFormat="false" ht="15" hidden="false" customHeight="false" outlineLevel="0" collapsed="false">
      <c r="A4958" s="0" t="s">
        <v>7128</v>
      </c>
      <c r="B4958" s="0" t="s">
        <v>7121</v>
      </c>
      <c r="C4958" s="10" t="s">
        <v>639</v>
      </c>
      <c r="D4958" s="11" t="s">
        <v>97</v>
      </c>
      <c r="E4958" s="11" t="s">
        <v>89</v>
      </c>
      <c r="F4958" s="11" t="s">
        <v>489</v>
      </c>
      <c r="G4958" s="11" t="s">
        <v>73</v>
      </c>
      <c r="H4958" s="8" t="n">
        <v>7739</v>
      </c>
      <c r="I4958" s="0" t="str">
        <f aca="false">TEXT(C4958,"YYYY-MM")</f>
        <v>2025-12</v>
      </c>
      <c r="J4958" s="0" t="str">
        <f aca="false">INDEX(Customers!$H:$H,MATCH(B4958,Customers!$A:$A,0))</f>
        <v>Paid Ads</v>
      </c>
    </row>
    <row r="4959" customFormat="false" ht="15" hidden="false" customHeight="false" outlineLevel="0" collapsed="false">
      <c r="A4959" s="0" t="s">
        <v>7129</v>
      </c>
      <c r="B4959" s="0" t="s">
        <v>7130</v>
      </c>
      <c r="C4959" s="10" t="s">
        <v>4719</v>
      </c>
      <c r="D4959" s="11" t="s">
        <v>97</v>
      </c>
      <c r="E4959" s="11" t="s">
        <v>90</v>
      </c>
      <c r="F4959" s="11" t="s">
        <v>613</v>
      </c>
      <c r="G4959" s="11" t="s">
        <v>73</v>
      </c>
      <c r="H4959" s="8" t="n">
        <v>29987.15</v>
      </c>
      <c r="I4959" s="0" t="str">
        <f aca="false">TEXT(C4959,"YYYY-MM")</f>
        <v>2025-07</v>
      </c>
      <c r="J4959" s="0" t="str">
        <f aca="false">INDEX(Customers!$H:$H,MATCH(B4959,Customers!$A:$A,0))</f>
        <v>Paid Ads</v>
      </c>
    </row>
    <row r="4960" customFormat="false" ht="15" hidden="false" customHeight="false" outlineLevel="0" collapsed="false">
      <c r="A4960" s="0" t="s">
        <v>7131</v>
      </c>
      <c r="B4960" s="0" t="s">
        <v>7132</v>
      </c>
      <c r="C4960" s="10" t="s">
        <v>388</v>
      </c>
      <c r="D4960" s="11" t="s">
        <v>97</v>
      </c>
      <c r="E4960" s="11" t="s">
        <v>88</v>
      </c>
      <c r="F4960" s="11" t="s">
        <v>180</v>
      </c>
      <c r="G4960" s="11" t="s">
        <v>75</v>
      </c>
      <c r="H4960" s="8" t="n">
        <v>172472.45</v>
      </c>
      <c r="I4960" s="0" t="str">
        <f aca="false">TEXT(C4960,"YYYY-MM")</f>
        <v>2025-10</v>
      </c>
      <c r="J4960" s="0" t="str">
        <f aca="false">INDEX(Customers!$H:$H,MATCH(B4960,Customers!$A:$A,0))</f>
        <v>Paid Ads</v>
      </c>
    </row>
    <row r="4961" customFormat="false" ht="15" hidden="false" customHeight="false" outlineLevel="0" collapsed="false">
      <c r="A4961" s="0" t="s">
        <v>7133</v>
      </c>
      <c r="B4961" s="0" t="s">
        <v>7132</v>
      </c>
      <c r="C4961" s="10" t="s">
        <v>429</v>
      </c>
      <c r="D4961" s="11" t="s">
        <v>97</v>
      </c>
      <c r="E4961" s="11" t="s">
        <v>88</v>
      </c>
      <c r="F4961" s="11" t="s">
        <v>180</v>
      </c>
      <c r="G4961" s="11" t="s">
        <v>75</v>
      </c>
      <c r="H4961" s="8" t="n">
        <v>1278</v>
      </c>
      <c r="I4961" s="0" t="str">
        <f aca="false">TEXT(C4961,"YYYY-MM")</f>
        <v>2025-10</v>
      </c>
      <c r="J4961" s="0" t="str">
        <f aca="false">INDEX(Customers!$H:$H,MATCH(B4961,Customers!$A:$A,0))</f>
        <v>Paid Ads</v>
      </c>
    </row>
    <row r="4962" customFormat="false" ht="15" hidden="false" customHeight="false" outlineLevel="0" collapsed="false">
      <c r="A4962" s="0" t="s">
        <v>7134</v>
      </c>
      <c r="B4962" s="0" t="s">
        <v>7135</v>
      </c>
      <c r="C4962" s="10" t="s">
        <v>1629</v>
      </c>
      <c r="D4962" s="11" t="s">
        <v>97</v>
      </c>
      <c r="E4962" s="11" t="s">
        <v>90</v>
      </c>
      <c r="F4962" s="11" t="s">
        <v>190</v>
      </c>
      <c r="G4962" s="11" t="s">
        <v>77</v>
      </c>
      <c r="H4962" s="8" t="n">
        <v>23037.2</v>
      </c>
      <c r="I4962" s="0" t="str">
        <f aca="false">TEXT(C4962,"YYYY-MM")</f>
        <v>2025-04</v>
      </c>
      <c r="J4962" s="0" t="str">
        <f aca="false">INDEX(Customers!$H:$H,MATCH(B4962,Customers!$A:$A,0))</f>
        <v>Organic Search</v>
      </c>
    </row>
    <row r="4963" customFormat="false" ht="15" hidden="false" customHeight="false" outlineLevel="0" collapsed="false">
      <c r="A4963" s="0" t="s">
        <v>7136</v>
      </c>
      <c r="B4963" s="0" t="s">
        <v>7135</v>
      </c>
      <c r="C4963" s="10" t="s">
        <v>1393</v>
      </c>
      <c r="D4963" s="11" t="s">
        <v>99</v>
      </c>
      <c r="E4963" s="11" t="s">
        <v>88</v>
      </c>
      <c r="F4963" s="11" t="s">
        <v>190</v>
      </c>
      <c r="G4963" s="11" t="s">
        <v>77</v>
      </c>
      <c r="H4963" s="8" t="n">
        <v>42294.2</v>
      </c>
      <c r="I4963" s="0" t="str">
        <f aca="false">TEXT(C4963,"YYYY-MM")</f>
        <v>2025-05</v>
      </c>
      <c r="J4963" s="0" t="str">
        <f aca="false">INDEX(Customers!$H:$H,MATCH(B4963,Customers!$A:$A,0))</f>
        <v>Organic Search</v>
      </c>
    </row>
    <row r="4964" customFormat="false" ht="15" hidden="false" customHeight="false" outlineLevel="0" collapsed="false">
      <c r="A4964" s="0" t="s">
        <v>7137</v>
      </c>
      <c r="B4964" s="0" t="s">
        <v>7135</v>
      </c>
      <c r="C4964" s="10" t="s">
        <v>2872</v>
      </c>
      <c r="D4964" s="11" t="s">
        <v>97</v>
      </c>
      <c r="E4964" s="11" t="s">
        <v>90</v>
      </c>
      <c r="F4964" s="11" t="s">
        <v>190</v>
      </c>
      <c r="G4964" s="11" t="s">
        <v>77</v>
      </c>
      <c r="H4964" s="8" t="n">
        <v>50007.05</v>
      </c>
      <c r="I4964" s="0" t="str">
        <f aca="false">TEXT(C4964,"YYYY-MM")</f>
        <v>2025-08</v>
      </c>
      <c r="J4964" s="0" t="str">
        <f aca="false">INDEX(Customers!$H:$H,MATCH(B4964,Customers!$A:$A,0))</f>
        <v>Organic Search</v>
      </c>
    </row>
    <row r="4965" customFormat="false" ht="15" hidden="false" customHeight="false" outlineLevel="0" collapsed="false">
      <c r="A4965" s="0" t="s">
        <v>7138</v>
      </c>
      <c r="B4965" s="0" t="s">
        <v>7135</v>
      </c>
      <c r="C4965" s="10" t="s">
        <v>480</v>
      </c>
      <c r="D4965" s="11" t="s">
        <v>97</v>
      </c>
      <c r="E4965" s="11" t="s">
        <v>92</v>
      </c>
      <c r="F4965" s="11" t="s">
        <v>190</v>
      </c>
      <c r="G4965" s="11" t="s">
        <v>77</v>
      </c>
      <c r="H4965" s="8" t="n">
        <v>2760.15</v>
      </c>
      <c r="I4965" s="0" t="str">
        <f aca="false">TEXT(C4965,"YYYY-MM")</f>
        <v>2025-08</v>
      </c>
      <c r="J4965" s="0" t="str">
        <f aca="false">INDEX(Customers!$H:$H,MATCH(B4965,Customers!$A:$A,0))</f>
        <v>Organic Search</v>
      </c>
    </row>
    <row r="4966" customFormat="false" ht="15" hidden="false" customHeight="false" outlineLevel="0" collapsed="false">
      <c r="A4966" s="0" t="s">
        <v>7139</v>
      </c>
      <c r="B4966" s="0" t="s">
        <v>7140</v>
      </c>
      <c r="C4966" s="10" t="s">
        <v>837</v>
      </c>
      <c r="D4966" s="11" t="s">
        <v>97</v>
      </c>
      <c r="E4966" s="11" t="s">
        <v>90</v>
      </c>
      <c r="F4966" s="11" t="s">
        <v>423</v>
      </c>
      <c r="G4966" s="11" t="s">
        <v>79</v>
      </c>
      <c r="H4966" s="8" t="n">
        <v>24581.15</v>
      </c>
      <c r="I4966" s="0" t="str">
        <f aca="false">TEXT(C4966,"YYYY-MM")</f>
        <v>2024-08</v>
      </c>
      <c r="J4966" s="0" t="str">
        <f aca="false">INDEX(Customers!$H:$H,MATCH(B4966,Customers!$A:$A,0))</f>
        <v>Email Campaign</v>
      </c>
    </row>
    <row r="4967" customFormat="false" ht="15" hidden="false" customHeight="false" outlineLevel="0" collapsed="false">
      <c r="A4967" s="0" t="s">
        <v>7141</v>
      </c>
      <c r="B4967" s="0" t="s">
        <v>7140</v>
      </c>
      <c r="C4967" s="10" t="s">
        <v>217</v>
      </c>
      <c r="D4967" s="11" t="s">
        <v>97</v>
      </c>
      <c r="E4967" s="11" t="s">
        <v>93</v>
      </c>
      <c r="F4967" s="11" t="s">
        <v>423</v>
      </c>
      <c r="G4967" s="11" t="s">
        <v>79</v>
      </c>
      <c r="H4967" s="8" t="n">
        <v>5127</v>
      </c>
      <c r="I4967" s="0" t="str">
        <f aca="false">TEXT(C4967,"YYYY-MM")</f>
        <v>2024-10</v>
      </c>
      <c r="J4967" s="0" t="str">
        <f aca="false">INDEX(Customers!$H:$H,MATCH(B4967,Customers!$A:$A,0))</f>
        <v>Email Campaign</v>
      </c>
    </row>
    <row r="4968" customFormat="false" ht="15" hidden="false" customHeight="false" outlineLevel="0" collapsed="false">
      <c r="A4968" s="0" t="s">
        <v>7142</v>
      </c>
      <c r="B4968" s="0" t="s">
        <v>7140</v>
      </c>
      <c r="C4968" s="10" t="s">
        <v>386</v>
      </c>
      <c r="D4968" s="11" t="s">
        <v>97</v>
      </c>
      <c r="E4968" s="11" t="s">
        <v>90</v>
      </c>
      <c r="F4968" s="11" t="s">
        <v>423</v>
      </c>
      <c r="G4968" s="11" t="s">
        <v>79</v>
      </c>
      <c r="H4968" s="8" t="n">
        <v>10469.65</v>
      </c>
      <c r="I4968" s="0" t="str">
        <f aca="false">TEXT(C4968,"YYYY-MM")</f>
        <v>2024-11</v>
      </c>
      <c r="J4968" s="0" t="str">
        <f aca="false">INDEX(Customers!$H:$H,MATCH(B4968,Customers!$A:$A,0))</f>
        <v>Email Campaign</v>
      </c>
    </row>
    <row r="4969" customFormat="false" ht="15" hidden="false" customHeight="false" outlineLevel="0" collapsed="false">
      <c r="A4969" s="0" t="s">
        <v>7143</v>
      </c>
      <c r="B4969" s="0" t="s">
        <v>7140</v>
      </c>
      <c r="C4969" s="10" t="s">
        <v>671</v>
      </c>
      <c r="D4969" s="11" t="s">
        <v>97</v>
      </c>
      <c r="E4969" s="11" t="s">
        <v>88</v>
      </c>
      <c r="F4969" s="11" t="s">
        <v>423</v>
      </c>
      <c r="G4969" s="11" t="s">
        <v>79</v>
      </c>
      <c r="H4969" s="8" t="n">
        <v>36026.2</v>
      </c>
      <c r="I4969" s="0" t="str">
        <f aca="false">TEXT(C4969,"YYYY-MM")</f>
        <v>2025-01</v>
      </c>
      <c r="J4969" s="0" t="str">
        <f aca="false">INDEX(Customers!$H:$H,MATCH(B4969,Customers!$A:$A,0))</f>
        <v>Email Campaign</v>
      </c>
    </row>
    <row r="4970" customFormat="false" ht="15" hidden="false" customHeight="false" outlineLevel="0" collapsed="false">
      <c r="A4970" s="0" t="s">
        <v>7144</v>
      </c>
      <c r="B4970" s="0" t="s">
        <v>7140</v>
      </c>
      <c r="C4970" s="10" t="s">
        <v>2186</v>
      </c>
      <c r="D4970" s="11" t="s">
        <v>97</v>
      </c>
      <c r="E4970" s="11" t="s">
        <v>88</v>
      </c>
      <c r="F4970" s="11" t="s">
        <v>423</v>
      </c>
      <c r="G4970" s="11" t="s">
        <v>79</v>
      </c>
      <c r="H4970" s="8" t="n">
        <v>7523.05</v>
      </c>
      <c r="I4970" s="0" t="str">
        <f aca="false">TEXT(C4970,"YYYY-MM")</f>
        <v>2025-02</v>
      </c>
      <c r="J4970" s="0" t="str">
        <f aca="false">INDEX(Customers!$H:$H,MATCH(B4970,Customers!$A:$A,0))</f>
        <v>Email Campaign</v>
      </c>
    </row>
    <row r="4971" customFormat="false" ht="15" hidden="false" customHeight="false" outlineLevel="0" collapsed="false">
      <c r="A4971" s="0" t="s">
        <v>7145</v>
      </c>
      <c r="B4971" s="0" t="s">
        <v>7140</v>
      </c>
      <c r="C4971" s="10" t="s">
        <v>1428</v>
      </c>
      <c r="D4971" s="11" t="s">
        <v>97</v>
      </c>
      <c r="E4971" s="11" t="s">
        <v>90</v>
      </c>
      <c r="F4971" s="11" t="s">
        <v>423</v>
      </c>
      <c r="G4971" s="11" t="s">
        <v>79</v>
      </c>
      <c r="H4971" s="8" t="n">
        <v>6424.2</v>
      </c>
      <c r="I4971" s="0" t="str">
        <f aca="false">TEXT(C4971,"YYYY-MM")</f>
        <v>2025-07</v>
      </c>
      <c r="J4971" s="0" t="str">
        <f aca="false">INDEX(Customers!$H:$H,MATCH(B4971,Customers!$A:$A,0))</f>
        <v>Email Campaign</v>
      </c>
    </row>
    <row r="4972" customFormat="false" ht="15" hidden="false" customHeight="false" outlineLevel="0" collapsed="false">
      <c r="A4972" s="0" t="s">
        <v>7146</v>
      </c>
      <c r="B4972" s="0" t="s">
        <v>7140</v>
      </c>
      <c r="C4972" s="10" t="s">
        <v>364</v>
      </c>
      <c r="D4972" s="11" t="s">
        <v>98</v>
      </c>
      <c r="E4972" s="11" t="s">
        <v>88</v>
      </c>
      <c r="F4972" s="11" t="s">
        <v>423</v>
      </c>
      <c r="G4972" s="11" t="s">
        <v>79</v>
      </c>
      <c r="H4972" s="8" t="n">
        <v>24399</v>
      </c>
      <c r="I4972" s="0" t="str">
        <f aca="false">TEXT(C4972,"YYYY-MM")</f>
        <v>2025-10</v>
      </c>
      <c r="J4972" s="0" t="str">
        <f aca="false">INDEX(Customers!$H:$H,MATCH(B4972,Customers!$A:$A,0))</f>
        <v>Email Campaign</v>
      </c>
    </row>
    <row r="4973" customFormat="false" ht="15" hidden="false" customHeight="false" outlineLevel="0" collapsed="false">
      <c r="A4973" s="0" t="s">
        <v>7147</v>
      </c>
      <c r="B4973" s="0" t="s">
        <v>7140</v>
      </c>
      <c r="C4973" s="10" t="s">
        <v>439</v>
      </c>
      <c r="D4973" s="11" t="s">
        <v>97</v>
      </c>
      <c r="E4973" s="11" t="s">
        <v>88</v>
      </c>
      <c r="F4973" s="11" t="s">
        <v>423</v>
      </c>
      <c r="G4973" s="11" t="s">
        <v>79</v>
      </c>
      <c r="H4973" s="8" t="n">
        <v>12879.2</v>
      </c>
      <c r="I4973" s="0" t="str">
        <f aca="false">TEXT(C4973,"YYYY-MM")</f>
        <v>2025-12</v>
      </c>
      <c r="J4973" s="0" t="str">
        <f aca="false">INDEX(Customers!$H:$H,MATCH(B4973,Customers!$A:$A,0))</f>
        <v>Email Campaign</v>
      </c>
    </row>
    <row r="4974" customFormat="false" ht="15" hidden="false" customHeight="false" outlineLevel="0" collapsed="false">
      <c r="A4974" s="0" t="s">
        <v>7148</v>
      </c>
      <c r="B4974" s="0" t="s">
        <v>7149</v>
      </c>
      <c r="C4974" s="10" t="s">
        <v>1043</v>
      </c>
      <c r="D4974" s="11" t="s">
        <v>97</v>
      </c>
      <c r="E4974" s="11" t="s">
        <v>90</v>
      </c>
      <c r="F4974" s="11" t="s">
        <v>537</v>
      </c>
      <c r="G4974" s="11" t="s">
        <v>74</v>
      </c>
      <c r="H4974" s="8" t="n">
        <v>56488.9</v>
      </c>
      <c r="I4974" s="0" t="str">
        <f aca="false">TEXT(C4974,"YYYY-MM")</f>
        <v>2025-11</v>
      </c>
      <c r="J4974" s="0" t="str">
        <f aca="false">INDEX(Customers!$H:$H,MATCH(B4974,Customers!$A:$A,0))</f>
        <v>Referral</v>
      </c>
    </row>
    <row r="4975" customFormat="false" ht="15" hidden="false" customHeight="false" outlineLevel="0" collapsed="false">
      <c r="A4975" s="0" t="s">
        <v>7150</v>
      </c>
      <c r="B4975" s="0" t="s">
        <v>7151</v>
      </c>
      <c r="C4975" s="10" t="s">
        <v>2276</v>
      </c>
      <c r="D4975" s="11" t="s">
        <v>97</v>
      </c>
      <c r="E4975" s="11" t="s">
        <v>90</v>
      </c>
      <c r="F4975" s="11" t="s">
        <v>209</v>
      </c>
      <c r="G4975" s="11" t="s">
        <v>83</v>
      </c>
      <c r="H4975" s="8" t="n">
        <v>26199.45</v>
      </c>
      <c r="I4975" s="0" t="str">
        <f aca="false">TEXT(C4975,"YYYY-MM")</f>
        <v>2025-01</v>
      </c>
      <c r="J4975" s="0" t="str">
        <f aca="false">INDEX(Customers!$H:$H,MATCH(B4975,Customers!$A:$A,0))</f>
        <v>Unknown</v>
      </c>
    </row>
    <row r="4976" customFormat="false" ht="15" hidden="false" customHeight="false" outlineLevel="0" collapsed="false">
      <c r="A4976" s="0" t="s">
        <v>7152</v>
      </c>
      <c r="B4976" s="0" t="s">
        <v>7151</v>
      </c>
      <c r="C4976" s="10" t="s">
        <v>921</v>
      </c>
      <c r="D4976" s="11" t="s">
        <v>97</v>
      </c>
      <c r="E4976" s="11" t="s">
        <v>91</v>
      </c>
      <c r="F4976" s="11" t="s">
        <v>209</v>
      </c>
      <c r="G4976" s="11" t="s">
        <v>83</v>
      </c>
      <c r="H4976" s="8" t="n">
        <v>15876</v>
      </c>
      <c r="I4976" s="0" t="str">
        <f aca="false">TEXT(C4976,"YYYY-MM")</f>
        <v>2025-03</v>
      </c>
      <c r="J4976" s="0" t="str">
        <f aca="false">INDEX(Customers!$H:$H,MATCH(B4976,Customers!$A:$A,0))</f>
        <v>Unknown</v>
      </c>
    </row>
    <row r="4977" customFormat="false" ht="15" hidden="false" customHeight="false" outlineLevel="0" collapsed="false">
      <c r="A4977" s="0" t="s">
        <v>7153</v>
      </c>
      <c r="B4977" s="0" t="s">
        <v>7151</v>
      </c>
      <c r="C4977" s="10" t="s">
        <v>803</v>
      </c>
      <c r="D4977" s="11" t="s">
        <v>97</v>
      </c>
      <c r="E4977" s="11" t="s">
        <v>88</v>
      </c>
      <c r="F4977" s="11" t="s">
        <v>209</v>
      </c>
      <c r="G4977" s="11" t="s">
        <v>83</v>
      </c>
      <c r="H4977" s="8" t="n">
        <v>8599</v>
      </c>
      <c r="I4977" s="0" t="str">
        <f aca="false">TEXT(C4977,"YYYY-MM")</f>
        <v>2025-10</v>
      </c>
      <c r="J4977" s="0" t="str">
        <f aca="false">INDEX(Customers!$H:$H,MATCH(B4977,Customers!$A:$A,0))</f>
        <v>Unknown</v>
      </c>
    </row>
    <row r="4978" customFormat="false" ht="15" hidden="false" customHeight="false" outlineLevel="0" collapsed="false">
      <c r="A4978" s="0" t="s">
        <v>7154</v>
      </c>
      <c r="B4978" s="0" t="s">
        <v>7151</v>
      </c>
      <c r="C4978" s="10" t="s">
        <v>978</v>
      </c>
      <c r="D4978" s="11" t="s">
        <v>97</v>
      </c>
      <c r="E4978" s="11" t="s">
        <v>92</v>
      </c>
      <c r="F4978" s="11" t="s">
        <v>209</v>
      </c>
      <c r="G4978" s="11" t="s">
        <v>83</v>
      </c>
      <c r="H4978" s="8" t="n">
        <v>7511.2</v>
      </c>
      <c r="I4978" s="0" t="str">
        <f aca="false">TEXT(C4978,"YYYY-MM")</f>
        <v>2025-12</v>
      </c>
      <c r="J4978" s="0" t="str">
        <f aca="false">INDEX(Customers!$H:$H,MATCH(B4978,Customers!$A:$A,0))</f>
        <v>Unknown</v>
      </c>
    </row>
    <row r="4979" customFormat="false" ht="15" hidden="false" customHeight="false" outlineLevel="0" collapsed="false">
      <c r="A4979" s="0" t="s">
        <v>7155</v>
      </c>
      <c r="B4979" s="0" t="s">
        <v>7156</v>
      </c>
      <c r="C4979" s="10" t="s">
        <v>5930</v>
      </c>
      <c r="D4979" s="11" t="s">
        <v>97</v>
      </c>
      <c r="E4979" s="11" t="s">
        <v>93</v>
      </c>
      <c r="F4979" s="11" t="s">
        <v>209</v>
      </c>
      <c r="G4979" s="11" t="s">
        <v>83</v>
      </c>
      <c r="H4979" s="8" t="n">
        <v>18269</v>
      </c>
      <c r="I4979" s="0" t="str">
        <f aca="false">TEXT(C4979,"YYYY-MM")</f>
        <v>2023-04</v>
      </c>
      <c r="J4979" s="0" t="str">
        <f aca="false">INDEX(Customers!$H:$H,MATCH(B4979,Customers!$A:$A,0))</f>
        <v>Paid Ads</v>
      </c>
    </row>
    <row r="4980" customFormat="false" ht="15" hidden="false" customHeight="false" outlineLevel="0" collapsed="false">
      <c r="A4980" s="0" t="s">
        <v>7157</v>
      </c>
      <c r="B4980" s="0" t="s">
        <v>7156</v>
      </c>
      <c r="C4980" s="10" t="s">
        <v>5470</v>
      </c>
      <c r="D4980" s="11" t="s">
        <v>97</v>
      </c>
      <c r="E4980" s="11" t="s">
        <v>90</v>
      </c>
      <c r="F4980" s="11" t="s">
        <v>209</v>
      </c>
      <c r="G4980" s="11" t="s">
        <v>83</v>
      </c>
      <c r="H4980" s="8" t="n">
        <v>21896.55</v>
      </c>
      <c r="I4980" s="0" t="str">
        <f aca="false">TEXT(C4980,"YYYY-MM")</f>
        <v>2023-06</v>
      </c>
      <c r="J4980" s="0" t="str">
        <f aca="false">INDEX(Customers!$H:$H,MATCH(B4980,Customers!$A:$A,0))</f>
        <v>Paid Ads</v>
      </c>
    </row>
    <row r="4981" customFormat="false" ht="15" hidden="false" customHeight="false" outlineLevel="0" collapsed="false">
      <c r="A4981" s="0" t="s">
        <v>7158</v>
      </c>
      <c r="B4981" s="0" t="s">
        <v>7156</v>
      </c>
      <c r="C4981" s="10" t="s">
        <v>3314</v>
      </c>
      <c r="D4981" s="11" t="s">
        <v>97</v>
      </c>
      <c r="E4981" s="11" t="s">
        <v>89</v>
      </c>
      <c r="F4981" s="11" t="s">
        <v>209</v>
      </c>
      <c r="G4981" s="11" t="s">
        <v>83</v>
      </c>
      <c r="H4981" s="8" t="n">
        <v>1008</v>
      </c>
      <c r="I4981" s="0" t="str">
        <f aca="false">TEXT(C4981,"YYYY-MM")</f>
        <v>2023-11</v>
      </c>
      <c r="J4981" s="0" t="str">
        <f aca="false">INDEX(Customers!$H:$H,MATCH(B4981,Customers!$A:$A,0))</f>
        <v>Paid Ads</v>
      </c>
    </row>
    <row r="4982" customFormat="false" ht="15" hidden="false" customHeight="false" outlineLevel="0" collapsed="false">
      <c r="A4982" s="0" t="s">
        <v>7159</v>
      </c>
      <c r="B4982" s="0" t="s">
        <v>7156</v>
      </c>
      <c r="C4982" s="10" t="s">
        <v>3371</v>
      </c>
      <c r="D4982" s="11" t="s">
        <v>97</v>
      </c>
      <c r="E4982" s="11" t="s">
        <v>88</v>
      </c>
      <c r="F4982" s="11" t="s">
        <v>209</v>
      </c>
      <c r="G4982" s="11" t="s">
        <v>83</v>
      </c>
      <c r="H4982" s="8" t="n">
        <v>13212.6</v>
      </c>
      <c r="I4982" s="0" t="str">
        <f aca="false">TEXT(C4982,"YYYY-MM")</f>
        <v>2024-07</v>
      </c>
      <c r="J4982" s="0" t="str">
        <f aca="false">INDEX(Customers!$H:$H,MATCH(B4982,Customers!$A:$A,0))</f>
        <v>Paid Ads</v>
      </c>
    </row>
    <row r="4983" customFormat="false" ht="15" hidden="false" customHeight="false" outlineLevel="0" collapsed="false">
      <c r="A4983" s="0" t="s">
        <v>7160</v>
      </c>
      <c r="B4983" s="0" t="s">
        <v>7161</v>
      </c>
      <c r="C4983" s="10" t="s">
        <v>767</v>
      </c>
      <c r="D4983" s="11" t="s">
        <v>97</v>
      </c>
      <c r="E4983" s="11" t="s">
        <v>91</v>
      </c>
      <c r="F4983" s="11" t="s">
        <v>81</v>
      </c>
      <c r="G4983" s="11" t="s">
        <v>81</v>
      </c>
      <c r="H4983" s="8" t="n">
        <v>1190</v>
      </c>
      <c r="I4983" s="0" t="str">
        <f aca="false">TEXT(C4983,"YYYY-MM")</f>
        <v>2025-05</v>
      </c>
      <c r="J4983" s="0" t="str">
        <f aca="false">INDEX(Customers!$H:$H,MATCH(B4983,Customers!$A:$A,0))</f>
        <v>App</v>
      </c>
    </row>
    <row r="4984" customFormat="false" ht="15" hidden="false" customHeight="false" outlineLevel="0" collapsed="false">
      <c r="A4984" s="0" t="s">
        <v>7162</v>
      </c>
      <c r="B4984" s="0" t="s">
        <v>7163</v>
      </c>
      <c r="C4984" s="10" t="s">
        <v>285</v>
      </c>
      <c r="D4984" s="11" t="s">
        <v>97</v>
      </c>
      <c r="E4984" s="11" t="s">
        <v>89</v>
      </c>
      <c r="F4984" s="11" t="s">
        <v>247</v>
      </c>
      <c r="G4984" s="11" t="s">
        <v>80</v>
      </c>
      <c r="H4984" s="8" t="n">
        <v>638.1</v>
      </c>
      <c r="I4984" s="0" t="str">
        <f aca="false">TEXT(C4984,"YYYY-MM")</f>
        <v>2025-10</v>
      </c>
      <c r="J4984" s="0" t="str">
        <f aca="false">INDEX(Customers!$H:$H,MATCH(B4984,Customers!$A:$A,0))</f>
        <v>Social Media</v>
      </c>
    </row>
    <row r="4985" customFormat="false" ht="15" hidden="false" customHeight="false" outlineLevel="0" collapsed="false">
      <c r="A4985" s="0" t="s">
        <v>7164</v>
      </c>
      <c r="B4985" s="0" t="s">
        <v>7165</v>
      </c>
      <c r="C4985" s="10" t="s">
        <v>1121</v>
      </c>
      <c r="D4985" s="11" t="s">
        <v>97</v>
      </c>
      <c r="E4985" s="11" t="s">
        <v>89</v>
      </c>
      <c r="F4985" s="11" t="s">
        <v>537</v>
      </c>
      <c r="G4985" s="11" t="s">
        <v>74</v>
      </c>
      <c r="H4985" s="8" t="n">
        <v>6820.95</v>
      </c>
      <c r="I4985" s="0" t="str">
        <f aca="false">TEXT(C4985,"YYYY-MM")</f>
        <v>2023-10</v>
      </c>
      <c r="J4985" s="0" t="str">
        <f aca="false">INDEX(Customers!$H:$H,MATCH(B4985,Customers!$A:$A,0))</f>
        <v>Paid Ads</v>
      </c>
    </row>
    <row r="4986" customFormat="false" ht="15" hidden="false" customHeight="false" outlineLevel="0" collapsed="false">
      <c r="A4986" s="0" t="s">
        <v>7166</v>
      </c>
      <c r="B4986" s="0" t="s">
        <v>7165</v>
      </c>
      <c r="C4986" s="10" t="s">
        <v>2852</v>
      </c>
      <c r="D4986" s="11" t="s">
        <v>97</v>
      </c>
      <c r="E4986" s="11" t="s">
        <v>92</v>
      </c>
      <c r="F4986" s="11" t="s">
        <v>537</v>
      </c>
      <c r="G4986" s="11" t="s">
        <v>74</v>
      </c>
      <c r="H4986" s="8" t="n">
        <v>12788.3</v>
      </c>
      <c r="I4986" s="0" t="str">
        <f aca="false">TEXT(C4986,"YYYY-MM")</f>
        <v>2023-11</v>
      </c>
      <c r="J4986" s="0" t="str">
        <f aca="false">INDEX(Customers!$H:$H,MATCH(B4986,Customers!$A:$A,0))</f>
        <v>Paid Ads</v>
      </c>
    </row>
    <row r="4987" customFormat="false" ht="15" hidden="false" customHeight="false" outlineLevel="0" collapsed="false">
      <c r="A4987" s="0" t="s">
        <v>7167</v>
      </c>
      <c r="B4987" s="0" t="s">
        <v>7165</v>
      </c>
      <c r="C4987" s="10" t="s">
        <v>2387</v>
      </c>
      <c r="D4987" s="11" t="s">
        <v>97</v>
      </c>
      <c r="E4987" s="11" t="s">
        <v>90</v>
      </c>
      <c r="F4987" s="11" t="s">
        <v>537</v>
      </c>
      <c r="G4987" s="11" t="s">
        <v>74</v>
      </c>
      <c r="H4987" s="8" t="n">
        <v>2991.55</v>
      </c>
      <c r="I4987" s="0" t="str">
        <f aca="false">TEXT(C4987,"YYYY-MM")</f>
        <v>2025-10</v>
      </c>
      <c r="J4987" s="0" t="str">
        <f aca="false">INDEX(Customers!$H:$H,MATCH(B4987,Customers!$A:$A,0))</f>
        <v>Paid Ads</v>
      </c>
    </row>
    <row r="4988" customFormat="false" ht="15" hidden="false" customHeight="false" outlineLevel="0" collapsed="false">
      <c r="A4988" s="0" t="s">
        <v>7168</v>
      </c>
      <c r="B4988" s="0" t="s">
        <v>7169</v>
      </c>
      <c r="C4988" s="10" t="s">
        <v>1208</v>
      </c>
      <c r="D4988" s="11" t="s">
        <v>97</v>
      </c>
      <c r="E4988" s="11" t="s">
        <v>91</v>
      </c>
      <c r="F4988" s="11" t="s">
        <v>247</v>
      </c>
      <c r="G4988" s="11" t="s">
        <v>80</v>
      </c>
      <c r="H4988" s="8" t="n">
        <v>61592</v>
      </c>
      <c r="I4988" s="0" t="str">
        <f aca="false">TEXT(C4988,"YYYY-MM")</f>
        <v>2023-11</v>
      </c>
      <c r="J4988" s="0" t="str">
        <f aca="false">INDEX(Customers!$H:$H,MATCH(B4988,Customers!$A:$A,0))</f>
        <v>Email Campaign</v>
      </c>
    </row>
    <row r="4989" customFormat="false" ht="15" hidden="false" customHeight="false" outlineLevel="0" collapsed="false">
      <c r="A4989" s="0" t="s">
        <v>7170</v>
      </c>
      <c r="B4989" s="0" t="s">
        <v>7169</v>
      </c>
      <c r="C4989" s="10" t="s">
        <v>7171</v>
      </c>
      <c r="D4989" s="11" t="s">
        <v>97</v>
      </c>
      <c r="E4989" s="11" t="s">
        <v>88</v>
      </c>
      <c r="F4989" s="11" t="s">
        <v>247</v>
      </c>
      <c r="G4989" s="11" t="s">
        <v>80</v>
      </c>
      <c r="H4989" s="8" t="n">
        <v>27530.1</v>
      </c>
      <c r="I4989" s="0" t="str">
        <f aca="false">TEXT(C4989,"YYYY-MM")</f>
        <v>2024-02</v>
      </c>
      <c r="J4989" s="0" t="str">
        <f aca="false">INDEX(Customers!$H:$H,MATCH(B4989,Customers!$A:$A,0))</f>
        <v>Email Campaign</v>
      </c>
    </row>
    <row r="4990" customFormat="false" ht="15" hidden="false" customHeight="false" outlineLevel="0" collapsed="false">
      <c r="A4990" s="0" t="s">
        <v>7172</v>
      </c>
      <c r="B4990" s="0" t="s">
        <v>7169</v>
      </c>
      <c r="C4990" s="10" t="s">
        <v>1112</v>
      </c>
      <c r="D4990" s="11" t="s">
        <v>97</v>
      </c>
      <c r="E4990" s="11" t="s">
        <v>88</v>
      </c>
      <c r="F4990" s="11" t="s">
        <v>247</v>
      </c>
      <c r="G4990" s="11" t="s">
        <v>80</v>
      </c>
      <c r="H4990" s="8" t="n">
        <v>17355.55</v>
      </c>
      <c r="I4990" s="0" t="str">
        <f aca="false">TEXT(C4990,"YYYY-MM")</f>
        <v>2024-03</v>
      </c>
      <c r="J4990" s="0" t="str">
        <f aca="false">INDEX(Customers!$H:$H,MATCH(B4990,Customers!$A:$A,0))</f>
        <v>Email Campaign</v>
      </c>
    </row>
    <row r="4991" customFormat="false" ht="15" hidden="false" customHeight="false" outlineLevel="0" collapsed="false">
      <c r="A4991" s="0" t="s">
        <v>7173</v>
      </c>
      <c r="B4991" s="0" t="s">
        <v>7169</v>
      </c>
      <c r="C4991" s="10" t="s">
        <v>4962</v>
      </c>
      <c r="D4991" s="11" t="s">
        <v>97</v>
      </c>
      <c r="E4991" s="11" t="s">
        <v>93</v>
      </c>
      <c r="F4991" s="11" t="s">
        <v>247</v>
      </c>
      <c r="G4991" s="11" t="s">
        <v>80</v>
      </c>
      <c r="H4991" s="8" t="n">
        <v>46186</v>
      </c>
      <c r="I4991" s="0" t="str">
        <f aca="false">TEXT(C4991,"YYYY-MM")</f>
        <v>2024-05</v>
      </c>
      <c r="J4991" s="0" t="str">
        <f aca="false">INDEX(Customers!$H:$H,MATCH(B4991,Customers!$A:$A,0))</f>
        <v>Email Campaign</v>
      </c>
    </row>
    <row r="4992" customFormat="false" ht="15" hidden="false" customHeight="false" outlineLevel="0" collapsed="false">
      <c r="A4992" s="0" t="s">
        <v>7174</v>
      </c>
      <c r="B4992" s="0" t="s">
        <v>7169</v>
      </c>
      <c r="C4992" s="10" t="s">
        <v>1390</v>
      </c>
      <c r="D4992" s="11" t="s">
        <v>97</v>
      </c>
      <c r="E4992" s="11" t="s">
        <v>89</v>
      </c>
      <c r="F4992" s="11" t="s">
        <v>247</v>
      </c>
      <c r="G4992" s="11" t="s">
        <v>80</v>
      </c>
      <c r="H4992" s="8" t="n">
        <v>1309</v>
      </c>
      <c r="I4992" s="0" t="str">
        <f aca="false">TEXT(C4992,"YYYY-MM")</f>
        <v>2025-08</v>
      </c>
      <c r="J4992" s="0" t="str">
        <f aca="false">INDEX(Customers!$H:$H,MATCH(B4992,Customers!$A:$A,0))</f>
        <v>Email Campaign</v>
      </c>
    </row>
    <row r="4993" customFormat="false" ht="15" hidden="false" customHeight="false" outlineLevel="0" collapsed="false">
      <c r="A4993" s="0" t="s">
        <v>7175</v>
      </c>
      <c r="B4993" s="0" t="s">
        <v>7169</v>
      </c>
      <c r="C4993" s="10" t="s">
        <v>809</v>
      </c>
      <c r="D4993" s="11" t="s">
        <v>97</v>
      </c>
      <c r="E4993" s="11" t="s">
        <v>89</v>
      </c>
      <c r="F4993" s="11" t="s">
        <v>247</v>
      </c>
      <c r="G4993" s="11" t="s">
        <v>80</v>
      </c>
      <c r="H4993" s="8" t="n">
        <v>1379</v>
      </c>
      <c r="I4993" s="0" t="str">
        <f aca="false">TEXT(C4993,"YYYY-MM")</f>
        <v>2025-08</v>
      </c>
      <c r="J4993" s="0" t="str">
        <f aca="false">INDEX(Customers!$H:$H,MATCH(B4993,Customers!$A:$A,0))</f>
        <v>Email Campaign</v>
      </c>
    </row>
    <row r="4994" customFormat="false" ht="15" hidden="false" customHeight="false" outlineLevel="0" collapsed="false">
      <c r="A4994" s="0" t="s">
        <v>7176</v>
      </c>
      <c r="B4994" s="0" t="s">
        <v>7177</v>
      </c>
      <c r="C4994" s="10" t="s">
        <v>1262</v>
      </c>
      <c r="D4994" s="11" t="s">
        <v>97</v>
      </c>
      <c r="E4994" s="11" t="s">
        <v>89</v>
      </c>
      <c r="F4994" s="11" t="s">
        <v>227</v>
      </c>
      <c r="G4994" s="11" t="s">
        <v>72</v>
      </c>
      <c r="H4994" s="8" t="n">
        <v>36302.65</v>
      </c>
      <c r="I4994" s="0" t="str">
        <f aca="false">TEXT(C4994,"YYYY-MM")</f>
        <v>2025-07</v>
      </c>
      <c r="J4994" s="0" t="str">
        <f aca="false">INDEX(Customers!$H:$H,MATCH(B4994,Customers!$A:$A,0))</f>
        <v>Email Campaign</v>
      </c>
    </row>
    <row r="4995" customFormat="false" ht="15" hidden="false" customHeight="false" outlineLevel="0" collapsed="false">
      <c r="A4995" s="0" t="s">
        <v>7178</v>
      </c>
      <c r="B4995" s="0" t="s">
        <v>7179</v>
      </c>
      <c r="C4995" s="10" t="s">
        <v>1542</v>
      </c>
      <c r="D4995" s="11" t="s">
        <v>97</v>
      </c>
      <c r="E4995" s="11" t="s">
        <v>89</v>
      </c>
      <c r="F4995" s="11" t="s">
        <v>443</v>
      </c>
      <c r="G4995" s="11" t="s">
        <v>78</v>
      </c>
      <c r="H4995" s="8" t="n">
        <v>44420</v>
      </c>
      <c r="I4995" s="0" t="str">
        <f aca="false">TEXT(C4995,"YYYY-MM")</f>
        <v>2024-08</v>
      </c>
      <c r="J4995" s="0" t="str">
        <f aca="false">INDEX(Customers!$H:$H,MATCH(B4995,Customers!$A:$A,0))</f>
        <v>Paid Ads</v>
      </c>
    </row>
    <row r="4996" customFormat="false" ht="15" hidden="false" customHeight="false" outlineLevel="0" collapsed="false">
      <c r="A4996" s="0" t="s">
        <v>7180</v>
      </c>
      <c r="B4996" s="0" t="s">
        <v>7179</v>
      </c>
      <c r="C4996" s="10" t="s">
        <v>2241</v>
      </c>
      <c r="D4996" s="11" t="s">
        <v>97</v>
      </c>
      <c r="E4996" s="11" t="s">
        <v>93</v>
      </c>
      <c r="F4996" s="11" t="s">
        <v>443</v>
      </c>
      <c r="G4996" s="11" t="s">
        <v>78</v>
      </c>
      <c r="H4996" s="8" t="n">
        <v>25911.1</v>
      </c>
      <c r="I4996" s="0" t="str">
        <f aca="false">TEXT(C4996,"YYYY-MM")</f>
        <v>2024-12</v>
      </c>
      <c r="J4996" s="0" t="str">
        <f aca="false">INDEX(Customers!$H:$H,MATCH(B4996,Customers!$A:$A,0))</f>
        <v>Paid Ads</v>
      </c>
    </row>
    <row r="4997" customFormat="false" ht="15" hidden="false" customHeight="false" outlineLevel="0" collapsed="false">
      <c r="A4997" s="0" t="s">
        <v>7181</v>
      </c>
      <c r="B4997" s="0" t="s">
        <v>7179</v>
      </c>
      <c r="C4997" s="10" t="s">
        <v>4175</v>
      </c>
      <c r="D4997" s="11" t="s">
        <v>99</v>
      </c>
      <c r="E4997" s="11" t="s">
        <v>91</v>
      </c>
      <c r="F4997" s="11" t="s">
        <v>443</v>
      </c>
      <c r="G4997" s="11" t="s">
        <v>78</v>
      </c>
      <c r="H4997" s="8" t="n">
        <v>2529</v>
      </c>
      <c r="I4997" s="0" t="str">
        <f aca="false">TEXT(C4997,"YYYY-MM")</f>
        <v>2025-09</v>
      </c>
      <c r="J4997" s="0" t="str">
        <f aca="false">INDEX(Customers!$H:$H,MATCH(B4997,Customers!$A:$A,0))</f>
        <v>Paid Ads</v>
      </c>
    </row>
    <row r="4998" customFormat="false" ht="15" hidden="false" customHeight="false" outlineLevel="0" collapsed="false">
      <c r="A4998" s="0" t="s">
        <v>7182</v>
      </c>
      <c r="B4998" s="0" t="s">
        <v>7183</v>
      </c>
      <c r="C4998" s="10" t="s">
        <v>2726</v>
      </c>
      <c r="D4998" s="11" t="s">
        <v>99</v>
      </c>
      <c r="E4998" s="11" t="s">
        <v>91</v>
      </c>
      <c r="F4998" s="11" t="s">
        <v>227</v>
      </c>
      <c r="G4998" s="11" t="s">
        <v>72</v>
      </c>
      <c r="H4998" s="8" t="n">
        <v>3311.1</v>
      </c>
      <c r="I4998" s="0" t="str">
        <f aca="false">TEXT(C4998,"YYYY-MM")</f>
        <v>2025-01</v>
      </c>
      <c r="J4998" s="0" t="str">
        <f aca="false">INDEX(Customers!$H:$H,MATCH(B4998,Customers!$A:$A,0))</f>
        <v>Referral</v>
      </c>
    </row>
    <row r="4999" customFormat="false" ht="15" hidden="false" customHeight="false" outlineLevel="0" collapsed="false">
      <c r="A4999" s="0" t="s">
        <v>7184</v>
      </c>
      <c r="B4999" s="0" t="s">
        <v>7183</v>
      </c>
      <c r="C4999" s="10" t="s">
        <v>2050</v>
      </c>
      <c r="D4999" s="11" t="s">
        <v>97</v>
      </c>
      <c r="E4999" s="11" t="s">
        <v>90</v>
      </c>
      <c r="F4999" s="11" t="s">
        <v>227</v>
      </c>
      <c r="G4999" s="11" t="s">
        <v>72</v>
      </c>
      <c r="H4999" s="8" t="n">
        <v>2294.1</v>
      </c>
      <c r="I4999" s="0" t="str">
        <f aca="false">TEXT(C4999,"YYYY-MM")</f>
        <v>2025-01</v>
      </c>
      <c r="J4999" s="0" t="str">
        <f aca="false">INDEX(Customers!$H:$H,MATCH(B4999,Customers!$A:$A,0))</f>
        <v>Referral</v>
      </c>
    </row>
    <row r="5000" customFormat="false" ht="15" hidden="false" customHeight="false" outlineLevel="0" collapsed="false">
      <c r="A5000" s="0" t="s">
        <v>7185</v>
      </c>
      <c r="B5000" s="0" t="s">
        <v>7183</v>
      </c>
      <c r="C5000" s="10" t="s">
        <v>1414</v>
      </c>
      <c r="D5000" s="11" t="s">
        <v>97</v>
      </c>
      <c r="E5000" s="11" t="s">
        <v>89</v>
      </c>
      <c r="F5000" s="11" t="s">
        <v>227</v>
      </c>
      <c r="G5000" s="11" t="s">
        <v>72</v>
      </c>
      <c r="H5000" s="8" t="n">
        <v>11590</v>
      </c>
      <c r="I5000" s="0" t="str">
        <f aca="false">TEXT(C5000,"YYYY-MM")</f>
        <v>2025-09</v>
      </c>
      <c r="J5000" s="0" t="str">
        <f aca="false">INDEX(Customers!$H:$H,MATCH(B5000,Customers!$A:$A,0))</f>
        <v>Referral</v>
      </c>
    </row>
    <row r="5001" customFormat="false" ht="15" hidden="false" customHeight="false" outlineLevel="0" collapsed="false">
      <c r="A5001" s="0" t="s">
        <v>7186</v>
      </c>
      <c r="B5001" s="0" t="s">
        <v>7183</v>
      </c>
      <c r="C5001" s="10" t="s">
        <v>1779</v>
      </c>
      <c r="D5001" s="11" t="s">
        <v>97</v>
      </c>
      <c r="E5001" s="11" t="s">
        <v>92</v>
      </c>
      <c r="F5001" s="11" t="s">
        <v>227</v>
      </c>
      <c r="G5001" s="11" t="s">
        <v>72</v>
      </c>
      <c r="H5001" s="8" t="n">
        <v>26008.35</v>
      </c>
      <c r="I5001" s="0" t="str">
        <f aca="false">TEXT(C5001,"YYYY-MM")</f>
        <v>2025-12</v>
      </c>
      <c r="J5001" s="0" t="str">
        <f aca="false">INDEX(Customers!$H:$H,MATCH(B5001,Customers!$A:$A,0))</f>
        <v>Referral</v>
      </c>
    </row>
    <row r="5002" customFormat="false" ht="15" hidden="false" customHeight="false" outlineLevel="0" collapsed="false">
      <c r="A5002" s="0" t="s">
        <v>7187</v>
      </c>
      <c r="B5002" s="0" t="s">
        <v>7188</v>
      </c>
      <c r="C5002" s="10" t="s">
        <v>2369</v>
      </c>
      <c r="D5002" s="11" t="s">
        <v>97</v>
      </c>
      <c r="E5002" s="11" t="s">
        <v>88</v>
      </c>
      <c r="F5002" s="11" t="s">
        <v>459</v>
      </c>
      <c r="G5002" s="11" t="s">
        <v>72</v>
      </c>
      <c r="H5002" s="8" t="n">
        <v>10863</v>
      </c>
      <c r="I5002" s="0" t="str">
        <f aca="false">TEXT(C5002,"YYYY-MM")</f>
        <v>2024-07</v>
      </c>
      <c r="J5002" s="0" t="str">
        <f aca="false">INDEX(Customers!$H:$H,MATCH(B5002,Customers!$A:$A,0))</f>
        <v>App</v>
      </c>
    </row>
    <row r="5003" customFormat="false" ht="15" hidden="false" customHeight="false" outlineLevel="0" collapsed="false">
      <c r="A5003" s="0" t="s">
        <v>7189</v>
      </c>
      <c r="B5003" s="0" t="s">
        <v>7188</v>
      </c>
      <c r="C5003" s="10" t="s">
        <v>261</v>
      </c>
      <c r="D5003" s="11" t="s">
        <v>97</v>
      </c>
      <c r="E5003" s="11" t="s">
        <v>90</v>
      </c>
      <c r="F5003" s="11" t="s">
        <v>459</v>
      </c>
      <c r="G5003" s="11" t="s">
        <v>72</v>
      </c>
      <c r="H5003" s="8" t="n">
        <v>29028</v>
      </c>
      <c r="I5003" s="0" t="str">
        <f aca="false">TEXT(C5003,"YYYY-MM")</f>
        <v>2024-10</v>
      </c>
      <c r="J5003" s="0" t="str">
        <f aca="false">INDEX(Customers!$H:$H,MATCH(B5003,Customers!$A:$A,0))</f>
        <v>App</v>
      </c>
    </row>
    <row r="5004" customFormat="false" ht="15" hidden="false" customHeight="false" outlineLevel="0" collapsed="false">
      <c r="A5004" s="0" t="s">
        <v>7190</v>
      </c>
      <c r="B5004" s="0" t="s">
        <v>7188</v>
      </c>
      <c r="C5004" s="10" t="s">
        <v>1010</v>
      </c>
      <c r="D5004" s="11" t="s">
        <v>97</v>
      </c>
      <c r="E5004" s="11" t="s">
        <v>92</v>
      </c>
      <c r="F5004" s="11" t="s">
        <v>459</v>
      </c>
      <c r="G5004" s="11" t="s">
        <v>72</v>
      </c>
      <c r="H5004" s="8" t="n">
        <v>55312.2</v>
      </c>
      <c r="I5004" s="0" t="str">
        <f aca="false">TEXT(C5004,"YYYY-MM")</f>
        <v>2024-11</v>
      </c>
      <c r="J5004" s="0" t="str">
        <f aca="false">INDEX(Customers!$H:$H,MATCH(B5004,Customers!$A:$A,0))</f>
        <v>App</v>
      </c>
    </row>
    <row r="5005" customFormat="false" ht="15" hidden="false" customHeight="false" outlineLevel="0" collapsed="false">
      <c r="A5005" s="0" t="s">
        <v>7191</v>
      </c>
      <c r="B5005" s="0" t="s">
        <v>7188</v>
      </c>
      <c r="C5005" s="10" t="s">
        <v>1203</v>
      </c>
      <c r="D5005" s="11" t="s">
        <v>97</v>
      </c>
      <c r="E5005" s="11" t="s">
        <v>93</v>
      </c>
      <c r="F5005" s="11" t="s">
        <v>459</v>
      </c>
      <c r="G5005" s="11" t="s">
        <v>72</v>
      </c>
      <c r="H5005" s="8" t="n">
        <v>4459.95</v>
      </c>
      <c r="I5005" s="0" t="str">
        <f aca="false">TEXT(C5005,"YYYY-MM")</f>
        <v>2025-02</v>
      </c>
      <c r="J5005" s="0" t="str">
        <f aca="false">INDEX(Customers!$H:$H,MATCH(B5005,Customers!$A:$A,0))</f>
        <v>App</v>
      </c>
    </row>
    <row r="5006" customFormat="false" ht="15" hidden="false" customHeight="false" outlineLevel="0" collapsed="false">
      <c r="A5006" s="0" t="s">
        <v>7192</v>
      </c>
      <c r="B5006" s="0" t="s">
        <v>7188</v>
      </c>
      <c r="C5006" s="10" t="s">
        <v>2618</v>
      </c>
      <c r="D5006" s="11" t="s">
        <v>97</v>
      </c>
      <c r="E5006" s="11" t="s">
        <v>90</v>
      </c>
      <c r="F5006" s="11" t="s">
        <v>459</v>
      </c>
      <c r="G5006" s="11" t="s">
        <v>72</v>
      </c>
      <c r="H5006" s="8" t="n">
        <v>43557.55</v>
      </c>
      <c r="I5006" s="0" t="str">
        <f aca="false">TEXT(C5006,"YYYY-MM")</f>
        <v>2025-02</v>
      </c>
      <c r="J5006" s="0" t="str">
        <f aca="false">INDEX(Customers!$H:$H,MATCH(B5006,Customers!$A:$A,0))</f>
        <v>App</v>
      </c>
    </row>
    <row r="5007" customFormat="false" ht="15" hidden="false" customHeight="false" outlineLevel="0" collapsed="false">
      <c r="A5007" s="0" t="s">
        <v>7193</v>
      </c>
      <c r="B5007" s="0" t="s">
        <v>7188</v>
      </c>
      <c r="C5007" s="10" t="s">
        <v>685</v>
      </c>
      <c r="D5007" s="11" t="s">
        <v>97</v>
      </c>
      <c r="E5007" s="11" t="s">
        <v>90</v>
      </c>
      <c r="F5007" s="11" t="s">
        <v>459</v>
      </c>
      <c r="G5007" s="11" t="s">
        <v>72</v>
      </c>
      <c r="H5007" s="8" t="n">
        <v>34111.15</v>
      </c>
      <c r="I5007" s="0" t="str">
        <f aca="false">TEXT(C5007,"YYYY-MM")</f>
        <v>2025-02</v>
      </c>
      <c r="J5007" s="0" t="str">
        <f aca="false">INDEX(Customers!$H:$H,MATCH(B5007,Customers!$A:$A,0))</f>
        <v>App</v>
      </c>
    </row>
    <row r="5008" customFormat="false" ht="15" hidden="false" customHeight="false" outlineLevel="0" collapsed="false">
      <c r="A5008" s="0" t="s">
        <v>7194</v>
      </c>
      <c r="B5008" s="0" t="s">
        <v>7188</v>
      </c>
      <c r="C5008" s="10" t="s">
        <v>3868</v>
      </c>
      <c r="D5008" s="11" t="s">
        <v>97</v>
      </c>
      <c r="E5008" s="11" t="s">
        <v>90</v>
      </c>
      <c r="F5008" s="11" t="s">
        <v>459</v>
      </c>
      <c r="G5008" s="11" t="s">
        <v>72</v>
      </c>
      <c r="H5008" s="8" t="n">
        <v>25474.2</v>
      </c>
      <c r="I5008" s="0" t="str">
        <f aca="false">TEXT(C5008,"YYYY-MM")</f>
        <v>2025-05</v>
      </c>
      <c r="J5008" s="0" t="str">
        <f aca="false">INDEX(Customers!$H:$H,MATCH(B5008,Customers!$A:$A,0))</f>
        <v>App</v>
      </c>
    </row>
    <row r="5009" customFormat="false" ht="15" hidden="false" customHeight="false" outlineLevel="0" collapsed="false">
      <c r="A5009" s="0" t="s">
        <v>7195</v>
      </c>
      <c r="B5009" s="0" t="s">
        <v>7188</v>
      </c>
      <c r="C5009" s="10" t="s">
        <v>1390</v>
      </c>
      <c r="D5009" s="11" t="s">
        <v>97</v>
      </c>
      <c r="E5009" s="11" t="s">
        <v>93</v>
      </c>
      <c r="F5009" s="11" t="s">
        <v>459</v>
      </c>
      <c r="G5009" s="11" t="s">
        <v>72</v>
      </c>
      <c r="H5009" s="8" t="n">
        <v>9951.3</v>
      </c>
      <c r="I5009" s="0" t="str">
        <f aca="false">TEXT(C5009,"YYYY-MM")</f>
        <v>2025-08</v>
      </c>
      <c r="J5009" s="0" t="str">
        <f aca="false">INDEX(Customers!$H:$H,MATCH(B5009,Customers!$A:$A,0))</f>
        <v>App</v>
      </c>
    </row>
    <row r="5010" customFormat="false" ht="15" hidden="false" customHeight="false" outlineLevel="0" collapsed="false">
      <c r="A5010" s="0" t="s">
        <v>7196</v>
      </c>
      <c r="B5010" s="0" t="s">
        <v>7188</v>
      </c>
      <c r="C5010" s="10" t="s">
        <v>486</v>
      </c>
      <c r="D5010" s="11" t="s">
        <v>97</v>
      </c>
      <c r="E5010" s="11" t="s">
        <v>88</v>
      </c>
      <c r="F5010" s="11" t="s">
        <v>459</v>
      </c>
      <c r="G5010" s="11" t="s">
        <v>72</v>
      </c>
      <c r="H5010" s="8" t="n">
        <v>11179.15</v>
      </c>
      <c r="I5010" s="0" t="str">
        <f aca="false">TEXT(C5010,"YYYY-MM")</f>
        <v>2025-10</v>
      </c>
      <c r="J5010" s="0" t="str">
        <f aca="false">INDEX(Customers!$H:$H,MATCH(B5010,Customers!$A:$A,0))</f>
        <v>App</v>
      </c>
    </row>
    <row r="5011" customFormat="false" ht="15" hidden="false" customHeight="false" outlineLevel="0" collapsed="false">
      <c r="A5011" s="0" t="s">
        <v>7197</v>
      </c>
      <c r="B5011" s="0" t="s">
        <v>7198</v>
      </c>
      <c r="C5011" s="10" t="s">
        <v>1755</v>
      </c>
      <c r="D5011" s="11" t="s">
        <v>97</v>
      </c>
      <c r="E5011" s="11" t="s">
        <v>90</v>
      </c>
      <c r="F5011" s="11" t="s">
        <v>81</v>
      </c>
      <c r="G5011" s="11" t="s">
        <v>81</v>
      </c>
      <c r="H5011" s="8" t="n">
        <v>31449.15</v>
      </c>
      <c r="I5011" s="0" t="str">
        <f aca="false">TEXT(C5011,"YYYY-MM")</f>
        <v>2025-09</v>
      </c>
      <c r="J5011" s="0" t="str">
        <f aca="false">INDEX(Customers!$H:$H,MATCH(B5011,Customers!$A:$A,0))</f>
        <v>Organic Search</v>
      </c>
    </row>
    <row r="5012" customFormat="false" ht="15" hidden="false" customHeight="false" outlineLevel="0" collapsed="false">
      <c r="A5012" s="0" t="s">
        <v>7199</v>
      </c>
      <c r="B5012" s="0" t="s">
        <v>7200</v>
      </c>
      <c r="C5012" s="10" t="s">
        <v>969</v>
      </c>
      <c r="D5012" s="11" t="s">
        <v>97</v>
      </c>
      <c r="E5012" s="11" t="s">
        <v>91</v>
      </c>
      <c r="F5012" s="11" t="s">
        <v>613</v>
      </c>
      <c r="G5012" s="11" t="s">
        <v>73</v>
      </c>
      <c r="H5012" s="8" t="n">
        <v>832.15</v>
      </c>
      <c r="I5012" s="0" t="str">
        <f aca="false">TEXT(C5012,"YYYY-MM")</f>
        <v>2024-12</v>
      </c>
      <c r="J5012" s="0" t="str">
        <f aca="false">INDEX(Customers!$H:$H,MATCH(B5012,Customers!$A:$A,0))</f>
        <v>Social Media</v>
      </c>
    </row>
    <row r="5013" customFormat="false" ht="15" hidden="false" customHeight="false" outlineLevel="0" collapsed="false">
      <c r="A5013" s="0" t="s">
        <v>7201</v>
      </c>
      <c r="B5013" s="0" t="s">
        <v>7200</v>
      </c>
      <c r="C5013" s="10" t="s">
        <v>4227</v>
      </c>
      <c r="D5013" s="11" t="s">
        <v>97</v>
      </c>
      <c r="E5013" s="11" t="s">
        <v>89</v>
      </c>
      <c r="F5013" s="11" t="s">
        <v>613</v>
      </c>
      <c r="G5013" s="11" t="s">
        <v>73</v>
      </c>
      <c r="H5013" s="8" t="n">
        <v>2749.2</v>
      </c>
      <c r="I5013" s="0" t="str">
        <f aca="false">TEXT(C5013,"YYYY-MM")</f>
        <v>2025-05</v>
      </c>
      <c r="J5013" s="0" t="str">
        <f aca="false">INDEX(Customers!$H:$H,MATCH(B5013,Customers!$A:$A,0))</f>
        <v>Social Media</v>
      </c>
    </row>
    <row r="5014" customFormat="false" ht="15" hidden="false" customHeight="false" outlineLevel="0" collapsed="false">
      <c r="A5014" s="0" t="s">
        <v>7202</v>
      </c>
      <c r="B5014" s="0" t="s">
        <v>7200</v>
      </c>
      <c r="C5014" s="10" t="s">
        <v>2140</v>
      </c>
      <c r="D5014" s="11" t="s">
        <v>97</v>
      </c>
      <c r="E5014" s="11" t="s">
        <v>88</v>
      </c>
      <c r="F5014" s="11" t="s">
        <v>613</v>
      </c>
      <c r="G5014" s="11" t="s">
        <v>73</v>
      </c>
      <c r="H5014" s="8" t="n">
        <v>13313.75</v>
      </c>
      <c r="I5014" s="0" t="str">
        <f aca="false">TEXT(C5014,"YYYY-MM")</f>
        <v>2025-07</v>
      </c>
      <c r="J5014" s="0" t="str">
        <f aca="false">INDEX(Customers!$H:$H,MATCH(B5014,Customers!$A:$A,0))</f>
        <v>Social Media</v>
      </c>
    </row>
    <row r="5015" customFormat="false" ht="15" hidden="false" customHeight="false" outlineLevel="0" collapsed="false">
      <c r="A5015" s="0" t="s">
        <v>7203</v>
      </c>
      <c r="B5015" s="0" t="s">
        <v>7200</v>
      </c>
      <c r="C5015" s="10" t="s">
        <v>719</v>
      </c>
      <c r="D5015" s="11" t="s">
        <v>97</v>
      </c>
      <c r="E5015" s="11" t="s">
        <v>93</v>
      </c>
      <c r="F5015" s="11" t="s">
        <v>613</v>
      </c>
      <c r="G5015" s="11" t="s">
        <v>73</v>
      </c>
      <c r="H5015" s="8" t="n">
        <v>39180.3</v>
      </c>
      <c r="I5015" s="0" t="str">
        <f aca="false">TEXT(C5015,"YYYY-MM")</f>
        <v>2025-08</v>
      </c>
      <c r="J5015" s="0" t="str">
        <f aca="false">INDEX(Customers!$H:$H,MATCH(B5015,Customers!$A:$A,0))</f>
        <v>Social Media</v>
      </c>
    </row>
    <row r="5016" customFormat="false" ht="15" hidden="false" customHeight="false" outlineLevel="0" collapsed="false">
      <c r="A5016" s="0" t="s">
        <v>7204</v>
      </c>
      <c r="B5016" s="0" t="s">
        <v>7200</v>
      </c>
      <c r="C5016" s="10" t="s">
        <v>646</v>
      </c>
      <c r="D5016" s="11" t="s">
        <v>97</v>
      </c>
      <c r="E5016" s="11" t="s">
        <v>91</v>
      </c>
      <c r="F5016" s="11" t="s">
        <v>613</v>
      </c>
      <c r="G5016" s="11" t="s">
        <v>73</v>
      </c>
      <c r="H5016" s="8" t="n">
        <v>712.6</v>
      </c>
      <c r="I5016" s="0" t="str">
        <f aca="false">TEXT(C5016,"YYYY-MM")</f>
        <v>2025-09</v>
      </c>
      <c r="J5016" s="0" t="str">
        <f aca="false">INDEX(Customers!$H:$H,MATCH(B5016,Customers!$A:$A,0))</f>
        <v>Social Media</v>
      </c>
    </row>
    <row r="5017" customFormat="false" ht="15" hidden="false" customHeight="false" outlineLevel="0" collapsed="false">
      <c r="A5017" s="0" t="s">
        <v>7205</v>
      </c>
      <c r="B5017" s="0" t="s">
        <v>7200</v>
      </c>
      <c r="C5017" s="10" t="s">
        <v>978</v>
      </c>
      <c r="D5017" s="11" t="s">
        <v>98</v>
      </c>
      <c r="E5017" s="11" t="s">
        <v>89</v>
      </c>
      <c r="F5017" s="11" t="s">
        <v>613</v>
      </c>
      <c r="G5017" s="11" t="s">
        <v>73</v>
      </c>
      <c r="H5017" s="8" t="n">
        <v>2087.1</v>
      </c>
      <c r="I5017" s="0" t="str">
        <f aca="false">TEXT(C5017,"YYYY-MM")</f>
        <v>2025-12</v>
      </c>
      <c r="J5017" s="0" t="str">
        <f aca="false">INDEX(Customers!$H:$H,MATCH(B5017,Customers!$A:$A,0))</f>
        <v>Social Media</v>
      </c>
    </row>
    <row r="5018" customFormat="false" ht="15" hidden="false" customHeight="false" outlineLevel="0" collapsed="false">
      <c r="A5018" s="0" t="s">
        <v>7206</v>
      </c>
      <c r="B5018" s="0" t="s">
        <v>7207</v>
      </c>
      <c r="C5018" s="10" t="s">
        <v>756</v>
      </c>
      <c r="D5018" s="11" t="s">
        <v>97</v>
      </c>
      <c r="E5018" s="11" t="s">
        <v>88</v>
      </c>
      <c r="F5018" s="11" t="s">
        <v>443</v>
      </c>
      <c r="G5018" s="11" t="s">
        <v>78</v>
      </c>
      <c r="H5018" s="8" t="n">
        <v>20515.5</v>
      </c>
      <c r="I5018" s="0" t="str">
        <f aca="false">TEXT(C5018,"YYYY-MM")</f>
        <v>2024-07</v>
      </c>
      <c r="J5018" s="0" t="str">
        <f aca="false">INDEX(Customers!$H:$H,MATCH(B5018,Customers!$A:$A,0))</f>
        <v>Paid Ads</v>
      </c>
    </row>
    <row r="5019" customFormat="false" ht="15" hidden="false" customHeight="false" outlineLevel="0" collapsed="false">
      <c r="A5019" s="0" t="s">
        <v>7208</v>
      </c>
      <c r="B5019" s="0" t="s">
        <v>7209</v>
      </c>
      <c r="C5019" s="10" t="s">
        <v>1344</v>
      </c>
      <c r="D5019" s="11" t="s">
        <v>97</v>
      </c>
      <c r="E5019" s="11" t="s">
        <v>88</v>
      </c>
      <c r="F5019" s="11" t="s">
        <v>134</v>
      </c>
      <c r="G5019" s="11" t="s">
        <v>85</v>
      </c>
      <c r="H5019" s="8" t="n">
        <v>2008.3</v>
      </c>
      <c r="I5019" s="0" t="str">
        <f aca="false">TEXT(C5019,"YYYY-MM")</f>
        <v>2025-10</v>
      </c>
      <c r="J5019" s="0" t="str">
        <f aca="false">INDEX(Customers!$H:$H,MATCH(B5019,Customers!$A:$A,0))</f>
        <v>Social Media</v>
      </c>
    </row>
    <row r="5020" customFormat="false" ht="15" hidden="false" customHeight="false" outlineLevel="0" collapsed="false">
      <c r="A5020" s="0" t="s">
        <v>7210</v>
      </c>
      <c r="B5020" s="0" t="s">
        <v>7209</v>
      </c>
      <c r="C5020" s="10" t="s">
        <v>721</v>
      </c>
      <c r="D5020" s="11" t="s">
        <v>97</v>
      </c>
      <c r="E5020" s="11" t="s">
        <v>92</v>
      </c>
      <c r="F5020" s="11" t="s">
        <v>134</v>
      </c>
      <c r="G5020" s="11" t="s">
        <v>85</v>
      </c>
      <c r="H5020" s="8" t="n">
        <v>21753.1</v>
      </c>
      <c r="I5020" s="0" t="str">
        <f aca="false">TEXT(C5020,"YYYY-MM")</f>
        <v>2025-10</v>
      </c>
      <c r="J5020" s="0" t="str">
        <f aca="false">INDEX(Customers!$H:$H,MATCH(B5020,Customers!$A:$A,0))</f>
        <v>Social Media</v>
      </c>
    </row>
    <row r="5021" customFormat="false" ht="15" hidden="false" customHeight="false" outlineLevel="0" collapsed="false">
      <c r="A5021" s="0" t="s">
        <v>7211</v>
      </c>
      <c r="B5021" s="0" t="s">
        <v>7209</v>
      </c>
      <c r="C5021" s="10" t="s">
        <v>287</v>
      </c>
      <c r="D5021" s="11" t="s">
        <v>99</v>
      </c>
      <c r="E5021" s="11" t="s">
        <v>88</v>
      </c>
      <c r="F5021" s="11" t="s">
        <v>134</v>
      </c>
      <c r="G5021" s="11" t="s">
        <v>85</v>
      </c>
      <c r="H5021" s="8" t="n">
        <v>79631.4</v>
      </c>
      <c r="I5021" s="0" t="str">
        <f aca="false">TEXT(C5021,"YYYY-MM")</f>
        <v>2025-11</v>
      </c>
      <c r="J5021" s="0" t="str">
        <f aca="false">INDEX(Customers!$H:$H,MATCH(B5021,Customers!$A:$A,0))</f>
        <v>Social Media</v>
      </c>
    </row>
    <row r="5022" customFormat="false" ht="15" hidden="false" customHeight="false" outlineLevel="0" collapsed="false">
      <c r="A5022" s="0" t="s">
        <v>7212</v>
      </c>
      <c r="B5022" s="0" t="s">
        <v>7209</v>
      </c>
      <c r="C5022" s="10" t="s">
        <v>574</v>
      </c>
      <c r="D5022" s="11" t="s">
        <v>97</v>
      </c>
      <c r="E5022" s="11" t="s">
        <v>89</v>
      </c>
      <c r="F5022" s="11" t="s">
        <v>134</v>
      </c>
      <c r="G5022" s="11" t="s">
        <v>85</v>
      </c>
      <c r="H5022" s="8" t="n">
        <v>3569</v>
      </c>
      <c r="I5022" s="0" t="str">
        <f aca="false">TEXT(C5022,"YYYY-MM")</f>
        <v>2025-12</v>
      </c>
      <c r="J5022" s="0" t="str">
        <f aca="false">INDEX(Customers!$H:$H,MATCH(B5022,Customers!$A:$A,0))</f>
        <v>Social Media</v>
      </c>
    </row>
    <row r="5023" customFormat="false" ht="15" hidden="false" customHeight="false" outlineLevel="0" collapsed="false">
      <c r="A5023" s="0" t="s">
        <v>7213</v>
      </c>
      <c r="B5023" s="0" t="s">
        <v>7214</v>
      </c>
      <c r="C5023" s="10" t="s">
        <v>279</v>
      </c>
      <c r="D5023" s="11" t="s">
        <v>97</v>
      </c>
      <c r="E5023" s="11" t="s">
        <v>91</v>
      </c>
      <c r="F5023" s="11" t="s">
        <v>613</v>
      </c>
      <c r="G5023" s="11" t="s">
        <v>73</v>
      </c>
      <c r="H5023" s="8" t="n">
        <v>8749.3</v>
      </c>
      <c r="I5023" s="0" t="str">
        <f aca="false">TEXT(C5023,"YYYY-MM")</f>
        <v>2025-05</v>
      </c>
      <c r="J5023" s="0" t="str">
        <f aca="false">INDEX(Customers!$H:$H,MATCH(B5023,Customers!$A:$A,0))</f>
        <v>Organic Search</v>
      </c>
    </row>
    <row r="5024" customFormat="false" ht="15" hidden="false" customHeight="false" outlineLevel="0" collapsed="false">
      <c r="A5024" s="0" t="s">
        <v>7215</v>
      </c>
      <c r="B5024" s="0" t="s">
        <v>7216</v>
      </c>
      <c r="C5024" s="10" t="s">
        <v>1463</v>
      </c>
      <c r="D5024" s="11" t="s">
        <v>97</v>
      </c>
      <c r="E5024" s="11" t="s">
        <v>89</v>
      </c>
      <c r="F5024" s="11" t="s">
        <v>459</v>
      </c>
      <c r="G5024" s="11" t="s">
        <v>72</v>
      </c>
      <c r="H5024" s="8" t="n">
        <v>16172.2</v>
      </c>
      <c r="I5024" s="0" t="str">
        <f aca="false">TEXT(C5024,"YYYY-MM")</f>
        <v>2025-05</v>
      </c>
      <c r="J5024" s="0" t="str">
        <f aca="false">INDEX(Customers!$H:$H,MATCH(B5024,Customers!$A:$A,0))</f>
        <v>Social Media</v>
      </c>
    </row>
    <row r="5025" customFormat="false" ht="15" hidden="false" customHeight="false" outlineLevel="0" collapsed="false">
      <c r="A5025" s="0" t="s">
        <v>7217</v>
      </c>
      <c r="B5025" s="0" t="s">
        <v>7218</v>
      </c>
      <c r="C5025" s="10" t="s">
        <v>819</v>
      </c>
      <c r="D5025" s="11" t="s">
        <v>97</v>
      </c>
      <c r="E5025" s="11" t="s">
        <v>89</v>
      </c>
      <c r="F5025" s="11" t="s">
        <v>346</v>
      </c>
      <c r="G5025" s="11" t="s">
        <v>84</v>
      </c>
      <c r="H5025" s="8" t="n">
        <v>5944.55</v>
      </c>
      <c r="I5025" s="0" t="str">
        <f aca="false">TEXT(C5025,"YYYY-MM")</f>
        <v>2024-10</v>
      </c>
      <c r="J5025" s="0" t="str">
        <f aca="false">INDEX(Customers!$H:$H,MATCH(B5025,Customers!$A:$A,0))</f>
        <v>Organic Search</v>
      </c>
    </row>
    <row r="5026" customFormat="false" ht="15" hidden="false" customHeight="false" outlineLevel="0" collapsed="false">
      <c r="A5026" s="0" t="s">
        <v>7219</v>
      </c>
      <c r="B5026" s="0" t="s">
        <v>7218</v>
      </c>
      <c r="C5026" s="10" t="s">
        <v>3218</v>
      </c>
      <c r="D5026" s="11" t="s">
        <v>99</v>
      </c>
      <c r="E5026" s="11" t="s">
        <v>88</v>
      </c>
      <c r="F5026" s="11" t="s">
        <v>346</v>
      </c>
      <c r="G5026" s="11" t="s">
        <v>84</v>
      </c>
      <c r="H5026" s="8" t="n">
        <v>41673.2</v>
      </c>
      <c r="I5026" s="0" t="str">
        <f aca="false">TEXT(C5026,"YYYY-MM")</f>
        <v>2025-07</v>
      </c>
      <c r="J5026" s="0" t="str">
        <f aca="false">INDEX(Customers!$H:$H,MATCH(B5026,Customers!$A:$A,0))</f>
        <v>Organic Search</v>
      </c>
    </row>
    <row r="5027" customFormat="false" ht="15" hidden="false" customHeight="false" outlineLevel="0" collapsed="false">
      <c r="A5027" s="0" t="s">
        <v>7220</v>
      </c>
      <c r="B5027" s="0" t="s">
        <v>7221</v>
      </c>
      <c r="C5027" s="10" t="s">
        <v>2359</v>
      </c>
      <c r="D5027" s="11" t="s">
        <v>97</v>
      </c>
      <c r="E5027" s="11" t="s">
        <v>93</v>
      </c>
      <c r="F5027" s="11" t="s">
        <v>247</v>
      </c>
      <c r="G5027" s="11" t="s">
        <v>80</v>
      </c>
      <c r="H5027" s="8" t="n">
        <v>2791.85</v>
      </c>
      <c r="I5027" s="0" t="str">
        <f aca="false">TEXT(C5027,"YYYY-MM")</f>
        <v>2024-09</v>
      </c>
      <c r="J5027" s="0" t="str">
        <f aca="false">INDEX(Customers!$H:$H,MATCH(B5027,Customers!$A:$A,0))</f>
        <v>Organic Search</v>
      </c>
    </row>
    <row r="5028" customFormat="false" ht="15" hidden="false" customHeight="false" outlineLevel="0" collapsed="false">
      <c r="A5028" s="0" t="s">
        <v>7222</v>
      </c>
      <c r="B5028" s="0" t="s">
        <v>7223</v>
      </c>
      <c r="C5028" s="10" t="s">
        <v>7224</v>
      </c>
      <c r="D5028" s="11" t="s">
        <v>97</v>
      </c>
      <c r="E5028" s="11" t="s">
        <v>88</v>
      </c>
      <c r="F5028" s="11" t="s">
        <v>423</v>
      </c>
      <c r="G5028" s="11" t="s">
        <v>79</v>
      </c>
      <c r="H5028" s="8" t="n">
        <v>11479</v>
      </c>
      <c r="I5028" s="0" t="str">
        <f aca="false">TEXT(C5028,"YYYY-MM")</f>
        <v>2023-06</v>
      </c>
      <c r="J5028" s="0" t="str">
        <f aca="false">INDEX(Customers!$H:$H,MATCH(B5028,Customers!$A:$A,0))</f>
        <v>Social Media</v>
      </c>
    </row>
    <row r="5029" customFormat="false" ht="15" hidden="false" customHeight="false" outlineLevel="0" collapsed="false">
      <c r="A5029" s="0" t="s">
        <v>7225</v>
      </c>
      <c r="B5029" s="0" t="s">
        <v>7223</v>
      </c>
      <c r="C5029" s="10" t="s">
        <v>1703</v>
      </c>
      <c r="D5029" s="11" t="s">
        <v>97</v>
      </c>
      <c r="E5029" s="11" t="s">
        <v>88</v>
      </c>
      <c r="F5029" s="11" t="s">
        <v>423</v>
      </c>
      <c r="G5029" s="11" t="s">
        <v>79</v>
      </c>
      <c r="H5029" s="8" t="n">
        <v>3808.55</v>
      </c>
      <c r="I5029" s="0" t="str">
        <f aca="false">TEXT(C5029,"YYYY-MM")</f>
        <v>2023-08</v>
      </c>
      <c r="J5029" s="0" t="str">
        <f aca="false">INDEX(Customers!$H:$H,MATCH(B5029,Customers!$A:$A,0))</f>
        <v>Social Media</v>
      </c>
    </row>
    <row r="5030" customFormat="false" ht="15" hidden="false" customHeight="false" outlineLevel="0" collapsed="false">
      <c r="A5030" s="0" t="s">
        <v>7226</v>
      </c>
      <c r="B5030" s="0" t="s">
        <v>7223</v>
      </c>
      <c r="C5030" s="10" t="s">
        <v>2477</v>
      </c>
      <c r="D5030" s="11" t="s">
        <v>97</v>
      </c>
      <c r="E5030" s="11" t="s">
        <v>88</v>
      </c>
      <c r="F5030" s="11" t="s">
        <v>423</v>
      </c>
      <c r="G5030" s="11" t="s">
        <v>79</v>
      </c>
      <c r="H5030" s="8" t="n">
        <v>84211.6</v>
      </c>
      <c r="I5030" s="0" t="str">
        <f aca="false">TEXT(C5030,"YYYY-MM")</f>
        <v>2023-10</v>
      </c>
      <c r="J5030" s="0" t="str">
        <f aca="false">INDEX(Customers!$H:$H,MATCH(B5030,Customers!$A:$A,0))</f>
        <v>Social Media</v>
      </c>
    </row>
    <row r="5031" customFormat="false" ht="15" hidden="false" customHeight="false" outlineLevel="0" collapsed="false">
      <c r="A5031" s="0" t="s">
        <v>7227</v>
      </c>
      <c r="B5031" s="0" t="s">
        <v>7223</v>
      </c>
      <c r="C5031" s="10" t="s">
        <v>2869</v>
      </c>
      <c r="D5031" s="11" t="s">
        <v>97</v>
      </c>
      <c r="E5031" s="11" t="s">
        <v>91</v>
      </c>
      <c r="F5031" s="11" t="s">
        <v>423</v>
      </c>
      <c r="G5031" s="11" t="s">
        <v>79</v>
      </c>
      <c r="H5031" s="8" t="n">
        <v>31699.65</v>
      </c>
      <c r="I5031" s="0" t="str">
        <f aca="false">TEXT(C5031,"YYYY-MM")</f>
        <v>2025-05</v>
      </c>
      <c r="J5031" s="0" t="str">
        <f aca="false">INDEX(Customers!$H:$H,MATCH(B5031,Customers!$A:$A,0))</f>
        <v>Social Media</v>
      </c>
    </row>
    <row r="5032" customFormat="false" ht="15" hidden="false" customHeight="false" outlineLevel="0" collapsed="false">
      <c r="A5032" s="0" t="s">
        <v>7228</v>
      </c>
      <c r="B5032" s="0" t="s">
        <v>7223</v>
      </c>
      <c r="C5032" s="10" t="s">
        <v>823</v>
      </c>
      <c r="D5032" s="11" t="s">
        <v>97</v>
      </c>
      <c r="E5032" s="11" t="s">
        <v>89</v>
      </c>
      <c r="F5032" s="11" t="s">
        <v>423</v>
      </c>
      <c r="G5032" s="11" t="s">
        <v>79</v>
      </c>
      <c r="H5032" s="8" t="n">
        <v>14348.15</v>
      </c>
      <c r="I5032" s="0" t="str">
        <f aca="false">TEXT(C5032,"YYYY-MM")</f>
        <v>2025-08</v>
      </c>
      <c r="J5032" s="0" t="str">
        <f aca="false">INDEX(Customers!$H:$H,MATCH(B5032,Customers!$A:$A,0))</f>
        <v>Social Media</v>
      </c>
    </row>
    <row r="5033" customFormat="false" ht="15" hidden="false" customHeight="false" outlineLevel="0" collapsed="false">
      <c r="A5033" s="0" t="s">
        <v>7229</v>
      </c>
      <c r="B5033" s="0" t="s">
        <v>7223</v>
      </c>
      <c r="C5033" s="10" t="s">
        <v>2658</v>
      </c>
      <c r="D5033" s="11" t="s">
        <v>97</v>
      </c>
      <c r="E5033" s="11" t="s">
        <v>89</v>
      </c>
      <c r="F5033" s="11" t="s">
        <v>423</v>
      </c>
      <c r="G5033" s="11" t="s">
        <v>79</v>
      </c>
      <c r="H5033" s="8" t="n">
        <v>53260.5</v>
      </c>
      <c r="I5033" s="0" t="str">
        <f aca="false">TEXT(C5033,"YYYY-MM")</f>
        <v>2025-09</v>
      </c>
      <c r="J5033" s="0" t="str">
        <f aca="false">INDEX(Customers!$H:$H,MATCH(B5033,Customers!$A:$A,0))</f>
        <v>Social Media</v>
      </c>
    </row>
    <row r="5034" customFormat="false" ht="15" hidden="false" customHeight="false" outlineLevel="0" collapsed="false">
      <c r="A5034" s="0" t="s">
        <v>7230</v>
      </c>
      <c r="B5034" s="0" t="s">
        <v>7223</v>
      </c>
      <c r="C5034" s="10" t="s">
        <v>388</v>
      </c>
      <c r="D5034" s="11" t="s">
        <v>97</v>
      </c>
      <c r="E5034" s="11" t="s">
        <v>92</v>
      </c>
      <c r="F5034" s="11" t="s">
        <v>423</v>
      </c>
      <c r="G5034" s="11" t="s">
        <v>79</v>
      </c>
      <c r="H5034" s="8" t="n">
        <v>3552.05</v>
      </c>
      <c r="I5034" s="0" t="str">
        <f aca="false">TEXT(C5034,"YYYY-MM")</f>
        <v>2025-10</v>
      </c>
      <c r="J5034" s="0" t="str">
        <f aca="false">INDEX(Customers!$H:$H,MATCH(B5034,Customers!$A:$A,0))</f>
        <v>Social Media</v>
      </c>
    </row>
    <row r="5035" customFormat="false" ht="15" hidden="false" customHeight="false" outlineLevel="0" collapsed="false">
      <c r="A5035" s="0" t="s">
        <v>7231</v>
      </c>
      <c r="B5035" s="0" t="s">
        <v>7223</v>
      </c>
      <c r="C5035" s="10" t="s">
        <v>794</v>
      </c>
      <c r="D5035" s="11" t="s">
        <v>97</v>
      </c>
      <c r="E5035" s="11" t="s">
        <v>88</v>
      </c>
      <c r="F5035" s="11" t="s">
        <v>423</v>
      </c>
      <c r="G5035" s="11" t="s">
        <v>79</v>
      </c>
      <c r="H5035" s="8" t="n">
        <v>1029</v>
      </c>
      <c r="I5035" s="0" t="str">
        <f aca="false">TEXT(C5035,"YYYY-MM")</f>
        <v>2025-10</v>
      </c>
      <c r="J5035" s="0" t="str">
        <f aca="false">INDEX(Customers!$H:$H,MATCH(B5035,Customers!$A:$A,0))</f>
        <v>Social Media</v>
      </c>
    </row>
    <row r="5036" customFormat="false" ht="15" hidden="false" customHeight="false" outlineLevel="0" collapsed="false">
      <c r="A5036" s="0" t="s">
        <v>7232</v>
      </c>
      <c r="B5036" s="0" t="s">
        <v>7223</v>
      </c>
      <c r="C5036" s="10" t="s">
        <v>951</v>
      </c>
      <c r="D5036" s="11" t="s">
        <v>97</v>
      </c>
      <c r="E5036" s="11" t="s">
        <v>90</v>
      </c>
      <c r="F5036" s="11" t="s">
        <v>423</v>
      </c>
      <c r="G5036" s="11" t="s">
        <v>79</v>
      </c>
      <c r="H5036" s="8" t="n">
        <v>33959.2</v>
      </c>
      <c r="I5036" s="0" t="str">
        <f aca="false">TEXT(C5036,"YYYY-MM")</f>
        <v>2025-11</v>
      </c>
      <c r="J5036" s="0" t="str">
        <f aca="false">INDEX(Customers!$H:$H,MATCH(B5036,Customers!$A:$A,0))</f>
        <v>Social Media</v>
      </c>
    </row>
    <row r="5037" customFormat="false" ht="15" hidden="false" customHeight="false" outlineLevel="0" collapsed="false">
      <c r="A5037" s="0" t="s">
        <v>7233</v>
      </c>
      <c r="B5037" s="0" t="s">
        <v>7234</v>
      </c>
      <c r="C5037" s="10" t="s">
        <v>287</v>
      </c>
      <c r="D5037" s="11" t="s">
        <v>97</v>
      </c>
      <c r="E5037" s="11" t="s">
        <v>88</v>
      </c>
      <c r="F5037" s="11" t="s">
        <v>227</v>
      </c>
      <c r="G5037" s="11" t="s">
        <v>72</v>
      </c>
      <c r="H5037" s="8" t="n">
        <v>58606.7</v>
      </c>
      <c r="I5037" s="0" t="str">
        <f aca="false">TEXT(C5037,"YYYY-MM")</f>
        <v>2025-11</v>
      </c>
      <c r="J5037" s="0" t="str">
        <f aca="false">INDEX(Customers!$H:$H,MATCH(B5037,Customers!$A:$A,0))</f>
        <v>App</v>
      </c>
    </row>
    <row r="5038" customFormat="false" ht="15" hidden="false" customHeight="false" outlineLevel="0" collapsed="false">
      <c r="A5038" s="0" t="s">
        <v>7235</v>
      </c>
      <c r="B5038" s="0" t="s">
        <v>7236</v>
      </c>
      <c r="C5038" s="10" t="s">
        <v>364</v>
      </c>
      <c r="D5038" s="11" t="s">
        <v>97</v>
      </c>
      <c r="E5038" s="11" t="s">
        <v>89</v>
      </c>
      <c r="F5038" s="11" t="s">
        <v>190</v>
      </c>
      <c r="G5038" s="11" t="s">
        <v>77</v>
      </c>
      <c r="H5038" s="8" t="n">
        <v>4644.05</v>
      </c>
      <c r="I5038" s="0" t="str">
        <f aca="false">TEXT(C5038,"YYYY-MM")</f>
        <v>2025-10</v>
      </c>
      <c r="J5038" s="0" t="str">
        <f aca="false">INDEX(Customers!$H:$H,MATCH(B5038,Customers!$A:$A,0))</f>
        <v>Organic Search</v>
      </c>
    </row>
    <row r="5039" customFormat="false" ht="15" hidden="false" customHeight="false" outlineLevel="0" collapsed="false">
      <c r="A5039" s="0" t="s">
        <v>7237</v>
      </c>
      <c r="B5039" s="0" t="s">
        <v>7236</v>
      </c>
      <c r="C5039" s="10" t="s">
        <v>783</v>
      </c>
      <c r="D5039" s="11" t="s">
        <v>97</v>
      </c>
      <c r="E5039" s="11" t="s">
        <v>90</v>
      </c>
      <c r="F5039" s="11" t="s">
        <v>190</v>
      </c>
      <c r="G5039" s="11" t="s">
        <v>77</v>
      </c>
      <c r="H5039" s="8" t="n">
        <v>157357.4</v>
      </c>
      <c r="I5039" s="0" t="str">
        <f aca="false">TEXT(C5039,"YYYY-MM")</f>
        <v>2025-11</v>
      </c>
      <c r="J5039" s="0" t="str">
        <f aca="false">INDEX(Customers!$H:$H,MATCH(B5039,Customers!$A:$A,0))</f>
        <v>Organic Search</v>
      </c>
    </row>
    <row r="5040" customFormat="false" ht="15" hidden="false" customHeight="false" outlineLevel="0" collapsed="false">
      <c r="A5040" s="0" t="s">
        <v>7238</v>
      </c>
      <c r="B5040" s="0" t="s">
        <v>7239</v>
      </c>
      <c r="C5040" s="10" t="s">
        <v>510</v>
      </c>
      <c r="D5040" s="11" t="s">
        <v>99</v>
      </c>
      <c r="E5040" s="11" t="s">
        <v>89</v>
      </c>
      <c r="F5040" s="11" t="s">
        <v>190</v>
      </c>
      <c r="G5040" s="11" t="s">
        <v>77</v>
      </c>
      <c r="H5040" s="8" t="n">
        <v>34026.2</v>
      </c>
      <c r="I5040" s="0" t="str">
        <f aca="false">TEXT(C5040,"YYYY-MM")</f>
        <v>2025-09</v>
      </c>
      <c r="J5040" s="0" t="str">
        <f aca="false">INDEX(Customers!$H:$H,MATCH(B5040,Customers!$A:$A,0))</f>
        <v>Social Media</v>
      </c>
    </row>
    <row r="5041" customFormat="false" ht="15" hidden="false" customHeight="false" outlineLevel="0" collapsed="false">
      <c r="A5041" s="0" t="s">
        <v>7240</v>
      </c>
      <c r="B5041" s="0" t="s">
        <v>7241</v>
      </c>
      <c r="C5041" s="10" t="s">
        <v>1340</v>
      </c>
      <c r="D5041" s="11" t="s">
        <v>97</v>
      </c>
      <c r="E5041" s="11" t="s">
        <v>89</v>
      </c>
      <c r="F5041" s="11" t="s">
        <v>352</v>
      </c>
      <c r="G5041" s="11" t="s">
        <v>82</v>
      </c>
      <c r="H5041" s="8" t="n">
        <v>24655.2</v>
      </c>
      <c r="I5041" s="0" t="str">
        <f aca="false">TEXT(C5041,"YYYY-MM")</f>
        <v>2025-02</v>
      </c>
      <c r="J5041" s="0" t="str">
        <f aca="false">INDEX(Customers!$H:$H,MATCH(B5041,Customers!$A:$A,0))</f>
        <v>App</v>
      </c>
    </row>
    <row r="5042" customFormat="false" ht="15" hidden="false" customHeight="false" outlineLevel="0" collapsed="false">
      <c r="A5042" s="0" t="s">
        <v>7242</v>
      </c>
      <c r="B5042" s="0" t="s">
        <v>7243</v>
      </c>
      <c r="C5042" s="10" t="s">
        <v>1703</v>
      </c>
      <c r="D5042" s="11" t="s">
        <v>97</v>
      </c>
      <c r="E5042" s="11" t="s">
        <v>88</v>
      </c>
      <c r="F5042" s="11" t="s">
        <v>537</v>
      </c>
      <c r="G5042" s="11" t="s">
        <v>74</v>
      </c>
      <c r="H5042" s="8" t="n">
        <v>84836.4</v>
      </c>
      <c r="I5042" s="0" t="str">
        <f aca="false">TEXT(C5042,"YYYY-MM")</f>
        <v>2023-08</v>
      </c>
      <c r="J5042" s="0" t="str">
        <f aca="false">INDEX(Customers!$H:$H,MATCH(B5042,Customers!$A:$A,0))</f>
        <v>Paid Ads</v>
      </c>
    </row>
    <row r="5043" customFormat="false" ht="15" hidden="false" customHeight="false" outlineLevel="0" collapsed="false">
      <c r="A5043" s="0" t="s">
        <v>7244</v>
      </c>
      <c r="B5043" s="0" t="s">
        <v>7245</v>
      </c>
      <c r="C5043" s="10" t="s">
        <v>267</v>
      </c>
      <c r="D5043" s="11" t="s">
        <v>97</v>
      </c>
      <c r="E5043" s="11" t="s">
        <v>92</v>
      </c>
      <c r="F5043" s="11" t="s">
        <v>81</v>
      </c>
      <c r="G5043" s="11" t="s">
        <v>81</v>
      </c>
      <c r="H5043" s="8" t="n">
        <v>27782.25</v>
      </c>
      <c r="I5043" s="0" t="str">
        <f aca="false">TEXT(C5043,"YYYY-MM")</f>
        <v>2024-11</v>
      </c>
      <c r="J5043" s="0" t="str">
        <f aca="false">INDEX(Customers!$H:$H,MATCH(B5043,Customers!$A:$A,0))</f>
        <v>Organic Search</v>
      </c>
    </row>
    <row r="5044" customFormat="false" ht="15" hidden="false" customHeight="false" outlineLevel="0" collapsed="false">
      <c r="A5044" s="0" t="s">
        <v>7246</v>
      </c>
      <c r="B5044" s="0" t="s">
        <v>7245</v>
      </c>
      <c r="C5044" s="10" t="s">
        <v>1994</v>
      </c>
      <c r="D5044" s="11" t="s">
        <v>97</v>
      </c>
      <c r="E5044" s="11" t="s">
        <v>91</v>
      </c>
      <c r="F5044" s="11" t="s">
        <v>81</v>
      </c>
      <c r="G5044" s="11" t="s">
        <v>81</v>
      </c>
      <c r="H5044" s="8" t="n">
        <v>19529</v>
      </c>
      <c r="I5044" s="0" t="str">
        <f aca="false">TEXT(C5044,"YYYY-MM")</f>
        <v>2025-06</v>
      </c>
      <c r="J5044" s="0" t="str">
        <f aca="false">INDEX(Customers!$H:$H,MATCH(B5044,Customers!$A:$A,0))</f>
        <v>Organic Search</v>
      </c>
    </row>
    <row r="5045" customFormat="false" ht="15" hidden="false" customHeight="false" outlineLevel="0" collapsed="false">
      <c r="A5045" s="0" t="s">
        <v>7247</v>
      </c>
      <c r="B5045" s="0" t="s">
        <v>7248</v>
      </c>
      <c r="C5045" s="10" t="s">
        <v>675</v>
      </c>
      <c r="D5045" s="11" t="s">
        <v>97</v>
      </c>
      <c r="E5045" s="11" t="s">
        <v>89</v>
      </c>
      <c r="F5045" s="11" t="s">
        <v>613</v>
      </c>
      <c r="G5045" s="11" t="s">
        <v>73</v>
      </c>
      <c r="H5045" s="8" t="n">
        <v>483.65</v>
      </c>
      <c r="I5045" s="0" t="str">
        <f aca="false">TEXT(C5045,"YYYY-MM")</f>
        <v>2024-10</v>
      </c>
      <c r="J5045" s="0" t="str">
        <f aca="false">INDEX(Customers!$H:$H,MATCH(B5045,Customers!$A:$A,0))</f>
        <v>Paid Ads</v>
      </c>
    </row>
    <row r="5046" customFormat="false" ht="15" hidden="false" customHeight="false" outlineLevel="0" collapsed="false">
      <c r="A5046" s="0" t="s">
        <v>7249</v>
      </c>
      <c r="B5046" s="0" t="s">
        <v>7248</v>
      </c>
      <c r="C5046" s="10" t="s">
        <v>3428</v>
      </c>
      <c r="D5046" s="11" t="s">
        <v>97</v>
      </c>
      <c r="E5046" s="11" t="s">
        <v>88</v>
      </c>
      <c r="F5046" s="11" t="s">
        <v>613</v>
      </c>
      <c r="G5046" s="11" t="s">
        <v>73</v>
      </c>
      <c r="H5046" s="8" t="n">
        <v>342</v>
      </c>
      <c r="I5046" s="0" t="str">
        <f aca="false">TEXT(C5046,"YYYY-MM")</f>
        <v>2025-05</v>
      </c>
      <c r="J5046" s="0" t="str">
        <f aca="false">INDEX(Customers!$H:$H,MATCH(B5046,Customers!$A:$A,0))</f>
        <v>Paid Ads</v>
      </c>
    </row>
    <row r="5047" customFormat="false" ht="15" hidden="false" customHeight="false" outlineLevel="0" collapsed="false">
      <c r="A5047" s="0" t="s">
        <v>7250</v>
      </c>
      <c r="B5047" s="0" t="s">
        <v>7251</v>
      </c>
      <c r="C5047" s="10" t="s">
        <v>1344</v>
      </c>
      <c r="D5047" s="11" t="s">
        <v>97</v>
      </c>
      <c r="E5047" s="11" t="s">
        <v>92</v>
      </c>
      <c r="F5047" s="11" t="s">
        <v>537</v>
      </c>
      <c r="G5047" s="11" t="s">
        <v>74</v>
      </c>
      <c r="H5047" s="8" t="n">
        <v>10500</v>
      </c>
      <c r="I5047" s="0" t="str">
        <f aca="false">TEXT(C5047,"YYYY-MM")</f>
        <v>2025-10</v>
      </c>
      <c r="J5047" s="0" t="str">
        <f aca="false">INDEX(Customers!$H:$H,MATCH(B5047,Customers!$A:$A,0))</f>
        <v>App</v>
      </c>
    </row>
    <row r="5048" customFormat="false" ht="15" hidden="false" customHeight="false" outlineLevel="0" collapsed="false">
      <c r="A5048" s="0" t="s">
        <v>7252</v>
      </c>
      <c r="B5048" s="0" t="s">
        <v>7251</v>
      </c>
      <c r="C5048" s="10" t="s">
        <v>1334</v>
      </c>
      <c r="D5048" s="11" t="s">
        <v>97</v>
      </c>
      <c r="E5048" s="11" t="s">
        <v>90</v>
      </c>
      <c r="F5048" s="11" t="s">
        <v>537</v>
      </c>
      <c r="G5048" s="11" t="s">
        <v>74</v>
      </c>
      <c r="H5048" s="8" t="n">
        <v>1484.1</v>
      </c>
      <c r="I5048" s="0" t="str">
        <f aca="false">TEXT(C5048,"YYYY-MM")</f>
        <v>2025-12</v>
      </c>
      <c r="J5048" s="0" t="str">
        <f aca="false">INDEX(Customers!$H:$H,MATCH(B5048,Customers!$A:$A,0))</f>
        <v>App</v>
      </c>
    </row>
    <row r="5049" customFormat="false" ht="15" hidden="false" customHeight="false" outlineLevel="0" collapsed="false">
      <c r="A5049" s="0" t="s">
        <v>7253</v>
      </c>
      <c r="B5049" s="0" t="s">
        <v>7251</v>
      </c>
      <c r="C5049" s="10" t="s">
        <v>1855</v>
      </c>
      <c r="D5049" s="11" t="s">
        <v>97</v>
      </c>
      <c r="E5049" s="11" t="s">
        <v>88</v>
      </c>
      <c r="F5049" s="11" t="s">
        <v>537</v>
      </c>
      <c r="G5049" s="11" t="s">
        <v>74</v>
      </c>
      <c r="H5049" s="8" t="n">
        <v>815.15</v>
      </c>
      <c r="I5049" s="0" t="str">
        <f aca="false">TEXT(C5049,"YYYY-MM")</f>
        <v>2025-12</v>
      </c>
      <c r="J5049" s="0" t="str">
        <f aca="false">INDEX(Customers!$H:$H,MATCH(B5049,Customers!$A:$A,0))</f>
        <v>App</v>
      </c>
    </row>
    <row r="5050" customFormat="false" ht="15" hidden="false" customHeight="false" outlineLevel="0" collapsed="false">
      <c r="A5050" s="0" t="s">
        <v>7254</v>
      </c>
      <c r="B5050" s="0" t="s">
        <v>7255</v>
      </c>
      <c r="C5050" s="10" t="s">
        <v>2864</v>
      </c>
      <c r="D5050" s="11" t="s">
        <v>97</v>
      </c>
      <c r="E5050" s="11" t="s">
        <v>90</v>
      </c>
      <c r="F5050" s="11" t="s">
        <v>537</v>
      </c>
      <c r="G5050" s="11" t="s">
        <v>74</v>
      </c>
      <c r="H5050" s="8" t="n">
        <v>41624.15</v>
      </c>
      <c r="I5050" s="0" t="str">
        <f aca="false">TEXT(C5050,"YYYY-MM")</f>
        <v>2024-03</v>
      </c>
      <c r="J5050" s="0" t="str">
        <f aca="false">INDEX(Customers!$H:$H,MATCH(B5050,Customers!$A:$A,0))</f>
        <v>Referral</v>
      </c>
    </row>
    <row r="5051" customFormat="false" ht="15" hidden="false" customHeight="false" outlineLevel="0" collapsed="false">
      <c r="A5051" s="0" t="s">
        <v>7256</v>
      </c>
      <c r="B5051" s="0" t="s">
        <v>7255</v>
      </c>
      <c r="C5051" s="10" t="s">
        <v>1258</v>
      </c>
      <c r="D5051" s="11" t="s">
        <v>97</v>
      </c>
      <c r="E5051" s="11" t="s">
        <v>89</v>
      </c>
      <c r="F5051" s="11" t="s">
        <v>537</v>
      </c>
      <c r="G5051" s="11" t="s">
        <v>74</v>
      </c>
      <c r="H5051" s="8" t="n">
        <v>2556</v>
      </c>
      <c r="I5051" s="0" t="str">
        <f aca="false">TEXT(C5051,"YYYY-MM")</f>
        <v>2025-06</v>
      </c>
      <c r="J5051" s="0" t="str">
        <f aca="false">INDEX(Customers!$H:$H,MATCH(B5051,Customers!$A:$A,0))</f>
        <v>Referral</v>
      </c>
    </row>
    <row r="5052" customFormat="false" ht="15" hidden="false" customHeight="false" outlineLevel="0" collapsed="false">
      <c r="A5052" s="0" t="s">
        <v>7257</v>
      </c>
      <c r="B5052" s="0" t="s">
        <v>7258</v>
      </c>
      <c r="C5052" s="10" t="s">
        <v>2969</v>
      </c>
      <c r="D5052" s="11" t="s">
        <v>97</v>
      </c>
      <c r="E5052" s="11" t="s">
        <v>90</v>
      </c>
      <c r="F5052" s="11" t="s">
        <v>247</v>
      </c>
      <c r="G5052" s="11" t="s">
        <v>80</v>
      </c>
      <c r="H5052" s="8" t="n">
        <v>63680</v>
      </c>
      <c r="I5052" s="0" t="str">
        <f aca="false">TEXT(C5052,"YYYY-MM")</f>
        <v>2023-08</v>
      </c>
      <c r="J5052" s="0" t="str">
        <f aca="false">INDEX(Customers!$H:$H,MATCH(B5052,Customers!$A:$A,0))</f>
        <v>Social Media</v>
      </c>
    </row>
    <row r="5053" customFormat="false" ht="15" hidden="false" customHeight="false" outlineLevel="0" collapsed="false">
      <c r="A5053" s="0" t="s">
        <v>7259</v>
      </c>
      <c r="B5053" s="0" t="s">
        <v>7258</v>
      </c>
      <c r="C5053" s="10" t="s">
        <v>2021</v>
      </c>
      <c r="D5053" s="11" t="s">
        <v>97</v>
      </c>
      <c r="E5053" s="11" t="s">
        <v>93</v>
      </c>
      <c r="F5053" s="11" t="s">
        <v>247</v>
      </c>
      <c r="G5053" s="11" t="s">
        <v>80</v>
      </c>
      <c r="H5053" s="8" t="n">
        <v>102534.4</v>
      </c>
      <c r="I5053" s="0" t="str">
        <f aca="false">TEXT(C5053,"YYYY-MM")</f>
        <v>2023-10</v>
      </c>
      <c r="J5053" s="0" t="str">
        <f aca="false">INDEX(Customers!$H:$H,MATCH(B5053,Customers!$A:$A,0))</f>
        <v>Social Media</v>
      </c>
    </row>
    <row r="5054" customFormat="false" ht="15" hidden="false" customHeight="false" outlineLevel="0" collapsed="false">
      <c r="A5054" s="0" t="s">
        <v>7260</v>
      </c>
      <c r="B5054" s="0" t="s">
        <v>7258</v>
      </c>
      <c r="C5054" s="10" t="s">
        <v>4156</v>
      </c>
      <c r="D5054" s="11" t="s">
        <v>97</v>
      </c>
      <c r="E5054" s="11" t="s">
        <v>93</v>
      </c>
      <c r="F5054" s="11" t="s">
        <v>247</v>
      </c>
      <c r="G5054" s="11" t="s">
        <v>80</v>
      </c>
      <c r="H5054" s="8" t="n">
        <v>41867.9</v>
      </c>
      <c r="I5054" s="0" t="str">
        <f aca="false">TEXT(C5054,"YYYY-MM")</f>
        <v>2024-03</v>
      </c>
      <c r="J5054" s="0" t="str">
        <f aca="false">INDEX(Customers!$H:$H,MATCH(B5054,Customers!$A:$A,0))</f>
        <v>Social Media</v>
      </c>
    </row>
    <row r="5055" customFormat="false" ht="15" hidden="false" customHeight="false" outlineLevel="0" collapsed="false">
      <c r="A5055" s="0" t="s">
        <v>7261</v>
      </c>
      <c r="B5055" s="0" t="s">
        <v>7258</v>
      </c>
      <c r="C5055" s="10" t="s">
        <v>2299</v>
      </c>
      <c r="D5055" s="11" t="s">
        <v>97</v>
      </c>
      <c r="E5055" s="11" t="s">
        <v>89</v>
      </c>
      <c r="F5055" s="11" t="s">
        <v>247</v>
      </c>
      <c r="G5055" s="11" t="s">
        <v>80</v>
      </c>
      <c r="H5055" s="8" t="n">
        <v>38678</v>
      </c>
      <c r="I5055" s="0" t="str">
        <f aca="false">TEXT(C5055,"YYYY-MM")</f>
        <v>2024-04</v>
      </c>
      <c r="J5055" s="0" t="str">
        <f aca="false">INDEX(Customers!$H:$H,MATCH(B5055,Customers!$A:$A,0))</f>
        <v>Social Media</v>
      </c>
    </row>
    <row r="5056" customFormat="false" ht="15" hidden="false" customHeight="false" outlineLevel="0" collapsed="false">
      <c r="A5056" s="0" t="s">
        <v>7262</v>
      </c>
      <c r="B5056" s="0" t="s">
        <v>7263</v>
      </c>
      <c r="C5056" s="10" t="s">
        <v>551</v>
      </c>
      <c r="D5056" s="11" t="s">
        <v>99</v>
      </c>
      <c r="E5056" s="11" t="s">
        <v>88</v>
      </c>
      <c r="F5056" s="11" t="s">
        <v>489</v>
      </c>
      <c r="G5056" s="11" t="s">
        <v>73</v>
      </c>
      <c r="H5056" s="8" t="n">
        <v>3534.4</v>
      </c>
      <c r="I5056" s="0" t="str">
        <f aca="false">TEXT(C5056,"YYYY-MM")</f>
        <v>2025-10</v>
      </c>
      <c r="J5056" s="0" t="str">
        <f aca="false">INDEX(Customers!$H:$H,MATCH(B5056,Customers!$A:$A,0))</f>
        <v>Paid Ads</v>
      </c>
    </row>
    <row r="5057" customFormat="false" ht="15" hidden="false" customHeight="false" outlineLevel="0" collapsed="false">
      <c r="A5057" s="0" t="s">
        <v>7264</v>
      </c>
      <c r="B5057" s="0" t="s">
        <v>7265</v>
      </c>
      <c r="C5057" s="10" t="s">
        <v>974</v>
      </c>
      <c r="D5057" s="11" t="s">
        <v>97</v>
      </c>
      <c r="E5057" s="11" t="s">
        <v>88</v>
      </c>
      <c r="F5057" s="11" t="s">
        <v>423</v>
      </c>
      <c r="G5057" s="11" t="s">
        <v>79</v>
      </c>
      <c r="H5057" s="8" t="n">
        <v>160.55</v>
      </c>
      <c r="I5057" s="0" t="str">
        <f aca="false">TEXT(C5057,"YYYY-MM")</f>
        <v>2025-06</v>
      </c>
      <c r="J5057" s="0" t="str">
        <f aca="false">INDEX(Customers!$H:$H,MATCH(B5057,Customers!$A:$A,0))</f>
        <v>Organic Search</v>
      </c>
    </row>
    <row r="5058" customFormat="false" ht="15" hidden="false" customHeight="false" outlineLevel="0" collapsed="false">
      <c r="A5058" s="0" t="s">
        <v>7266</v>
      </c>
      <c r="B5058" s="0" t="s">
        <v>7265</v>
      </c>
      <c r="C5058" s="10" t="s">
        <v>794</v>
      </c>
      <c r="D5058" s="11" t="s">
        <v>99</v>
      </c>
      <c r="E5058" s="11" t="s">
        <v>93</v>
      </c>
      <c r="F5058" s="11" t="s">
        <v>423</v>
      </c>
      <c r="G5058" s="11" t="s">
        <v>79</v>
      </c>
      <c r="H5058" s="8" t="n">
        <v>54810.95</v>
      </c>
      <c r="I5058" s="0" t="str">
        <f aca="false">TEXT(C5058,"YYYY-MM")</f>
        <v>2025-10</v>
      </c>
      <c r="J5058" s="0" t="str">
        <f aca="false">INDEX(Customers!$H:$H,MATCH(B5058,Customers!$A:$A,0))</f>
        <v>Organic Search</v>
      </c>
    </row>
    <row r="5059" customFormat="false" ht="15" hidden="false" customHeight="false" outlineLevel="0" collapsed="false">
      <c r="A5059" s="0" t="s">
        <v>7267</v>
      </c>
      <c r="B5059" s="0" t="s">
        <v>7265</v>
      </c>
      <c r="C5059" s="10" t="s">
        <v>783</v>
      </c>
      <c r="D5059" s="11" t="s">
        <v>97</v>
      </c>
      <c r="E5059" s="11" t="s">
        <v>89</v>
      </c>
      <c r="F5059" s="11" t="s">
        <v>423</v>
      </c>
      <c r="G5059" s="11" t="s">
        <v>79</v>
      </c>
      <c r="H5059" s="8" t="n">
        <v>141789.6</v>
      </c>
      <c r="I5059" s="0" t="str">
        <f aca="false">TEXT(C5059,"YYYY-MM")</f>
        <v>2025-11</v>
      </c>
      <c r="J5059" s="0" t="str">
        <f aca="false">INDEX(Customers!$H:$H,MATCH(B5059,Customers!$A:$A,0))</f>
        <v>Organic Search</v>
      </c>
    </row>
    <row r="5060" customFormat="false" ht="15" hidden="false" customHeight="false" outlineLevel="0" collapsed="false">
      <c r="A5060" s="0" t="s">
        <v>7268</v>
      </c>
      <c r="B5060" s="0" t="s">
        <v>7265</v>
      </c>
      <c r="C5060" s="10" t="s">
        <v>205</v>
      </c>
      <c r="D5060" s="11" t="s">
        <v>99</v>
      </c>
      <c r="E5060" s="11" t="s">
        <v>89</v>
      </c>
      <c r="F5060" s="11" t="s">
        <v>423</v>
      </c>
      <c r="G5060" s="11" t="s">
        <v>79</v>
      </c>
      <c r="H5060" s="8" t="n">
        <v>44412.3</v>
      </c>
      <c r="I5060" s="0" t="str">
        <f aca="false">TEXT(C5060,"YYYY-MM")</f>
        <v>2025-11</v>
      </c>
      <c r="J5060" s="0" t="str">
        <f aca="false">INDEX(Customers!$H:$H,MATCH(B5060,Customers!$A:$A,0))</f>
        <v>Organic Search</v>
      </c>
    </row>
    <row r="5061" customFormat="false" ht="15" hidden="false" customHeight="false" outlineLevel="0" collapsed="false">
      <c r="A5061" s="0" t="s">
        <v>7269</v>
      </c>
      <c r="B5061" s="0" t="s">
        <v>7270</v>
      </c>
      <c r="C5061" s="10" t="s">
        <v>7271</v>
      </c>
      <c r="D5061" s="11" t="s">
        <v>97</v>
      </c>
      <c r="E5061" s="11" t="s">
        <v>88</v>
      </c>
      <c r="F5061" s="11" t="s">
        <v>443</v>
      </c>
      <c r="G5061" s="11" t="s">
        <v>78</v>
      </c>
      <c r="H5061" s="8" t="n">
        <v>1484.1</v>
      </c>
      <c r="I5061" s="0" t="str">
        <f aca="false">TEXT(C5061,"YYYY-MM")</f>
        <v>2024-06</v>
      </c>
      <c r="J5061" s="0" t="str">
        <f aca="false">INDEX(Customers!$H:$H,MATCH(B5061,Customers!$A:$A,0))</f>
        <v>Social Media</v>
      </c>
    </row>
    <row r="5062" customFormat="false" ht="15" hidden="false" customHeight="false" outlineLevel="0" collapsed="false">
      <c r="A5062" s="0" t="s">
        <v>7272</v>
      </c>
      <c r="B5062" s="0" t="s">
        <v>7270</v>
      </c>
      <c r="C5062" s="10" t="s">
        <v>3659</v>
      </c>
      <c r="D5062" s="11" t="s">
        <v>97</v>
      </c>
      <c r="E5062" s="11" t="s">
        <v>88</v>
      </c>
      <c r="F5062" s="11" t="s">
        <v>443</v>
      </c>
      <c r="G5062" s="11" t="s">
        <v>78</v>
      </c>
      <c r="H5062" s="8" t="n">
        <v>24119</v>
      </c>
      <c r="I5062" s="0" t="str">
        <f aca="false">TEXT(C5062,"YYYY-MM")</f>
        <v>2024-06</v>
      </c>
      <c r="J5062" s="0" t="str">
        <f aca="false">INDEX(Customers!$H:$H,MATCH(B5062,Customers!$A:$A,0))</f>
        <v>Social Media</v>
      </c>
    </row>
    <row r="5063" customFormat="false" ht="15" hidden="false" customHeight="false" outlineLevel="0" collapsed="false">
      <c r="A5063" s="0" t="s">
        <v>7273</v>
      </c>
      <c r="B5063" s="0" t="s">
        <v>7270</v>
      </c>
      <c r="C5063" s="10" t="s">
        <v>461</v>
      </c>
      <c r="D5063" s="11" t="s">
        <v>98</v>
      </c>
      <c r="E5063" s="11" t="s">
        <v>93</v>
      </c>
      <c r="F5063" s="11" t="s">
        <v>443</v>
      </c>
      <c r="G5063" s="11" t="s">
        <v>78</v>
      </c>
      <c r="H5063" s="8" t="n">
        <v>11799.15</v>
      </c>
      <c r="I5063" s="0" t="str">
        <f aca="false">TEXT(C5063,"YYYY-MM")</f>
        <v>2024-06</v>
      </c>
      <c r="J5063" s="0" t="str">
        <f aca="false">INDEX(Customers!$H:$H,MATCH(B5063,Customers!$A:$A,0))</f>
        <v>Social Media</v>
      </c>
    </row>
    <row r="5064" customFormat="false" ht="15" hidden="false" customHeight="false" outlineLevel="0" collapsed="false">
      <c r="A5064" s="0" t="s">
        <v>7274</v>
      </c>
      <c r="B5064" s="0" t="s">
        <v>7270</v>
      </c>
      <c r="C5064" s="10" t="s">
        <v>6744</v>
      </c>
      <c r="D5064" s="11" t="s">
        <v>97</v>
      </c>
      <c r="E5064" s="11" t="s">
        <v>91</v>
      </c>
      <c r="F5064" s="11" t="s">
        <v>443</v>
      </c>
      <c r="G5064" s="11" t="s">
        <v>78</v>
      </c>
      <c r="H5064" s="8" t="n">
        <v>43701</v>
      </c>
      <c r="I5064" s="0" t="str">
        <f aca="false">TEXT(C5064,"YYYY-MM")</f>
        <v>2024-08</v>
      </c>
      <c r="J5064" s="0" t="str">
        <f aca="false">INDEX(Customers!$H:$H,MATCH(B5064,Customers!$A:$A,0))</f>
        <v>Social Media</v>
      </c>
    </row>
    <row r="5065" customFormat="false" ht="15" hidden="false" customHeight="false" outlineLevel="0" collapsed="false">
      <c r="A5065" s="0" t="s">
        <v>7275</v>
      </c>
      <c r="B5065" s="0" t="s">
        <v>7270</v>
      </c>
      <c r="C5065" s="10" t="s">
        <v>2575</v>
      </c>
      <c r="D5065" s="11" t="s">
        <v>98</v>
      </c>
      <c r="E5065" s="11" t="s">
        <v>91</v>
      </c>
      <c r="F5065" s="11" t="s">
        <v>443</v>
      </c>
      <c r="G5065" s="11" t="s">
        <v>78</v>
      </c>
      <c r="H5065" s="8" t="n">
        <v>45039.15</v>
      </c>
      <c r="I5065" s="0" t="str">
        <f aca="false">TEXT(C5065,"YYYY-MM")</f>
        <v>2024-08</v>
      </c>
      <c r="J5065" s="0" t="str">
        <f aca="false">INDEX(Customers!$H:$H,MATCH(B5065,Customers!$A:$A,0))</f>
        <v>Social Media</v>
      </c>
    </row>
    <row r="5066" customFormat="false" ht="15" hidden="false" customHeight="false" outlineLevel="0" collapsed="false">
      <c r="A5066" s="0" t="s">
        <v>7276</v>
      </c>
      <c r="B5066" s="0" t="s">
        <v>7270</v>
      </c>
      <c r="C5066" s="10" t="s">
        <v>469</v>
      </c>
      <c r="D5066" s="11" t="s">
        <v>97</v>
      </c>
      <c r="E5066" s="11" t="s">
        <v>90</v>
      </c>
      <c r="F5066" s="11" t="s">
        <v>443</v>
      </c>
      <c r="G5066" s="11" t="s">
        <v>78</v>
      </c>
      <c r="H5066" s="8" t="n">
        <v>4079.15</v>
      </c>
      <c r="I5066" s="0" t="str">
        <f aca="false">TEXT(C5066,"YYYY-MM")</f>
        <v>2024-08</v>
      </c>
      <c r="J5066" s="0" t="str">
        <f aca="false">INDEX(Customers!$H:$H,MATCH(B5066,Customers!$A:$A,0))</f>
        <v>Social Media</v>
      </c>
    </row>
    <row r="5067" customFormat="false" ht="15" hidden="false" customHeight="false" outlineLevel="0" collapsed="false">
      <c r="A5067" s="0" t="s">
        <v>7277</v>
      </c>
      <c r="B5067" s="0" t="s">
        <v>7270</v>
      </c>
      <c r="C5067" s="10" t="s">
        <v>3463</v>
      </c>
      <c r="D5067" s="11" t="s">
        <v>97</v>
      </c>
      <c r="E5067" s="11" t="s">
        <v>88</v>
      </c>
      <c r="F5067" s="11" t="s">
        <v>443</v>
      </c>
      <c r="G5067" s="11" t="s">
        <v>78</v>
      </c>
      <c r="H5067" s="8" t="n">
        <v>10149.3</v>
      </c>
      <c r="I5067" s="0" t="str">
        <f aca="false">TEXT(C5067,"YYYY-MM")</f>
        <v>2024-08</v>
      </c>
      <c r="J5067" s="0" t="str">
        <f aca="false">INDEX(Customers!$H:$H,MATCH(B5067,Customers!$A:$A,0))</f>
        <v>Social Media</v>
      </c>
    </row>
    <row r="5068" customFormat="false" ht="15" hidden="false" customHeight="false" outlineLevel="0" collapsed="false">
      <c r="A5068" s="0" t="s">
        <v>7278</v>
      </c>
      <c r="B5068" s="0" t="s">
        <v>7270</v>
      </c>
      <c r="C5068" s="10" t="s">
        <v>3957</v>
      </c>
      <c r="D5068" s="11" t="s">
        <v>97</v>
      </c>
      <c r="E5068" s="11" t="s">
        <v>88</v>
      </c>
      <c r="F5068" s="11" t="s">
        <v>443</v>
      </c>
      <c r="G5068" s="11" t="s">
        <v>78</v>
      </c>
      <c r="H5068" s="8" t="n">
        <v>449.1</v>
      </c>
      <c r="I5068" s="0" t="str">
        <f aca="false">TEXT(C5068,"YYYY-MM")</f>
        <v>2024-09</v>
      </c>
      <c r="J5068" s="0" t="str">
        <f aca="false">INDEX(Customers!$H:$H,MATCH(B5068,Customers!$A:$A,0))</f>
        <v>Social Media</v>
      </c>
    </row>
    <row r="5069" customFormat="false" ht="15" hidden="false" customHeight="false" outlineLevel="0" collapsed="false">
      <c r="A5069" s="0" t="s">
        <v>7279</v>
      </c>
      <c r="B5069" s="0" t="s">
        <v>7270</v>
      </c>
      <c r="C5069" s="10" t="s">
        <v>2234</v>
      </c>
      <c r="D5069" s="11" t="s">
        <v>97</v>
      </c>
      <c r="E5069" s="11" t="s">
        <v>88</v>
      </c>
      <c r="F5069" s="11" t="s">
        <v>443</v>
      </c>
      <c r="G5069" s="11" t="s">
        <v>78</v>
      </c>
      <c r="H5069" s="8" t="n">
        <v>44106.1</v>
      </c>
      <c r="I5069" s="0" t="str">
        <f aca="false">TEXT(C5069,"YYYY-MM")</f>
        <v>2024-09</v>
      </c>
      <c r="J5069" s="0" t="str">
        <f aca="false">INDEX(Customers!$H:$H,MATCH(B5069,Customers!$A:$A,0))</f>
        <v>Social Media</v>
      </c>
    </row>
    <row r="5070" customFormat="false" ht="15" hidden="false" customHeight="false" outlineLevel="0" collapsed="false">
      <c r="A5070" s="0" t="s">
        <v>7280</v>
      </c>
      <c r="B5070" s="0" t="s">
        <v>7270</v>
      </c>
      <c r="C5070" s="10" t="s">
        <v>2690</v>
      </c>
      <c r="D5070" s="11" t="s">
        <v>97</v>
      </c>
      <c r="E5070" s="11" t="s">
        <v>91</v>
      </c>
      <c r="F5070" s="11" t="s">
        <v>443</v>
      </c>
      <c r="G5070" s="11" t="s">
        <v>78</v>
      </c>
      <c r="H5070" s="8" t="n">
        <v>2348.1</v>
      </c>
      <c r="I5070" s="0" t="str">
        <f aca="false">TEXT(C5070,"YYYY-MM")</f>
        <v>2024-10</v>
      </c>
      <c r="J5070" s="0" t="str">
        <f aca="false">INDEX(Customers!$H:$H,MATCH(B5070,Customers!$A:$A,0))</f>
        <v>Social Media</v>
      </c>
    </row>
    <row r="5071" customFormat="false" ht="15" hidden="false" customHeight="false" outlineLevel="0" collapsed="false">
      <c r="A5071" s="0" t="s">
        <v>7281</v>
      </c>
      <c r="B5071" s="0" t="s">
        <v>7270</v>
      </c>
      <c r="C5071" s="10" t="s">
        <v>196</v>
      </c>
      <c r="D5071" s="11" t="s">
        <v>97</v>
      </c>
      <c r="E5071" s="11" t="s">
        <v>90</v>
      </c>
      <c r="F5071" s="11" t="s">
        <v>443</v>
      </c>
      <c r="G5071" s="11" t="s">
        <v>78</v>
      </c>
      <c r="H5071" s="8" t="n">
        <v>3610</v>
      </c>
      <c r="I5071" s="0" t="str">
        <f aca="false">TEXT(C5071,"YYYY-MM")</f>
        <v>2024-10</v>
      </c>
      <c r="J5071" s="0" t="str">
        <f aca="false">INDEX(Customers!$H:$H,MATCH(B5071,Customers!$A:$A,0))</f>
        <v>Social Media</v>
      </c>
    </row>
    <row r="5072" customFormat="false" ht="15" hidden="false" customHeight="false" outlineLevel="0" collapsed="false">
      <c r="A5072" s="0" t="s">
        <v>7282</v>
      </c>
      <c r="B5072" s="0" t="s">
        <v>7270</v>
      </c>
      <c r="C5072" s="10" t="s">
        <v>675</v>
      </c>
      <c r="D5072" s="11" t="s">
        <v>97</v>
      </c>
      <c r="E5072" s="11" t="s">
        <v>89</v>
      </c>
      <c r="F5072" s="11" t="s">
        <v>443</v>
      </c>
      <c r="G5072" s="11" t="s">
        <v>78</v>
      </c>
      <c r="H5072" s="8" t="n">
        <v>25081.3</v>
      </c>
      <c r="I5072" s="0" t="str">
        <f aca="false">TEXT(C5072,"YYYY-MM")</f>
        <v>2024-10</v>
      </c>
      <c r="J5072" s="0" t="str">
        <f aca="false">INDEX(Customers!$H:$H,MATCH(B5072,Customers!$A:$A,0))</f>
        <v>Social Media</v>
      </c>
    </row>
    <row r="5073" customFormat="false" ht="15" hidden="false" customHeight="false" outlineLevel="0" collapsed="false">
      <c r="A5073" s="0" t="s">
        <v>7283</v>
      </c>
      <c r="B5073" s="0" t="s">
        <v>7270</v>
      </c>
      <c r="C5073" s="10" t="s">
        <v>585</v>
      </c>
      <c r="D5073" s="11" t="s">
        <v>97</v>
      </c>
      <c r="E5073" s="11" t="s">
        <v>89</v>
      </c>
      <c r="F5073" s="11" t="s">
        <v>443</v>
      </c>
      <c r="G5073" s="11" t="s">
        <v>78</v>
      </c>
      <c r="H5073" s="8" t="n">
        <v>22138.2</v>
      </c>
      <c r="I5073" s="0" t="str">
        <f aca="false">TEXT(C5073,"YYYY-MM")</f>
        <v>2024-11</v>
      </c>
      <c r="J5073" s="0" t="str">
        <f aca="false">INDEX(Customers!$H:$H,MATCH(B5073,Customers!$A:$A,0))</f>
        <v>Social Media</v>
      </c>
    </row>
    <row r="5074" customFormat="false" ht="15" hidden="false" customHeight="false" outlineLevel="0" collapsed="false">
      <c r="A5074" s="0" t="s">
        <v>7284</v>
      </c>
      <c r="B5074" s="0" t="s">
        <v>7270</v>
      </c>
      <c r="C5074" s="10" t="s">
        <v>3389</v>
      </c>
      <c r="D5074" s="11" t="s">
        <v>97</v>
      </c>
      <c r="E5074" s="11" t="s">
        <v>88</v>
      </c>
      <c r="F5074" s="11" t="s">
        <v>443</v>
      </c>
      <c r="G5074" s="11" t="s">
        <v>78</v>
      </c>
      <c r="H5074" s="8" t="n">
        <v>13929.3</v>
      </c>
      <c r="I5074" s="0" t="str">
        <f aca="false">TEXT(C5074,"YYYY-MM")</f>
        <v>2024-12</v>
      </c>
      <c r="J5074" s="0" t="str">
        <f aca="false">INDEX(Customers!$H:$H,MATCH(B5074,Customers!$A:$A,0))</f>
        <v>Social Media</v>
      </c>
    </row>
    <row r="5075" customFormat="false" ht="15" hidden="false" customHeight="false" outlineLevel="0" collapsed="false">
      <c r="A5075" s="0" t="s">
        <v>7285</v>
      </c>
      <c r="B5075" s="0" t="s">
        <v>7270</v>
      </c>
      <c r="C5075" s="10" t="s">
        <v>4753</v>
      </c>
      <c r="D5075" s="11" t="s">
        <v>97</v>
      </c>
      <c r="E5075" s="11" t="s">
        <v>92</v>
      </c>
      <c r="F5075" s="11" t="s">
        <v>443</v>
      </c>
      <c r="G5075" s="11" t="s">
        <v>78</v>
      </c>
      <c r="H5075" s="8" t="n">
        <v>51890.2</v>
      </c>
      <c r="I5075" s="0" t="str">
        <f aca="false">TEXT(C5075,"YYYY-MM")</f>
        <v>2025-01</v>
      </c>
      <c r="J5075" s="0" t="str">
        <f aca="false">INDEX(Customers!$H:$H,MATCH(B5075,Customers!$A:$A,0))</f>
        <v>Social Media</v>
      </c>
    </row>
    <row r="5076" customFormat="false" ht="15" hidden="false" customHeight="false" outlineLevel="0" collapsed="false">
      <c r="A5076" s="0" t="s">
        <v>7286</v>
      </c>
      <c r="B5076" s="0" t="s">
        <v>7270</v>
      </c>
      <c r="C5076" s="10" t="s">
        <v>2186</v>
      </c>
      <c r="D5076" s="11" t="s">
        <v>97</v>
      </c>
      <c r="E5076" s="11" t="s">
        <v>88</v>
      </c>
      <c r="F5076" s="11" t="s">
        <v>443</v>
      </c>
      <c r="G5076" s="11" t="s">
        <v>78</v>
      </c>
      <c r="H5076" s="8" t="n">
        <v>1549</v>
      </c>
      <c r="I5076" s="0" t="str">
        <f aca="false">TEXT(C5076,"YYYY-MM")</f>
        <v>2025-02</v>
      </c>
      <c r="J5076" s="0" t="str">
        <f aca="false">INDEX(Customers!$H:$H,MATCH(B5076,Customers!$A:$A,0))</f>
        <v>Social Media</v>
      </c>
    </row>
    <row r="5077" customFormat="false" ht="15" hidden="false" customHeight="false" outlineLevel="0" collapsed="false">
      <c r="A5077" s="0" t="s">
        <v>7287</v>
      </c>
      <c r="B5077" s="0" t="s">
        <v>7270</v>
      </c>
      <c r="C5077" s="10" t="s">
        <v>1077</v>
      </c>
      <c r="D5077" s="11" t="s">
        <v>97</v>
      </c>
      <c r="E5077" s="11" t="s">
        <v>90</v>
      </c>
      <c r="F5077" s="11" t="s">
        <v>443</v>
      </c>
      <c r="G5077" s="11" t="s">
        <v>78</v>
      </c>
      <c r="H5077" s="8" t="n">
        <v>3723.3</v>
      </c>
      <c r="I5077" s="0" t="str">
        <f aca="false">TEXT(C5077,"YYYY-MM")</f>
        <v>2025-02</v>
      </c>
      <c r="J5077" s="0" t="str">
        <f aca="false">INDEX(Customers!$H:$H,MATCH(B5077,Customers!$A:$A,0))</f>
        <v>Social Media</v>
      </c>
    </row>
    <row r="5078" customFormat="false" ht="15" hidden="false" customHeight="false" outlineLevel="0" collapsed="false">
      <c r="A5078" s="0" t="s">
        <v>7288</v>
      </c>
      <c r="B5078" s="0" t="s">
        <v>7270</v>
      </c>
      <c r="C5078" s="10" t="s">
        <v>560</v>
      </c>
      <c r="D5078" s="11" t="s">
        <v>97</v>
      </c>
      <c r="E5078" s="11" t="s">
        <v>88</v>
      </c>
      <c r="F5078" s="11" t="s">
        <v>443</v>
      </c>
      <c r="G5078" s="11" t="s">
        <v>78</v>
      </c>
      <c r="H5078" s="8" t="n">
        <v>59209.3</v>
      </c>
      <c r="I5078" s="0" t="str">
        <f aca="false">TEXT(C5078,"YYYY-MM")</f>
        <v>2025-03</v>
      </c>
      <c r="J5078" s="0" t="str">
        <f aca="false">INDEX(Customers!$H:$H,MATCH(B5078,Customers!$A:$A,0))</f>
        <v>Social Media</v>
      </c>
    </row>
    <row r="5079" customFormat="false" ht="15" hidden="false" customHeight="false" outlineLevel="0" collapsed="false">
      <c r="A5079" s="0" t="s">
        <v>7289</v>
      </c>
      <c r="B5079" s="0" t="s">
        <v>7270</v>
      </c>
      <c r="C5079" s="10" t="s">
        <v>2213</v>
      </c>
      <c r="D5079" s="11" t="s">
        <v>97</v>
      </c>
      <c r="E5079" s="11" t="s">
        <v>90</v>
      </c>
      <c r="F5079" s="11" t="s">
        <v>443</v>
      </c>
      <c r="G5079" s="11" t="s">
        <v>78</v>
      </c>
      <c r="H5079" s="8" t="n">
        <v>16399.5</v>
      </c>
      <c r="I5079" s="0" t="str">
        <f aca="false">TEXT(C5079,"YYYY-MM")</f>
        <v>2025-03</v>
      </c>
      <c r="J5079" s="0" t="str">
        <f aca="false">INDEX(Customers!$H:$H,MATCH(B5079,Customers!$A:$A,0))</f>
        <v>Social Media</v>
      </c>
    </row>
    <row r="5080" customFormat="false" ht="15" hidden="false" customHeight="false" outlineLevel="0" collapsed="false">
      <c r="A5080" s="0" t="s">
        <v>7290</v>
      </c>
      <c r="B5080" s="0" t="s">
        <v>7270</v>
      </c>
      <c r="C5080" s="10" t="s">
        <v>1738</v>
      </c>
      <c r="D5080" s="11" t="s">
        <v>97</v>
      </c>
      <c r="E5080" s="11" t="s">
        <v>92</v>
      </c>
      <c r="F5080" s="11" t="s">
        <v>443</v>
      </c>
      <c r="G5080" s="11" t="s">
        <v>78</v>
      </c>
      <c r="H5080" s="8" t="n">
        <v>40220.3</v>
      </c>
      <c r="I5080" s="0" t="str">
        <f aca="false">TEXT(C5080,"YYYY-MM")</f>
        <v>2025-07</v>
      </c>
      <c r="J5080" s="0" t="str">
        <f aca="false">INDEX(Customers!$H:$H,MATCH(B5080,Customers!$A:$A,0))</f>
        <v>Social Media</v>
      </c>
    </row>
    <row r="5081" customFormat="false" ht="15" hidden="false" customHeight="false" outlineLevel="0" collapsed="false">
      <c r="A5081" s="0" t="s">
        <v>7291</v>
      </c>
      <c r="B5081" s="0" t="s">
        <v>7270</v>
      </c>
      <c r="C5081" s="10" t="s">
        <v>486</v>
      </c>
      <c r="D5081" s="11" t="s">
        <v>99</v>
      </c>
      <c r="E5081" s="11" t="s">
        <v>89</v>
      </c>
      <c r="F5081" s="11" t="s">
        <v>443</v>
      </c>
      <c r="G5081" s="11" t="s">
        <v>78</v>
      </c>
      <c r="H5081" s="8" t="n">
        <v>33759</v>
      </c>
      <c r="I5081" s="0" t="str">
        <f aca="false">TEXT(C5081,"YYYY-MM")</f>
        <v>2025-10</v>
      </c>
      <c r="J5081" s="0" t="str">
        <f aca="false">INDEX(Customers!$H:$H,MATCH(B5081,Customers!$A:$A,0))</f>
        <v>Social Media</v>
      </c>
    </row>
    <row r="5082" customFormat="false" ht="15" hidden="false" customHeight="false" outlineLevel="0" collapsed="false">
      <c r="A5082" s="0" t="s">
        <v>7292</v>
      </c>
      <c r="B5082" s="0" t="s">
        <v>7270</v>
      </c>
      <c r="C5082" s="10" t="s">
        <v>1770</v>
      </c>
      <c r="D5082" s="11" t="s">
        <v>97</v>
      </c>
      <c r="E5082" s="11" t="s">
        <v>88</v>
      </c>
      <c r="F5082" s="11" t="s">
        <v>443</v>
      </c>
      <c r="G5082" s="11" t="s">
        <v>78</v>
      </c>
      <c r="H5082" s="8" t="n">
        <v>5459</v>
      </c>
      <c r="I5082" s="0" t="str">
        <f aca="false">TEXT(C5082,"YYYY-MM")</f>
        <v>2025-11</v>
      </c>
      <c r="J5082" s="0" t="str">
        <f aca="false">INDEX(Customers!$H:$H,MATCH(B5082,Customers!$A:$A,0))</f>
        <v>Social Media</v>
      </c>
    </row>
    <row r="5083" customFormat="false" ht="15" hidden="false" customHeight="false" outlineLevel="0" collapsed="false">
      <c r="A5083" s="0" t="s">
        <v>7293</v>
      </c>
      <c r="B5083" s="0" t="s">
        <v>7294</v>
      </c>
      <c r="C5083" s="10" t="s">
        <v>1437</v>
      </c>
      <c r="D5083" s="11" t="s">
        <v>97</v>
      </c>
      <c r="E5083" s="11" t="s">
        <v>90</v>
      </c>
      <c r="F5083" s="11" t="s">
        <v>459</v>
      </c>
      <c r="G5083" s="11" t="s">
        <v>72</v>
      </c>
      <c r="H5083" s="8" t="n">
        <v>12519</v>
      </c>
      <c r="I5083" s="0" t="str">
        <f aca="false">TEXT(C5083,"YYYY-MM")</f>
        <v>2025-03</v>
      </c>
      <c r="J5083" s="0" t="str">
        <f aca="false">INDEX(Customers!$H:$H,MATCH(B5083,Customers!$A:$A,0))</f>
        <v>Social Media</v>
      </c>
    </row>
    <row r="5084" customFormat="false" ht="15" hidden="false" customHeight="false" outlineLevel="0" collapsed="false">
      <c r="A5084" s="0" t="s">
        <v>7295</v>
      </c>
      <c r="B5084" s="0" t="s">
        <v>7294</v>
      </c>
      <c r="C5084" s="10" t="s">
        <v>1196</v>
      </c>
      <c r="D5084" s="11" t="s">
        <v>97</v>
      </c>
      <c r="E5084" s="11" t="s">
        <v>88</v>
      </c>
      <c r="F5084" s="11" t="s">
        <v>459</v>
      </c>
      <c r="G5084" s="11" t="s">
        <v>72</v>
      </c>
      <c r="H5084" s="8" t="n">
        <v>4843.1</v>
      </c>
      <c r="I5084" s="0" t="str">
        <f aca="false">TEXT(C5084,"YYYY-MM")</f>
        <v>2025-09</v>
      </c>
      <c r="J5084" s="0" t="str">
        <f aca="false">INDEX(Customers!$H:$H,MATCH(B5084,Customers!$A:$A,0))</f>
        <v>Social Media</v>
      </c>
    </row>
    <row r="5085" customFormat="false" ht="15" hidden="false" customHeight="false" outlineLevel="0" collapsed="false">
      <c r="A5085" s="0" t="s">
        <v>7296</v>
      </c>
      <c r="B5085" s="0" t="s">
        <v>7294</v>
      </c>
      <c r="C5085" s="10" t="s">
        <v>1200</v>
      </c>
      <c r="D5085" s="11" t="s">
        <v>97</v>
      </c>
      <c r="E5085" s="11" t="s">
        <v>90</v>
      </c>
      <c r="F5085" s="11" t="s">
        <v>459</v>
      </c>
      <c r="G5085" s="11" t="s">
        <v>72</v>
      </c>
      <c r="H5085" s="8" t="n">
        <v>4521.6</v>
      </c>
      <c r="I5085" s="0" t="str">
        <f aca="false">TEXT(C5085,"YYYY-MM")</f>
        <v>2025-11</v>
      </c>
      <c r="J5085" s="0" t="str">
        <f aca="false">INDEX(Customers!$H:$H,MATCH(B5085,Customers!$A:$A,0))</f>
        <v>Social Media</v>
      </c>
    </row>
    <row r="5086" customFormat="false" ht="15" hidden="false" customHeight="false" outlineLevel="0" collapsed="false">
      <c r="A5086" s="0" t="s">
        <v>7297</v>
      </c>
      <c r="B5086" s="0" t="s">
        <v>7294</v>
      </c>
      <c r="C5086" s="10" t="s">
        <v>2846</v>
      </c>
      <c r="D5086" s="11" t="s">
        <v>97</v>
      </c>
      <c r="E5086" s="11" t="s">
        <v>88</v>
      </c>
      <c r="F5086" s="11" t="s">
        <v>459</v>
      </c>
      <c r="G5086" s="11" t="s">
        <v>72</v>
      </c>
      <c r="H5086" s="8" t="n">
        <v>2582.1</v>
      </c>
      <c r="I5086" s="0" t="str">
        <f aca="false">TEXT(C5086,"YYYY-MM")</f>
        <v>2025-12</v>
      </c>
      <c r="J5086" s="0" t="str">
        <f aca="false">INDEX(Customers!$H:$H,MATCH(B5086,Customers!$A:$A,0))</f>
        <v>Social Media</v>
      </c>
    </row>
    <row r="5087" customFormat="false" ht="15" hidden="false" customHeight="false" outlineLevel="0" collapsed="false">
      <c r="A5087" s="0" t="s">
        <v>7298</v>
      </c>
      <c r="B5087" s="0" t="s">
        <v>7299</v>
      </c>
      <c r="C5087" s="10" t="s">
        <v>1463</v>
      </c>
      <c r="D5087" s="11" t="s">
        <v>97</v>
      </c>
      <c r="E5087" s="11" t="s">
        <v>90</v>
      </c>
      <c r="F5087" s="11" t="s">
        <v>190</v>
      </c>
      <c r="G5087" s="11" t="s">
        <v>77</v>
      </c>
      <c r="H5087" s="8" t="n">
        <v>153817.35</v>
      </c>
      <c r="I5087" s="0" t="str">
        <f aca="false">TEXT(C5087,"YYYY-MM")</f>
        <v>2025-05</v>
      </c>
      <c r="J5087" s="0" t="str">
        <f aca="false">INDEX(Customers!$H:$H,MATCH(B5087,Customers!$A:$A,0))</f>
        <v>Organic Search</v>
      </c>
    </row>
    <row r="5088" customFormat="false" ht="15" hidden="false" customHeight="false" outlineLevel="0" collapsed="false">
      <c r="A5088" s="0" t="s">
        <v>7300</v>
      </c>
      <c r="B5088" s="0" t="s">
        <v>7299</v>
      </c>
      <c r="C5088" s="10" t="s">
        <v>1550</v>
      </c>
      <c r="D5088" s="11" t="s">
        <v>97</v>
      </c>
      <c r="E5088" s="11" t="s">
        <v>91</v>
      </c>
      <c r="F5088" s="11" t="s">
        <v>190</v>
      </c>
      <c r="G5088" s="11" t="s">
        <v>77</v>
      </c>
      <c r="H5088" s="8" t="n">
        <v>2098.55</v>
      </c>
      <c r="I5088" s="0" t="str">
        <f aca="false">TEXT(C5088,"YYYY-MM")</f>
        <v>2025-08</v>
      </c>
      <c r="J5088" s="0" t="str">
        <f aca="false">INDEX(Customers!$H:$H,MATCH(B5088,Customers!$A:$A,0))</f>
        <v>Organic Search</v>
      </c>
    </row>
    <row r="5089" customFormat="false" ht="15" hidden="false" customHeight="false" outlineLevel="0" collapsed="false">
      <c r="A5089" s="0" t="s">
        <v>7301</v>
      </c>
      <c r="B5089" s="0" t="s">
        <v>7299</v>
      </c>
      <c r="C5089" s="10" t="s">
        <v>1467</v>
      </c>
      <c r="D5089" s="11" t="s">
        <v>97</v>
      </c>
      <c r="E5089" s="11" t="s">
        <v>89</v>
      </c>
      <c r="F5089" s="11" t="s">
        <v>190</v>
      </c>
      <c r="G5089" s="11" t="s">
        <v>77</v>
      </c>
      <c r="H5089" s="8" t="n">
        <v>7140</v>
      </c>
      <c r="I5089" s="0" t="str">
        <f aca="false">TEXT(C5089,"YYYY-MM")</f>
        <v>2025-12</v>
      </c>
      <c r="J5089" s="0" t="str">
        <f aca="false">INDEX(Customers!$H:$H,MATCH(B5089,Customers!$A:$A,0))</f>
        <v>Organic Search</v>
      </c>
    </row>
    <row r="5090" customFormat="false" ht="15" hidden="false" customHeight="false" outlineLevel="0" collapsed="false">
      <c r="A5090" s="0" t="s">
        <v>7302</v>
      </c>
      <c r="B5090" s="0" t="s">
        <v>7303</v>
      </c>
      <c r="C5090" s="10" t="s">
        <v>590</v>
      </c>
      <c r="D5090" s="11" t="s">
        <v>97</v>
      </c>
      <c r="E5090" s="11" t="s">
        <v>92</v>
      </c>
      <c r="F5090" s="11" t="s">
        <v>443</v>
      </c>
      <c r="G5090" s="11" t="s">
        <v>78</v>
      </c>
      <c r="H5090" s="8" t="n">
        <v>22696.35</v>
      </c>
      <c r="I5090" s="0" t="str">
        <f aca="false">TEXT(C5090,"YYYY-MM")</f>
        <v>2024-10</v>
      </c>
      <c r="J5090" s="0" t="str">
        <f aca="false">INDEX(Customers!$H:$H,MATCH(B5090,Customers!$A:$A,0))</f>
        <v>Paid Ads</v>
      </c>
    </row>
    <row r="5091" customFormat="false" ht="15" hidden="false" customHeight="false" outlineLevel="0" collapsed="false">
      <c r="A5091" s="0" t="s">
        <v>7304</v>
      </c>
      <c r="B5091" s="0" t="s">
        <v>7305</v>
      </c>
      <c r="C5091" s="10" t="s">
        <v>1889</v>
      </c>
      <c r="D5091" s="11" t="s">
        <v>97</v>
      </c>
      <c r="E5091" s="11" t="s">
        <v>88</v>
      </c>
      <c r="F5091" s="11" t="s">
        <v>241</v>
      </c>
      <c r="G5091" s="11" t="s">
        <v>73</v>
      </c>
      <c r="H5091" s="8" t="n">
        <v>76990</v>
      </c>
      <c r="I5091" s="0" t="str">
        <f aca="false">TEXT(C5091,"YYYY-MM")</f>
        <v>2024-10</v>
      </c>
      <c r="J5091" s="0" t="str">
        <f aca="false">INDEX(Customers!$H:$H,MATCH(B5091,Customers!$A:$A,0))</f>
        <v>Referral</v>
      </c>
    </row>
    <row r="5092" customFormat="false" ht="15" hidden="false" customHeight="false" outlineLevel="0" collapsed="false">
      <c r="A5092" s="0" t="s">
        <v>7306</v>
      </c>
      <c r="B5092" s="0" t="s">
        <v>7305</v>
      </c>
      <c r="C5092" s="10" t="s">
        <v>1073</v>
      </c>
      <c r="D5092" s="11" t="s">
        <v>97</v>
      </c>
      <c r="E5092" s="11" t="s">
        <v>88</v>
      </c>
      <c r="F5092" s="11" t="s">
        <v>241</v>
      </c>
      <c r="G5092" s="11" t="s">
        <v>73</v>
      </c>
      <c r="H5092" s="8" t="n">
        <v>28080.1</v>
      </c>
      <c r="I5092" s="0" t="str">
        <f aca="false">TEXT(C5092,"YYYY-MM")</f>
        <v>2024-10</v>
      </c>
      <c r="J5092" s="0" t="str">
        <f aca="false">INDEX(Customers!$H:$H,MATCH(B5092,Customers!$A:$A,0))</f>
        <v>Referral</v>
      </c>
    </row>
    <row r="5093" customFormat="false" ht="15" hidden="false" customHeight="false" outlineLevel="0" collapsed="false">
      <c r="A5093" s="0" t="s">
        <v>7307</v>
      </c>
      <c r="B5093" s="0" t="s">
        <v>7305</v>
      </c>
      <c r="C5093" s="10" t="s">
        <v>1626</v>
      </c>
      <c r="D5093" s="11" t="s">
        <v>97</v>
      </c>
      <c r="E5093" s="11" t="s">
        <v>88</v>
      </c>
      <c r="F5093" s="11" t="s">
        <v>241</v>
      </c>
      <c r="G5093" s="11" t="s">
        <v>73</v>
      </c>
      <c r="H5093" s="8" t="n">
        <v>9410.05</v>
      </c>
      <c r="I5093" s="0" t="str">
        <f aca="false">TEXT(C5093,"YYYY-MM")</f>
        <v>2024-11</v>
      </c>
      <c r="J5093" s="0" t="str">
        <f aca="false">INDEX(Customers!$H:$H,MATCH(B5093,Customers!$A:$A,0))</f>
        <v>Referral</v>
      </c>
    </row>
    <row r="5094" customFormat="false" ht="15" hidden="false" customHeight="false" outlineLevel="0" collapsed="false">
      <c r="A5094" s="0" t="s">
        <v>7308</v>
      </c>
      <c r="B5094" s="0" t="s">
        <v>7305</v>
      </c>
      <c r="C5094" s="10" t="s">
        <v>2171</v>
      </c>
      <c r="D5094" s="11" t="s">
        <v>99</v>
      </c>
      <c r="E5094" s="11" t="s">
        <v>88</v>
      </c>
      <c r="F5094" s="11" t="s">
        <v>241</v>
      </c>
      <c r="G5094" s="11" t="s">
        <v>73</v>
      </c>
      <c r="H5094" s="8" t="n">
        <v>50</v>
      </c>
      <c r="I5094" s="0" t="str">
        <f aca="false">TEXT(C5094,"YYYY-MM")</f>
        <v>2025-02</v>
      </c>
      <c r="J5094" s="0" t="str">
        <f aca="false">INDEX(Customers!$H:$H,MATCH(B5094,Customers!$A:$A,0))</f>
        <v>Referral</v>
      </c>
    </row>
    <row r="5095" customFormat="false" ht="15" hidden="false" customHeight="false" outlineLevel="0" collapsed="false">
      <c r="A5095" s="0" t="s">
        <v>7309</v>
      </c>
      <c r="B5095" s="0" t="s">
        <v>7305</v>
      </c>
      <c r="C5095" s="10" t="s">
        <v>1236</v>
      </c>
      <c r="D5095" s="11" t="s">
        <v>97</v>
      </c>
      <c r="E5095" s="11" t="s">
        <v>88</v>
      </c>
      <c r="F5095" s="11" t="s">
        <v>241</v>
      </c>
      <c r="G5095" s="11" t="s">
        <v>73</v>
      </c>
      <c r="H5095" s="8" t="n">
        <v>2600.1</v>
      </c>
      <c r="I5095" s="0" t="str">
        <f aca="false">TEXT(C5095,"YYYY-MM")</f>
        <v>2025-03</v>
      </c>
      <c r="J5095" s="0" t="str">
        <f aca="false">INDEX(Customers!$H:$H,MATCH(B5095,Customers!$A:$A,0))</f>
        <v>Referral</v>
      </c>
    </row>
    <row r="5096" customFormat="false" ht="15" hidden="false" customHeight="false" outlineLevel="0" collapsed="false">
      <c r="A5096" s="0" t="s">
        <v>7310</v>
      </c>
      <c r="B5096" s="0" t="s">
        <v>7305</v>
      </c>
      <c r="C5096" s="10" t="s">
        <v>2282</v>
      </c>
      <c r="D5096" s="11" t="s">
        <v>97</v>
      </c>
      <c r="E5096" s="11" t="s">
        <v>89</v>
      </c>
      <c r="F5096" s="11" t="s">
        <v>241</v>
      </c>
      <c r="G5096" s="11" t="s">
        <v>73</v>
      </c>
      <c r="H5096" s="8" t="n">
        <v>19939</v>
      </c>
      <c r="I5096" s="0" t="str">
        <f aca="false">TEXT(C5096,"YYYY-MM")</f>
        <v>2025-03</v>
      </c>
      <c r="J5096" s="0" t="str">
        <f aca="false">INDEX(Customers!$H:$H,MATCH(B5096,Customers!$A:$A,0))</f>
        <v>Referral</v>
      </c>
    </row>
    <row r="5097" customFormat="false" ht="15" hidden="false" customHeight="false" outlineLevel="0" collapsed="false">
      <c r="A5097" s="0" t="s">
        <v>7311</v>
      </c>
      <c r="B5097" s="0" t="s">
        <v>7305</v>
      </c>
      <c r="C5097" s="10" t="s">
        <v>455</v>
      </c>
      <c r="D5097" s="11" t="s">
        <v>97</v>
      </c>
      <c r="E5097" s="11" t="s">
        <v>89</v>
      </c>
      <c r="F5097" s="11" t="s">
        <v>241</v>
      </c>
      <c r="G5097" s="11" t="s">
        <v>73</v>
      </c>
      <c r="H5097" s="8" t="n">
        <v>74203.05</v>
      </c>
      <c r="I5097" s="0" t="str">
        <f aca="false">TEXT(C5097,"YYYY-MM")</f>
        <v>2025-11</v>
      </c>
      <c r="J5097" s="0" t="str">
        <f aca="false">INDEX(Customers!$H:$H,MATCH(B5097,Customers!$A:$A,0))</f>
        <v>Referral</v>
      </c>
    </row>
    <row r="5098" customFormat="false" ht="15" hidden="false" customHeight="false" outlineLevel="0" collapsed="false">
      <c r="A5098" s="0" t="s">
        <v>7312</v>
      </c>
      <c r="B5098" s="0" t="s">
        <v>7313</v>
      </c>
      <c r="C5098" s="10" t="s">
        <v>2726</v>
      </c>
      <c r="D5098" s="11" t="s">
        <v>97</v>
      </c>
      <c r="E5098" s="11" t="s">
        <v>89</v>
      </c>
      <c r="F5098" s="11" t="s">
        <v>537</v>
      </c>
      <c r="G5098" s="11" t="s">
        <v>74</v>
      </c>
      <c r="H5098" s="8" t="n">
        <v>37859</v>
      </c>
      <c r="I5098" s="0" t="str">
        <f aca="false">TEXT(C5098,"YYYY-MM")</f>
        <v>2025-01</v>
      </c>
      <c r="J5098" s="0" t="str">
        <f aca="false">INDEX(Customers!$H:$H,MATCH(B5098,Customers!$A:$A,0))</f>
        <v>Organic Search</v>
      </c>
    </row>
    <row r="5099" customFormat="false" ht="15" hidden="false" customHeight="false" outlineLevel="0" collapsed="false">
      <c r="A5099" s="0" t="s">
        <v>7314</v>
      </c>
      <c r="B5099" s="0" t="s">
        <v>7313</v>
      </c>
      <c r="C5099" s="10" t="s">
        <v>437</v>
      </c>
      <c r="D5099" s="11" t="s">
        <v>97</v>
      </c>
      <c r="E5099" s="11" t="s">
        <v>88</v>
      </c>
      <c r="F5099" s="11" t="s">
        <v>537</v>
      </c>
      <c r="G5099" s="11" t="s">
        <v>74</v>
      </c>
      <c r="H5099" s="8" t="n">
        <v>6711.2</v>
      </c>
      <c r="I5099" s="0" t="str">
        <f aca="false">TEXT(C5099,"YYYY-MM")</f>
        <v>2025-01</v>
      </c>
      <c r="J5099" s="0" t="str">
        <f aca="false">INDEX(Customers!$H:$H,MATCH(B5099,Customers!$A:$A,0))</f>
        <v>Organic Search</v>
      </c>
    </row>
    <row r="5100" customFormat="false" ht="15" hidden="false" customHeight="false" outlineLevel="0" collapsed="false">
      <c r="A5100" s="0" t="s">
        <v>7315</v>
      </c>
      <c r="B5100" s="0" t="s">
        <v>7313</v>
      </c>
      <c r="C5100" s="10" t="s">
        <v>4567</v>
      </c>
      <c r="D5100" s="11" t="s">
        <v>99</v>
      </c>
      <c r="E5100" s="11" t="s">
        <v>89</v>
      </c>
      <c r="F5100" s="11" t="s">
        <v>537</v>
      </c>
      <c r="G5100" s="11" t="s">
        <v>74</v>
      </c>
      <c r="H5100" s="8" t="n">
        <v>1509</v>
      </c>
      <c r="I5100" s="0" t="str">
        <f aca="false">TEXT(C5100,"YYYY-MM")</f>
        <v>2025-01</v>
      </c>
      <c r="J5100" s="0" t="str">
        <f aca="false">INDEX(Customers!$H:$H,MATCH(B5100,Customers!$A:$A,0))</f>
        <v>Organic Search</v>
      </c>
    </row>
    <row r="5101" customFormat="false" ht="15" hidden="false" customHeight="false" outlineLevel="0" collapsed="false">
      <c r="A5101" s="0" t="s">
        <v>7316</v>
      </c>
      <c r="B5101" s="0" t="s">
        <v>7313</v>
      </c>
      <c r="C5101" s="10" t="s">
        <v>2893</v>
      </c>
      <c r="D5101" s="11" t="s">
        <v>97</v>
      </c>
      <c r="E5101" s="11" t="s">
        <v>89</v>
      </c>
      <c r="F5101" s="11" t="s">
        <v>537</v>
      </c>
      <c r="G5101" s="11" t="s">
        <v>74</v>
      </c>
      <c r="H5101" s="8" t="n">
        <v>17457.2</v>
      </c>
      <c r="I5101" s="0" t="str">
        <f aca="false">TEXT(C5101,"YYYY-MM")</f>
        <v>2025-05</v>
      </c>
      <c r="J5101" s="0" t="str">
        <f aca="false">INDEX(Customers!$H:$H,MATCH(B5101,Customers!$A:$A,0))</f>
        <v>Organic Search</v>
      </c>
    </row>
    <row r="5102" customFormat="false" ht="15" hidden="false" customHeight="false" outlineLevel="0" collapsed="false">
      <c r="A5102" s="0" t="s">
        <v>7317</v>
      </c>
      <c r="B5102" s="0" t="s">
        <v>7313</v>
      </c>
      <c r="C5102" s="10" t="s">
        <v>747</v>
      </c>
      <c r="D5102" s="11" t="s">
        <v>99</v>
      </c>
      <c r="E5102" s="11" t="s">
        <v>91</v>
      </c>
      <c r="F5102" s="11" t="s">
        <v>537</v>
      </c>
      <c r="G5102" s="11" t="s">
        <v>74</v>
      </c>
      <c r="H5102" s="8" t="n">
        <v>3076.15</v>
      </c>
      <c r="I5102" s="0" t="str">
        <f aca="false">TEXT(C5102,"YYYY-MM")</f>
        <v>2025-05</v>
      </c>
      <c r="J5102" s="0" t="str">
        <f aca="false">INDEX(Customers!$H:$H,MATCH(B5102,Customers!$A:$A,0))</f>
        <v>Organic Search</v>
      </c>
    </row>
    <row r="5103" customFormat="false" ht="15" hidden="false" customHeight="false" outlineLevel="0" collapsed="false">
      <c r="A5103" s="0" t="s">
        <v>7318</v>
      </c>
      <c r="B5103" s="0" t="s">
        <v>7313</v>
      </c>
      <c r="C5103" s="10" t="s">
        <v>2729</v>
      </c>
      <c r="D5103" s="11" t="s">
        <v>97</v>
      </c>
      <c r="E5103" s="11" t="s">
        <v>89</v>
      </c>
      <c r="F5103" s="11" t="s">
        <v>537</v>
      </c>
      <c r="G5103" s="11" t="s">
        <v>74</v>
      </c>
      <c r="H5103" s="8" t="n">
        <v>25748.15</v>
      </c>
      <c r="I5103" s="0" t="str">
        <f aca="false">TEXT(C5103,"YYYY-MM")</f>
        <v>2025-06</v>
      </c>
      <c r="J5103" s="0" t="str">
        <f aca="false">INDEX(Customers!$H:$H,MATCH(B5103,Customers!$A:$A,0))</f>
        <v>Organic Search</v>
      </c>
    </row>
    <row r="5104" customFormat="false" ht="15" hidden="false" customHeight="false" outlineLevel="0" collapsed="false">
      <c r="A5104" s="0" t="s">
        <v>7319</v>
      </c>
      <c r="B5104" s="0" t="s">
        <v>7313</v>
      </c>
      <c r="C5104" s="10" t="s">
        <v>554</v>
      </c>
      <c r="D5104" s="11" t="s">
        <v>97</v>
      </c>
      <c r="E5104" s="11" t="s">
        <v>88</v>
      </c>
      <c r="F5104" s="11" t="s">
        <v>537</v>
      </c>
      <c r="G5104" s="11" t="s">
        <v>74</v>
      </c>
      <c r="H5104" s="8" t="n">
        <v>83080.2</v>
      </c>
      <c r="I5104" s="0" t="str">
        <f aca="false">TEXT(C5104,"YYYY-MM")</f>
        <v>2025-10</v>
      </c>
      <c r="J5104" s="0" t="str">
        <f aca="false">INDEX(Customers!$H:$H,MATCH(B5104,Customers!$A:$A,0))</f>
        <v>Organic Search</v>
      </c>
    </row>
    <row r="5105" customFormat="false" ht="15" hidden="false" customHeight="false" outlineLevel="0" collapsed="false">
      <c r="A5105" s="0" t="s">
        <v>7320</v>
      </c>
      <c r="B5105" s="0" t="s">
        <v>7313</v>
      </c>
      <c r="C5105" s="10" t="s">
        <v>721</v>
      </c>
      <c r="D5105" s="11" t="s">
        <v>99</v>
      </c>
      <c r="E5105" s="11" t="s">
        <v>88</v>
      </c>
      <c r="F5105" s="11" t="s">
        <v>537</v>
      </c>
      <c r="G5105" s="11" t="s">
        <v>74</v>
      </c>
      <c r="H5105" s="8" t="n">
        <v>3679</v>
      </c>
      <c r="I5105" s="0" t="str">
        <f aca="false">TEXT(C5105,"YYYY-MM")</f>
        <v>2025-10</v>
      </c>
      <c r="J5105" s="0" t="str">
        <f aca="false">INDEX(Customers!$H:$H,MATCH(B5105,Customers!$A:$A,0))</f>
        <v>Organic Search</v>
      </c>
    </row>
    <row r="5106" customFormat="false" ht="15" hidden="false" customHeight="false" outlineLevel="0" collapsed="false">
      <c r="A5106" s="0" t="s">
        <v>7321</v>
      </c>
      <c r="B5106" s="0" t="s">
        <v>7313</v>
      </c>
      <c r="C5106" s="10" t="s">
        <v>1917</v>
      </c>
      <c r="D5106" s="11" t="s">
        <v>97</v>
      </c>
      <c r="E5106" s="11" t="s">
        <v>88</v>
      </c>
      <c r="F5106" s="11" t="s">
        <v>537</v>
      </c>
      <c r="G5106" s="11" t="s">
        <v>74</v>
      </c>
      <c r="H5106" s="8" t="n">
        <v>55939.6</v>
      </c>
      <c r="I5106" s="0" t="str">
        <f aca="false">TEXT(C5106,"YYYY-MM")</f>
        <v>2025-11</v>
      </c>
      <c r="J5106" s="0" t="str">
        <f aca="false">INDEX(Customers!$H:$H,MATCH(B5106,Customers!$A:$A,0))</f>
        <v>Organic Search</v>
      </c>
    </row>
    <row r="5107" customFormat="false" ht="15" hidden="false" customHeight="false" outlineLevel="0" collapsed="false">
      <c r="A5107" s="0" t="s">
        <v>7322</v>
      </c>
      <c r="B5107" s="0" t="s">
        <v>7323</v>
      </c>
      <c r="C5107" s="10" t="s">
        <v>3955</v>
      </c>
      <c r="D5107" s="11" t="s">
        <v>97</v>
      </c>
      <c r="E5107" s="11" t="s">
        <v>88</v>
      </c>
      <c r="F5107" s="11" t="s">
        <v>76</v>
      </c>
      <c r="G5107" s="11" t="s">
        <v>76</v>
      </c>
      <c r="H5107" s="8" t="n">
        <v>14329</v>
      </c>
      <c r="I5107" s="0" t="str">
        <f aca="false">TEXT(C5107,"YYYY-MM")</f>
        <v>2024-07</v>
      </c>
      <c r="J5107" s="0" t="str">
        <f aca="false">INDEX(Customers!$H:$H,MATCH(B5107,Customers!$A:$A,0))</f>
        <v>App</v>
      </c>
    </row>
    <row r="5108" customFormat="false" ht="15" hidden="false" customHeight="false" outlineLevel="0" collapsed="false">
      <c r="A5108" s="0" t="s">
        <v>7324</v>
      </c>
      <c r="B5108" s="0" t="s">
        <v>7323</v>
      </c>
      <c r="C5108" s="10" t="s">
        <v>5808</v>
      </c>
      <c r="D5108" s="11" t="s">
        <v>99</v>
      </c>
      <c r="E5108" s="11" t="s">
        <v>91</v>
      </c>
      <c r="F5108" s="11" t="s">
        <v>76</v>
      </c>
      <c r="G5108" s="11" t="s">
        <v>76</v>
      </c>
      <c r="H5108" s="8" t="n">
        <v>14249.65</v>
      </c>
      <c r="I5108" s="0" t="str">
        <f aca="false">TEXT(C5108,"YYYY-MM")</f>
        <v>2024-12</v>
      </c>
      <c r="J5108" s="0" t="str">
        <f aca="false">INDEX(Customers!$H:$H,MATCH(B5108,Customers!$A:$A,0))</f>
        <v>App</v>
      </c>
    </row>
    <row r="5109" customFormat="false" ht="15" hidden="false" customHeight="false" outlineLevel="0" collapsed="false">
      <c r="A5109" s="0" t="s">
        <v>7325</v>
      </c>
      <c r="B5109" s="0" t="s">
        <v>7326</v>
      </c>
      <c r="C5109" s="10" t="s">
        <v>338</v>
      </c>
      <c r="D5109" s="11" t="s">
        <v>97</v>
      </c>
      <c r="E5109" s="11" t="s">
        <v>92</v>
      </c>
      <c r="F5109" s="11" t="s">
        <v>247</v>
      </c>
      <c r="G5109" s="11" t="s">
        <v>80</v>
      </c>
      <c r="H5109" s="8" t="n">
        <v>54043</v>
      </c>
      <c r="I5109" s="0" t="str">
        <f aca="false">TEXT(C5109,"YYYY-MM")</f>
        <v>2023-09</v>
      </c>
      <c r="J5109" s="0" t="str">
        <f aca="false">INDEX(Customers!$H:$H,MATCH(B5109,Customers!$A:$A,0))</f>
        <v>Referral</v>
      </c>
    </row>
    <row r="5110" customFormat="false" ht="15" hidden="false" customHeight="false" outlineLevel="0" collapsed="false">
      <c r="A5110" s="0" t="s">
        <v>7327</v>
      </c>
      <c r="B5110" s="0" t="s">
        <v>7326</v>
      </c>
      <c r="C5110" s="10" t="s">
        <v>2941</v>
      </c>
      <c r="D5110" s="11" t="s">
        <v>99</v>
      </c>
      <c r="E5110" s="11" t="s">
        <v>91</v>
      </c>
      <c r="F5110" s="11" t="s">
        <v>247</v>
      </c>
      <c r="G5110" s="11" t="s">
        <v>80</v>
      </c>
      <c r="H5110" s="8" t="n">
        <v>2478</v>
      </c>
      <c r="I5110" s="0" t="str">
        <f aca="false">TEXT(C5110,"YYYY-MM")</f>
        <v>2023-10</v>
      </c>
      <c r="J5110" s="0" t="str">
        <f aca="false">INDEX(Customers!$H:$H,MATCH(B5110,Customers!$A:$A,0))</f>
        <v>Referral</v>
      </c>
    </row>
    <row r="5111" customFormat="false" ht="15" hidden="false" customHeight="false" outlineLevel="0" collapsed="false">
      <c r="A5111" s="0" t="s">
        <v>7328</v>
      </c>
      <c r="B5111" s="0" t="s">
        <v>7326</v>
      </c>
      <c r="C5111" s="10" t="s">
        <v>1537</v>
      </c>
      <c r="D5111" s="11" t="s">
        <v>97</v>
      </c>
      <c r="E5111" s="11" t="s">
        <v>89</v>
      </c>
      <c r="F5111" s="11" t="s">
        <v>247</v>
      </c>
      <c r="G5111" s="11" t="s">
        <v>80</v>
      </c>
      <c r="H5111" s="8" t="n">
        <v>76990</v>
      </c>
      <c r="I5111" s="0" t="str">
        <f aca="false">TEXT(C5111,"YYYY-MM")</f>
        <v>2023-11</v>
      </c>
      <c r="J5111" s="0" t="str">
        <f aca="false">INDEX(Customers!$H:$H,MATCH(B5111,Customers!$A:$A,0))</f>
        <v>Referral</v>
      </c>
    </row>
    <row r="5112" customFormat="false" ht="15" hidden="false" customHeight="false" outlineLevel="0" collapsed="false">
      <c r="A5112" s="0" t="s">
        <v>7329</v>
      </c>
      <c r="B5112" s="0" t="s">
        <v>7326</v>
      </c>
      <c r="C5112" s="10" t="s">
        <v>3260</v>
      </c>
      <c r="D5112" s="11" t="s">
        <v>97</v>
      </c>
      <c r="E5112" s="11" t="s">
        <v>88</v>
      </c>
      <c r="F5112" s="11" t="s">
        <v>247</v>
      </c>
      <c r="G5112" s="11" t="s">
        <v>80</v>
      </c>
      <c r="H5112" s="8" t="n">
        <v>5355</v>
      </c>
      <c r="I5112" s="0" t="str">
        <f aca="false">TEXT(C5112,"YYYY-MM")</f>
        <v>2023-12</v>
      </c>
      <c r="J5112" s="0" t="str">
        <f aca="false">INDEX(Customers!$H:$H,MATCH(B5112,Customers!$A:$A,0))</f>
        <v>Referral</v>
      </c>
    </row>
    <row r="5113" customFormat="false" ht="15" hidden="false" customHeight="false" outlineLevel="0" collapsed="false">
      <c r="A5113" s="0" t="s">
        <v>7330</v>
      </c>
      <c r="B5113" s="0" t="s">
        <v>7326</v>
      </c>
      <c r="C5113" s="10" t="s">
        <v>2161</v>
      </c>
      <c r="D5113" s="11" t="s">
        <v>97</v>
      </c>
      <c r="E5113" s="11" t="s">
        <v>89</v>
      </c>
      <c r="F5113" s="11" t="s">
        <v>247</v>
      </c>
      <c r="G5113" s="11" t="s">
        <v>80</v>
      </c>
      <c r="H5113" s="8" t="n">
        <v>15701.2</v>
      </c>
      <c r="I5113" s="0" t="str">
        <f aca="false">TEXT(C5113,"YYYY-MM")</f>
        <v>2024-03</v>
      </c>
      <c r="J5113" s="0" t="str">
        <f aca="false">INDEX(Customers!$H:$H,MATCH(B5113,Customers!$A:$A,0))</f>
        <v>Referral</v>
      </c>
    </row>
    <row r="5114" customFormat="false" ht="15" hidden="false" customHeight="false" outlineLevel="0" collapsed="false">
      <c r="A5114" s="0" t="s">
        <v>7331</v>
      </c>
      <c r="B5114" s="0" t="s">
        <v>7326</v>
      </c>
      <c r="C5114" s="10" t="s">
        <v>5130</v>
      </c>
      <c r="D5114" s="11" t="s">
        <v>97</v>
      </c>
      <c r="E5114" s="11" t="s">
        <v>89</v>
      </c>
      <c r="F5114" s="11" t="s">
        <v>247</v>
      </c>
      <c r="G5114" s="11" t="s">
        <v>80</v>
      </c>
      <c r="H5114" s="8" t="n">
        <v>40789</v>
      </c>
      <c r="I5114" s="0" t="str">
        <f aca="false">TEXT(C5114,"YYYY-MM")</f>
        <v>2024-04</v>
      </c>
      <c r="J5114" s="0" t="str">
        <f aca="false">INDEX(Customers!$H:$H,MATCH(B5114,Customers!$A:$A,0))</f>
        <v>Referral</v>
      </c>
    </row>
    <row r="5115" customFormat="false" ht="15" hidden="false" customHeight="false" outlineLevel="0" collapsed="false">
      <c r="A5115" s="0" t="s">
        <v>7332</v>
      </c>
      <c r="B5115" s="0" t="s">
        <v>7326</v>
      </c>
      <c r="C5115" s="10" t="s">
        <v>649</v>
      </c>
      <c r="D5115" s="11" t="s">
        <v>97</v>
      </c>
      <c r="E5115" s="11" t="s">
        <v>88</v>
      </c>
      <c r="F5115" s="11" t="s">
        <v>247</v>
      </c>
      <c r="G5115" s="11" t="s">
        <v>80</v>
      </c>
      <c r="H5115" s="8" t="n">
        <v>36600</v>
      </c>
      <c r="I5115" s="0" t="str">
        <f aca="false">TEXT(C5115,"YYYY-MM")</f>
        <v>2024-08</v>
      </c>
      <c r="J5115" s="0" t="str">
        <f aca="false">INDEX(Customers!$H:$H,MATCH(B5115,Customers!$A:$A,0))</f>
        <v>Referral</v>
      </c>
    </row>
    <row r="5116" customFormat="false" ht="15" hidden="false" customHeight="false" outlineLevel="0" collapsed="false">
      <c r="A5116" s="0" t="s">
        <v>7333</v>
      </c>
      <c r="B5116" s="0" t="s">
        <v>7326</v>
      </c>
      <c r="C5116" s="10" t="s">
        <v>592</v>
      </c>
      <c r="D5116" s="11" t="s">
        <v>97</v>
      </c>
      <c r="E5116" s="11" t="s">
        <v>90</v>
      </c>
      <c r="F5116" s="11" t="s">
        <v>247</v>
      </c>
      <c r="G5116" s="11" t="s">
        <v>80</v>
      </c>
      <c r="H5116" s="8" t="n">
        <v>29555</v>
      </c>
      <c r="I5116" s="0" t="str">
        <f aca="false">TEXT(C5116,"YYYY-MM")</f>
        <v>2024-11</v>
      </c>
      <c r="J5116" s="0" t="str">
        <f aca="false">INDEX(Customers!$H:$H,MATCH(B5116,Customers!$A:$A,0))</f>
        <v>Referral</v>
      </c>
    </row>
    <row r="5117" customFormat="false" ht="15" hidden="false" customHeight="false" outlineLevel="0" collapsed="false">
      <c r="A5117" s="0" t="s">
        <v>7334</v>
      </c>
      <c r="B5117" s="0" t="s">
        <v>7326</v>
      </c>
      <c r="C5117" s="10" t="s">
        <v>3301</v>
      </c>
      <c r="D5117" s="11" t="s">
        <v>97</v>
      </c>
      <c r="E5117" s="11" t="s">
        <v>91</v>
      </c>
      <c r="F5117" s="11" t="s">
        <v>247</v>
      </c>
      <c r="G5117" s="11" t="s">
        <v>80</v>
      </c>
      <c r="H5117" s="8" t="n">
        <v>137236.4</v>
      </c>
      <c r="I5117" s="0" t="str">
        <f aca="false">TEXT(C5117,"YYYY-MM")</f>
        <v>2025-03</v>
      </c>
      <c r="J5117" s="0" t="str">
        <f aca="false">INDEX(Customers!$H:$H,MATCH(B5117,Customers!$A:$A,0))</f>
        <v>Referral</v>
      </c>
    </row>
    <row r="5118" customFormat="false" ht="15" hidden="false" customHeight="false" outlineLevel="0" collapsed="false">
      <c r="A5118" s="0" t="s">
        <v>7335</v>
      </c>
      <c r="B5118" s="0" t="s">
        <v>7326</v>
      </c>
      <c r="C5118" s="10" t="s">
        <v>849</v>
      </c>
      <c r="D5118" s="11" t="s">
        <v>97</v>
      </c>
      <c r="E5118" s="11" t="s">
        <v>88</v>
      </c>
      <c r="F5118" s="11" t="s">
        <v>247</v>
      </c>
      <c r="G5118" s="11" t="s">
        <v>80</v>
      </c>
      <c r="H5118" s="8" t="n">
        <v>59220.9</v>
      </c>
      <c r="I5118" s="0" t="str">
        <f aca="false">TEXT(C5118,"YYYY-MM")</f>
        <v>2025-08</v>
      </c>
      <c r="J5118" s="0" t="str">
        <f aca="false">INDEX(Customers!$H:$H,MATCH(B5118,Customers!$A:$A,0))</f>
        <v>Referral</v>
      </c>
    </row>
    <row r="5119" customFormat="false" ht="15" hidden="false" customHeight="false" outlineLevel="0" collapsed="false">
      <c r="A5119" s="0" t="s">
        <v>7336</v>
      </c>
      <c r="B5119" s="0" t="s">
        <v>7326</v>
      </c>
      <c r="C5119" s="10" t="s">
        <v>615</v>
      </c>
      <c r="D5119" s="11" t="s">
        <v>97</v>
      </c>
      <c r="E5119" s="11" t="s">
        <v>89</v>
      </c>
      <c r="F5119" s="11" t="s">
        <v>247</v>
      </c>
      <c r="G5119" s="11" t="s">
        <v>80</v>
      </c>
      <c r="H5119" s="8" t="n">
        <v>2087.1</v>
      </c>
      <c r="I5119" s="0" t="str">
        <f aca="false">TEXT(C5119,"YYYY-MM")</f>
        <v>2025-09</v>
      </c>
      <c r="J5119" s="0" t="str">
        <f aca="false">INDEX(Customers!$H:$H,MATCH(B5119,Customers!$A:$A,0))</f>
        <v>Referral</v>
      </c>
    </row>
    <row r="5120" customFormat="false" ht="15" hidden="false" customHeight="false" outlineLevel="0" collapsed="false">
      <c r="A5120" s="0" t="s">
        <v>7337</v>
      </c>
      <c r="B5120" s="0" t="s">
        <v>7326</v>
      </c>
      <c r="C5120" s="10" t="s">
        <v>1755</v>
      </c>
      <c r="D5120" s="11" t="s">
        <v>99</v>
      </c>
      <c r="E5120" s="11" t="s">
        <v>89</v>
      </c>
      <c r="F5120" s="11" t="s">
        <v>247</v>
      </c>
      <c r="G5120" s="11" t="s">
        <v>80</v>
      </c>
      <c r="H5120" s="8" t="n">
        <v>36323.1</v>
      </c>
      <c r="I5120" s="0" t="str">
        <f aca="false">TEXT(C5120,"YYYY-MM")</f>
        <v>2025-09</v>
      </c>
      <c r="J5120" s="0" t="str">
        <f aca="false">INDEX(Customers!$H:$H,MATCH(B5120,Customers!$A:$A,0))</f>
        <v>Referral</v>
      </c>
    </row>
    <row r="5121" customFormat="false" ht="15" hidden="false" customHeight="false" outlineLevel="0" collapsed="false">
      <c r="A5121" s="0" t="s">
        <v>7338</v>
      </c>
      <c r="B5121" s="0" t="s">
        <v>7326</v>
      </c>
      <c r="C5121" s="10" t="s">
        <v>629</v>
      </c>
      <c r="D5121" s="11" t="s">
        <v>99</v>
      </c>
      <c r="E5121" s="11" t="s">
        <v>88</v>
      </c>
      <c r="F5121" s="11" t="s">
        <v>247</v>
      </c>
      <c r="G5121" s="11" t="s">
        <v>80</v>
      </c>
      <c r="H5121" s="8" t="n">
        <v>1384.65</v>
      </c>
      <c r="I5121" s="0" t="str">
        <f aca="false">TEXT(C5121,"YYYY-MM")</f>
        <v>2025-10</v>
      </c>
      <c r="J5121" s="0" t="str">
        <f aca="false">INDEX(Customers!$H:$H,MATCH(B5121,Customers!$A:$A,0))</f>
        <v>Referral</v>
      </c>
    </row>
    <row r="5122" customFormat="false" ht="15" hidden="false" customHeight="false" outlineLevel="0" collapsed="false">
      <c r="A5122" s="0" t="s">
        <v>7339</v>
      </c>
      <c r="B5122" s="0" t="s">
        <v>7326</v>
      </c>
      <c r="C5122" s="10" t="s">
        <v>492</v>
      </c>
      <c r="D5122" s="11" t="s">
        <v>97</v>
      </c>
      <c r="E5122" s="11" t="s">
        <v>88</v>
      </c>
      <c r="F5122" s="11" t="s">
        <v>247</v>
      </c>
      <c r="G5122" s="11" t="s">
        <v>80</v>
      </c>
      <c r="H5122" s="8" t="n">
        <v>13098</v>
      </c>
      <c r="I5122" s="0" t="str">
        <f aca="false">TEXT(C5122,"YYYY-MM")</f>
        <v>2025-11</v>
      </c>
      <c r="J5122" s="0" t="str">
        <f aca="false">INDEX(Customers!$H:$H,MATCH(B5122,Customers!$A:$A,0))</f>
        <v>Referral</v>
      </c>
    </row>
    <row r="5123" customFormat="false" ht="15" hidden="false" customHeight="false" outlineLevel="0" collapsed="false">
      <c r="A5123" s="0" t="s">
        <v>7340</v>
      </c>
      <c r="B5123" s="0" t="s">
        <v>7341</v>
      </c>
      <c r="C5123" s="10" t="s">
        <v>2514</v>
      </c>
      <c r="D5123" s="11" t="s">
        <v>97</v>
      </c>
      <c r="E5123" s="11" t="s">
        <v>88</v>
      </c>
      <c r="F5123" s="11" t="s">
        <v>613</v>
      </c>
      <c r="G5123" s="11" t="s">
        <v>73</v>
      </c>
      <c r="H5123" s="8" t="n">
        <v>22214.1</v>
      </c>
      <c r="I5123" s="0" t="str">
        <f aca="false">TEXT(C5123,"YYYY-MM")</f>
        <v>2023-10</v>
      </c>
      <c r="J5123" s="0" t="str">
        <f aca="false">INDEX(Customers!$H:$H,MATCH(B5123,Customers!$A:$A,0))</f>
        <v>Organic Search</v>
      </c>
    </row>
    <row r="5124" customFormat="false" ht="15" hidden="false" customHeight="false" outlineLevel="0" collapsed="false">
      <c r="A5124" s="0" t="s">
        <v>7342</v>
      </c>
      <c r="B5124" s="0" t="s">
        <v>7343</v>
      </c>
      <c r="C5124" s="10" t="s">
        <v>821</v>
      </c>
      <c r="D5124" s="11" t="s">
        <v>97</v>
      </c>
      <c r="E5124" s="11" t="s">
        <v>88</v>
      </c>
      <c r="F5124" s="11" t="s">
        <v>537</v>
      </c>
      <c r="G5124" s="11" t="s">
        <v>74</v>
      </c>
      <c r="H5124" s="8" t="n">
        <v>29925.55</v>
      </c>
      <c r="I5124" s="0" t="str">
        <f aca="false">TEXT(C5124,"YYYY-MM")</f>
        <v>2025-02</v>
      </c>
      <c r="J5124" s="0" t="str">
        <f aca="false">INDEX(Customers!$H:$H,MATCH(B5124,Customers!$A:$A,0))</f>
        <v>Paid Ads</v>
      </c>
    </row>
    <row r="5125" customFormat="false" ht="15" hidden="false" customHeight="false" outlineLevel="0" collapsed="false">
      <c r="A5125" s="0" t="s">
        <v>7344</v>
      </c>
      <c r="B5125" s="0" t="s">
        <v>7345</v>
      </c>
      <c r="C5125" s="10" t="s">
        <v>411</v>
      </c>
      <c r="D5125" s="11" t="s">
        <v>97</v>
      </c>
      <c r="E5125" s="11" t="s">
        <v>90</v>
      </c>
      <c r="F5125" s="11" t="s">
        <v>537</v>
      </c>
      <c r="G5125" s="11" t="s">
        <v>74</v>
      </c>
      <c r="H5125" s="8" t="n">
        <v>34279.65</v>
      </c>
      <c r="I5125" s="0" t="str">
        <f aca="false">TEXT(C5125,"YYYY-MM")</f>
        <v>2025-09</v>
      </c>
      <c r="J5125" s="0" t="str">
        <f aca="false">INDEX(Customers!$H:$H,MATCH(B5125,Customers!$A:$A,0))</f>
        <v>Referral</v>
      </c>
    </row>
    <row r="5126" customFormat="false" ht="15" hidden="false" customHeight="false" outlineLevel="0" collapsed="false">
      <c r="A5126" s="0" t="s">
        <v>7346</v>
      </c>
      <c r="B5126" s="0" t="s">
        <v>7345</v>
      </c>
      <c r="C5126" s="10" t="s">
        <v>551</v>
      </c>
      <c r="D5126" s="11" t="s">
        <v>97</v>
      </c>
      <c r="E5126" s="11" t="s">
        <v>88</v>
      </c>
      <c r="F5126" s="11" t="s">
        <v>537</v>
      </c>
      <c r="G5126" s="11" t="s">
        <v>74</v>
      </c>
      <c r="H5126" s="8" t="n">
        <v>98786.8</v>
      </c>
      <c r="I5126" s="0" t="str">
        <f aca="false">TEXT(C5126,"YYYY-MM")</f>
        <v>2025-10</v>
      </c>
      <c r="J5126" s="0" t="str">
        <f aca="false">INDEX(Customers!$H:$H,MATCH(B5126,Customers!$A:$A,0))</f>
        <v>Referral</v>
      </c>
    </row>
    <row r="5127" customFormat="false" ht="15" hidden="false" customHeight="false" outlineLevel="0" collapsed="false">
      <c r="A5127" s="0" t="s">
        <v>7347</v>
      </c>
      <c r="B5127" s="0" t="s">
        <v>7345</v>
      </c>
      <c r="C5127" s="10" t="s">
        <v>175</v>
      </c>
      <c r="D5127" s="11" t="s">
        <v>97</v>
      </c>
      <c r="E5127" s="11" t="s">
        <v>90</v>
      </c>
      <c r="F5127" s="11" t="s">
        <v>537</v>
      </c>
      <c r="G5127" s="11" t="s">
        <v>74</v>
      </c>
      <c r="H5127" s="8" t="n">
        <v>10079.3</v>
      </c>
      <c r="I5127" s="0" t="str">
        <f aca="false">TEXT(C5127,"YYYY-MM")</f>
        <v>2025-10</v>
      </c>
      <c r="J5127" s="0" t="str">
        <f aca="false">INDEX(Customers!$H:$H,MATCH(B5127,Customers!$A:$A,0))</f>
        <v>Referral</v>
      </c>
    </row>
    <row r="5128" customFormat="false" ht="15" hidden="false" customHeight="false" outlineLevel="0" collapsed="false">
      <c r="A5128" s="0" t="s">
        <v>7348</v>
      </c>
      <c r="B5128" s="0" t="s">
        <v>7345</v>
      </c>
      <c r="C5128" s="10" t="s">
        <v>2387</v>
      </c>
      <c r="D5128" s="11" t="s">
        <v>97</v>
      </c>
      <c r="E5128" s="11" t="s">
        <v>90</v>
      </c>
      <c r="F5128" s="11" t="s">
        <v>537</v>
      </c>
      <c r="G5128" s="11" t="s">
        <v>74</v>
      </c>
      <c r="H5128" s="8" t="n">
        <v>8767.55</v>
      </c>
      <c r="I5128" s="0" t="str">
        <f aca="false">TEXT(C5128,"YYYY-MM")</f>
        <v>2025-10</v>
      </c>
      <c r="J5128" s="0" t="str">
        <f aca="false">INDEX(Customers!$H:$H,MATCH(B5128,Customers!$A:$A,0))</f>
        <v>Referral</v>
      </c>
    </row>
    <row r="5129" customFormat="false" ht="15" hidden="false" customHeight="false" outlineLevel="0" collapsed="false">
      <c r="A5129" s="0" t="s">
        <v>7349</v>
      </c>
      <c r="B5129" s="0" t="s">
        <v>7345</v>
      </c>
      <c r="C5129" s="10" t="s">
        <v>287</v>
      </c>
      <c r="D5129" s="11" t="s">
        <v>97</v>
      </c>
      <c r="E5129" s="11" t="s">
        <v>90</v>
      </c>
      <c r="F5129" s="11" t="s">
        <v>537</v>
      </c>
      <c r="G5129" s="11" t="s">
        <v>74</v>
      </c>
      <c r="H5129" s="8" t="n">
        <v>2168.1</v>
      </c>
      <c r="I5129" s="0" t="str">
        <f aca="false">TEXT(C5129,"YYYY-MM")</f>
        <v>2025-11</v>
      </c>
      <c r="J5129" s="0" t="str">
        <f aca="false">INDEX(Customers!$H:$H,MATCH(B5129,Customers!$A:$A,0))</f>
        <v>Referral</v>
      </c>
    </row>
    <row r="5130" customFormat="false" ht="15" hidden="false" customHeight="false" outlineLevel="0" collapsed="false">
      <c r="A5130" s="0" t="s">
        <v>7350</v>
      </c>
      <c r="B5130" s="0" t="s">
        <v>7345</v>
      </c>
      <c r="C5130" s="10" t="s">
        <v>297</v>
      </c>
      <c r="D5130" s="11" t="s">
        <v>97</v>
      </c>
      <c r="E5130" s="11" t="s">
        <v>89</v>
      </c>
      <c r="F5130" s="11" t="s">
        <v>537</v>
      </c>
      <c r="G5130" s="11" t="s">
        <v>74</v>
      </c>
      <c r="H5130" s="8" t="n">
        <v>13394.1</v>
      </c>
      <c r="I5130" s="0" t="str">
        <f aca="false">TEXT(C5130,"YYYY-MM")</f>
        <v>2025-11</v>
      </c>
      <c r="J5130" s="0" t="str">
        <f aca="false">INDEX(Customers!$H:$H,MATCH(B5130,Customers!$A:$A,0))</f>
        <v>Referral</v>
      </c>
    </row>
    <row r="5131" customFormat="false" ht="15" hidden="false" customHeight="false" outlineLevel="0" collapsed="false">
      <c r="A5131" s="0" t="s">
        <v>7351</v>
      </c>
      <c r="B5131" s="0" t="s">
        <v>7345</v>
      </c>
      <c r="C5131" s="10" t="s">
        <v>258</v>
      </c>
      <c r="D5131" s="11" t="s">
        <v>99</v>
      </c>
      <c r="E5131" s="11" t="s">
        <v>91</v>
      </c>
      <c r="F5131" s="11" t="s">
        <v>537</v>
      </c>
      <c r="G5131" s="11" t="s">
        <v>74</v>
      </c>
      <c r="H5131" s="8" t="n">
        <v>50007.05</v>
      </c>
      <c r="I5131" s="0" t="str">
        <f aca="false">TEXT(C5131,"YYYY-MM")</f>
        <v>2025-11</v>
      </c>
      <c r="J5131" s="0" t="str">
        <f aca="false">INDEX(Customers!$H:$H,MATCH(B5131,Customers!$A:$A,0))</f>
        <v>Referral</v>
      </c>
    </row>
    <row r="5132" customFormat="false" ht="15" hidden="false" customHeight="false" outlineLevel="0" collapsed="false">
      <c r="A5132" s="0" t="s">
        <v>7352</v>
      </c>
      <c r="B5132" s="0" t="s">
        <v>7353</v>
      </c>
      <c r="C5132" s="10" t="s">
        <v>2475</v>
      </c>
      <c r="D5132" s="11" t="s">
        <v>97</v>
      </c>
      <c r="E5132" s="11" t="s">
        <v>91</v>
      </c>
      <c r="F5132" s="11" t="s">
        <v>76</v>
      </c>
      <c r="G5132" s="11" t="s">
        <v>76</v>
      </c>
      <c r="H5132" s="8" t="n">
        <v>21454.3</v>
      </c>
      <c r="I5132" s="0" t="str">
        <f aca="false">TEXT(C5132,"YYYY-MM")</f>
        <v>2023-08</v>
      </c>
      <c r="J5132" s="0" t="str">
        <f aca="false">INDEX(Customers!$H:$H,MATCH(B5132,Customers!$A:$A,0))</f>
        <v>Email Campaign</v>
      </c>
    </row>
    <row r="5133" customFormat="false" ht="15" hidden="false" customHeight="false" outlineLevel="0" collapsed="false">
      <c r="A5133" s="0" t="s">
        <v>7354</v>
      </c>
      <c r="B5133" s="0" t="s">
        <v>7353</v>
      </c>
      <c r="C5133" s="10" t="s">
        <v>2792</v>
      </c>
      <c r="D5133" s="11" t="s">
        <v>97</v>
      </c>
      <c r="E5133" s="11" t="s">
        <v>93</v>
      </c>
      <c r="F5133" s="11" t="s">
        <v>76</v>
      </c>
      <c r="G5133" s="11" t="s">
        <v>76</v>
      </c>
      <c r="H5133" s="8" t="n">
        <v>67142.1</v>
      </c>
      <c r="I5133" s="0" t="str">
        <f aca="false">TEXT(C5133,"YYYY-MM")</f>
        <v>2024-01</v>
      </c>
      <c r="J5133" s="0" t="str">
        <f aca="false">INDEX(Customers!$H:$H,MATCH(B5133,Customers!$A:$A,0))</f>
        <v>Email Campaign</v>
      </c>
    </row>
    <row r="5134" customFormat="false" ht="15" hidden="false" customHeight="false" outlineLevel="0" collapsed="false">
      <c r="A5134" s="0" t="s">
        <v>7355</v>
      </c>
      <c r="B5134" s="0" t="s">
        <v>7353</v>
      </c>
      <c r="C5134" s="10" t="s">
        <v>2483</v>
      </c>
      <c r="D5134" s="11" t="s">
        <v>97</v>
      </c>
      <c r="E5134" s="11" t="s">
        <v>90</v>
      </c>
      <c r="F5134" s="11" t="s">
        <v>76</v>
      </c>
      <c r="G5134" s="11" t="s">
        <v>76</v>
      </c>
      <c r="H5134" s="8" t="n">
        <v>2959</v>
      </c>
      <c r="I5134" s="0" t="str">
        <f aca="false">TEXT(C5134,"YYYY-MM")</f>
        <v>2024-02</v>
      </c>
      <c r="J5134" s="0" t="str">
        <f aca="false">INDEX(Customers!$H:$H,MATCH(B5134,Customers!$A:$A,0))</f>
        <v>Email Campaign</v>
      </c>
    </row>
    <row r="5135" customFormat="false" ht="15" hidden="false" customHeight="false" outlineLevel="0" collapsed="false">
      <c r="A5135" s="0" t="s">
        <v>7356</v>
      </c>
      <c r="B5135" s="0" t="s">
        <v>7353</v>
      </c>
      <c r="C5135" s="10" t="s">
        <v>2299</v>
      </c>
      <c r="D5135" s="11" t="s">
        <v>97</v>
      </c>
      <c r="E5135" s="11" t="s">
        <v>89</v>
      </c>
      <c r="F5135" s="11" t="s">
        <v>76</v>
      </c>
      <c r="G5135" s="11" t="s">
        <v>76</v>
      </c>
      <c r="H5135" s="8" t="n">
        <v>1898</v>
      </c>
      <c r="I5135" s="0" t="str">
        <f aca="false">TEXT(C5135,"YYYY-MM")</f>
        <v>2024-04</v>
      </c>
      <c r="J5135" s="0" t="str">
        <f aca="false">INDEX(Customers!$H:$H,MATCH(B5135,Customers!$A:$A,0))</f>
        <v>Email Campaign</v>
      </c>
    </row>
    <row r="5136" customFormat="false" ht="15" hidden="false" customHeight="false" outlineLevel="0" collapsed="false">
      <c r="A5136" s="0" t="s">
        <v>7357</v>
      </c>
      <c r="B5136" s="0" t="s">
        <v>7353</v>
      </c>
      <c r="C5136" s="10" t="s">
        <v>2194</v>
      </c>
      <c r="D5136" s="11" t="s">
        <v>97</v>
      </c>
      <c r="E5136" s="11" t="s">
        <v>89</v>
      </c>
      <c r="F5136" s="11" t="s">
        <v>76</v>
      </c>
      <c r="G5136" s="11" t="s">
        <v>76</v>
      </c>
      <c r="H5136" s="8" t="n">
        <v>8079</v>
      </c>
      <c r="I5136" s="0" t="str">
        <f aca="false">TEXT(C5136,"YYYY-MM")</f>
        <v>2024-09</v>
      </c>
      <c r="J5136" s="0" t="str">
        <f aca="false">INDEX(Customers!$H:$H,MATCH(B5136,Customers!$A:$A,0))</f>
        <v>Email Campaign</v>
      </c>
    </row>
    <row r="5137" customFormat="false" ht="15" hidden="false" customHeight="false" outlineLevel="0" collapsed="false">
      <c r="A5137" s="0" t="s">
        <v>7358</v>
      </c>
      <c r="B5137" s="0" t="s">
        <v>7353</v>
      </c>
      <c r="C5137" s="10" t="s">
        <v>1420</v>
      </c>
      <c r="D5137" s="11" t="s">
        <v>97</v>
      </c>
      <c r="E5137" s="11" t="s">
        <v>90</v>
      </c>
      <c r="F5137" s="11" t="s">
        <v>76</v>
      </c>
      <c r="G5137" s="11" t="s">
        <v>76</v>
      </c>
      <c r="H5137" s="8" t="n">
        <v>29650.25</v>
      </c>
      <c r="I5137" s="0" t="str">
        <f aca="false">TEXT(C5137,"YYYY-MM")</f>
        <v>2025-10</v>
      </c>
      <c r="J5137" s="0" t="str">
        <f aca="false">INDEX(Customers!$H:$H,MATCH(B5137,Customers!$A:$A,0))</f>
        <v>Email Campaign</v>
      </c>
    </row>
    <row r="5138" customFormat="false" ht="15" hidden="false" customHeight="false" outlineLevel="0" collapsed="false">
      <c r="A5138" s="0" t="s">
        <v>7359</v>
      </c>
      <c r="B5138" s="0" t="s">
        <v>7360</v>
      </c>
      <c r="C5138" s="10" t="s">
        <v>840</v>
      </c>
      <c r="D5138" s="11" t="s">
        <v>97</v>
      </c>
      <c r="E5138" s="11" t="s">
        <v>89</v>
      </c>
      <c r="F5138" s="11" t="s">
        <v>138</v>
      </c>
      <c r="G5138" s="11" t="s">
        <v>74</v>
      </c>
      <c r="H5138" s="8" t="n">
        <v>37517.15</v>
      </c>
      <c r="I5138" s="0" t="str">
        <f aca="false">TEXT(C5138,"YYYY-MM")</f>
        <v>2024-10</v>
      </c>
      <c r="J5138" s="0" t="str">
        <f aca="false">INDEX(Customers!$H:$H,MATCH(B5138,Customers!$A:$A,0))</f>
        <v>Referral</v>
      </c>
    </row>
    <row r="5139" customFormat="false" ht="15" hidden="false" customHeight="false" outlineLevel="0" collapsed="false">
      <c r="A5139" s="0" t="s">
        <v>7361</v>
      </c>
      <c r="B5139" s="0" t="s">
        <v>7362</v>
      </c>
      <c r="C5139" s="10" t="s">
        <v>5472</v>
      </c>
      <c r="D5139" s="11" t="s">
        <v>98</v>
      </c>
      <c r="E5139" s="11" t="s">
        <v>91</v>
      </c>
      <c r="F5139" s="11" t="s">
        <v>443</v>
      </c>
      <c r="G5139" s="11" t="s">
        <v>78</v>
      </c>
      <c r="H5139" s="8" t="n">
        <v>162777.3</v>
      </c>
      <c r="I5139" s="0" t="str">
        <f aca="false">TEXT(C5139,"YYYY-MM")</f>
        <v>2024-01</v>
      </c>
      <c r="J5139" s="0" t="str">
        <f aca="false">INDEX(Customers!$H:$H,MATCH(B5139,Customers!$A:$A,0))</f>
        <v>Organic Search</v>
      </c>
    </row>
    <row r="5140" customFormat="false" ht="15" hidden="false" customHeight="false" outlineLevel="0" collapsed="false">
      <c r="A5140" s="0" t="s">
        <v>7363</v>
      </c>
      <c r="B5140" s="0" t="s">
        <v>7364</v>
      </c>
      <c r="C5140" s="10" t="s">
        <v>496</v>
      </c>
      <c r="D5140" s="11" t="s">
        <v>97</v>
      </c>
      <c r="E5140" s="11" t="s">
        <v>91</v>
      </c>
      <c r="F5140" s="11" t="s">
        <v>209</v>
      </c>
      <c r="G5140" s="11" t="s">
        <v>83</v>
      </c>
      <c r="H5140" s="8" t="n">
        <v>2367.7</v>
      </c>
      <c r="I5140" s="0" t="str">
        <f aca="false">TEXT(C5140,"YYYY-MM")</f>
        <v>2025-12</v>
      </c>
      <c r="J5140" s="0" t="str">
        <f aca="false">INDEX(Customers!$H:$H,MATCH(B5140,Customers!$A:$A,0))</f>
        <v>Organic Search</v>
      </c>
    </row>
    <row r="5141" customFormat="false" ht="15" hidden="false" customHeight="false" outlineLevel="0" collapsed="false">
      <c r="A5141" s="0" t="s">
        <v>7365</v>
      </c>
      <c r="B5141" s="0" t="s">
        <v>7366</v>
      </c>
      <c r="C5141" s="10" t="s">
        <v>1242</v>
      </c>
      <c r="D5141" s="11" t="s">
        <v>97</v>
      </c>
      <c r="E5141" s="11" t="s">
        <v>90</v>
      </c>
      <c r="F5141" s="11" t="s">
        <v>291</v>
      </c>
      <c r="G5141" s="11" t="s">
        <v>72</v>
      </c>
      <c r="H5141" s="8" t="n">
        <v>42574.95</v>
      </c>
      <c r="I5141" s="0" t="str">
        <f aca="false">TEXT(C5141,"YYYY-MM")</f>
        <v>2025-07</v>
      </c>
      <c r="J5141" s="0" t="str">
        <f aca="false">INDEX(Customers!$H:$H,MATCH(B5141,Customers!$A:$A,0))</f>
        <v>Organic Search</v>
      </c>
    </row>
    <row r="5142" customFormat="false" ht="15" hidden="false" customHeight="false" outlineLevel="0" collapsed="false">
      <c r="A5142" s="0" t="s">
        <v>7367</v>
      </c>
      <c r="B5142" s="0" t="s">
        <v>7368</v>
      </c>
      <c r="C5142" s="10" t="s">
        <v>738</v>
      </c>
      <c r="D5142" s="11" t="s">
        <v>99</v>
      </c>
      <c r="E5142" s="11" t="s">
        <v>93</v>
      </c>
      <c r="F5142" s="11" t="s">
        <v>76</v>
      </c>
      <c r="G5142" s="11" t="s">
        <v>76</v>
      </c>
      <c r="H5142" s="8" t="n">
        <v>12410.1</v>
      </c>
      <c r="I5142" s="0" t="str">
        <f aca="false">TEXT(C5142,"YYYY-MM")</f>
        <v>2025-08</v>
      </c>
      <c r="J5142" s="0" t="str">
        <f aca="false">INDEX(Customers!$H:$H,MATCH(B5142,Customers!$A:$A,0))</f>
        <v>Referral</v>
      </c>
    </row>
    <row r="5143" customFormat="false" ht="15" hidden="false" customHeight="false" outlineLevel="0" collapsed="false">
      <c r="A5143" s="0" t="s">
        <v>7369</v>
      </c>
      <c r="B5143" s="0" t="s">
        <v>7368</v>
      </c>
      <c r="C5143" s="10" t="s">
        <v>1414</v>
      </c>
      <c r="D5143" s="11" t="s">
        <v>97</v>
      </c>
      <c r="E5143" s="11" t="s">
        <v>93</v>
      </c>
      <c r="F5143" s="11" t="s">
        <v>76</v>
      </c>
      <c r="G5143" s="11" t="s">
        <v>76</v>
      </c>
      <c r="H5143" s="8" t="n">
        <v>47417.5</v>
      </c>
      <c r="I5143" s="0" t="str">
        <f aca="false">TEXT(C5143,"YYYY-MM")</f>
        <v>2025-09</v>
      </c>
      <c r="J5143" s="0" t="str">
        <f aca="false">INDEX(Customers!$H:$H,MATCH(B5143,Customers!$A:$A,0))</f>
        <v>Referral</v>
      </c>
    </row>
    <row r="5144" customFormat="false" ht="15" hidden="false" customHeight="false" outlineLevel="0" collapsed="false">
      <c r="A5144" s="0" t="s">
        <v>7370</v>
      </c>
      <c r="B5144" s="0" t="s">
        <v>7368</v>
      </c>
      <c r="C5144" s="10" t="s">
        <v>364</v>
      </c>
      <c r="D5144" s="11" t="s">
        <v>97</v>
      </c>
      <c r="E5144" s="11" t="s">
        <v>89</v>
      </c>
      <c r="F5144" s="11" t="s">
        <v>76</v>
      </c>
      <c r="G5144" s="11" t="s">
        <v>76</v>
      </c>
      <c r="H5144" s="8" t="n">
        <v>23627</v>
      </c>
      <c r="I5144" s="0" t="str">
        <f aca="false">TEXT(C5144,"YYYY-MM")</f>
        <v>2025-10</v>
      </c>
      <c r="J5144" s="0" t="str">
        <f aca="false">INDEX(Customers!$H:$H,MATCH(B5144,Customers!$A:$A,0))</f>
        <v>Referral</v>
      </c>
    </row>
    <row r="5145" customFormat="false" ht="15" hidden="false" customHeight="false" outlineLevel="0" collapsed="false">
      <c r="A5145" s="0" t="s">
        <v>7371</v>
      </c>
      <c r="B5145" s="0" t="s">
        <v>7368</v>
      </c>
      <c r="C5145" s="10" t="s">
        <v>1300</v>
      </c>
      <c r="D5145" s="11" t="s">
        <v>97</v>
      </c>
      <c r="E5145" s="11" t="s">
        <v>91</v>
      </c>
      <c r="F5145" s="11" t="s">
        <v>76</v>
      </c>
      <c r="G5145" s="11" t="s">
        <v>76</v>
      </c>
      <c r="H5145" s="8" t="n">
        <v>30447.9</v>
      </c>
      <c r="I5145" s="0" t="str">
        <f aca="false">TEXT(C5145,"YYYY-MM")</f>
        <v>2025-11</v>
      </c>
      <c r="J5145" s="0" t="str">
        <f aca="false">INDEX(Customers!$H:$H,MATCH(B5145,Customers!$A:$A,0))</f>
        <v>Referral</v>
      </c>
    </row>
    <row r="5146" customFormat="false" ht="15" hidden="false" customHeight="false" outlineLevel="0" collapsed="false">
      <c r="A5146" s="0" t="s">
        <v>7372</v>
      </c>
      <c r="B5146" s="0" t="s">
        <v>7368</v>
      </c>
      <c r="C5146" s="10" t="s">
        <v>783</v>
      </c>
      <c r="D5146" s="11" t="s">
        <v>97</v>
      </c>
      <c r="E5146" s="11" t="s">
        <v>92</v>
      </c>
      <c r="F5146" s="11" t="s">
        <v>76</v>
      </c>
      <c r="G5146" s="11" t="s">
        <v>76</v>
      </c>
      <c r="H5146" s="8" t="n">
        <v>15205.3</v>
      </c>
      <c r="I5146" s="0" t="str">
        <f aca="false">TEXT(C5146,"YYYY-MM")</f>
        <v>2025-11</v>
      </c>
      <c r="J5146" s="0" t="str">
        <f aca="false">INDEX(Customers!$H:$H,MATCH(B5146,Customers!$A:$A,0))</f>
        <v>Referral</v>
      </c>
    </row>
    <row r="5147" customFormat="false" ht="15" hidden="false" customHeight="false" outlineLevel="0" collapsed="false">
      <c r="A5147" s="0" t="s">
        <v>7373</v>
      </c>
      <c r="B5147" s="0" t="s">
        <v>7368</v>
      </c>
      <c r="C5147" s="10" t="s">
        <v>140</v>
      </c>
      <c r="D5147" s="11" t="s">
        <v>97</v>
      </c>
      <c r="E5147" s="11" t="s">
        <v>92</v>
      </c>
      <c r="F5147" s="11" t="s">
        <v>76</v>
      </c>
      <c r="G5147" s="11" t="s">
        <v>76</v>
      </c>
      <c r="H5147" s="8" t="n">
        <v>24917.55</v>
      </c>
      <c r="I5147" s="0" t="str">
        <f aca="false">TEXT(C5147,"YYYY-MM")</f>
        <v>2025-11</v>
      </c>
      <c r="J5147" s="0" t="str">
        <f aca="false">INDEX(Customers!$H:$H,MATCH(B5147,Customers!$A:$A,0))</f>
        <v>Referral</v>
      </c>
    </row>
    <row r="5148" customFormat="false" ht="15" hidden="false" customHeight="false" outlineLevel="0" collapsed="false">
      <c r="A5148" s="0" t="s">
        <v>7374</v>
      </c>
      <c r="B5148" s="0" t="s">
        <v>7368</v>
      </c>
      <c r="C5148" s="10" t="s">
        <v>723</v>
      </c>
      <c r="D5148" s="11" t="s">
        <v>97</v>
      </c>
      <c r="E5148" s="11" t="s">
        <v>91</v>
      </c>
      <c r="F5148" s="11" t="s">
        <v>76</v>
      </c>
      <c r="G5148" s="11" t="s">
        <v>76</v>
      </c>
      <c r="H5148" s="8" t="n">
        <v>18146.2</v>
      </c>
      <c r="I5148" s="0" t="str">
        <f aca="false">TEXT(C5148,"YYYY-MM")</f>
        <v>2025-12</v>
      </c>
      <c r="J5148" s="0" t="str">
        <f aca="false">INDEX(Customers!$H:$H,MATCH(B5148,Customers!$A:$A,0))</f>
        <v>Referral</v>
      </c>
    </row>
    <row r="5149" customFormat="false" ht="15" hidden="false" customHeight="false" outlineLevel="0" collapsed="false">
      <c r="A5149" s="0" t="s">
        <v>7375</v>
      </c>
      <c r="B5149" s="0" t="s">
        <v>7368</v>
      </c>
      <c r="C5149" s="10" t="s">
        <v>948</v>
      </c>
      <c r="D5149" s="11" t="s">
        <v>97</v>
      </c>
      <c r="E5149" s="11" t="s">
        <v>89</v>
      </c>
      <c r="F5149" s="11" t="s">
        <v>76</v>
      </c>
      <c r="G5149" s="11" t="s">
        <v>76</v>
      </c>
      <c r="H5149" s="8" t="n">
        <v>12707.1</v>
      </c>
      <c r="I5149" s="0" t="str">
        <f aca="false">TEXT(C5149,"YYYY-MM")</f>
        <v>2025-12</v>
      </c>
      <c r="J5149" s="0" t="str">
        <f aca="false">INDEX(Customers!$H:$H,MATCH(B5149,Customers!$A:$A,0))</f>
        <v>Referral</v>
      </c>
    </row>
    <row r="5150" customFormat="false" ht="15" hidden="false" customHeight="false" outlineLevel="0" collapsed="false">
      <c r="A5150" s="0" t="s">
        <v>7376</v>
      </c>
      <c r="B5150" s="0" t="s">
        <v>7368</v>
      </c>
      <c r="C5150" s="10" t="s">
        <v>416</v>
      </c>
      <c r="D5150" s="11" t="s">
        <v>97</v>
      </c>
      <c r="E5150" s="11" t="s">
        <v>89</v>
      </c>
      <c r="F5150" s="11" t="s">
        <v>76</v>
      </c>
      <c r="G5150" s="11" t="s">
        <v>76</v>
      </c>
      <c r="H5150" s="8" t="n">
        <v>4799</v>
      </c>
      <c r="I5150" s="0" t="str">
        <f aca="false">TEXT(C5150,"YYYY-MM")</f>
        <v>2025-12</v>
      </c>
      <c r="J5150" s="0" t="str">
        <f aca="false">INDEX(Customers!$H:$H,MATCH(B5150,Customers!$A:$A,0))</f>
        <v>Referral</v>
      </c>
    </row>
    <row r="5151" customFormat="false" ht="15" hidden="false" customHeight="false" outlineLevel="0" collapsed="false">
      <c r="A5151" s="0" t="s">
        <v>7377</v>
      </c>
      <c r="B5151" s="0" t="s">
        <v>7378</v>
      </c>
      <c r="C5151" s="10" t="s">
        <v>779</v>
      </c>
      <c r="D5151" s="11" t="s">
        <v>97</v>
      </c>
      <c r="E5151" s="11" t="s">
        <v>88</v>
      </c>
      <c r="F5151" s="11" t="s">
        <v>134</v>
      </c>
      <c r="G5151" s="11" t="s">
        <v>85</v>
      </c>
      <c r="H5151" s="8" t="n">
        <v>10218</v>
      </c>
      <c r="I5151" s="0" t="str">
        <f aca="false">TEXT(C5151,"YYYY-MM")</f>
        <v>2025-10</v>
      </c>
      <c r="J5151" s="0" t="str">
        <f aca="false">INDEX(Customers!$H:$H,MATCH(B5151,Customers!$A:$A,0))</f>
        <v>Paid Ads</v>
      </c>
    </row>
    <row r="5152" customFormat="false" ht="15" hidden="false" customHeight="false" outlineLevel="0" collapsed="false">
      <c r="A5152" s="0" t="s">
        <v>7379</v>
      </c>
      <c r="B5152" s="0" t="s">
        <v>7378</v>
      </c>
      <c r="C5152" s="10" t="s">
        <v>794</v>
      </c>
      <c r="D5152" s="11" t="s">
        <v>97</v>
      </c>
      <c r="E5152" s="11" t="s">
        <v>88</v>
      </c>
      <c r="F5152" s="11" t="s">
        <v>134</v>
      </c>
      <c r="G5152" s="11" t="s">
        <v>85</v>
      </c>
      <c r="H5152" s="8" t="n">
        <v>3857</v>
      </c>
      <c r="I5152" s="0" t="str">
        <f aca="false">TEXT(C5152,"YYYY-MM")</f>
        <v>2025-10</v>
      </c>
      <c r="J5152" s="0" t="str">
        <f aca="false">INDEX(Customers!$H:$H,MATCH(B5152,Customers!$A:$A,0))</f>
        <v>Paid Ads</v>
      </c>
    </row>
    <row r="5153" customFormat="false" ht="15" hidden="false" customHeight="false" outlineLevel="0" collapsed="false">
      <c r="A5153" s="0" t="s">
        <v>7380</v>
      </c>
      <c r="B5153" s="0" t="s">
        <v>7378</v>
      </c>
      <c r="C5153" s="10" t="s">
        <v>2387</v>
      </c>
      <c r="D5153" s="11" t="s">
        <v>97</v>
      </c>
      <c r="E5153" s="11" t="s">
        <v>89</v>
      </c>
      <c r="F5153" s="11" t="s">
        <v>134</v>
      </c>
      <c r="G5153" s="11" t="s">
        <v>85</v>
      </c>
      <c r="H5153" s="8" t="n">
        <v>30549.6</v>
      </c>
      <c r="I5153" s="0" t="str">
        <f aca="false">TEXT(C5153,"YYYY-MM")</f>
        <v>2025-10</v>
      </c>
      <c r="J5153" s="0" t="str">
        <f aca="false">INDEX(Customers!$H:$H,MATCH(B5153,Customers!$A:$A,0))</f>
        <v>Paid Ads</v>
      </c>
    </row>
    <row r="5154" customFormat="false" ht="15" hidden="false" customHeight="false" outlineLevel="0" collapsed="false">
      <c r="A5154" s="0" t="s">
        <v>7381</v>
      </c>
      <c r="B5154" s="0" t="s">
        <v>7382</v>
      </c>
      <c r="C5154" s="10" t="s">
        <v>3460</v>
      </c>
      <c r="D5154" s="11" t="s">
        <v>97</v>
      </c>
      <c r="E5154" s="11" t="s">
        <v>88</v>
      </c>
      <c r="F5154" s="11" t="s">
        <v>247</v>
      </c>
      <c r="G5154" s="11" t="s">
        <v>80</v>
      </c>
      <c r="H5154" s="8" t="n">
        <v>6066</v>
      </c>
      <c r="I5154" s="0" t="str">
        <f aca="false">TEXT(C5154,"YYYY-MM")</f>
        <v>2024-05</v>
      </c>
      <c r="J5154" s="0" t="str">
        <f aca="false">INDEX(Customers!$H:$H,MATCH(B5154,Customers!$A:$A,0))</f>
        <v>Social Media</v>
      </c>
    </row>
    <row r="5155" customFormat="false" ht="15" hidden="false" customHeight="false" outlineLevel="0" collapsed="false">
      <c r="A5155" s="0" t="s">
        <v>7383</v>
      </c>
      <c r="B5155" s="0" t="s">
        <v>7384</v>
      </c>
      <c r="C5155" s="10" t="s">
        <v>408</v>
      </c>
      <c r="D5155" s="11" t="s">
        <v>97</v>
      </c>
      <c r="E5155" s="11" t="s">
        <v>88</v>
      </c>
      <c r="F5155" s="11" t="s">
        <v>76</v>
      </c>
      <c r="G5155" s="11" t="s">
        <v>76</v>
      </c>
      <c r="H5155" s="8" t="n">
        <v>23569</v>
      </c>
      <c r="I5155" s="0" t="str">
        <f aca="false">TEXT(C5155,"YYYY-MM")</f>
        <v>2025-08</v>
      </c>
      <c r="J5155" s="0" t="str">
        <f aca="false">INDEX(Customers!$H:$H,MATCH(B5155,Customers!$A:$A,0))</f>
        <v>Paid Ads</v>
      </c>
    </row>
    <row r="5156" customFormat="false" ht="15" hidden="false" customHeight="false" outlineLevel="0" collapsed="false">
      <c r="A5156" s="0" t="s">
        <v>7385</v>
      </c>
      <c r="B5156" s="0" t="s">
        <v>7384</v>
      </c>
      <c r="C5156" s="10" t="s">
        <v>783</v>
      </c>
      <c r="D5156" s="11" t="s">
        <v>97</v>
      </c>
      <c r="E5156" s="11" t="s">
        <v>88</v>
      </c>
      <c r="F5156" s="11" t="s">
        <v>76</v>
      </c>
      <c r="G5156" s="11" t="s">
        <v>76</v>
      </c>
      <c r="H5156" s="8" t="n">
        <v>2421.55</v>
      </c>
      <c r="I5156" s="0" t="str">
        <f aca="false">TEXT(C5156,"YYYY-MM")</f>
        <v>2025-11</v>
      </c>
      <c r="J5156" s="0" t="str">
        <f aca="false">INDEX(Customers!$H:$H,MATCH(B5156,Customers!$A:$A,0))</f>
        <v>Paid Ads</v>
      </c>
    </row>
    <row r="5157" customFormat="false" ht="15" hidden="false" customHeight="false" outlineLevel="0" collapsed="false">
      <c r="A5157" s="0" t="s">
        <v>7386</v>
      </c>
      <c r="B5157" s="0" t="s">
        <v>7387</v>
      </c>
      <c r="C5157" s="10" t="s">
        <v>953</v>
      </c>
      <c r="D5157" s="11" t="s">
        <v>99</v>
      </c>
      <c r="E5157" s="11" t="s">
        <v>90</v>
      </c>
      <c r="F5157" s="11" t="s">
        <v>247</v>
      </c>
      <c r="G5157" s="11" t="s">
        <v>80</v>
      </c>
      <c r="H5157" s="8" t="n">
        <v>76990</v>
      </c>
      <c r="I5157" s="0" t="str">
        <f aca="false">TEXT(C5157,"YYYY-MM")</f>
        <v>2025-11</v>
      </c>
      <c r="J5157" s="0" t="str">
        <f aca="false">INDEX(Customers!$H:$H,MATCH(B5157,Customers!$A:$A,0))</f>
        <v>App</v>
      </c>
    </row>
    <row r="5158" customFormat="false" ht="15" hidden="false" customHeight="false" outlineLevel="0" collapsed="false">
      <c r="A5158" s="0" t="s">
        <v>7388</v>
      </c>
      <c r="B5158" s="0" t="s">
        <v>7389</v>
      </c>
      <c r="C5158" s="10" t="s">
        <v>5371</v>
      </c>
      <c r="D5158" s="11" t="s">
        <v>97</v>
      </c>
      <c r="E5158" s="11" t="s">
        <v>88</v>
      </c>
      <c r="F5158" s="11" t="s">
        <v>489</v>
      </c>
      <c r="G5158" s="11" t="s">
        <v>73</v>
      </c>
      <c r="H5158" s="8" t="n">
        <v>18846</v>
      </c>
      <c r="I5158" s="0" t="str">
        <f aca="false">TEXT(C5158,"YYYY-MM")</f>
        <v>2024-08</v>
      </c>
      <c r="J5158" s="0" t="str">
        <f aca="false">INDEX(Customers!$H:$H,MATCH(B5158,Customers!$A:$A,0))</f>
        <v>Social Media</v>
      </c>
    </row>
    <row r="5159" customFormat="false" ht="15" hidden="false" customHeight="false" outlineLevel="0" collapsed="false">
      <c r="A5159" s="0" t="s">
        <v>7390</v>
      </c>
      <c r="B5159" s="0" t="s">
        <v>7391</v>
      </c>
      <c r="C5159" s="10" t="s">
        <v>7171</v>
      </c>
      <c r="D5159" s="11" t="s">
        <v>97</v>
      </c>
      <c r="E5159" s="11" t="s">
        <v>93</v>
      </c>
      <c r="F5159" s="11" t="s">
        <v>227</v>
      </c>
      <c r="G5159" s="11" t="s">
        <v>72</v>
      </c>
      <c r="H5159" s="8" t="n">
        <v>70349</v>
      </c>
      <c r="I5159" s="0" t="str">
        <f aca="false">TEXT(C5159,"YYYY-MM")</f>
        <v>2024-02</v>
      </c>
      <c r="J5159" s="0" t="str">
        <f aca="false">INDEX(Customers!$H:$H,MATCH(B5159,Customers!$A:$A,0))</f>
        <v>Referral</v>
      </c>
    </row>
    <row r="5160" customFormat="false" ht="15" hidden="false" customHeight="false" outlineLevel="0" collapsed="false">
      <c r="A5160" s="0" t="s">
        <v>7392</v>
      </c>
      <c r="B5160" s="0" t="s">
        <v>7391</v>
      </c>
      <c r="C5160" s="10" t="s">
        <v>378</v>
      </c>
      <c r="D5160" s="11" t="s">
        <v>99</v>
      </c>
      <c r="E5160" s="11" t="s">
        <v>91</v>
      </c>
      <c r="F5160" s="11" t="s">
        <v>227</v>
      </c>
      <c r="G5160" s="11" t="s">
        <v>72</v>
      </c>
      <c r="H5160" s="8" t="n">
        <v>66051.2</v>
      </c>
      <c r="I5160" s="0" t="str">
        <f aca="false">TEXT(C5160,"YYYY-MM")</f>
        <v>2024-05</v>
      </c>
      <c r="J5160" s="0" t="str">
        <f aca="false">INDEX(Customers!$H:$H,MATCH(B5160,Customers!$A:$A,0))</f>
        <v>Referral</v>
      </c>
    </row>
    <row r="5161" customFormat="false" ht="15" hidden="false" customHeight="false" outlineLevel="0" collapsed="false">
      <c r="A5161" s="0" t="s">
        <v>7393</v>
      </c>
      <c r="B5161" s="0" t="s">
        <v>7391</v>
      </c>
      <c r="C5161" s="10" t="s">
        <v>5755</v>
      </c>
      <c r="D5161" s="11" t="s">
        <v>97</v>
      </c>
      <c r="E5161" s="11" t="s">
        <v>89</v>
      </c>
      <c r="F5161" s="11" t="s">
        <v>227</v>
      </c>
      <c r="G5161" s="11" t="s">
        <v>72</v>
      </c>
      <c r="H5161" s="8" t="n">
        <v>1112.65</v>
      </c>
      <c r="I5161" s="0" t="str">
        <f aca="false">TEXT(C5161,"YYYY-MM")</f>
        <v>2024-07</v>
      </c>
      <c r="J5161" s="0" t="str">
        <f aca="false">INDEX(Customers!$H:$H,MATCH(B5161,Customers!$A:$A,0))</f>
        <v>Referral</v>
      </c>
    </row>
    <row r="5162" customFormat="false" ht="15" hidden="false" customHeight="false" outlineLevel="0" collapsed="false">
      <c r="A5162" s="0" t="s">
        <v>7394</v>
      </c>
      <c r="B5162" s="0" t="s">
        <v>7395</v>
      </c>
      <c r="C5162" s="10" t="s">
        <v>2248</v>
      </c>
      <c r="D5162" s="11" t="s">
        <v>97</v>
      </c>
      <c r="E5162" s="11" t="s">
        <v>91</v>
      </c>
      <c r="F5162" s="11" t="s">
        <v>352</v>
      </c>
      <c r="G5162" s="11" t="s">
        <v>82</v>
      </c>
      <c r="H5162" s="8" t="n">
        <v>8035.3</v>
      </c>
      <c r="I5162" s="0" t="str">
        <f aca="false">TEXT(C5162,"YYYY-MM")</f>
        <v>2025-04</v>
      </c>
      <c r="J5162" s="0" t="str">
        <f aca="false">INDEX(Customers!$H:$H,MATCH(B5162,Customers!$A:$A,0))</f>
        <v>Referral</v>
      </c>
    </row>
    <row r="5163" customFormat="false" ht="15" hidden="false" customHeight="false" outlineLevel="0" collapsed="false">
      <c r="A5163" s="0" t="s">
        <v>7396</v>
      </c>
      <c r="B5163" s="0" t="s">
        <v>7395</v>
      </c>
      <c r="C5163" s="10" t="s">
        <v>221</v>
      </c>
      <c r="D5163" s="11" t="s">
        <v>97</v>
      </c>
      <c r="E5163" s="11" t="s">
        <v>90</v>
      </c>
      <c r="F5163" s="11" t="s">
        <v>352</v>
      </c>
      <c r="G5163" s="11" t="s">
        <v>82</v>
      </c>
      <c r="H5163" s="8" t="n">
        <v>28496.1</v>
      </c>
      <c r="I5163" s="0" t="str">
        <f aca="false">TEXT(C5163,"YYYY-MM")</f>
        <v>2025-04</v>
      </c>
      <c r="J5163" s="0" t="str">
        <f aca="false">INDEX(Customers!$H:$H,MATCH(B5163,Customers!$A:$A,0))</f>
        <v>Referral</v>
      </c>
    </row>
    <row r="5164" customFormat="false" ht="15" hidden="false" customHeight="false" outlineLevel="0" collapsed="false">
      <c r="A5164" s="0" t="s">
        <v>7397</v>
      </c>
      <c r="B5164" s="0" t="s">
        <v>7395</v>
      </c>
      <c r="C5164" s="10" t="s">
        <v>2516</v>
      </c>
      <c r="D5164" s="11" t="s">
        <v>97</v>
      </c>
      <c r="E5164" s="11" t="s">
        <v>88</v>
      </c>
      <c r="F5164" s="11" t="s">
        <v>352</v>
      </c>
      <c r="G5164" s="11" t="s">
        <v>82</v>
      </c>
      <c r="H5164" s="8" t="n">
        <v>9392.7</v>
      </c>
      <c r="I5164" s="0" t="str">
        <f aca="false">TEXT(C5164,"YYYY-MM")</f>
        <v>2025-05</v>
      </c>
      <c r="J5164" s="0" t="str">
        <f aca="false">INDEX(Customers!$H:$H,MATCH(B5164,Customers!$A:$A,0))</f>
        <v>Referral</v>
      </c>
    </row>
    <row r="5165" customFormat="false" ht="15" hidden="false" customHeight="false" outlineLevel="0" collapsed="false">
      <c r="A5165" s="0" t="s">
        <v>7398</v>
      </c>
      <c r="B5165" s="0" t="s">
        <v>7395</v>
      </c>
      <c r="C5165" s="10" t="s">
        <v>747</v>
      </c>
      <c r="D5165" s="11" t="s">
        <v>97</v>
      </c>
      <c r="E5165" s="11" t="s">
        <v>89</v>
      </c>
      <c r="F5165" s="11" t="s">
        <v>352</v>
      </c>
      <c r="G5165" s="11" t="s">
        <v>82</v>
      </c>
      <c r="H5165" s="8" t="n">
        <v>2379</v>
      </c>
      <c r="I5165" s="0" t="str">
        <f aca="false">TEXT(C5165,"YYYY-MM")</f>
        <v>2025-05</v>
      </c>
      <c r="J5165" s="0" t="str">
        <f aca="false">INDEX(Customers!$H:$H,MATCH(B5165,Customers!$A:$A,0))</f>
        <v>Referral</v>
      </c>
    </row>
    <row r="5166" customFormat="false" ht="15" hidden="false" customHeight="false" outlineLevel="0" collapsed="false">
      <c r="A5166" s="0" t="s">
        <v>7399</v>
      </c>
      <c r="B5166" s="0" t="s">
        <v>7395</v>
      </c>
      <c r="C5166" s="10" t="s">
        <v>484</v>
      </c>
      <c r="D5166" s="11" t="s">
        <v>97</v>
      </c>
      <c r="E5166" s="11" t="s">
        <v>89</v>
      </c>
      <c r="F5166" s="11" t="s">
        <v>352</v>
      </c>
      <c r="G5166" s="11" t="s">
        <v>82</v>
      </c>
      <c r="H5166" s="8" t="n">
        <v>18634.55</v>
      </c>
      <c r="I5166" s="0" t="str">
        <f aca="false">TEXT(C5166,"YYYY-MM")</f>
        <v>2025-10</v>
      </c>
      <c r="J5166" s="0" t="str">
        <f aca="false">INDEX(Customers!$H:$H,MATCH(B5166,Customers!$A:$A,0))</f>
        <v>Referral</v>
      </c>
    </row>
    <row r="5167" customFormat="false" ht="15" hidden="false" customHeight="false" outlineLevel="0" collapsed="false">
      <c r="A5167" s="0" t="s">
        <v>7400</v>
      </c>
      <c r="B5167" s="0" t="s">
        <v>7395</v>
      </c>
      <c r="C5167" s="10" t="s">
        <v>826</v>
      </c>
      <c r="D5167" s="11" t="s">
        <v>97</v>
      </c>
      <c r="E5167" s="11" t="s">
        <v>88</v>
      </c>
      <c r="F5167" s="11" t="s">
        <v>352</v>
      </c>
      <c r="G5167" s="11" t="s">
        <v>82</v>
      </c>
      <c r="H5167" s="8" t="n">
        <v>28018</v>
      </c>
      <c r="I5167" s="0" t="str">
        <f aca="false">TEXT(C5167,"YYYY-MM")</f>
        <v>2025-10</v>
      </c>
      <c r="J5167" s="0" t="str">
        <f aca="false">INDEX(Customers!$H:$H,MATCH(B5167,Customers!$A:$A,0))</f>
        <v>Referral</v>
      </c>
    </row>
    <row r="5168" customFormat="false" ht="15" hidden="false" customHeight="false" outlineLevel="0" collapsed="false">
      <c r="A5168" s="0" t="s">
        <v>7401</v>
      </c>
      <c r="B5168" s="0" t="s">
        <v>7395</v>
      </c>
      <c r="C5168" s="10" t="s">
        <v>388</v>
      </c>
      <c r="D5168" s="11" t="s">
        <v>97</v>
      </c>
      <c r="E5168" s="11" t="s">
        <v>91</v>
      </c>
      <c r="F5168" s="11" t="s">
        <v>352</v>
      </c>
      <c r="G5168" s="11" t="s">
        <v>82</v>
      </c>
      <c r="H5168" s="8" t="n">
        <v>405</v>
      </c>
      <c r="I5168" s="0" t="str">
        <f aca="false">TEXT(C5168,"YYYY-MM")</f>
        <v>2025-10</v>
      </c>
      <c r="J5168" s="0" t="str">
        <f aca="false">INDEX(Customers!$H:$H,MATCH(B5168,Customers!$A:$A,0))</f>
        <v>Referral</v>
      </c>
    </row>
    <row r="5169" customFormat="false" ht="15" hidden="false" customHeight="false" outlineLevel="0" collapsed="false">
      <c r="A5169" s="0" t="s">
        <v>7402</v>
      </c>
      <c r="B5169" s="0" t="s">
        <v>7395</v>
      </c>
      <c r="C5169" s="10" t="s">
        <v>554</v>
      </c>
      <c r="D5169" s="11" t="s">
        <v>97</v>
      </c>
      <c r="E5169" s="11" t="s">
        <v>89</v>
      </c>
      <c r="F5169" s="11" t="s">
        <v>352</v>
      </c>
      <c r="G5169" s="11" t="s">
        <v>82</v>
      </c>
      <c r="H5169" s="8" t="n">
        <v>94928.1</v>
      </c>
      <c r="I5169" s="0" t="str">
        <f aca="false">TEXT(C5169,"YYYY-MM")</f>
        <v>2025-10</v>
      </c>
      <c r="J5169" s="0" t="str">
        <f aca="false">INDEX(Customers!$H:$H,MATCH(B5169,Customers!$A:$A,0))</f>
        <v>Referral</v>
      </c>
    </row>
    <row r="5170" customFormat="false" ht="15" hidden="false" customHeight="false" outlineLevel="0" collapsed="false">
      <c r="A5170" s="0" t="s">
        <v>7403</v>
      </c>
      <c r="B5170" s="0" t="s">
        <v>7395</v>
      </c>
      <c r="C5170" s="10" t="s">
        <v>1200</v>
      </c>
      <c r="D5170" s="11" t="s">
        <v>97</v>
      </c>
      <c r="E5170" s="11" t="s">
        <v>93</v>
      </c>
      <c r="F5170" s="11" t="s">
        <v>352</v>
      </c>
      <c r="G5170" s="11" t="s">
        <v>82</v>
      </c>
      <c r="H5170" s="8" t="n">
        <v>25780</v>
      </c>
      <c r="I5170" s="0" t="str">
        <f aca="false">TEXT(C5170,"YYYY-MM")</f>
        <v>2025-11</v>
      </c>
      <c r="J5170" s="0" t="str">
        <f aca="false">INDEX(Customers!$H:$H,MATCH(B5170,Customers!$A:$A,0))</f>
        <v>Referral</v>
      </c>
    </row>
    <row r="5171" customFormat="false" ht="15" hidden="false" customHeight="false" outlineLevel="0" collapsed="false">
      <c r="A5171" s="0" t="s">
        <v>7404</v>
      </c>
      <c r="B5171" s="0" t="s">
        <v>7395</v>
      </c>
      <c r="C5171" s="10" t="s">
        <v>953</v>
      </c>
      <c r="D5171" s="11" t="s">
        <v>97</v>
      </c>
      <c r="E5171" s="11" t="s">
        <v>89</v>
      </c>
      <c r="F5171" s="11" t="s">
        <v>352</v>
      </c>
      <c r="G5171" s="11" t="s">
        <v>82</v>
      </c>
      <c r="H5171" s="8" t="n">
        <v>9888.9</v>
      </c>
      <c r="I5171" s="0" t="str">
        <f aca="false">TEXT(C5171,"YYYY-MM")</f>
        <v>2025-11</v>
      </c>
      <c r="J5171" s="0" t="str">
        <f aca="false">INDEX(Customers!$H:$H,MATCH(B5171,Customers!$A:$A,0))</f>
        <v>Referral</v>
      </c>
    </row>
    <row r="5172" customFormat="false" ht="15" hidden="false" customHeight="false" outlineLevel="0" collapsed="false">
      <c r="A5172" s="0" t="s">
        <v>7405</v>
      </c>
      <c r="B5172" s="0" t="s">
        <v>7395</v>
      </c>
      <c r="C5172" s="10" t="s">
        <v>639</v>
      </c>
      <c r="D5172" s="11" t="s">
        <v>97</v>
      </c>
      <c r="E5172" s="11" t="s">
        <v>93</v>
      </c>
      <c r="F5172" s="11" t="s">
        <v>352</v>
      </c>
      <c r="G5172" s="11" t="s">
        <v>82</v>
      </c>
      <c r="H5172" s="8" t="n">
        <v>51278</v>
      </c>
      <c r="I5172" s="0" t="str">
        <f aca="false">TEXT(C5172,"YYYY-MM")</f>
        <v>2025-12</v>
      </c>
      <c r="J5172" s="0" t="str">
        <f aca="false">INDEX(Customers!$H:$H,MATCH(B5172,Customers!$A:$A,0))</f>
        <v>Referral</v>
      </c>
    </row>
    <row r="5173" customFormat="false" ht="15" hidden="false" customHeight="false" outlineLevel="0" collapsed="false">
      <c r="A5173" s="0" t="s">
        <v>7406</v>
      </c>
      <c r="B5173" s="0" t="s">
        <v>7407</v>
      </c>
      <c r="C5173" s="10" t="s">
        <v>885</v>
      </c>
      <c r="D5173" s="11" t="s">
        <v>98</v>
      </c>
      <c r="E5173" s="11" t="s">
        <v>90</v>
      </c>
      <c r="F5173" s="11" t="s">
        <v>613</v>
      </c>
      <c r="G5173" s="11" t="s">
        <v>73</v>
      </c>
      <c r="H5173" s="8" t="n">
        <v>21412.3</v>
      </c>
      <c r="I5173" s="0" t="str">
        <f aca="false">TEXT(C5173,"YYYY-MM")</f>
        <v>2025-10</v>
      </c>
      <c r="J5173" s="0" t="str">
        <f aca="false">INDEX(Customers!$H:$H,MATCH(B5173,Customers!$A:$A,0))</f>
        <v>Referral</v>
      </c>
    </row>
    <row r="5174" customFormat="false" ht="15" hidden="false" customHeight="false" outlineLevel="0" collapsed="false">
      <c r="A5174" s="0" t="s">
        <v>7408</v>
      </c>
      <c r="B5174" s="0" t="s">
        <v>7407</v>
      </c>
      <c r="C5174" s="10" t="s">
        <v>486</v>
      </c>
      <c r="D5174" s="11" t="s">
        <v>97</v>
      </c>
      <c r="E5174" s="11" t="s">
        <v>91</v>
      </c>
      <c r="F5174" s="11" t="s">
        <v>613</v>
      </c>
      <c r="G5174" s="11" t="s">
        <v>73</v>
      </c>
      <c r="H5174" s="8" t="n">
        <v>16222.4</v>
      </c>
      <c r="I5174" s="0" t="str">
        <f aca="false">TEXT(C5174,"YYYY-MM")</f>
        <v>2025-10</v>
      </c>
      <c r="J5174" s="0" t="str">
        <f aca="false">INDEX(Customers!$H:$H,MATCH(B5174,Customers!$A:$A,0))</f>
        <v>Referral</v>
      </c>
    </row>
    <row r="5175" customFormat="false" ht="15" hidden="false" customHeight="false" outlineLevel="0" collapsed="false">
      <c r="A5175" s="0" t="s">
        <v>7409</v>
      </c>
      <c r="B5175" s="0" t="s">
        <v>7407</v>
      </c>
      <c r="C5175" s="10" t="s">
        <v>1467</v>
      </c>
      <c r="D5175" s="11" t="s">
        <v>97</v>
      </c>
      <c r="E5175" s="11" t="s">
        <v>88</v>
      </c>
      <c r="F5175" s="11" t="s">
        <v>613</v>
      </c>
      <c r="G5175" s="11" t="s">
        <v>73</v>
      </c>
      <c r="H5175" s="8" t="n">
        <v>4818</v>
      </c>
      <c r="I5175" s="0" t="str">
        <f aca="false">TEXT(C5175,"YYYY-MM")</f>
        <v>2025-12</v>
      </c>
      <c r="J5175" s="0" t="str">
        <f aca="false">INDEX(Customers!$H:$H,MATCH(B5175,Customers!$A:$A,0))</f>
        <v>Referral</v>
      </c>
    </row>
    <row r="5176" customFormat="false" ht="15" hidden="false" customHeight="false" outlineLevel="0" collapsed="false">
      <c r="A5176" s="0" t="s">
        <v>7410</v>
      </c>
      <c r="B5176" s="0" t="s">
        <v>7407</v>
      </c>
      <c r="C5176" s="10" t="s">
        <v>574</v>
      </c>
      <c r="D5176" s="11" t="s">
        <v>97</v>
      </c>
      <c r="E5176" s="11" t="s">
        <v>92</v>
      </c>
      <c r="F5176" s="11" t="s">
        <v>613</v>
      </c>
      <c r="G5176" s="11" t="s">
        <v>73</v>
      </c>
      <c r="H5176" s="8" t="n">
        <v>75718</v>
      </c>
      <c r="I5176" s="0" t="str">
        <f aca="false">TEXT(C5176,"YYYY-MM")</f>
        <v>2025-12</v>
      </c>
      <c r="J5176" s="0" t="str">
        <f aca="false">INDEX(Customers!$H:$H,MATCH(B5176,Customers!$A:$A,0))</f>
        <v>Referral</v>
      </c>
    </row>
    <row r="5177" customFormat="false" ht="15" hidden="false" customHeight="false" outlineLevel="0" collapsed="false">
      <c r="A5177" s="0" t="s">
        <v>7411</v>
      </c>
      <c r="B5177" s="0" t="s">
        <v>7407</v>
      </c>
      <c r="C5177" s="10" t="s">
        <v>1654</v>
      </c>
      <c r="D5177" s="11" t="s">
        <v>97</v>
      </c>
      <c r="E5177" s="11" t="s">
        <v>88</v>
      </c>
      <c r="F5177" s="11" t="s">
        <v>613</v>
      </c>
      <c r="G5177" s="11" t="s">
        <v>73</v>
      </c>
      <c r="H5177" s="8" t="n">
        <v>11720.65</v>
      </c>
      <c r="I5177" s="0" t="str">
        <f aca="false">TEXT(C5177,"YYYY-MM")</f>
        <v>2025-12</v>
      </c>
      <c r="J5177" s="0" t="str">
        <f aca="false">INDEX(Customers!$H:$H,MATCH(B5177,Customers!$A:$A,0))</f>
        <v>Referral</v>
      </c>
    </row>
    <row r="5178" customFormat="false" ht="15" hidden="false" customHeight="false" outlineLevel="0" collapsed="false">
      <c r="A5178" s="0" t="s">
        <v>7412</v>
      </c>
      <c r="B5178" s="0" t="s">
        <v>7413</v>
      </c>
      <c r="C5178" s="10" t="s">
        <v>629</v>
      </c>
      <c r="D5178" s="11" t="s">
        <v>97</v>
      </c>
      <c r="E5178" s="11" t="s">
        <v>88</v>
      </c>
      <c r="F5178" s="11" t="s">
        <v>138</v>
      </c>
      <c r="G5178" s="11" t="s">
        <v>74</v>
      </c>
      <c r="H5178" s="8" t="n">
        <v>5566.65</v>
      </c>
      <c r="I5178" s="0" t="str">
        <f aca="false">TEXT(C5178,"YYYY-MM")</f>
        <v>2025-10</v>
      </c>
      <c r="J5178" s="0" t="str">
        <f aca="false">INDEX(Customers!$H:$H,MATCH(B5178,Customers!$A:$A,0))</f>
        <v>Organic Search</v>
      </c>
    </row>
    <row r="5179" customFormat="false" ht="15" hidden="false" customHeight="false" outlineLevel="0" collapsed="false">
      <c r="A5179" s="0" t="s">
        <v>7414</v>
      </c>
      <c r="B5179" s="0" t="s">
        <v>7415</v>
      </c>
      <c r="C5179" s="10" t="s">
        <v>5058</v>
      </c>
      <c r="D5179" s="11" t="s">
        <v>98</v>
      </c>
      <c r="E5179" s="11" t="s">
        <v>93</v>
      </c>
      <c r="F5179" s="11" t="s">
        <v>537</v>
      </c>
      <c r="G5179" s="11" t="s">
        <v>74</v>
      </c>
      <c r="H5179" s="8" t="n">
        <v>1880</v>
      </c>
      <c r="I5179" s="0" t="str">
        <f aca="false">TEXT(C5179,"YYYY-MM")</f>
        <v>2025-01</v>
      </c>
      <c r="J5179" s="0" t="str">
        <f aca="false">INDEX(Customers!$H:$H,MATCH(B5179,Customers!$A:$A,0))</f>
        <v>App</v>
      </c>
    </row>
    <row r="5180" customFormat="false" ht="15" hidden="false" customHeight="false" outlineLevel="0" collapsed="false">
      <c r="A5180" s="0" t="s">
        <v>7416</v>
      </c>
      <c r="B5180" s="0" t="s">
        <v>7415</v>
      </c>
      <c r="C5180" s="10" t="s">
        <v>765</v>
      </c>
      <c r="D5180" s="11" t="s">
        <v>97</v>
      </c>
      <c r="E5180" s="11" t="s">
        <v>88</v>
      </c>
      <c r="F5180" s="11" t="s">
        <v>537</v>
      </c>
      <c r="G5180" s="11" t="s">
        <v>74</v>
      </c>
      <c r="H5180" s="8" t="n">
        <v>34829</v>
      </c>
      <c r="I5180" s="0" t="str">
        <f aca="false">TEXT(C5180,"YYYY-MM")</f>
        <v>2025-03</v>
      </c>
      <c r="J5180" s="0" t="str">
        <f aca="false">INDEX(Customers!$H:$H,MATCH(B5180,Customers!$A:$A,0))</f>
        <v>App</v>
      </c>
    </row>
    <row r="5181" customFormat="false" ht="15" hidden="false" customHeight="false" outlineLevel="0" collapsed="false">
      <c r="A5181" s="0" t="s">
        <v>7417</v>
      </c>
      <c r="B5181" s="0" t="s">
        <v>7415</v>
      </c>
      <c r="C5181" s="10" t="s">
        <v>290</v>
      </c>
      <c r="D5181" s="11" t="s">
        <v>97</v>
      </c>
      <c r="E5181" s="11" t="s">
        <v>91</v>
      </c>
      <c r="F5181" s="11" t="s">
        <v>537</v>
      </c>
      <c r="G5181" s="11" t="s">
        <v>74</v>
      </c>
      <c r="H5181" s="8" t="n">
        <v>90955.7</v>
      </c>
      <c r="I5181" s="0" t="str">
        <f aca="false">TEXT(C5181,"YYYY-MM")</f>
        <v>2025-04</v>
      </c>
      <c r="J5181" s="0" t="str">
        <f aca="false">INDEX(Customers!$H:$H,MATCH(B5181,Customers!$A:$A,0))</f>
        <v>App</v>
      </c>
    </row>
    <row r="5182" customFormat="false" ht="15" hidden="false" customHeight="false" outlineLevel="0" collapsed="false">
      <c r="A5182" s="0" t="s">
        <v>7418</v>
      </c>
      <c r="B5182" s="0" t="s">
        <v>7415</v>
      </c>
      <c r="C5182" s="10" t="s">
        <v>4019</v>
      </c>
      <c r="D5182" s="11" t="s">
        <v>99</v>
      </c>
      <c r="E5182" s="11" t="s">
        <v>88</v>
      </c>
      <c r="F5182" s="11" t="s">
        <v>537</v>
      </c>
      <c r="G5182" s="11" t="s">
        <v>74</v>
      </c>
      <c r="H5182" s="8" t="n">
        <v>6262.2</v>
      </c>
      <c r="I5182" s="0" t="str">
        <f aca="false">TEXT(C5182,"YYYY-MM")</f>
        <v>2025-05</v>
      </c>
      <c r="J5182" s="0" t="str">
        <f aca="false">INDEX(Customers!$H:$H,MATCH(B5182,Customers!$A:$A,0))</f>
        <v>App</v>
      </c>
    </row>
    <row r="5183" customFormat="false" ht="15" hidden="false" customHeight="false" outlineLevel="0" collapsed="false">
      <c r="A5183" s="0" t="s">
        <v>7419</v>
      </c>
      <c r="B5183" s="0" t="s">
        <v>7415</v>
      </c>
      <c r="C5183" s="10" t="s">
        <v>1631</v>
      </c>
      <c r="D5183" s="11" t="s">
        <v>97</v>
      </c>
      <c r="E5183" s="11" t="s">
        <v>91</v>
      </c>
      <c r="F5183" s="11" t="s">
        <v>537</v>
      </c>
      <c r="G5183" s="11" t="s">
        <v>74</v>
      </c>
      <c r="H5183" s="8" t="n">
        <v>48855.15</v>
      </c>
      <c r="I5183" s="0" t="str">
        <f aca="false">TEXT(C5183,"YYYY-MM")</f>
        <v>2025-07</v>
      </c>
      <c r="J5183" s="0" t="str">
        <f aca="false">INDEX(Customers!$H:$H,MATCH(B5183,Customers!$A:$A,0))</f>
        <v>App</v>
      </c>
    </row>
    <row r="5184" customFormat="false" ht="15" hidden="false" customHeight="false" outlineLevel="0" collapsed="false">
      <c r="A5184" s="0" t="s">
        <v>7420</v>
      </c>
      <c r="B5184" s="0" t="s">
        <v>7415</v>
      </c>
      <c r="C5184" s="10" t="s">
        <v>482</v>
      </c>
      <c r="D5184" s="11" t="s">
        <v>97</v>
      </c>
      <c r="E5184" s="11" t="s">
        <v>91</v>
      </c>
      <c r="F5184" s="11" t="s">
        <v>537</v>
      </c>
      <c r="G5184" s="11" t="s">
        <v>74</v>
      </c>
      <c r="H5184" s="8" t="n">
        <v>13562.5</v>
      </c>
      <c r="I5184" s="0" t="str">
        <f aca="false">TEXT(C5184,"YYYY-MM")</f>
        <v>2025-09</v>
      </c>
      <c r="J5184" s="0" t="str">
        <f aca="false">INDEX(Customers!$H:$H,MATCH(B5184,Customers!$A:$A,0))</f>
        <v>App</v>
      </c>
    </row>
    <row r="5185" customFormat="false" ht="15" hidden="false" customHeight="false" outlineLevel="0" collapsed="false">
      <c r="A5185" s="0" t="s">
        <v>7421</v>
      </c>
      <c r="B5185" s="0" t="s">
        <v>7415</v>
      </c>
      <c r="C5185" s="10" t="s">
        <v>885</v>
      </c>
      <c r="D5185" s="11" t="s">
        <v>97</v>
      </c>
      <c r="E5185" s="11" t="s">
        <v>91</v>
      </c>
      <c r="F5185" s="11" t="s">
        <v>537</v>
      </c>
      <c r="G5185" s="11" t="s">
        <v>74</v>
      </c>
      <c r="H5185" s="8" t="n">
        <v>68997.4</v>
      </c>
      <c r="I5185" s="0" t="str">
        <f aca="false">TEXT(C5185,"YYYY-MM")</f>
        <v>2025-10</v>
      </c>
      <c r="J5185" s="0" t="str">
        <f aca="false">INDEX(Customers!$H:$H,MATCH(B5185,Customers!$A:$A,0))</f>
        <v>App</v>
      </c>
    </row>
    <row r="5186" customFormat="false" ht="15" hidden="false" customHeight="false" outlineLevel="0" collapsed="false">
      <c r="A5186" s="0" t="s">
        <v>7422</v>
      </c>
      <c r="B5186" s="0" t="s">
        <v>7415</v>
      </c>
      <c r="C5186" s="10" t="s">
        <v>1420</v>
      </c>
      <c r="D5186" s="11" t="s">
        <v>98</v>
      </c>
      <c r="E5186" s="11" t="s">
        <v>89</v>
      </c>
      <c r="F5186" s="11" t="s">
        <v>537</v>
      </c>
      <c r="G5186" s="11" t="s">
        <v>74</v>
      </c>
      <c r="H5186" s="8" t="n">
        <v>70738</v>
      </c>
      <c r="I5186" s="0" t="str">
        <f aca="false">TEXT(C5186,"YYYY-MM")</f>
        <v>2025-10</v>
      </c>
      <c r="J5186" s="0" t="str">
        <f aca="false">INDEX(Customers!$H:$H,MATCH(B5186,Customers!$A:$A,0))</f>
        <v>App</v>
      </c>
    </row>
    <row r="5187" customFormat="false" ht="15" hidden="false" customHeight="false" outlineLevel="0" collapsed="false">
      <c r="A5187" s="0" t="s">
        <v>7423</v>
      </c>
      <c r="B5187" s="0" t="s">
        <v>7415</v>
      </c>
      <c r="C5187" s="10" t="s">
        <v>635</v>
      </c>
      <c r="D5187" s="11" t="s">
        <v>98</v>
      </c>
      <c r="E5187" s="11" t="s">
        <v>90</v>
      </c>
      <c r="F5187" s="11" t="s">
        <v>537</v>
      </c>
      <c r="G5187" s="11" t="s">
        <v>74</v>
      </c>
      <c r="H5187" s="8" t="n">
        <v>23049</v>
      </c>
      <c r="I5187" s="0" t="str">
        <f aca="false">TEXT(C5187,"YYYY-MM")</f>
        <v>2025-11</v>
      </c>
      <c r="J5187" s="0" t="str">
        <f aca="false">INDEX(Customers!$H:$H,MATCH(B5187,Customers!$A:$A,0))</f>
        <v>App</v>
      </c>
    </row>
    <row r="5188" customFormat="false" ht="15" hidden="false" customHeight="false" outlineLevel="0" collapsed="false">
      <c r="A5188" s="0" t="s">
        <v>7424</v>
      </c>
      <c r="B5188" s="0" t="s">
        <v>7425</v>
      </c>
      <c r="C5188" s="10" t="s">
        <v>712</v>
      </c>
      <c r="D5188" s="11" t="s">
        <v>97</v>
      </c>
      <c r="E5188" s="11" t="s">
        <v>88</v>
      </c>
      <c r="F5188" s="11" t="s">
        <v>76</v>
      </c>
      <c r="G5188" s="11" t="s">
        <v>76</v>
      </c>
      <c r="H5188" s="8" t="n">
        <v>3116</v>
      </c>
      <c r="I5188" s="0" t="str">
        <f aca="false">TEXT(C5188,"YYYY-MM")</f>
        <v>2025-04</v>
      </c>
      <c r="J5188" s="0" t="str">
        <f aca="false">INDEX(Customers!$H:$H,MATCH(B5188,Customers!$A:$A,0))</f>
        <v>Social Media</v>
      </c>
    </row>
    <row r="5189" customFormat="false" ht="15" hidden="false" customHeight="false" outlineLevel="0" collapsed="false">
      <c r="A5189" s="0" t="s">
        <v>7426</v>
      </c>
      <c r="B5189" s="0" t="s">
        <v>7425</v>
      </c>
      <c r="C5189" s="10" t="s">
        <v>397</v>
      </c>
      <c r="D5189" s="11" t="s">
        <v>97</v>
      </c>
      <c r="E5189" s="11" t="s">
        <v>92</v>
      </c>
      <c r="F5189" s="11" t="s">
        <v>76</v>
      </c>
      <c r="G5189" s="11" t="s">
        <v>76</v>
      </c>
      <c r="H5189" s="8" t="n">
        <v>77771.1</v>
      </c>
      <c r="I5189" s="0" t="str">
        <f aca="false">TEXT(C5189,"YYYY-MM")</f>
        <v>2025-05</v>
      </c>
      <c r="J5189" s="0" t="str">
        <f aca="false">INDEX(Customers!$H:$H,MATCH(B5189,Customers!$A:$A,0))</f>
        <v>Social Media</v>
      </c>
    </row>
    <row r="5190" customFormat="false" ht="15" hidden="false" customHeight="false" outlineLevel="0" collapsed="false">
      <c r="A5190" s="0" t="s">
        <v>7427</v>
      </c>
      <c r="B5190" s="0" t="s">
        <v>7425</v>
      </c>
      <c r="C5190" s="10" t="s">
        <v>1663</v>
      </c>
      <c r="D5190" s="11" t="s">
        <v>97</v>
      </c>
      <c r="E5190" s="11" t="s">
        <v>91</v>
      </c>
      <c r="F5190" s="11" t="s">
        <v>76</v>
      </c>
      <c r="G5190" s="11" t="s">
        <v>76</v>
      </c>
      <c r="H5190" s="8" t="n">
        <v>2529</v>
      </c>
      <c r="I5190" s="0" t="str">
        <f aca="false">TEXT(C5190,"YYYY-MM")</f>
        <v>2025-08</v>
      </c>
      <c r="J5190" s="0" t="str">
        <f aca="false">INDEX(Customers!$H:$H,MATCH(B5190,Customers!$A:$A,0))</f>
        <v>Social Media</v>
      </c>
    </row>
    <row r="5191" customFormat="false" ht="15" hidden="false" customHeight="false" outlineLevel="0" collapsed="false">
      <c r="A5191" s="0" t="s">
        <v>7428</v>
      </c>
      <c r="B5191" s="0" t="s">
        <v>7425</v>
      </c>
      <c r="C5191" s="10" t="s">
        <v>173</v>
      </c>
      <c r="D5191" s="11" t="s">
        <v>97</v>
      </c>
      <c r="E5191" s="11" t="s">
        <v>88</v>
      </c>
      <c r="F5191" s="11" t="s">
        <v>76</v>
      </c>
      <c r="G5191" s="11" t="s">
        <v>76</v>
      </c>
      <c r="H5191" s="8" t="n">
        <v>24641.2</v>
      </c>
      <c r="I5191" s="0" t="str">
        <f aca="false">TEXT(C5191,"YYYY-MM")</f>
        <v>2025-10</v>
      </c>
      <c r="J5191" s="0" t="str">
        <f aca="false">INDEX(Customers!$H:$H,MATCH(B5191,Customers!$A:$A,0))</f>
        <v>Social Media</v>
      </c>
    </row>
    <row r="5192" customFormat="false" ht="15" hidden="false" customHeight="false" outlineLevel="0" collapsed="false">
      <c r="A5192" s="0" t="s">
        <v>7429</v>
      </c>
      <c r="B5192" s="0" t="s">
        <v>7425</v>
      </c>
      <c r="C5192" s="10" t="s">
        <v>723</v>
      </c>
      <c r="D5192" s="11" t="s">
        <v>97</v>
      </c>
      <c r="E5192" s="11" t="s">
        <v>91</v>
      </c>
      <c r="F5192" s="11" t="s">
        <v>76</v>
      </c>
      <c r="G5192" s="11" t="s">
        <v>76</v>
      </c>
      <c r="H5192" s="8" t="n">
        <v>2783.2</v>
      </c>
      <c r="I5192" s="0" t="str">
        <f aca="false">TEXT(C5192,"YYYY-MM")</f>
        <v>2025-12</v>
      </c>
      <c r="J5192" s="0" t="str">
        <f aca="false">INDEX(Customers!$H:$H,MATCH(B5192,Customers!$A:$A,0))</f>
        <v>Social Media</v>
      </c>
    </row>
    <row r="5193" customFormat="false" ht="15" hidden="false" customHeight="false" outlineLevel="0" collapsed="false">
      <c r="A5193" s="0" t="s">
        <v>7430</v>
      </c>
      <c r="B5193" s="0" t="s">
        <v>7425</v>
      </c>
      <c r="C5193" s="10" t="s">
        <v>1233</v>
      </c>
      <c r="D5193" s="11" t="s">
        <v>97</v>
      </c>
      <c r="E5193" s="11" t="s">
        <v>88</v>
      </c>
      <c r="F5193" s="11" t="s">
        <v>76</v>
      </c>
      <c r="G5193" s="11" t="s">
        <v>76</v>
      </c>
      <c r="H5193" s="8" t="n">
        <v>49156.3</v>
      </c>
      <c r="I5193" s="0" t="str">
        <f aca="false">TEXT(C5193,"YYYY-MM")</f>
        <v>2025-12</v>
      </c>
      <c r="J5193" s="0" t="str">
        <f aca="false">INDEX(Customers!$H:$H,MATCH(B5193,Customers!$A:$A,0))</f>
        <v>Social Media</v>
      </c>
    </row>
    <row r="5194" customFormat="false" ht="15" hidden="false" customHeight="false" outlineLevel="0" collapsed="false">
      <c r="A5194" s="0" t="s">
        <v>7431</v>
      </c>
      <c r="B5194" s="0" t="s">
        <v>7432</v>
      </c>
      <c r="C5194" s="10" t="s">
        <v>862</v>
      </c>
      <c r="D5194" s="11" t="s">
        <v>97</v>
      </c>
      <c r="E5194" s="11" t="s">
        <v>88</v>
      </c>
      <c r="F5194" s="11" t="s">
        <v>190</v>
      </c>
      <c r="G5194" s="11" t="s">
        <v>77</v>
      </c>
      <c r="H5194" s="8" t="n">
        <v>62232.3</v>
      </c>
      <c r="I5194" s="0" t="str">
        <f aca="false">TEXT(C5194,"YYYY-MM")</f>
        <v>2023-10</v>
      </c>
      <c r="J5194" s="0" t="str">
        <f aca="false">INDEX(Customers!$H:$H,MATCH(B5194,Customers!$A:$A,0))</f>
        <v>Paid Ads</v>
      </c>
    </row>
    <row r="5195" customFormat="false" ht="15" hidden="false" customHeight="false" outlineLevel="0" collapsed="false">
      <c r="A5195" s="0" t="s">
        <v>7433</v>
      </c>
      <c r="B5195" s="0" t="s">
        <v>7432</v>
      </c>
      <c r="C5195" s="10" t="s">
        <v>1206</v>
      </c>
      <c r="D5195" s="11" t="s">
        <v>97</v>
      </c>
      <c r="E5195" s="11" t="s">
        <v>90</v>
      </c>
      <c r="F5195" s="11" t="s">
        <v>190</v>
      </c>
      <c r="G5195" s="11" t="s">
        <v>77</v>
      </c>
      <c r="H5195" s="8" t="n">
        <v>3196.2</v>
      </c>
      <c r="I5195" s="0" t="str">
        <f aca="false">TEXT(C5195,"YYYY-MM")</f>
        <v>2023-11</v>
      </c>
      <c r="J5195" s="0" t="str">
        <f aca="false">INDEX(Customers!$H:$H,MATCH(B5195,Customers!$A:$A,0))</f>
        <v>Paid Ads</v>
      </c>
    </row>
    <row r="5196" customFormat="false" ht="15" hidden="false" customHeight="false" outlineLevel="0" collapsed="false">
      <c r="A5196" s="0" t="s">
        <v>7434</v>
      </c>
      <c r="B5196" s="0" t="s">
        <v>7432</v>
      </c>
      <c r="C5196" s="10" t="s">
        <v>3366</v>
      </c>
      <c r="D5196" s="11" t="s">
        <v>97</v>
      </c>
      <c r="E5196" s="11" t="s">
        <v>92</v>
      </c>
      <c r="F5196" s="11" t="s">
        <v>190</v>
      </c>
      <c r="G5196" s="11" t="s">
        <v>77</v>
      </c>
      <c r="H5196" s="8" t="n">
        <v>4616.05</v>
      </c>
      <c r="I5196" s="0" t="str">
        <f aca="false">TEXT(C5196,"YYYY-MM")</f>
        <v>2023-12</v>
      </c>
      <c r="J5196" s="0" t="str">
        <f aca="false">INDEX(Customers!$H:$H,MATCH(B5196,Customers!$A:$A,0))</f>
        <v>Paid Ads</v>
      </c>
    </row>
    <row r="5197" customFormat="false" ht="15" hidden="false" customHeight="false" outlineLevel="0" collapsed="false">
      <c r="A5197" s="0" t="s">
        <v>7435</v>
      </c>
      <c r="B5197" s="0" t="s">
        <v>7432</v>
      </c>
      <c r="C5197" s="10" t="s">
        <v>7436</v>
      </c>
      <c r="D5197" s="11" t="s">
        <v>97</v>
      </c>
      <c r="E5197" s="11" t="s">
        <v>89</v>
      </c>
      <c r="F5197" s="11" t="s">
        <v>190</v>
      </c>
      <c r="G5197" s="11" t="s">
        <v>77</v>
      </c>
      <c r="H5197" s="8" t="n">
        <v>3991.2</v>
      </c>
      <c r="I5197" s="0" t="str">
        <f aca="false">TEXT(C5197,"YYYY-MM")</f>
        <v>2024-01</v>
      </c>
      <c r="J5197" s="0" t="str">
        <f aca="false">INDEX(Customers!$H:$H,MATCH(B5197,Customers!$A:$A,0))</f>
        <v>Paid Ads</v>
      </c>
    </row>
    <row r="5198" customFormat="false" ht="15" hidden="false" customHeight="false" outlineLevel="0" collapsed="false">
      <c r="A5198" s="0" t="s">
        <v>7437</v>
      </c>
      <c r="B5198" s="0" t="s">
        <v>7432</v>
      </c>
      <c r="C5198" s="10" t="s">
        <v>3696</v>
      </c>
      <c r="D5198" s="11" t="s">
        <v>97</v>
      </c>
      <c r="E5198" s="11" t="s">
        <v>88</v>
      </c>
      <c r="F5198" s="11" t="s">
        <v>190</v>
      </c>
      <c r="G5198" s="11" t="s">
        <v>77</v>
      </c>
      <c r="H5198" s="8" t="n">
        <v>14293.05</v>
      </c>
      <c r="I5198" s="0" t="str">
        <f aca="false">TEXT(C5198,"YYYY-MM")</f>
        <v>2024-03</v>
      </c>
      <c r="J5198" s="0" t="str">
        <f aca="false">INDEX(Customers!$H:$H,MATCH(B5198,Customers!$A:$A,0))</f>
        <v>Paid Ads</v>
      </c>
    </row>
    <row r="5199" customFormat="false" ht="15" hidden="false" customHeight="false" outlineLevel="0" collapsed="false">
      <c r="A5199" s="0" t="s">
        <v>7438</v>
      </c>
      <c r="B5199" s="0" t="s">
        <v>7432</v>
      </c>
      <c r="C5199" s="10" t="s">
        <v>6855</v>
      </c>
      <c r="D5199" s="11" t="s">
        <v>97</v>
      </c>
      <c r="E5199" s="11" t="s">
        <v>89</v>
      </c>
      <c r="F5199" s="11" t="s">
        <v>190</v>
      </c>
      <c r="G5199" s="11" t="s">
        <v>77</v>
      </c>
      <c r="H5199" s="8" t="n">
        <v>28411.65</v>
      </c>
      <c r="I5199" s="0" t="str">
        <f aca="false">TEXT(C5199,"YYYY-MM")</f>
        <v>2024-08</v>
      </c>
      <c r="J5199" s="0" t="str">
        <f aca="false">INDEX(Customers!$H:$H,MATCH(B5199,Customers!$A:$A,0))</f>
        <v>Paid Ads</v>
      </c>
    </row>
    <row r="5200" customFormat="false" ht="15" hidden="false" customHeight="false" outlineLevel="0" collapsed="false">
      <c r="A5200" s="0" t="s">
        <v>7439</v>
      </c>
      <c r="B5200" s="0" t="s">
        <v>7432</v>
      </c>
      <c r="C5200" s="10" t="s">
        <v>4479</v>
      </c>
      <c r="D5200" s="11" t="s">
        <v>99</v>
      </c>
      <c r="E5200" s="11" t="s">
        <v>88</v>
      </c>
      <c r="F5200" s="11" t="s">
        <v>190</v>
      </c>
      <c r="G5200" s="11" t="s">
        <v>77</v>
      </c>
      <c r="H5200" s="8" t="n">
        <v>42114.65</v>
      </c>
      <c r="I5200" s="0" t="str">
        <f aca="false">TEXT(C5200,"YYYY-MM")</f>
        <v>2024-08</v>
      </c>
      <c r="J5200" s="0" t="str">
        <f aca="false">INDEX(Customers!$H:$H,MATCH(B5200,Customers!$A:$A,0))</f>
        <v>Paid Ads</v>
      </c>
    </row>
    <row r="5201" customFormat="false" ht="15" hidden="false" customHeight="false" outlineLevel="0" collapsed="false">
      <c r="A5201" s="0" t="s">
        <v>7440</v>
      </c>
      <c r="B5201" s="0" t="s">
        <v>7432</v>
      </c>
      <c r="C5201" s="10" t="s">
        <v>2234</v>
      </c>
      <c r="D5201" s="11" t="s">
        <v>99</v>
      </c>
      <c r="E5201" s="11" t="s">
        <v>89</v>
      </c>
      <c r="F5201" s="11" t="s">
        <v>190</v>
      </c>
      <c r="G5201" s="11" t="s">
        <v>77</v>
      </c>
      <c r="H5201" s="8" t="n">
        <v>4534.1</v>
      </c>
      <c r="I5201" s="0" t="str">
        <f aca="false">TEXT(C5201,"YYYY-MM")</f>
        <v>2024-09</v>
      </c>
      <c r="J5201" s="0" t="str">
        <f aca="false">INDEX(Customers!$H:$H,MATCH(B5201,Customers!$A:$A,0))</f>
        <v>Paid Ads</v>
      </c>
    </row>
    <row r="5202" customFormat="false" ht="15" hidden="false" customHeight="false" outlineLevel="0" collapsed="false">
      <c r="A5202" s="0" t="s">
        <v>7441</v>
      </c>
      <c r="B5202" s="0" t="s">
        <v>7442</v>
      </c>
      <c r="C5202" s="10" t="s">
        <v>2929</v>
      </c>
      <c r="D5202" s="11" t="s">
        <v>97</v>
      </c>
      <c r="E5202" s="11" t="s">
        <v>88</v>
      </c>
      <c r="F5202" s="11" t="s">
        <v>227</v>
      </c>
      <c r="G5202" s="11" t="s">
        <v>72</v>
      </c>
      <c r="H5202" s="8" t="n">
        <v>7197</v>
      </c>
      <c r="I5202" s="0" t="str">
        <f aca="false">TEXT(C5202,"YYYY-MM")</f>
        <v>2025-07</v>
      </c>
      <c r="J5202" s="0" t="str">
        <f aca="false">INDEX(Customers!$H:$H,MATCH(B5202,Customers!$A:$A,0))</f>
        <v>Referral</v>
      </c>
    </row>
    <row r="5203" customFormat="false" ht="15" hidden="false" customHeight="false" outlineLevel="0" collapsed="false">
      <c r="A5203" s="0" t="s">
        <v>7443</v>
      </c>
      <c r="B5203" s="0" t="s">
        <v>7442</v>
      </c>
      <c r="C5203" s="10" t="s">
        <v>721</v>
      </c>
      <c r="D5203" s="11" t="s">
        <v>97</v>
      </c>
      <c r="E5203" s="11" t="s">
        <v>89</v>
      </c>
      <c r="F5203" s="11" t="s">
        <v>227</v>
      </c>
      <c r="G5203" s="11" t="s">
        <v>72</v>
      </c>
      <c r="H5203" s="8" t="n">
        <v>27225.1</v>
      </c>
      <c r="I5203" s="0" t="str">
        <f aca="false">TEXT(C5203,"YYYY-MM")</f>
        <v>2025-10</v>
      </c>
      <c r="J5203" s="0" t="str">
        <f aca="false">INDEX(Customers!$H:$H,MATCH(B5203,Customers!$A:$A,0))</f>
        <v>Referral</v>
      </c>
    </row>
    <row r="5204" customFormat="false" ht="15" hidden="false" customHeight="false" outlineLevel="0" collapsed="false">
      <c r="A5204" s="0" t="s">
        <v>7444</v>
      </c>
      <c r="B5204" s="0" t="s">
        <v>7442</v>
      </c>
      <c r="C5204" s="10" t="s">
        <v>258</v>
      </c>
      <c r="D5204" s="11" t="s">
        <v>97</v>
      </c>
      <c r="E5204" s="11" t="s">
        <v>88</v>
      </c>
      <c r="F5204" s="11" t="s">
        <v>227</v>
      </c>
      <c r="G5204" s="11" t="s">
        <v>72</v>
      </c>
      <c r="H5204" s="8" t="n">
        <v>288</v>
      </c>
      <c r="I5204" s="0" t="str">
        <f aca="false">TEXT(C5204,"YYYY-MM")</f>
        <v>2025-11</v>
      </c>
      <c r="J5204" s="0" t="str">
        <f aca="false">INDEX(Customers!$H:$H,MATCH(B5204,Customers!$A:$A,0))</f>
        <v>Referral</v>
      </c>
    </row>
    <row r="5205" customFormat="false" ht="15" hidden="false" customHeight="false" outlineLevel="0" collapsed="false">
      <c r="A5205" s="0" t="s">
        <v>7445</v>
      </c>
      <c r="B5205" s="0" t="s">
        <v>7442</v>
      </c>
      <c r="C5205" s="10" t="s">
        <v>414</v>
      </c>
      <c r="D5205" s="11" t="s">
        <v>97</v>
      </c>
      <c r="E5205" s="11" t="s">
        <v>92</v>
      </c>
      <c r="F5205" s="11" t="s">
        <v>227</v>
      </c>
      <c r="G5205" s="11" t="s">
        <v>72</v>
      </c>
      <c r="H5205" s="8" t="n">
        <v>4775.3</v>
      </c>
      <c r="I5205" s="0" t="str">
        <f aca="false">TEXT(C5205,"YYYY-MM")</f>
        <v>2025-12</v>
      </c>
      <c r="J5205" s="0" t="str">
        <f aca="false">INDEX(Customers!$H:$H,MATCH(B5205,Customers!$A:$A,0))</f>
        <v>Referral</v>
      </c>
    </row>
    <row r="5206" customFormat="false" ht="15" hidden="false" customHeight="false" outlineLevel="0" collapsed="false">
      <c r="A5206" s="0" t="s">
        <v>7446</v>
      </c>
      <c r="B5206" s="0" t="s">
        <v>7447</v>
      </c>
      <c r="C5206" s="10" t="s">
        <v>685</v>
      </c>
      <c r="D5206" s="11" t="s">
        <v>97</v>
      </c>
      <c r="E5206" s="11" t="s">
        <v>88</v>
      </c>
      <c r="F5206" s="11" t="s">
        <v>613</v>
      </c>
      <c r="G5206" s="11" t="s">
        <v>73</v>
      </c>
      <c r="H5206" s="8" t="n">
        <v>19194.65</v>
      </c>
      <c r="I5206" s="0" t="str">
        <f aca="false">TEXT(C5206,"YYYY-MM")</f>
        <v>2025-02</v>
      </c>
      <c r="J5206" s="0" t="str">
        <f aca="false">INDEX(Customers!$H:$H,MATCH(B5206,Customers!$A:$A,0))</f>
        <v>Referral</v>
      </c>
    </row>
    <row r="5207" customFormat="false" ht="15" hidden="false" customHeight="false" outlineLevel="0" collapsed="false">
      <c r="A5207" s="0" t="s">
        <v>7448</v>
      </c>
      <c r="B5207" s="0" t="s">
        <v>7447</v>
      </c>
      <c r="C5207" s="10" t="s">
        <v>240</v>
      </c>
      <c r="D5207" s="11" t="s">
        <v>97</v>
      </c>
      <c r="E5207" s="11" t="s">
        <v>89</v>
      </c>
      <c r="F5207" s="11" t="s">
        <v>613</v>
      </c>
      <c r="G5207" s="11" t="s">
        <v>73</v>
      </c>
      <c r="H5207" s="8" t="n">
        <v>11899.15</v>
      </c>
      <c r="I5207" s="0" t="str">
        <f aca="false">TEXT(C5207,"YYYY-MM")</f>
        <v>2025-04</v>
      </c>
      <c r="J5207" s="0" t="str">
        <f aca="false">INDEX(Customers!$H:$H,MATCH(B5207,Customers!$A:$A,0))</f>
        <v>Referral</v>
      </c>
    </row>
    <row r="5208" customFormat="false" ht="15" hidden="false" customHeight="false" outlineLevel="0" collapsed="false">
      <c r="A5208" s="0" t="s">
        <v>7449</v>
      </c>
      <c r="B5208" s="0" t="s">
        <v>7447</v>
      </c>
      <c r="C5208" s="10" t="s">
        <v>331</v>
      </c>
      <c r="D5208" s="11" t="s">
        <v>97</v>
      </c>
      <c r="E5208" s="11" t="s">
        <v>88</v>
      </c>
      <c r="F5208" s="11" t="s">
        <v>613</v>
      </c>
      <c r="G5208" s="11" t="s">
        <v>73</v>
      </c>
      <c r="H5208" s="8" t="n">
        <v>7643.3</v>
      </c>
      <c r="I5208" s="0" t="str">
        <f aca="false">TEXT(C5208,"YYYY-MM")</f>
        <v>2025-11</v>
      </c>
      <c r="J5208" s="0" t="str">
        <f aca="false">INDEX(Customers!$H:$H,MATCH(B5208,Customers!$A:$A,0))</f>
        <v>Referral</v>
      </c>
    </row>
    <row r="5209" customFormat="false" ht="15" hidden="false" customHeight="false" outlineLevel="0" collapsed="false">
      <c r="A5209" s="0" t="s">
        <v>7450</v>
      </c>
      <c r="B5209" s="0" t="s">
        <v>7451</v>
      </c>
      <c r="C5209" s="10" t="s">
        <v>641</v>
      </c>
      <c r="D5209" s="11" t="s">
        <v>97</v>
      </c>
      <c r="E5209" s="11" t="s">
        <v>92</v>
      </c>
      <c r="F5209" s="11" t="s">
        <v>209</v>
      </c>
      <c r="G5209" s="11" t="s">
        <v>83</v>
      </c>
      <c r="H5209" s="8" t="n">
        <v>7969.55</v>
      </c>
      <c r="I5209" s="0" t="str">
        <f aca="false">TEXT(C5209,"YYYY-MM")</f>
        <v>2025-12</v>
      </c>
      <c r="J5209" s="0" t="str">
        <f aca="false">INDEX(Customers!$H:$H,MATCH(B5209,Customers!$A:$A,0))</f>
        <v>Referral</v>
      </c>
    </row>
    <row r="5210" customFormat="false" ht="15" hidden="false" customHeight="false" outlineLevel="0" collapsed="false">
      <c r="A5210" s="0" t="s">
        <v>7452</v>
      </c>
      <c r="B5210" s="0" t="s">
        <v>7453</v>
      </c>
      <c r="C5210" s="10" t="s">
        <v>551</v>
      </c>
      <c r="D5210" s="11" t="s">
        <v>97</v>
      </c>
      <c r="E5210" s="11" t="s">
        <v>93</v>
      </c>
      <c r="F5210" s="11" t="s">
        <v>190</v>
      </c>
      <c r="G5210" s="11" t="s">
        <v>77</v>
      </c>
      <c r="H5210" s="8" t="n">
        <v>8389</v>
      </c>
      <c r="I5210" s="0" t="str">
        <f aca="false">TEXT(C5210,"YYYY-MM")</f>
        <v>2025-10</v>
      </c>
      <c r="J5210" s="0" t="str">
        <f aca="false">INDEX(Customers!$H:$H,MATCH(B5210,Customers!$A:$A,0))</f>
        <v>Organic Search</v>
      </c>
    </row>
    <row r="5211" customFormat="false" ht="15" hidden="false" customHeight="false" outlineLevel="0" collapsed="false">
      <c r="A5211" s="0" t="s">
        <v>7454</v>
      </c>
      <c r="B5211" s="0" t="s">
        <v>7455</v>
      </c>
      <c r="C5211" s="10" t="s">
        <v>1433</v>
      </c>
      <c r="D5211" s="11" t="s">
        <v>97</v>
      </c>
      <c r="E5211" s="11" t="s">
        <v>92</v>
      </c>
      <c r="F5211" s="11" t="s">
        <v>423</v>
      </c>
      <c r="G5211" s="11" t="s">
        <v>79</v>
      </c>
      <c r="H5211" s="8" t="n">
        <v>14337</v>
      </c>
      <c r="I5211" s="0" t="str">
        <f aca="false">TEXT(C5211,"YYYY-MM")</f>
        <v>2025-01</v>
      </c>
      <c r="J5211" s="0" t="str">
        <f aca="false">INDEX(Customers!$H:$H,MATCH(B5211,Customers!$A:$A,0))</f>
        <v>Referral</v>
      </c>
    </row>
    <row r="5212" customFormat="false" ht="15" hidden="false" customHeight="false" outlineLevel="0" collapsed="false">
      <c r="A5212" s="0" t="s">
        <v>7456</v>
      </c>
      <c r="B5212" s="0" t="s">
        <v>7457</v>
      </c>
      <c r="C5212" s="10" t="s">
        <v>783</v>
      </c>
      <c r="D5212" s="11" t="s">
        <v>97</v>
      </c>
      <c r="E5212" s="11" t="s">
        <v>92</v>
      </c>
      <c r="F5212" s="11" t="s">
        <v>209</v>
      </c>
      <c r="G5212" s="11" t="s">
        <v>83</v>
      </c>
      <c r="H5212" s="8" t="n">
        <v>5258</v>
      </c>
      <c r="I5212" s="0" t="str">
        <f aca="false">TEXT(C5212,"YYYY-MM")</f>
        <v>2025-11</v>
      </c>
      <c r="J5212" s="0" t="str">
        <f aca="false">INDEX(Customers!$H:$H,MATCH(B5212,Customers!$A:$A,0))</f>
        <v>Social Media</v>
      </c>
    </row>
    <row r="5213" customFormat="false" ht="15" hidden="false" customHeight="false" outlineLevel="0" collapsed="false">
      <c r="A5213" s="0" t="s">
        <v>7458</v>
      </c>
      <c r="B5213" s="0" t="s">
        <v>7459</v>
      </c>
      <c r="C5213" s="10" t="s">
        <v>5477</v>
      </c>
      <c r="D5213" s="11" t="s">
        <v>97</v>
      </c>
      <c r="E5213" s="11" t="s">
        <v>90</v>
      </c>
      <c r="F5213" s="11" t="s">
        <v>241</v>
      </c>
      <c r="G5213" s="11" t="s">
        <v>73</v>
      </c>
      <c r="H5213" s="8" t="n">
        <v>20813.65</v>
      </c>
      <c r="I5213" s="0" t="str">
        <f aca="false">TEXT(C5213,"YYYY-MM")</f>
        <v>2024-12</v>
      </c>
      <c r="J5213" s="0" t="str">
        <f aca="false">INDEX(Customers!$H:$H,MATCH(B5213,Customers!$A:$A,0))</f>
        <v>Social Media</v>
      </c>
    </row>
    <row r="5214" customFormat="false" ht="15" hidden="false" customHeight="false" outlineLevel="0" collapsed="false">
      <c r="A5214" s="0" t="s">
        <v>7460</v>
      </c>
      <c r="B5214" s="0" t="s">
        <v>7459</v>
      </c>
      <c r="C5214" s="10" t="s">
        <v>923</v>
      </c>
      <c r="D5214" s="11" t="s">
        <v>97</v>
      </c>
      <c r="E5214" s="11" t="s">
        <v>88</v>
      </c>
      <c r="F5214" s="11" t="s">
        <v>241</v>
      </c>
      <c r="G5214" s="11" t="s">
        <v>73</v>
      </c>
      <c r="H5214" s="8" t="n">
        <v>3251.2</v>
      </c>
      <c r="I5214" s="0" t="str">
        <f aca="false">TEXT(C5214,"YYYY-MM")</f>
        <v>2025-04</v>
      </c>
      <c r="J5214" s="0" t="str">
        <f aca="false">INDEX(Customers!$H:$H,MATCH(B5214,Customers!$A:$A,0))</f>
        <v>Social Media</v>
      </c>
    </row>
    <row r="5215" customFormat="false" ht="15" hidden="false" customHeight="false" outlineLevel="0" collapsed="false">
      <c r="A5215" s="0" t="s">
        <v>7461</v>
      </c>
      <c r="B5215" s="0" t="s">
        <v>7459</v>
      </c>
      <c r="C5215" s="10" t="s">
        <v>3023</v>
      </c>
      <c r="D5215" s="11" t="s">
        <v>97</v>
      </c>
      <c r="E5215" s="11" t="s">
        <v>89</v>
      </c>
      <c r="F5215" s="11" t="s">
        <v>241</v>
      </c>
      <c r="G5215" s="11" t="s">
        <v>73</v>
      </c>
      <c r="H5215" s="8" t="n">
        <v>7169.55</v>
      </c>
      <c r="I5215" s="0" t="str">
        <f aca="false">TEXT(C5215,"YYYY-MM")</f>
        <v>2025-07</v>
      </c>
      <c r="J5215" s="0" t="str">
        <f aca="false">INDEX(Customers!$H:$H,MATCH(B5215,Customers!$A:$A,0))</f>
        <v>Social Media</v>
      </c>
    </row>
    <row r="5216" customFormat="false" ht="15" hidden="false" customHeight="false" outlineLevel="0" collapsed="false">
      <c r="A5216" s="0" t="s">
        <v>7462</v>
      </c>
      <c r="B5216" s="0" t="s">
        <v>7459</v>
      </c>
      <c r="C5216" s="10" t="s">
        <v>803</v>
      </c>
      <c r="D5216" s="11" t="s">
        <v>97</v>
      </c>
      <c r="E5216" s="11" t="s">
        <v>88</v>
      </c>
      <c r="F5216" s="11" t="s">
        <v>241</v>
      </c>
      <c r="G5216" s="11" t="s">
        <v>73</v>
      </c>
      <c r="H5216" s="8" t="n">
        <v>6078.1</v>
      </c>
      <c r="I5216" s="0" t="str">
        <f aca="false">TEXT(C5216,"YYYY-MM")</f>
        <v>2025-10</v>
      </c>
      <c r="J5216" s="0" t="str">
        <f aca="false">INDEX(Customers!$H:$H,MATCH(B5216,Customers!$A:$A,0))</f>
        <v>Social Media</v>
      </c>
    </row>
    <row r="5217" customFormat="false" ht="15" hidden="false" customHeight="false" outlineLevel="0" collapsed="false">
      <c r="A5217" s="0" t="s">
        <v>7463</v>
      </c>
      <c r="B5217" s="0" t="s">
        <v>7464</v>
      </c>
      <c r="C5217" s="10" t="s">
        <v>403</v>
      </c>
      <c r="D5217" s="11" t="s">
        <v>97</v>
      </c>
      <c r="E5217" s="11" t="s">
        <v>91</v>
      </c>
      <c r="F5217" s="11" t="s">
        <v>241</v>
      </c>
      <c r="G5217" s="11" t="s">
        <v>73</v>
      </c>
      <c r="H5217" s="8" t="n">
        <v>1918</v>
      </c>
      <c r="I5217" s="0" t="str">
        <f aca="false">TEXT(C5217,"YYYY-MM")</f>
        <v>2025-11</v>
      </c>
      <c r="J5217" s="0" t="str">
        <f aca="false">INDEX(Customers!$H:$H,MATCH(B5217,Customers!$A:$A,0))</f>
        <v>Paid Ads</v>
      </c>
    </row>
    <row r="5218" customFormat="false" ht="15" hidden="false" customHeight="false" outlineLevel="0" collapsed="false">
      <c r="A5218" s="0" t="s">
        <v>7465</v>
      </c>
      <c r="B5218" s="0" t="s">
        <v>7464</v>
      </c>
      <c r="C5218" s="10" t="s">
        <v>1422</v>
      </c>
      <c r="D5218" s="11" t="s">
        <v>97</v>
      </c>
      <c r="E5218" s="11" t="s">
        <v>88</v>
      </c>
      <c r="F5218" s="11" t="s">
        <v>241</v>
      </c>
      <c r="G5218" s="11" t="s">
        <v>73</v>
      </c>
      <c r="H5218" s="8" t="n">
        <v>31622.55</v>
      </c>
      <c r="I5218" s="0" t="str">
        <f aca="false">TEXT(C5218,"YYYY-MM")</f>
        <v>2025-11</v>
      </c>
      <c r="J5218" s="0" t="str">
        <f aca="false">INDEX(Customers!$H:$H,MATCH(B5218,Customers!$A:$A,0))</f>
        <v>Paid Ads</v>
      </c>
    </row>
    <row r="5219" customFormat="false" ht="15" hidden="false" customHeight="false" outlineLevel="0" collapsed="false">
      <c r="A5219" s="0" t="s">
        <v>7466</v>
      </c>
      <c r="B5219" s="0" t="s">
        <v>7464</v>
      </c>
      <c r="C5219" s="10" t="s">
        <v>1556</v>
      </c>
      <c r="D5219" s="11" t="s">
        <v>97</v>
      </c>
      <c r="E5219" s="11" t="s">
        <v>88</v>
      </c>
      <c r="F5219" s="11" t="s">
        <v>241</v>
      </c>
      <c r="G5219" s="11" t="s">
        <v>73</v>
      </c>
      <c r="H5219" s="8" t="n">
        <v>12299</v>
      </c>
      <c r="I5219" s="0" t="str">
        <f aca="false">TEXT(C5219,"YYYY-MM")</f>
        <v>2025-11</v>
      </c>
      <c r="J5219" s="0" t="str">
        <f aca="false">INDEX(Customers!$H:$H,MATCH(B5219,Customers!$A:$A,0))</f>
        <v>Paid Ads</v>
      </c>
    </row>
    <row r="5220" customFormat="false" ht="15" hidden="false" customHeight="false" outlineLevel="0" collapsed="false">
      <c r="A5220" s="0" t="s">
        <v>7467</v>
      </c>
      <c r="B5220" s="0" t="s">
        <v>7464</v>
      </c>
      <c r="C5220" s="10" t="s">
        <v>951</v>
      </c>
      <c r="D5220" s="11" t="s">
        <v>97</v>
      </c>
      <c r="E5220" s="11" t="s">
        <v>89</v>
      </c>
      <c r="F5220" s="11" t="s">
        <v>241</v>
      </c>
      <c r="G5220" s="11" t="s">
        <v>73</v>
      </c>
      <c r="H5220" s="8" t="n">
        <v>43503.2</v>
      </c>
      <c r="I5220" s="0" t="str">
        <f aca="false">TEXT(C5220,"YYYY-MM")</f>
        <v>2025-11</v>
      </c>
      <c r="J5220" s="0" t="str">
        <f aca="false">INDEX(Customers!$H:$H,MATCH(B5220,Customers!$A:$A,0))</f>
        <v>Paid Ads</v>
      </c>
    </row>
    <row r="5221" customFormat="false" ht="15" hidden="false" customHeight="false" outlineLevel="0" collapsed="false">
      <c r="A5221" s="0" t="s">
        <v>7468</v>
      </c>
      <c r="B5221" s="0" t="s">
        <v>7464</v>
      </c>
      <c r="C5221" s="10" t="s">
        <v>205</v>
      </c>
      <c r="D5221" s="11" t="s">
        <v>97</v>
      </c>
      <c r="E5221" s="11" t="s">
        <v>89</v>
      </c>
      <c r="F5221" s="11" t="s">
        <v>241</v>
      </c>
      <c r="G5221" s="11" t="s">
        <v>73</v>
      </c>
      <c r="H5221" s="8" t="n">
        <v>36999</v>
      </c>
      <c r="I5221" s="0" t="str">
        <f aca="false">TEXT(C5221,"YYYY-MM")</f>
        <v>2025-11</v>
      </c>
      <c r="J5221" s="0" t="str">
        <f aca="false">INDEX(Customers!$H:$H,MATCH(B5221,Customers!$A:$A,0))</f>
        <v>Paid Ads</v>
      </c>
    </row>
    <row r="5222" customFormat="false" ht="15" hidden="false" customHeight="false" outlineLevel="0" collapsed="false">
      <c r="A5222" s="0" t="s">
        <v>7469</v>
      </c>
      <c r="B5222" s="0" t="s">
        <v>7464</v>
      </c>
      <c r="C5222" s="10" t="s">
        <v>492</v>
      </c>
      <c r="D5222" s="11" t="s">
        <v>97</v>
      </c>
      <c r="E5222" s="11" t="s">
        <v>88</v>
      </c>
      <c r="F5222" s="11" t="s">
        <v>241</v>
      </c>
      <c r="G5222" s="11" t="s">
        <v>73</v>
      </c>
      <c r="H5222" s="8" t="n">
        <v>37599.2</v>
      </c>
      <c r="I5222" s="0" t="str">
        <f aca="false">TEXT(C5222,"YYYY-MM")</f>
        <v>2025-11</v>
      </c>
      <c r="J5222" s="0" t="str">
        <f aca="false">INDEX(Customers!$H:$H,MATCH(B5222,Customers!$A:$A,0))</f>
        <v>Paid Ads</v>
      </c>
    </row>
    <row r="5223" customFormat="false" ht="15" hidden="false" customHeight="false" outlineLevel="0" collapsed="false">
      <c r="A5223" s="0" t="s">
        <v>7470</v>
      </c>
      <c r="B5223" s="0" t="s">
        <v>7464</v>
      </c>
      <c r="C5223" s="10" t="s">
        <v>723</v>
      </c>
      <c r="D5223" s="11" t="s">
        <v>97</v>
      </c>
      <c r="E5223" s="11" t="s">
        <v>90</v>
      </c>
      <c r="F5223" s="11" t="s">
        <v>241</v>
      </c>
      <c r="G5223" s="11" t="s">
        <v>73</v>
      </c>
      <c r="H5223" s="8" t="n">
        <v>216498.35</v>
      </c>
      <c r="I5223" s="0" t="str">
        <f aca="false">TEXT(C5223,"YYYY-MM")</f>
        <v>2025-12</v>
      </c>
      <c r="J5223" s="0" t="str">
        <f aca="false">INDEX(Customers!$H:$H,MATCH(B5223,Customers!$A:$A,0))</f>
        <v>Paid Ads</v>
      </c>
    </row>
    <row r="5224" customFormat="false" ht="15" hidden="false" customHeight="false" outlineLevel="0" collapsed="false">
      <c r="A5224" s="0" t="s">
        <v>7471</v>
      </c>
      <c r="B5224" s="0" t="s">
        <v>7472</v>
      </c>
      <c r="C5224" s="10" t="s">
        <v>277</v>
      </c>
      <c r="D5224" s="11" t="s">
        <v>97</v>
      </c>
      <c r="E5224" s="11" t="s">
        <v>92</v>
      </c>
      <c r="F5224" s="11" t="s">
        <v>423</v>
      </c>
      <c r="G5224" s="11" t="s">
        <v>79</v>
      </c>
      <c r="H5224" s="8" t="n">
        <v>7790.4</v>
      </c>
      <c r="I5224" s="0" t="str">
        <f aca="false">TEXT(C5224,"YYYY-MM")</f>
        <v>2025-04</v>
      </c>
      <c r="J5224" s="0" t="str">
        <f aca="false">INDEX(Customers!$H:$H,MATCH(B5224,Customers!$A:$A,0))</f>
        <v>Referral</v>
      </c>
    </row>
    <row r="5225" customFormat="false" ht="15" hidden="false" customHeight="false" outlineLevel="0" collapsed="false">
      <c r="A5225" s="0" t="s">
        <v>7473</v>
      </c>
      <c r="B5225" s="0" t="s">
        <v>7472</v>
      </c>
      <c r="C5225" s="10" t="s">
        <v>486</v>
      </c>
      <c r="D5225" s="11" t="s">
        <v>97</v>
      </c>
      <c r="E5225" s="11" t="s">
        <v>88</v>
      </c>
      <c r="F5225" s="11" t="s">
        <v>423</v>
      </c>
      <c r="G5225" s="11" t="s">
        <v>79</v>
      </c>
      <c r="H5225" s="8" t="n">
        <v>24782.4</v>
      </c>
      <c r="I5225" s="0" t="str">
        <f aca="false">TEXT(C5225,"YYYY-MM")</f>
        <v>2025-10</v>
      </c>
      <c r="J5225" s="0" t="str">
        <f aca="false">INDEX(Customers!$H:$H,MATCH(B5225,Customers!$A:$A,0))</f>
        <v>Referral</v>
      </c>
    </row>
    <row r="5226" customFormat="false" ht="15" hidden="false" customHeight="false" outlineLevel="0" collapsed="false">
      <c r="A5226" s="0" t="s">
        <v>7474</v>
      </c>
      <c r="B5226" s="0" t="s">
        <v>7475</v>
      </c>
      <c r="C5226" s="10" t="s">
        <v>697</v>
      </c>
      <c r="D5226" s="11" t="s">
        <v>97</v>
      </c>
      <c r="E5226" s="11" t="s">
        <v>88</v>
      </c>
      <c r="F5226" s="11" t="s">
        <v>291</v>
      </c>
      <c r="G5226" s="11" t="s">
        <v>72</v>
      </c>
      <c r="H5226" s="8" t="n">
        <v>2719.15</v>
      </c>
      <c r="I5226" s="0" t="str">
        <f aca="false">TEXT(C5226,"YYYY-MM")</f>
        <v>2023-11</v>
      </c>
      <c r="J5226" s="0" t="str">
        <f aca="false">INDEX(Customers!$H:$H,MATCH(B5226,Customers!$A:$A,0))</f>
        <v>Social Media</v>
      </c>
    </row>
    <row r="5227" customFormat="false" ht="15" hidden="false" customHeight="false" outlineLevel="0" collapsed="false">
      <c r="A5227" s="0" t="s">
        <v>7476</v>
      </c>
      <c r="B5227" s="0" t="s">
        <v>7477</v>
      </c>
      <c r="C5227" s="10" t="s">
        <v>5863</v>
      </c>
      <c r="D5227" s="11" t="s">
        <v>97</v>
      </c>
      <c r="E5227" s="11" t="s">
        <v>91</v>
      </c>
      <c r="F5227" s="11" t="s">
        <v>190</v>
      </c>
      <c r="G5227" s="11" t="s">
        <v>77</v>
      </c>
      <c r="H5227" s="8" t="n">
        <v>10500</v>
      </c>
      <c r="I5227" s="0" t="str">
        <f aca="false">TEXT(C5227,"YYYY-MM")</f>
        <v>2024-06</v>
      </c>
      <c r="J5227" s="0" t="str">
        <f aca="false">INDEX(Customers!$H:$H,MATCH(B5227,Customers!$A:$A,0))</f>
        <v>Social Media</v>
      </c>
    </row>
    <row r="5228" customFormat="false" ht="15" hidden="false" customHeight="false" outlineLevel="0" collapsed="false">
      <c r="A5228" s="0" t="s">
        <v>7478</v>
      </c>
      <c r="B5228" s="0" t="s">
        <v>7477</v>
      </c>
      <c r="C5228" s="10" t="s">
        <v>2912</v>
      </c>
      <c r="D5228" s="11" t="s">
        <v>98</v>
      </c>
      <c r="E5228" s="11" t="s">
        <v>92</v>
      </c>
      <c r="F5228" s="11" t="s">
        <v>190</v>
      </c>
      <c r="G5228" s="11" t="s">
        <v>77</v>
      </c>
      <c r="H5228" s="8" t="n">
        <v>24191.7</v>
      </c>
      <c r="I5228" s="0" t="str">
        <f aca="false">TEXT(C5228,"YYYY-MM")</f>
        <v>2024-07</v>
      </c>
      <c r="J5228" s="0" t="str">
        <f aca="false">INDEX(Customers!$H:$H,MATCH(B5228,Customers!$A:$A,0))</f>
        <v>Social Media</v>
      </c>
    </row>
    <row r="5229" customFormat="false" ht="15" hidden="false" customHeight="false" outlineLevel="0" collapsed="false">
      <c r="A5229" s="0" t="s">
        <v>7479</v>
      </c>
      <c r="B5229" s="0" t="s">
        <v>7477</v>
      </c>
      <c r="C5229" s="10" t="s">
        <v>1597</v>
      </c>
      <c r="D5229" s="11" t="s">
        <v>97</v>
      </c>
      <c r="E5229" s="11" t="s">
        <v>93</v>
      </c>
      <c r="F5229" s="11" t="s">
        <v>190</v>
      </c>
      <c r="G5229" s="11" t="s">
        <v>77</v>
      </c>
      <c r="H5229" s="8" t="n">
        <v>36302.65</v>
      </c>
      <c r="I5229" s="0" t="str">
        <f aca="false">TEXT(C5229,"YYYY-MM")</f>
        <v>2024-08</v>
      </c>
      <c r="J5229" s="0" t="str">
        <f aca="false">INDEX(Customers!$H:$H,MATCH(B5229,Customers!$A:$A,0))</f>
        <v>Social Media</v>
      </c>
    </row>
    <row r="5230" customFormat="false" ht="15" hidden="false" customHeight="false" outlineLevel="0" collapsed="false">
      <c r="A5230" s="0" t="s">
        <v>7480</v>
      </c>
      <c r="B5230" s="0" t="s">
        <v>7477</v>
      </c>
      <c r="C5230" s="10" t="s">
        <v>1321</v>
      </c>
      <c r="D5230" s="11" t="s">
        <v>98</v>
      </c>
      <c r="E5230" s="11" t="s">
        <v>88</v>
      </c>
      <c r="F5230" s="11" t="s">
        <v>190</v>
      </c>
      <c r="G5230" s="11" t="s">
        <v>77</v>
      </c>
      <c r="H5230" s="8" t="n">
        <v>71596.4</v>
      </c>
      <c r="I5230" s="0" t="str">
        <f aca="false">TEXT(C5230,"YYYY-MM")</f>
        <v>2024-08</v>
      </c>
      <c r="J5230" s="0" t="str">
        <f aca="false">INDEX(Customers!$H:$H,MATCH(B5230,Customers!$A:$A,0))</f>
        <v>Social Media</v>
      </c>
    </row>
    <row r="5231" customFormat="false" ht="15" hidden="false" customHeight="false" outlineLevel="0" collapsed="false">
      <c r="A5231" s="0" t="s">
        <v>7481</v>
      </c>
      <c r="B5231" s="0" t="s">
        <v>7477</v>
      </c>
      <c r="C5231" s="10" t="s">
        <v>1814</v>
      </c>
      <c r="D5231" s="11" t="s">
        <v>97</v>
      </c>
      <c r="E5231" s="11" t="s">
        <v>88</v>
      </c>
      <c r="F5231" s="11" t="s">
        <v>190</v>
      </c>
      <c r="G5231" s="11" t="s">
        <v>77</v>
      </c>
      <c r="H5231" s="8" t="n">
        <v>20698</v>
      </c>
      <c r="I5231" s="0" t="str">
        <f aca="false">TEXT(C5231,"YYYY-MM")</f>
        <v>2024-10</v>
      </c>
      <c r="J5231" s="0" t="str">
        <f aca="false">INDEX(Customers!$H:$H,MATCH(B5231,Customers!$A:$A,0))</f>
        <v>Social Media</v>
      </c>
    </row>
    <row r="5232" customFormat="false" ht="15" hidden="false" customHeight="false" outlineLevel="0" collapsed="false">
      <c r="A5232" s="0" t="s">
        <v>7482</v>
      </c>
      <c r="B5232" s="0" t="s">
        <v>7477</v>
      </c>
      <c r="C5232" s="10" t="s">
        <v>1525</v>
      </c>
      <c r="D5232" s="11" t="s">
        <v>99</v>
      </c>
      <c r="E5232" s="11" t="s">
        <v>89</v>
      </c>
      <c r="F5232" s="11" t="s">
        <v>190</v>
      </c>
      <c r="G5232" s="11" t="s">
        <v>77</v>
      </c>
      <c r="H5232" s="8" t="n">
        <v>55935</v>
      </c>
      <c r="I5232" s="0" t="str">
        <f aca="false">TEXT(C5232,"YYYY-MM")</f>
        <v>2024-10</v>
      </c>
      <c r="J5232" s="0" t="str">
        <f aca="false">INDEX(Customers!$H:$H,MATCH(B5232,Customers!$A:$A,0))</f>
        <v>Social Media</v>
      </c>
    </row>
    <row r="5233" customFormat="false" ht="15" hidden="false" customHeight="false" outlineLevel="0" collapsed="false">
      <c r="A5233" s="0" t="s">
        <v>7483</v>
      </c>
      <c r="B5233" s="0" t="s">
        <v>7477</v>
      </c>
      <c r="C5233" s="10" t="s">
        <v>917</v>
      </c>
      <c r="D5233" s="11" t="s">
        <v>97</v>
      </c>
      <c r="E5233" s="11" t="s">
        <v>93</v>
      </c>
      <c r="F5233" s="11" t="s">
        <v>190</v>
      </c>
      <c r="G5233" s="11" t="s">
        <v>77</v>
      </c>
      <c r="H5233" s="8" t="n">
        <v>78687</v>
      </c>
      <c r="I5233" s="0" t="str">
        <f aca="false">TEXT(C5233,"YYYY-MM")</f>
        <v>2024-12</v>
      </c>
      <c r="J5233" s="0" t="str">
        <f aca="false">INDEX(Customers!$H:$H,MATCH(B5233,Customers!$A:$A,0))</f>
        <v>Social Media</v>
      </c>
    </row>
    <row r="5234" customFormat="false" ht="15" hidden="false" customHeight="false" outlineLevel="0" collapsed="false">
      <c r="A5234" s="0" t="s">
        <v>7484</v>
      </c>
      <c r="B5234" s="0" t="s">
        <v>7477</v>
      </c>
      <c r="C5234" s="10" t="s">
        <v>2094</v>
      </c>
      <c r="D5234" s="11" t="s">
        <v>99</v>
      </c>
      <c r="E5234" s="11" t="s">
        <v>90</v>
      </c>
      <c r="F5234" s="11" t="s">
        <v>190</v>
      </c>
      <c r="G5234" s="11" t="s">
        <v>77</v>
      </c>
      <c r="H5234" s="8" t="n">
        <v>42589</v>
      </c>
      <c r="I5234" s="0" t="str">
        <f aca="false">TEXT(C5234,"YYYY-MM")</f>
        <v>2024-12</v>
      </c>
      <c r="J5234" s="0" t="str">
        <f aca="false">INDEX(Customers!$H:$H,MATCH(B5234,Customers!$A:$A,0))</f>
        <v>Social Media</v>
      </c>
    </row>
    <row r="5235" customFormat="false" ht="15" hidden="false" customHeight="false" outlineLevel="0" collapsed="false">
      <c r="A5235" s="0" t="s">
        <v>7485</v>
      </c>
      <c r="B5235" s="0" t="s">
        <v>7477</v>
      </c>
      <c r="C5235" s="10" t="s">
        <v>312</v>
      </c>
      <c r="D5235" s="11" t="s">
        <v>97</v>
      </c>
      <c r="E5235" s="11" t="s">
        <v>92</v>
      </c>
      <c r="F5235" s="11" t="s">
        <v>190</v>
      </c>
      <c r="G5235" s="11" t="s">
        <v>77</v>
      </c>
      <c r="H5235" s="8" t="n">
        <v>23659</v>
      </c>
      <c r="I5235" s="0" t="str">
        <f aca="false">TEXT(C5235,"YYYY-MM")</f>
        <v>2025-01</v>
      </c>
      <c r="J5235" s="0" t="str">
        <f aca="false">INDEX(Customers!$H:$H,MATCH(B5235,Customers!$A:$A,0))</f>
        <v>Social Media</v>
      </c>
    </row>
    <row r="5236" customFormat="false" ht="15" hidden="false" customHeight="false" outlineLevel="0" collapsed="false">
      <c r="A5236" s="0" t="s">
        <v>7486</v>
      </c>
      <c r="B5236" s="0" t="s">
        <v>7477</v>
      </c>
      <c r="C5236" s="10" t="s">
        <v>4385</v>
      </c>
      <c r="D5236" s="11" t="s">
        <v>97</v>
      </c>
      <c r="E5236" s="11" t="s">
        <v>90</v>
      </c>
      <c r="F5236" s="11" t="s">
        <v>190</v>
      </c>
      <c r="G5236" s="11" t="s">
        <v>77</v>
      </c>
      <c r="H5236" s="8" t="n">
        <v>18601.45</v>
      </c>
      <c r="I5236" s="0" t="str">
        <f aca="false">TEXT(C5236,"YYYY-MM")</f>
        <v>2025-02</v>
      </c>
      <c r="J5236" s="0" t="str">
        <f aca="false">INDEX(Customers!$H:$H,MATCH(B5236,Customers!$A:$A,0))</f>
        <v>Social Media</v>
      </c>
    </row>
    <row r="5237" customFormat="false" ht="15" hidden="false" customHeight="false" outlineLevel="0" collapsed="false">
      <c r="A5237" s="0" t="s">
        <v>7487</v>
      </c>
      <c r="B5237" s="0" t="s">
        <v>7477</v>
      </c>
      <c r="C5237" s="10" t="s">
        <v>4134</v>
      </c>
      <c r="D5237" s="11" t="s">
        <v>97</v>
      </c>
      <c r="E5237" s="11" t="s">
        <v>90</v>
      </c>
      <c r="F5237" s="11" t="s">
        <v>190</v>
      </c>
      <c r="G5237" s="11" t="s">
        <v>77</v>
      </c>
      <c r="H5237" s="8" t="n">
        <v>2032.05</v>
      </c>
      <c r="I5237" s="0" t="str">
        <f aca="false">TEXT(C5237,"YYYY-MM")</f>
        <v>2025-04</v>
      </c>
      <c r="J5237" s="0" t="str">
        <f aca="false">INDEX(Customers!$H:$H,MATCH(B5237,Customers!$A:$A,0))</f>
        <v>Social Media</v>
      </c>
    </row>
    <row r="5238" customFormat="false" ht="15" hidden="false" customHeight="false" outlineLevel="0" collapsed="false">
      <c r="A5238" s="0" t="s">
        <v>7488</v>
      </c>
      <c r="B5238" s="0" t="s">
        <v>7477</v>
      </c>
      <c r="C5238" s="10" t="s">
        <v>3121</v>
      </c>
      <c r="D5238" s="11" t="s">
        <v>97</v>
      </c>
      <c r="E5238" s="11" t="s">
        <v>91</v>
      </c>
      <c r="F5238" s="11" t="s">
        <v>190</v>
      </c>
      <c r="G5238" s="11" t="s">
        <v>77</v>
      </c>
      <c r="H5238" s="8" t="n">
        <v>1341.3</v>
      </c>
      <c r="I5238" s="0" t="str">
        <f aca="false">TEXT(C5238,"YYYY-MM")</f>
        <v>2025-05</v>
      </c>
      <c r="J5238" s="0" t="str">
        <f aca="false">INDEX(Customers!$H:$H,MATCH(B5238,Customers!$A:$A,0))</f>
        <v>Social Media</v>
      </c>
    </row>
    <row r="5239" customFormat="false" ht="15" hidden="false" customHeight="false" outlineLevel="0" collapsed="false">
      <c r="A5239" s="0" t="s">
        <v>7489</v>
      </c>
      <c r="B5239" s="0" t="s">
        <v>7477</v>
      </c>
      <c r="C5239" s="10" t="s">
        <v>1836</v>
      </c>
      <c r="D5239" s="11" t="s">
        <v>97</v>
      </c>
      <c r="E5239" s="11" t="s">
        <v>92</v>
      </c>
      <c r="F5239" s="11" t="s">
        <v>190</v>
      </c>
      <c r="G5239" s="11" t="s">
        <v>77</v>
      </c>
      <c r="H5239" s="8" t="n">
        <v>12200</v>
      </c>
      <c r="I5239" s="0" t="str">
        <f aca="false">TEXT(C5239,"YYYY-MM")</f>
        <v>2025-05</v>
      </c>
      <c r="J5239" s="0" t="str">
        <f aca="false">INDEX(Customers!$H:$H,MATCH(B5239,Customers!$A:$A,0))</f>
        <v>Social Media</v>
      </c>
    </row>
    <row r="5240" customFormat="false" ht="15" hidden="false" customHeight="false" outlineLevel="0" collapsed="false">
      <c r="A5240" s="0" t="s">
        <v>7490</v>
      </c>
      <c r="B5240" s="0" t="s">
        <v>7477</v>
      </c>
      <c r="C5240" s="10" t="s">
        <v>601</v>
      </c>
      <c r="D5240" s="11" t="s">
        <v>97</v>
      </c>
      <c r="E5240" s="11" t="s">
        <v>89</v>
      </c>
      <c r="F5240" s="11" t="s">
        <v>190</v>
      </c>
      <c r="G5240" s="11" t="s">
        <v>77</v>
      </c>
      <c r="H5240" s="8" t="n">
        <v>1534.1</v>
      </c>
      <c r="I5240" s="0" t="str">
        <f aca="false">TEXT(C5240,"YYYY-MM")</f>
        <v>2025-12</v>
      </c>
      <c r="J5240" s="0" t="str">
        <f aca="false">INDEX(Customers!$H:$H,MATCH(B5240,Customers!$A:$A,0))</f>
        <v>Social Media</v>
      </c>
    </row>
    <row r="5241" customFormat="false" ht="15" hidden="false" customHeight="false" outlineLevel="0" collapsed="false">
      <c r="A5241" s="0" t="s">
        <v>7491</v>
      </c>
      <c r="B5241" s="0" t="s">
        <v>7492</v>
      </c>
      <c r="C5241" s="10" t="s">
        <v>1214</v>
      </c>
      <c r="D5241" s="11" t="s">
        <v>99</v>
      </c>
      <c r="E5241" s="11" t="s">
        <v>91</v>
      </c>
      <c r="F5241" s="11" t="s">
        <v>537</v>
      </c>
      <c r="G5241" s="11" t="s">
        <v>74</v>
      </c>
      <c r="H5241" s="8" t="n">
        <v>2609</v>
      </c>
      <c r="I5241" s="0" t="str">
        <f aca="false">TEXT(C5241,"YYYY-MM")</f>
        <v>2024-09</v>
      </c>
      <c r="J5241" s="0" t="str">
        <f aca="false">INDEX(Customers!$H:$H,MATCH(B5241,Customers!$A:$A,0))</f>
        <v>Paid Ads</v>
      </c>
    </row>
    <row r="5242" customFormat="false" ht="15" hidden="false" customHeight="false" outlineLevel="0" collapsed="false">
      <c r="A5242" s="0" t="s">
        <v>7493</v>
      </c>
      <c r="B5242" s="0" t="s">
        <v>7492</v>
      </c>
      <c r="C5242" s="10" t="s">
        <v>1889</v>
      </c>
      <c r="D5242" s="11" t="s">
        <v>97</v>
      </c>
      <c r="E5242" s="11" t="s">
        <v>88</v>
      </c>
      <c r="F5242" s="11" t="s">
        <v>537</v>
      </c>
      <c r="G5242" s="11" t="s">
        <v>74</v>
      </c>
      <c r="H5242" s="8" t="n">
        <v>13413.05</v>
      </c>
      <c r="I5242" s="0" t="str">
        <f aca="false">TEXT(C5242,"YYYY-MM")</f>
        <v>2024-10</v>
      </c>
      <c r="J5242" s="0" t="str">
        <f aca="false">INDEX(Customers!$H:$H,MATCH(B5242,Customers!$A:$A,0))</f>
        <v>Paid Ads</v>
      </c>
    </row>
    <row r="5243" customFormat="false" ht="15" hidden="false" customHeight="false" outlineLevel="0" collapsed="false">
      <c r="A5243" s="0" t="s">
        <v>7494</v>
      </c>
      <c r="B5243" s="0" t="s">
        <v>7492</v>
      </c>
      <c r="C5243" s="10" t="s">
        <v>508</v>
      </c>
      <c r="D5243" s="11" t="s">
        <v>97</v>
      </c>
      <c r="E5243" s="11" t="s">
        <v>91</v>
      </c>
      <c r="F5243" s="11" t="s">
        <v>537</v>
      </c>
      <c r="G5243" s="11" t="s">
        <v>74</v>
      </c>
      <c r="H5243" s="8" t="n">
        <v>81763.75</v>
      </c>
      <c r="I5243" s="0" t="str">
        <f aca="false">TEXT(C5243,"YYYY-MM")</f>
        <v>2024-11</v>
      </c>
      <c r="J5243" s="0" t="str">
        <f aca="false">INDEX(Customers!$H:$H,MATCH(B5243,Customers!$A:$A,0))</f>
        <v>Paid Ads</v>
      </c>
    </row>
    <row r="5244" customFormat="false" ht="15" hidden="false" customHeight="false" outlineLevel="0" collapsed="false">
      <c r="A5244" s="0" t="s">
        <v>7495</v>
      </c>
      <c r="B5244" s="0" t="s">
        <v>7492</v>
      </c>
      <c r="C5244" s="10" t="s">
        <v>1626</v>
      </c>
      <c r="D5244" s="11" t="s">
        <v>97</v>
      </c>
      <c r="E5244" s="11" t="s">
        <v>88</v>
      </c>
      <c r="F5244" s="11" t="s">
        <v>537</v>
      </c>
      <c r="G5244" s="11" t="s">
        <v>74</v>
      </c>
      <c r="H5244" s="8" t="n">
        <v>4694.4</v>
      </c>
      <c r="I5244" s="0" t="str">
        <f aca="false">TEXT(C5244,"YYYY-MM")</f>
        <v>2024-11</v>
      </c>
      <c r="J5244" s="0" t="str">
        <f aca="false">INDEX(Customers!$H:$H,MATCH(B5244,Customers!$A:$A,0))</f>
        <v>Paid Ads</v>
      </c>
    </row>
    <row r="5245" customFormat="false" ht="15" hidden="false" customHeight="false" outlineLevel="0" collapsed="false">
      <c r="A5245" s="0" t="s">
        <v>7496</v>
      </c>
      <c r="B5245" s="0" t="s">
        <v>7492</v>
      </c>
      <c r="C5245" s="10" t="s">
        <v>1658</v>
      </c>
      <c r="D5245" s="11" t="s">
        <v>97</v>
      </c>
      <c r="E5245" s="11" t="s">
        <v>90</v>
      </c>
      <c r="F5245" s="11" t="s">
        <v>537</v>
      </c>
      <c r="G5245" s="11" t="s">
        <v>74</v>
      </c>
      <c r="H5245" s="8" t="n">
        <v>9735.2</v>
      </c>
      <c r="I5245" s="0" t="str">
        <f aca="false">TEXT(C5245,"YYYY-MM")</f>
        <v>2024-11</v>
      </c>
      <c r="J5245" s="0" t="str">
        <f aca="false">INDEX(Customers!$H:$H,MATCH(B5245,Customers!$A:$A,0))</f>
        <v>Paid Ads</v>
      </c>
    </row>
    <row r="5246" customFormat="false" ht="15" hidden="false" customHeight="false" outlineLevel="0" collapsed="false">
      <c r="A5246" s="0" t="s">
        <v>7497</v>
      </c>
      <c r="B5246" s="0" t="s">
        <v>7492</v>
      </c>
      <c r="C5246" s="10" t="s">
        <v>2035</v>
      </c>
      <c r="D5246" s="11" t="s">
        <v>97</v>
      </c>
      <c r="E5246" s="11" t="s">
        <v>88</v>
      </c>
      <c r="F5246" s="11" t="s">
        <v>537</v>
      </c>
      <c r="G5246" s="11" t="s">
        <v>74</v>
      </c>
      <c r="H5246" s="8" t="n">
        <v>35121.2</v>
      </c>
      <c r="I5246" s="0" t="str">
        <f aca="false">TEXT(C5246,"YYYY-MM")</f>
        <v>2024-11</v>
      </c>
      <c r="J5246" s="0" t="str">
        <f aca="false">INDEX(Customers!$H:$H,MATCH(B5246,Customers!$A:$A,0))</f>
        <v>Paid Ads</v>
      </c>
    </row>
    <row r="5247" customFormat="false" ht="15" hidden="false" customHeight="false" outlineLevel="0" collapsed="false">
      <c r="A5247" s="0" t="s">
        <v>7498</v>
      </c>
      <c r="B5247" s="0" t="s">
        <v>7492</v>
      </c>
      <c r="C5247" s="10" t="s">
        <v>4193</v>
      </c>
      <c r="D5247" s="11" t="s">
        <v>99</v>
      </c>
      <c r="E5247" s="11" t="s">
        <v>91</v>
      </c>
      <c r="F5247" s="11" t="s">
        <v>537</v>
      </c>
      <c r="G5247" s="11" t="s">
        <v>74</v>
      </c>
      <c r="H5247" s="8" t="n">
        <v>61313.05</v>
      </c>
      <c r="I5247" s="0" t="str">
        <f aca="false">TEXT(C5247,"YYYY-MM")</f>
        <v>2024-12</v>
      </c>
      <c r="J5247" s="0" t="str">
        <f aca="false">INDEX(Customers!$H:$H,MATCH(B5247,Customers!$A:$A,0))</f>
        <v>Paid Ads</v>
      </c>
    </row>
    <row r="5248" customFormat="false" ht="15" hidden="false" customHeight="false" outlineLevel="0" collapsed="false">
      <c r="A5248" s="0" t="s">
        <v>7499</v>
      </c>
      <c r="B5248" s="0" t="s">
        <v>7492</v>
      </c>
      <c r="C5248" s="10" t="s">
        <v>2138</v>
      </c>
      <c r="D5248" s="11" t="s">
        <v>97</v>
      </c>
      <c r="E5248" s="11" t="s">
        <v>92</v>
      </c>
      <c r="F5248" s="11" t="s">
        <v>537</v>
      </c>
      <c r="G5248" s="11" t="s">
        <v>74</v>
      </c>
      <c r="H5248" s="8" t="n">
        <v>55797.65</v>
      </c>
      <c r="I5248" s="0" t="str">
        <f aca="false">TEXT(C5248,"YYYY-MM")</f>
        <v>2024-12</v>
      </c>
      <c r="J5248" s="0" t="str">
        <f aca="false">INDEX(Customers!$H:$H,MATCH(B5248,Customers!$A:$A,0))</f>
        <v>Paid Ads</v>
      </c>
    </row>
    <row r="5249" customFormat="false" ht="15" hidden="false" customHeight="false" outlineLevel="0" collapsed="false">
      <c r="A5249" s="0" t="s">
        <v>7500</v>
      </c>
      <c r="B5249" s="0" t="s">
        <v>7492</v>
      </c>
      <c r="C5249" s="10" t="s">
        <v>2050</v>
      </c>
      <c r="D5249" s="11" t="s">
        <v>97</v>
      </c>
      <c r="E5249" s="11" t="s">
        <v>93</v>
      </c>
      <c r="F5249" s="11" t="s">
        <v>537</v>
      </c>
      <c r="G5249" s="11" t="s">
        <v>74</v>
      </c>
      <c r="H5249" s="8" t="n">
        <v>719</v>
      </c>
      <c r="I5249" s="0" t="str">
        <f aca="false">TEXT(C5249,"YYYY-MM")</f>
        <v>2025-01</v>
      </c>
      <c r="J5249" s="0" t="str">
        <f aca="false">INDEX(Customers!$H:$H,MATCH(B5249,Customers!$A:$A,0))</f>
        <v>Paid Ads</v>
      </c>
    </row>
    <row r="5250" customFormat="false" ht="15" hidden="false" customHeight="false" outlineLevel="0" collapsed="false">
      <c r="A5250" s="0" t="s">
        <v>7501</v>
      </c>
      <c r="B5250" s="0" t="s">
        <v>7492</v>
      </c>
      <c r="C5250" s="10" t="s">
        <v>1192</v>
      </c>
      <c r="D5250" s="11" t="s">
        <v>97</v>
      </c>
      <c r="E5250" s="11" t="s">
        <v>91</v>
      </c>
      <c r="F5250" s="11" t="s">
        <v>537</v>
      </c>
      <c r="G5250" s="11" t="s">
        <v>74</v>
      </c>
      <c r="H5250" s="8" t="n">
        <v>68031.75</v>
      </c>
      <c r="I5250" s="0" t="str">
        <f aca="false">TEXT(C5250,"YYYY-MM")</f>
        <v>2025-01</v>
      </c>
      <c r="J5250" s="0" t="str">
        <f aca="false">INDEX(Customers!$H:$H,MATCH(B5250,Customers!$A:$A,0))</f>
        <v>Paid Ads</v>
      </c>
    </row>
    <row r="5251" customFormat="false" ht="15" hidden="false" customHeight="false" outlineLevel="0" collapsed="false">
      <c r="A5251" s="0" t="s">
        <v>7502</v>
      </c>
      <c r="B5251" s="0" t="s">
        <v>7492</v>
      </c>
      <c r="C5251" s="10" t="s">
        <v>2030</v>
      </c>
      <c r="D5251" s="11" t="s">
        <v>97</v>
      </c>
      <c r="E5251" s="11" t="s">
        <v>88</v>
      </c>
      <c r="F5251" s="11" t="s">
        <v>537</v>
      </c>
      <c r="G5251" s="11" t="s">
        <v>74</v>
      </c>
      <c r="H5251" s="8" t="n">
        <v>4319.1</v>
      </c>
      <c r="I5251" s="0" t="str">
        <f aca="false">TEXT(C5251,"YYYY-MM")</f>
        <v>2025-07</v>
      </c>
      <c r="J5251" s="0" t="str">
        <f aca="false">INDEX(Customers!$H:$H,MATCH(B5251,Customers!$A:$A,0))</f>
        <v>Paid Ads</v>
      </c>
    </row>
    <row r="5252" customFormat="false" ht="15" hidden="false" customHeight="false" outlineLevel="0" collapsed="false">
      <c r="A5252" s="0" t="s">
        <v>7503</v>
      </c>
      <c r="B5252" s="0" t="s">
        <v>7492</v>
      </c>
      <c r="C5252" s="10" t="s">
        <v>1755</v>
      </c>
      <c r="D5252" s="11" t="s">
        <v>97</v>
      </c>
      <c r="E5252" s="11" t="s">
        <v>90</v>
      </c>
      <c r="F5252" s="11" t="s">
        <v>537</v>
      </c>
      <c r="G5252" s="11" t="s">
        <v>74</v>
      </c>
      <c r="H5252" s="8" t="n">
        <v>4189</v>
      </c>
      <c r="I5252" s="0" t="str">
        <f aca="false">TEXT(C5252,"YYYY-MM")</f>
        <v>2025-09</v>
      </c>
      <c r="J5252" s="0" t="str">
        <f aca="false">INDEX(Customers!$H:$H,MATCH(B5252,Customers!$A:$A,0))</f>
        <v>Paid Ads</v>
      </c>
    </row>
    <row r="5253" customFormat="false" ht="15" hidden="false" customHeight="false" outlineLevel="0" collapsed="false">
      <c r="A5253" s="0" t="s">
        <v>7504</v>
      </c>
      <c r="B5253" s="0" t="s">
        <v>7492</v>
      </c>
      <c r="C5253" s="10" t="s">
        <v>803</v>
      </c>
      <c r="D5253" s="11" t="s">
        <v>97</v>
      </c>
      <c r="E5253" s="11" t="s">
        <v>93</v>
      </c>
      <c r="F5253" s="11" t="s">
        <v>537</v>
      </c>
      <c r="G5253" s="11" t="s">
        <v>74</v>
      </c>
      <c r="H5253" s="8" t="n">
        <v>8601.45</v>
      </c>
      <c r="I5253" s="0" t="str">
        <f aca="false">TEXT(C5253,"YYYY-MM")</f>
        <v>2025-10</v>
      </c>
      <c r="J5253" s="0" t="str">
        <f aca="false">INDEX(Customers!$H:$H,MATCH(B5253,Customers!$A:$A,0))</f>
        <v>Paid Ads</v>
      </c>
    </row>
    <row r="5254" customFormat="false" ht="15" hidden="false" customHeight="false" outlineLevel="0" collapsed="false">
      <c r="A5254" s="0" t="s">
        <v>7505</v>
      </c>
      <c r="B5254" s="0" t="s">
        <v>7492</v>
      </c>
      <c r="C5254" s="10" t="s">
        <v>177</v>
      </c>
      <c r="D5254" s="11" t="s">
        <v>97</v>
      </c>
      <c r="E5254" s="11" t="s">
        <v>88</v>
      </c>
      <c r="F5254" s="11" t="s">
        <v>537</v>
      </c>
      <c r="G5254" s="11" t="s">
        <v>74</v>
      </c>
      <c r="H5254" s="8" t="n">
        <v>46429</v>
      </c>
      <c r="I5254" s="0" t="str">
        <f aca="false">TEXT(C5254,"YYYY-MM")</f>
        <v>2025-10</v>
      </c>
      <c r="J5254" s="0" t="str">
        <f aca="false">INDEX(Customers!$H:$H,MATCH(B5254,Customers!$A:$A,0))</f>
        <v>Paid Ads</v>
      </c>
    </row>
    <row r="5255" customFormat="false" ht="15" hidden="false" customHeight="false" outlineLevel="0" collapsed="false">
      <c r="A5255" s="0" t="s">
        <v>7506</v>
      </c>
      <c r="B5255" s="0" t="s">
        <v>7492</v>
      </c>
      <c r="C5255" s="10" t="s">
        <v>1167</v>
      </c>
      <c r="D5255" s="11" t="s">
        <v>97</v>
      </c>
      <c r="E5255" s="11" t="s">
        <v>93</v>
      </c>
      <c r="F5255" s="11" t="s">
        <v>537</v>
      </c>
      <c r="G5255" s="11" t="s">
        <v>74</v>
      </c>
      <c r="H5255" s="8" t="n">
        <v>11076.05</v>
      </c>
      <c r="I5255" s="0" t="str">
        <f aca="false">TEXT(C5255,"YYYY-MM")</f>
        <v>2025-11</v>
      </c>
      <c r="J5255" s="0" t="str">
        <f aca="false">INDEX(Customers!$H:$H,MATCH(B5255,Customers!$A:$A,0))</f>
        <v>Paid Ads</v>
      </c>
    </row>
    <row r="5256" customFormat="false" ht="15" hidden="false" customHeight="false" outlineLevel="0" collapsed="false">
      <c r="A5256" s="0" t="s">
        <v>7507</v>
      </c>
      <c r="B5256" s="0" t="s">
        <v>7508</v>
      </c>
      <c r="C5256" s="10" t="s">
        <v>2787</v>
      </c>
      <c r="D5256" s="11" t="s">
        <v>97</v>
      </c>
      <c r="E5256" s="11" t="s">
        <v>92</v>
      </c>
      <c r="F5256" s="11" t="s">
        <v>227</v>
      </c>
      <c r="G5256" s="11" t="s">
        <v>72</v>
      </c>
      <c r="H5256" s="8" t="n">
        <v>15426.1</v>
      </c>
      <c r="I5256" s="0" t="str">
        <f aca="false">TEXT(C5256,"YYYY-MM")</f>
        <v>2023-08</v>
      </c>
      <c r="J5256" s="0" t="str">
        <f aca="false">INDEX(Customers!$H:$H,MATCH(B5256,Customers!$A:$A,0))</f>
        <v>Social Media</v>
      </c>
    </row>
    <row r="5257" customFormat="false" ht="15" hidden="false" customHeight="false" outlineLevel="0" collapsed="false">
      <c r="A5257" s="0" t="s">
        <v>7509</v>
      </c>
      <c r="B5257" s="0" t="s">
        <v>7508</v>
      </c>
      <c r="C5257" s="10" t="s">
        <v>3986</v>
      </c>
      <c r="D5257" s="11" t="s">
        <v>97</v>
      </c>
      <c r="E5257" s="11" t="s">
        <v>88</v>
      </c>
      <c r="F5257" s="11" t="s">
        <v>227</v>
      </c>
      <c r="G5257" s="11" t="s">
        <v>72</v>
      </c>
      <c r="H5257" s="8" t="n">
        <v>9229</v>
      </c>
      <c r="I5257" s="0" t="str">
        <f aca="false">TEXT(C5257,"YYYY-MM")</f>
        <v>2023-10</v>
      </c>
      <c r="J5257" s="0" t="str">
        <f aca="false">INDEX(Customers!$H:$H,MATCH(B5257,Customers!$A:$A,0))</f>
        <v>Social Media</v>
      </c>
    </row>
    <row r="5258" customFormat="false" ht="15" hidden="false" customHeight="false" outlineLevel="0" collapsed="false">
      <c r="A5258" s="0" t="s">
        <v>7510</v>
      </c>
      <c r="B5258" s="0" t="s">
        <v>7508</v>
      </c>
      <c r="C5258" s="10" t="s">
        <v>1746</v>
      </c>
      <c r="D5258" s="11" t="s">
        <v>97</v>
      </c>
      <c r="E5258" s="11" t="s">
        <v>89</v>
      </c>
      <c r="F5258" s="11" t="s">
        <v>227</v>
      </c>
      <c r="G5258" s="11" t="s">
        <v>72</v>
      </c>
      <c r="H5258" s="8" t="n">
        <v>854.1</v>
      </c>
      <c r="I5258" s="0" t="str">
        <f aca="false">TEXT(C5258,"YYYY-MM")</f>
        <v>2023-12</v>
      </c>
      <c r="J5258" s="0" t="str">
        <f aca="false">INDEX(Customers!$H:$H,MATCH(B5258,Customers!$A:$A,0))</f>
        <v>Social Media</v>
      </c>
    </row>
    <row r="5259" customFormat="false" ht="15" hidden="false" customHeight="false" outlineLevel="0" collapsed="false">
      <c r="A5259" s="0" t="s">
        <v>7511</v>
      </c>
      <c r="B5259" s="0" t="s">
        <v>7508</v>
      </c>
      <c r="C5259" s="10" t="s">
        <v>1957</v>
      </c>
      <c r="D5259" s="11" t="s">
        <v>97</v>
      </c>
      <c r="E5259" s="11" t="s">
        <v>93</v>
      </c>
      <c r="F5259" s="11" t="s">
        <v>227</v>
      </c>
      <c r="G5259" s="11" t="s">
        <v>72</v>
      </c>
      <c r="H5259" s="8" t="n">
        <v>22093.85</v>
      </c>
      <c r="I5259" s="0" t="str">
        <f aca="false">TEXT(C5259,"YYYY-MM")</f>
        <v>2023-12</v>
      </c>
      <c r="J5259" s="0" t="str">
        <f aca="false">INDEX(Customers!$H:$H,MATCH(B5259,Customers!$A:$A,0))</f>
        <v>Social Media</v>
      </c>
    </row>
    <row r="5260" customFormat="false" ht="15" hidden="false" customHeight="false" outlineLevel="0" collapsed="false">
      <c r="A5260" s="0" t="s">
        <v>7512</v>
      </c>
      <c r="B5260" s="0" t="s">
        <v>7508</v>
      </c>
      <c r="C5260" s="10" t="s">
        <v>2824</v>
      </c>
      <c r="D5260" s="11" t="s">
        <v>98</v>
      </c>
      <c r="E5260" s="11" t="s">
        <v>88</v>
      </c>
      <c r="F5260" s="11" t="s">
        <v>227</v>
      </c>
      <c r="G5260" s="11" t="s">
        <v>72</v>
      </c>
      <c r="H5260" s="8" t="n">
        <v>53715.1</v>
      </c>
      <c r="I5260" s="0" t="str">
        <f aca="false">TEXT(C5260,"YYYY-MM")</f>
        <v>2024-01</v>
      </c>
      <c r="J5260" s="0" t="str">
        <f aca="false">INDEX(Customers!$H:$H,MATCH(B5260,Customers!$A:$A,0))</f>
        <v>Social Media</v>
      </c>
    </row>
    <row r="5261" customFormat="false" ht="15" hidden="false" customHeight="false" outlineLevel="0" collapsed="false">
      <c r="A5261" s="0" t="s">
        <v>7513</v>
      </c>
      <c r="B5261" s="0" t="s">
        <v>7508</v>
      </c>
      <c r="C5261" s="10" t="s">
        <v>1585</v>
      </c>
      <c r="D5261" s="11" t="s">
        <v>97</v>
      </c>
      <c r="E5261" s="11" t="s">
        <v>89</v>
      </c>
      <c r="F5261" s="11" t="s">
        <v>227</v>
      </c>
      <c r="G5261" s="11" t="s">
        <v>72</v>
      </c>
      <c r="H5261" s="8" t="n">
        <v>315065</v>
      </c>
      <c r="I5261" s="0" t="str">
        <f aca="false">TEXT(C5261,"YYYY-MM")</f>
        <v>2024-03</v>
      </c>
      <c r="J5261" s="0" t="str">
        <f aca="false">INDEX(Customers!$H:$H,MATCH(B5261,Customers!$A:$A,0))</f>
        <v>Social Media</v>
      </c>
    </row>
    <row r="5262" customFormat="false" ht="15" hidden="false" customHeight="false" outlineLevel="0" collapsed="false">
      <c r="A5262" s="0" t="s">
        <v>7514</v>
      </c>
      <c r="B5262" s="0" t="s">
        <v>7508</v>
      </c>
      <c r="C5262" s="10" t="s">
        <v>133</v>
      </c>
      <c r="D5262" s="11" t="s">
        <v>97</v>
      </c>
      <c r="E5262" s="11" t="s">
        <v>88</v>
      </c>
      <c r="F5262" s="11" t="s">
        <v>227</v>
      </c>
      <c r="G5262" s="11" t="s">
        <v>72</v>
      </c>
      <c r="H5262" s="8" t="n">
        <v>7433.2</v>
      </c>
      <c r="I5262" s="0" t="str">
        <f aca="false">TEXT(C5262,"YYYY-MM")</f>
        <v>2024-10</v>
      </c>
      <c r="J5262" s="0" t="str">
        <f aca="false">INDEX(Customers!$H:$H,MATCH(B5262,Customers!$A:$A,0))</f>
        <v>Social Media</v>
      </c>
    </row>
    <row r="5263" customFormat="false" ht="15" hidden="false" customHeight="false" outlineLevel="0" collapsed="false">
      <c r="A5263" s="0" t="s">
        <v>7515</v>
      </c>
      <c r="B5263" s="0" t="s">
        <v>7508</v>
      </c>
      <c r="C5263" s="10" t="s">
        <v>1323</v>
      </c>
      <c r="D5263" s="11" t="s">
        <v>97</v>
      </c>
      <c r="E5263" s="11" t="s">
        <v>89</v>
      </c>
      <c r="F5263" s="11" t="s">
        <v>227</v>
      </c>
      <c r="G5263" s="11" t="s">
        <v>72</v>
      </c>
      <c r="H5263" s="8" t="n">
        <v>74037.1</v>
      </c>
      <c r="I5263" s="0" t="str">
        <f aca="false">TEXT(C5263,"YYYY-MM")</f>
        <v>2024-10</v>
      </c>
      <c r="J5263" s="0" t="str">
        <f aca="false">INDEX(Customers!$H:$H,MATCH(B5263,Customers!$A:$A,0))</f>
        <v>Social Media</v>
      </c>
    </row>
    <row r="5264" customFormat="false" ht="15" hidden="false" customHeight="false" outlineLevel="0" collapsed="false">
      <c r="A5264" s="0" t="s">
        <v>7516</v>
      </c>
      <c r="B5264" s="0" t="s">
        <v>7508</v>
      </c>
      <c r="C5264" s="10" t="s">
        <v>596</v>
      </c>
      <c r="D5264" s="11" t="s">
        <v>97</v>
      </c>
      <c r="E5264" s="11" t="s">
        <v>89</v>
      </c>
      <c r="F5264" s="11" t="s">
        <v>227</v>
      </c>
      <c r="G5264" s="11" t="s">
        <v>72</v>
      </c>
      <c r="H5264" s="8" t="n">
        <v>36620.1</v>
      </c>
      <c r="I5264" s="0" t="str">
        <f aca="false">TEXT(C5264,"YYYY-MM")</f>
        <v>2024-11</v>
      </c>
      <c r="J5264" s="0" t="str">
        <f aca="false">INDEX(Customers!$H:$H,MATCH(B5264,Customers!$A:$A,0))</f>
        <v>Social Media</v>
      </c>
    </row>
    <row r="5265" customFormat="false" ht="15" hidden="false" customHeight="false" outlineLevel="0" collapsed="false">
      <c r="A5265" s="0" t="s">
        <v>7517</v>
      </c>
      <c r="B5265" s="0" t="s">
        <v>7508</v>
      </c>
      <c r="C5265" s="10" t="s">
        <v>2171</v>
      </c>
      <c r="D5265" s="11" t="s">
        <v>97</v>
      </c>
      <c r="E5265" s="11" t="s">
        <v>89</v>
      </c>
      <c r="F5265" s="11" t="s">
        <v>227</v>
      </c>
      <c r="G5265" s="11" t="s">
        <v>72</v>
      </c>
      <c r="H5265" s="8" t="n">
        <v>84577.15</v>
      </c>
      <c r="I5265" s="0" t="str">
        <f aca="false">TEXT(C5265,"YYYY-MM")</f>
        <v>2025-02</v>
      </c>
      <c r="J5265" s="0" t="str">
        <f aca="false">INDEX(Customers!$H:$H,MATCH(B5265,Customers!$A:$A,0))</f>
        <v>Social Media</v>
      </c>
    </row>
    <row r="5266" customFormat="false" ht="15" hidden="false" customHeight="false" outlineLevel="0" collapsed="false">
      <c r="A5266" s="0" t="s">
        <v>7518</v>
      </c>
      <c r="B5266" s="0" t="s">
        <v>7519</v>
      </c>
      <c r="C5266" s="10" t="s">
        <v>2392</v>
      </c>
      <c r="D5266" s="11" t="s">
        <v>99</v>
      </c>
      <c r="E5266" s="11" t="s">
        <v>88</v>
      </c>
      <c r="F5266" s="11" t="s">
        <v>443</v>
      </c>
      <c r="G5266" s="11" t="s">
        <v>78</v>
      </c>
      <c r="H5266" s="8" t="n">
        <v>9115.1</v>
      </c>
      <c r="I5266" s="0" t="str">
        <f aca="false">TEXT(C5266,"YYYY-MM")</f>
        <v>2023-11</v>
      </c>
      <c r="J5266" s="0" t="str">
        <f aca="false">INDEX(Customers!$H:$H,MATCH(B5266,Customers!$A:$A,0))</f>
        <v>Organic Search</v>
      </c>
    </row>
    <row r="5267" customFormat="false" ht="15" hidden="false" customHeight="false" outlineLevel="0" collapsed="false">
      <c r="A5267" s="0" t="s">
        <v>7520</v>
      </c>
      <c r="B5267" s="0" t="s">
        <v>7519</v>
      </c>
      <c r="C5267" s="10" t="s">
        <v>5024</v>
      </c>
      <c r="D5267" s="11" t="s">
        <v>97</v>
      </c>
      <c r="E5267" s="11" t="s">
        <v>90</v>
      </c>
      <c r="F5267" s="11" t="s">
        <v>443</v>
      </c>
      <c r="G5267" s="11" t="s">
        <v>78</v>
      </c>
      <c r="H5267" s="8" t="n">
        <v>81943.2</v>
      </c>
      <c r="I5267" s="0" t="str">
        <f aca="false">TEXT(C5267,"YYYY-MM")</f>
        <v>2024-03</v>
      </c>
      <c r="J5267" s="0" t="str">
        <f aca="false">INDEX(Customers!$H:$H,MATCH(B5267,Customers!$A:$A,0))</f>
        <v>Organic Search</v>
      </c>
    </row>
    <row r="5268" customFormat="false" ht="15" hidden="false" customHeight="false" outlineLevel="0" collapsed="false">
      <c r="A5268" s="0" t="s">
        <v>7521</v>
      </c>
      <c r="B5268" s="0" t="s">
        <v>7519</v>
      </c>
      <c r="C5268" s="10" t="s">
        <v>2770</v>
      </c>
      <c r="D5268" s="11" t="s">
        <v>97</v>
      </c>
      <c r="E5268" s="11" t="s">
        <v>89</v>
      </c>
      <c r="F5268" s="11" t="s">
        <v>443</v>
      </c>
      <c r="G5268" s="11" t="s">
        <v>78</v>
      </c>
      <c r="H5268" s="8" t="n">
        <v>66899.75</v>
      </c>
      <c r="I5268" s="0" t="str">
        <f aca="false">TEXT(C5268,"YYYY-MM")</f>
        <v>2024-05</v>
      </c>
      <c r="J5268" s="0" t="str">
        <f aca="false">INDEX(Customers!$H:$H,MATCH(B5268,Customers!$A:$A,0))</f>
        <v>Organic Search</v>
      </c>
    </row>
    <row r="5269" customFormat="false" ht="15" hidden="false" customHeight="false" outlineLevel="0" collapsed="false">
      <c r="A5269" s="0" t="s">
        <v>7522</v>
      </c>
      <c r="B5269" s="0" t="s">
        <v>7519</v>
      </c>
      <c r="C5269" s="10" t="s">
        <v>1323</v>
      </c>
      <c r="D5269" s="11" t="s">
        <v>97</v>
      </c>
      <c r="E5269" s="11" t="s">
        <v>89</v>
      </c>
      <c r="F5269" s="11" t="s">
        <v>443</v>
      </c>
      <c r="G5269" s="11" t="s">
        <v>78</v>
      </c>
      <c r="H5269" s="8" t="n">
        <v>8116.65</v>
      </c>
      <c r="I5269" s="0" t="str">
        <f aca="false">TEXT(C5269,"YYYY-MM")</f>
        <v>2024-10</v>
      </c>
      <c r="J5269" s="0" t="str">
        <f aca="false">INDEX(Customers!$H:$H,MATCH(B5269,Customers!$A:$A,0))</f>
        <v>Organic Search</v>
      </c>
    </row>
    <row r="5270" customFormat="false" ht="15" hidden="false" customHeight="false" outlineLevel="0" collapsed="false">
      <c r="A5270" s="0" t="s">
        <v>7523</v>
      </c>
      <c r="B5270" s="0" t="s">
        <v>7519</v>
      </c>
      <c r="C5270" s="10" t="s">
        <v>310</v>
      </c>
      <c r="D5270" s="11" t="s">
        <v>97</v>
      </c>
      <c r="E5270" s="11" t="s">
        <v>90</v>
      </c>
      <c r="F5270" s="11" t="s">
        <v>443</v>
      </c>
      <c r="G5270" s="11" t="s">
        <v>78</v>
      </c>
      <c r="H5270" s="8" t="n">
        <v>65662.15</v>
      </c>
      <c r="I5270" s="0" t="str">
        <f aca="false">TEXT(C5270,"YYYY-MM")</f>
        <v>2024-12</v>
      </c>
      <c r="J5270" s="0" t="str">
        <f aca="false">INDEX(Customers!$H:$H,MATCH(B5270,Customers!$A:$A,0))</f>
        <v>Organic Search</v>
      </c>
    </row>
    <row r="5271" customFormat="false" ht="15" hidden="false" customHeight="false" outlineLevel="0" collapsed="false">
      <c r="A5271" s="0" t="s">
        <v>7524</v>
      </c>
      <c r="B5271" s="0" t="s">
        <v>7519</v>
      </c>
      <c r="C5271" s="10" t="s">
        <v>477</v>
      </c>
      <c r="D5271" s="11" t="s">
        <v>97</v>
      </c>
      <c r="E5271" s="11" t="s">
        <v>91</v>
      </c>
      <c r="F5271" s="11" t="s">
        <v>443</v>
      </c>
      <c r="G5271" s="11" t="s">
        <v>78</v>
      </c>
      <c r="H5271" s="8" t="n">
        <v>2347.2</v>
      </c>
      <c r="I5271" s="0" t="str">
        <f aca="false">TEXT(C5271,"YYYY-MM")</f>
        <v>2025-01</v>
      </c>
      <c r="J5271" s="0" t="str">
        <f aca="false">INDEX(Customers!$H:$H,MATCH(B5271,Customers!$A:$A,0))</f>
        <v>Organic Search</v>
      </c>
    </row>
    <row r="5272" customFormat="false" ht="15" hidden="false" customHeight="false" outlineLevel="0" collapsed="false">
      <c r="A5272" s="0" t="s">
        <v>7525</v>
      </c>
      <c r="B5272" s="0" t="s">
        <v>7519</v>
      </c>
      <c r="C5272" s="10" t="s">
        <v>987</v>
      </c>
      <c r="D5272" s="11" t="s">
        <v>97</v>
      </c>
      <c r="E5272" s="11" t="s">
        <v>92</v>
      </c>
      <c r="F5272" s="11" t="s">
        <v>443</v>
      </c>
      <c r="G5272" s="11" t="s">
        <v>78</v>
      </c>
      <c r="H5272" s="8" t="n">
        <v>100842.2</v>
      </c>
      <c r="I5272" s="0" t="str">
        <f aca="false">TEXT(C5272,"YYYY-MM")</f>
        <v>2025-03</v>
      </c>
      <c r="J5272" s="0" t="str">
        <f aca="false">INDEX(Customers!$H:$H,MATCH(B5272,Customers!$A:$A,0))</f>
        <v>Organic Search</v>
      </c>
    </row>
    <row r="5273" customFormat="false" ht="15" hidden="false" customHeight="false" outlineLevel="0" collapsed="false">
      <c r="A5273" s="0" t="s">
        <v>7526</v>
      </c>
      <c r="B5273" s="0" t="s">
        <v>7519</v>
      </c>
      <c r="C5273" s="10" t="s">
        <v>253</v>
      </c>
      <c r="D5273" s="11" t="s">
        <v>97</v>
      </c>
      <c r="E5273" s="11" t="s">
        <v>88</v>
      </c>
      <c r="F5273" s="11" t="s">
        <v>443</v>
      </c>
      <c r="G5273" s="11" t="s">
        <v>78</v>
      </c>
      <c r="H5273" s="8" t="n">
        <v>600</v>
      </c>
      <c r="I5273" s="0" t="str">
        <f aca="false">TEXT(C5273,"YYYY-MM")</f>
        <v>2025-03</v>
      </c>
      <c r="J5273" s="0" t="str">
        <f aca="false">INDEX(Customers!$H:$H,MATCH(B5273,Customers!$A:$A,0))</f>
        <v>Organic Search</v>
      </c>
    </row>
    <row r="5274" customFormat="false" ht="15" hidden="false" customHeight="false" outlineLevel="0" collapsed="false">
      <c r="A5274" s="0" t="s">
        <v>7527</v>
      </c>
      <c r="B5274" s="0" t="s">
        <v>7519</v>
      </c>
      <c r="C5274" s="10" t="s">
        <v>255</v>
      </c>
      <c r="D5274" s="11" t="s">
        <v>97</v>
      </c>
      <c r="E5274" s="11" t="s">
        <v>89</v>
      </c>
      <c r="F5274" s="11" t="s">
        <v>443</v>
      </c>
      <c r="G5274" s="11" t="s">
        <v>78</v>
      </c>
      <c r="H5274" s="8" t="n">
        <v>8306.1</v>
      </c>
      <c r="I5274" s="0" t="str">
        <f aca="false">TEXT(C5274,"YYYY-MM")</f>
        <v>2025-06</v>
      </c>
      <c r="J5274" s="0" t="str">
        <f aca="false">INDEX(Customers!$H:$H,MATCH(B5274,Customers!$A:$A,0))</f>
        <v>Organic Search</v>
      </c>
    </row>
    <row r="5275" customFormat="false" ht="15" hidden="false" customHeight="false" outlineLevel="0" collapsed="false">
      <c r="A5275" s="0" t="s">
        <v>7528</v>
      </c>
      <c r="B5275" s="0" t="s">
        <v>7519</v>
      </c>
      <c r="C5275" s="10" t="s">
        <v>1631</v>
      </c>
      <c r="D5275" s="11" t="s">
        <v>97</v>
      </c>
      <c r="E5275" s="11" t="s">
        <v>90</v>
      </c>
      <c r="F5275" s="11" t="s">
        <v>443</v>
      </c>
      <c r="G5275" s="11" t="s">
        <v>78</v>
      </c>
      <c r="H5275" s="8" t="n">
        <v>7856.1</v>
      </c>
      <c r="I5275" s="0" t="str">
        <f aca="false">TEXT(C5275,"YYYY-MM")</f>
        <v>2025-07</v>
      </c>
      <c r="J5275" s="0" t="str">
        <f aca="false">INDEX(Customers!$H:$H,MATCH(B5275,Customers!$A:$A,0))</f>
        <v>Organic Search</v>
      </c>
    </row>
    <row r="5276" customFormat="false" ht="15" hidden="false" customHeight="false" outlineLevel="0" collapsed="false">
      <c r="A5276" s="0" t="s">
        <v>7529</v>
      </c>
      <c r="B5276" s="0" t="s">
        <v>7519</v>
      </c>
      <c r="C5276" s="10" t="s">
        <v>283</v>
      </c>
      <c r="D5276" s="11" t="s">
        <v>97</v>
      </c>
      <c r="E5276" s="11" t="s">
        <v>91</v>
      </c>
      <c r="F5276" s="11" t="s">
        <v>443</v>
      </c>
      <c r="G5276" s="11" t="s">
        <v>78</v>
      </c>
      <c r="H5276" s="8" t="n">
        <v>4659</v>
      </c>
      <c r="I5276" s="0" t="str">
        <f aca="false">TEXT(C5276,"YYYY-MM")</f>
        <v>2025-10</v>
      </c>
      <c r="J5276" s="0" t="str">
        <f aca="false">INDEX(Customers!$H:$H,MATCH(B5276,Customers!$A:$A,0))</f>
        <v>Organic Search</v>
      </c>
    </row>
    <row r="5277" customFormat="false" ht="15" hidden="false" customHeight="false" outlineLevel="0" collapsed="false">
      <c r="A5277" s="0" t="s">
        <v>7530</v>
      </c>
      <c r="B5277" s="0" t="s">
        <v>7519</v>
      </c>
      <c r="C5277" s="10" t="s">
        <v>779</v>
      </c>
      <c r="D5277" s="11" t="s">
        <v>97</v>
      </c>
      <c r="E5277" s="11" t="s">
        <v>90</v>
      </c>
      <c r="F5277" s="11" t="s">
        <v>443</v>
      </c>
      <c r="G5277" s="11" t="s">
        <v>78</v>
      </c>
      <c r="H5277" s="8" t="n">
        <v>749.55</v>
      </c>
      <c r="I5277" s="0" t="str">
        <f aca="false">TEXT(C5277,"YYYY-MM")</f>
        <v>2025-10</v>
      </c>
      <c r="J5277" s="0" t="str">
        <f aca="false">INDEX(Customers!$H:$H,MATCH(B5277,Customers!$A:$A,0))</f>
        <v>Organic Search</v>
      </c>
    </row>
    <row r="5278" customFormat="false" ht="15" hidden="false" customHeight="false" outlineLevel="0" collapsed="false">
      <c r="A5278" s="0" t="s">
        <v>7531</v>
      </c>
      <c r="B5278" s="0" t="s">
        <v>7519</v>
      </c>
      <c r="C5278" s="10" t="s">
        <v>794</v>
      </c>
      <c r="D5278" s="11" t="s">
        <v>97</v>
      </c>
      <c r="E5278" s="11" t="s">
        <v>88</v>
      </c>
      <c r="F5278" s="11" t="s">
        <v>443</v>
      </c>
      <c r="G5278" s="11" t="s">
        <v>78</v>
      </c>
      <c r="H5278" s="8" t="n">
        <v>3505.85</v>
      </c>
      <c r="I5278" s="0" t="str">
        <f aca="false">TEXT(C5278,"YYYY-MM")</f>
        <v>2025-10</v>
      </c>
      <c r="J5278" s="0" t="str">
        <f aca="false">INDEX(Customers!$H:$H,MATCH(B5278,Customers!$A:$A,0))</f>
        <v>Organic Search</v>
      </c>
    </row>
    <row r="5279" customFormat="false" ht="15" hidden="false" customHeight="false" outlineLevel="0" collapsed="false">
      <c r="A5279" s="0" t="s">
        <v>7532</v>
      </c>
      <c r="B5279" s="0" t="s">
        <v>7533</v>
      </c>
      <c r="C5279" s="10" t="s">
        <v>6618</v>
      </c>
      <c r="D5279" s="11" t="s">
        <v>97</v>
      </c>
      <c r="E5279" s="11" t="s">
        <v>92</v>
      </c>
      <c r="F5279" s="11" t="s">
        <v>76</v>
      </c>
      <c r="G5279" s="11" t="s">
        <v>76</v>
      </c>
      <c r="H5279" s="8" t="n">
        <v>138238.45</v>
      </c>
      <c r="I5279" s="0" t="str">
        <f aca="false">TEXT(C5279,"YYYY-MM")</f>
        <v>2024-06</v>
      </c>
      <c r="J5279" s="0" t="str">
        <f aca="false">INDEX(Customers!$H:$H,MATCH(B5279,Customers!$A:$A,0))</f>
        <v>Paid Ads</v>
      </c>
    </row>
    <row r="5280" customFormat="false" ht="15" hidden="false" customHeight="false" outlineLevel="0" collapsed="false">
      <c r="A5280" s="0" t="s">
        <v>7534</v>
      </c>
      <c r="B5280" s="0" t="s">
        <v>7533</v>
      </c>
      <c r="C5280" s="10" t="s">
        <v>812</v>
      </c>
      <c r="D5280" s="11" t="s">
        <v>97</v>
      </c>
      <c r="E5280" s="11" t="s">
        <v>88</v>
      </c>
      <c r="F5280" s="11" t="s">
        <v>76</v>
      </c>
      <c r="G5280" s="11" t="s">
        <v>76</v>
      </c>
      <c r="H5280" s="8" t="n">
        <v>29925</v>
      </c>
      <c r="I5280" s="0" t="str">
        <f aca="false">TEXT(C5280,"YYYY-MM")</f>
        <v>2025-10</v>
      </c>
      <c r="J5280" s="0" t="str">
        <f aca="false">INDEX(Customers!$H:$H,MATCH(B5280,Customers!$A:$A,0))</f>
        <v>Paid Ads</v>
      </c>
    </row>
    <row r="5281" customFormat="false" ht="15" hidden="false" customHeight="false" outlineLevel="0" collapsed="false">
      <c r="A5281" s="0" t="s">
        <v>7535</v>
      </c>
      <c r="B5281" s="0" t="s">
        <v>7533</v>
      </c>
      <c r="C5281" s="10" t="s">
        <v>455</v>
      </c>
      <c r="D5281" s="11" t="s">
        <v>97</v>
      </c>
      <c r="E5281" s="11" t="s">
        <v>90</v>
      </c>
      <c r="F5281" s="11" t="s">
        <v>76</v>
      </c>
      <c r="G5281" s="11" t="s">
        <v>76</v>
      </c>
      <c r="H5281" s="8" t="n">
        <v>2243.15</v>
      </c>
      <c r="I5281" s="0" t="str">
        <f aca="false">TEXT(C5281,"YYYY-MM")</f>
        <v>2025-11</v>
      </c>
      <c r="J5281" s="0" t="str">
        <f aca="false">INDEX(Customers!$H:$H,MATCH(B5281,Customers!$A:$A,0))</f>
        <v>Paid Ads</v>
      </c>
    </row>
    <row r="5282" customFormat="false" ht="15" hidden="false" customHeight="false" outlineLevel="0" collapsed="false">
      <c r="A5282" s="0" t="s">
        <v>7536</v>
      </c>
      <c r="B5282" s="0" t="s">
        <v>7537</v>
      </c>
      <c r="C5282" s="10" t="s">
        <v>240</v>
      </c>
      <c r="D5282" s="11" t="s">
        <v>97</v>
      </c>
      <c r="E5282" s="11" t="s">
        <v>90</v>
      </c>
      <c r="F5282" s="11" t="s">
        <v>134</v>
      </c>
      <c r="G5282" s="11" t="s">
        <v>85</v>
      </c>
      <c r="H5282" s="8" t="n">
        <v>18675</v>
      </c>
      <c r="I5282" s="0" t="str">
        <f aca="false">TEXT(C5282,"YYYY-MM")</f>
        <v>2025-04</v>
      </c>
      <c r="J5282" s="0" t="str">
        <f aca="false">INDEX(Customers!$H:$H,MATCH(B5282,Customers!$A:$A,0))</f>
        <v>Social Media</v>
      </c>
    </row>
    <row r="5283" customFormat="false" ht="15" hidden="false" customHeight="false" outlineLevel="0" collapsed="false">
      <c r="A5283" s="0" t="s">
        <v>7538</v>
      </c>
      <c r="B5283" s="0" t="s">
        <v>7537</v>
      </c>
      <c r="C5283" s="10" t="s">
        <v>1463</v>
      </c>
      <c r="D5283" s="11" t="s">
        <v>97</v>
      </c>
      <c r="E5283" s="11" t="s">
        <v>88</v>
      </c>
      <c r="F5283" s="11" t="s">
        <v>134</v>
      </c>
      <c r="G5283" s="11" t="s">
        <v>85</v>
      </c>
      <c r="H5283" s="8" t="n">
        <v>2751.05</v>
      </c>
      <c r="I5283" s="0" t="str">
        <f aca="false">TEXT(C5283,"YYYY-MM")</f>
        <v>2025-05</v>
      </c>
      <c r="J5283" s="0" t="str">
        <f aca="false">INDEX(Customers!$H:$H,MATCH(B5283,Customers!$A:$A,0))</f>
        <v>Social Media</v>
      </c>
    </row>
    <row r="5284" customFormat="false" ht="15" hidden="false" customHeight="false" outlineLevel="0" collapsed="false">
      <c r="A5284" s="0" t="s">
        <v>7539</v>
      </c>
      <c r="B5284" s="0" t="s">
        <v>7537</v>
      </c>
      <c r="C5284" s="10" t="s">
        <v>1443</v>
      </c>
      <c r="D5284" s="11" t="s">
        <v>97</v>
      </c>
      <c r="E5284" s="11" t="s">
        <v>92</v>
      </c>
      <c r="F5284" s="11" t="s">
        <v>134</v>
      </c>
      <c r="G5284" s="11" t="s">
        <v>85</v>
      </c>
      <c r="H5284" s="8" t="n">
        <v>12001.15</v>
      </c>
      <c r="I5284" s="0" t="str">
        <f aca="false">TEXT(C5284,"YYYY-MM")</f>
        <v>2025-05</v>
      </c>
      <c r="J5284" s="0" t="str">
        <f aca="false">INDEX(Customers!$H:$H,MATCH(B5284,Customers!$A:$A,0))</f>
        <v>Social Media</v>
      </c>
    </row>
    <row r="5285" customFormat="false" ht="15" hidden="false" customHeight="false" outlineLevel="0" collapsed="false">
      <c r="A5285" s="0" t="s">
        <v>7540</v>
      </c>
      <c r="B5285" s="0" t="s">
        <v>7537</v>
      </c>
      <c r="C5285" s="10" t="s">
        <v>432</v>
      </c>
      <c r="D5285" s="11" t="s">
        <v>98</v>
      </c>
      <c r="E5285" s="11" t="s">
        <v>90</v>
      </c>
      <c r="F5285" s="11" t="s">
        <v>134</v>
      </c>
      <c r="G5285" s="11" t="s">
        <v>85</v>
      </c>
      <c r="H5285" s="8" t="n">
        <v>34043.35</v>
      </c>
      <c r="I5285" s="0" t="str">
        <f aca="false">TEXT(C5285,"YYYY-MM")</f>
        <v>2025-05</v>
      </c>
      <c r="J5285" s="0" t="str">
        <f aca="false">INDEX(Customers!$H:$H,MATCH(B5285,Customers!$A:$A,0))</f>
        <v>Social Media</v>
      </c>
    </row>
    <row r="5286" customFormat="false" ht="15" hidden="false" customHeight="false" outlineLevel="0" collapsed="false">
      <c r="A5286" s="0" t="s">
        <v>7541</v>
      </c>
      <c r="B5286" s="0" t="s">
        <v>7537</v>
      </c>
      <c r="C5286" s="10" t="s">
        <v>566</v>
      </c>
      <c r="D5286" s="11" t="s">
        <v>97</v>
      </c>
      <c r="E5286" s="11" t="s">
        <v>89</v>
      </c>
      <c r="F5286" s="11" t="s">
        <v>134</v>
      </c>
      <c r="G5286" s="11" t="s">
        <v>85</v>
      </c>
      <c r="H5286" s="8" t="n">
        <v>108015.65</v>
      </c>
      <c r="I5286" s="0" t="str">
        <f aca="false">TEXT(C5286,"YYYY-MM")</f>
        <v>2025-05</v>
      </c>
      <c r="J5286" s="0" t="str">
        <f aca="false">INDEX(Customers!$H:$H,MATCH(B5286,Customers!$A:$A,0))</f>
        <v>Social Media</v>
      </c>
    </row>
    <row r="5287" customFormat="false" ht="15" hidden="false" customHeight="false" outlineLevel="0" collapsed="false">
      <c r="A5287" s="0" t="s">
        <v>7542</v>
      </c>
      <c r="B5287" s="0" t="s">
        <v>7537</v>
      </c>
      <c r="C5287" s="10" t="s">
        <v>1974</v>
      </c>
      <c r="D5287" s="11" t="s">
        <v>97</v>
      </c>
      <c r="E5287" s="11" t="s">
        <v>91</v>
      </c>
      <c r="F5287" s="11" t="s">
        <v>134</v>
      </c>
      <c r="G5287" s="11" t="s">
        <v>85</v>
      </c>
      <c r="H5287" s="8" t="n">
        <v>38330.1</v>
      </c>
      <c r="I5287" s="0" t="str">
        <f aca="false">TEXT(C5287,"YYYY-MM")</f>
        <v>2025-06</v>
      </c>
      <c r="J5287" s="0" t="str">
        <f aca="false">INDEX(Customers!$H:$H,MATCH(B5287,Customers!$A:$A,0))</f>
        <v>Social Media</v>
      </c>
    </row>
    <row r="5288" customFormat="false" ht="15" hidden="false" customHeight="false" outlineLevel="0" collapsed="false">
      <c r="A5288" s="0" t="s">
        <v>7543</v>
      </c>
      <c r="B5288" s="0" t="s">
        <v>7537</v>
      </c>
      <c r="C5288" s="10" t="s">
        <v>549</v>
      </c>
      <c r="D5288" s="11" t="s">
        <v>97</v>
      </c>
      <c r="E5288" s="11" t="s">
        <v>89</v>
      </c>
      <c r="F5288" s="11" t="s">
        <v>134</v>
      </c>
      <c r="G5288" s="11" t="s">
        <v>85</v>
      </c>
      <c r="H5288" s="8" t="n">
        <v>2895.2</v>
      </c>
      <c r="I5288" s="0" t="str">
        <f aca="false">TEXT(C5288,"YYYY-MM")</f>
        <v>2025-06</v>
      </c>
      <c r="J5288" s="0" t="str">
        <f aca="false">INDEX(Customers!$H:$H,MATCH(B5288,Customers!$A:$A,0))</f>
        <v>Social Media</v>
      </c>
    </row>
    <row r="5289" customFormat="false" ht="15" hidden="false" customHeight="false" outlineLevel="0" collapsed="false">
      <c r="A5289" s="0" t="s">
        <v>7544</v>
      </c>
      <c r="B5289" s="0" t="s">
        <v>7537</v>
      </c>
      <c r="C5289" s="10" t="s">
        <v>1154</v>
      </c>
      <c r="D5289" s="11" t="s">
        <v>97</v>
      </c>
      <c r="E5289" s="11" t="s">
        <v>90</v>
      </c>
      <c r="F5289" s="11" t="s">
        <v>134</v>
      </c>
      <c r="G5289" s="11" t="s">
        <v>85</v>
      </c>
      <c r="H5289" s="8" t="n">
        <v>869</v>
      </c>
      <c r="I5289" s="0" t="str">
        <f aca="false">TEXT(C5289,"YYYY-MM")</f>
        <v>2025-07</v>
      </c>
      <c r="J5289" s="0" t="str">
        <f aca="false">INDEX(Customers!$H:$H,MATCH(B5289,Customers!$A:$A,0))</f>
        <v>Social Media</v>
      </c>
    </row>
    <row r="5290" customFormat="false" ht="15" hidden="false" customHeight="false" outlineLevel="0" collapsed="false">
      <c r="A5290" s="0" t="s">
        <v>7545</v>
      </c>
      <c r="B5290" s="0" t="s">
        <v>7537</v>
      </c>
      <c r="C5290" s="10" t="s">
        <v>480</v>
      </c>
      <c r="D5290" s="11" t="s">
        <v>97</v>
      </c>
      <c r="E5290" s="11" t="s">
        <v>90</v>
      </c>
      <c r="F5290" s="11" t="s">
        <v>134</v>
      </c>
      <c r="G5290" s="11" t="s">
        <v>85</v>
      </c>
      <c r="H5290" s="8" t="n">
        <v>9549</v>
      </c>
      <c r="I5290" s="0" t="str">
        <f aca="false">TEXT(C5290,"YYYY-MM")</f>
        <v>2025-08</v>
      </c>
      <c r="J5290" s="0" t="str">
        <f aca="false">INDEX(Customers!$H:$H,MATCH(B5290,Customers!$A:$A,0))</f>
        <v>Social Media</v>
      </c>
    </row>
    <row r="5291" customFormat="false" ht="15" hidden="false" customHeight="false" outlineLevel="0" collapsed="false">
      <c r="A5291" s="0" t="s">
        <v>7546</v>
      </c>
      <c r="B5291" s="0" t="s">
        <v>7537</v>
      </c>
      <c r="C5291" s="10" t="s">
        <v>1841</v>
      </c>
      <c r="D5291" s="11" t="s">
        <v>97</v>
      </c>
      <c r="E5291" s="11" t="s">
        <v>90</v>
      </c>
      <c r="F5291" s="11" t="s">
        <v>134</v>
      </c>
      <c r="G5291" s="11" t="s">
        <v>85</v>
      </c>
      <c r="H5291" s="8" t="n">
        <v>1029</v>
      </c>
      <c r="I5291" s="0" t="str">
        <f aca="false">TEXT(C5291,"YYYY-MM")</f>
        <v>2025-08</v>
      </c>
      <c r="J5291" s="0" t="str">
        <f aca="false">INDEX(Customers!$H:$H,MATCH(B5291,Customers!$A:$A,0))</f>
        <v>Social Media</v>
      </c>
    </row>
    <row r="5292" customFormat="false" ht="15" hidden="false" customHeight="false" outlineLevel="0" collapsed="false">
      <c r="A5292" s="0" t="s">
        <v>7547</v>
      </c>
      <c r="B5292" s="0" t="s">
        <v>7537</v>
      </c>
      <c r="C5292" s="10" t="s">
        <v>826</v>
      </c>
      <c r="D5292" s="11" t="s">
        <v>97</v>
      </c>
      <c r="E5292" s="11" t="s">
        <v>89</v>
      </c>
      <c r="F5292" s="11" t="s">
        <v>134</v>
      </c>
      <c r="G5292" s="11" t="s">
        <v>85</v>
      </c>
      <c r="H5292" s="8" t="n">
        <v>7986.05</v>
      </c>
      <c r="I5292" s="0" t="str">
        <f aca="false">TEXT(C5292,"YYYY-MM")</f>
        <v>2025-10</v>
      </c>
      <c r="J5292" s="0" t="str">
        <f aca="false">INDEX(Customers!$H:$H,MATCH(B5292,Customers!$A:$A,0))</f>
        <v>Social Media</v>
      </c>
    </row>
    <row r="5293" customFormat="false" ht="15" hidden="false" customHeight="false" outlineLevel="0" collapsed="false">
      <c r="A5293" s="0" t="s">
        <v>7548</v>
      </c>
      <c r="B5293" s="0" t="s">
        <v>7537</v>
      </c>
      <c r="C5293" s="10" t="s">
        <v>551</v>
      </c>
      <c r="D5293" s="11" t="s">
        <v>97</v>
      </c>
      <c r="E5293" s="11" t="s">
        <v>93</v>
      </c>
      <c r="F5293" s="11" t="s">
        <v>134</v>
      </c>
      <c r="G5293" s="11" t="s">
        <v>85</v>
      </c>
      <c r="H5293" s="8" t="n">
        <v>2327.2</v>
      </c>
      <c r="I5293" s="0" t="str">
        <f aca="false">TEXT(C5293,"YYYY-MM")</f>
        <v>2025-10</v>
      </c>
      <c r="J5293" s="0" t="str">
        <f aca="false">INDEX(Customers!$H:$H,MATCH(B5293,Customers!$A:$A,0))</f>
        <v>Social Media</v>
      </c>
    </row>
    <row r="5294" customFormat="false" ht="15" hidden="false" customHeight="false" outlineLevel="0" collapsed="false">
      <c r="A5294" s="0" t="s">
        <v>7549</v>
      </c>
      <c r="B5294" s="0" t="s">
        <v>7537</v>
      </c>
      <c r="C5294" s="10" t="s">
        <v>779</v>
      </c>
      <c r="D5294" s="11" t="s">
        <v>97</v>
      </c>
      <c r="E5294" s="11" t="s">
        <v>88</v>
      </c>
      <c r="F5294" s="11" t="s">
        <v>134</v>
      </c>
      <c r="G5294" s="11" t="s">
        <v>85</v>
      </c>
      <c r="H5294" s="8" t="n">
        <v>30063.65</v>
      </c>
      <c r="I5294" s="0" t="str">
        <f aca="false">TEXT(C5294,"YYYY-MM")</f>
        <v>2025-10</v>
      </c>
      <c r="J5294" s="0" t="str">
        <f aca="false">INDEX(Customers!$H:$H,MATCH(B5294,Customers!$A:$A,0))</f>
        <v>Social Media</v>
      </c>
    </row>
    <row r="5295" customFormat="false" ht="15" hidden="false" customHeight="false" outlineLevel="0" collapsed="false">
      <c r="A5295" s="0" t="s">
        <v>7550</v>
      </c>
      <c r="B5295" s="0" t="s">
        <v>7537</v>
      </c>
      <c r="C5295" s="10" t="s">
        <v>285</v>
      </c>
      <c r="D5295" s="11" t="s">
        <v>97</v>
      </c>
      <c r="E5295" s="11" t="s">
        <v>88</v>
      </c>
      <c r="F5295" s="11" t="s">
        <v>134</v>
      </c>
      <c r="G5295" s="11" t="s">
        <v>85</v>
      </c>
      <c r="H5295" s="8" t="n">
        <v>28755.2</v>
      </c>
      <c r="I5295" s="0" t="str">
        <f aca="false">TEXT(C5295,"YYYY-MM")</f>
        <v>2025-10</v>
      </c>
      <c r="J5295" s="0" t="str">
        <f aca="false">INDEX(Customers!$H:$H,MATCH(B5295,Customers!$A:$A,0))</f>
        <v>Social Media</v>
      </c>
    </row>
    <row r="5296" customFormat="false" ht="15" hidden="false" customHeight="false" outlineLevel="0" collapsed="false">
      <c r="A5296" s="0" t="s">
        <v>7551</v>
      </c>
      <c r="B5296" s="0" t="s">
        <v>7537</v>
      </c>
      <c r="C5296" s="10" t="s">
        <v>1043</v>
      </c>
      <c r="D5296" s="11" t="s">
        <v>97</v>
      </c>
      <c r="E5296" s="11" t="s">
        <v>91</v>
      </c>
      <c r="F5296" s="11" t="s">
        <v>134</v>
      </c>
      <c r="G5296" s="11" t="s">
        <v>85</v>
      </c>
      <c r="H5296" s="8" t="n">
        <v>30589</v>
      </c>
      <c r="I5296" s="0" t="str">
        <f aca="false">TEXT(C5296,"YYYY-MM")</f>
        <v>2025-11</v>
      </c>
      <c r="J5296" s="0" t="str">
        <f aca="false">INDEX(Customers!$H:$H,MATCH(B5296,Customers!$A:$A,0))</f>
        <v>Social Media</v>
      </c>
    </row>
    <row r="5297" customFormat="false" ht="15" hidden="false" customHeight="false" outlineLevel="0" collapsed="false">
      <c r="A5297" s="0" t="s">
        <v>7552</v>
      </c>
      <c r="B5297" s="0" t="s">
        <v>7537</v>
      </c>
      <c r="C5297" s="10" t="s">
        <v>635</v>
      </c>
      <c r="D5297" s="11" t="s">
        <v>97</v>
      </c>
      <c r="E5297" s="11" t="s">
        <v>90</v>
      </c>
      <c r="F5297" s="11" t="s">
        <v>134</v>
      </c>
      <c r="G5297" s="11" t="s">
        <v>85</v>
      </c>
      <c r="H5297" s="8" t="n">
        <v>13308.55</v>
      </c>
      <c r="I5297" s="0" t="str">
        <f aca="false">TEXT(C5297,"YYYY-MM")</f>
        <v>2025-11</v>
      </c>
      <c r="J5297" s="0" t="str">
        <f aca="false">INDEX(Customers!$H:$H,MATCH(B5297,Customers!$A:$A,0))</f>
        <v>Social Media</v>
      </c>
    </row>
    <row r="5298" customFormat="false" ht="15" hidden="false" customHeight="false" outlineLevel="0" collapsed="false">
      <c r="A5298" s="0" t="s">
        <v>7553</v>
      </c>
      <c r="B5298" s="0" t="s">
        <v>7537</v>
      </c>
      <c r="C5298" s="10" t="s">
        <v>964</v>
      </c>
      <c r="D5298" s="11" t="s">
        <v>97</v>
      </c>
      <c r="E5298" s="11" t="s">
        <v>93</v>
      </c>
      <c r="F5298" s="11" t="s">
        <v>134</v>
      </c>
      <c r="G5298" s="11" t="s">
        <v>85</v>
      </c>
      <c r="H5298" s="8" t="n">
        <v>3257.1</v>
      </c>
      <c r="I5298" s="0" t="str">
        <f aca="false">TEXT(C5298,"YYYY-MM")</f>
        <v>2025-12</v>
      </c>
      <c r="J5298" s="0" t="str">
        <f aca="false">INDEX(Customers!$H:$H,MATCH(B5298,Customers!$A:$A,0))</f>
        <v>Social Media</v>
      </c>
    </row>
    <row r="5299" customFormat="false" ht="15" hidden="false" customHeight="false" outlineLevel="0" collapsed="false">
      <c r="A5299" s="0" t="s">
        <v>7554</v>
      </c>
      <c r="B5299" s="0" t="s">
        <v>7555</v>
      </c>
      <c r="C5299" s="10" t="s">
        <v>1514</v>
      </c>
      <c r="D5299" s="11" t="s">
        <v>97</v>
      </c>
      <c r="E5299" s="11" t="s">
        <v>89</v>
      </c>
      <c r="F5299" s="11" t="s">
        <v>180</v>
      </c>
      <c r="G5299" s="11" t="s">
        <v>75</v>
      </c>
      <c r="H5299" s="8" t="n">
        <v>949</v>
      </c>
      <c r="I5299" s="0" t="str">
        <f aca="false">TEXT(C5299,"YYYY-MM")</f>
        <v>2024-08</v>
      </c>
      <c r="J5299" s="0" t="str">
        <f aca="false">INDEX(Customers!$H:$H,MATCH(B5299,Customers!$A:$A,0))</f>
        <v>Paid Ads</v>
      </c>
    </row>
    <row r="5300" customFormat="false" ht="15" hidden="false" customHeight="false" outlineLevel="0" collapsed="false">
      <c r="A5300" s="0" t="s">
        <v>7556</v>
      </c>
      <c r="B5300" s="0" t="s">
        <v>7557</v>
      </c>
      <c r="C5300" s="10" t="s">
        <v>1126</v>
      </c>
      <c r="D5300" s="11" t="s">
        <v>97</v>
      </c>
      <c r="E5300" s="11" t="s">
        <v>89</v>
      </c>
      <c r="F5300" s="11" t="s">
        <v>459</v>
      </c>
      <c r="G5300" s="11" t="s">
        <v>72</v>
      </c>
      <c r="H5300" s="8" t="n">
        <v>67576.6</v>
      </c>
      <c r="I5300" s="0" t="str">
        <f aca="false">TEXT(C5300,"YYYY-MM")</f>
        <v>2024-01</v>
      </c>
      <c r="J5300" s="0" t="str">
        <f aca="false">INDEX(Customers!$H:$H,MATCH(B5300,Customers!$A:$A,0))</f>
        <v>App</v>
      </c>
    </row>
    <row r="5301" customFormat="false" ht="15" hidden="false" customHeight="false" outlineLevel="0" collapsed="false">
      <c r="A5301" s="0" t="s">
        <v>7558</v>
      </c>
      <c r="B5301" s="0" t="s">
        <v>7557</v>
      </c>
      <c r="C5301" s="10" t="s">
        <v>1114</v>
      </c>
      <c r="D5301" s="11" t="s">
        <v>97</v>
      </c>
      <c r="E5301" s="11" t="s">
        <v>88</v>
      </c>
      <c r="F5301" s="11" t="s">
        <v>459</v>
      </c>
      <c r="G5301" s="11" t="s">
        <v>72</v>
      </c>
      <c r="H5301" s="8" t="n">
        <v>3114</v>
      </c>
      <c r="I5301" s="0" t="str">
        <f aca="false">TEXT(C5301,"YYYY-MM")</f>
        <v>2024-06</v>
      </c>
      <c r="J5301" s="0" t="str">
        <f aca="false">INDEX(Customers!$H:$H,MATCH(B5301,Customers!$A:$A,0))</f>
        <v>App</v>
      </c>
    </row>
    <row r="5302" customFormat="false" ht="15" hidden="false" customHeight="false" outlineLevel="0" collapsed="false">
      <c r="A5302" s="0" t="s">
        <v>7559</v>
      </c>
      <c r="B5302" s="0" t="s">
        <v>7557</v>
      </c>
      <c r="C5302" s="10" t="s">
        <v>551</v>
      </c>
      <c r="D5302" s="11" t="s">
        <v>97</v>
      </c>
      <c r="E5302" s="11" t="s">
        <v>88</v>
      </c>
      <c r="F5302" s="11" t="s">
        <v>459</v>
      </c>
      <c r="G5302" s="11" t="s">
        <v>72</v>
      </c>
      <c r="H5302" s="8" t="n">
        <v>6313.3</v>
      </c>
      <c r="I5302" s="0" t="str">
        <f aca="false">TEXT(C5302,"YYYY-MM")</f>
        <v>2025-10</v>
      </c>
      <c r="J5302" s="0" t="str">
        <f aca="false">INDEX(Customers!$H:$H,MATCH(B5302,Customers!$A:$A,0))</f>
        <v>App</v>
      </c>
    </row>
    <row r="5303" customFormat="false" ht="15" hidden="false" customHeight="false" outlineLevel="0" collapsed="false">
      <c r="A5303" s="0" t="s">
        <v>7560</v>
      </c>
      <c r="B5303" s="0" t="s">
        <v>7561</v>
      </c>
      <c r="C5303" s="10" t="s">
        <v>6618</v>
      </c>
      <c r="D5303" s="11" t="s">
        <v>97</v>
      </c>
      <c r="E5303" s="11" t="s">
        <v>88</v>
      </c>
      <c r="F5303" s="11" t="s">
        <v>489</v>
      </c>
      <c r="G5303" s="11" t="s">
        <v>73</v>
      </c>
      <c r="H5303" s="8" t="n">
        <v>38017.95</v>
      </c>
      <c r="I5303" s="0" t="str">
        <f aca="false">TEXT(C5303,"YYYY-MM")</f>
        <v>2024-06</v>
      </c>
      <c r="J5303" s="0" t="str">
        <f aca="false">INDEX(Customers!$H:$H,MATCH(B5303,Customers!$A:$A,0))</f>
        <v>Paid Ads</v>
      </c>
    </row>
    <row r="5304" customFormat="false" ht="15" hidden="false" customHeight="false" outlineLevel="0" collapsed="false">
      <c r="A5304" s="0" t="s">
        <v>7562</v>
      </c>
      <c r="B5304" s="0" t="s">
        <v>7563</v>
      </c>
      <c r="C5304" s="10" t="s">
        <v>1258</v>
      </c>
      <c r="D5304" s="11" t="s">
        <v>97</v>
      </c>
      <c r="E5304" s="11" t="s">
        <v>91</v>
      </c>
      <c r="F5304" s="11" t="s">
        <v>76</v>
      </c>
      <c r="G5304" s="11" t="s">
        <v>76</v>
      </c>
      <c r="H5304" s="8" t="n">
        <v>21310.85</v>
      </c>
      <c r="I5304" s="0" t="str">
        <f aca="false">TEXT(C5304,"YYYY-MM")</f>
        <v>2025-06</v>
      </c>
      <c r="J5304" s="0" t="str">
        <f aca="false">INDEX(Customers!$H:$H,MATCH(B5304,Customers!$A:$A,0))</f>
        <v>Email Campaign</v>
      </c>
    </row>
    <row r="5305" customFormat="false" ht="15" hidden="false" customHeight="false" outlineLevel="0" collapsed="false">
      <c r="A5305" s="0" t="s">
        <v>7564</v>
      </c>
      <c r="B5305" s="0" t="s">
        <v>7565</v>
      </c>
      <c r="C5305" s="10" t="s">
        <v>463</v>
      </c>
      <c r="D5305" s="11" t="s">
        <v>97</v>
      </c>
      <c r="E5305" s="11" t="s">
        <v>88</v>
      </c>
      <c r="F5305" s="11" t="s">
        <v>76</v>
      </c>
      <c r="G5305" s="11" t="s">
        <v>76</v>
      </c>
      <c r="H5305" s="8" t="n">
        <v>76675.1</v>
      </c>
      <c r="I5305" s="0" t="str">
        <f aca="false">TEXT(C5305,"YYYY-MM")</f>
        <v>2024-07</v>
      </c>
      <c r="J5305" s="0" t="str">
        <f aca="false">INDEX(Customers!$H:$H,MATCH(B5305,Customers!$A:$A,0))</f>
        <v>Referral</v>
      </c>
    </row>
    <row r="5306" customFormat="false" ht="15" hidden="false" customHeight="false" outlineLevel="0" collapsed="false">
      <c r="A5306" s="0" t="s">
        <v>7566</v>
      </c>
      <c r="B5306" s="0" t="s">
        <v>7567</v>
      </c>
      <c r="C5306" s="10" t="s">
        <v>312</v>
      </c>
      <c r="D5306" s="11" t="s">
        <v>97</v>
      </c>
      <c r="E5306" s="11" t="s">
        <v>91</v>
      </c>
      <c r="F5306" s="11" t="s">
        <v>247</v>
      </c>
      <c r="G5306" s="11" t="s">
        <v>80</v>
      </c>
      <c r="H5306" s="8" t="n">
        <v>12830.65</v>
      </c>
      <c r="I5306" s="0" t="str">
        <f aca="false">TEXT(C5306,"YYYY-MM")</f>
        <v>2025-01</v>
      </c>
      <c r="J5306" s="0" t="str">
        <f aca="false">INDEX(Customers!$H:$H,MATCH(B5306,Customers!$A:$A,0))</f>
        <v>App</v>
      </c>
    </row>
    <row r="5307" customFormat="false" ht="15" hidden="false" customHeight="false" outlineLevel="0" collapsed="false">
      <c r="A5307" s="0" t="s">
        <v>7568</v>
      </c>
      <c r="B5307" s="0" t="s">
        <v>7567</v>
      </c>
      <c r="C5307" s="10" t="s">
        <v>317</v>
      </c>
      <c r="D5307" s="11" t="s">
        <v>97</v>
      </c>
      <c r="E5307" s="11" t="s">
        <v>88</v>
      </c>
      <c r="F5307" s="11" t="s">
        <v>247</v>
      </c>
      <c r="G5307" s="11" t="s">
        <v>80</v>
      </c>
      <c r="H5307" s="8" t="n">
        <v>43892.3</v>
      </c>
      <c r="I5307" s="0" t="str">
        <f aca="false">TEXT(C5307,"YYYY-MM")</f>
        <v>2025-09</v>
      </c>
      <c r="J5307" s="0" t="str">
        <f aca="false">INDEX(Customers!$H:$H,MATCH(B5307,Customers!$A:$A,0))</f>
        <v>App</v>
      </c>
    </row>
    <row r="5308" customFormat="false" ht="15" hidden="false" customHeight="false" outlineLevel="0" collapsed="false">
      <c r="A5308" s="0" t="s">
        <v>7569</v>
      </c>
      <c r="B5308" s="0" t="s">
        <v>7570</v>
      </c>
      <c r="C5308" s="10" t="s">
        <v>1150</v>
      </c>
      <c r="D5308" s="11" t="s">
        <v>97</v>
      </c>
      <c r="E5308" s="11" t="s">
        <v>90</v>
      </c>
      <c r="F5308" s="11" t="s">
        <v>134</v>
      </c>
      <c r="G5308" s="11" t="s">
        <v>85</v>
      </c>
      <c r="H5308" s="8" t="n">
        <v>7919</v>
      </c>
      <c r="I5308" s="0" t="str">
        <f aca="false">TEXT(C5308,"YYYY-MM")</f>
        <v>2024-05</v>
      </c>
      <c r="J5308" s="0" t="str">
        <f aca="false">INDEX(Customers!$H:$H,MATCH(B5308,Customers!$A:$A,0))</f>
        <v>Social Media</v>
      </c>
    </row>
    <row r="5309" customFormat="false" ht="15" hidden="false" customHeight="false" outlineLevel="0" collapsed="false">
      <c r="A5309" s="0" t="s">
        <v>7571</v>
      </c>
      <c r="B5309" s="0" t="s">
        <v>7570</v>
      </c>
      <c r="C5309" s="10" t="s">
        <v>5863</v>
      </c>
      <c r="D5309" s="11" t="s">
        <v>97</v>
      </c>
      <c r="E5309" s="11" t="s">
        <v>88</v>
      </c>
      <c r="F5309" s="11" t="s">
        <v>134</v>
      </c>
      <c r="G5309" s="11" t="s">
        <v>85</v>
      </c>
      <c r="H5309" s="8" t="n">
        <v>28238</v>
      </c>
      <c r="I5309" s="0" t="str">
        <f aca="false">TEXT(C5309,"YYYY-MM")</f>
        <v>2024-06</v>
      </c>
      <c r="J5309" s="0" t="str">
        <f aca="false">INDEX(Customers!$H:$H,MATCH(B5309,Customers!$A:$A,0))</f>
        <v>Social Media</v>
      </c>
    </row>
    <row r="5310" customFormat="false" ht="15" hidden="false" customHeight="false" outlineLevel="0" collapsed="false">
      <c r="A5310" s="0" t="s">
        <v>7572</v>
      </c>
      <c r="B5310" s="0" t="s">
        <v>7570</v>
      </c>
      <c r="C5310" s="10" t="s">
        <v>1812</v>
      </c>
      <c r="D5310" s="11" t="s">
        <v>97</v>
      </c>
      <c r="E5310" s="11" t="s">
        <v>89</v>
      </c>
      <c r="F5310" s="11" t="s">
        <v>134</v>
      </c>
      <c r="G5310" s="11" t="s">
        <v>85</v>
      </c>
      <c r="H5310" s="8" t="n">
        <v>10428.1</v>
      </c>
      <c r="I5310" s="0" t="str">
        <f aca="false">TEXT(C5310,"YYYY-MM")</f>
        <v>2024-08</v>
      </c>
      <c r="J5310" s="0" t="str">
        <f aca="false">INDEX(Customers!$H:$H,MATCH(B5310,Customers!$A:$A,0))</f>
        <v>Social Media</v>
      </c>
    </row>
    <row r="5311" customFormat="false" ht="15" hidden="false" customHeight="false" outlineLevel="0" collapsed="false">
      <c r="A5311" s="0" t="s">
        <v>7573</v>
      </c>
      <c r="B5311" s="0" t="s">
        <v>7570</v>
      </c>
      <c r="C5311" s="10" t="s">
        <v>253</v>
      </c>
      <c r="D5311" s="11" t="s">
        <v>97</v>
      </c>
      <c r="E5311" s="11" t="s">
        <v>91</v>
      </c>
      <c r="F5311" s="11" t="s">
        <v>134</v>
      </c>
      <c r="G5311" s="11" t="s">
        <v>85</v>
      </c>
      <c r="H5311" s="8" t="n">
        <v>27687</v>
      </c>
      <c r="I5311" s="0" t="str">
        <f aca="false">TEXT(C5311,"YYYY-MM")</f>
        <v>2025-03</v>
      </c>
      <c r="J5311" s="0" t="str">
        <f aca="false">INDEX(Customers!$H:$H,MATCH(B5311,Customers!$A:$A,0))</f>
        <v>Social Media</v>
      </c>
    </row>
    <row r="5312" customFormat="false" ht="15" hidden="false" customHeight="false" outlineLevel="0" collapsed="false">
      <c r="A5312" s="0" t="s">
        <v>7574</v>
      </c>
      <c r="B5312" s="0" t="s">
        <v>7570</v>
      </c>
      <c r="C5312" s="10" t="s">
        <v>1629</v>
      </c>
      <c r="D5312" s="11" t="s">
        <v>97</v>
      </c>
      <c r="E5312" s="11" t="s">
        <v>91</v>
      </c>
      <c r="F5312" s="11" t="s">
        <v>134</v>
      </c>
      <c r="G5312" s="11" t="s">
        <v>85</v>
      </c>
      <c r="H5312" s="8" t="n">
        <v>72478.65</v>
      </c>
      <c r="I5312" s="0" t="str">
        <f aca="false">TEXT(C5312,"YYYY-MM")</f>
        <v>2025-04</v>
      </c>
      <c r="J5312" s="0" t="str">
        <f aca="false">INDEX(Customers!$H:$H,MATCH(B5312,Customers!$A:$A,0))</f>
        <v>Social Media</v>
      </c>
    </row>
    <row r="5313" customFormat="false" ht="15" hidden="false" customHeight="false" outlineLevel="0" collapsed="false">
      <c r="A5313" s="0" t="s">
        <v>7575</v>
      </c>
      <c r="B5313" s="0" t="s">
        <v>7576</v>
      </c>
      <c r="C5313" s="10" t="s">
        <v>1580</v>
      </c>
      <c r="D5313" s="11" t="s">
        <v>99</v>
      </c>
      <c r="E5313" s="11" t="s">
        <v>88</v>
      </c>
      <c r="F5313" s="11" t="s">
        <v>489</v>
      </c>
      <c r="G5313" s="11" t="s">
        <v>73</v>
      </c>
      <c r="H5313" s="8" t="n">
        <v>63580</v>
      </c>
      <c r="I5313" s="0" t="str">
        <f aca="false">TEXT(C5313,"YYYY-MM")</f>
        <v>2024-07</v>
      </c>
      <c r="J5313" s="0" t="str">
        <f aca="false">INDEX(Customers!$H:$H,MATCH(B5313,Customers!$A:$A,0))</f>
        <v>Social Media</v>
      </c>
    </row>
    <row r="5314" customFormat="false" ht="15" hidden="false" customHeight="false" outlineLevel="0" collapsed="false">
      <c r="A5314" s="0" t="s">
        <v>7577</v>
      </c>
      <c r="B5314" s="0" t="s">
        <v>7576</v>
      </c>
      <c r="C5314" s="10" t="s">
        <v>1200</v>
      </c>
      <c r="D5314" s="11" t="s">
        <v>99</v>
      </c>
      <c r="E5314" s="11" t="s">
        <v>88</v>
      </c>
      <c r="F5314" s="11" t="s">
        <v>489</v>
      </c>
      <c r="G5314" s="11" t="s">
        <v>73</v>
      </c>
      <c r="H5314" s="8" t="n">
        <v>9191.85</v>
      </c>
      <c r="I5314" s="0" t="str">
        <f aca="false">TEXT(C5314,"YYYY-MM")</f>
        <v>2025-11</v>
      </c>
      <c r="J5314" s="0" t="str">
        <f aca="false">INDEX(Customers!$H:$H,MATCH(B5314,Customers!$A:$A,0))</f>
        <v>Social Media</v>
      </c>
    </row>
    <row r="5315" customFormat="false" ht="15" hidden="false" customHeight="false" outlineLevel="0" collapsed="false">
      <c r="A5315" s="0" t="s">
        <v>7578</v>
      </c>
      <c r="B5315" s="0" t="s">
        <v>7576</v>
      </c>
      <c r="C5315" s="10" t="s">
        <v>962</v>
      </c>
      <c r="D5315" s="11" t="s">
        <v>97</v>
      </c>
      <c r="E5315" s="11" t="s">
        <v>89</v>
      </c>
      <c r="F5315" s="11" t="s">
        <v>489</v>
      </c>
      <c r="G5315" s="11" t="s">
        <v>73</v>
      </c>
      <c r="H5315" s="8" t="n">
        <v>15133.5</v>
      </c>
      <c r="I5315" s="0" t="str">
        <f aca="false">TEXT(C5315,"YYYY-MM")</f>
        <v>2025-11</v>
      </c>
      <c r="J5315" s="0" t="str">
        <f aca="false">INDEX(Customers!$H:$H,MATCH(B5315,Customers!$A:$A,0))</f>
        <v>Social Media</v>
      </c>
    </row>
    <row r="5316" customFormat="false" ht="15" hidden="false" customHeight="false" outlineLevel="0" collapsed="false">
      <c r="A5316" s="0" t="s">
        <v>7579</v>
      </c>
      <c r="B5316" s="0" t="s">
        <v>7580</v>
      </c>
      <c r="C5316" s="10" t="s">
        <v>492</v>
      </c>
      <c r="D5316" s="11" t="s">
        <v>97</v>
      </c>
      <c r="E5316" s="11" t="s">
        <v>93</v>
      </c>
      <c r="F5316" s="11" t="s">
        <v>423</v>
      </c>
      <c r="G5316" s="11" t="s">
        <v>79</v>
      </c>
      <c r="H5316" s="8" t="n">
        <v>315</v>
      </c>
      <c r="I5316" s="0" t="str">
        <f aca="false">TEXT(C5316,"YYYY-MM")</f>
        <v>2025-11</v>
      </c>
      <c r="J5316" s="0" t="str">
        <f aca="false">INDEX(Customers!$H:$H,MATCH(B5316,Customers!$A:$A,0))</f>
        <v>Referral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7" t="s">
        <v>7581</v>
      </c>
      <c r="B1" s="7" t="s">
        <v>121</v>
      </c>
      <c r="C1" s="7" t="s">
        <v>7582</v>
      </c>
      <c r="D1" s="7" t="s">
        <v>7583</v>
      </c>
      <c r="E1" s="7" t="s">
        <v>7584</v>
      </c>
      <c r="F1" s="7" t="s">
        <v>7585</v>
      </c>
      <c r="G1" s="7" t="s">
        <v>7586</v>
      </c>
      <c r="H1" s="7" t="s">
        <v>7587</v>
      </c>
      <c r="I1" s="7" t="s">
        <v>124</v>
      </c>
      <c r="J1" s="7" t="s">
        <v>7588</v>
      </c>
      <c r="K1" s="7" t="s">
        <v>7589</v>
      </c>
    </row>
    <row r="2" customFormat="false" ht="15" hidden="false" customHeight="false" outlineLevel="0" collapsed="false">
      <c r="A2" s="0" t="s">
        <v>7590</v>
      </c>
      <c r="B2" s="0" t="s">
        <v>131</v>
      </c>
      <c r="C2" s="0" t="s">
        <v>7591</v>
      </c>
      <c r="D2" s="0" t="n">
        <v>1</v>
      </c>
      <c r="E2" s="8" t="n">
        <v>1640</v>
      </c>
      <c r="F2" s="0" t="n">
        <v>0</v>
      </c>
      <c r="G2" s="8" t="n">
        <v>1640</v>
      </c>
      <c r="H2" s="0" t="str">
        <f aca="false">INDEX(Products!$C:$C,MATCH(C2,Products!$A:$A,0))</f>
        <v>Beauty &amp; Personal Care</v>
      </c>
      <c r="I2" s="0" t="str">
        <f aca="false">INDEX(Orders!$D:$D,MATCH(B2,Orders!$A:$A,0))</f>
        <v>Delivered</v>
      </c>
      <c r="J2" s="8" t="n">
        <f aca="false">INDEX(Products!$E:$E,MATCH(C2,Products!$A:$A,0))</f>
        <v>939.85</v>
      </c>
      <c r="K2" s="8" t="n">
        <f aca="false">D2*J2</f>
        <v>939.85</v>
      </c>
    </row>
    <row r="3" customFormat="false" ht="15" hidden="false" customHeight="false" outlineLevel="0" collapsed="false">
      <c r="A3" s="0" t="s">
        <v>7592</v>
      </c>
      <c r="B3" s="0" t="s">
        <v>135</v>
      </c>
      <c r="C3" s="0" t="s">
        <v>7593</v>
      </c>
      <c r="D3" s="0" t="n">
        <v>2</v>
      </c>
      <c r="E3" s="8" t="n">
        <v>12159</v>
      </c>
      <c r="F3" s="0" t="n">
        <v>15</v>
      </c>
      <c r="G3" s="8" t="n">
        <v>20670.3</v>
      </c>
      <c r="H3" s="0" t="str">
        <f aca="false">INDEX(Products!$C:$C,MATCH(C3,Products!$A:$A,0))</f>
        <v>Mobiles &amp; Accessories</v>
      </c>
      <c r="I3" s="0" t="str">
        <f aca="false">INDEX(Orders!$D:$D,MATCH(B3,Orders!$A:$A,0))</f>
        <v>Delivered</v>
      </c>
      <c r="J3" s="8" t="n">
        <f aca="false">INDEX(Products!$E:$E,MATCH(C3,Products!$A:$A,0))</f>
        <v>8791.68</v>
      </c>
      <c r="K3" s="8" t="n">
        <f aca="false">D3*J3</f>
        <v>17583.36</v>
      </c>
    </row>
    <row r="4" customFormat="false" ht="15" hidden="false" customHeight="false" outlineLevel="0" collapsed="false">
      <c r="A4" s="0" t="s">
        <v>7594</v>
      </c>
      <c r="B4" s="0" t="s">
        <v>139</v>
      </c>
      <c r="C4" s="0" t="s">
        <v>7595</v>
      </c>
      <c r="D4" s="0" t="n">
        <v>1</v>
      </c>
      <c r="E4" s="8" t="n">
        <v>8040</v>
      </c>
      <c r="F4" s="0" t="n">
        <v>0</v>
      </c>
      <c r="G4" s="8" t="n">
        <v>8040</v>
      </c>
      <c r="H4" s="0" t="str">
        <f aca="false">INDEX(Products!$C:$C,MATCH(C4,Products!$A:$A,0))</f>
        <v>Home &amp; Kitchen</v>
      </c>
      <c r="I4" s="0" t="str">
        <f aca="false">INDEX(Orders!$D:$D,MATCH(B4,Orders!$A:$A,0))</f>
        <v>Delivered</v>
      </c>
      <c r="J4" s="8" t="n">
        <f aca="false">INDEX(Products!$E:$E,MATCH(C4,Products!$A:$A,0))</f>
        <v>4810.96</v>
      </c>
      <c r="K4" s="8" t="n">
        <f aca="false">D4*J4</f>
        <v>4810.96</v>
      </c>
    </row>
    <row r="5" customFormat="false" ht="15" hidden="false" customHeight="false" outlineLevel="0" collapsed="false">
      <c r="A5" s="0" t="s">
        <v>7596</v>
      </c>
      <c r="B5" s="0" t="s">
        <v>139</v>
      </c>
      <c r="C5" s="0" t="s">
        <v>7597</v>
      </c>
      <c r="D5" s="0" t="n">
        <v>1</v>
      </c>
      <c r="E5" s="8" t="n">
        <v>959</v>
      </c>
      <c r="F5" s="0" t="n">
        <v>15</v>
      </c>
      <c r="G5" s="8" t="n">
        <v>815.15</v>
      </c>
      <c r="H5" s="0" t="str">
        <f aca="false">INDEX(Products!$C:$C,MATCH(C5,Products!$A:$A,0))</f>
        <v>Toys &amp; Baby Care</v>
      </c>
      <c r="I5" s="0" t="str">
        <f aca="false">INDEX(Orders!$D:$D,MATCH(B5,Orders!$A:$A,0))</f>
        <v>Delivered</v>
      </c>
      <c r="J5" s="8" t="n">
        <f aca="false">INDEX(Products!$E:$E,MATCH(C5,Products!$A:$A,0))</f>
        <v>528.95</v>
      </c>
      <c r="K5" s="8" t="n">
        <f aca="false">D5*J5</f>
        <v>528.95</v>
      </c>
    </row>
    <row r="6" customFormat="false" ht="15" hidden="false" customHeight="false" outlineLevel="0" collapsed="false">
      <c r="A6" s="0" t="s">
        <v>7598</v>
      </c>
      <c r="B6" s="0" t="s">
        <v>141</v>
      </c>
      <c r="C6" s="0" t="s">
        <v>7599</v>
      </c>
      <c r="D6" s="0" t="n">
        <v>1</v>
      </c>
      <c r="E6" s="8" t="n">
        <v>4869</v>
      </c>
      <c r="F6" s="0" t="n">
        <v>15</v>
      </c>
      <c r="G6" s="8" t="n">
        <v>4138.65</v>
      </c>
      <c r="H6" s="0" t="str">
        <f aca="false">INDEX(Products!$C:$C,MATCH(C6,Products!$A:$A,0))</f>
        <v>Fashion</v>
      </c>
      <c r="I6" s="0" t="str">
        <f aca="false">INDEX(Orders!$D:$D,MATCH(B6,Orders!$A:$A,0))</f>
        <v>Delivered</v>
      </c>
      <c r="J6" s="8" t="n">
        <f aca="false">INDEX(Products!$E:$E,MATCH(C6,Products!$A:$A,0))</f>
        <v>3494.47</v>
      </c>
      <c r="K6" s="8" t="n">
        <f aca="false">D6*J6</f>
        <v>3494.47</v>
      </c>
    </row>
    <row r="7" customFormat="false" ht="15" hidden="false" customHeight="false" outlineLevel="0" collapsed="false">
      <c r="A7" s="0" t="s">
        <v>7600</v>
      </c>
      <c r="B7" s="0" t="s">
        <v>144</v>
      </c>
      <c r="C7" s="0" t="s">
        <v>7601</v>
      </c>
      <c r="D7" s="0" t="n">
        <v>3</v>
      </c>
      <c r="E7" s="8" t="n">
        <v>25819</v>
      </c>
      <c r="F7" s="0" t="n">
        <v>10</v>
      </c>
      <c r="G7" s="8" t="n">
        <v>69711.3</v>
      </c>
      <c r="H7" s="0" t="str">
        <f aca="false">INDEX(Products!$C:$C,MATCH(C7,Products!$A:$A,0))</f>
        <v>Furniture</v>
      </c>
      <c r="I7" s="0" t="str">
        <f aca="false">INDEX(Orders!$D:$D,MATCH(B7,Orders!$A:$A,0))</f>
        <v>Delivered</v>
      </c>
      <c r="J7" s="8" t="n">
        <f aca="false">INDEX(Products!$E:$E,MATCH(C7,Products!$A:$A,0))</f>
        <v>17102.88</v>
      </c>
      <c r="K7" s="8" t="n">
        <f aca="false">D7*J7</f>
        <v>51308.64</v>
      </c>
    </row>
    <row r="8" customFormat="false" ht="15" hidden="false" customHeight="false" outlineLevel="0" collapsed="false">
      <c r="A8" s="0" t="s">
        <v>7602</v>
      </c>
      <c r="B8" s="0" t="s">
        <v>144</v>
      </c>
      <c r="C8" s="0" t="s">
        <v>7603</v>
      </c>
      <c r="D8" s="0" t="n">
        <v>1</v>
      </c>
      <c r="E8" s="8" t="n">
        <v>20939</v>
      </c>
      <c r="F8" s="0" t="n">
        <v>5</v>
      </c>
      <c r="G8" s="8" t="n">
        <v>19892.05</v>
      </c>
      <c r="H8" s="0" t="str">
        <f aca="false">INDEX(Products!$C:$C,MATCH(C8,Products!$A:$A,0))</f>
        <v>Mobiles &amp; Accessories</v>
      </c>
      <c r="I8" s="0" t="str">
        <f aca="false">INDEX(Orders!$D:$D,MATCH(B8,Orders!$A:$A,0))</f>
        <v>Delivered</v>
      </c>
      <c r="J8" s="8" t="n">
        <f aca="false">INDEX(Products!$E:$E,MATCH(C8,Products!$A:$A,0))</f>
        <v>12008.73</v>
      </c>
      <c r="K8" s="8" t="n">
        <f aca="false">D8*J8</f>
        <v>12008.73</v>
      </c>
    </row>
    <row r="9" customFormat="false" ht="15" hidden="false" customHeight="false" outlineLevel="0" collapsed="false">
      <c r="A9" s="0" t="s">
        <v>7604</v>
      </c>
      <c r="B9" s="0" t="s">
        <v>146</v>
      </c>
      <c r="C9" s="0" t="s">
        <v>7605</v>
      </c>
      <c r="D9" s="0" t="n">
        <v>1</v>
      </c>
      <c r="E9" s="8" t="n">
        <v>7919</v>
      </c>
      <c r="F9" s="0" t="n">
        <v>0</v>
      </c>
      <c r="G9" s="8" t="n">
        <v>7919</v>
      </c>
      <c r="H9" s="0" t="str">
        <f aca="false">INDEX(Products!$C:$C,MATCH(C9,Products!$A:$A,0))</f>
        <v>Home &amp; Kitchen</v>
      </c>
      <c r="I9" s="0" t="str">
        <f aca="false">INDEX(Orders!$D:$D,MATCH(B9,Orders!$A:$A,0))</f>
        <v>Delivered</v>
      </c>
      <c r="J9" s="8" t="n">
        <f aca="false">INDEX(Products!$E:$E,MATCH(C9,Products!$A:$A,0))</f>
        <v>4611.02</v>
      </c>
      <c r="K9" s="8" t="n">
        <f aca="false">D9*J9</f>
        <v>4611.02</v>
      </c>
    </row>
    <row r="10" customFormat="false" ht="15" hidden="false" customHeight="false" outlineLevel="0" collapsed="false">
      <c r="A10" s="0" t="s">
        <v>7606</v>
      </c>
      <c r="B10" s="0" t="s">
        <v>148</v>
      </c>
      <c r="C10" s="0" t="s">
        <v>7607</v>
      </c>
      <c r="D10" s="0" t="n">
        <v>1</v>
      </c>
      <c r="E10" s="8" t="n">
        <v>26229</v>
      </c>
      <c r="F10" s="0" t="n">
        <v>20</v>
      </c>
      <c r="G10" s="8" t="n">
        <v>20983.2</v>
      </c>
      <c r="H10" s="0" t="str">
        <f aca="false">INDEX(Products!$C:$C,MATCH(C10,Products!$A:$A,0))</f>
        <v>Furniture</v>
      </c>
      <c r="I10" s="0" t="str">
        <f aca="false">INDEX(Orders!$D:$D,MATCH(B10,Orders!$A:$A,0))</f>
        <v>Delivered</v>
      </c>
      <c r="J10" s="8" t="n">
        <f aca="false">INDEX(Products!$E:$E,MATCH(C10,Products!$A:$A,0))</f>
        <v>18876.62</v>
      </c>
      <c r="K10" s="8" t="n">
        <f aca="false">D10*J10</f>
        <v>18876.62</v>
      </c>
    </row>
    <row r="11" customFormat="false" ht="15" hidden="false" customHeight="false" outlineLevel="0" collapsed="false">
      <c r="A11" s="0" t="s">
        <v>7608</v>
      </c>
      <c r="B11" s="0" t="s">
        <v>148</v>
      </c>
      <c r="C11" s="0" t="s">
        <v>7609</v>
      </c>
      <c r="D11" s="0" t="n">
        <v>1</v>
      </c>
      <c r="E11" s="8" t="n">
        <v>35369</v>
      </c>
      <c r="F11" s="0" t="n">
        <v>0</v>
      </c>
      <c r="G11" s="8" t="n">
        <v>35369</v>
      </c>
      <c r="H11" s="0" t="str">
        <f aca="false">INDEX(Products!$C:$C,MATCH(C11,Products!$A:$A,0))</f>
        <v>Electronics</v>
      </c>
      <c r="I11" s="0" t="str">
        <f aca="false">INDEX(Orders!$D:$D,MATCH(B11,Orders!$A:$A,0))</f>
        <v>Delivered</v>
      </c>
      <c r="J11" s="8" t="n">
        <f aca="false">INDEX(Products!$E:$E,MATCH(C11,Products!$A:$A,0))</f>
        <v>24770.66</v>
      </c>
      <c r="K11" s="8" t="n">
        <f aca="false">D11*J11</f>
        <v>24770.66</v>
      </c>
    </row>
    <row r="12" customFormat="false" ht="15" hidden="false" customHeight="false" outlineLevel="0" collapsed="false">
      <c r="A12" s="0" t="s">
        <v>7610</v>
      </c>
      <c r="B12" s="0" t="s">
        <v>150</v>
      </c>
      <c r="C12" s="0" t="s">
        <v>7611</v>
      </c>
      <c r="D12" s="0" t="n">
        <v>1</v>
      </c>
      <c r="E12" s="8" t="n">
        <v>2209</v>
      </c>
      <c r="F12" s="0" t="n">
        <v>30</v>
      </c>
      <c r="G12" s="8" t="n">
        <v>1546.3</v>
      </c>
      <c r="H12" s="0" t="str">
        <f aca="false">INDEX(Products!$C:$C,MATCH(C12,Products!$A:$A,0))</f>
        <v>Beauty &amp; Personal Care</v>
      </c>
      <c r="I12" s="0" t="str">
        <f aca="false">INDEX(Orders!$D:$D,MATCH(B12,Orders!$A:$A,0))</f>
        <v>Delivered</v>
      </c>
      <c r="J12" s="8" t="n">
        <f aca="false">INDEX(Products!$E:$E,MATCH(C12,Products!$A:$A,0))</f>
        <v>1306.07</v>
      </c>
      <c r="K12" s="8" t="n">
        <f aca="false">D12*J12</f>
        <v>1306.07</v>
      </c>
    </row>
    <row r="13" customFormat="false" ht="15" hidden="false" customHeight="false" outlineLevel="0" collapsed="false">
      <c r="A13" s="0" t="s">
        <v>7612</v>
      </c>
      <c r="B13" s="0" t="s">
        <v>152</v>
      </c>
      <c r="C13" s="0" t="s">
        <v>7597</v>
      </c>
      <c r="D13" s="0" t="n">
        <v>2</v>
      </c>
      <c r="E13" s="8" t="n">
        <v>959</v>
      </c>
      <c r="F13" s="0" t="n">
        <v>15</v>
      </c>
      <c r="G13" s="8" t="n">
        <v>1630.3</v>
      </c>
      <c r="H13" s="0" t="str">
        <f aca="false">INDEX(Products!$C:$C,MATCH(C13,Products!$A:$A,0))</f>
        <v>Toys &amp; Baby Care</v>
      </c>
      <c r="I13" s="0" t="str">
        <f aca="false">INDEX(Orders!$D:$D,MATCH(B13,Orders!$A:$A,0))</f>
        <v>Delivered</v>
      </c>
      <c r="J13" s="8" t="n">
        <f aca="false">INDEX(Products!$E:$E,MATCH(C13,Products!$A:$A,0))</f>
        <v>528.95</v>
      </c>
      <c r="K13" s="8" t="n">
        <f aca="false">D13*J13</f>
        <v>1057.9</v>
      </c>
    </row>
    <row r="14" customFormat="false" ht="15" hidden="false" customHeight="false" outlineLevel="0" collapsed="false">
      <c r="A14" s="0" t="s">
        <v>7613</v>
      </c>
      <c r="B14" s="0" t="s">
        <v>154</v>
      </c>
      <c r="C14" s="0" t="s">
        <v>7614</v>
      </c>
      <c r="D14" s="0" t="n">
        <v>1</v>
      </c>
      <c r="E14" s="8" t="n">
        <v>23049</v>
      </c>
      <c r="F14" s="0" t="n">
        <v>0</v>
      </c>
      <c r="G14" s="8" t="n">
        <v>23049</v>
      </c>
      <c r="H14" s="0" t="str">
        <f aca="false">INDEX(Products!$C:$C,MATCH(C14,Products!$A:$A,0))</f>
        <v>Furniture</v>
      </c>
      <c r="I14" s="0" t="str">
        <f aca="false">INDEX(Orders!$D:$D,MATCH(B14,Orders!$A:$A,0))</f>
        <v>Delivered</v>
      </c>
      <c r="J14" s="8" t="n">
        <f aca="false">INDEX(Products!$E:$E,MATCH(C14,Products!$A:$A,0))</f>
        <v>13018.56</v>
      </c>
      <c r="K14" s="8" t="n">
        <f aca="false">D14*J14</f>
        <v>13018.56</v>
      </c>
    </row>
    <row r="15" customFormat="false" ht="15" hidden="false" customHeight="false" outlineLevel="0" collapsed="false">
      <c r="A15" s="0" t="s">
        <v>7615</v>
      </c>
      <c r="B15" s="0" t="s">
        <v>156</v>
      </c>
      <c r="C15" s="0" t="s">
        <v>7616</v>
      </c>
      <c r="D15" s="0" t="n">
        <v>1</v>
      </c>
      <c r="E15" s="8" t="n">
        <v>9379</v>
      </c>
      <c r="F15" s="0" t="n">
        <v>10</v>
      </c>
      <c r="G15" s="8" t="n">
        <v>8441.1</v>
      </c>
      <c r="H15" s="0" t="str">
        <f aca="false">INDEX(Products!$C:$C,MATCH(C15,Products!$A:$A,0))</f>
        <v>Electronics</v>
      </c>
      <c r="I15" s="0" t="str">
        <f aca="false">INDEX(Orders!$D:$D,MATCH(B15,Orders!$A:$A,0))</f>
        <v>Delivered</v>
      </c>
      <c r="J15" s="8" t="n">
        <f aca="false">INDEX(Products!$E:$E,MATCH(C15,Products!$A:$A,0))</f>
        <v>6769.42</v>
      </c>
      <c r="K15" s="8" t="n">
        <f aca="false">D15*J15</f>
        <v>6769.42</v>
      </c>
    </row>
    <row r="16" customFormat="false" ht="15" hidden="false" customHeight="false" outlineLevel="0" collapsed="false">
      <c r="A16" s="0" t="s">
        <v>7617</v>
      </c>
      <c r="B16" s="0" t="s">
        <v>156</v>
      </c>
      <c r="C16" s="0" t="s">
        <v>7618</v>
      </c>
      <c r="D16" s="0" t="n">
        <v>1</v>
      </c>
      <c r="E16" s="8" t="n">
        <v>10470</v>
      </c>
      <c r="F16" s="0" t="n">
        <v>10</v>
      </c>
      <c r="G16" s="8" t="n">
        <v>9423</v>
      </c>
      <c r="H16" s="0" t="str">
        <f aca="false">INDEX(Products!$C:$C,MATCH(C16,Products!$A:$A,0))</f>
        <v>Sports &amp; Fitness</v>
      </c>
      <c r="I16" s="0" t="str">
        <f aca="false">INDEX(Orders!$D:$D,MATCH(B16,Orders!$A:$A,0))</f>
        <v>Delivered</v>
      </c>
      <c r="J16" s="8" t="n">
        <f aca="false">INDEX(Products!$E:$E,MATCH(C16,Products!$A:$A,0))</f>
        <v>7080.69</v>
      </c>
      <c r="K16" s="8" t="n">
        <f aca="false">D16*J16</f>
        <v>7080.69</v>
      </c>
    </row>
    <row r="17" customFormat="false" ht="15" hidden="false" customHeight="false" outlineLevel="0" collapsed="false">
      <c r="A17" s="0" t="s">
        <v>7619</v>
      </c>
      <c r="B17" s="0" t="s">
        <v>158</v>
      </c>
      <c r="C17" s="0" t="s">
        <v>7620</v>
      </c>
      <c r="D17" s="0" t="n">
        <v>1</v>
      </c>
      <c r="E17" s="8" t="n">
        <v>8729</v>
      </c>
      <c r="F17" s="0" t="n">
        <v>20</v>
      </c>
      <c r="G17" s="8" t="n">
        <v>6983.2</v>
      </c>
      <c r="H17" s="0" t="str">
        <f aca="false">INDEX(Products!$C:$C,MATCH(C17,Products!$A:$A,0))</f>
        <v>Electronics</v>
      </c>
      <c r="I17" s="0" t="str">
        <f aca="false">INDEX(Orders!$D:$D,MATCH(B17,Orders!$A:$A,0))</f>
        <v>Cancelled</v>
      </c>
      <c r="J17" s="8" t="n">
        <f aca="false">INDEX(Products!$E:$E,MATCH(C17,Products!$A:$A,0))</f>
        <v>6197.6</v>
      </c>
      <c r="K17" s="8" t="n">
        <f aca="false">D17*J17</f>
        <v>6197.6</v>
      </c>
    </row>
    <row r="18" customFormat="false" ht="15" hidden="false" customHeight="false" outlineLevel="0" collapsed="false">
      <c r="A18" s="0" t="s">
        <v>7621</v>
      </c>
      <c r="B18" s="0" t="s">
        <v>160</v>
      </c>
      <c r="C18" s="0" t="s">
        <v>7622</v>
      </c>
      <c r="D18" s="0" t="n">
        <v>3</v>
      </c>
      <c r="E18" s="8" t="n">
        <v>1549</v>
      </c>
      <c r="F18" s="0" t="n">
        <v>0</v>
      </c>
      <c r="G18" s="8" t="n">
        <v>4647</v>
      </c>
      <c r="H18" s="0" t="str">
        <f aca="false">INDEX(Products!$C:$C,MATCH(C18,Products!$A:$A,0))</f>
        <v>Beauty &amp; Personal Care</v>
      </c>
      <c r="I18" s="0" t="str">
        <f aca="false">INDEX(Orders!$D:$D,MATCH(B18,Orders!$A:$A,0))</f>
        <v>Delivered</v>
      </c>
      <c r="J18" s="8" t="n">
        <f aca="false">INDEX(Products!$E:$E,MATCH(C18,Products!$A:$A,0))</f>
        <v>915.36</v>
      </c>
      <c r="K18" s="8" t="n">
        <f aca="false">D18*J18</f>
        <v>2746.08</v>
      </c>
    </row>
    <row r="19" customFormat="false" ht="15" hidden="false" customHeight="false" outlineLevel="0" collapsed="false">
      <c r="A19" s="0" t="s">
        <v>7623</v>
      </c>
      <c r="B19" s="0" t="s">
        <v>162</v>
      </c>
      <c r="C19" s="0" t="s">
        <v>7624</v>
      </c>
      <c r="D19" s="0" t="n">
        <v>1</v>
      </c>
      <c r="E19" s="8" t="n">
        <v>14119</v>
      </c>
      <c r="F19" s="0" t="n">
        <v>15</v>
      </c>
      <c r="G19" s="8" t="n">
        <v>12001.15</v>
      </c>
      <c r="H19" s="0" t="str">
        <f aca="false">INDEX(Products!$C:$C,MATCH(C19,Products!$A:$A,0))</f>
        <v>Electronics</v>
      </c>
      <c r="I19" s="0" t="str">
        <f aca="false">INDEX(Orders!$D:$D,MATCH(B19,Orders!$A:$A,0))</f>
        <v>Delivered</v>
      </c>
      <c r="J19" s="8" t="n">
        <f aca="false">INDEX(Products!$E:$E,MATCH(C19,Products!$A:$A,0))</f>
        <v>9184.78</v>
      </c>
      <c r="K19" s="8" t="n">
        <f aca="false">D19*J19</f>
        <v>9184.78</v>
      </c>
    </row>
    <row r="20" customFormat="false" ht="15" hidden="false" customHeight="false" outlineLevel="0" collapsed="false">
      <c r="A20" s="0" t="s">
        <v>7625</v>
      </c>
      <c r="B20" s="0" t="s">
        <v>162</v>
      </c>
      <c r="C20" s="0" t="s">
        <v>7626</v>
      </c>
      <c r="D20" s="0" t="n">
        <v>1</v>
      </c>
      <c r="E20" s="8" t="n">
        <v>869</v>
      </c>
      <c r="F20" s="0" t="n">
        <v>10</v>
      </c>
      <c r="G20" s="8" t="n">
        <v>782.1</v>
      </c>
      <c r="H20" s="0" t="str">
        <f aca="false">INDEX(Products!$C:$C,MATCH(C20,Products!$A:$A,0))</f>
        <v>Books</v>
      </c>
      <c r="I20" s="0" t="str">
        <f aca="false">INDEX(Orders!$D:$D,MATCH(B20,Orders!$A:$A,0))</f>
        <v>Delivered</v>
      </c>
      <c r="J20" s="8" t="n">
        <f aca="false">INDEX(Products!$E:$E,MATCH(C20,Products!$A:$A,0))</f>
        <v>602.8</v>
      </c>
      <c r="K20" s="8" t="n">
        <f aca="false">D20*J20</f>
        <v>602.8</v>
      </c>
    </row>
    <row r="21" customFormat="false" ht="15" hidden="false" customHeight="false" outlineLevel="0" collapsed="false">
      <c r="A21" s="0" t="s">
        <v>7627</v>
      </c>
      <c r="B21" s="0" t="s">
        <v>164</v>
      </c>
      <c r="C21" s="0" t="s">
        <v>7628</v>
      </c>
      <c r="D21" s="0" t="n">
        <v>1</v>
      </c>
      <c r="E21" s="8" t="n">
        <v>40359</v>
      </c>
      <c r="F21" s="0" t="n">
        <v>15</v>
      </c>
      <c r="G21" s="8" t="n">
        <v>34305.15</v>
      </c>
      <c r="H21" s="0" t="str">
        <f aca="false">INDEX(Products!$C:$C,MATCH(C21,Products!$A:$A,0))</f>
        <v>Mobiles &amp; Accessories</v>
      </c>
      <c r="I21" s="0" t="str">
        <f aca="false">INDEX(Orders!$D:$D,MATCH(B21,Orders!$A:$A,0))</f>
        <v>Delivered</v>
      </c>
      <c r="J21" s="8" t="n">
        <f aca="false">INDEX(Products!$E:$E,MATCH(C21,Products!$A:$A,0))</f>
        <v>23885.95</v>
      </c>
      <c r="K21" s="8" t="n">
        <f aca="false">D21*J21</f>
        <v>23885.95</v>
      </c>
    </row>
    <row r="22" customFormat="false" ht="15" hidden="false" customHeight="false" outlineLevel="0" collapsed="false">
      <c r="A22" s="0" t="s">
        <v>7629</v>
      </c>
      <c r="B22" s="0" t="s">
        <v>164</v>
      </c>
      <c r="C22" s="0" t="s">
        <v>7630</v>
      </c>
      <c r="D22" s="0" t="n">
        <v>1</v>
      </c>
      <c r="E22" s="8" t="n">
        <v>74379</v>
      </c>
      <c r="F22" s="0" t="n">
        <v>5</v>
      </c>
      <c r="G22" s="8" t="n">
        <v>70660.05</v>
      </c>
      <c r="H22" s="0" t="str">
        <f aca="false">INDEX(Products!$C:$C,MATCH(C22,Products!$A:$A,0))</f>
        <v>Mobiles &amp; Accessories</v>
      </c>
      <c r="I22" s="0" t="str">
        <f aca="false">INDEX(Orders!$D:$D,MATCH(B22,Orders!$A:$A,0))</f>
        <v>Delivered</v>
      </c>
      <c r="J22" s="8" t="n">
        <f aca="false">INDEX(Products!$E:$E,MATCH(C22,Products!$A:$A,0))</f>
        <v>45257.88</v>
      </c>
      <c r="K22" s="8" t="n">
        <f aca="false">D22*J22</f>
        <v>45257.88</v>
      </c>
    </row>
    <row r="23" customFormat="false" ht="15" hidden="false" customHeight="false" outlineLevel="0" collapsed="false">
      <c r="A23" s="0" t="s">
        <v>7631</v>
      </c>
      <c r="B23" s="0" t="s">
        <v>166</v>
      </c>
      <c r="C23" s="0" t="s">
        <v>7632</v>
      </c>
      <c r="D23" s="0" t="n">
        <v>1</v>
      </c>
      <c r="E23" s="8" t="n">
        <v>2139</v>
      </c>
      <c r="F23" s="0" t="n">
        <v>10</v>
      </c>
      <c r="G23" s="8" t="n">
        <v>1925.1</v>
      </c>
      <c r="H23" s="0" t="str">
        <f aca="false">INDEX(Products!$C:$C,MATCH(C23,Products!$A:$A,0))</f>
        <v>Fashion</v>
      </c>
      <c r="I23" s="0" t="str">
        <f aca="false">INDEX(Orders!$D:$D,MATCH(B23,Orders!$A:$A,0))</f>
        <v>Delivered</v>
      </c>
      <c r="J23" s="8" t="n">
        <f aca="false">INDEX(Products!$E:$E,MATCH(C23,Products!$A:$A,0))</f>
        <v>1562.3</v>
      </c>
      <c r="K23" s="8" t="n">
        <f aca="false">D23*J23</f>
        <v>1562.3</v>
      </c>
    </row>
    <row r="24" customFormat="false" ht="15" hidden="false" customHeight="false" outlineLevel="0" collapsed="false">
      <c r="A24" s="0" t="s">
        <v>7633</v>
      </c>
      <c r="B24" s="0" t="s">
        <v>166</v>
      </c>
      <c r="C24" s="0" t="s">
        <v>7634</v>
      </c>
      <c r="D24" s="0" t="n">
        <v>1</v>
      </c>
      <c r="E24" s="8" t="n">
        <v>3819</v>
      </c>
      <c r="F24" s="0" t="n">
        <v>0</v>
      </c>
      <c r="G24" s="8" t="n">
        <v>3819</v>
      </c>
      <c r="H24" s="0" t="str">
        <f aca="false">INDEX(Products!$C:$C,MATCH(C24,Products!$A:$A,0))</f>
        <v>Fashion</v>
      </c>
      <c r="I24" s="0" t="str">
        <f aca="false">INDEX(Orders!$D:$D,MATCH(B24,Orders!$A:$A,0))</f>
        <v>Delivered</v>
      </c>
      <c r="J24" s="8" t="n">
        <f aca="false">INDEX(Products!$E:$E,MATCH(C24,Products!$A:$A,0))</f>
        <v>2638.59</v>
      </c>
      <c r="K24" s="8" t="n">
        <f aca="false">D24*J24</f>
        <v>2638.59</v>
      </c>
    </row>
    <row r="25" customFormat="false" ht="15" hidden="false" customHeight="false" outlineLevel="0" collapsed="false">
      <c r="A25" s="0" t="s">
        <v>7635</v>
      </c>
      <c r="B25" s="0" t="s">
        <v>168</v>
      </c>
      <c r="C25" s="0" t="s">
        <v>7636</v>
      </c>
      <c r="D25" s="0" t="n">
        <v>1</v>
      </c>
      <c r="E25" s="8" t="n">
        <v>10879</v>
      </c>
      <c r="F25" s="0" t="n">
        <v>10</v>
      </c>
      <c r="G25" s="8" t="n">
        <v>9791.1</v>
      </c>
      <c r="H25" s="0" t="str">
        <f aca="false">INDEX(Products!$C:$C,MATCH(C25,Products!$A:$A,0))</f>
        <v>Home &amp; Kitchen</v>
      </c>
      <c r="I25" s="0" t="str">
        <f aca="false">INDEX(Orders!$D:$D,MATCH(B25,Orders!$A:$A,0))</f>
        <v>Delivered</v>
      </c>
      <c r="J25" s="8" t="n">
        <f aca="false">INDEX(Products!$E:$E,MATCH(C25,Products!$A:$A,0))</f>
        <v>7860.38</v>
      </c>
      <c r="K25" s="8" t="n">
        <f aca="false">D25*J25</f>
        <v>7860.38</v>
      </c>
    </row>
    <row r="26" customFormat="false" ht="15" hidden="false" customHeight="false" outlineLevel="0" collapsed="false">
      <c r="A26" s="0" t="s">
        <v>7637</v>
      </c>
      <c r="B26" s="0" t="s">
        <v>168</v>
      </c>
      <c r="C26" s="0" t="s">
        <v>7638</v>
      </c>
      <c r="D26" s="0" t="n">
        <v>1</v>
      </c>
      <c r="E26" s="8" t="n">
        <v>4629</v>
      </c>
      <c r="F26" s="0" t="n">
        <v>0</v>
      </c>
      <c r="G26" s="8" t="n">
        <v>4629</v>
      </c>
      <c r="H26" s="0" t="str">
        <f aca="false">INDEX(Products!$C:$C,MATCH(C26,Products!$A:$A,0))</f>
        <v>Fashion</v>
      </c>
      <c r="I26" s="0" t="str">
        <f aca="false">INDEX(Orders!$D:$D,MATCH(B26,Orders!$A:$A,0))</f>
        <v>Delivered</v>
      </c>
      <c r="J26" s="8" t="n">
        <f aca="false">INDEX(Products!$E:$E,MATCH(C26,Products!$A:$A,0))</f>
        <v>3426.32</v>
      </c>
      <c r="K26" s="8" t="n">
        <f aca="false">D26*J26</f>
        <v>3426.32</v>
      </c>
    </row>
    <row r="27" customFormat="false" ht="15" hidden="false" customHeight="false" outlineLevel="0" collapsed="false">
      <c r="A27" s="0" t="s">
        <v>7639</v>
      </c>
      <c r="B27" s="0" t="s">
        <v>168</v>
      </c>
      <c r="C27" s="0" t="s">
        <v>7640</v>
      </c>
      <c r="D27" s="0" t="n">
        <v>2</v>
      </c>
      <c r="E27" s="8" t="n">
        <v>1880</v>
      </c>
      <c r="F27" s="0" t="n">
        <v>0</v>
      </c>
      <c r="G27" s="8" t="n">
        <v>3760</v>
      </c>
      <c r="H27" s="0" t="str">
        <f aca="false">INDEX(Products!$C:$C,MATCH(C27,Products!$A:$A,0))</f>
        <v>Fashion</v>
      </c>
      <c r="I27" s="0" t="str">
        <f aca="false">INDEX(Orders!$D:$D,MATCH(B27,Orders!$A:$A,0))</f>
        <v>Delivered</v>
      </c>
      <c r="J27" s="8" t="n">
        <f aca="false">INDEX(Products!$E:$E,MATCH(C27,Products!$A:$A,0))</f>
        <v>1401.93</v>
      </c>
      <c r="K27" s="8" t="n">
        <f aca="false">D27*J27</f>
        <v>2803.86</v>
      </c>
    </row>
    <row r="28" customFormat="false" ht="15" hidden="false" customHeight="false" outlineLevel="0" collapsed="false">
      <c r="A28" s="0" t="s">
        <v>7641</v>
      </c>
      <c r="B28" s="0" t="s">
        <v>170</v>
      </c>
      <c r="C28" s="0" t="s">
        <v>7642</v>
      </c>
      <c r="D28" s="0" t="n">
        <v>3</v>
      </c>
      <c r="E28" s="8" t="n">
        <v>15499</v>
      </c>
      <c r="F28" s="0" t="n">
        <v>30</v>
      </c>
      <c r="G28" s="8" t="n">
        <v>32547.9</v>
      </c>
      <c r="H28" s="0" t="str">
        <f aca="false">INDEX(Products!$C:$C,MATCH(C28,Products!$A:$A,0))</f>
        <v>Electronics</v>
      </c>
      <c r="I28" s="0" t="str">
        <f aca="false">INDEX(Orders!$D:$D,MATCH(B28,Orders!$A:$A,0))</f>
        <v>Delivered</v>
      </c>
      <c r="J28" s="8" t="n">
        <f aca="false">INDEX(Products!$E:$E,MATCH(C28,Products!$A:$A,0))</f>
        <v>11174.87</v>
      </c>
      <c r="K28" s="8" t="n">
        <f aca="false">D28*J28</f>
        <v>33524.61</v>
      </c>
    </row>
    <row r="29" customFormat="false" ht="15" hidden="false" customHeight="false" outlineLevel="0" collapsed="false">
      <c r="A29" s="0" t="s">
        <v>7643</v>
      </c>
      <c r="B29" s="0" t="s">
        <v>172</v>
      </c>
      <c r="C29" s="0" t="s">
        <v>7644</v>
      </c>
      <c r="D29" s="0" t="n">
        <v>2</v>
      </c>
      <c r="E29" s="8" t="n">
        <v>14779</v>
      </c>
      <c r="F29" s="0" t="n">
        <v>5</v>
      </c>
      <c r="G29" s="8" t="n">
        <v>28080.1</v>
      </c>
      <c r="H29" s="0" t="str">
        <f aca="false">INDEX(Products!$C:$C,MATCH(C29,Products!$A:$A,0))</f>
        <v>Mobiles &amp; Accessories</v>
      </c>
      <c r="I29" s="0" t="str">
        <f aca="false">INDEX(Orders!$D:$D,MATCH(B29,Orders!$A:$A,0))</f>
        <v>Delivered</v>
      </c>
      <c r="J29" s="8" t="n">
        <f aca="false">INDEX(Products!$E:$E,MATCH(C29,Products!$A:$A,0))</f>
        <v>10119.61</v>
      </c>
      <c r="K29" s="8" t="n">
        <f aca="false">D29*J29</f>
        <v>20239.22</v>
      </c>
    </row>
    <row r="30" customFormat="false" ht="15" hidden="false" customHeight="false" outlineLevel="0" collapsed="false">
      <c r="A30" s="0" t="s">
        <v>7645</v>
      </c>
      <c r="B30" s="0" t="s">
        <v>172</v>
      </c>
      <c r="C30" s="0" t="s">
        <v>7646</v>
      </c>
      <c r="D30" s="0" t="n">
        <v>1</v>
      </c>
      <c r="E30" s="8" t="n">
        <v>3610</v>
      </c>
      <c r="F30" s="0" t="n">
        <v>10</v>
      </c>
      <c r="G30" s="8" t="n">
        <v>3249</v>
      </c>
      <c r="H30" s="0" t="str">
        <f aca="false">INDEX(Products!$C:$C,MATCH(C30,Products!$A:$A,0))</f>
        <v>Fashion</v>
      </c>
      <c r="I30" s="0" t="str">
        <f aca="false">INDEX(Orders!$D:$D,MATCH(B30,Orders!$A:$A,0))</f>
        <v>Delivered</v>
      </c>
      <c r="J30" s="8" t="n">
        <f aca="false">INDEX(Products!$E:$E,MATCH(C30,Products!$A:$A,0))</f>
        <v>2575.47</v>
      </c>
      <c r="K30" s="8" t="n">
        <f aca="false">D30*J30</f>
        <v>2575.47</v>
      </c>
    </row>
    <row r="31" customFormat="false" ht="15" hidden="false" customHeight="false" outlineLevel="0" collapsed="false">
      <c r="A31" s="0" t="s">
        <v>7647</v>
      </c>
      <c r="B31" s="0" t="s">
        <v>172</v>
      </c>
      <c r="C31" s="0" t="s">
        <v>7648</v>
      </c>
      <c r="D31" s="0" t="n">
        <v>1</v>
      </c>
      <c r="E31" s="8" t="n">
        <v>2869</v>
      </c>
      <c r="F31" s="0" t="n">
        <v>0</v>
      </c>
      <c r="G31" s="8" t="n">
        <v>2869</v>
      </c>
      <c r="H31" s="0" t="str">
        <f aca="false">INDEX(Products!$C:$C,MATCH(C31,Products!$A:$A,0))</f>
        <v>Sports &amp; Fitness</v>
      </c>
      <c r="I31" s="0" t="str">
        <f aca="false">INDEX(Orders!$D:$D,MATCH(B31,Orders!$A:$A,0))</f>
        <v>Delivered</v>
      </c>
      <c r="J31" s="8" t="n">
        <f aca="false">INDEX(Products!$E:$E,MATCH(C31,Products!$A:$A,0))</f>
        <v>1957.62</v>
      </c>
      <c r="K31" s="8" t="n">
        <f aca="false">D31*J31</f>
        <v>1957.62</v>
      </c>
    </row>
    <row r="32" customFormat="false" ht="15" hidden="false" customHeight="false" outlineLevel="0" collapsed="false">
      <c r="A32" s="0" t="s">
        <v>7649</v>
      </c>
      <c r="B32" s="0" t="s">
        <v>174</v>
      </c>
      <c r="C32" s="0" t="s">
        <v>7634</v>
      </c>
      <c r="D32" s="0" t="n">
        <v>1</v>
      </c>
      <c r="E32" s="8" t="n">
        <v>3819</v>
      </c>
      <c r="F32" s="0" t="n">
        <v>15</v>
      </c>
      <c r="G32" s="8" t="n">
        <v>3246.15</v>
      </c>
      <c r="H32" s="0" t="str">
        <f aca="false">INDEX(Products!$C:$C,MATCH(C32,Products!$A:$A,0))</f>
        <v>Fashion</v>
      </c>
      <c r="I32" s="0" t="str">
        <f aca="false">INDEX(Orders!$D:$D,MATCH(B32,Orders!$A:$A,0))</f>
        <v>Delivered</v>
      </c>
      <c r="J32" s="8" t="n">
        <f aca="false">INDEX(Products!$E:$E,MATCH(C32,Products!$A:$A,0))</f>
        <v>2638.59</v>
      </c>
      <c r="K32" s="8" t="n">
        <f aca="false">D32*J32</f>
        <v>2638.59</v>
      </c>
    </row>
    <row r="33" customFormat="false" ht="15" hidden="false" customHeight="false" outlineLevel="0" collapsed="false">
      <c r="A33" s="0" t="s">
        <v>7650</v>
      </c>
      <c r="B33" s="0" t="s">
        <v>176</v>
      </c>
      <c r="C33" s="0" t="s">
        <v>7651</v>
      </c>
      <c r="D33" s="0" t="n">
        <v>1</v>
      </c>
      <c r="E33" s="8" t="n">
        <v>7439</v>
      </c>
      <c r="F33" s="0" t="n">
        <v>20</v>
      </c>
      <c r="G33" s="8" t="n">
        <v>5951.2</v>
      </c>
      <c r="H33" s="0" t="str">
        <f aca="false">INDEX(Products!$C:$C,MATCH(C33,Products!$A:$A,0))</f>
        <v>Mobiles &amp; Accessories</v>
      </c>
      <c r="I33" s="0" t="str">
        <f aca="false">INDEX(Orders!$D:$D,MATCH(B33,Orders!$A:$A,0))</f>
        <v>Delivered</v>
      </c>
      <c r="J33" s="8" t="n">
        <f aca="false">INDEX(Products!$E:$E,MATCH(C33,Products!$A:$A,0))</f>
        <v>4901.55</v>
      </c>
      <c r="K33" s="8" t="n">
        <f aca="false">D33*J33</f>
        <v>4901.55</v>
      </c>
    </row>
    <row r="34" customFormat="false" ht="15" hidden="false" customHeight="false" outlineLevel="0" collapsed="false">
      <c r="A34" s="0" t="s">
        <v>7652</v>
      </c>
      <c r="B34" s="0" t="s">
        <v>178</v>
      </c>
      <c r="C34" s="0" t="s">
        <v>7653</v>
      </c>
      <c r="D34" s="0" t="n">
        <v>1</v>
      </c>
      <c r="E34" s="8" t="n">
        <v>450</v>
      </c>
      <c r="F34" s="0" t="n">
        <v>10</v>
      </c>
      <c r="G34" s="8" t="n">
        <v>405</v>
      </c>
      <c r="H34" s="0" t="str">
        <f aca="false">INDEX(Products!$C:$C,MATCH(C34,Products!$A:$A,0))</f>
        <v>Books</v>
      </c>
      <c r="I34" s="0" t="str">
        <f aca="false">INDEX(Orders!$D:$D,MATCH(B34,Orders!$A:$A,0))</f>
        <v>Delivered</v>
      </c>
      <c r="J34" s="8" t="n">
        <f aca="false">INDEX(Products!$E:$E,MATCH(C34,Products!$A:$A,0))</f>
        <v>303.74</v>
      </c>
      <c r="K34" s="8" t="n">
        <f aca="false">D34*J34</f>
        <v>303.74</v>
      </c>
    </row>
    <row r="35" customFormat="false" ht="15" hidden="false" customHeight="false" outlineLevel="0" collapsed="false">
      <c r="A35" s="0" t="s">
        <v>7654</v>
      </c>
      <c r="B35" s="0" t="s">
        <v>181</v>
      </c>
      <c r="C35" s="0" t="s">
        <v>7655</v>
      </c>
      <c r="D35" s="0" t="n">
        <v>1</v>
      </c>
      <c r="E35" s="8" t="n">
        <v>1059</v>
      </c>
      <c r="F35" s="0" t="n">
        <v>0</v>
      </c>
      <c r="G35" s="8" t="n">
        <v>1059</v>
      </c>
      <c r="H35" s="0" t="str">
        <f aca="false">INDEX(Products!$C:$C,MATCH(C35,Products!$A:$A,0))</f>
        <v>Fashion</v>
      </c>
      <c r="I35" s="0" t="str">
        <f aca="false">INDEX(Orders!$D:$D,MATCH(B35,Orders!$A:$A,0))</f>
        <v>Delivered</v>
      </c>
      <c r="J35" s="8" t="n">
        <f aca="false">INDEX(Products!$E:$E,MATCH(C35,Products!$A:$A,0))</f>
        <v>616.44</v>
      </c>
      <c r="K35" s="8" t="n">
        <f aca="false">D35*J35</f>
        <v>616.44</v>
      </c>
    </row>
    <row r="36" customFormat="false" ht="15" hidden="false" customHeight="false" outlineLevel="0" collapsed="false">
      <c r="A36" s="0" t="s">
        <v>7656</v>
      </c>
      <c r="B36" s="0" t="s">
        <v>181</v>
      </c>
      <c r="C36" s="0" t="s">
        <v>7657</v>
      </c>
      <c r="D36" s="0" t="n">
        <v>1</v>
      </c>
      <c r="E36" s="8" t="n">
        <v>2549</v>
      </c>
      <c r="F36" s="0" t="n">
        <v>30</v>
      </c>
      <c r="G36" s="8" t="n">
        <v>1784.3</v>
      </c>
      <c r="H36" s="0" t="str">
        <f aca="false">INDEX(Products!$C:$C,MATCH(C36,Products!$A:$A,0))</f>
        <v>Beauty &amp; Personal Care</v>
      </c>
      <c r="I36" s="0" t="str">
        <f aca="false">INDEX(Orders!$D:$D,MATCH(B36,Orders!$A:$A,0))</f>
        <v>Delivered</v>
      </c>
      <c r="J36" s="8" t="n">
        <f aca="false">INDEX(Products!$E:$E,MATCH(C36,Products!$A:$A,0))</f>
        <v>1757.39</v>
      </c>
      <c r="K36" s="8" t="n">
        <f aca="false">D36*J36</f>
        <v>1757.39</v>
      </c>
    </row>
    <row r="37" customFormat="false" ht="15" hidden="false" customHeight="false" outlineLevel="0" collapsed="false">
      <c r="A37" s="0" t="s">
        <v>7658</v>
      </c>
      <c r="B37" s="0" t="s">
        <v>183</v>
      </c>
      <c r="C37" s="0" t="s">
        <v>7659</v>
      </c>
      <c r="D37" s="0" t="n">
        <v>2</v>
      </c>
      <c r="E37" s="8" t="n">
        <v>2609</v>
      </c>
      <c r="F37" s="0" t="n">
        <v>10</v>
      </c>
      <c r="G37" s="8" t="n">
        <v>4696.2</v>
      </c>
      <c r="H37" s="0" t="str">
        <f aca="false">INDEX(Products!$C:$C,MATCH(C37,Products!$A:$A,0))</f>
        <v>Fashion</v>
      </c>
      <c r="I37" s="0" t="str">
        <f aca="false">INDEX(Orders!$D:$D,MATCH(B37,Orders!$A:$A,0))</f>
        <v>Delivered</v>
      </c>
      <c r="J37" s="8" t="n">
        <f aca="false">INDEX(Products!$E:$E,MATCH(C37,Products!$A:$A,0))</f>
        <v>1780.61</v>
      </c>
      <c r="K37" s="8" t="n">
        <f aca="false">D37*J37</f>
        <v>3561.22</v>
      </c>
    </row>
    <row r="38" customFormat="false" ht="15" hidden="false" customHeight="false" outlineLevel="0" collapsed="false">
      <c r="A38" s="0" t="s">
        <v>7660</v>
      </c>
      <c r="B38" s="0" t="s">
        <v>185</v>
      </c>
      <c r="C38" s="0" t="s">
        <v>7661</v>
      </c>
      <c r="D38" s="0" t="n">
        <v>2</v>
      </c>
      <c r="E38" s="8" t="n">
        <v>499</v>
      </c>
      <c r="F38" s="0" t="n">
        <v>0</v>
      </c>
      <c r="G38" s="8" t="n">
        <v>998</v>
      </c>
      <c r="H38" s="0" t="str">
        <f aca="false">INDEX(Products!$C:$C,MATCH(C38,Products!$A:$A,0))</f>
        <v>Beauty &amp; Personal Care</v>
      </c>
      <c r="I38" s="0" t="str">
        <f aca="false">INDEX(Orders!$D:$D,MATCH(B38,Orders!$A:$A,0))</f>
        <v>Delivered</v>
      </c>
      <c r="J38" s="8" t="n">
        <f aca="false">INDEX(Products!$E:$E,MATCH(C38,Products!$A:$A,0))</f>
        <v>296.64</v>
      </c>
      <c r="K38" s="8" t="n">
        <f aca="false">D38*J38</f>
        <v>593.28</v>
      </c>
    </row>
    <row r="39" customFormat="false" ht="15" hidden="false" customHeight="false" outlineLevel="0" collapsed="false">
      <c r="A39" s="0" t="s">
        <v>7662</v>
      </c>
      <c r="B39" s="0" t="s">
        <v>187</v>
      </c>
      <c r="C39" s="0" t="s">
        <v>7663</v>
      </c>
      <c r="D39" s="0" t="n">
        <v>1</v>
      </c>
      <c r="E39" s="8" t="n">
        <v>4859</v>
      </c>
      <c r="F39" s="0" t="n">
        <v>10</v>
      </c>
      <c r="G39" s="8" t="n">
        <v>4373.1</v>
      </c>
      <c r="H39" s="0" t="str">
        <f aca="false">INDEX(Products!$C:$C,MATCH(C39,Products!$A:$A,0))</f>
        <v>Fashion</v>
      </c>
      <c r="I39" s="0" t="str">
        <f aca="false">INDEX(Orders!$D:$D,MATCH(B39,Orders!$A:$A,0))</f>
        <v>Delivered</v>
      </c>
      <c r="J39" s="8" t="n">
        <f aca="false">INDEX(Products!$E:$E,MATCH(C39,Products!$A:$A,0))</f>
        <v>2737.14</v>
      </c>
      <c r="K39" s="8" t="n">
        <f aca="false">D39*J39</f>
        <v>2737.14</v>
      </c>
    </row>
    <row r="40" customFormat="false" ht="15" hidden="false" customHeight="false" outlineLevel="0" collapsed="false">
      <c r="A40" s="0" t="s">
        <v>7664</v>
      </c>
      <c r="B40" s="0" t="s">
        <v>187</v>
      </c>
      <c r="C40" s="0" t="s">
        <v>7616</v>
      </c>
      <c r="D40" s="0" t="n">
        <v>1</v>
      </c>
      <c r="E40" s="8" t="n">
        <v>9379</v>
      </c>
      <c r="F40" s="0" t="n">
        <v>0</v>
      </c>
      <c r="G40" s="8" t="n">
        <v>9379</v>
      </c>
      <c r="H40" s="0" t="str">
        <f aca="false">INDEX(Products!$C:$C,MATCH(C40,Products!$A:$A,0))</f>
        <v>Electronics</v>
      </c>
      <c r="I40" s="0" t="str">
        <f aca="false">INDEX(Orders!$D:$D,MATCH(B40,Orders!$A:$A,0))</f>
        <v>Delivered</v>
      </c>
      <c r="J40" s="8" t="n">
        <f aca="false">INDEX(Products!$E:$E,MATCH(C40,Products!$A:$A,0))</f>
        <v>6769.42</v>
      </c>
      <c r="K40" s="8" t="n">
        <f aca="false">D40*J40</f>
        <v>6769.42</v>
      </c>
    </row>
    <row r="41" customFormat="false" ht="15" hidden="false" customHeight="false" outlineLevel="0" collapsed="false">
      <c r="A41" s="0" t="s">
        <v>7665</v>
      </c>
      <c r="B41" s="0" t="s">
        <v>191</v>
      </c>
      <c r="C41" s="0" t="s">
        <v>7666</v>
      </c>
      <c r="D41" s="0" t="n">
        <v>1</v>
      </c>
      <c r="E41" s="8" t="n">
        <v>42709</v>
      </c>
      <c r="F41" s="0" t="n">
        <v>15</v>
      </c>
      <c r="G41" s="8" t="n">
        <v>36302.65</v>
      </c>
      <c r="H41" s="0" t="str">
        <f aca="false">INDEX(Products!$C:$C,MATCH(C41,Products!$A:$A,0))</f>
        <v>Electronics</v>
      </c>
      <c r="I41" s="0" t="str">
        <f aca="false">INDEX(Orders!$D:$D,MATCH(B41,Orders!$A:$A,0))</f>
        <v>Delivered</v>
      </c>
      <c r="J41" s="8" t="n">
        <f aca="false">INDEX(Products!$E:$E,MATCH(C41,Products!$A:$A,0))</f>
        <v>27728.89</v>
      </c>
      <c r="K41" s="8" t="n">
        <f aca="false">D41*J41</f>
        <v>27728.89</v>
      </c>
    </row>
    <row r="42" customFormat="false" ht="15" hidden="false" customHeight="false" outlineLevel="0" collapsed="false">
      <c r="A42" s="0" t="s">
        <v>7667</v>
      </c>
      <c r="B42" s="0" t="s">
        <v>193</v>
      </c>
      <c r="C42" s="0" t="s">
        <v>7668</v>
      </c>
      <c r="D42" s="0" t="n">
        <v>1</v>
      </c>
      <c r="E42" s="8" t="n">
        <v>2809</v>
      </c>
      <c r="F42" s="0" t="n">
        <v>0</v>
      </c>
      <c r="G42" s="8" t="n">
        <v>2809</v>
      </c>
      <c r="H42" s="0" t="str">
        <f aca="false">INDEX(Products!$C:$C,MATCH(C42,Products!$A:$A,0))</f>
        <v>Beauty &amp; Personal Care</v>
      </c>
      <c r="I42" s="0" t="str">
        <f aca="false">INDEX(Orders!$D:$D,MATCH(B42,Orders!$A:$A,0))</f>
        <v>Delivered</v>
      </c>
      <c r="J42" s="8" t="n">
        <f aca="false">INDEX(Products!$E:$E,MATCH(C42,Products!$A:$A,0))</f>
        <v>1850.71</v>
      </c>
      <c r="K42" s="8" t="n">
        <f aca="false">D42*J42</f>
        <v>1850.71</v>
      </c>
    </row>
    <row r="43" customFormat="false" ht="15" hidden="false" customHeight="false" outlineLevel="0" collapsed="false">
      <c r="A43" s="0" t="s">
        <v>7669</v>
      </c>
      <c r="B43" s="0" t="s">
        <v>195</v>
      </c>
      <c r="C43" s="0" t="s">
        <v>7670</v>
      </c>
      <c r="D43" s="0" t="n">
        <v>1</v>
      </c>
      <c r="E43" s="8" t="n">
        <v>9809</v>
      </c>
      <c r="F43" s="0" t="n">
        <v>20</v>
      </c>
      <c r="G43" s="8" t="n">
        <v>7847.2</v>
      </c>
      <c r="H43" s="0" t="str">
        <f aca="false">INDEX(Products!$C:$C,MATCH(C43,Products!$A:$A,0))</f>
        <v>Home &amp; Kitchen</v>
      </c>
      <c r="I43" s="0" t="str">
        <f aca="false">INDEX(Orders!$D:$D,MATCH(B43,Orders!$A:$A,0))</f>
        <v>Delivered</v>
      </c>
      <c r="J43" s="8" t="n">
        <f aca="false">INDEX(Products!$E:$E,MATCH(C43,Products!$A:$A,0))</f>
        <v>5919.54</v>
      </c>
      <c r="K43" s="8" t="n">
        <f aca="false">D43*J43</f>
        <v>5919.54</v>
      </c>
    </row>
    <row r="44" customFormat="false" ht="15" hidden="false" customHeight="false" outlineLevel="0" collapsed="false">
      <c r="A44" s="0" t="s">
        <v>7671</v>
      </c>
      <c r="B44" s="0" t="s">
        <v>197</v>
      </c>
      <c r="C44" s="0" t="s">
        <v>7672</v>
      </c>
      <c r="D44" s="0" t="n">
        <v>1</v>
      </c>
      <c r="E44" s="8" t="n">
        <v>169</v>
      </c>
      <c r="F44" s="0" t="n">
        <v>15</v>
      </c>
      <c r="G44" s="8" t="n">
        <v>143.65</v>
      </c>
      <c r="H44" s="0" t="str">
        <f aca="false">INDEX(Products!$C:$C,MATCH(C44,Products!$A:$A,0))</f>
        <v>Grocery</v>
      </c>
      <c r="I44" s="0" t="str">
        <f aca="false">INDEX(Orders!$D:$D,MATCH(B44,Orders!$A:$A,0))</f>
        <v>Delivered</v>
      </c>
      <c r="J44" s="8" t="n">
        <f aca="false">INDEX(Products!$E:$E,MATCH(C44,Products!$A:$A,0))</f>
        <v>105.02</v>
      </c>
      <c r="K44" s="8" t="n">
        <f aca="false">D44*J44</f>
        <v>105.02</v>
      </c>
    </row>
    <row r="45" customFormat="false" ht="15" hidden="false" customHeight="false" outlineLevel="0" collapsed="false">
      <c r="A45" s="0" t="s">
        <v>7673</v>
      </c>
      <c r="B45" s="0" t="s">
        <v>197</v>
      </c>
      <c r="C45" s="0" t="s">
        <v>7674</v>
      </c>
      <c r="D45" s="0" t="n">
        <v>1</v>
      </c>
      <c r="E45" s="8" t="n">
        <v>1629</v>
      </c>
      <c r="F45" s="0" t="n">
        <v>20</v>
      </c>
      <c r="G45" s="8" t="n">
        <v>1303.2</v>
      </c>
      <c r="H45" s="0" t="str">
        <f aca="false">INDEX(Products!$C:$C,MATCH(C45,Products!$A:$A,0))</f>
        <v>Grocery</v>
      </c>
      <c r="I45" s="0" t="str">
        <f aca="false">INDEX(Orders!$D:$D,MATCH(B45,Orders!$A:$A,0))</f>
        <v>Delivered</v>
      </c>
      <c r="J45" s="8" t="n">
        <f aca="false">INDEX(Products!$E:$E,MATCH(C45,Products!$A:$A,0))</f>
        <v>1147.73</v>
      </c>
      <c r="K45" s="8" t="n">
        <f aca="false">D45*J45</f>
        <v>1147.73</v>
      </c>
    </row>
    <row r="46" customFormat="false" ht="15" hidden="false" customHeight="false" outlineLevel="0" collapsed="false">
      <c r="A46" s="0" t="s">
        <v>7675</v>
      </c>
      <c r="B46" s="0" t="s">
        <v>197</v>
      </c>
      <c r="C46" s="0" t="s">
        <v>7676</v>
      </c>
      <c r="D46" s="0" t="n">
        <v>1</v>
      </c>
      <c r="E46" s="8" t="n">
        <v>33759</v>
      </c>
      <c r="F46" s="0" t="n">
        <v>10</v>
      </c>
      <c r="G46" s="8" t="n">
        <v>30383.1</v>
      </c>
      <c r="H46" s="0" t="str">
        <f aca="false">INDEX(Products!$C:$C,MATCH(C46,Products!$A:$A,0))</f>
        <v>Furniture</v>
      </c>
      <c r="I46" s="0" t="str">
        <f aca="false">INDEX(Orders!$D:$D,MATCH(B46,Orders!$A:$A,0))</f>
        <v>Delivered</v>
      </c>
      <c r="J46" s="8" t="n">
        <f aca="false">INDEX(Products!$E:$E,MATCH(C46,Products!$A:$A,0))</f>
        <v>19897.05</v>
      </c>
      <c r="K46" s="8" t="n">
        <f aca="false">D46*J46</f>
        <v>19897.05</v>
      </c>
    </row>
    <row r="47" customFormat="false" ht="15" hidden="false" customHeight="false" outlineLevel="0" collapsed="false">
      <c r="A47" s="0" t="s">
        <v>7677</v>
      </c>
      <c r="B47" s="0" t="s">
        <v>197</v>
      </c>
      <c r="C47" s="0" t="s">
        <v>7678</v>
      </c>
      <c r="D47" s="0" t="n">
        <v>2</v>
      </c>
      <c r="E47" s="8" t="n">
        <v>9859</v>
      </c>
      <c r="F47" s="0" t="n">
        <v>10</v>
      </c>
      <c r="G47" s="8" t="n">
        <v>17746.2</v>
      </c>
      <c r="H47" s="0" t="str">
        <f aca="false">INDEX(Products!$C:$C,MATCH(C47,Products!$A:$A,0))</f>
        <v>Electronics</v>
      </c>
      <c r="I47" s="0" t="str">
        <f aca="false">INDEX(Orders!$D:$D,MATCH(B47,Orders!$A:$A,0))</f>
        <v>Delivered</v>
      </c>
      <c r="J47" s="8" t="n">
        <f aca="false">INDEX(Products!$E:$E,MATCH(C47,Products!$A:$A,0))</f>
        <v>6581.05</v>
      </c>
      <c r="K47" s="8" t="n">
        <f aca="false">D47*J47</f>
        <v>13162.1</v>
      </c>
    </row>
    <row r="48" customFormat="false" ht="15" hidden="false" customHeight="false" outlineLevel="0" collapsed="false">
      <c r="A48" s="0" t="s">
        <v>7679</v>
      </c>
      <c r="B48" s="0" t="s">
        <v>199</v>
      </c>
      <c r="C48" s="0" t="s">
        <v>7680</v>
      </c>
      <c r="D48" s="0" t="n">
        <v>1</v>
      </c>
      <c r="E48" s="8" t="n">
        <v>14639</v>
      </c>
      <c r="F48" s="0" t="n">
        <v>5</v>
      </c>
      <c r="G48" s="8" t="n">
        <v>13907.05</v>
      </c>
      <c r="H48" s="0" t="str">
        <f aca="false">INDEX(Products!$C:$C,MATCH(C48,Products!$A:$A,0))</f>
        <v>Electronics</v>
      </c>
      <c r="I48" s="0" t="str">
        <f aca="false">INDEX(Orders!$D:$D,MATCH(B48,Orders!$A:$A,0))</f>
        <v>Returned</v>
      </c>
      <c r="J48" s="8" t="n">
        <f aca="false">INDEX(Products!$E:$E,MATCH(C48,Products!$A:$A,0))</f>
        <v>8845.17</v>
      </c>
      <c r="K48" s="8" t="n">
        <f aca="false">D48*J48</f>
        <v>8845.17</v>
      </c>
    </row>
    <row r="49" customFormat="false" ht="15" hidden="false" customHeight="false" outlineLevel="0" collapsed="false">
      <c r="A49" s="0" t="s">
        <v>7681</v>
      </c>
      <c r="B49" s="0" t="s">
        <v>199</v>
      </c>
      <c r="C49" s="0" t="s">
        <v>7682</v>
      </c>
      <c r="D49" s="0" t="n">
        <v>3</v>
      </c>
      <c r="E49" s="8" t="n">
        <v>2049</v>
      </c>
      <c r="F49" s="0" t="n">
        <v>10</v>
      </c>
      <c r="G49" s="8" t="n">
        <v>5532.3</v>
      </c>
      <c r="H49" s="0" t="str">
        <f aca="false">INDEX(Products!$C:$C,MATCH(C49,Products!$A:$A,0))</f>
        <v>Fashion</v>
      </c>
      <c r="I49" s="0" t="str">
        <f aca="false">INDEX(Orders!$D:$D,MATCH(B49,Orders!$A:$A,0))</f>
        <v>Returned</v>
      </c>
      <c r="J49" s="8" t="n">
        <f aca="false">INDEX(Products!$E:$E,MATCH(C49,Products!$A:$A,0))</f>
        <v>1504.28</v>
      </c>
      <c r="K49" s="8" t="n">
        <f aca="false">D49*J49</f>
        <v>4512.84</v>
      </c>
    </row>
    <row r="50" customFormat="false" ht="15" hidden="false" customHeight="false" outlineLevel="0" collapsed="false">
      <c r="A50" s="0" t="s">
        <v>7683</v>
      </c>
      <c r="B50" s="0" t="s">
        <v>201</v>
      </c>
      <c r="C50" s="0" t="s">
        <v>7684</v>
      </c>
      <c r="D50" s="0" t="n">
        <v>2</v>
      </c>
      <c r="E50" s="8" t="n">
        <v>3569</v>
      </c>
      <c r="F50" s="0" t="n">
        <v>15</v>
      </c>
      <c r="G50" s="8" t="n">
        <v>6067.3</v>
      </c>
      <c r="H50" s="0" t="str">
        <f aca="false">INDEX(Products!$C:$C,MATCH(C50,Products!$A:$A,0))</f>
        <v>Electronics</v>
      </c>
      <c r="I50" s="0" t="str">
        <f aca="false">INDEX(Orders!$D:$D,MATCH(B50,Orders!$A:$A,0))</f>
        <v>Cancelled</v>
      </c>
      <c r="J50" s="8" t="n">
        <f aca="false">INDEX(Products!$E:$E,MATCH(C50,Products!$A:$A,0))</f>
        <v>2290.54</v>
      </c>
      <c r="K50" s="8" t="n">
        <f aca="false">D50*J50</f>
        <v>4581.08</v>
      </c>
    </row>
    <row r="51" customFormat="false" ht="15" hidden="false" customHeight="false" outlineLevel="0" collapsed="false">
      <c r="A51" s="0" t="s">
        <v>7685</v>
      </c>
      <c r="B51" s="0" t="s">
        <v>203</v>
      </c>
      <c r="C51" s="0" t="s">
        <v>7686</v>
      </c>
      <c r="D51" s="0" t="n">
        <v>2</v>
      </c>
      <c r="E51" s="8" t="n">
        <v>11089</v>
      </c>
      <c r="F51" s="0" t="n">
        <v>5</v>
      </c>
      <c r="G51" s="8" t="n">
        <v>21069.1</v>
      </c>
      <c r="H51" s="0" t="str">
        <f aca="false">INDEX(Products!$C:$C,MATCH(C51,Products!$A:$A,0))</f>
        <v>Home &amp; Kitchen</v>
      </c>
      <c r="I51" s="0" t="str">
        <f aca="false">INDEX(Orders!$D:$D,MATCH(B51,Orders!$A:$A,0))</f>
        <v>Delivered</v>
      </c>
      <c r="J51" s="8" t="n">
        <f aca="false">INDEX(Products!$E:$E,MATCH(C51,Products!$A:$A,0))</f>
        <v>6310.53</v>
      </c>
      <c r="K51" s="8" t="n">
        <f aca="false">D51*J51</f>
        <v>12621.06</v>
      </c>
    </row>
    <row r="52" customFormat="false" ht="15" hidden="false" customHeight="false" outlineLevel="0" collapsed="false">
      <c r="A52" s="0" t="s">
        <v>7687</v>
      </c>
      <c r="B52" s="0" t="s">
        <v>204</v>
      </c>
      <c r="C52" s="0" t="s">
        <v>7688</v>
      </c>
      <c r="D52" s="0" t="n">
        <v>1</v>
      </c>
      <c r="E52" s="8" t="n">
        <v>3370</v>
      </c>
      <c r="F52" s="0" t="n">
        <v>5</v>
      </c>
      <c r="G52" s="8" t="n">
        <v>3201.5</v>
      </c>
      <c r="H52" s="0" t="str">
        <f aca="false">INDEX(Products!$C:$C,MATCH(C52,Products!$A:$A,0))</f>
        <v>Sports &amp; Fitness</v>
      </c>
      <c r="I52" s="0" t="str">
        <f aca="false">INDEX(Orders!$D:$D,MATCH(B52,Orders!$A:$A,0))</f>
        <v>Delivered</v>
      </c>
      <c r="J52" s="8" t="n">
        <f aca="false">INDEX(Products!$E:$E,MATCH(C52,Products!$A:$A,0))</f>
        <v>2101.83</v>
      </c>
      <c r="K52" s="8" t="n">
        <f aca="false">D52*J52</f>
        <v>2101.83</v>
      </c>
    </row>
    <row r="53" customFormat="false" ht="15" hidden="false" customHeight="false" outlineLevel="0" collapsed="false">
      <c r="A53" s="0" t="s">
        <v>7689</v>
      </c>
      <c r="B53" s="0" t="s">
        <v>204</v>
      </c>
      <c r="C53" s="0" t="s">
        <v>7690</v>
      </c>
      <c r="D53" s="0" t="n">
        <v>1</v>
      </c>
      <c r="E53" s="8" t="n">
        <v>10500</v>
      </c>
      <c r="F53" s="0" t="n">
        <v>20</v>
      </c>
      <c r="G53" s="8" t="n">
        <v>8400</v>
      </c>
      <c r="H53" s="0" t="str">
        <f aca="false">INDEX(Products!$C:$C,MATCH(C53,Products!$A:$A,0))</f>
        <v>Electronics</v>
      </c>
      <c r="I53" s="0" t="str">
        <f aca="false">INDEX(Orders!$D:$D,MATCH(B53,Orders!$A:$A,0))</f>
        <v>Delivered</v>
      </c>
      <c r="J53" s="8" t="n">
        <f aca="false">INDEX(Products!$E:$E,MATCH(C53,Products!$A:$A,0))</f>
        <v>7790.71</v>
      </c>
      <c r="K53" s="8" t="n">
        <f aca="false">D53*J53</f>
        <v>7790.71</v>
      </c>
    </row>
    <row r="54" customFormat="false" ht="15" hidden="false" customHeight="false" outlineLevel="0" collapsed="false">
      <c r="A54" s="0" t="s">
        <v>7691</v>
      </c>
      <c r="B54" s="0" t="s">
        <v>204</v>
      </c>
      <c r="C54" s="0" t="s">
        <v>7692</v>
      </c>
      <c r="D54" s="0" t="n">
        <v>1</v>
      </c>
      <c r="E54" s="8" t="n">
        <v>30589</v>
      </c>
      <c r="F54" s="0" t="n">
        <v>0</v>
      </c>
      <c r="G54" s="8" t="n">
        <v>30589</v>
      </c>
      <c r="H54" s="0" t="str">
        <f aca="false">INDEX(Products!$C:$C,MATCH(C54,Products!$A:$A,0))</f>
        <v>Electronics</v>
      </c>
      <c r="I54" s="0" t="str">
        <f aca="false">INDEX(Orders!$D:$D,MATCH(B54,Orders!$A:$A,0))</f>
        <v>Delivered</v>
      </c>
      <c r="J54" s="8" t="n">
        <f aca="false">INDEX(Products!$E:$E,MATCH(C54,Products!$A:$A,0))</f>
        <v>17320.4</v>
      </c>
      <c r="K54" s="8" t="n">
        <f aca="false">D54*J54</f>
        <v>17320.4</v>
      </c>
    </row>
    <row r="55" customFormat="false" ht="15" hidden="false" customHeight="false" outlineLevel="0" collapsed="false">
      <c r="A55" s="0" t="s">
        <v>7693</v>
      </c>
      <c r="B55" s="0" t="s">
        <v>204</v>
      </c>
      <c r="C55" s="0" t="s">
        <v>7694</v>
      </c>
      <c r="D55" s="0" t="n">
        <v>1</v>
      </c>
      <c r="E55" s="8" t="n">
        <v>14329</v>
      </c>
      <c r="F55" s="0" t="n">
        <v>0</v>
      </c>
      <c r="G55" s="8" t="n">
        <v>14329</v>
      </c>
      <c r="H55" s="0" t="str">
        <f aca="false">INDEX(Products!$C:$C,MATCH(C55,Products!$A:$A,0))</f>
        <v>Home &amp; Kitchen</v>
      </c>
      <c r="I55" s="0" t="str">
        <f aca="false">INDEX(Orders!$D:$D,MATCH(B55,Orders!$A:$A,0))</f>
        <v>Delivered</v>
      </c>
      <c r="J55" s="8" t="n">
        <f aca="false">INDEX(Products!$E:$E,MATCH(C55,Products!$A:$A,0))</f>
        <v>10731.9</v>
      </c>
      <c r="K55" s="8" t="n">
        <f aca="false">D55*J55</f>
        <v>10731.9</v>
      </c>
    </row>
    <row r="56" customFormat="false" ht="15" hidden="false" customHeight="false" outlineLevel="0" collapsed="false">
      <c r="A56" s="0" t="s">
        <v>7695</v>
      </c>
      <c r="B56" s="0" t="s">
        <v>206</v>
      </c>
      <c r="C56" s="0" t="s">
        <v>7696</v>
      </c>
      <c r="D56" s="0" t="n">
        <v>1</v>
      </c>
      <c r="E56" s="8" t="n">
        <v>23569</v>
      </c>
      <c r="F56" s="0" t="n">
        <v>0</v>
      </c>
      <c r="G56" s="8" t="n">
        <v>23569</v>
      </c>
      <c r="H56" s="0" t="str">
        <f aca="false">INDEX(Products!$C:$C,MATCH(C56,Products!$A:$A,0))</f>
        <v>Electronics</v>
      </c>
      <c r="I56" s="0" t="str">
        <f aca="false">INDEX(Orders!$D:$D,MATCH(B56,Orders!$A:$A,0))</f>
        <v>Delivered</v>
      </c>
      <c r="J56" s="8" t="n">
        <f aca="false">INDEX(Products!$E:$E,MATCH(C56,Products!$A:$A,0))</f>
        <v>15487.44</v>
      </c>
      <c r="K56" s="8" t="n">
        <f aca="false">D56*J56</f>
        <v>15487.44</v>
      </c>
    </row>
    <row r="57" customFormat="false" ht="15" hidden="false" customHeight="false" outlineLevel="0" collapsed="false">
      <c r="A57" s="0" t="s">
        <v>7697</v>
      </c>
      <c r="B57" s="0" t="s">
        <v>206</v>
      </c>
      <c r="C57" s="0" t="s">
        <v>7634</v>
      </c>
      <c r="D57" s="0" t="n">
        <v>1</v>
      </c>
      <c r="E57" s="8" t="n">
        <v>3819</v>
      </c>
      <c r="F57" s="0" t="n">
        <v>10</v>
      </c>
      <c r="G57" s="8" t="n">
        <v>3437.1</v>
      </c>
      <c r="H57" s="0" t="str">
        <f aca="false">INDEX(Products!$C:$C,MATCH(C57,Products!$A:$A,0))</f>
        <v>Fashion</v>
      </c>
      <c r="I57" s="0" t="str">
        <f aca="false">INDEX(Orders!$D:$D,MATCH(B57,Orders!$A:$A,0))</f>
        <v>Delivered</v>
      </c>
      <c r="J57" s="8" t="n">
        <f aca="false">INDEX(Products!$E:$E,MATCH(C57,Products!$A:$A,0))</f>
        <v>2638.59</v>
      </c>
      <c r="K57" s="8" t="n">
        <f aca="false">D57*J57</f>
        <v>2638.59</v>
      </c>
    </row>
    <row r="58" customFormat="false" ht="15" hidden="false" customHeight="false" outlineLevel="0" collapsed="false">
      <c r="A58" s="0" t="s">
        <v>7698</v>
      </c>
      <c r="B58" s="0" t="s">
        <v>206</v>
      </c>
      <c r="C58" s="0" t="s">
        <v>7699</v>
      </c>
      <c r="D58" s="0" t="n">
        <v>1</v>
      </c>
      <c r="E58" s="8" t="n">
        <v>9229</v>
      </c>
      <c r="F58" s="0" t="n">
        <v>5</v>
      </c>
      <c r="G58" s="8" t="n">
        <v>8767.55</v>
      </c>
      <c r="H58" s="0" t="str">
        <f aca="false">INDEX(Products!$C:$C,MATCH(C58,Products!$A:$A,0))</f>
        <v>Sports &amp; Fitness</v>
      </c>
      <c r="I58" s="0" t="str">
        <f aca="false">INDEX(Orders!$D:$D,MATCH(B58,Orders!$A:$A,0))</f>
        <v>Delivered</v>
      </c>
      <c r="J58" s="8" t="n">
        <f aca="false">INDEX(Products!$E:$E,MATCH(C58,Products!$A:$A,0))</f>
        <v>5762.08</v>
      </c>
      <c r="K58" s="8" t="n">
        <f aca="false">D58*J58</f>
        <v>5762.08</v>
      </c>
    </row>
    <row r="59" customFormat="false" ht="15" hidden="false" customHeight="false" outlineLevel="0" collapsed="false">
      <c r="A59" s="0" t="s">
        <v>7700</v>
      </c>
      <c r="B59" s="0" t="s">
        <v>210</v>
      </c>
      <c r="C59" s="0" t="s">
        <v>7701</v>
      </c>
      <c r="D59" s="0" t="n">
        <v>3</v>
      </c>
      <c r="E59" s="8" t="n">
        <v>36479</v>
      </c>
      <c r="F59" s="0" t="n">
        <v>10</v>
      </c>
      <c r="G59" s="8" t="n">
        <v>98493.3</v>
      </c>
      <c r="H59" s="0" t="str">
        <f aca="false">INDEX(Products!$C:$C,MATCH(C59,Products!$A:$A,0))</f>
        <v>Electronics</v>
      </c>
      <c r="I59" s="0" t="str">
        <f aca="false">INDEX(Orders!$D:$D,MATCH(B59,Orders!$A:$A,0))</f>
        <v>Cancelled</v>
      </c>
      <c r="J59" s="8" t="n">
        <f aca="false">INDEX(Products!$E:$E,MATCH(C59,Products!$A:$A,0))</f>
        <v>23417.07</v>
      </c>
      <c r="K59" s="8" t="n">
        <f aca="false">D59*J59</f>
        <v>70251.21</v>
      </c>
    </row>
    <row r="60" customFormat="false" ht="15" hidden="false" customHeight="false" outlineLevel="0" collapsed="false">
      <c r="A60" s="0" t="s">
        <v>7702</v>
      </c>
      <c r="B60" s="0" t="s">
        <v>210</v>
      </c>
      <c r="C60" s="0" t="s">
        <v>7703</v>
      </c>
      <c r="D60" s="0" t="n">
        <v>1</v>
      </c>
      <c r="E60" s="8" t="n">
        <v>14499</v>
      </c>
      <c r="F60" s="0" t="n">
        <v>15</v>
      </c>
      <c r="G60" s="8" t="n">
        <v>12324.15</v>
      </c>
      <c r="H60" s="0" t="str">
        <f aca="false">INDEX(Products!$C:$C,MATCH(C60,Products!$A:$A,0))</f>
        <v>Electronics</v>
      </c>
      <c r="I60" s="0" t="str">
        <f aca="false">INDEX(Orders!$D:$D,MATCH(B60,Orders!$A:$A,0))</f>
        <v>Cancelled</v>
      </c>
      <c r="J60" s="8" t="n">
        <f aca="false">INDEX(Products!$E:$E,MATCH(C60,Products!$A:$A,0))</f>
        <v>10624.25</v>
      </c>
      <c r="K60" s="8" t="n">
        <f aca="false">D60*J60</f>
        <v>10624.25</v>
      </c>
    </row>
    <row r="61" customFormat="false" ht="15" hidden="false" customHeight="false" outlineLevel="0" collapsed="false">
      <c r="A61" s="0" t="s">
        <v>7704</v>
      </c>
      <c r="B61" s="0" t="s">
        <v>212</v>
      </c>
      <c r="C61" s="0" t="s">
        <v>7705</v>
      </c>
      <c r="D61" s="0" t="n">
        <v>3</v>
      </c>
      <c r="E61" s="8" t="n">
        <v>2409</v>
      </c>
      <c r="F61" s="0" t="n">
        <v>5</v>
      </c>
      <c r="G61" s="8" t="n">
        <v>6865.65</v>
      </c>
      <c r="H61" s="0" t="str">
        <f aca="false">INDEX(Products!$C:$C,MATCH(C61,Products!$A:$A,0))</f>
        <v>Fashion</v>
      </c>
      <c r="I61" s="0" t="str">
        <f aca="false">INDEX(Orders!$D:$D,MATCH(B61,Orders!$A:$A,0))</f>
        <v>Cancelled</v>
      </c>
      <c r="J61" s="8" t="n">
        <f aca="false">INDEX(Products!$E:$E,MATCH(C61,Products!$A:$A,0))</f>
        <v>1619.11</v>
      </c>
      <c r="K61" s="8" t="n">
        <f aca="false">D61*J61</f>
        <v>4857.33</v>
      </c>
    </row>
    <row r="62" customFormat="false" ht="15" hidden="false" customHeight="false" outlineLevel="0" collapsed="false">
      <c r="A62" s="0" t="s">
        <v>7706</v>
      </c>
      <c r="B62" s="0" t="s">
        <v>214</v>
      </c>
      <c r="C62" s="0" t="s">
        <v>7707</v>
      </c>
      <c r="D62" s="0" t="n">
        <v>2</v>
      </c>
      <c r="E62" s="8" t="n">
        <v>3479</v>
      </c>
      <c r="F62" s="0" t="n">
        <v>10</v>
      </c>
      <c r="G62" s="8" t="n">
        <v>6262.2</v>
      </c>
      <c r="H62" s="0" t="str">
        <f aca="false">INDEX(Products!$C:$C,MATCH(C62,Products!$A:$A,0))</f>
        <v>Fashion</v>
      </c>
      <c r="I62" s="0" t="str">
        <f aca="false">INDEX(Orders!$D:$D,MATCH(B62,Orders!$A:$A,0))</f>
        <v>Delivered</v>
      </c>
      <c r="J62" s="8" t="n">
        <f aca="false">INDEX(Products!$E:$E,MATCH(C62,Products!$A:$A,0))</f>
        <v>1949.52</v>
      </c>
      <c r="K62" s="8" t="n">
        <f aca="false">D62*J62</f>
        <v>3899.04</v>
      </c>
    </row>
    <row r="63" customFormat="false" ht="15" hidden="false" customHeight="false" outlineLevel="0" collapsed="false">
      <c r="A63" s="0" t="s">
        <v>7708</v>
      </c>
      <c r="B63" s="0" t="s">
        <v>214</v>
      </c>
      <c r="C63" s="0" t="s">
        <v>7642</v>
      </c>
      <c r="D63" s="0" t="n">
        <v>1</v>
      </c>
      <c r="E63" s="8" t="n">
        <v>15499</v>
      </c>
      <c r="F63" s="0" t="n">
        <v>30</v>
      </c>
      <c r="G63" s="8" t="n">
        <v>10849.3</v>
      </c>
      <c r="H63" s="0" t="str">
        <f aca="false">INDEX(Products!$C:$C,MATCH(C63,Products!$A:$A,0))</f>
        <v>Electronics</v>
      </c>
      <c r="I63" s="0" t="str">
        <f aca="false">INDEX(Orders!$D:$D,MATCH(B63,Orders!$A:$A,0))</f>
        <v>Delivered</v>
      </c>
      <c r="J63" s="8" t="n">
        <f aca="false">INDEX(Products!$E:$E,MATCH(C63,Products!$A:$A,0))</f>
        <v>11174.87</v>
      </c>
      <c r="K63" s="8" t="n">
        <f aca="false">D63*J63</f>
        <v>11174.87</v>
      </c>
    </row>
    <row r="64" customFormat="false" ht="15" hidden="false" customHeight="false" outlineLevel="0" collapsed="false">
      <c r="A64" s="0" t="s">
        <v>7709</v>
      </c>
      <c r="B64" s="0" t="s">
        <v>216</v>
      </c>
      <c r="C64" s="0" t="s">
        <v>7710</v>
      </c>
      <c r="D64" s="0" t="n">
        <v>3</v>
      </c>
      <c r="E64" s="8" t="n">
        <v>4659</v>
      </c>
      <c r="F64" s="0" t="n">
        <v>5</v>
      </c>
      <c r="G64" s="8" t="n">
        <v>13278.15</v>
      </c>
      <c r="H64" s="0" t="str">
        <f aca="false">INDEX(Products!$C:$C,MATCH(C64,Products!$A:$A,0))</f>
        <v>Fashion</v>
      </c>
      <c r="I64" s="0" t="str">
        <f aca="false">INDEX(Orders!$D:$D,MATCH(B64,Orders!$A:$A,0))</f>
        <v>Delivered</v>
      </c>
      <c r="J64" s="8" t="n">
        <f aca="false">INDEX(Products!$E:$E,MATCH(C64,Products!$A:$A,0))</f>
        <v>2833.14</v>
      </c>
      <c r="K64" s="8" t="n">
        <f aca="false">D64*J64</f>
        <v>8499.42</v>
      </c>
    </row>
    <row r="65" customFormat="false" ht="15" hidden="false" customHeight="false" outlineLevel="0" collapsed="false">
      <c r="A65" s="0" t="s">
        <v>7711</v>
      </c>
      <c r="B65" s="0" t="s">
        <v>216</v>
      </c>
      <c r="C65" s="0" t="s">
        <v>7712</v>
      </c>
      <c r="D65" s="0" t="n">
        <v>1</v>
      </c>
      <c r="E65" s="8" t="n">
        <v>7739</v>
      </c>
      <c r="F65" s="0" t="n">
        <v>5</v>
      </c>
      <c r="G65" s="8" t="n">
        <v>7352.05</v>
      </c>
      <c r="H65" s="0" t="str">
        <f aca="false">INDEX(Products!$C:$C,MATCH(C65,Products!$A:$A,0))</f>
        <v>Electronics</v>
      </c>
      <c r="I65" s="0" t="str">
        <f aca="false">INDEX(Orders!$D:$D,MATCH(B65,Orders!$A:$A,0))</f>
        <v>Delivered</v>
      </c>
      <c r="J65" s="8" t="n">
        <f aca="false">INDEX(Products!$E:$E,MATCH(C65,Products!$A:$A,0))</f>
        <v>5718.71</v>
      </c>
      <c r="K65" s="8" t="n">
        <f aca="false">D65*J65</f>
        <v>5718.71</v>
      </c>
    </row>
    <row r="66" customFormat="false" ht="15" hidden="false" customHeight="false" outlineLevel="0" collapsed="false">
      <c r="A66" s="0" t="s">
        <v>7713</v>
      </c>
      <c r="B66" s="0" t="s">
        <v>218</v>
      </c>
      <c r="C66" s="0" t="s">
        <v>7714</v>
      </c>
      <c r="D66" s="0" t="n">
        <v>1</v>
      </c>
      <c r="E66" s="8" t="n">
        <v>4709</v>
      </c>
      <c r="F66" s="0" t="n">
        <v>30</v>
      </c>
      <c r="G66" s="8" t="n">
        <v>3296.3</v>
      </c>
      <c r="H66" s="0" t="str">
        <f aca="false">INDEX(Products!$C:$C,MATCH(C66,Products!$A:$A,0))</f>
        <v>Home &amp; Kitchen</v>
      </c>
      <c r="I66" s="0" t="str">
        <f aca="false">INDEX(Orders!$D:$D,MATCH(B66,Orders!$A:$A,0))</f>
        <v>Delivered</v>
      </c>
      <c r="J66" s="8" t="n">
        <f aca="false">INDEX(Products!$E:$E,MATCH(C66,Products!$A:$A,0))</f>
        <v>2876.2</v>
      </c>
      <c r="K66" s="8" t="n">
        <f aca="false">D66*J66</f>
        <v>2876.2</v>
      </c>
    </row>
    <row r="67" customFormat="false" ht="15" hidden="false" customHeight="false" outlineLevel="0" collapsed="false">
      <c r="A67" s="0" t="s">
        <v>7715</v>
      </c>
      <c r="B67" s="0" t="s">
        <v>220</v>
      </c>
      <c r="C67" s="0" t="s">
        <v>7716</v>
      </c>
      <c r="D67" s="0" t="n">
        <v>1</v>
      </c>
      <c r="E67" s="8" t="n">
        <v>979</v>
      </c>
      <c r="F67" s="0" t="n">
        <v>0</v>
      </c>
      <c r="G67" s="8" t="n">
        <v>979</v>
      </c>
      <c r="H67" s="0" t="str">
        <f aca="false">INDEX(Products!$C:$C,MATCH(C67,Products!$A:$A,0))</f>
        <v>Books</v>
      </c>
      <c r="I67" s="0" t="str">
        <f aca="false">INDEX(Orders!$D:$D,MATCH(B67,Orders!$A:$A,0))</f>
        <v>Delivered</v>
      </c>
      <c r="J67" s="8" t="n">
        <f aca="false">INDEX(Products!$E:$E,MATCH(C67,Products!$A:$A,0))</f>
        <v>603.86</v>
      </c>
      <c r="K67" s="8" t="n">
        <f aca="false">D67*J67</f>
        <v>603.86</v>
      </c>
    </row>
    <row r="68" customFormat="false" ht="15" hidden="false" customHeight="false" outlineLevel="0" collapsed="false">
      <c r="A68" s="0" t="s">
        <v>7717</v>
      </c>
      <c r="B68" s="0" t="s">
        <v>220</v>
      </c>
      <c r="C68" s="0" t="s">
        <v>7688</v>
      </c>
      <c r="D68" s="0" t="n">
        <v>1</v>
      </c>
      <c r="E68" s="8" t="n">
        <v>3370</v>
      </c>
      <c r="F68" s="0" t="n">
        <v>5</v>
      </c>
      <c r="G68" s="8" t="n">
        <v>3201.5</v>
      </c>
      <c r="H68" s="0" t="str">
        <f aca="false">INDEX(Products!$C:$C,MATCH(C68,Products!$A:$A,0))</f>
        <v>Sports &amp; Fitness</v>
      </c>
      <c r="I68" s="0" t="str">
        <f aca="false">INDEX(Orders!$D:$D,MATCH(B68,Orders!$A:$A,0))</f>
        <v>Delivered</v>
      </c>
      <c r="J68" s="8" t="n">
        <f aca="false">INDEX(Products!$E:$E,MATCH(C68,Products!$A:$A,0))</f>
        <v>2101.83</v>
      </c>
      <c r="K68" s="8" t="n">
        <f aca="false">D68*J68</f>
        <v>2101.83</v>
      </c>
    </row>
    <row r="69" customFormat="false" ht="15" hidden="false" customHeight="false" outlineLevel="0" collapsed="false">
      <c r="A69" s="0" t="s">
        <v>7718</v>
      </c>
      <c r="B69" s="0" t="s">
        <v>222</v>
      </c>
      <c r="C69" s="0" t="s">
        <v>7719</v>
      </c>
      <c r="D69" s="0" t="n">
        <v>1</v>
      </c>
      <c r="E69" s="8" t="n">
        <v>13789</v>
      </c>
      <c r="F69" s="0" t="n">
        <v>5</v>
      </c>
      <c r="G69" s="8" t="n">
        <v>13099.55</v>
      </c>
      <c r="H69" s="0" t="str">
        <f aca="false">INDEX(Products!$C:$C,MATCH(C69,Products!$A:$A,0))</f>
        <v>Home &amp; Kitchen</v>
      </c>
      <c r="I69" s="0" t="str">
        <f aca="false">INDEX(Orders!$D:$D,MATCH(B69,Orders!$A:$A,0))</f>
        <v>Delivered</v>
      </c>
      <c r="J69" s="8" t="n">
        <f aca="false">INDEX(Products!$E:$E,MATCH(C69,Products!$A:$A,0))</f>
        <v>8780.89</v>
      </c>
      <c r="K69" s="8" t="n">
        <f aca="false">D69*J69</f>
        <v>8780.89</v>
      </c>
    </row>
    <row r="70" customFormat="false" ht="15" hidden="false" customHeight="false" outlineLevel="0" collapsed="false">
      <c r="A70" s="0" t="s">
        <v>7720</v>
      </c>
      <c r="B70" s="0" t="s">
        <v>222</v>
      </c>
      <c r="C70" s="0" t="s">
        <v>7721</v>
      </c>
      <c r="D70" s="0" t="n">
        <v>1</v>
      </c>
      <c r="E70" s="8" t="n">
        <v>4189</v>
      </c>
      <c r="F70" s="0" t="n">
        <v>10</v>
      </c>
      <c r="G70" s="8" t="n">
        <v>3770.1</v>
      </c>
      <c r="H70" s="0" t="str">
        <f aca="false">INDEX(Products!$C:$C,MATCH(C70,Products!$A:$A,0))</f>
        <v>Electronics</v>
      </c>
      <c r="I70" s="0" t="str">
        <f aca="false">INDEX(Orders!$D:$D,MATCH(B70,Orders!$A:$A,0))</f>
        <v>Delivered</v>
      </c>
      <c r="J70" s="8" t="n">
        <f aca="false">INDEX(Products!$E:$E,MATCH(C70,Products!$A:$A,0))</f>
        <v>3101.05</v>
      </c>
      <c r="K70" s="8" t="n">
        <f aca="false">D70*J70</f>
        <v>3101.05</v>
      </c>
    </row>
    <row r="71" customFormat="false" ht="15" hidden="false" customHeight="false" outlineLevel="0" collapsed="false">
      <c r="A71" s="0" t="s">
        <v>7722</v>
      </c>
      <c r="B71" s="0" t="s">
        <v>222</v>
      </c>
      <c r="C71" s="0" t="s">
        <v>7723</v>
      </c>
      <c r="D71" s="0" t="n">
        <v>1</v>
      </c>
      <c r="E71" s="8" t="n">
        <v>26310</v>
      </c>
      <c r="F71" s="0" t="n">
        <v>0</v>
      </c>
      <c r="G71" s="8" t="n">
        <v>26310</v>
      </c>
      <c r="H71" s="0" t="str">
        <f aca="false">INDEX(Products!$C:$C,MATCH(C71,Products!$A:$A,0))</f>
        <v>Electronics</v>
      </c>
      <c r="I71" s="0" t="str">
        <f aca="false">INDEX(Orders!$D:$D,MATCH(B71,Orders!$A:$A,0))</f>
        <v>Delivered</v>
      </c>
      <c r="J71" s="8" t="n">
        <f aca="false">INDEX(Products!$E:$E,MATCH(C71,Products!$A:$A,0))</f>
        <v>16349.67</v>
      </c>
      <c r="K71" s="8" t="n">
        <f aca="false">D71*J71</f>
        <v>16349.67</v>
      </c>
    </row>
    <row r="72" customFormat="false" ht="15" hidden="false" customHeight="false" outlineLevel="0" collapsed="false">
      <c r="A72" s="0" t="s">
        <v>7724</v>
      </c>
      <c r="B72" s="0" t="s">
        <v>224</v>
      </c>
      <c r="C72" s="0" t="s">
        <v>7725</v>
      </c>
      <c r="D72" s="0" t="n">
        <v>1</v>
      </c>
      <c r="E72" s="8" t="n">
        <v>2319</v>
      </c>
      <c r="F72" s="0" t="n">
        <v>15</v>
      </c>
      <c r="G72" s="8" t="n">
        <v>1971.15</v>
      </c>
      <c r="H72" s="0" t="str">
        <f aca="false">INDEX(Products!$C:$C,MATCH(C72,Products!$A:$A,0))</f>
        <v>Fashion</v>
      </c>
      <c r="I72" s="0" t="str">
        <f aca="false">INDEX(Orders!$D:$D,MATCH(B72,Orders!$A:$A,0))</f>
        <v>Delivered</v>
      </c>
      <c r="J72" s="8" t="n">
        <f aca="false">INDEX(Products!$E:$E,MATCH(C72,Products!$A:$A,0))</f>
        <v>1283.86</v>
      </c>
      <c r="K72" s="8" t="n">
        <f aca="false">D72*J72</f>
        <v>1283.86</v>
      </c>
    </row>
    <row r="73" customFormat="false" ht="15" hidden="false" customHeight="false" outlineLevel="0" collapsed="false">
      <c r="A73" s="0" t="s">
        <v>7726</v>
      </c>
      <c r="B73" s="0" t="s">
        <v>228</v>
      </c>
      <c r="C73" s="0" t="s">
        <v>7727</v>
      </c>
      <c r="D73" s="0" t="n">
        <v>3</v>
      </c>
      <c r="E73" s="8" t="n">
        <v>2379</v>
      </c>
      <c r="F73" s="0" t="n">
        <v>0</v>
      </c>
      <c r="G73" s="8" t="n">
        <v>7137</v>
      </c>
      <c r="H73" s="0" t="str">
        <f aca="false">INDEX(Products!$C:$C,MATCH(C73,Products!$A:$A,0))</f>
        <v>Fashion</v>
      </c>
      <c r="I73" s="0" t="str">
        <f aca="false">INDEX(Orders!$D:$D,MATCH(B73,Orders!$A:$A,0))</f>
        <v>Delivered</v>
      </c>
      <c r="J73" s="8" t="n">
        <f aca="false">INDEX(Products!$E:$E,MATCH(C73,Products!$A:$A,0))</f>
        <v>1774.91</v>
      </c>
      <c r="K73" s="8" t="n">
        <f aca="false">D73*J73</f>
        <v>5324.73</v>
      </c>
    </row>
    <row r="74" customFormat="false" ht="15" hidden="false" customHeight="false" outlineLevel="0" collapsed="false">
      <c r="A74" s="0" t="s">
        <v>7728</v>
      </c>
      <c r="B74" s="0" t="s">
        <v>228</v>
      </c>
      <c r="C74" s="0" t="s">
        <v>7634</v>
      </c>
      <c r="D74" s="0" t="n">
        <v>1</v>
      </c>
      <c r="E74" s="8" t="n">
        <v>3819</v>
      </c>
      <c r="F74" s="0" t="n">
        <v>0</v>
      </c>
      <c r="G74" s="8" t="n">
        <v>3819</v>
      </c>
      <c r="H74" s="0" t="str">
        <f aca="false">INDEX(Products!$C:$C,MATCH(C74,Products!$A:$A,0))</f>
        <v>Fashion</v>
      </c>
      <c r="I74" s="0" t="str">
        <f aca="false">INDEX(Orders!$D:$D,MATCH(B74,Orders!$A:$A,0))</f>
        <v>Delivered</v>
      </c>
      <c r="J74" s="8" t="n">
        <f aca="false">INDEX(Products!$E:$E,MATCH(C74,Products!$A:$A,0))</f>
        <v>2638.59</v>
      </c>
      <c r="K74" s="8" t="n">
        <f aca="false">D74*J74</f>
        <v>2638.59</v>
      </c>
    </row>
    <row r="75" customFormat="false" ht="15" hidden="false" customHeight="false" outlineLevel="0" collapsed="false">
      <c r="A75" s="0" t="s">
        <v>7729</v>
      </c>
      <c r="B75" s="0" t="s">
        <v>231</v>
      </c>
      <c r="C75" s="0" t="s">
        <v>7707</v>
      </c>
      <c r="D75" s="0" t="n">
        <v>1</v>
      </c>
      <c r="E75" s="8" t="n">
        <v>3479</v>
      </c>
      <c r="F75" s="0" t="n">
        <v>5</v>
      </c>
      <c r="G75" s="8" t="n">
        <v>3305.05</v>
      </c>
      <c r="H75" s="0" t="str">
        <f aca="false">INDEX(Products!$C:$C,MATCH(C75,Products!$A:$A,0))</f>
        <v>Fashion</v>
      </c>
      <c r="I75" s="0" t="str">
        <f aca="false">INDEX(Orders!$D:$D,MATCH(B75,Orders!$A:$A,0))</f>
        <v>Delivered</v>
      </c>
      <c r="J75" s="8" t="n">
        <f aca="false">INDEX(Products!$E:$E,MATCH(C75,Products!$A:$A,0))</f>
        <v>1949.52</v>
      </c>
      <c r="K75" s="8" t="n">
        <f aca="false">D75*J75</f>
        <v>1949.52</v>
      </c>
    </row>
    <row r="76" customFormat="false" ht="15" hidden="false" customHeight="false" outlineLevel="0" collapsed="false">
      <c r="A76" s="0" t="s">
        <v>7730</v>
      </c>
      <c r="B76" s="0" t="s">
        <v>231</v>
      </c>
      <c r="C76" s="0" t="s">
        <v>7731</v>
      </c>
      <c r="D76" s="0" t="n">
        <v>1</v>
      </c>
      <c r="E76" s="8" t="n">
        <v>20750</v>
      </c>
      <c r="F76" s="0" t="n">
        <v>20</v>
      </c>
      <c r="G76" s="8" t="n">
        <v>16600</v>
      </c>
      <c r="H76" s="0" t="str">
        <f aca="false">INDEX(Products!$C:$C,MATCH(C76,Products!$A:$A,0))</f>
        <v>Electronics</v>
      </c>
      <c r="I76" s="0" t="str">
        <f aca="false">INDEX(Orders!$D:$D,MATCH(B76,Orders!$A:$A,0))</f>
        <v>Delivered</v>
      </c>
      <c r="J76" s="8" t="n">
        <f aca="false">INDEX(Products!$E:$E,MATCH(C76,Products!$A:$A,0))</f>
        <v>12173.79</v>
      </c>
      <c r="K76" s="8" t="n">
        <f aca="false">D76*J76</f>
        <v>12173.79</v>
      </c>
    </row>
    <row r="77" customFormat="false" ht="15" hidden="false" customHeight="false" outlineLevel="0" collapsed="false">
      <c r="A77" s="0" t="s">
        <v>7732</v>
      </c>
      <c r="B77" s="0" t="s">
        <v>234</v>
      </c>
      <c r="C77" s="0" t="s">
        <v>7642</v>
      </c>
      <c r="D77" s="0" t="n">
        <v>1</v>
      </c>
      <c r="E77" s="8" t="n">
        <v>15499</v>
      </c>
      <c r="F77" s="0" t="n">
        <v>0</v>
      </c>
      <c r="G77" s="8" t="n">
        <v>15499</v>
      </c>
      <c r="H77" s="0" t="str">
        <f aca="false">INDEX(Products!$C:$C,MATCH(C77,Products!$A:$A,0))</f>
        <v>Electronics</v>
      </c>
      <c r="I77" s="0" t="str">
        <f aca="false">INDEX(Orders!$D:$D,MATCH(B77,Orders!$A:$A,0))</f>
        <v>Delivered</v>
      </c>
      <c r="J77" s="8" t="n">
        <f aca="false">INDEX(Products!$E:$E,MATCH(C77,Products!$A:$A,0))</f>
        <v>11174.87</v>
      </c>
      <c r="K77" s="8" t="n">
        <f aca="false">D77*J77</f>
        <v>11174.87</v>
      </c>
    </row>
    <row r="78" customFormat="false" ht="15" hidden="false" customHeight="false" outlineLevel="0" collapsed="false">
      <c r="A78" s="0" t="s">
        <v>7733</v>
      </c>
      <c r="B78" s="0" t="s">
        <v>234</v>
      </c>
      <c r="C78" s="0" t="s">
        <v>7734</v>
      </c>
      <c r="D78" s="0" t="n">
        <v>1</v>
      </c>
      <c r="E78" s="8" t="n">
        <v>260</v>
      </c>
      <c r="F78" s="0" t="n">
        <v>5</v>
      </c>
      <c r="G78" s="8" t="n">
        <v>247</v>
      </c>
      <c r="H78" s="0" t="str">
        <f aca="false">INDEX(Products!$C:$C,MATCH(C78,Products!$A:$A,0))</f>
        <v>Books</v>
      </c>
      <c r="I78" s="0" t="str">
        <f aca="false">INDEX(Orders!$D:$D,MATCH(B78,Orders!$A:$A,0))</f>
        <v>Delivered</v>
      </c>
      <c r="J78" s="8" t="n">
        <f aca="false">INDEX(Products!$E:$E,MATCH(C78,Products!$A:$A,0))</f>
        <v>158.02</v>
      </c>
      <c r="K78" s="8" t="n">
        <f aca="false">D78*J78</f>
        <v>158.02</v>
      </c>
    </row>
    <row r="79" customFormat="false" ht="15" hidden="false" customHeight="false" outlineLevel="0" collapsed="false">
      <c r="A79" s="0" t="s">
        <v>7735</v>
      </c>
      <c r="B79" s="0" t="s">
        <v>234</v>
      </c>
      <c r="C79" s="0" t="s">
        <v>7736</v>
      </c>
      <c r="D79" s="0" t="n">
        <v>2</v>
      </c>
      <c r="E79" s="8" t="n">
        <v>569</v>
      </c>
      <c r="F79" s="0" t="n">
        <v>0</v>
      </c>
      <c r="G79" s="8" t="n">
        <v>1138</v>
      </c>
      <c r="H79" s="0" t="str">
        <f aca="false">INDEX(Products!$C:$C,MATCH(C79,Products!$A:$A,0))</f>
        <v>Beauty &amp; Personal Care</v>
      </c>
      <c r="I79" s="0" t="str">
        <f aca="false">INDEX(Orders!$D:$D,MATCH(B79,Orders!$A:$A,0))</f>
        <v>Delivered</v>
      </c>
      <c r="J79" s="8" t="n">
        <f aca="false">INDEX(Products!$E:$E,MATCH(C79,Products!$A:$A,0))</f>
        <v>400.07</v>
      </c>
      <c r="K79" s="8" t="n">
        <f aca="false">D79*J79</f>
        <v>800.14</v>
      </c>
    </row>
    <row r="80" customFormat="false" ht="15" hidden="false" customHeight="false" outlineLevel="0" collapsed="false">
      <c r="A80" s="0" t="s">
        <v>7737</v>
      </c>
      <c r="B80" s="0" t="s">
        <v>235</v>
      </c>
      <c r="C80" s="0" t="s">
        <v>7692</v>
      </c>
      <c r="D80" s="0" t="n">
        <v>1</v>
      </c>
      <c r="E80" s="8" t="n">
        <v>30589</v>
      </c>
      <c r="F80" s="0" t="n">
        <v>0</v>
      </c>
      <c r="G80" s="8" t="n">
        <v>30589</v>
      </c>
      <c r="H80" s="0" t="str">
        <f aca="false">INDEX(Products!$C:$C,MATCH(C80,Products!$A:$A,0))</f>
        <v>Electronics</v>
      </c>
      <c r="I80" s="0" t="str">
        <f aca="false">INDEX(Orders!$D:$D,MATCH(B80,Orders!$A:$A,0))</f>
        <v>Delivered</v>
      </c>
      <c r="J80" s="8" t="n">
        <f aca="false">INDEX(Products!$E:$E,MATCH(C80,Products!$A:$A,0))</f>
        <v>17320.4</v>
      </c>
      <c r="K80" s="8" t="n">
        <f aca="false">D80*J80</f>
        <v>17320.4</v>
      </c>
    </row>
    <row r="81" customFormat="false" ht="15" hidden="false" customHeight="false" outlineLevel="0" collapsed="false">
      <c r="A81" s="0" t="s">
        <v>7738</v>
      </c>
      <c r="B81" s="0" t="s">
        <v>237</v>
      </c>
      <c r="C81" s="0" t="s">
        <v>7659</v>
      </c>
      <c r="D81" s="0" t="n">
        <v>1</v>
      </c>
      <c r="E81" s="8" t="n">
        <v>2609</v>
      </c>
      <c r="F81" s="0" t="n">
        <v>15</v>
      </c>
      <c r="G81" s="8" t="n">
        <v>2217.65</v>
      </c>
      <c r="H81" s="0" t="str">
        <f aca="false">INDEX(Products!$C:$C,MATCH(C81,Products!$A:$A,0))</f>
        <v>Fashion</v>
      </c>
      <c r="I81" s="0" t="str">
        <f aca="false">INDEX(Orders!$D:$D,MATCH(B81,Orders!$A:$A,0))</f>
        <v>Delivered</v>
      </c>
      <c r="J81" s="8" t="n">
        <f aca="false">INDEX(Products!$E:$E,MATCH(C81,Products!$A:$A,0))</f>
        <v>1780.61</v>
      </c>
      <c r="K81" s="8" t="n">
        <f aca="false">D81*J81</f>
        <v>1780.61</v>
      </c>
    </row>
    <row r="82" customFormat="false" ht="15" hidden="false" customHeight="false" outlineLevel="0" collapsed="false">
      <c r="A82" s="0" t="s">
        <v>7739</v>
      </c>
      <c r="B82" s="0" t="s">
        <v>238</v>
      </c>
      <c r="C82" s="0" t="s">
        <v>7651</v>
      </c>
      <c r="D82" s="0" t="n">
        <v>1</v>
      </c>
      <c r="E82" s="8" t="n">
        <v>7439</v>
      </c>
      <c r="F82" s="0" t="n">
        <v>0</v>
      </c>
      <c r="G82" s="8" t="n">
        <v>7439</v>
      </c>
      <c r="H82" s="0" t="str">
        <f aca="false">INDEX(Products!$C:$C,MATCH(C82,Products!$A:$A,0))</f>
        <v>Mobiles &amp; Accessories</v>
      </c>
      <c r="I82" s="0" t="str">
        <f aca="false">INDEX(Orders!$D:$D,MATCH(B82,Orders!$A:$A,0))</f>
        <v>Delivered</v>
      </c>
      <c r="J82" s="8" t="n">
        <f aca="false">INDEX(Products!$E:$E,MATCH(C82,Products!$A:$A,0))</f>
        <v>4901.55</v>
      </c>
      <c r="K82" s="8" t="n">
        <f aca="false">D82*J82</f>
        <v>4901.55</v>
      </c>
    </row>
    <row r="83" customFormat="false" ht="15" hidden="false" customHeight="false" outlineLevel="0" collapsed="false">
      <c r="A83" s="0" t="s">
        <v>7740</v>
      </c>
      <c r="B83" s="0" t="s">
        <v>238</v>
      </c>
      <c r="C83" s="0" t="s">
        <v>7734</v>
      </c>
      <c r="D83" s="0" t="n">
        <v>1</v>
      </c>
      <c r="E83" s="8" t="n">
        <v>260</v>
      </c>
      <c r="F83" s="0" t="n">
        <v>15</v>
      </c>
      <c r="G83" s="8" t="n">
        <v>221</v>
      </c>
      <c r="H83" s="0" t="str">
        <f aca="false">INDEX(Products!$C:$C,MATCH(C83,Products!$A:$A,0))</f>
        <v>Books</v>
      </c>
      <c r="I83" s="0" t="str">
        <f aca="false">INDEX(Orders!$D:$D,MATCH(B83,Orders!$A:$A,0))</f>
        <v>Delivered</v>
      </c>
      <c r="J83" s="8" t="n">
        <f aca="false">INDEX(Products!$E:$E,MATCH(C83,Products!$A:$A,0))</f>
        <v>158.02</v>
      </c>
      <c r="K83" s="8" t="n">
        <f aca="false">D83*J83</f>
        <v>158.02</v>
      </c>
    </row>
    <row r="84" customFormat="false" ht="15" hidden="false" customHeight="false" outlineLevel="0" collapsed="false">
      <c r="A84" s="0" t="s">
        <v>7741</v>
      </c>
      <c r="B84" s="0" t="s">
        <v>242</v>
      </c>
      <c r="C84" s="0" t="s">
        <v>7742</v>
      </c>
      <c r="D84" s="0" t="n">
        <v>1</v>
      </c>
      <c r="E84" s="8" t="n">
        <v>12729</v>
      </c>
      <c r="F84" s="0" t="n">
        <v>10</v>
      </c>
      <c r="G84" s="8" t="n">
        <v>11456.1</v>
      </c>
      <c r="H84" s="0" t="str">
        <f aca="false">INDEX(Products!$C:$C,MATCH(C84,Products!$A:$A,0))</f>
        <v>Home &amp; Kitchen</v>
      </c>
      <c r="I84" s="0" t="str">
        <f aca="false">INDEX(Orders!$D:$D,MATCH(B84,Orders!$A:$A,0))</f>
        <v>Delivered</v>
      </c>
      <c r="J84" s="8" t="n">
        <f aca="false">INDEX(Products!$E:$E,MATCH(C84,Products!$A:$A,0))</f>
        <v>8235.9</v>
      </c>
      <c r="K84" s="8" t="n">
        <f aca="false">D84*J84</f>
        <v>8235.9</v>
      </c>
    </row>
    <row r="85" customFormat="false" ht="15" hidden="false" customHeight="false" outlineLevel="0" collapsed="false">
      <c r="A85" s="0" t="s">
        <v>7743</v>
      </c>
      <c r="B85" s="0" t="s">
        <v>244</v>
      </c>
      <c r="C85" s="0" t="s">
        <v>7710</v>
      </c>
      <c r="D85" s="0" t="n">
        <v>1</v>
      </c>
      <c r="E85" s="8" t="n">
        <v>4659</v>
      </c>
      <c r="F85" s="0" t="n">
        <v>0</v>
      </c>
      <c r="G85" s="8" t="n">
        <v>4659</v>
      </c>
      <c r="H85" s="0" t="str">
        <f aca="false">INDEX(Products!$C:$C,MATCH(C85,Products!$A:$A,0))</f>
        <v>Fashion</v>
      </c>
      <c r="I85" s="0" t="str">
        <f aca="false">INDEX(Orders!$D:$D,MATCH(B85,Orders!$A:$A,0))</f>
        <v>Delivered</v>
      </c>
      <c r="J85" s="8" t="n">
        <f aca="false">INDEX(Products!$E:$E,MATCH(C85,Products!$A:$A,0))</f>
        <v>2833.14</v>
      </c>
      <c r="K85" s="8" t="n">
        <f aca="false">D85*J85</f>
        <v>2833.14</v>
      </c>
    </row>
    <row r="86" customFormat="false" ht="15" hidden="false" customHeight="false" outlineLevel="0" collapsed="false">
      <c r="A86" s="0" t="s">
        <v>7744</v>
      </c>
      <c r="B86" s="0" t="s">
        <v>244</v>
      </c>
      <c r="C86" s="0" t="s">
        <v>7745</v>
      </c>
      <c r="D86" s="0" t="n">
        <v>1</v>
      </c>
      <c r="E86" s="8" t="n">
        <v>19339</v>
      </c>
      <c r="F86" s="0" t="n">
        <v>0</v>
      </c>
      <c r="G86" s="8" t="n">
        <v>19339</v>
      </c>
      <c r="H86" s="0" t="str">
        <f aca="false">INDEX(Products!$C:$C,MATCH(C86,Products!$A:$A,0))</f>
        <v>Furniture</v>
      </c>
      <c r="I86" s="0" t="str">
        <f aca="false">INDEX(Orders!$D:$D,MATCH(B86,Orders!$A:$A,0))</f>
        <v>Delivered</v>
      </c>
      <c r="J86" s="8" t="n">
        <f aca="false">INDEX(Products!$E:$E,MATCH(C86,Products!$A:$A,0))</f>
        <v>11729</v>
      </c>
      <c r="K86" s="8" t="n">
        <f aca="false">D86*J86</f>
        <v>11729</v>
      </c>
    </row>
    <row r="87" customFormat="false" ht="15" hidden="false" customHeight="false" outlineLevel="0" collapsed="false">
      <c r="A87" s="0" t="s">
        <v>7746</v>
      </c>
      <c r="B87" s="0" t="s">
        <v>248</v>
      </c>
      <c r="C87" s="0" t="s">
        <v>7719</v>
      </c>
      <c r="D87" s="0" t="n">
        <v>1</v>
      </c>
      <c r="E87" s="8" t="n">
        <v>13789</v>
      </c>
      <c r="F87" s="0" t="n">
        <v>20</v>
      </c>
      <c r="G87" s="8" t="n">
        <v>11031.2</v>
      </c>
      <c r="H87" s="0" t="str">
        <f aca="false">INDEX(Products!$C:$C,MATCH(C87,Products!$A:$A,0))</f>
        <v>Home &amp; Kitchen</v>
      </c>
      <c r="I87" s="0" t="str">
        <f aca="false">INDEX(Orders!$D:$D,MATCH(B87,Orders!$A:$A,0))</f>
        <v>Delivered</v>
      </c>
      <c r="J87" s="8" t="n">
        <f aca="false">INDEX(Products!$E:$E,MATCH(C87,Products!$A:$A,0))</f>
        <v>8780.89</v>
      </c>
      <c r="K87" s="8" t="n">
        <f aca="false">D87*J87</f>
        <v>8780.89</v>
      </c>
    </row>
    <row r="88" customFormat="false" ht="15" hidden="false" customHeight="false" outlineLevel="0" collapsed="false">
      <c r="A88" s="0" t="s">
        <v>7747</v>
      </c>
      <c r="B88" s="0" t="s">
        <v>248</v>
      </c>
      <c r="C88" s="0" t="s">
        <v>7663</v>
      </c>
      <c r="D88" s="0" t="n">
        <v>1</v>
      </c>
      <c r="E88" s="8" t="n">
        <v>4859</v>
      </c>
      <c r="F88" s="0" t="n">
        <v>0</v>
      </c>
      <c r="G88" s="8" t="n">
        <v>4859</v>
      </c>
      <c r="H88" s="0" t="str">
        <f aca="false">INDEX(Products!$C:$C,MATCH(C88,Products!$A:$A,0))</f>
        <v>Fashion</v>
      </c>
      <c r="I88" s="0" t="str">
        <f aca="false">INDEX(Orders!$D:$D,MATCH(B88,Orders!$A:$A,0))</f>
        <v>Delivered</v>
      </c>
      <c r="J88" s="8" t="n">
        <f aca="false">INDEX(Products!$E:$E,MATCH(C88,Products!$A:$A,0))</f>
        <v>2737.14</v>
      </c>
      <c r="K88" s="8" t="n">
        <f aca="false">D88*J88</f>
        <v>2737.14</v>
      </c>
    </row>
    <row r="89" customFormat="false" ht="15" hidden="false" customHeight="false" outlineLevel="0" collapsed="false">
      <c r="A89" s="0" t="s">
        <v>7748</v>
      </c>
      <c r="B89" s="0" t="s">
        <v>250</v>
      </c>
      <c r="C89" s="0" t="s">
        <v>7668</v>
      </c>
      <c r="D89" s="0" t="n">
        <v>1</v>
      </c>
      <c r="E89" s="8" t="n">
        <v>2809</v>
      </c>
      <c r="F89" s="0" t="n">
        <v>5</v>
      </c>
      <c r="G89" s="8" t="n">
        <v>2668.55</v>
      </c>
      <c r="H89" s="0" t="str">
        <f aca="false">INDEX(Products!$C:$C,MATCH(C89,Products!$A:$A,0))</f>
        <v>Beauty &amp; Personal Care</v>
      </c>
      <c r="I89" s="0" t="str">
        <f aca="false">INDEX(Orders!$D:$D,MATCH(B89,Orders!$A:$A,0))</f>
        <v>Delivered</v>
      </c>
      <c r="J89" s="8" t="n">
        <f aca="false">INDEX(Products!$E:$E,MATCH(C89,Products!$A:$A,0))</f>
        <v>1850.71</v>
      </c>
      <c r="K89" s="8" t="n">
        <f aca="false">D89*J89</f>
        <v>1850.71</v>
      </c>
    </row>
    <row r="90" customFormat="false" ht="15" hidden="false" customHeight="false" outlineLevel="0" collapsed="false">
      <c r="A90" s="0" t="s">
        <v>7749</v>
      </c>
      <c r="B90" s="0" t="s">
        <v>250</v>
      </c>
      <c r="C90" s="0" t="s">
        <v>7750</v>
      </c>
      <c r="D90" s="0" t="n">
        <v>1</v>
      </c>
      <c r="E90" s="8" t="n">
        <v>789</v>
      </c>
      <c r="F90" s="0" t="n">
        <v>0</v>
      </c>
      <c r="G90" s="8" t="n">
        <v>789</v>
      </c>
      <c r="H90" s="0" t="str">
        <f aca="false">INDEX(Products!$C:$C,MATCH(C90,Products!$A:$A,0))</f>
        <v>Grocery</v>
      </c>
      <c r="I90" s="0" t="str">
        <f aca="false">INDEX(Orders!$D:$D,MATCH(B90,Orders!$A:$A,0))</f>
        <v>Delivered</v>
      </c>
      <c r="J90" s="8" t="n">
        <f aca="false">INDEX(Products!$E:$E,MATCH(C90,Products!$A:$A,0))</f>
        <v>444.79</v>
      </c>
      <c r="K90" s="8" t="n">
        <f aca="false">D90*J90</f>
        <v>444.79</v>
      </c>
    </row>
    <row r="91" customFormat="false" ht="15" hidden="false" customHeight="false" outlineLevel="0" collapsed="false">
      <c r="A91" s="0" t="s">
        <v>7751</v>
      </c>
      <c r="B91" s="0" t="s">
        <v>252</v>
      </c>
      <c r="C91" s="0" t="s">
        <v>7752</v>
      </c>
      <c r="D91" s="0" t="n">
        <v>1</v>
      </c>
      <c r="E91" s="8" t="n">
        <v>309</v>
      </c>
      <c r="F91" s="0" t="n">
        <v>15</v>
      </c>
      <c r="G91" s="8" t="n">
        <v>262.65</v>
      </c>
      <c r="H91" s="0" t="str">
        <f aca="false">INDEX(Products!$C:$C,MATCH(C91,Products!$A:$A,0))</f>
        <v>Beauty &amp; Personal Care</v>
      </c>
      <c r="I91" s="0" t="str">
        <f aca="false">INDEX(Orders!$D:$D,MATCH(B91,Orders!$A:$A,0))</f>
        <v>Delivered</v>
      </c>
      <c r="J91" s="8" t="n">
        <f aca="false">INDEX(Products!$E:$E,MATCH(C91,Products!$A:$A,0))</f>
        <v>200.3</v>
      </c>
      <c r="K91" s="8" t="n">
        <f aca="false">D91*J91</f>
        <v>200.3</v>
      </c>
    </row>
    <row r="92" customFormat="false" ht="15" hidden="false" customHeight="false" outlineLevel="0" collapsed="false">
      <c r="A92" s="0" t="s">
        <v>7753</v>
      </c>
      <c r="B92" s="0" t="s">
        <v>252</v>
      </c>
      <c r="C92" s="0" t="s">
        <v>7727</v>
      </c>
      <c r="D92" s="0" t="n">
        <v>2</v>
      </c>
      <c r="E92" s="8" t="n">
        <v>2379</v>
      </c>
      <c r="F92" s="0" t="n">
        <v>10</v>
      </c>
      <c r="G92" s="8" t="n">
        <v>4282.2</v>
      </c>
      <c r="H92" s="0" t="str">
        <f aca="false">INDEX(Products!$C:$C,MATCH(C92,Products!$A:$A,0))</f>
        <v>Fashion</v>
      </c>
      <c r="I92" s="0" t="str">
        <f aca="false">INDEX(Orders!$D:$D,MATCH(B92,Orders!$A:$A,0))</f>
        <v>Delivered</v>
      </c>
      <c r="J92" s="8" t="n">
        <f aca="false">INDEX(Products!$E:$E,MATCH(C92,Products!$A:$A,0))</f>
        <v>1774.91</v>
      </c>
      <c r="K92" s="8" t="n">
        <f aca="false">D92*J92</f>
        <v>3549.82</v>
      </c>
    </row>
    <row r="93" customFormat="false" ht="15" hidden="false" customHeight="false" outlineLevel="0" collapsed="false">
      <c r="A93" s="0" t="s">
        <v>7754</v>
      </c>
      <c r="B93" s="0" t="s">
        <v>252</v>
      </c>
      <c r="C93" s="0" t="s">
        <v>7755</v>
      </c>
      <c r="D93" s="0" t="n">
        <v>1</v>
      </c>
      <c r="E93" s="8" t="n">
        <v>949</v>
      </c>
      <c r="F93" s="0" t="n">
        <v>10</v>
      </c>
      <c r="G93" s="8" t="n">
        <v>854.1</v>
      </c>
      <c r="H93" s="0" t="str">
        <f aca="false">INDEX(Products!$C:$C,MATCH(C93,Products!$A:$A,0))</f>
        <v>Books</v>
      </c>
      <c r="I93" s="0" t="str">
        <f aca="false">INDEX(Orders!$D:$D,MATCH(B93,Orders!$A:$A,0))</f>
        <v>Delivered</v>
      </c>
      <c r="J93" s="8" t="n">
        <f aca="false">INDEX(Products!$E:$E,MATCH(C93,Products!$A:$A,0))</f>
        <v>640.32</v>
      </c>
      <c r="K93" s="8" t="n">
        <f aca="false">D93*J93</f>
        <v>640.32</v>
      </c>
    </row>
    <row r="94" customFormat="false" ht="15" hidden="false" customHeight="false" outlineLevel="0" collapsed="false">
      <c r="A94" s="0" t="s">
        <v>7756</v>
      </c>
      <c r="B94" s="0" t="s">
        <v>254</v>
      </c>
      <c r="C94" s="0" t="s">
        <v>7757</v>
      </c>
      <c r="D94" s="0" t="n">
        <v>1</v>
      </c>
      <c r="E94" s="8" t="n">
        <v>3679</v>
      </c>
      <c r="F94" s="0" t="n">
        <v>0</v>
      </c>
      <c r="G94" s="8" t="n">
        <v>3679</v>
      </c>
      <c r="H94" s="0" t="str">
        <f aca="false">INDEX(Products!$C:$C,MATCH(C94,Products!$A:$A,0))</f>
        <v>Fashion</v>
      </c>
      <c r="I94" s="0" t="str">
        <f aca="false">INDEX(Orders!$D:$D,MATCH(B94,Orders!$A:$A,0))</f>
        <v>Delivered</v>
      </c>
      <c r="J94" s="8" t="n">
        <f aca="false">INDEX(Products!$E:$E,MATCH(C94,Products!$A:$A,0))</f>
        <v>2029.6</v>
      </c>
      <c r="K94" s="8" t="n">
        <f aca="false">D94*J94</f>
        <v>2029.6</v>
      </c>
    </row>
    <row r="95" customFormat="false" ht="15" hidden="false" customHeight="false" outlineLevel="0" collapsed="false">
      <c r="A95" s="0" t="s">
        <v>7758</v>
      </c>
      <c r="B95" s="0" t="s">
        <v>254</v>
      </c>
      <c r="C95" s="0" t="s">
        <v>7736</v>
      </c>
      <c r="D95" s="0" t="n">
        <v>1</v>
      </c>
      <c r="E95" s="8" t="n">
        <v>569</v>
      </c>
      <c r="F95" s="0" t="n">
        <v>5</v>
      </c>
      <c r="G95" s="8" t="n">
        <v>540.55</v>
      </c>
      <c r="H95" s="0" t="str">
        <f aca="false">INDEX(Products!$C:$C,MATCH(C95,Products!$A:$A,0))</f>
        <v>Beauty &amp; Personal Care</v>
      </c>
      <c r="I95" s="0" t="str">
        <f aca="false">INDEX(Orders!$D:$D,MATCH(B95,Orders!$A:$A,0))</f>
        <v>Delivered</v>
      </c>
      <c r="J95" s="8" t="n">
        <f aca="false">INDEX(Products!$E:$E,MATCH(C95,Products!$A:$A,0))</f>
        <v>400.07</v>
      </c>
      <c r="K95" s="8" t="n">
        <f aca="false">D95*J95</f>
        <v>400.07</v>
      </c>
    </row>
    <row r="96" customFormat="false" ht="15" hidden="false" customHeight="false" outlineLevel="0" collapsed="false">
      <c r="A96" s="0" t="s">
        <v>7759</v>
      </c>
      <c r="B96" s="0" t="s">
        <v>254</v>
      </c>
      <c r="C96" s="0" t="s">
        <v>7760</v>
      </c>
      <c r="D96" s="0" t="n">
        <v>3</v>
      </c>
      <c r="E96" s="8" t="n">
        <v>439</v>
      </c>
      <c r="F96" s="0" t="n">
        <v>10</v>
      </c>
      <c r="G96" s="8" t="n">
        <v>1185.3</v>
      </c>
      <c r="H96" s="0" t="str">
        <f aca="false">INDEX(Products!$C:$C,MATCH(C96,Products!$A:$A,0))</f>
        <v>Grocery</v>
      </c>
      <c r="I96" s="0" t="str">
        <f aca="false">INDEX(Orders!$D:$D,MATCH(B96,Orders!$A:$A,0))</f>
        <v>Delivered</v>
      </c>
      <c r="J96" s="8" t="n">
        <f aca="false">INDEX(Products!$E:$E,MATCH(C96,Products!$A:$A,0))</f>
        <v>271.77</v>
      </c>
      <c r="K96" s="8" t="n">
        <f aca="false">D96*J96</f>
        <v>815.31</v>
      </c>
    </row>
    <row r="97" customFormat="false" ht="15" hidden="false" customHeight="false" outlineLevel="0" collapsed="false">
      <c r="A97" s="0" t="s">
        <v>7761</v>
      </c>
      <c r="B97" s="0" t="s">
        <v>256</v>
      </c>
      <c r="C97" s="0" t="s">
        <v>7666</v>
      </c>
      <c r="D97" s="0" t="n">
        <v>1</v>
      </c>
      <c r="E97" s="8" t="n">
        <v>42709</v>
      </c>
      <c r="F97" s="0" t="n">
        <v>0</v>
      </c>
      <c r="G97" s="8" t="n">
        <v>42709</v>
      </c>
      <c r="H97" s="0" t="str">
        <f aca="false">INDEX(Products!$C:$C,MATCH(C97,Products!$A:$A,0))</f>
        <v>Electronics</v>
      </c>
      <c r="I97" s="0" t="str">
        <f aca="false">INDEX(Orders!$D:$D,MATCH(B97,Orders!$A:$A,0))</f>
        <v>Delivered</v>
      </c>
      <c r="J97" s="8" t="n">
        <f aca="false">INDEX(Products!$E:$E,MATCH(C97,Products!$A:$A,0))</f>
        <v>27728.89</v>
      </c>
      <c r="K97" s="8" t="n">
        <f aca="false">D97*J97</f>
        <v>27728.89</v>
      </c>
    </row>
    <row r="98" customFormat="false" ht="15" hidden="false" customHeight="false" outlineLevel="0" collapsed="false">
      <c r="A98" s="0" t="s">
        <v>7762</v>
      </c>
      <c r="B98" s="0" t="s">
        <v>257</v>
      </c>
      <c r="C98" s="0" t="s">
        <v>7666</v>
      </c>
      <c r="D98" s="0" t="n">
        <v>2</v>
      </c>
      <c r="E98" s="8" t="n">
        <v>42709</v>
      </c>
      <c r="F98" s="0" t="n">
        <v>10</v>
      </c>
      <c r="G98" s="8" t="n">
        <v>76876.2</v>
      </c>
      <c r="H98" s="0" t="str">
        <f aca="false">INDEX(Products!$C:$C,MATCH(C98,Products!$A:$A,0))</f>
        <v>Electronics</v>
      </c>
      <c r="I98" s="0" t="str">
        <f aca="false">INDEX(Orders!$D:$D,MATCH(B98,Orders!$A:$A,0))</f>
        <v>Delivered</v>
      </c>
      <c r="J98" s="8" t="n">
        <f aca="false">INDEX(Products!$E:$E,MATCH(C98,Products!$A:$A,0))</f>
        <v>27728.89</v>
      </c>
      <c r="K98" s="8" t="n">
        <f aca="false">D98*J98</f>
        <v>55457.78</v>
      </c>
    </row>
    <row r="99" customFormat="false" ht="15" hidden="false" customHeight="false" outlineLevel="0" collapsed="false">
      <c r="A99" s="0" t="s">
        <v>7763</v>
      </c>
      <c r="B99" s="0" t="s">
        <v>259</v>
      </c>
      <c r="C99" s="0" t="s">
        <v>7764</v>
      </c>
      <c r="D99" s="0" t="n">
        <v>1</v>
      </c>
      <c r="E99" s="8" t="n">
        <v>719</v>
      </c>
      <c r="F99" s="0" t="n">
        <v>0</v>
      </c>
      <c r="G99" s="8" t="n">
        <v>719</v>
      </c>
      <c r="H99" s="0" t="str">
        <f aca="false">INDEX(Products!$C:$C,MATCH(C99,Products!$A:$A,0))</f>
        <v>Fashion</v>
      </c>
      <c r="I99" s="0" t="str">
        <f aca="false">INDEX(Orders!$D:$D,MATCH(B99,Orders!$A:$A,0))</f>
        <v>Delivered</v>
      </c>
      <c r="J99" s="8" t="n">
        <f aca="false">INDEX(Products!$E:$E,MATCH(C99,Products!$A:$A,0))</f>
        <v>508.15</v>
      </c>
      <c r="K99" s="8" t="n">
        <f aca="false">D99*J99</f>
        <v>508.15</v>
      </c>
    </row>
    <row r="100" customFormat="false" ht="15" hidden="false" customHeight="false" outlineLevel="0" collapsed="false">
      <c r="A100" s="0" t="s">
        <v>7765</v>
      </c>
      <c r="B100" s="0" t="s">
        <v>262</v>
      </c>
      <c r="C100" s="0" t="s">
        <v>7640</v>
      </c>
      <c r="D100" s="0" t="n">
        <v>1</v>
      </c>
      <c r="E100" s="8" t="n">
        <v>1880</v>
      </c>
      <c r="F100" s="0" t="n">
        <v>0</v>
      </c>
      <c r="G100" s="8" t="n">
        <v>1880</v>
      </c>
      <c r="H100" s="0" t="str">
        <f aca="false">INDEX(Products!$C:$C,MATCH(C100,Products!$A:$A,0))</f>
        <v>Fashion</v>
      </c>
      <c r="I100" s="0" t="str">
        <f aca="false">INDEX(Orders!$D:$D,MATCH(B100,Orders!$A:$A,0))</f>
        <v>Delivered</v>
      </c>
      <c r="J100" s="8" t="n">
        <f aca="false">INDEX(Products!$E:$E,MATCH(C100,Products!$A:$A,0))</f>
        <v>1401.93</v>
      </c>
      <c r="K100" s="8" t="n">
        <f aca="false">D100*J100</f>
        <v>1401.93</v>
      </c>
    </row>
    <row r="101" customFormat="false" ht="15" hidden="false" customHeight="false" outlineLevel="0" collapsed="false">
      <c r="A101" s="0" t="s">
        <v>7766</v>
      </c>
      <c r="B101" s="0" t="s">
        <v>262</v>
      </c>
      <c r="C101" s="0" t="s">
        <v>7767</v>
      </c>
      <c r="D101" s="0" t="n">
        <v>2</v>
      </c>
      <c r="E101" s="8" t="n">
        <v>13999</v>
      </c>
      <c r="F101" s="0" t="n">
        <v>0</v>
      </c>
      <c r="G101" s="8" t="n">
        <v>27998</v>
      </c>
      <c r="H101" s="0" t="str">
        <f aca="false">INDEX(Products!$C:$C,MATCH(C101,Products!$A:$A,0))</f>
        <v>Mobiles &amp; Accessories</v>
      </c>
      <c r="I101" s="0" t="str">
        <f aca="false">INDEX(Orders!$D:$D,MATCH(B101,Orders!$A:$A,0))</f>
        <v>Delivered</v>
      </c>
      <c r="J101" s="8" t="n">
        <f aca="false">INDEX(Products!$E:$E,MATCH(C101,Products!$A:$A,0))</f>
        <v>10151.75</v>
      </c>
      <c r="K101" s="8" t="n">
        <f aca="false">D101*J101</f>
        <v>20303.5</v>
      </c>
    </row>
    <row r="102" customFormat="false" ht="15" hidden="false" customHeight="false" outlineLevel="0" collapsed="false">
      <c r="A102" s="0" t="s">
        <v>7768</v>
      </c>
      <c r="B102" s="0" t="s">
        <v>262</v>
      </c>
      <c r="C102" s="0" t="s">
        <v>7769</v>
      </c>
      <c r="D102" s="0" t="n">
        <v>1</v>
      </c>
      <c r="E102" s="8" t="n">
        <v>14609</v>
      </c>
      <c r="F102" s="0" t="n">
        <v>0</v>
      </c>
      <c r="G102" s="8" t="n">
        <v>14609</v>
      </c>
      <c r="H102" s="0" t="str">
        <f aca="false">INDEX(Products!$C:$C,MATCH(C102,Products!$A:$A,0))</f>
        <v>Home &amp; Kitchen</v>
      </c>
      <c r="I102" s="0" t="str">
        <f aca="false">INDEX(Orders!$D:$D,MATCH(B102,Orders!$A:$A,0))</f>
        <v>Delivered</v>
      </c>
      <c r="J102" s="8" t="n">
        <f aca="false">INDEX(Products!$E:$E,MATCH(C102,Products!$A:$A,0))</f>
        <v>8695.64</v>
      </c>
      <c r="K102" s="8" t="n">
        <f aca="false">D102*J102</f>
        <v>8695.64</v>
      </c>
    </row>
    <row r="103" customFormat="false" ht="15" hidden="false" customHeight="false" outlineLevel="0" collapsed="false">
      <c r="A103" s="0" t="s">
        <v>7770</v>
      </c>
      <c r="B103" s="0" t="s">
        <v>264</v>
      </c>
      <c r="C103" s="0" t="s">
        <v>7771</v>
      </c>
      <c r="D103" s="0" t="n">
        <v>1</v>
      </c>
      <c r="E103" s="8" t="n">
        <v>3619</v>
      </c>
      <c r="F103" s="0" t="n">
        <v>0</v>
      </c>
      <c r="G103" s="8" t="n">
        <v>3619</v>
      </c>
      <c r="H103" s="0" t="str">
        <f aca="false">INDEX(Products!$C:$C,MATCH(C103,Products!$A:$A,0))</f>
        <v>Fashion</v>
      </c>
      <c r="I103" s="0" t="str">
        <f aca="false">INDEX(Orders!$D:$D,MATCH(B103,Orders!$A:$A,0))</f>
        <v>Delivered</v>
      </c>
      <c r="J103" s="8" t="n">
        <f aca="false">INDEX(Products!$E:$E,MATCH(C103,Products!$A:$A,0))</f>
        <v>2299.95</v>
      </c>
      <c r="K103" s="8" t="n">
        <f aca="false">D103*J103</f>
        <v>2299.95</v>
      </c>
    </row>
    <row r="104" customFormat="false" ht="15" hidden="false" customHeight="false" outlineLevel="0" collapsed="false">
      <c r="A104" s="0" t="s">
        <v>7772</v>
      </c>
      <c r="B104" s="0" t="s">
        <v>264</v>
      </c>
      <c r="C104" s="0" t="s">
        <v>7605</v>
      </c>
      <c r="D104" s="0" t="n">
        <v>1</v>
      </c>
      <c r="E104" s="8" t="n">
        <v>7919</v>
      </c>
      <c r="F104" s="0" t="n">
        <v>10</v>
      </c>
      <c r="G104" s="8" t="n">
        <v>7127.1</v>
      </c>
      <c r="H104" s="0" t="str">
        <f aca="false">INDEX(Products!$C:$C,MATCH(C104,Products!$A:$A,0))</f>
        <v>Home &amp; Kitchen</v>
      </c>
      <c r="I104" s="0" t="str">
        <f aca="false">INDEX(Orders!$D:$D,MATCH(B104,Orders!$A:$A,0))</f>
        <v>Delivered</v>
      </c>
      <c r="J104" s="8" t="n">
        <f aca="false">INDEX(Products!$E:$E,MATCH(C104,Products!$A:$A,0))</f>
        <v>4611.02</v>
      </c>
      <c r="K104" s="8" t="n">
        <f aca="false">D104*J104</f>
        <v>4611.02</v>
      </c>
    </row>
    <row r="105" customFormat="false" ht="15" hidden="false" customHeight="false" outlineLevel="0" collapsed="false">
      <c r="A105" s="0" t="s">
        <v>7773</v>
      </c>
      <c r="B105" s="0" t="s">
        <v>264</v>
      </c>
      <c r="C105" s="0" t="s">
        <v>7651</v>
      </c>
      <c r="D105" s="0" t="n">
        <v>1</v>
      </c>
      <c r="E105" s="8" t="n">
        <v>7439</v>
      </c>
      <c r="F105" s="0" t="n">
        <v>0</v>
      </c>
      <c r="G105" s="8" t="n">
        <v>7439</v>
      </c>
      <c r="H105" s="0" t="str">
        <f aca="false">INDEX(Products!$C:$C,MATCH(C105,Products!$A:$A,0))</f>
        <v>Mobiles &amp; Accessories</v>
      </c>
      <c r="I105" s="0" t="str">
        <f aca="false">INDEX(Orders!$D:$D,MATCH(B105,Orders!$A:$A,0))</f>
        <v>Delivered</v>
      </c>
      <c r="J105" s="8" t="n">
        <f aca="false">INDEX(Products!$E:$E,MATCH(C105,Products!$A:$A,0))</f>
        <v>4901.55</v>
      </c>
      <c r="K105" s="8" t="n">
        <f aca="false">D105*J105</f>
        <v>4901.55</v>
      </c>
    </row>
    <row r="106" customFormat="false" ht="15" hidden="false" customHeight="false" outlineLevel="0" collapsed="false">
      <c r="A106" s="0" t="s">
        <v>7774</v>
      </c>
      <c r="B106" s="0" t="s">
        <v>266</v>
      </c>
      <c r="C106" s="0" t="s">
        <v>7775</v>
      </c>
      <c r="D106" s="0" t="n">
        <v>1</v>
      </c>
      <c r="E106" s="8" t="n">
        <v>23659</v>
      </c>
      <c r="F106" s="0" t="n">
        <v>10</v>
      </c>
      <c r="G106" s="8" t="n">
        <v>21293.1</v>
      </c>
      <c r="H106" s="0" t="str">
        <f aca="false">INDEX(Products!$C:$C,MATCH(C106,Products!$A:$A,0))</f>
        <v>Mobiles &amp; Accessories</v>
      </c>
      <c r="I106" s="0" t="str">
        <f aca="false">INDEX(Orders!$D:$D,MATCH(B106,Orders!$A:$A,0))</f>
        <v>Delivered</v>
      </c>
      <c r="J106" s="8" t="n">
        <f aca="false">INDEX(Products!$E:$E,MATCH(C106,Products!$A:$A,0))</f>
        <v>14645.83</v>
      </c>
      <c r="K106" s="8" t="n">
        <f aca="false">D106*J106</f>
        <v>14645.83</v>
      </c>
    </row>
    <row r="107" customFormat="false" ht="15" hidden="false" customHeight="false" outlineLevel="0" collapsed="false">
      <c r="A107" s="0" t="s">
        <v>7776</v>
      </c>
      <c r="B107" s="0" t="s">
        <v>268</v>
      </c>
      <c r="C107" s="0" t="s">
        <v>7777</v>
      </c>
      <c r="D107" s="0" t="n">
        <v>1</v>
      </c>
      <c r="E107" s="8" t="n">
        <v>9549</v>
      </c>
      <c r="F107" s="0" t="n">
        <v>0</v>
      </c>
      <c r="G107" s="8" t="n">
        <v>9549</v>
      </c>
      <c r="H107" s="0" t="str">
        <f aca="false">INDEX(Products!$C:$C,MATCH(C107,Products!$A:$A,0))</f>
        <v>Home &amp; Kitchen</v>
      </c>
      <c r="I107" s="0" t="str">
        <f aca="false">INDEX(Orders!$D:$D,MATCH(B107,Orders!$A:$A,0))</f>
        <v>Delivered</v>
      </c>
      <c r="J107" s="8" t="n">
        <f aca="false">INDEX(Products!$E:$E,MATCH(C107,Products!$A:$A,0))</f>
        <v>6567.1</v>
      </c>
      <c r="K107" s="8" t="n">
        <f aca="false">D107*J107</f>
        <v>6567.1</v>
      </c>
    </row>
    <row r="108" customFormat="false" ht="15" hidden="false" customHeight="false" outlineLevel="0" collapsed="false">
      <c r="A108" s="0" t="s">
        <v>7778</v>
      </c>
      <c r="B108" s="0" t="s">
        <v>268</v>
      </c>
      <c r="C108" s="0" t="s">
        <v>7659</v>
      </c>
      <c r="D108" s="0" t="n">
        <v>1</v>
      </c>
      <c r="E108" s="8" t="n">
        <v>2609</v>
      </c>
      <c r="F108" s="0" t="n">
        <v>0</v>
      </c>
      <c r="G108" s="8" t="n">
        <v>2609</v>
      </c>
      <c r="H108" s="0" t="str">
        <f aca="false">INDEX(Products!$C:$C,MATCH(C108,Products!$A:$A,0))</f>
        <v>Fashion</v>
      </c>
      <c r="I108" s="0" t="str">
        <f aca="false">INDEX(Orders!$D:$D,MATCH(B108,Orders!$A:$A,0))</f>
        <v>Delivered</v>
      </c>
      <c r="J108" s="8" t="n">
        <f aca="false">INDEX(Products!$E:$E,MATCH(C108,Products!$A:$A,0))</f>
        <v>1780.61</v>
      </c>
      <c r="K108" s="8" t="n">
        <f aca="false">D108*J108</f>
        <v>1780.61</v>
      </c>
    </row>
    <row r="109" customFormat="false" ht="15" hidden="false" customHeight="false" outlineLevel="0" collapsed="false">
      <c r="A109" s="0" t="s">
        <v>7779</v>
      </c>
      <c r="B109" s="0" t="s">
        <v>268</v>
      </c>
      <c r="C109" s="0" t="s">
        <v>7616</v>
      </c>
      <c r="D109" s="0" t="n">
        <v>1</v>
      </c>
      <c r="E109" s="8" t="n">
        <v>9379</v>
      </c>
      <c r="F109" s="0" t="n">
        <v>0</v>
      </c>
      <c r="G109" s="8" t="n">
        <v>9379</v>
      </c>
      <c r="H109" s="0" t="str">
        <f aca="false">INDEX(Products!$C:$C,MATCH(C109,Products!$A:$A,0))</f>
        <v>Electronics</v>
      </c>
      <c r="I109" s="0" t="str">
        <f aca="false">INDEX(Orders!$D:$D,MATCH(B109,Orders!$A:$A,0))</f>
        <v>Delivered</v>
      </c>
      <c r="J109" s="8" t="n">
        <f aca="false">INDEX(Products!$E:$E,MATCH(C109,Products!$A:$A,0))</f>
        <v>6769.42</v>
      </c>
      <c r="K109" s="8" t="n">
        <f aca="false">D109*J109</f>
        <v>6769.42</v>
      </c>
    </row>
    <row r="110" customFormat="false" ht="15" hidden="false" customHeight="false" outlineLevel="0" collapsed="false">
      <c r="A110" s="0" t="s">
        <v>7780</v>
      </c>
      <c r="B110" s="0" t="s">
        <v>270</v>
      </c>
      <c r="C110" s="0" t="s">
        <v>7781</v>
      </c>
      <c r="D110" s="0" t="n">
        <v>1</v>
      </c>
      <c r="E110" s="8" t="n">
        <v>85269</v>
      </c>
      <c r="F110" s="0" t="n">
        <v>5</v>
      </c>
      <c r="G110" s="8" t="n">
        <v>81005.55</v>
      </c>
      <c r="H110" s="0" t="str">
        <f aca="false">INDEX(Products!$C:$C,MATCH(C110,Products!$A:$A,0))</f>
        <v>Mobiles &amp; Accessories</v>
      </c>
      <c r="I110" s="0" t="str">
        <f aca="false">INDEX(Orders!$D:$D,MATCH(B110,Orders!$A:$A,0))</f>
        <v>Cancelled</v>
      </c>
      <c r="J110" s="8" t="n">
        <f aca="false">INDEX(Products!$E:$E,MATCH(C110,Products!$A:$A,0))</f>
        <v>48704.05</v>
      </c>
      <c r="K110" s="8" t="n">
        <f aca="false">D110*J110</f>
        <v>48704.05</v>
      </c>
    </row>
    <row r="111" customFormat="false" ht="15" hidden="false" customHeight="false" outlineLevel="0" collapsed="false">
      <c r="A111" s="0" t="s">
        <v>7782</v>
      </c>
      <c r="B111" s="0" t="s">
        <v>270</v>
      </c>
      <c r="C111" s="0" t="s">
        <v>7692</v>
      </c>
      <c r="D111" s="0" t="n">
        <v>1</v>
      </c>
      <c r="E111" s="8" t="n">
        <v>30589</v>
      </c>
      <c r="F111" s="0" t="n">
        <v>10</v>
      </c>
      <c r="G111" s="8" t="n">
        <v>27530.1</v>
      </c>
      <c r="H111" s="0" t="str">
        <f aca="false">INDEX(Products!$C:$C,MATCH(C111,Products!$A:$A,0))</f>
        <v>Electronics</v>
      </c>
      <c r="I111" s="0" t="str">
        <f aca="false">INDEX(Orders!$D:$D,MATCH(B111,Orders!$A:$A,0))</f>
        <v>Cancelled</v>
      </c>
      <c r="J111" s="8" t="n">
        <f aca="false">INDEX(Products!$E:$E,MATCH(C111,Products!$A:$A,0))</f>
        <v>17320.4</v>
      </c>
      <c r="K111" s="8" t="n">
        <f aca="false">D111*J111</f>
        <v>17320.4</v>
      </c>
    </row>
    <row r="112" customFormat="false" ht="15" hidden="false" customHeight="false" outlineLevel="0" collapsed="false">
      <c r="A112" s="0" t="s">
        <v>7783</v>
      </c>
      <c r="B112" s="0" t="s">
        <v>272</v>
      </c>
      <c r="C112" s="0" t="s">
        <v>7628</v>
      </c>
      <c r="D112" s="0" t="n">
        <v>1</v>
      </c>
      <c r="E112" s="8" t="n">
        <v>40359</v>
      </c>
      <c r="F112" s="0" t="n">
        <v>5</v>
      </c>
      <c r="G112" s="8" t="n">
        <v>38341.05</v>
      </c>
      <c r="H112" s="0" t="str">
        <f aca="false">INDEX(Products!$C:$C,MATCH(C112,Products!$A:$A,0))</f>
        <v>Mobiles &amp; Accessories</v>
      </c>
      <c r="I112" s="0" t="str">
        <f aca="false">INDEX(Orders!$D:$D,MATCH(B112,Orders!$A:$A,0))</f>
        <v>Delivered</v>
      </c>
      <c r="J112" s="8" t="n">
        <f aca="false">INDEX(Products!$E:$E,MATCH(C112,Products!$A:$A,0))</f>
        <v>23885.95</v>
      </c>
      <c r="K112" s="8" t="n">
        <f aca="false">D112*J112</f>
        <v>23885.95</v>
      </c>
    </row>
    <row r="113" customFormat="false" ht="15" hidden="false" customHeight="false" outlineLevel="0" collapsed="false">
      <c r="A113" s="0" t="s">
        <v>7784</v>
      </c>
      <c r="B113" s="0" t="s">
        <v>274</v>
      </c>
      <c r="C113" s="0" t="s">
        <v>7785</v>
      </c>
      <c r="D113" s="0" t="n">
        <v>1</v>
      </c>
      <c r="E113" s="8" t="n">
        <v>709</v>
      </c>
      <c r="F113" s="0" t="n">
        <v>0</v>
      </c>
      <c r="G113" s="8" t="n">
        <v>709</v>
      </c>
      <c r="H113" s="0" t="str">
        <f aca="false">INDEX(Products!$C:$C,MATCH(C113,Products!$A:$A,0))</f>
        <v>Grocery</v>
      </c>
      <c r="I113" s="0" t="str">
        <f aca="false">INDEX(Orders!$D:$D,MATCH(B113,Orders!$A:$A,0))</f>
        <v>Delivered</v>
      </c>
      <c r="J113" s="8" t="n">
        <f aca="false">INDEX(Products!$E:$E,MATCH(C113,Products!$A:$A,0))</f>
        <v>488.31</v>
      </c>
      <c r="K113" s="8" t="n">
        <f aca="false">D113*J113</f>
        <v>488.31</v>
      </c>
    </row>
    <row r="114" customFormat="false" ht="15" hidden="false" customHeight="false" outlineLevel="0" collapsed="false">
      <c r="A114" s="0" t="s">
        <v>7786</v>
      </c>
      <c r="B114" s="0" t="s">
        <v>276</v>
      </c>
      <c r="C114" s="0" t="s">
        <v>7787</v>
      </c>
      <c r="D114" s="0" t="n">
        <v>2</v>
      </c>
      <c r="E114" s="8" t="n">
        <v>1279</v>
      </c>
      <c r="F114" s="0" t="n">
        <v>0</v>
      </c>
      <c r="G114" s="8" t="n">
        <v>2558</v>
      </c>
      <c r="H114" s="0" t="str">
        <f aca="false">INDEX(Products!$C:$C,MATCH(C114,Products!$A:$A,0))</f>
        <v>Fashion</v>
      </c>
      <c r="I114" s="0" t="str">
        <f aca="false">INDEX(Orders!$D:$D,MATCH(B114,Orders!$A:$A,0))</f>
        <v>Delivered</v>
      </c>
      <c r="J114" s="8" t="n">
        <f aca="false">INDEX(Products!$E:$E,MATCH(C114,Products!$A:$A,0))</f>
        <v>810.46</v>
      </c>
      <c r="K114" s="8" t="n">
        <f aca="false">D114*J114</f>
        <v>1620.92</v>
      </c>
    </row>
    <row r="115" customFormat="false" ht="15" hidden="false" customHeight="false" outlineLevel="0" collapsed="false">
      <c r="A115" s="0" t="s">
        <v>7788</v>
      </c>
      <c r="B115" s="0" t="s">
        <v>278</v>
      </c>
      <c r="C115" s="0" t="s">
        <v>7703</v>
      </c>
      <c r="D115" s="0" t="n">
        <v>3</v>
      </c>
      <c r="E115" s="8" t="n">
        <v>14499</v>
      </c>
      <c r="F115" s="0" t="n">
        <v>20</v>
      </c>
      <c r="G115" s="8" t="n">
        <v>34797.6</v>
      </c>
      <c r="H115" s="0" t="str">
        <f aca="false">INDEX(Products!$C:$C,MATCH(C115,Products!$A:$A,0))</f>
        <v>Electronics</v>
      </c>
      <c r="I115" s="0" t="str">
        <f aca="false">INDEX(Orders!$D:$D,MATCH(B115,Orders!$A:$A,0))</f>
        <v>Delivered</v>
      </c>
      <c r="J115" s="8" t="n">
        <f aca="false">INDEX(Products!$E:$E,MATCH(C115,Products!$A:$A,0))</f>
        <v>10624.25</v>
      </c>
      <c r="K115" s="8" t="n">
        <f aca="false">D115*J115</f>
        <v>31872.75</v>
      </c>
    </row>
    <row r="116" customFormat="false" ht="15" hidden="false" customHeight="false" outlineLevel="0" collapsed="false">
      <c r="A116" s="0" t="s">
        <v>7789</v>
      </c>
      <c r="B116" s="0" t="s">
        <v>278</v>
      </c>
      <c r="C116" s="0" t="s">
        <v>7790</v>
      </c>
      <c r="D116" s="0" t="n">
        <v>1</v>
      </c>
      <c r="E116" s="8" t="n">
        <v>629</v>
      </c>
      <c r="F116" s="0" t="n">
        <v>10</v>
      </c>
      <c r="G116" s="8" t="n">
        <v>566.1</v>
      </c>
      <c r="H116" s="0" t="str">
        <f aca="false">INDEX(Products!$C:$C,MATCH(C116,Products!$A:$A,0))</f>
        <v>Grocery</v>
      </c>
      <c r="I116" s="0" t="str">
        <f aca="false">INDEX(Orders!$D:$D,MATCH(B116,Orders!$A:$A,0))</f>
        <v>Delivered</v>
      </c>
      <c r="J116" s="8" t="n">
        <f aca="false">INDEX(Products!$E:$E,MATCH(C116,Products!$A:$A,0))</f>
        <v>377.09</v>
      </c>
      <c r="K116" s="8" t="n">
        <f aca="false">D116*J116</f>
        <v>377.09</v>
      </c>
    </row>
    <row r="117" customFormat="false" ht="15" hidden="false" customHeight="false" outlineLevel="0" collapsed="false">
      <c r="A117" s="0" t="s">
        <v>7791</v>
      </c>
      <c r="B117" s="0" t="s">
        <v>280</v>
      </c>
      <c r="C117" s="0" t="s">
        <v>7638</v>
      </c>
      <c r="D117" s="0" t="n">
        <v>2</v>
      </c>
      <c r="E117" s="8" t="n">
        <v>4629</v>
      </c>
      <c r="F117" s="0" t="n">
        <v>0</v>
      </c>
      <c r="G117" s="8" t="n">
        <v>9258</v>
      </c>
      <c r="H117" s="0" t="str">
        <f aca="false">INDEX(Products!$C:$C,MATCH(C117,Products!$A:$A,0))</f>
        <v>Fashion</v>
      </c>
      <c r="I117" s="0" t="str">
        <f aca="false">INDEX(Orders!$D:$D,MATCH(B117,Orders!$A:$A,0))</f>
        <v>Delivered</v>
      </c>
      <c r="J117" s="8" t="n">
        <f aca="false">INDEX(Products!$E:$E,MATCH(C117,Products!$A:$A,0))</f>
        <v>3426.32</v>
      </c>
      <c r="K117" s="8" t="n">
        <f aca="false">D117*J117</f>
        <v>6852.64</v>
      </c>
    </row>
    <row r="118" customFormat="false" ht="15" hidden="false" customHeight="false" outlineLevel="0" collapsed="false">
      <c r="A118" s="0" t="s">
        <v>7792</v>
      </c>
      <c r="B118" s="0" t="s">
        <v>282</v>
      </c>
      <c r="C118" s="0" t="s">
        <v>7601</v>
      </c>
      <c r="D118" s="0" t="n">
        <v>1</v>
      </c>
      <c r="E118" s="8" t="n">
        <v>25819</v>
      </c>
      <c r="F118" s="0" t="n">
        <v>20</v>
      </c>
      <c r="G118" s="8" t="n">
        <v>20655.2</v>
      </c>
      <c r="H118" s="0" t="str">
        <f aca="false">INDEX(Products!$C:$C,MATCH(C118,Products!$A:$A,0))</f>
        <v>Furniture</v>
      </c>
      <c r="I118" s="0" t="str">
        <f aca="false">INDEX(Orders!$D:$D,MATCH(B118,Orders!$A:$A,0))</f>
        <v>Delivered</v>
      </c>
      <c r="J118" s="8" t="n">
        <f aca="false">INDEX(Products!$E:$E,MATCH(C118,Products!$A:$A,0))</f>
        <v>17102.88</v>
      </c>
      <c r="K118" s="8" t="n">
        <f aca="false">D118*J118</f>
        <v>17102.88</v>
      </c>
    </row>
    <row r="119" customFormat="false" ht="15" hidden="false" customHeight="false" outlineLevel="0" collapsed="false">
      <c r="A119" s="0" t="s">
        <v>7793</v>
      </c>
      <c r="B119" s="0" t="s">
        <v>284</v>
      </c>
      <c r="C119" s="0" t="s">
        <v>7607</v>
      </c>
      <c r="D119" s="0" t="n">
        <v>2</v>
      </c>
      <c r="E119" s="8" t="n">
        <v>26229</v>
      </c>
      <c r="F119" s="0" t="n">
        <v>20</v>
      </c>
      <c r="G119" s="8" t="n">
        <v>41966.4</v>
      </c>
      <c r="H119" s="0" t="str">
        <f aca="false">INDEX(Products!$C:$C,MATCH(C119,Products!$A:$A,0))</f>
        <v>Furniture</v>
      </c>
      <c r="I119" s="0" t="str">
        <f aca="false">INDEX(Orders!$D:$D,MATCH(B119,Orders!$A:$A,0))</f>
        <v>Delivered</v>
      </c>
      <c r="J119" s="8" t="n">
        <f aca="false">INDEX(Products!$E:$E,MATCH(C119,Products!$A:$A,0))</f>
        <v>18876.62</v>
      </c>
      <c r="K119" s="8" t="n">
        <f aca="false">D119*J119</f>
        <v>37753.24</v>
      </c>
    </row>
    <row r="120" customFormat="false" ht="15" hidden="false" customHeight="false" outlineLevel="0" collapsed="false">
      <c r="A120" s="0" t="s">
        <v>7794</v>
      </c>
      <c r="B120" s="0" t="s">
        <v>286</v>
      </c>
      <c r="C120" s="0" t="s">
        <v>7795</v>
      </c>
      <c r="D120" s="0" t="n">
        <v>1</v>
      </c>
      <c r="E120" s="8" t="n">
        <v>14009</v>
      </c>
      <c r="F120" s="0" t="n">
        <v>30</v>
      </c>
      <c r="G120" s="8" t="n">
        <v>9806.3</v>
      </c>
      <c r="H120" s="0" t="str">
        <f aca="false">INDEX(Products!$C:$C,MATCH(C120,Products!$A:$A,0))</f>
        <v>Electronics</v>
      </c>
      <c r="I120" s="0" t="str">
        <f aca="false">INDEX(Orders!$D:$D,MATCH(B120,Orders!$A:$A,0))</f>
        <v>Cancelled</v>
      </c>
      <c r="J120" s="8" t="n">
        <f aca="false">INDEX(Products!$E:$E,MATCH(C120,Products!$A:$A,0))</f>
        <v>9706.62</v>
      </c>
      <c r="K120" s="8" t="n">
        <f aca="false">D120*J120</f>
        <v>9706.62</v>
      </c>
    </row>
    <row r="121" customFormat="false" ht="15" hidden="false" customHeight="false" outlineLevel="0" collapsed="false">
      <c r="A121" s="0" t="s">
        <v>7796</v>
      </c>
      <c r="B121" s="0" t="s">
        <v>288</v>
      </c>
      <c r="C121" s="0" t="s">
        <v>7653</v>
      </c>
      <c r="D121" s="0" t="n">
        <v>1</v>
      </c>
      <c r="E121" s="8" t="n">
        <v>450</v>
      </c>
      <c r="F121" s="0" t="n">
        <v>15</v>
      </c>
      <c r="G121" s="8" t="n">
        <v>382.5</v>
      </c>
      <c r="H121" s="0" t="str">
        <f aca="false">INDEX(Products!$C:$C,MATCH(C121,Products!$A:$A,0))</f>
        <v>Books</v>
      </c>
      <c r="I121" s="0" t="str">
        <f aca="false">INDEX(Orders!$D:$D,MATCH(B121,Orders!$A:$A,0))</f>
        <v>Delivered</v>
      </c>
      <c r="J121" s="8" t="n">
        <f aca="false">INDEX(Products!$E:$E,MATCH(C121,Products!$A:$A,0))</f>
        <v>303.74</v>
      </c>
      <c r="K121" s="8" t="n">
        <f aca="false">D121*J121</f>
        <v>303.74</v>
      </c>
    </row>
    <row r="122" customFormat="false" ht="15" hidden="false" customHeight="false" outlineLevel="0" collapsed="false">
      <c r="A122" s="0" t="s">
        <v>7797</v>
      </c>
      <c r="B122" s="0" t="s">
        <v>292</v>
      </c>
      <c r="C122" s="0" t="s">
        <v>7663</v>
      </c>
      <c r="D122" s="0" t="n">
        <v>1</v>
      </c>
      <c r="E122" s="8" t="n">
        <v>4859</v>
      </c>
      <c r="F122" s="0" t="n">
        <v>0</v>
      </c>
      <c r="G122" s="8" t="n">
        <v>4859</v>
      </c>
      <c r="H122" s="0" t="str">
        <f aca="false">INDEX(Products!$C:$C,MATCH(C122,Products!$A:$A,0))</f>
        <v>Fashion</v>
      </c>
      <c r="I122" s="0" t="str">
        <f aca="false">INDEX(Orders!$D:$D,MATCH(B122,Orders!$A:$A,0))</f>
        <v>Delivered</v>
      </c>
      <c r="J122" s="8" t="n">
        <f aca="false">INDEX(Products!$E:$E,MATCH(C122,Products!$A:$A,0))</f>
        <v>2737.14</v>
      </c>
      <c r="K122" s="8" t="n">
        <f aca="false">D122*J122</f>
        <v>2737.14</v>
      </c>
    </row>
    <row r="123" customFormat="false" ht="15" hidden="false" customHeight="false" outlineLevel="0" collapsed="false">
      <c r="A123" s="0" t="s">
        <v>7798</v>
      </c>
      <c r="B123" s="0" t="s">
        <v>294</v>
      </c>
      <c r="C123" s="0" t="s">
        <v>7799</v>
      </c>
      <c r="D123" s="0" t="n">
        <v>1</v>
      </c>
      <c r="E123" s="8" t="n">
        <v>70349</v>
      </c>
      <c r="F123" s="0" t="n">
        <v>10</v>
      </c>
      <c r="G123" s="8" t="n">
        <v>63314.1</v>
      </c>
      <c r="H123" s="0" t="str">
        <f aca="false">INDEX(Products!$C:$C,MATCH(C123,Products!$A:$A,0))</f>
        <v>Mobiles &amp; Accessories</v>
      </c>
      <c r="I123" s="0" t="str">
        <f aca="false">INDEX(Orders!$D:$D,MATCH(B123,Orders!$A:$A,0))</f>
        <v>Delivered</v>
      </c>
      <c r="J123" s="8" t="n">
        <f aca="false">INDEX(Products!$E:$E,MATCH(C123,Products!$A:$A,0))</f>
        <v>45393.9</v>
      </c>
      <c r="K123" s="8" t="n">
        <f aca="false">D123*J123</f>
        <v>45393.9</v>
      </c>
    </row>
    <row r="124" customFormat="false" ht="15" hidden="false" customHeight="false" outlineLevel="0" collapsed="false">
      <c r="A124" s="0" t="s">
        <v>7800</v>
      </c>
      <c r="B124" s="0" t="s">
        <v>296</v>
      </c>
      <c r="C124" s="0" t="s">
        <v>7801</v>
      </c>
      <c r="D124" s="0" t="n">
        <v>1</v>
      </c>
      <c r="E124" s="8" t="n">
        <v>2889</v>
      </c>
      <c r="F124" s="0" t="n">
        <v>20</v>
      </c>
      <c r="G124" s="8" t="n">
        <v>2311.2</v>
      </c>
      <c r="H124" s="0" t="str">
        <f aca="false">INDEX(Products!$C:$C,MATCH(C124,Products!$A:$A,0))</f>
        <v>Fashion</v>
      </c>
      <c r="I124" s="0" t="str">
        <f aca="false">INDEX(Orders!$D:$D,MATCH(B124,Orders!$A:$A,0))</f>
        <v>Delivered</v>
      </c>
      <c r="J124" s="8" t="n">
        <f aca="false">INDEX(Products!$E:$E,MATCH(C124,Products!$A:$A,0))</f>
        <v>1991.35</v>
      </c>
      <c r="K124" s="8" t="n">
        <f aca="false">D124*J124</f>
        <v>1991.35</v>
      </c>
    </row>
    <row r="125" customFormat="false" ht="15" hidden="false" customHeight="false" outlineLevel="0" collapsed="false">
      <c r="A125" s="0" t="s">
        <v>7802</v>
      </c>
      <c r="B125" s="0" t="s">
        <v>298</v>
      </c>
      <c r="C125" s="0" t="s">
        <v>7803</v>
      </c>
      <c r="D125" s="0" t="n">
        <v>1</v>
      </c>
      <c r="E125" s="8" t="n">
        <v>34270</v>
      </c>
      <c r="F125" s="0" t="n">
        <v>0</v>
      </c>
      <c r="G125" s="8" t="n">
        <v>34270</v>
      </c>
      <c r="H125" s="0" t="str">
        <f aca="false">INDEX(Products!$C:$C,MATCH(C125,Products!$A:$A,0))</f>
        <v>Electronics</v>
      </c>
      <c r="I125" s="0" t="str">
        <f aca="false">INDEX(Orders!$D:$D,MATCH(B125,Orders!$A:$A,0))</f>
        <v>Returned</v>
      </c>
      <c r="J125" s="8" t="n">
        <f aca="false">INDEX(Products!$E:$E,MATCH(C125,Products!$A:$A,0))</f>
        <v>19956.6</v>
      </c>
      <c r="K125" s="8" t="n">
        <f aca="false">D125*J125</f>
        <v>19956.6</v>
      </c>
    </row>
    <row r="126" customFormat="false" ht="15" hidden="false" customHeight="false" outlineLevel="0" collapsed="false">
      <c r="A126" s="0" t="s">
        <v>7804</v>
      </c>
      <c r="B126" s="0" t="s">
        <v>301</v>
      </c>
      <c r="C126" s="0" t="s">
        <v>7805</v>
      </c>
      <c r="D126" s="0" t="n">
        <v>1</v>
      </c>
      <c r="E126" s="8" t="n">
        <v>18269</v>
      </c>
      <c r="F126" s="0" t="n">
        <v>5</v>
      </c>
      <c r="G126" s="8" t="n">
        <v>17355.55</v>
      </c>
      <c r="H126" s="0" t="str">
        <f aca="false">INDEX(Products!$C:$C,MATCH(C126,Products!$A:$A,0))</f>
        <v>Mobiles &amp; Accessories</v>
      </c>
      <c r="I126" s="0" t="str">
        <f aca="false">INDEX(Orders!$D:$D,MATCH(B126,Orders!$A:$A,0))</f>
        <v>Delivered</v>
      </c>
      <c r="J126" s="8" t="n">
        <f aca="false">INDEX(Products!$E:$E,MATCH(C126,Products!$A:$A,0))</f>
        <v>12301.55</v>
      </c>
      <c r="K126" s="8" t="n">
        <f aca="false">D126*J126</f>
        <v>12301.55</v>
      </c>
    </row>
    <row r="127" customFormat="false" ht="15" hidden="false" customHeight="false" outlineLevel="0" collapsed="false">
      <c r="A127" s="0" t="s">
        <v>7806</v>
      </c>
      <c r="B127" s="0" t="s">
        <v>304</v>
      </c>
      <c r="C127" s="0" t="s">
        <v>7696</v>
      </c>
      <c r="D127" s="0" t="n">
        <v>2</v>
      </c>
      <c r="E127" s="8" t="n">
        <v>23569</v>
      </c>
      <c r="F127" s="0" t="n">
        <v>10</v>
      </c>
      <c r="G127" s="8" t="n">
        <v>42424.2</v>
      </c>
      <c r="H127" s="0" t="str">
        <f aca="false">INDEX(Products!$C:$C,MATCH(C127,Products!$A:$A,0))</f>
        <v>Electronics</v>
      </c>
      <c r="I127" s="0" t="str">
        <f aca="false">INDEX(Orders!$D:$D,MATCH(B127,Orders!$A:$A,0))</f>
        <v>Delivered</v>
      </c>
      <c r="J127" s="8" t="n">
        <f aca="false">INDEX(Products!$E:$E,MATCH(C127,Products!$A:$A,0))</f>
        <v>15487.44</v>
      </c>
      <c r="K127" s="8" t="n">
        <f aca="false">D127*J127</f>
        <v>30974.88</v>
      </c>
    </row>
    <row r="128" customFormat="false" ht="15" hidden="false" customHeight="false" outlineLevel="0" collapsed="false">
      <c r="A128" s="0" t="s">
        <v>7807</v>
      </c>
      <c r="B128" s="0" t="s">
        <v>306</v>
      </c>
      <c r="C128" s="0" t="s">
        <v>7705</v>
      </c>
      <c r="D128" s="0" t="n">
        <v>1</v>
      </c>
      <c r="E128" s="8" t="n">
        <v>2409</v>
      </c>
      <c r="F128" s="0" t="n">
        <v>10</v>
      </c>
      <c r="G128" s="8" t="n">
        <v>2168.1</v>
      </c>
      <c r="H128" s="0" t="str">
        <f aca="false">INDEX(Products!$C:$C,MATCH(C128,Products!$A:$A,0))</f>
        <v>Fashion</v>
      </c>
      <c r="I128" s="0" t="str">
        <f aca="false">INDEX(Orders!$D:$D,MATCH(B128,Orders!$A:$A,0))</f>
        <v>Delivered</v>
      </c>
      <c r="J128" s="8" t="n">
        <f aca="false">INDEX(Products!$E:$E,MATCH(C128,Products!$A:$A,0))</f>
        <v>1619.11</v>
      </c>
      <c r="K128" s="8" t="n">
        <f aca="false">D128*J128</f>
        <v>1619.11</v>
      </c>
    </row>
    <row r="129" customFormat="false" ht="15" hidden="false" customHeight="false" outlineLevel="0" collapsed="false">
      <c r="A129" s="0" t="s">
        <v>7808</v>
      </c>
      <c r="B129" s="0" t="s">
        <v>308</v>
      </c>
      <c r="C129" s="0" t="s">
        <v>7809</v>
      </c>
      <c r="D129" s="0" t="n">
        <v>2</v>
      </c>
      <c r="E129" s="8" t="n">
        <v>9019</v>
      </c>
      <c r="F129" s="0" t="n">
        <v>5</v>
      </c>
      <c r="G129" s="8" t="n">
        <v>17136.1</v>
      </c>
      <c r="H129" s="0" t="str">
        <f aca="false">INDEX(Products!$C:$C,MATCH(C129,Products!$A:$A,0))</f>
        <v>Home &amp; Kitchen</v>
      </c>
      <c r="I129" s="0" t="str">
        <f aca="false">INDEX(Orders!$D:$D,MATCH(B129,Orders!$A:$A,0))</f>
        <v>Delivered</v>
      </c>
      <c r="J129" s="8" t="n">
        <f aca="false">INDEX(Products!$E:$E,MATCH(C129,Products!$A:$A,0))</f>
        <v>6066.71</v>
      </c>
      <c r="K129" s="8" t="n">
        <f aca="false">D129*J129</f>
        <v>12133.42</v>
      </c>
    </row>
    <row r="130" customFormat="false" ht="15" hidden="false" customHeight="false" outlineLevel="0" collapsed="false">
      <c r="A130" s="0" t="s">
        <v>7810</v>
      </c>
      <c r="B130" s="0" t="s">
        <v>309</v>
      </c>
      <c r="C130" s="0" t="s">
        <v>7811</v>
      </c>
      <c r="D130" s="0" t="n">
        <v>1</v>
      </c>
      <c r="E130" s="8" t="n">
        <v>36999</v>
      </c>
      <c r="F130" s="0" t="n">
        <v>5</v>
      </c>
      <c r="G130" s="8" t="n">
        <v>35149.05</v>
      </c>
      <c r="H130" s="0" t="str">
        <f aca="false">INDEX(Products!$C:$C,MATCH(C130,Products!$A:$A,0))</f>
        <v>Electronics</v>
      </c>
      <c r="I130" s="0" t="str">
        <f aca="false">INDEX(Orders!$D:$D,MATCH(B130,Orders!$A:$A,0))</f>
        <v>Delivered</v>
      </c>
      <c r="J130" s="8" t="n">
        <f aca="false">INDEX(Products!$E:$E,MATCH(C130,Products!$A:$A,0))</f>
        <v>21693.36</v>
      </c>
      <c r="K130" s="8" t="n">
        <f aca="false">D130*J130</f>
        <v>21693.36</v>
      </c>
    </row>
    <row r="131" customFormat="false" ht="15" hidden="false" customHeight="false" outlineLevel="0" collapsed="false">
      <c r="A131" s="0" t="s">
        <v>7812</v>
      </c>
      <c r="B131" s="0" t="s">
        <v>311</v>
      </c>
      <c r="C131" s="0" t="s">
        <v>7684</v>
      </c>
      <c r="D131" s="0" t="n">
        <v>2</v>
      </c>
      <c r="E131" s="8" t="n">
        <v>3569</v>
      </c>
      <c r="F131" s="0" t="n">
        <v>0</v>
      </c>
      <c r="G131" s="8" t="n">
        <v>7138</v>
      </c>
      <c r="H131" s="0" t="str">
        <f aca="false">INDEX(Products!$C:$C,MATCH(C131,Products!$A:$A,0))</f>
        <v>Electronics</v>
      </c>
      <c r="I131" s="0" t="str">
        <f aca="false">INDEX(Orders!$D:$D,MATCH(B131,Orders!$A:$A,0))</f>
        <v>Delivered</v>
      </c>
      <c r="J131" s="8" t="n">
        <f aca="false">INDEX(Products!$E:$E,MATCH(C131,Products!$A:$A,0))</f>
        <v>2290.54</v>
      </c>
      <c r="K131" s="8" t="n">
        <f aca="false">D131*J131</f>
        <v>4581.08</v>
      </c>
    </row>
    <row r="132" customFormat="false" ht="15" hidden="false" customHeight="false" outlineLevel="0" collapsed="false">
      <c r="A132" s="0" t="s">
        <v>7813</v>
      </c>
      <c r="B132" s="0" t="s">
        <v>311</v>
      </c>
      <c r="C132" s="0" t="s">
        <v>7814</v>
      </c>
      <c r="D132" s="0" t="n">
        <v>1</v>
      </c>
      <c r="E132" s="8" t="n">
        <v>360</v>
      </c>
      <c r="F132" s="0" t="n">
        <v>10</v>
      </c>
      <c r="G132" s="8" t="n">
        <v>324</v>
      </c>
      <c r="H132" s="0" t="str">
        <f aca="false">INDEX(Products!$C:$C,MATCH(C132,Products!$A:$A,0))</f>
        <v>Grocery</v>
      </c>
      <c r="I132" s="0" t="str">
        <f aca="false">INDEX(Orders!$D:$D,MATCH(B132,Orders!$A:$A,0))</f>
        <v>Delivered</v>
      </c>
      <c r="J132" s="8" t="n">
        <f aca="false">INDEX(Products!$E:$E,MATCH(C132,Products!$A:$A,0))</f>
        <v>220.3</v>
      </c>
      <c r="K132" s="8" t="n">
        <f aca="false">D132*J132</f>
        <v>220.3</v>
      </c>
    </row>
    <row r="133" customFormat="false" ht="15" hidden="false" customHeight="false" outlineLevel="0" collapsed="false">
      <c r="A133" s="0" t="s">
        <v>7815</v>
      </c>
      <c r="B133" s="0" t="s">
        <v>313</v>
      </c>
      <c r="C133" s="0" t="s">
        <v>7787</v>
      </c>
      <c r="D133" s="0" t="n">
        <v>2</v>
      </c>
      <c r="E133" s="8" t="n">
        <v>1279</v>
      </c>
      <c r="F133" s="0" t="n">
        <v>15</v>
      </c>
      <c r="G133" s="8" t="n">
        <v>2174.3</v>
      </c>
      <c r="H133" s="0" t="str">
        <f aca="false">INDEX(Products!$C:$C,MATCH(C133,Products!$A:$A,0))</f>
        <v>Fashion</v>
      </c>
      <c r="I133" s="0" t="str">
        <f aca="false">INDEX(Orders!$D:$D,MATCH(B133,Orders!$A:$A,0))</f>
        <v>Delivered</v>
      </c>
      <c r="J133" s="8" t="n">
        <f aca="false">INDEX(Products!$E:$E,MATCH(C133,Products!$A:$A,0))</f>
        <v>810.46</v>
      </c>
      <c r="K133" s="8" t="n">
        <f aca="false">D133*J133</f>
        <v>1620.92</v>
      </c>
    </row>
    <row r="134" customFormat="false" ht="15" hidden="false" customHeight="false" outlineLevel="0" collapsed="false">
      <c r="A134" s="0" t="s">
        <v>7816</v>
      </c>
      <c r="B134" s="0" t="s">
        <v>313</v>
      </c>
      <c r="C134" s="0" t="s">
        <v>7692</v>
      </c>
      <c r="D134" s="0" t="n">
        <v>2</v>
      </c>
      <c r="E134" s="8" t="n">
        <v>30589</v>
      </c>
      <c r="F134" s="0" t="n">
        <v>15</v>
      </c>
      <c r="G134" s="8" t="n">
        <v>52001.3</v>
      </c>
      <c r="H134" s="0" t="str">
        <f aca="false">INDEX(Products!$C:$C,MATCH(C134,Products!$A:$A,0))</f>
        <v>Electronics</v>
      </c>
      <c r="I134" s="0" t="str">
        <f aca="false">INDEX(Orders!$D:$D,MATCH(B134,Orders!$A:$A,0))</f>
        <v>Delivered</v>
      </c>
      <c r="J134" s="8" t="n">
        <f aca="false">INDEX(Products!$E:$E,MATCH(C134,Products!$A:$A,0))</f>
        <v>17320.4</v>
      </c>
      <c r="K134" s="8" t="n">
        <f aca="false">D134*J134</f>
        <v>34640.8</v>
      </c>
    </row>
    <row r="135" customFormat="false" ht="15" hidden="false" customHeight="false" outlineLevel="0" collapsed="false">
      <c r="A135" s="0" t="s">
        <v>7817</v>
      </c>
      <c r="B135" s="0" t="s">
        <v>315</v>
      </c>
      <c r="C135" s="0" t="s">
        <v>7818</v>
      </c>
      <c r="D135" s="0" t="n">
        <v>1</v>
      </c>
      <c r="E135" s="8" t="n">
        <v>23750</v>
      </c>
      <c r="F135" s="0" t="n">
        <v>0</v>
      </c>
      <c r="G135" s="8" t="n">
        <v>23750</v>
      </c>
      <c r="H135" s="0" t="str">
        <f aca="false">INDEX(Products!$C:$C,MATCH(C135,Products!$A:$A,0))</f>
        <v>Electronics</v>
      </c>
      <c r="I135" s="0" t="str">
        <f aca="false">INDEX(Orders!$D:$D,MATCH(B135,Orders!$A:$A,0))</f>
        <v>Delivered</v>
      </c>
      <c r="J135" s="8" t="n">
        <f aca="false">INDEX(Products!$E:$E,MATCH(C135,Products!$A:$A,0))</f>
        <v>15949.33</v>
      </c>
      <c r="K135" s="8" t="n">
        <f aca="false">D135*J135</f>
        <v>15949.33</v>
      </c>
    </row>
    <row r="136" customFormat="false" ht="15" hidden="false" customHeight="false" outlineLevel="0" collapsed="false">
      <c r="A136" s="0" t="s">
        <v>7819</v>
      </c>
      <c r="B136" s="0" t="s">
        <v>315</v>
      </c>
      <c r="C136" s="0" t="s">
        <v>7597</v>
      </c>
      <c r="D136" s="0" t="n">
        <v>1</v>
      </c>
      <c r="E136" s="8" t="n">
        <v>959</v>
      </c>
      <c r="F136" s="0" t="n">
        <v>5</v>
      </c>
      <c r="G136" s="8" t="n">
        <v>911.05</v>
      </c>
      <c r="H136" s="0" t="str">
        <f aca="false">INDEX(Products!$C:$C,MATCH(C136,Products!$A:$A,0))</f>
        <v>Toys &amp; Baby Care</v>
      </c>
      <c r="I136" s="0" t="str">
        <f aca="false">INDEX(Orders!$D:$D,MATCH(B136,Orders!$A:$A,0))</f>
        <v>Delivered</v>
      </c>
      <c r="J136" s="8" t="n">
        <f aca="false">INDEX(Products!$E:$E,MATCH(C136,Products!$A:$A,0))</f>
        <v>528.95</v>
      </c>
      <c r="K136" s="8" t="n">
        <f aca="false">D136*J136</f>
        <v>528.95</v>
      </c>
    </row>
    <row r="137" customFormat="false" ht="15" hidden="false" customHeight="false" outlineLevel="0" collapsed="false">
      <c r="A137" s="0" t="s">
        <v>7820</v>
      </c>
      <c r="B137" s="0" t="s">
        <v>318</v>
      </c>
      <c r="C137" s="0" t="s">
        <v>7821</v>
      </c>
      <c r="D137" s="0" t="n">
        <v>2</v>
      </c>
      <c r="E137" s="8" t="n">
        <v>2479</v>
      </c>
      <c r="F137" s="0" t="n">
        <v>20</v>
      </c>
      <c r="G137" s="8" t="n">
        <v>3966.4</v>
      </c>
      <c r="H137" s="0" t="str">
        <f aca="false">INDEX(Products!$C:$C,MATCH(C137,Products!$A:$A,0))</f>
        <v>Beauty &amp; Personal Care</v>
      </c>
      <c r="I137" s="0" t="str">
        <f aca="false">INDEX(Orders!$D:$D,MATCH(B137,Orders!$A:$A,0))</f>
        <v>Delivered</v>
      </c>
      <c r="J137" s="8" t="n">
        <f aca="false">INDEX(Products!$E:$E,MATCH(C137,Products!$A:$A,0))</f>
        <v>1727.59</v>
      </c>
      <c r="K137" s="8" t="n">
        <f aca="false">D137*J137</f>
        <v>3455.18</v>
      </c>
    </row>
    <row r="138" customFormat="false" ht="15" hidden="false" customHeight="false" outlineLevel="0" collapsed="false">
      <c r="A138" s="0" t="s">
        <v>7822</v>
      </c>
      <c r="B138" s="0" t="s">
        <v>321</v>
      </c>
      <c r="C138" s="0" t="s">
        <v>7659</v>
      </c>
      <c r="D138" s="0" t="n">
        <v>1</v>
      </c>
      <c r="E138" s="8" t="n">
        <v>2609</v>
      </c>
      <c r="F138" s="0" t="n">
        <v>30</v>
      </c>
      <c r="G138" s="8" t="n">
        <v>1826.3</v>
      </c>
      <c r="H138" s="0" t="str">
        <f aca="false">INDEX(Products!$C:$C,MATCH(C138,Products!$A:$A,0))</f>
        <v>Fashion</v>
      </c>
      <c r="I138" s="0" t="str">
        <f aca="false">INDEX(Orders!$D:$D,MATCH(B138,Orders!$A:$A,0))</f>
        <v>Delivered</v>
      </c>
      <c r="J138" s="8" t="n">
        <f aca="false">INDEX(Products!$E:$E,MATCH(C138,Products!$A:$A,0))</f>
        <v>1780.61</v>
      </c>
      <c r="K138" s="8" t="n">
        <f aca="false">D138*J138</f>
        <v>1780.61</v>
      </c>
    </row>
    <row r="139" customFormat="false" ht="15" hidden="false" customHeight="false" outlineLevel="0" collapsed="false">
      <c r="A139" s="0" t="s">
        <v>7823</v>
      </c>
      <c r="B139" s="0" t="s">
        <v>321</v>
      </c>
      <c r="C139" s="0" t="s">
        <v>7757</v>
      </c>
      <c r="D139" s="0" t="n">
        <v>2</v>
      </c>
      <c r="E139" s="8" t="n">
        <v>3679</v>
      </c>
      <c r="F139" s="0" t="n">
        <v>0</v>
      </c>
      <c r="G139" s="8" t="n">
        <v>7358</v>
      </c>
      <c r="H139" s="0" t="str">
        <f aca="false">INDEX(Products!$C:$C,MATCH(C139,Products!$A:$A,0))</f>
        <v>Fashion</v>
      </c>
      <c r="I139" s="0" t="str">
        <f aca="false">INDEX(Orders!$D:$D,MATCH(B139,Orders!$A:$A,0))</f>
        <v>Delivered</v>
      </c>
      <c r="J139" s="8" t="n">
        <f aca="false">INDEX(Products!$E:$E,MATCH(C139,Products!$A:$A,0))</f>
        <v>2029.6</v>
      </c>
      <c r="K139" s="8" t="n">
        <f aca="false">D139*J139</f>
        <v>4059.2</v>
      </c>
    </row>
    <row r="140" customFormat="false" ht="15" hidden="false" customHeight="false" outlineLevel="0" collapsed="false">
      <c r="A140" s="0" t="s">
        <v>7824</v>
      </c>
      <c r="B140" s="0" t="s">
        <v>323</v>
      </c>
      <c r="C140" s="0" t="s">
        <v>7825</v>
      </c>
      <c r="D140" s="0" t="n">
        <v>1</v>
      </c>
      <c r="E140" s="8" t="n">
        <v>1190</v>
      </c>
      <c r="F140" s="0" t="n">
        <v>30</v>
      </c>
      <c r="G140" s="8" t="n">
        <v>833</v>
      </c>
      <c r="H140" s="0" t="str">
        <f aca="false">INDEX(Products!$C:$C,MATCH(C140,Products!$A:$A,0))</f>
        <v>Fashion</v>
      </c>
      <c r="I140" s="0" t="str">
        <f aca="false">INDEX(Orders!$D:$D,MATCH(B140,Orders!$A:$A,0))</f>
        <v>Cancelled</v>
      </c>
      <c r="J140" s="8" t="n">
        <f aca="false">INDEX(Products!$E:$E,MATCH(C140,Products!$A:$A,0))</f>
        <v>814.55</v>
      </c>
      <c r="K140" s="8" t="n">
        <f aca="false">D140*J140</f>
        <v>814.55</v>
      </c>
    </row>
    <row r="141" customFormat="false" ht="15" hidden="false" customHeight="false" outlineLevel="0" collapsed="false">
      <c r="A141" s="0" t="s">
        <v>7826</v>
      </c>
      <c r="B141" s="0" t="s">
        <v>324</v>
      </c>
      <c r="C141" s="0" t="s">
        <v>7827</v>
      </c>
      <c r="D141" s="0" t="n">
        <v>1</v>
      </c>
      <c r="E141" s="8" t="n">
        <v>3359</v>
      </c>
      <c r="F141" s="0" t="n">
        <v>0</v>
      </c>
      <c r="G141" s="8" t="n">
        <v>3359</v>
      </c>
      <c r="H141" s="0" t="str">
        <f aca="false">INDEX(Products!$C:$C,MATCH(C141,Products!$A:$A,0))</f>
        <v>Home &amp; Kitchen</v>
      </c>
      <c r="I141" s="0" t="str">
        <f aca="false">INDEX(Orders!$D:$D,MATCH(B141,Orders!$A:$A,0))</f>
        <v>Delivered</v>
      </c>
      <c r="J141" s="8" t="n">
        <f aca="false">INDEX(Products!$E:$E,MATCH(C141,Products!$A:$A,0))</f>
        <v>1895.25</v>
      </c>
      <c r="K141" s="8" t="n">
        <f aca="false">D141*J141</f>
        <v>1895.25</v>
      </c>
    </row>
    <row r="142" customFormat="false" ht="15" hidden="false" customHeight="false" outlineLevel="0" collapsed="false">
      <c r="A142" s="0" t="s">
        <v>7828</v>
      </c>
      <c r="B142" s="0" t="s">
        <v>326</v>
      </c>
      <c r="C142" s="0" t="s">
        <v>7829</v>
      </c>
      <c r="D142" s="0" t="n">
        <v>1</v>
      </c>
      <c r="E142" s="8" t="n">
        <v>3150</v>
      </c>
      <c r="F142" s="0" t="n">
        <v>10</v>
      </c>
      <c r="G142" s="8" t="n">
        <v>2835</v>
      </c>
      <c r="H142" s="0" t="str">
        <f aca="false">INDEX(Products!$C:$C,MATCH(C142,Products!$A:$A,0))</f>
        <v>Home &amp; Kitchen</v>
      </c>
      <c r="I142" s="0" t="str">
        <f aca="false">INDEX(Orders!$D:$D,MATCH(B142,Orders!$A:$A,0))</f>
        <v>Delivered</v>
      </c>
      <c r="J142" s="8" t="n">
        <f aca="false">INDEX(Products!$E:$E,MATCH(C142,Products!$A:$A,0))</f>
        <v>2285.31</v>
      </c>
      <c r="K142" s="8" t="n">
        <f aca="false">D142*J142</f>
        <v>2285.31</v>
      </c>
    </row>
    <row r="143" customFormat="false" ht="15" hidden="false" customHeight="false" outlineLevel="0" collapsed="false">
      <c r="A143" s="0" t="s">
        <v>7830</v>
      </c>
      <c r="B143" s="0" t="s">
        <v>328</v>
      </c>
      <c r="C143" s="0" t="s">
        <v>7622</v>
      </c>
      <c r="D143" s="0" t="n">
        <v>1</v>
      </c>
      <c r="E143" s="8" t="n">
        <v>1549</v>
      </c>
      <c r="F143" s="0" t="n">
        <v>0</v>
      </c>
      <c r="G143" s="8" t="n">
        <v>1549</v>
      </c>
      <c r="H143" s="0" t="str">
        <f aca="false">INDEX(Products!$C:$C,MATCH(C143,Products!$A:$A,0))</f>
        <v>Beauty &amp; Personal Care</v>
      </c>
      <c r="I143" s="0" t="str">
        <f aca="false">INDEX(Orders!$D:$D,MATCH(B143,Orders!$A:$A,0))</f>
        <v>Returned</v>
      </c>
      <c r="J143" s="8" t="n">
        <f aca="false">INDEX(Products!$E:$E,MATCH(C143,Products!$A:$A,0))</f>
        <v>915.36</v>
      </c>
      <c r="K143" s="8" t="n">
        <f aca="false">D143*J143</f>
        <v>915.36</v>
      </c>
    </row>
    <row r="144" customFormat="false" ht="15" hidden="false" customHeight="false" outlineLevel="0" collapsed="false">
      <c r="A144" s="0" t="s">
        <v>7831</v>
      </c>
      <c r="B144" s="0" t="s">
        <v>330</v>
      </c>
      <c r="C144" s="0" t="s">
        <v>7829</v>
      </c>
      <c r="D144" s="0" t="n">
        <v>2</v>
      </c>
      <c r="E144" s="8" t="n">
        <v>3150</v>
      </c>
      <c r="F144" s="0" t="n">
        <v>10</v>
      </c>
      <c r="G144" s="8" t="n">
        <v>5670</v>
      </c>
      <c r="H144" s="0" t="str">
        <f aca="false">INDEX(Products!$C:$C,MATCH(C144,Products!$A:$A,0))</f>
        <v>Home &amp; Kitchen</v>
      </c>
      <c r="I144" s="0" t="str">
        <f aca="false">INDEX(Orders!$D:$D,MATCH(B144,Orders!$A:$A,0))</f>
        <v>Delivered</v>
      </c>
      <c r="J144" s="8" t="n">
        <f aca="false">INDEX(Products!$E:$E,MATCH(C144,Products!$A:$A,0))</f>
        <v>2285.31</v>
      </c>
      <c r="K144" s="8" t="n">
        <f aca="false">D144*J144</f>
        <v>4570.62</v>
      </c>
    </row>
    <row r="145" customFormat="false" ht="15" hidden="false" customHeight="false" outlineLevel="0" collapsed="false">
      <c r="A145" s="0" t="s">
        <v>7832</v>
      </c>
      <c r="B145" s="0" t="s">
        <v>330</v>
      </c>
      <c r="C145" s="0" t="s">
        <v>7833</v>
      </c>
      <c r="D145" s="0" t="n">
        <v>1</v>
      </c>
      <c r="E145" s="8" t="n">
        <v>63680</v>
      </c>
      <c r="F145" s="0" t="n">
        <v>10</v>
      </c>
      <c r="G145" s="8" t="n">
        <v>57312</v>
      </c>
      <c r="H145" s="0" t="str">
        <f aca="false">INDEX(Products!$C:$C,MATCH(C145,Products!$A:$A,0))</f>
        <v>Mobiles &amp; Accessories</v>
      </c>
      <c r="I145" s="0" t="str">
        <f aca="false">INDEX(Orders!$D:$D,MATCH(B145,Orders!$A:$A,0))</f>
        <v>Delivered</v>
      </c>
      <c r="J145" s="8" t="n">
        <f aca="false">INDEX(Products!$E:$E,MATCH(C145,Products!$A:$A,0))</f>
        <v>42793.05</v>
      </c>
      <c r="K145" s="8" t="n">
        <f aca="false">D145*J145</f>
        <v>42793.05</v>
      </c>
    </row>
    <row r="146" customFormat="false" ht="15" hidden="false" customHeight="false" outlineLevel="0" collapsed="false">
      <c r="A146" s="0" t="s">
        <v>7834</v>
      </c>
      <c r="B146" s="0" t="s">
        <v>332</v>
      </c>
      <c r="C146" s="0" t="s">
        <v>7835</v>
      </c>
      <c r="D146" s="0" t="n">
        <v>1</v>
      </c>
      <c r="E146" s="8" t="n">
        <v>30819</v>
      </c>
      <c r="F146" s="0" t="n">
        <v>10</v>
      </c>
      <c r="G146" s="8" t="n">
        <v>27737.1</v>
      </c>
      <c r="H146" s="0" t="str">
        <f aca="false">INDEX(Products!$C:$C,MATCH(C146,Products!$A:$A,0))</f>
        <v>Electronics</v>
      </c>
      <c r="I146" s="0" t="str">
        <f aca="false">INDEX(Orders!$D:$D,MATCH(B146,Orders!$A:$A,0))</f>
        <v>Delivered</v>
      </c>
      <c r="J146" s="8" t="n">
        <f aca="false">INDEX(Products!$E:$E,MATCH(C146,Products!$A:$A,0))</f>
        <v>22115.15</v>
      </c>
      <c r="K146" s="8" t="n">
        <f aca="false">D146*J146</f>
        <v>22115.15</v>
      </c>
    </row>
    <row r="147" customFormat="false" ht="15" hidden="false" customHeight="false" outlineLevel="0" collapsed="false">
      <c r="A147" s="0" t="s">
        <v>7836</v>
      </c>
      <c r="B147" s="0" t="s">
        <v>334</v>
      </c>
      <c r="C147" s="0" t="s">
        <v>7719</v>
      </c>
      <c r="D147" s="0" t="n">
        <v>2</v>
      </c>
      <c r="E147" s="8" t="n">
        <v>13789</v>
      </c>
      <c r="F147" s="0" t="n">
        <v>0</v>
      </c>
      <c r="G147" s="8" t="n">
        <v>27578</v>
      </c>
      <c r="H147" s="0" t="str">
        <f aca="false">INDEX(Products!$C:$C,MATCH(C147,Products!$A:$A,0))</f>
        <v>Home &amp; Kitchen</v>
      </c>
      <c r="I147" s="0" t="str">
        <f aca="false">INDEX(Orders!$D:$D,MATCH(B147,Orders!$A:$A,0))</f>
        <v>Delivered</v>
      </c>
      <c r="J147" s="8" t="n">
        <f aca="false">INDEX(Products!$E:$E,MATCH(C147,Products!$A:$A,0))</f>
        <v>8780.89</v>
      </c>
      <c r="K147" s="8" t="n">
        <f aca="false">D147*J147</f>
        <v>17561.78</v>
      </c>
    </row>
    <row r="148" customFormat="false" ht="15" hidden="false" customHeight="false" outlineLevel="0" collapsed="false">
      <c r="A148" s="0" t="s">
        <v>7837</v>
      </c>
      <c r="B148" s="0" t="s">
        <v>334</v>
      </c>
      <c r="C148" s="0" t="s">
        <v>7690</v>
      </c>
      <c r="D148" s="0" t="n">
        <v>2</v>
      </c>
      <c r="E148" s="8" t="n">
        <v>10500</v>
      </c>
      <c r="F148" s="0" t="n">
        <v>0</v>
      </c>
      <c r="G148" s="8" t="n">
        <v>21000</v>
      </c>
      <c r="H148" s="0" t="str">
        <f aca="false">INDEX(Products!$C:$C,MATCH(C148,Products!$A:$A,0))</f>
        <v>Electronics</v>
      </c>
      <c r="I148" s="0" t="str">
        <f aca="false">INDEX(Orders!$D:$D,MATCH(B148,Orders!$A:$A,0))</f>
        <v>Delivered</v>
      </c>
      <c r="J148" s="8" t="n">
        <f aca="false">INDEX(Products!$E:$E,MATCH(C148,Products!$A:$A,0))</f>
        <v>7790.71</v>
      </c>
      <c r="K148" s="8" t="n">
        <f aca="false">D148*J148</f>
        <v>15581.42</v>
      </c>
    </row>
    <row r="149" customFormat="false" ht="15" hidden="false" customHeight="false" outlineLevel="0" collapsed="false">
      <c r="A149" s="0" t="s">
        <v>7838</v>
      </c>
      <c r="B149" s="0" t="s">
        <v>336</v>
      </c>
      <c r="C149" s="0" t="s">
        <v>7839</v>
      </c>
      <c r="D149" s="0" t="n">
        <v>1</v>
      </c>
      <c r="E149" s="8" t="n">
        <v>9969</v>
      </c>
      <c r="F149" s="0" t="n">
        <v>5</v>
      </c>
      <c r="G149" s="8" t="n">
        <v>9470.55</v>
      </c>
      <c r="H149" s="0" t="str">
        <f aca="false">INDEX(Products!$C:$C,MATCH(C149,Products!$A:$A,0))</f>
        <v>Home &amp; Kitchen</v>
      </c>
      <c r="I149" s="0" t="str">
        <f aca="false">INDEX(Orders!$D:$D,MATCH(B149,Orders!$A:$A,0))</f>
        <v>Returned</v>
      </c>
      <c r="J149" s="8" t="n">
        <f aca="false">INDEX(Products!$E:$E,MATCH(C149,Products!$A:$A,0))</f>
        <v>5962.26</v>
      </c>
      <c r="K149" s="8" t="n">
        <f aca="false">D149*J149</f>
        <v>5962.26</v>
      </c>
    </row>
    <row r="150" customFormat="false" ht="15" hidden="false" customHeight="false" outlineLevel="0" collapsed="false">
      <c r="A150" s="0" t="s">
        <v>7840</v>
      </c>
      <c r="B150" s="0" t="s">
        <v>339</v>
      </c>
      <c r="C150" s="0" t="s">
        <v>7599</v>
      </c>
      <c r="D150" s="0" t="n">
        <v>1</v>
      </c>
      <c r="E150" s="8" t="n">
        <v>4869</v>
      </c>
      <c r="F150" s="0" t="n">
        <v>30</v>
      </c>
      <c r="G150" s="8" t="n">
        <v>3408.3</v>
      </c>
      <c r="H150" s="0" t="str">
        <f aca="false">INDEX(Products!$C:$C,MATCH(C150,Products!$A:$A,0))</f>
        <v>Fashion</v>
      </c>
      <c r="I150" s="0" t="str">
        <f aca="false">INDEX(Orders!$D:$D,MATCH(B150,Orders!$A:$A,0))</f>
        <v>Delivered</v>
      </c>
      <c r="J150" s="8" t="n">
        <f aca="false">INDEX(Products!$E:$E,MATCH(C150,Products!$A:$A,0))</f>
        <v>3494.47</v>
      </c>
      <c r="K150" s="8" t="n">
        <f aca="false">D150*J150</f>
        <v>3494.47</v>
      </c>
    </row>
    <row r="151" customFormat="false" ht="15" hidden="false" customHeight="false" outlineLevel="0" collapsed="false">
      <c r="A151" s="0" t="s">
        <v>7841</v>
      </c>
      <c r="B151" s="0" t="s">
        <v>339</v>
      </c>
      <c r="C151" s="0" t="s">
        <v>7842</v>
      </c>
      <c r="D151" s="0" t="n">
        <v>2</v>
      </c>
      <c r="E151" s="8" t="n">
        <v>4659</v>
      </c>
      <c r="F151" s="0" t="n">
        <v>10</v>
      </c>
      <c r="G151" s="8" t="n">
        <v>8386.2</v>
      </c>
      <c r="H151" s="0" t="str">
        <f aca="false">INDEX(Products!$C:$C,MATCH(C151,Products!$A:$A,0))</f>
        <v>Fashion</v>
      </c>
      <c r="I151" s="0" t="str">
        <f aca="false">INDEX(Orders!$D:$D,MATCH(B151,Orders!$A:$A,0))</f>
        <v>Delivered</v>
      </c>
      <c r="J151" s="8" t="n">
        <f aca="false">INDEX(Products!$E:$E,MATCH(C151,Products!$A:$A,0))</f>
        <v>2775.53</v>
      </c>
      <c r="K151" s="8" t="n">
        <f aca="false">D151*J151</f>
        <v>5551.06</v>
      </c>
    </row>
    <row r="152" customFormat="false" ht="15" hidden="false" customHeight="false" outlineLevel="0" collapsed="false">
      <c r="A152" s="0" t="s">
        <v>7843</v>
      </c>
      <c r="B152" s="0" t="s">
        <v>341</v>
      </c>
      <c r="C152" s="0" t="s">
        <v>7844</v>
      </c>
      <c r="D152" s="0" t="n">
        <v>1</v>
      </c>
      <c r="E152" s="8" t="n">
        <v>3460</v>
      </c>
      <c r="F152" s="0" t="n">
        <v>0</v>
      </c>
      <c r="G152" s="8" t="n">
        <v>3460</v>
      </c>
      <c r="H152" s="0" t="str">
        <f aca="false">INDEX(Products!$C:$C,MATCH(C152,Products!$A:$A,0))</f>
        <v>Fashion</v>
      </c>
      <c r="I152" s="0" t="str">
        <f aca="false">INDEX(Orders!$D:$D,MATCH(B152,Orders!$A:$A,0))</f>
        <v>Delivered</v>
      </c>
      <c r="J152" s="8" t="n">
        <f aca="false">INDEX(Products!$E:$E,MATCH(C152,Products!$A:$A,0))</f>
        <v>2454.3</v>
      </c>
      <c r="K152" s="8" t="n">
        <f aca="false">D152*J152</f>
        <v>2454.3</v>
      </c>
    </row>
    <row r="153" customFormat="false" ht="15" hidden="false" customHeight="false" outlineLevel="0" collapsed="false">
      <c r="A153" s="0" t="s">
        <v>7845</v>
      </c>
      <c r="B153" s="0" t="s">
        <v>343</v>
      </c>
      <c r="C153" s="0" t="s">
        <v>7846</v>
      </c>
      <c r="D153" s="0" t="n">
        <v>1</v>
      </c>
      <c r="E153" s="8" t="n">
        <v>34829</v>
      </c>
      <c r="F153" s="0" t="n">
        <v>10</v>
      </c>
      <c r="G153" s="8" t="n">
        <v>31346.1</v>
      </c>
      <c r="H153" s="0" t="str">
        <f aca="false">INDEX(Products!$C:$C,MATCH(C153,Products!$A:$A,0))</f>
        <v>Mobiles &amp; Accessories</v>
      </c>
      <c r="I153" s="0" t="str">
        <f aca="false">INDEX(Orders!$D:$D,MATCH(B153,Orders!$A:$A,0))</f>
        <v>Delivered</v>
      </c>
      <c r="J153" s="8" t="n">
        <f aca="false">INDEX(Products!$E:$E,MATCH(C153,Products!$A:$A,0))</f>
        <v>19331.44</v>
      </c>
      <c r="K153" s="8" t="n">
        <f aca="false">D153*J153</f>
        <v>19331.44</v>
      </c>
    </row>
    <row r="154" customFormat="false" ht="15" hidden="false" customHeight="false" outlineLevel="0" collapsed="false">
      <c r="A154" s="0" t="s">
        <v>7847</v>
      </c>
      <c r="B154" s="0" t="s">
        <v>347</v>
      </c>
      <c r="C154" s="0" t="s">
        <v>7707</v>
      </c>
      <c r="D154" s="0" t="n">
        <v>3</v>
      </c>
      <c r="E154" s="8" t="n">
        <v>3479</v>
      </c>
      <c r="F154" s="0" t="n">
        <v>10</v>
      </c>
      <c r="G154" s="8" t="n">
        <v>9393.3</v>
      </c>
      <c r="H154" s="0" t="str">
        <f aca="false">INDEX(Products!$C:$C,MATCH(C154,Products!$A:$A,0))</f>
        <v>Fashion</v>
      </c>
      <c r="I154" s="0" t="str">
        <f aca="false">INDEX(Orders!$D:$D,MATCH(B154,Orders!$A:$A,0))</f>
        <v>Returned</v>
      </c>
      <c r="J154" s="8" t="n">
        <f aca="false">INDEX(Products!$E:$E,MATCH(C154,Products!$A:$A,0))</f>
        <v>1949.52</v>
      </c>
      <c r="K154" s="8" t="n">
        <f aca="false">D154*J154</f>
        <v>5848.56</v>
      </c>
    </row>
    <row r="155" customFormat="false" ht="15" hidden="false" customHeight="false" outlineLevel="0" collapsed="false">
      <c r="A155" s="0" t="s">
        <v>7848</v>
      </c>
      <c r="B155" s="0" t="s">
        <v>349</v>
      </c>
      <c r="C155" s="0" t="s">
        <v>7607</v>
      </c>
      <c r="D155" s="0" t="n">
        <v>1</v>
      </c>
      <c r="E155" s="8" t="n">
        <v>26229</v>
      </c>
      <c r="F155" s="0" t="n">
        <v>5</v>
      </c>
      <c r="G155" s="8" t="n">
        <v>24917.55</v>
      </c>
      <c r="H155" s="0" t="str">
        <f aca="false">INDEX(Products!$C:$C,MATCH(C155,Products!$A:$A,0))</f>
        <v>Furniture</v>
      </c>
      <c r="I155" s="0" t="str">
        <f aca="false">INDEX(Orders!$D:$D,MATCH(B155,Orders!$A:$A,0))</f>
        <v>Cancelled</v>
      </c>
      <c r="J155" s="8" t="n">
        <f aca="false">INDEX(Products!$E:$E,MATCH(C155,Products!$A:$A,0))</f>
        <v>18876.62</v>
      </c>
      <c r="K155" s="8" t="n">
        <f aca="false">D155*J155</f>
        <v>18876.62</v>
      </c>
    </row>
    <row r="156" customFormat="false" ht="15" hidden="false" customHeight="false" outlineLevel="0" collapsed="false">
      <c r="A156" s="0" t="s">
        <v>7849</v>
      </c>
      <c r="B156" s="0" t="s">
        <v>353</v>
      </c>
      <c r="C156" s="0" t="s">
        <v>7699</v>
      </c>
      <c r="D156" s="0" t="n">
        <v>1</v>
      </c>
      <c r="E156" s="8" t="n">
        <v>9229</v>
      </c>
      <c r="F156" s="0" t="n">
        <v>10</v>
      </c>
      <c r="G156" s="8" t="n">
        <v>8306.1</v>
      </c>
      <c r="H156" s="0" t="str">
        <f aca="false">INDEX(Products!$C:$C,MATCH(C156,Products!$A:$A,0))</f>
        <v>Sports &amp; Fitness</v>
      </c>
      <c r="I156" s="0" t="str">
        <f aca="false">INDEX(Orders!$D:$D,MATCH(B156,Orders!$A:$A,0))</f>
        <v>Delivered</v>
      </c>
      <c r="J156" s="8" t="n">
        <f aca="false">INDEX(Products!$E:$E,MATCH(C156,Products!$A:$A,0))</f>
        <v>5762.08</v>
      </c>
      <c r="K156" s="8" t="n">
        <f aca="false">D156*J156</f>
        <v>5762.08</v>
      </c>
    </row>
    <row r="157" customFormat="false" ht="15" hidden="false" customHeight="false" outlineLevel="0" collapsed="false">
      <c r="A157" s="0" t="s">
        <v>7850</v>
      </c>
      <c r="B157" s="0" t="s">
        <v>356</v>
      </c>
      <c r="C157" s="0" t="s">
        <v>7851</v>
      </c>
      <c r="D157" s="0" t="n">
        <v>2</v>
      </c>
      <c r="E157" s="8" t="n">
        <v>2350</v>
      </c>
      <c r="F157" s="0" t="n">
        <v>30</v>
      </c>
      <c r="G157" s="8" t="n">
        <v>3290</v>
      </c>
      <c r="H157" s="0" t="str">
        <f aca="false">INDEX(Products!$C:$C,MATCH(C157,Products!$A:$A,0))</f>
        <v>Fashion</v>
      </c>
      <c r="I157" s="0" t="str">
        <f aca="false">INDEX(Orders!$D:$D,MATCH(B157,Orders!$A:$A,0))</f>
        <v>Delivered</v>
      </c>
      <c r="J157" s="8" t="n">
        <f aca="false">INDEX(Products!$E:$E,MATCH(C157,Products!$A:$A,0))</f>
        <v>1565.14</v>
      </c>
      <c r="K157" s="8" t="n">
        <f aca="false">D157*J157</f>
        <v>3130.28</v>
      </c>
    </row>
    <row r="158" customFormat="false" ht="15" hidden="false" customHeight="false" outlineLevel="0" collapsed="false">
      <c r="A158" s="0" t="s">
        <v>7852</v>
      </c>
      <c r="B158" s="0" t="s">
        <v>356</v>
      </c>
      <c r="C158" s="0" t="s">
        <v>7853</v>
      </c>
      <c r="D158" s="0" t="n">
        <v>1</v>
      </c>
      <c r="E158" s="8" t="n">
        <v>1989</v>
      </c>
      <c r="F158" s="0" t="n">
        <v>15</v>
      </c>
      <c r="G158" s="8" t="n">
        <v>1690.65</v>
      </c>
      <c r="H158" s="0" t="str">
        <f aca="false">INDEX(Products!$C:$C,MATCH(C158,Products!$A:$A,0))</f>
        <v>Fashion</v>
      </c>
      <c r="I158" s="0" t="str">
        <f aca="false">INDEX(Orders!$D:$D,MATCH(B158,Orders!$A:$A,0))</f>
        <v>Delivered</v>
      </c>
      <c r="J158" s="8" t="n">
        <f aca="false">INDEX(Products!$E:$E,MATCH(C158,Products!$A:$A,0))</f>
        <v>1234.69</v>
      </c>
      <c r="K158" s="8" t="n">
        <f aca="false">D158*J158</f>
        <v>1234.69</v>
      </c>
    </row>
    <row r="159" customFormat="false" ht="15" hidden="false" customHeight="false" outlineLevel="0" collapsed="false">
      <c r="A159" s="0" t="s">
        <v>7854</v>
      </c>
      <c r="B159" s="0" t="s">
        <v>356</v>
      </c>
      <c r="C159" s="0" t="s">
        <v>7855</v>
      </c>
      <c r="D159" s="0" t="n">
        <v>1</v>
      </c>
      <c r="E159" s="8" t="n">
        <v>40660</v>
      </c>
      <c r="F159" s="0" t="n">
        <v>20</v>
      </c>
      <c r="G159" s="8" t="n">
        <v>32528</v>
      </c>
      <c r="H159" s="0" t="str">
        <f aca="false">INDEX(Products!$C:$C,MATCH(C159,Products!$A:$A,0))</f>
        <v>Electronics</v>
      </c>
      <c r="I159" s="0" t="str">
        <f aca="false">INDEX(Orders!$D:$D,MATCH(B159,Orders!$A:$A,0))</f>
        <v>Delivered</v>
      </c>
      <c r="J159" s="8" t="n">
        <f aca="false">INDEX(Products!$E:$E,MATCH(C159,Products!$A:$A,0))</f>
        <v>24017.64</v>
      </c>
      <c r="K159" s="8" t="n">
        <f aca="false">D159*J159</f>
        <v>24017.64</v>
      </c>
    </row>
    <row r="160" customFormat="false" ht="15" hidden="false" customHeight="false" outlineLevel="0" collapsed="false">
      <c r="A160" s="0" t="s">
        <v>7856</v>
      </c>
      <c r="B160" s="0" t="s">
        <v>356</v>
      </c>
      <c r="C160" s="0" t="s">
        <v>7857</v>
      </c>
      <c r="D160" s="0" t="n">
        <v>1</v>
      </c>
      <c r="E160" s="8" t="n">
        <v>2429</v>
      </c>
      <c r="F160" s="0" t="n">
        <v>0</v>
      </c>
      <c r="G160" s="8" t="n">
        <v>2429</v>
      </c>
      <c r="H160" s="0" t="str">
        <f aca="false">INDEX(Products!$C:$C,MATCH(C160,Products!$A:$A,0))</f>
        <v>Fashion</v>
      </c>
      <c r="I160" s="0" t="str">
        <f aca="false">INDEX(Orders!$D:$D,MATCH(B160,Orders!$A:$A,0))</f>
        <v>Delivered</v>
      </c>
      <c r="J160" s="8" t="n">
        <f aca="false">INDEX(Products!$E:$E,MATCH(C160,Products!$A:$A,0))</f>
        <v>1801.14</v>
      </c>
      <c r="K160" s="8" t="n">
        <f aca="false">D160*J160</f>
        <v>1801.14</v>
      </c>
    </row>
    <row r="161" customFormat="false" ht="15" hidden="false" customHeight="false" outlineLevel="0" collapsed="false">
      <c r="A161" s="0" t="s">
        <v>7858</v>
      </c>
      <c r="B161" s="0" t="s">
        <v>358</v>
      </c>
      <c r="C161" s="0" t="s">
        <v>7603</v>
      </c>
      <c r="D161" s="0" t="n">
        <v>1</v>
      </c>
      <c r="E161" s="8" t="n">
        <v>20939</v>
      </c>
      <c r="F161" s="0" t="n">
        <v>0</v>
      </c>
      <c r="G161" s="8" t="n">
        <v>20939</v>
      </c>
      <c r="H161" s="0" t="str">
        <f aca="false">INDEX(Products!$C:$C,MATCH(C161,Products!$A:$A,0))</f>
        <v>Mobiles &amp; Accessories</v>
      </c>
      <c r="I161" s="0" t="str">
        <f aca="false">INDEX(Orders!$D:$D,MATCH(B161,Orders!$A:$A,0))</f>
        <v>Delivered</v>
      </c>
      <c r="J161" s="8" t="n">
        <f aca="false">INDEX(Products!$E:$E,MATCH(C161,Products!$A:$A,0))</f>
        <v>12008.73</v>
      </c>
      <c r="K161" s="8" t="n">
        <f aca="false">D161*J161</f>
        <v>12008.73</v>
      </c>
    </row>
    <row r="162" customFormat="false" ht="15" hidden="false" customHeight="false" outlineLevel="0" collapsed="false">
      <c r="A162" s="0" t="s">
        <v>7859</v>
      </c>
      <c r="B162" s="0" t="s">
        <v>358</v>
      </c>
      <c r="C162" s="0" t="s">
        <v>7860</v>
      </c>
      <c r="D162" s="0" t="n">
        <v>1</v>
      </c>
      <c r="E162" s="8" t="n">
        <v>24399</v>
      </c>
      <c r="F162" s="0" t="n">
        <v>0</v>
      </c>
      <c r="G162" s="8" t="n">
        <v>24399</v>
      </c>
      <c r="H162" s="0" t="str">
        <f aca="false">INDEX(Products!$C:$C,MATCH(C162,Products!$A:$A,0))</f>
        <v>Mobiles &amp; Accessories</v>
      </c>
      <c r="I162" s="0" t="str">
        <f aca="false">INDEX(Orders!$D:$D,MATCH(B162,Orders!$A:$A,0))</f>
        <v>Delivered</v>
      </c>
      <c r="J162" s="8" t="n">
        <f aca="false">INDEX(Products!$E:$E,MATCH(C162,Products!$A:$A,0))</f>
        <v>14822.21</v>
      </c>
      <c r="K162" s="8" t="n">
        <f aca="false">D162*J162</f>
        <v>14822.21</v>
      </c>
    </row>
    <row r="163" customFormat="false" ht="15" hidden="false" customHeight="false" outlineLevel="0" collapsed="false">
      <c r="A163" s="0" t="s">
        <v>7861</v>
      </c>
      <c r="B163" s="0" t="s">
        <v>359</v>
      </c>
      <c r="C163" s="0" t="s">
        <v>7680</v>
      </c>
      <c r="D163" s="0" t="n">
        <v>1</v>
      </c>
      <c r="E163" s="8" t="n">
        <v>14639</v>
      </c>
      <c r="F163" s="0" t="n">
        <v>0</v>
      </c>
      <c r="G163" s="8" t="n">
        <v>14639</v>
      </c>
      <c r="H163" s="0" t="str">
        <f aca="false">INDEX(Products!$C:$C,MATCH(C163,Products!$A:$A,0))</f>
        <v>Electronics</v>
      </c>
      <c r="I163" s="0" t="str">
        <f aca="false">INDEX(Orders!$D:$D,MATCH(B163,Orders!$A:$A,0))</f>
        <v>Delivered</v>
      </c>
      <c r="J163" s="8" t="n">
        <f aca="false">INDEX(Products!$E:$E,MATCH(C163,Products!$A:$A,0))</f>
        <v>8845.17</v>
      </c>
      <c r="K163" s="8" t="n">
        <f aca="false">D163*J163</f>
        <v>8845.17</v>
      </c>
    </row>
    <row r="164" customFormat="false" ht="15" hidden="false" customHeight="false" outlineLevel="0" collapsed="false">
      <c r="A164" s="0" t="s">
        <v>7862</v>
      </c>
      <c r="B164" s="0" t="s">
        <v>359</v>
      </c>
      <c r="C164" s="0" t="s">
        <v>7860</v>
      </c>
      <c r="D164" s="0" t="n">
        <v>3</v>
      </c>
      <c r="E164" s="8" t="n">
        <v>24399</v>
      </c>
      <c r="F164" s="0" t="n">
        <v>0</v>
      </c>
      <c r="G164" s="8" t="n">
        <v>73197</v>
      </c>
      <c r="H164" s="0" t="str">
        <f aca="false">INDEX(Products!$C:$C,MATCH(C164,Products!$A:$A,0))</f>
        <v>Mobiles &amp; Accessories</v>
      </c>
      <c r="I164" s="0" t="str">
        <f aca="false">INDEX(Orders!$D:$D,MATCH(B164,Orders!$A:$A,0))</f>
        <v>Delivered</v>
      </c>
      <c r="J164" s="8" t="n">
        <f aca="false">INDEX(Products!$E:$E,MATCH(C164,Products!$A:$A,0))</f>
        <v>14822.21</v>
      </c>
      <c r="K164" s="8" t="n">
        <f aca="false">D164*J164</f>
        <v>44466.63</v>
      </c>
    </row>
    <row r="165" customFormat="false" ht="15" hidden="false" customHeight="false" outlineLevel="0" collapsed="false">
      <c r="A165" s="0" t="s">
        <v>7863</v>
      </c>
      <c r="B165" s="0" t="s">
        <v>362</v>
      </c>
      <c r="C165" s="0" t="s">
        <v>7705</v>
      </c>
      <c r="D165" s="0" t="n">
        <v>1</v>
      </c>
      <c r="E165" s="8" t="n">
        <v>2409</v>
      </c>
      <c r="F165" s="0" t="n">
        <v>0</v>
      </c>
      <c r="G165" s="8" t="n">
        <v>2409</v>
      </c>
      <c r="H165" s="0" t="str">
        <f aca="false">INDEX(Products!$C:$C,MATCH(C165,Products!$A:$A,0))</f>
        <v>Fashion</v>
      </c>
      <c r="I165" s="0" t="str">
        <f aca="false">INDEX(Orders!$D:$D,MATCH(B165,Orders!$A:$A,0))</f>
        <v>Delivered</v>
      </c>
      <c r="J165" s="8" t="n">
        <f aca="false">INDEX(Products!$E:$E,MATCH(C165,Products!$A:$A,0))</f>
        <v>1619.11</v>
      </c>
      <c r="K165" s="8" t="n">
        <f aca="false">D165*J165</f>
        <v>1619.11</v>
      </c>
    </row>
    <row r="166" customFormat="false" ht="15" hidden="false" customHeight="false" outlineLevel="0" collapsed="false">
      <c r="A166" s="0" t="s">
        <v>7864</v>
      </c>
      <c r="B166" s="0" t="s">
        <v>363</v>
      </c>
      <c r="C166" s="0" t="s">
        <v>7865</v>
      </c>
      <c r="D166" s="0" t="n">
        <v>1</v>
      </c>
      <c r="E166" s="8" t="n">
        <v>2139</v>
      </c>
      <c r="F166" s="0" t="n">
        <v>20</v>
      </c>
      <c r="G166" s="8" t="n">
        <v>1711.2</v>
      </c>
      <c r="H166" s="0" t="str">
        <f aca="false">INDEX(Products!$C:$C,MATCH(C166,Products!$A:$A,0))</f>
        <v>Fashion</v>
      </c>
      <c r="I166" s="0" t="str">
        <f aca="false">INDEX(Orders!$D:$D,MATCH(B166,Orders!$A:$A,0))</f>
        <v>Delivered</v>
      </c>
      <c r="J166" s="8" t="n">
        <f aca="false">INDEX(Products!$E:$E,MATCH(C166,Products!$A:$A,0))</f>
        <v>1375.05</v>
      </c>
      <c r="K166" s="8" t="n">
        <f aca="false">D166*J166</f>
        <v>1375.05</v>
      </c>
    </row>
    <row r="167" customFormat="false" ht="15" hidden="false" customHeight="false" outlineLevel="0" collapsed="false">
      <c r="A167" s="0" t="s">
        <v>7866</v>
      </c>
      <c r="B167" s="0" t="s">
        <v>365</v>
      </c>
      <c r="C167" s="0" t="s">
        <v>7701</v>
      </c>
      <c r="D167" s="0" t="n">
        <v>1</v>
      </c>
      <c r="E167" s="8" t="n">
        <v>36479</v>
      </c>
      <c r="F167" s="0" t="n">
        <v>5</v>
      </c>
      <c r="G167" s="8" t="n">
        <v>34655.05</v>
      </c>
      <c r="H167" s="0" t="str">
        <f aca="false">INDEX(Products!$C:$C,MATCH(C167,Products!$A:$A,0))</f>
        <v>Electronics</v>
      </c>
      <c r="I167" s="0" t="str">
        <f aca="false">INDEX(Orders!$D:$D,MATCH(B167,Orders!$A:$A,0))</f>
        <v>Delivered</v>
      </c>
      <c r="J167" s="8" t="n">
        <f aca="false">INDEX(Products!$E:$E,MATCH(C167,Products!$A:$A,0))</f>
        <v>23417.07</v>
      </c>
      <c r="K167" s="8" t="n">
        <f aca="false">D167*J167</f>
        <v>23417.07</v>
      </c>
    </row>
    <row r="168" customFormat="false" ht="15" hidden="false" customHeight="false" outlineLevel="0" collapsed="false">
      <c r="A168" s="0" t="s">
        <v>7867</v>
      </c>
      <c r="B168" s="0" t="s">
        <v>365</v>
      </c>
      <c r="C168" s="0" t="s">
        <v>7676</v>
      </c>
      <c r="D168" s="0" t="n">
        <v>1</v>
      </c>
      <c r="E168" s="8" t="n">
        <v>33759</v>
      </c>
      <c r="F168" s="0" t="n">
        <v>5</v>
      </c>
      <c r="G168" s="8" t="n">
        <v>32071.05</v>
      </c>
      <c r="H168" s="0" t="str">
        <f aca="false">INDEX(Products!$C:$C,MATCH(C168,Products!$A:$A,0))</f>
        <v>Furniture</v>
      </c>
      <c r="I168" s="0" t="str">
        <f aca="false">INDEX(Orders!$D:$D,MATCH(B168,Orders!$A:$A,0))</f>
        <v>Delivered</v>
      </c>
      <c r="J168" s="8" t="n">
        <f aca="false">INDEX(Products!$E:$E,MATCH(C168,Products!$A:$A,0))</f>
        <v>19897.05</v>
      </c>
      <c r="K168" s="8" t="n">
        <f aca="false">D168*J168</f>
        <v>19897.05</v>
      </c>
    </row>
    <row r="169" customFormat="false" ht="15" hidden="false" customHeight="false" outlineLevel="0" collapsed="false">
      <c r="A169" s="0" t="s">
        <v>7868</v>
      </c>
      <c r="B169" s="0" t="s">
        <v>365</v>
      </c>
      <c r="C169" s="0" t="s">
        <v>7869</v>
      </c>
      <c r="D169" s="0" t="n">
        <v>3</v>
      </c>
      <c r="E169" s="8" t="n">
        <v>949</v>
      </c>
      <c r="F169" s="0" t="n">
        <v>20</v>
      </c>
      <c r="G169" s="8" t="n">
        <v>2277.6</v>
      </c>
      <c r="H169" s="0" t="str">
        <f aca="false">INDEX(Products!$C:$C,MATCH(C169,Products!$A:$A,0))</f>
        <v>Home &amp; Kitchen</v>
      </c>
      <c r="I169" s="0" t="str">
        <f aca="false">INDEX(Orders!$D:$D,MATCH(B169,Orders!$A:$A,0))</f>
        <v>Delivered</v>
      </c>
      <c r="J169" s="8" t="n">
        <f aca="false">INDEX(Products!$E:$E,MATCH(C169,Products!$A:$A,0))</f>
        <v>553.41</v>
      </c>
      <c r="K169" s="8" t="n">
        <f aca="false">D169*J169</f>
        <v>1660.23</v>
      </c>
    </row>
    <row r="170" customFormat="false" ht="15" hidden="false" customHeight="false" outlineLevel="0" collapsed="false">
      <c r="A170" s="0" t="s">
        <v>7870</v>
      </c>
      <c r="B170" s="0" t="s">
        <v>368</v>
      </c>
      <c r="C170" s="0" t="s">
        <v>7659</v>
      </c>
      <c r="D170" s="0" t="n">
        <v>3</v>
      </c>
      <c r="E170" s="8" t="n">
        <v>2609</v>
      </c>
      <c r="F170" s="0" t="n">
        <v>15</v>
      </c>
      <c r="G170" s="8" t="n">
        <v>6652.95</v>
      </c>
      <c r="H170" s="0" t="str">
        <f aca="false">INDEX(Products!$C:$C,MATCH(C170,Products!$A:$A,0))</f>
        <v>Fashion</v>
      </c>
      <c r="I170" s="0" t="str">
        <f aca="false">INDEX(Orders!$D:$D,MATCH(B170,Orders!$A:$A,0))</f>
        <v>Delivered</v>
      </c>
      <c r="J170" s="8" t="n">
        <f aca="false">INDEX(Products!$E:$E,MATCH(C170,Products!$A:$A,0))</f>
        <v>1780.61</v>
      </c>
      <c r="K170" s="8" t="n">
        <f aca="false">D170*J170</f>
        <v>5341.83</v>
      </c>
    </row>
    <row r="171" customFormat="false" ht="15" hidden="false" customHeight="false" outlineLevel="0" collapsed="false">
      <c r="A171" s="0" t="s">
        <v>7871</v>
      </c>
      <c r="B171" s="0" t="s">
        <v>369</v>
      </c>
      <c r="C171" s="0" t="s">
        <v>7835</v>
      </c>
      <c r="D171" s="0" t="n">
        <v>1</v>
      </c>
      <c r="E171" s="8" t="n">
        <v>30819</v>
      </c>
      <c r="F171" s="0" t="n">
        <v>20</v>
      </c>
      <c r="G171" s="8" t="n">
        <v>24655.2</v>
      </c>
      <c r="H171" s="0" t="str">
        <f aca="false">INDEX(Products!$C:$C,MATCH(C171,Products!$A:$A,0))</f>
        <v>Electronics</v>
      </c>
      <c r="I171" s="0" t="str">
        <f aca="false">INDEX(Orders!$D:$D,MATCH(B171,Orders!$A:$A,0))</f>
        <v>Delivered</v>
      </c>
      <c r="J171" s="8" t="n">
        <f aca="false">INDEX(Products!$E:$E,MATCH(C171,Products!$A:$A,0))</f>
        <v>22115.15</v>
      </c>
      <c r="K171" s="8" t="n">
        <f aca="false">D171*J171</f>
        <v>22115.15</v>
      </c>
    </row>
    <row r="172" customFormat="false" ht="15" hidden="false" customHeight="false" outlineLevel="0" collapsed="false">
      <c r="A172" s="0" t="s">
        <v>7872</v>
      </c>
      <c r="B172" s="0" t="s">
        <v>369</v>
      </c>
      <c r="C172" s="0" t="s">
        <v>7873</v>
      </c>
      <c r="D172" s="0" t="n">
        <v>1</v>
      </c>
      <c r="E172" s="8" t="n">
        <v>14909</v>
      </c>
      <c r="F172" s="0" t="n">
        <v>10</v>
      </c>
      <c r="G172" s="8" t="n">
        <v>13418.1</v>
      </c>
      <c r="H172" s="0" t="str">
        <f aca="false">INDEX(Products!$C:$C,MATCH(C172,Products!$A:$A,0))</f>
        <v>Home &amp; Kitchen</v>
      </c>
      <c r="I172" s="0" t="str">
        <f aca="false">INDEX(Orders!$D:$D,MATCH(B172,Orders!$A:$A,0))</f>
        <v>Delivered</v>
      </c>
      <c r="J172" s="8" t="n">
        <f aca="false">INDEX(Products!$E:$E,MATCH(C172,Products!$A:$A,0))</f>
        <v>8333.87</v>
      </c>
      <c r="K172" s="8" t="n">
        <f aca="false">D172*J172</f>
        <v>8333.87</v>
      </c>
    </row>
    <row r="173" customFormat="false" ht="15" hidden="false" customHeight="false" outlineLevel="0" collapsed="false">
      <c r="A173" s="0" t="s">
        <v>7874</v>
      </c>
      <c r="B173" s="0" t="s">
        <v>369</v>
      </c>
      <c r="C173" s="0" t="s">
        <v>7821</v>
      </c>
      <c r="D173" s="0" t="n">
        <v>1</v>
      </c>
      <c r="E173" s="8" t="n">
        <v>2479</v>
      </c>
      <c r="F173" s="0" t="n">
        <v>0</v>
      </c>
      <c r="G173" s="8" t="n">
        <v>2479</v>
      </c>
      <c r="H173" s="0" t="str">
        <f aca="false">INDEX(Products!$C:$C,MATCH(C173,Products!$A:$A,0))</f>
        <v>Beauty &amp; Personal Care</v>
      </c>
      <c r="I173" s="0" t="str">
        <f aca="false">INDEX(Orders!$D:$D,MATCH(B173,Orders!$A:$A,0))</f>
        <v>Delivered</v>
      </c>
      <c r="J173" s="8" t="n">
        <f aca="false">INDEX(Products!$E:$E,MATCH(C173,Products!$A:$A,0))</f>
        <v>1727.59</v>
      </c>
      <c r="K173" s="8" t="n">
        <f aca="false">D173*J173</f>
        <v>1727.59</v>
      </c>
    </row>
    <row r="174" customFormat="false" ht="15" hidden="false" customHeight="false" outlineLevel="0" collapsed="false">
      <c r="A174" s="0" t="s">
        <v>7875</v>
      </c>
      <c r="B174" s="0" t="s">
        <v>369</v>
      </c>
      <c r="C174" s="0" t="s">
        <v>7876</v>
      </c>
      <c r="D174" s="0" t="n">
        <v>1</v>
      </c>
      <c r="E174" s="8" t="n">
        <v>2169</v>
      </c>
      <c r="F174" s="0" t="n">
        <v>20</v>
      </c>
      <c r="G174" s="8" t="n">
        <v>1735.2</v>
      </c>
      <c r="H174" s="0" t="str">
        <f aca="false">INDEX(Products!$C:$C,MATCH(C174,Products!$A:$A,0))</f>
        <v>Fashion</v>
      </c>
      <c r="I174" s="0" t="str">
        <f aca="false">INDEX(Orders!$D:$D,MATCH(B174,Orders!$A:$A,0))</f>
        <v>Delivered</v>
      </c>
      <c r="J174" s="8" t="n">
        <f aca="false">INDEX(Products!$E:$E,MATCH(C174,Products!$A:$A,0))</f>
        <v>1541.52</v>
      </c>
      <c r="K174" s="8" t="n">
        <f aca="false">D174*J174</f>
        <v>1541.52</v>
      </c>
    </row>
    <row r="175" customFormat="false" ht="15" hidden="false" customHeight="false" outlineLevel="0" collapsed="false">
      <c r="A175" s="0" t="s">
        <v>7877</v>
      </c>
      <c r="B175" s="0" t="s">
        <v>371</v>
      </c>
      <c r="C175" s="0" t="s">
        <v>7614</v>
      </c>
      <c r="D175" s="0" t="n">
        <v>2</v>
      </c>
      <c r="E175" s="8" t="n">
        <v>23049</v>
      </c>
      <c r="F175" s="0" t="n">
        <v>0</v>
      </c>
      <c r="G175" s="8" t="n">
        <v>46098</v>
      </c>
      <c r="H175" s="0" t="str">
        <f aca="false">INDEX(Products!$C:$C,MATCH(C175,Products!$A:$A,0))</f>
        <v>Furniture</v>
      </c>
      <c r="I175" s="0" t="str">
        <f aca="false">INDEX(Orders!$D:$D,MATCH(B175,Orders!$A:$A,0))</f>
        <v>Returned</v>
      </c>
      <c r="J175" s="8" t="n">
        <f aca="false">INDEX(Products!$E:$E,MATCH(C175,Products!$A:$A,0))</f>
        <v>13018.56</v>
      </c>
      <c r="K175" s="8" t="n">
        <f aca="false">D175*J175</f>
        <v>26037.12</v>
      </c>
    </row>
    <row r="176" customFormat="false" ht="15" hidden="false" customHeight="false" outlineLevel="0" collapsed="false">
      <c r="A176" s="0" t="s">
        <v>7878</v>
      </c>
      <c r="B176" s="0" t="s">
        <v>371</v>
      </c>
      <c r="C176" s="0" t="s">
        <v>7879</v>
      </c>
      <c r="D176" s="0" t="n">
        <v>1</v>
      </c>
      <c r="E176" s="8" t="n">
        <v>389</v>
      </c>
      <c r="F176" s="0" t="n">
        <v>20</v>
      </c>
      <c r="G176" s="8" t="n">
        <v>311.2</v>
      </c>
      <c r="H176" s="0" t="str">
        <f aca="false">INDEX(Products!$C:$C,MATCH(C176,Products!$A:$A,0))</f>
        <v>Beauty &amp; Personal Care</v>
      </c>
      <c r="I176" s="0" t="str">
        <f aca="false">INDEX(Orders!$D:$D,MATCH(B176,Orders!$A:$A,0))</f>
        <v>Returned</v>
      </c>
      <c r="J176" s="8" t="n">
        <f aca="false">INDEX(Products!$E:$E,MATCH(C176,Products!$A:$A,0))</f>
        <v>254.3</v>
      </c>
      <c r="K176" s="8" t="n">
        <f aca="false">D176*J176</f>
        <v>254.3</v>
      </c>
    </row>
    <row r="177" customFormat="false" ht="15" hidden="false" customHeight="false" outlineLevel="0" collapsed="false">
      <c r="A177" s="0" t="s">
        <v>7880</v>
      </c>
      <c r="B177" s="0" t="s">
        <v>371</v>
      </c>
      <c r="C177" s="0" t="s">
        <v>7881</v>
      </c>
      <c r="D177" s="0" t="n">
        <v>1</v>
      </c>
      <c r="E177" s="8" t="n">
        <v>1029</v>
      </c>
      <c r="F177" s="0" t="n">
        <v>10</v>
      </c>
      <c r="G177" s="8" t="n">
        <v>926.1</v>
      </c>
      <c r="H177" s="0" t="str">
        <f aca="false">INDEX(Products!$C:$C,MATCH(C177,Products!$A:$A,0))</f>
        <v>Fashion</v>
      </c>
      <c r="I177" s="0" t="str">
        <f aca="false">INDEX(Orders!$D:$D,MATCH(B177,Orders!$A:$A,0))</f>
        <v>Returned</v>
      </c>
      <c r="J177" s="8" t="n">
        <f aca="false">INDEX(Products!$E:$E,MATCH(C177,Products!$A:$A,0))</f>
        <v>763.09</v>
      </c>
      <c r="K177" s="8" t="n">
        <f aca="false">D177*J177</f>
        <v>763.09</v>
      </c>
    </row>
    <row r="178" customFormat="false" ht="15" hidden="false" customHeight="false" outlineLevel="0" collapsed="false">
      <c r="A178" s="0" t="s">
        <v>7882</v>
      </c>
      <c r="B178" s="0" t="s">
        <v>371</v>
      </c>
      <c r="C178" s="0" t="s">
        <v>7876</v>
      </c>
      <c r="D178" s="0" t="n">
        <v>1</v>
      </c>
      <c r="E178" s="8" t="n">
        <v>2169</v>
      </c>
      <c r="F178" s="0" t="n">
        <v>15</v>
      </c>
      <c r="G178" s="8" t="n">
        <v>1843.65</v>
      </c>
      <c r="H178" s="0" t="str">
        <f aca="false">INDEX(Products!$C:$C,MATCH(C178,Products!$A:$A,0))</f>
        <v>Fashion</v>
      </c>
      <c r="I178" s="0" t="str">
        <f aca="false">INDEX(Orders!$D:$D,MATCH(B178,Orders!$A:$A,0))</f>
        <v>Returned</v>
      </c>
      <c r="J178" s="8" t="n">
        <f aca="false">INDEX(Products!$E:$E,MATCH(C178,Products!$A:$A,0))</f>
        <v>1541.52</v>
      </c>
      <c r="K178" s="8" t="n">
        <f aca="false">D178*J178</f>
        <v>1541.52</v>
      </c>
    </row>
    <row r="179" customFormat="false" ht="15" hidden="false" customHeight="false" outlineLevel="0" collapsed="false">
      <c r="A179" s="0" t="s">
        <v>7883</v>
      </c>
      <c r="B179" s="0" t="s">
        <v>373</v>
      </c>
      <c r="C179" s="0" t="s">
        <v>7884</v>
      </c>
      <c r="D179" s="0" t="n">
        <v>1</v>
      </c>
      <c r="E179" s="8" t="n">
        <v>560</v>
      </c>
      <c r="F179" s="0" t="n">
        <v>15</v>
      </c>
      <c r="G179" s="8" t="n">
        <v>476</v>
      </c>
      <c r="H179" s="0" t="str">
        <f aca="false">INDEX(Products!$C:$C,MATCH(C179,Products!$A:$A,0))</f>
        <v>Fashion</v>
      </c>
      <c r="I179" s="0" t="str">
        <f aca="false">INDEX(Orders!$D:$D,MATCH(B179,Orders!$A:$A,0))</f>
        <v>Delivered</v>
      </c>
      <c r="J179" s="8" t="n">
        <f aca="false">INDEX(Products!$E:$E,MATCH(C179,Products!$A:$A,0))</f>
        <v>349.88</v>
      </c>
      <c r="K179" s="8" t="n">
        <f aca="false">D179*J179</f>
        <v>349.88</v>
      </c>
    </row>
    <row r="180" customFormat="false" ht="15" hidden="false" customHeight="false" outlineLevel="0" collapsed="false">
      <c r="A180" s="0" t="s">
        <v>7885</v>
      </c>
      <c r="B180" s="0" t="s">
        <v>376</v>
      </c>
      <c r="C180" s="0" t="s">
        <v>7593</v>
      </c>
      <c r="D180" s="0" t="n">
        <v>1</v>
      </c>
      <c r="E180" s="8" t="n">
        <v>12159</v>
      </c>
      <c r="F180" s="0" t="n">
        <v>0</v>
      </c>
      <c r="G180" s="8" t="n">
        <v>12159</v>
      </c>
      <c r="H180" s="0" t="str">
        <f aca="false">INDEX(Products!$C:$C,MATCH(C180,Products!$A:$A,0))</f>
        <v>Mobiles &amp; Accessories</v>
      </c>
      <c r="I180" s="0" t="str">
        <f aca="false">INDEX(Orders!$D:$D,MATCH(B180,Orders!$A:$A,0))</f>
        <v>Delivered</v>
      </c>
      <c r="J180" s="8" t="n">
        <f aca="false">INDEX(Products!$E:$E,MATCH(C180,Products!$A:$A,0))</f>
        <v>8791.68</v>
      </c>
      <c r="K180" s="8" t="n">
        <f aca="false">D180*J180</f>
        <v>8791.68</v>
      </c>
    </row>
    <row r="181" customFormat="false" ht="15" hidden="false" customHeight="false" outlineLevel="0" collapsed="false">
      <c r="A181" s="0" t="s">
        <v>7886</v>
      </c>
      <c r="B181" s="0" t="s">
        <v>376</v>
      </c>
      <c r="C181" s="0" t="s">
        <v>7719</v>
      </c>
      <c r="D181" s="0" t="n">
        <v>1</v>
      </c>
      <c r="E181" s="8" t="n">
        <v>13789</v>
      </c>
      <c r="F181" s="0" t="n">
        <v>0</v>
      </c>
      <c r="G181" s="8" t="n">
        <v>13789</v>
      </c>
      <c r="H181" s="0" t="str">
        <f aca="false">INDEX(Products!$C:$C,MATCH(C181,Products!$A:$A,0))</f>
        <v>Home &amp; Kitchen</v>
      </c>
      <c r="I181" s="0" t="str">
        <f aca="false">INDEX(Orders!$D:$D,MATCH(B181,Orders!$A:$A,0))</f>
        <v>Delivered</v>
      </c>
      <c r="J181" s="8" t="n">
        <f aca="false">INDEX(Products!$E:$E,MATCH(C181,Products!$A:$A,0))</f>
        <v>8780.89</v>
      </c>
      <c r="K181" s="8" t="n">
        <f aca="false">D181*J181</f>
        <v>8780.89</v>
      </c>
    </row>
    <row r="182" customFormat="false" ht="15" hidden="false" customHeight="false" outlineLevel="0" collapsed="false">
      <c r="A182" s="0" t="s">
        <v>7887</v>
      </c>
      <c r="B182" s="0" t="s">
        <v>379</v>
      </c>
      <c r="C182" s="0" t="s">
        <v>7731</v>
      </c>
      <c r="D182" s="0" t="n">
        <v>1</v>
      </c>
      <c r="E182" s="8" t="n">
        <v>20750</v>
      </c>
      <c r="F182" s="0" t="n">
        <v>20</v>
      </c>
      <c r="G182" s="8" t="n">
        <v>16600</v>
      </c>
      <c r="H182" s="0" t="str">
        <f aca="false">INDEX(Products!$C:$C,MATCH(C182,Products!$A:$A,0))</f>
        <v>Electronics</v>
      </c>
      <c r="I182" s="0" t="str">
        <f aca="false">INDEX(Orders!$D:$D,MATCH(B182,Orders!$A:$A,0))</f>
        <v>Returned</v>
      </c>
      <c r="J182" s="8" t="n">
        <f aca="false">INDEX(Products!$E:$E,MATCH(C182,Products!$A:$A,0))</f>
        <v>12173.79</v>
      </c>
      <c r="K182" s="8" t="n">
        <f aca="false">D182*J182</f>
        <v>12173.79</v>
      </c>
    </row>
    <row r="183" customFormat="false" ht="15" hidden="false" customHeight="false" outlineLevel="0" collapsed="false">
      <c r="A183" s="0" t="s">
        <v>7888</v>
      </c>
      <c r="B183" s="0" t="s">
        <v>381</v>
      </c>
      <c r="C183" s="0" t="s">
        <v>7707</v>
      </c>
      <c r="D183" s="0" t="n">
        <v>1</v>
      </c>
      <c r="E183" s="8" t="n">
        <v>3479</v>
      </c>
      <c r="F183" s="0" t="n">
        <v>0</v>
      </c>
      <c r="G183" s="8" t="n">
        <v>3479</v>
      </c>
      <c r="H183" s="0" t="str">
        <f aca="false">INDEX(Products!$C:$C,MATCH(C183,Products!$A:$A,0))</f>
        <v>Fashion</v>
      </c>
      <c r="I183" s="0" t="str">
        <f aca="false">INDEX(Orders!$D:$D,MATCH(B183,Orders!$A:$A,0))</f>
        <v>Delivered</v>
      </c>
      <c r="J183" s="8" t="n">
        <f aca="false">INDEX(Products!$E:$E,MATCH(C183,Products!$A:$A,0))</f>
        <v>1949.52</v>
      </c>
      <c r="K183" s="8" t="n">
        <f aca="false">D183*J183</f>
        <v>1949.52</v>
      </c>
    </row>
    <row r="184" customFormat="false" ht="15" hidden="false" customHeight="false" outlineLevel="0" collapsed="false">
      <c r="A184" s="0" t="s">
        <v>7889</v>
      </c>
      <c r="B184" s="0" t="s">
        <v>381</v>
      </c>
      <c r="C184" s="0" t="s">
        <v>7781</v>
      </c>
      <c r="D184" s="0" t="n">
        <v>1</v>
      </c>
      <c r="E184" s="8" t="n">
        <v>85269</v>
      </c>
      <c r="F184" s="0" t="n">
        <v>30</v>
      </c>
      <c r="G184" s="8" t="n">
        <v>59688.3</v>
      </c>
      <c r="H184" s="0" t="str">
        <f aca="false">INDEX(Products!$C:$C,MATCH(C184,Products!$A:$A,0))</f>
        <v>Mobiles &amp; Accessories</v>
      </c>
      <c r="I184" s="0" t="str">
        <f aca="false">INDEX(Orders!$D:$D,MATCH(B184,Orders!$A:$A,0))</f>
        <v>Delivered</v>
      </c>
      <c r="J184" s="8" t="n">
        <f aca="false">INDEX(Products!$E:$E,MATCH(C184,Products!$A:$A,0))</f>
        <v>48704.05</v>
      </c>
      <c r="K184" s="8" t="n">
        <f aca="false">D184*J184</f>
        <v>48704.05</v>
      </c>
    </row>
    <row r="185" customFormat="false" ht="15" hidden="false" customHeight="false" outlineLevel="0" collapsed="false">
      <c r="A185" s="0" t="s">
        <v>7890</v>
      </c>
      <c r="B185" s="0" t="s">
        <v>383</v>
      </c>
      <c r="C185" s="0" t="s">
        <v>7775</v>
      </c>
      <c r="D185" s="0" t="n">
        <v>1</v>
      </c>
      <c r="E185" s="8" t="n">
        <v>23659</v>
      </c>
      <c r="F185" s="0" t="n">
        <v>20</v>
      </c>
      <c r="G185" s="8" t="n">
        <v>18927.2</v>
      </c>
      <c r="H185" s="0" t="str">
        <f aca="false">INDEX(Products!$C:$C,MATCH(C185,Products!$A:$A,0))</f>
        <v>Mobiles &amp; Accessories</v>
      </c>
      <c r="I185" s="0" t="str">
        <f aca="false">INDEX(Orders!$D:$D,MATCH(B185,Orders!$A:$A,0))</f>
        <v>Delivered</v>
      </c>
      <c r="J185" s="8" t="n">
        <f aca="false">INDEX(Products!$E:$E,MATCH(C185,Products!$A:$A,0))</f>
        <v>14645.83</v>
      </c>
      <c r="K185" s="8" t="n">
        <f aca="false">D185*J185</f>
        <v>14645.83</v>
      </c>
    </row>
    <row r="186" customFormat="false" ht="15" hidden="false" customHeight="false" outlineLevel="0" collapsed="false">
      <c r="A186" s="0" t="s">
        <v>7891</v>
      </c>
      <c r="B186" s="0" t="s">
        <v>383</v>
      </c>
      <c r="C186" s="0" t="s">
        <v>7892</v>
      </c>
      <c r="D186" s="0" t="n">
        <v>1</v>
      </c>
      <c r="E186" s="8" t="n">
        <v>31790</v>
      </c>
      <c r="F186" s="0" t="n">
        <v>5</v>
      </c>
      <c r="G186" s="8" t="n">
        <v>30200.5</v>
      </c>
      <c r="H186" s="0" t="str">
        <f aca="false">INDEX(Products!$C:$C,MATCH(C186,Products!$A:$A,0))</f>
        <v>Electronics</v>
      </c>
      <c r="I186" s="0" t="str">
        <f aca="false">INDEX(Orders!$D:$D,MATCH(B186,Orders!$A:$A,0))</f>
        <v>Delivered</v>
      </c>
      <c r="J186" s="8" t="n">
        <f aca="false">INDEX(Products!$E:$E,MATCH(C186,Products!$A:$A,0))</f>
        <v>21808.65</v>
      </c>
      <c r="K186" s="8" t="n">
        <f aca="false">D186*J186</f>
        <v>21808.65</v>
      </c>
    </row>
    <row r="187" customFormat="false" ht="15" hidden="false" customHeight="false" outlineLevel="0" collapsed="false">
      <c r="A187" s="0" t="s">
        <v>7893</v>
      </c>
      <c r="B187" s="0" t="s">
        <v>385</v>
      </c>
      <c r="C187" s="0" t="s">
        <v>7661</v>
      </c>
      <c r="D187" s="0" t="n">
        <v>1</v>
      </c>
      <c r="E187" s="8" t="n">
        <v>499</v>
      </c>
      <c r="F187" s="0" t="n">
        <v>15</v>
      </c>
      <c r="G187" s="8" t="n">
        <v>424.15</v>
      </c>
      <c r="H187" s="0" t="str">
        <f aca="false">INDEX(Products!$C:$C,MATCH(C187,Products!$A:$A,0))</f>
        <v>Beauty &amp; Personal Care</v>
      </c>
      <c r="I187" s="0" t="str">
        <f aca="false">INDEX(Orders!$D:$D,MATCH(B187,Orders!$A:$A,0))</f>
        <v>Delivered</v>
      </c>
      <c r="J187" s="8" t="n">
        <f aca="false">INDEX(Products!$E:$E,MATCH(C187,Products!$A:$A,0))</f>
        <v>296.64</v>
      </c>
      <c r="K187" s="8" t="n">
        <f aca="false">D187*J187</f>
        <v>296.64</v>
      </c>
    </row>
    <row r="188" customFormat="false" ht="15" hidden="false" customHeight="false" outlineLevel="0" collapsed="false">
      <c r="A188" s="0" t="s">
        <v>7894</v>
      </c>
      <c r="B188" s="0" t="s">
        <v>387</v>
      </c>
      <c r="C188" s="0" t="s">
        <v>7895</v>
      </c>
      <c r="D188" s="0" t="n">
        <v>2</v>
      </c>
      <c r="E188" s="8" t="n">
        <v>789</v>
      </c>
      <c r="F188" s="0" t="n">
        <v>0</v>
      </c>
      <c r="G188" s="8" t="n">
        <v>1578</v>
      </c>
      <c r="H188" s="0" t="str">
        <f aca="false">INDEX(Products!$C:$C,MATCH(C188,Products!$A:$A,0))</f>
        <v>Fashion</v>
      </c>
      <c r="I188" s="0" t="str">
        <f aca="false">INDEX(Orders!$D:$D,MATCH(B188,Orders!$A:$A,0))</f>
        <v>Delivered</v>
      </c>
      <c r="J188" s="8" t="n">
        <f aca="false">INDEX(Products!$E:$E,MATCH(C188,Products!$A:$A,0))</f>
        <v>495.92</v>
      </c>
      <c r="K188" s="8" t="n">
        <f aca="false">D188*J188</f>
        <v>991.84</v>
      </c>
    </row>
    <row r="189" customFormat="false" ht="15" hidden="false" customHeight="false" outlineLevel="0" collapsed="false">
      <c r="A189" s="0" t="s">
        <v>7896</v>
      </c>
      <c r="B189" s="0" t="s">
        <v>389</v>
      </c>
      <c r="C189" s="0" t="s">
        <v>7630</v>
      </c>
      <c r="D189" s="0" t="n">
        <v>2</v>
      </c>
      <c r="E189" s="8" t="n">
        <v>74379</v>
      </c>
      <c r="F189" s="0" t="n">
        <v>5</v>
      </c>
      <c r="G189" s="8" t="n">
        <v>141320.1</v>
      </c>
      <c r="H189" s="0" t="str">
        <f aca="false">INDEX(Products!$C:$C,MATCH(C189,Products!$A:$A,0))</f>
        <v>Mobiles &amp; Accessories</v>
      </c>
      <c r="I189" s="0" t="str">
        <f aca="false">INDEX(Orders!$D:$D,MATCH(B189,Orders!$A:$A,0))</f>
        <v>Delivered</v>
      </c>
      <c r="J189" s="8" t="n">
        <f aca="false">INDEX(Products!$E:$E,MATCH(C189,Products!$A:$A,0))</f>
        <v>45257.88</v>
      </c>
      <c r="K189" s="8" t="n">
        <f aca="false">D189*J189</f>
        <v>90515.76</v>
      </c>
    </row>
    <row r="190" customFormat="false" ht="15" hidden="false" customHeight="false" outlineLevel="0" collapsed="false">
      <c r="A190" s="0" t="s">
        <v>7897</v>
      </c>
      <c r="B190" s="0" t="s">
        <v>390</v>
      </c>
      <c r="C190" s="0" t="s">
        <v>7803</v>
      </c>
      <c r="D190" s="0" t="n">
        <v>1</v>
      </c>
      <c r="E190" s="8" t="n">
        <v>34270</v>
      </c>
      <c r="F190" s="0" t="n">
        <v>10</v>
      </c>
      <c r="G190" s="8" t="n">
        <v>30843</v>
      </c>
      <c r="H190" s="0" t="str">
        <f aca="false">INDEX(Products!$C:$C,MATCH(C190,Products!$A:$A,0))</f>
        <v>Electronics</v>
      </c>
      <c r="I190" s="0" t="str">
        <f aca="false">INDEX(Orders!$D:$D,MATCH(B190,Orders!$A:$A,0))</f>
        <v>Delivered</v>
      </c>
      <c r="J190" s="8" t="n">
        <f aca="false">INDEX(Products!$E:$E,MATCH(C190,Products!$A:$A,0))</f>
        <v>19956.6</v>
      </c>
      <c r="K190" s="8" t="n">
        <f aca="false">D190*J190</f>
        <v>19956.6</v>
      </c>
    </row>
    <row r="191" customFormat="false" ht="15" hidden="false" customHeight="false" outlineLevel="0" collapsed="false">
      <c r="A191" s="0" t="s">
        <v>7898</v>
      </c>
      <c r="B191" s="0" t="s">
        <v>394</v>
      </c>
      <c r="C191" s="0" t="s">
        <v>7686</v>
      </c>
      <c r="D191" s="0" t="n">
        <v>1</v>
      </c>
      <c r="E191" s="8" t="n">
        <v>11089</v>
      </c>
      <c r="F191" s="0" t="n">
        <v>0</v>
      </c>
      <c r="G191" s="8" t="n">
        <v>11089</v>
      </c>
      <c r="H191" s="0" t="str">
        <f aca="false">INDEX(Products!$C:$C,MATCH(C191,Products!$A:$A,0))</f>
        <v>Home &amp; Kitchen</v>
      </c>
      <c r="I191" s="0" t="str">
        <f aca="false">INDEX(Orders!$D:$D,MATCH(B191,Orders!$A:$A,0))</f>
        <v>Delivered</v>
      </c>
      <c r="J191" s="8" t="n">
        <f aca="false">INDEX(Products!$E:$E,MATCH(C191,Products!$A:$A,0))</f>
        <v>6310.53</v>
      </c>
      <c r="K191" s="8" t="n">
        <f aca="false">D191*J191</f>
        <v>6310.53</v>
      </c>
    </row>
    <row r="192" customFormat="false" ht="15" hidden="false" customHeight="false" outlineLevel="0" collapsed="false">
      <c r="A192" s="0" t="s">
        <v>7899</v>
      </c>
      <c r="B192" s="0" t="s">
        <v>396</v>
      </c>
      <c r="C192" s="0" t="s">
        <v>7651</v>
      </c>
      <c r="D192" s="0" t="n">
        <v>1</v>
      </c>
      <c r="E192" s="8" t="n">
        <v>7439</v>
      </c>
      <c r="F192" s="0" t="n">
        <v>5</v>
      </c>
      <c r="G192" s="8" t="n">
        <v>7067.05</v>
      </c>
      <c r="H192" s="0" t="str">
        <f aca="false">INDEX(Products!$C:$C,MATCH(C192,Products!$A:$A,0))</f>
        <v>Mobiles &amp; Accessories</v>
      </c>
      <c r="I192" s="0" t="str">
        <f aca="false">INDEX(Orders!$D:$D,MATCH(B192,Orders!$A:$A,0))</f>
        <v>Delivered</v>
      </c>
      <c r="J192" s="8" t="n">
        <f aca="false">INDEX(Products!$E:$E,MATCH(C192,Products!$A:$A,0))</f>
        <v>4901.55</v>
      </c>
      <c r="K192" s="8" t="n">
        <f aca="false">D192*J192</f>
        <v>4901.55</v>
      </c>
    </row>
    <row r="193" customFormat="false" ht="15" hidden="false" customHeight="false" outlineLevel="0" collapsed="false">
      <c r="A193" s="0" t="s">
        <v>7900</v>
      </c>
      <c r="B193" s="0" t="s">
        <v>398</v>
      </c>
      <c r="C193" s="0" t="s">
        <v>7750</v>
      </c>
      <c r="D193" s="0" t="n">
        <v>1</v>
      </c>
      <c r="E193" s="8" t="n">
        <v>789</v>
      </c>
      <c r="F193" s="0" t="n">
        <v>0</v>
      </c>
      <c r="G193" s="8" t="n">
        <v>789</v>
      </c>
      <c r="H193" s="0" t="str">
        <f aca="false">INDEX(Products!$C:$C,MATCH(C193,Products!$A:$A,0))</f>
        <v>Grocery</v>
      </c>
      <c r="I193" s="0" t="str">
        <f aca="false">INDEX(Orders!$D:$D,MATCH(B193,Orders!$A:$A,0))</f>
        <v>Delivered</v>
      </c>
      <c r="J193" s="8" t="n">
        <f aca="false">INDEX(Products!$E:$E,MATCH(C193,Products!$A:$A,0))</f>
        <v>444.79</v>
      </c>
      <c r="K193" s="8" t="n">
        <f aca="false">D193*J193</f>
        <v>444.79</v>
      </c>
    </row>
    <row r="194" customFormat="false" ht="15" hidden="false" customHeight="false" outlineLevel="0" collapsed="false">
      <c r="A194" s="0" t="s">
        <v>7901</v>
      </c>
      <c r="B194" s="0" t="s">
        <v>400</v>
      </c>
      <c r="C194" s="0" t="s">
        <v>7701</v>
      </c>
      <c r="D194" s="0" t="n">
        <v>1</v>
      </c>
      <c r="E194" s="8" t="n">
        <v>36479</v>
      </c>
      <c r="F194" s="0" t="n">
        <v>0</v>
      </c>
      <c r="G194" s="8" t="n">
        <v>36479</v>
      </c>
      <c r="H194" s="0" t="str">
        <f aca="false">INDEX(Products!$C:$C,MATCH(C194,Products!$A:$A,0))</f>
        <v>Electronics</v>
      </c>
      <c r="I194" s="0" t="str">
        <f aca="false">INDEX(Orders!$D:$D,MATCH(B194,Orders!$A:$A,0))</f>
        <v>Delivered</v>
      </c>
      <c r="J194" s="8" t="n">
        <f aca="false">INDEX(Products!$E:$E,MATCH(C194,Products!$A:$A,0))</f>
        <v>23417.07</v>
      </c>
      <c r="K194" s="8" t="n">
        <f aca="false">D194*J194</f>
        <v>23417.07</v>
      </c>
    </row>
    <row r="195" customFormat="false" ht="15" hidden="false" customHeight="false" outlineLevel="0" collapsed="false">
      <c r="A195" s="0" t="s">
        <v>7902</v>
      </c>
      <c r="B195" s="0" t="s">
        <v>400</v>
      </c>
      <c r="C195" s="0" t="s">
        <v>7742</v>
      </c>
      <c r="D195" s="0" t="n">
        <v>1</v>
      </c>
      <c r="E195" s="8" t="n">
        <v>12729</v>
      </c>
      <c r="F195" s="0" t="n">
        <v>15</v>
      </c>
      <c r="G195" s="8" t="n">
        <v>10819.65</v>
      </c>
      <c r="H195" s="0" t="str">
        <f aca="false">INDEX(Products!$C:$C,MATCH(C195,Products!$A:$A,0))</f>
        <v>Home &amp; Kitchen</v>
      </c>
      <c r="I195" s="0" t="str">
        <f aca="false">INDEX(Orders!$D:$D,MATCH(B195,Orders!$A:$A,0))</f>
        <v>Delivered</v>
      </c>
      <c r="J195" s="8" t="n">
        <f aca="false">INDEX(Products!$E:$E,MATCH(C195,Products!$A:$A,0))</f>
        <v>8235.9</v>
      </c>
      <c r="K195" s="8" t="n">
        <f aca="false">D195*J195</f>
        <v>8235.9</v>
      </c>
    </row>
    <row r="196" customFormat="false" ht="15" hidden="false" customHeight="false" outlineLevel="0" collapsed="false">
      <c r="A196" s="0" t="s">
        <v>7903</v>
      </c>
      <c r="B196" s="0" t="s">
        <v>400</v>
      </c>
      <c r="C196" s="0" t="s">
        <v>7904</v>
      </c>
      <c r="D196" s="0" t="n">
        <v>2</v>
      </c>
      <c r="E196" s="8" t="n">
        <v>3739</v>
      </c>
      <c r="F196" s="0" t="n">
        <v>10</v>
      </c>
      <c r="G196" s="8" t="n">
        <v>6730.2</v>
      </c>
      <c r="H196" s="0" t="str">
        <f aca="false">INDEX(Products!$C:$C,MATCH(C196,Products!$A:$A,0))</f>
        <v>Fashion</v>
      </c>
      <c r="I196" s="0" t="str">
        <f aca="false">INDEX(Orders!$D:$D,MATCH(B196,Orders!$A:$A,0))</f>
        <v>Delivered</v>
      </c>
      <c r="J196" s="8" t="n">
        <f aca="false">INDEX(Products!$E:$E,MATCH(C196,Products!$A:$A,0))</f>
        <v>2700.82</v>
      </c>
      <c r="K196" s="8" t="n">
        <f aca="false">D196*J196</f>
        <v>5401.64</v>
      </c>
    </row>
    <row r="197" customFormat="false" ht="15" hidden="false" customHeight="false" outlineLevel="0" collapsed="false">
      <c r="A197" s="0" t="s">
        <v>7905</v>
      </c>
      <c r="B197" s="0" t="s">
        <v>401</v>
      </c>
      <c r="C197" s="0" t="s">
        <v>7591</v>
      </c>
      <c r="D197" s="0" t="n">
        <v>1</v>
      </c>
      <c r="E197" s="8" t="n">
        <v>1640</v>
      </c>
      <c r="F197" s="0" t="n">
        <v>15</v>
      </c>
      <c r="G197" s="8" t="n">
        <v>1394</v>
      </c>
      <c r="H197" s="0" t="str">
        <f aca="false">INDEX(Products!$C:$C,MATCH(C197,Products!$A:$A,0))</f>
        <v>Beauty &amp; Personal Care</v>
      </c>
      <c r="I197" s="0" t="str">
        <f aca="false">INDEX(Orders!$D:$D,MATCH(B197,Orders!$A:$A,0))</f>
        <v>Delivered</v>
      </c>
      <c r="J197" s="8" t="n">
        <f aca="false">INDEX(Products!$E:$E,MATCH(C197,Products!$A:$A,0))</f>
        <v>939.85</v>
      </c>
      <c r="K197" s="8" t="n">
        <f aca="false">D197*J197</f>
        <v>939.85</v>
      </c>
    </row>
    <row r="198" customFormat="false" ht="15" hidden="false" customHeight="false" outlineLevel="0" collapsed="false">
      <c r="A198" s="0" t="s">
        <v>7906</v>
      </c>
      <c r="B198" s="0" t="s">
        <v>401</v>
      </c>
      <c r="C198" s="0" t="s">
        <v>7760</v>
      </c>
      <c r="D198" s="0" t="n">
        <v>2</v>
      </c>
      <c r="E198" s="8" t="n">
        <v>439</v>
      </c>
      <c r="F198" s="0" t="n">
        <v>5</v>
      </c>
      <c r="G198" s="8" t="n">
        <v>834.1</v>
      </c>
      <c r="H198" s="0" t="str">
        <f aca="false">INDEX(Products!$C:$C,MATCH(C198,Products!$A:$A,0))</f>
        <v>Grocery</v>
      </c>
      <c r="I198" s="0" t="str">
        <f aca="false">INDEX(Orders!$D:$D,MATCH(B198,Orders!$A:$A,0))</f>
        <v>Delivered</v>
      </c>
      <c r="J198" s="8" t="n">
        <f aca="false">INDEX(Products!$E:$E,MATCH(C198,Products!$A:$A,0))</f>
        <v>271.77</v>
      </c>
      <c r="K198" s="8" t="n">
        <f aca="false">D198*J198</f>
        <v>543.54</v>
      </c>
    </row>
    <row r="199" customFormat="false" ht="15" hidden="false" customHeight="false" outlineLevel="0" collapsed="false">
      <c r="A199" s="0" t="s">
        <v>7907</v>
      </c>
      <c r="B199" s="0" t="s">
        <v>401</v>
      </c>
      <c r="C199" s="0" t="s">
        <v>7908</v>
      </c>
      <c r="D199" s="0" t="n">
        <v>2</v>
      </c>
      <c r="E199" s="8" t="n">
        <v>1209</v>
      </c>
      <c r="F199" s="0" t="n">
        <v>0</v>
      </c>
      <c r="G199" s="8" t="n">
        <v>2418</v>
      </c>
      <c r="H199" s="0" t="str">
        <f aca="false">INDEX(Products!$C:$C,MATCH(C199,Products!$A:$A,0))</f>
        <v>Grocery</v>
      </c>
      <c r="I199" s="0" t="str">
        <f aca="false">INDEX(Orders!$D:$D,MATCH(B199,Orders!$A:$A,0))</f>
        <v>Delivered</v>
      </c>
      <c r="J199" s="8" t="n">
        <f aca="false">INDEX(Products!$E:$E,MATCH(C199,Products!$A:$A,0))</f>
        <v>824.78</v>
      </c>
      <c r="K199" s="8" t="n">
        <f aca="false">D199*J199</f>
        <v>1649.56</v>
      </c>
    </row>
    <row r="200" customFormat="false" ht="15" hidden="false" customHeight="false" outlineLevel="0" collapsed="false">
      <c r="A200" s="0" t="s">
        <v>7909</v>
      </c>
      <c r="B200" s="0" t="s">
        <v>402</v>
      </c>
      <c r="C200" s="0" t="s">
        <v>7910</v>
      </c>
      <c r="D200" s="0" t="n">
        <v>1</v>
      </c>
      <c r="E200" s="8" t="n">
        <v>1649</v>
      </c>
      <c r="F200" s="0" t="n">
        <v>0</v>
      </c>
      <c r="G200" s="8" t="n">
        <v>1649</v>
      </c>
      <c r="H200" s="0" t="str">
        <f aca="false">INDEX(Products!$C:$C,MATCH(C200,Products!$A:$A,0))</f>
        <v>Fashion</v>
      </c>
      <c r="I200" s="0" t="str">
        <f aca="false">INDEX(Orders!$D:$D,MATCH(B200,Orders!$A:$A,0))</f>
        <v>Delivered</v>
      </c>
      <c r="J200" s="8" t="n">
        <f aca="false">INDEX(Products!$E:$E,MATCH(C200,Products!$A:$A,0))</f>
        <v>1049.68</v>
      </c>
      <c r="K200" s="8" t="n">
        <f aca="false">D200*J200</f>
        <v>1049.68</v>
      </c>
    </row>
    <row r="201" customFormat="false" ht="15" hidden="false" customHeight="false" outlineLevel="0" collapsed="false">
      <c r="A201" s="0" t="s">
        <v>7911</v>
      </c>
      <c r="B201" s="0" t="s">
        <v>404</v>
      </c>
      <c r="C201" s="0" t="s">
        <v>7857</v>
      </c>
      <c r="D201" s="0" t="n">
        <v>1</v>
      </c>
      <c r="E201" s="8" t="n">
        <v>2429</v>
      </c>
      <c r="F201" s="0" t="n">
        <v>15</v>
      </c>
      <c r="G201" s="8" t="n">
        <v>2064.65</v>
      </c>
      <c r="H201" s="0" t="str">
        <f aca="false">INDEX(Products!$C:$C,MATCH(C201,Products!$A:$A,0))</f>
        <v>Fashion</v>
      </c>
      <c r="I201" s="0" t="str">
        <f aca="false">INDEX(Orders!$D:$D,MATCH(B201,Orders!$A:$A,0))</f>
        <v>Cancelled</v>
      </c>
      <c r="J201" s="8" t="n">
        <f aca="false">INDEX(Products!$E:$E,MATCH(C201,Products!$A:$A,0))</f>
        <v>1801.14</v>
      </c>
      <c r="K201" s="8" t="n">
        <f aca="false">D201*J201</f>
        <v>1801.14</v>
      </c>
    </row>
    <row r="202" customFormat="false" ht="15" hidden="false" customHeight="false" outlineLevel="0" collapsed="false">
      <c r="A202" s="0" t="s">
        <v>7912</v>
      </c>
      <c r="B202" s="0" t="s">
        <v>404</v>
      </c>
      <c r="C202" s="0" t="s">
        <v>7876</v>
      </c>
      <c r="D202" s="0" t="n">
        <v>1</v>
      </c>
      <c r="E202" s="8" t="n">
        <v>2169</v>
      </c>
      <c r="F202" s="0" t="n">
        <v>15</v>
      </c>
      <c r="G202" s="8" t="n">
        <v>1843.65</v>
      </c>
      <c r="H202" s="0" t="str">
        <f aca="false">INDEX(Products!$C:$C,MATCH(C202,Products!$A:$A,0))</f>
        <v>Fashion</v>
      </c>
      <c r="I202" s="0" t="str">
        <f aca="false">INDEX(Orders!$D:$D,MATCH(B202,Orders!$A:$A,0))</f>
        <v>Cancelled</v>
      </c>
      <c r="J202" s="8" t="n">
        <f aca="false">INDEX(Products!$E:$E,MATCH(C202,Products!$A:$A,0))</f>
        <v>1541.52</v>
      </c>
      <c r="K202" s="8" t="n">
        <f aca="false">D202*J202</f>
        <v>1541.52</v>
      </c>
    </row>
    <row r="203" customFormat="false" ht="15" hidden="false" customHeight="false" outlineLevel="0" collapsed="false">
      <c r="A203" s="0" t="s">
        <v>7913</v>
      </c>
      <c r="B203" s="0" t="s">
        <v>406</v>
      </c>
      <c r="C203" s="0" t="s">
        <v>7914</v>
      </c>
      <c r="D203" s="0" t="n">
        <v>1</v>
      </c>
      <c r="E203" s="8" t="n">
        <v>1219</v>
      </c>
      <c r="F203" s="0" t="n">
        <v>0</v>
      </c>
      <c r="G203" s="8" t="n">
        <v>1219</v>
      </c>
      <c r="H203" s="0" t="str">
        <f aca="false">INDEX(Products!$C:$C,MATCH(C203,Products!$A:$A,0))</f>
        <v>Beauty &amp; Personal Care</v>
      </c>
      <c r="I203" s="0" t="str">
        <f aca="false">INDEX(Orders!$D:$D,MATCH(B203,Orders!$A:$A,0))</f>
        <v>Delivered</v>
      </c>
      <c r="J203" s="8" t="n">
        <f aca="false">INDEX(Products!$E:$E,MATCH(C203,Products!$A:$A,0))</f>
        <v>897.9</v>
      </c>
      <c r="K203" s="8" t="n">
        <f aca="false">D203*J203</f>
        <v>897.9</v>
      </c>
    </row>
    <row r="204" customFormat="false" ht="15" hidden="false" customHeight="false" outlineLevel="0" collapsed="false">
      <c r="A204" s="0" t="s">
        <v>7915</v>
      </c>
      <c r="B204" s="0" t="s">
        <v>406</v>
      </c>
      <c r="C204" s="0" t="s">
        <v>7916</v>
      </c>
      <c r="D204" s="0" t="n">
        <v>3</v>
      </c>
      <c r="E204" s="8" t="n">
        <v>2700</v>
      </c>
      <c r="F204" s="0" t="n">
        <v>5</v>
      </c>
      <c r="G204" s="8" t="n">
        <v>7695</v>
      </c>
      <c r="H204" s="0" t="str">
        <f aca="false">INDEX(Products!$C:$C,MATCH(C204,Products!$A:$A,0))</f>
        <v>Beauty &amp; Personal Care</v>
      </c>
      <c r="I204" s="0" t="str">
        <f aca="false">INDEX(Orders!$D:$D,MATCH(B204,Orders!$A:$A,0))</f>
        <v>Delivered</v>
      </c>
      <c r="J204" s="8" t="n">
        <f aca="false">INDEX(Products!$E:$E,MATCH(C204,Products!$A:$A,0))</f>
        <v>1844.89</v>
      </c>
      <c r="K204" s="8" t="n">
        <f aca="false">D204*J204</f>
        <v>5534.67</v>
      </c>
    </row>
    <row r="205" customFormat="false" ht="15" hidden="false" customHeight="false" outlineLevel="0" collapsed="false">
      <c r="A205" s="0" t="s">
        <v>7917</v>
      </c>
      <c r="B205" s="0" t="s">
        <v>409</v>
      </c>
      <c r="C205" s="0" t="s">
        <v>7672</v>
      </c>
      <c r="D205" s="0" t="n">
        <v>1</v>
      </c>
      <c r="E205" s="8" t="n">
        <v>169</v>
      </c>
      <c r="F205" s="0" t="n">
        <v>0</v>
      </c>
      <c r="G205" s="8" t="n">
        <v>169</v>
      </c>
      <c r="H205" s="0" t="str">
        <f aca="false">INDEX(Products!$C:$C,MATCH(C205,Products!$A:$A,0))</f>
        <v>Grocery</v>
      </c>
      <c r="I205" s="0" t="str">
        <f aca="false">INDEX(Orders!$D:$D,MATCH(B205,Orders!$A:$A,0))</f>
        <v>Delivered</v>
      </c>
      <c r="J205" s="8" t="n">
        <f aca="false">INDEX(Products!$E:$E,MATCH(C205,Products!$A:$A,0))</f>
        <v>105.02</v>
      </c>
      <c r="K205" s="8" t="n">
        <f aca="false">D205*J205</f>
        <v>105.02</v>
      </c>
    </row>
    <row r="206" customFormat="false" ht="15" hidden="false" customHeight="false" outlineLevel="0" collapsed="false">
      <c r="A206" s="0" t="s">
        <v>7918</v>
      </c>
      <c r="B206" s="0" t="s">
        <v>409</v>
      </c>
      <c r="C206" s="0" t="s">
        <v>7835</v>
      </c>
      <c r="D206" s="0" t="n">
        <v>2</v>
      </c>
      <c r="E206" s="8" t="n">
        <v>30819</v>
      </c>
      <c r="F206" s="0" t="n">
        <v>10</v>
      </c>
      <c r="G206" s="8" t="n">
        <v>55474.2</v>
      </c>
      <c r="H206" s="0" t="str">
        <f aca="false">INDEX(Products!$C:$C,MATCH(C206,Products!$A:$A,0))</f>
        <v>Electronics</v>
      </c>
      <c r="I206" s="0" t="str">
        <f aca="false">INDEX(Orders!$D:$D,MATCH(B206,Orders!$A:$A,0))</f>
        <v>Delivered</v>
      </c>
      <c r="J206" s="8" t="n">
        <f aca="false">INDEX(Products!$E:$E,MATCH(C206,Products!$A:$A,0))</f>
        <v>22115.15</v>
      </c>
      <c r="K206" s="8" t="n">
        <f aca="false">D206*J206</f>
        <v>44230.3</v>
      </c>
    </row>
    <row r="207" customFormat="false" ht="15" hidden="false" customHeight="false" outlineLevel="0" collapsed="false">
      <c r="A207" s="0" t="s">
        <v>7919</v>
      </c>
      <c r="B207" s="0" t="s">
        <v>412</v>
      </c>
      <c r="C207" s="0" t="s">
        <v>7920</v>
      </c>
      <c r="D207" s="0" t="n">
        <v>1</v>
      </c>
      <c r="E207" s="8" t="n">
        <v>1279</v>
      </c>
      <c r="F207" s="0" t="n">
        <v>0</v>
      </c>
      <c r="G207" s="8" t="n">
        <v>1279</v>
      </c>
      <c r="H207" s="0" t="str">
        <f aca="false">INDEX(Products!$C:$C,MATCH(C207,Products!$A:$A,0))</f>
        <v>Books</v>
      </c>
      <c r="I207" s="0" t="str">
        <f aca="false">INDEX(Orders!$D:$D,MATCH(B207,Orders!$A:$A,0))</f>
        <v>Delivered</v>
      </c>
      <c r="J207" s="8" t="n">
        <f aca="false">INDEX(Products!$E:$E,MATCH(C207,Products!$A:$A,0))</f>
        <v>917.25</v>
      </c>
      <c r="K207" s="8" t="n">
        <f aca="false">D207*J207</f>
        <v>917.25</v>
      </c>
    </row>
    <row r="208" customFormat="false" ht="15" hidden="false" customHeight="false" outlineLevel="0" collapsed="false">
      <c r="A208" s="0" t="s">
        <v>7921</v>
      </c>
      <c r="B208" s="0" t="s">
        <v>415</v>
      </c>
      <c r="C208" s="0" t="s">
        <v>7805</v>
      </c>
      <c r="D208" s="0" t="n">
        <v>1</v>
      </c>
      <c r="E208" s="8" t="n">
        <v>18269</v>
      </c>
      <c r="F208" s="0" t="n">
        <v>0</v>
      </c>
      <c r="G208" s="8" t="n">
        <v>18269</v>
      </c>
      <c r="H208" s="0" t="str">
        <f aca="false">INDEX(Products!$C:$C,MATCH(C208,Products!$A:$A,0))</f>
        <v>Mobiles &amp; Accessories</v>
      </c>
      <c r="I208" s="0" t="str">
        <f aca="false">INDEX(Orders!$D:$D,MATCH(B208,Orders!$A:$A,0))</f>
        <v>Delivered</v>
      </c>
      <c r="J208" s="8" t="n">
        <f aca="false">INDEX(Products!$E:$E,MATCH(C208,Products!$A:$A,0))</f>
        <v>12301.55</v>
      </c>
      <c r="K208" s="8" t="n">
        <f aca="false">D208*J208</f>
        <v>12301.55</v>
      </c>
    </row>
    <row r="209" customFormat="false" ht="15" hidden="false" customHeight="false" outlineLevel="0" collapsed="false">
      <c r="A209" s="0" t="s">
        <v>7922</v>
      </c>
      <c r="B209" s="0" t="s">
        <v>415</v>
      </c>
      <c r="C209" s="0" t="s">
        <v>7829</v>
      </c>
      <c r="D209" s="0" t="n">
        <v>1</v>
      </c>
      <c r="E209" s="8" t="n">
        <v>3150</v>
      </c>
      <c r="F209" s="0" t="n">
        <v>0</v>
      </c>
      <c r="G209" s="8" t="n">
        <v>3150</v>
      </c>
      <c r="H209" s="0" t="str">
        <f aca="false">INDEX(Products!$C:$C,MATCH(C209,Products!$A:$A,0))</f>
        <v>Home &amp; Kitchen</v>
      </c>
      <c r="I209" s="0" t="str">
        <f aca="false">INDEX(Orders!$D:$D,MATCH(B209,Orders!$A:$A,0))</f>
        <v>Delivered</v>
      </c>
      <c r="J209" s="8" t="n">
        <f aca="false">INDEX(Products!$E:$E,MATCH(C209,Products!$A:$A,0))</f>
        <v>2285.31</v>
      </c>
      <c r="K209" s="8" t="n">
        <f aca="false">D209*J209</f>
        <v>2285.31</v>
      </c>
    </row>
    <row r="210" customFormat="false" ht="15" hidden="false" customHeight="false" outlineLevel="0" collapsed="false">
      <c r="A210" s="0" t="s">
        <v>7923</v>
      </c>
      <c r="B210" s="0" t="s">
        <v>417</v>
      </c>
      <c r="C210" s="0" t="s">
        <v>7764</v>
      </c>
      <c r="D210" s="0" t="n">
        <v>1</v>
      </c>
      <c r="E210" s="8" t="n">
        <v>719</v>
      </c>
      <c r="F210" s="0" t="n">
        <v>0</v>
      </c>
      <c r="G210" s="8" t="n">
        <v>719</v>
      </c>
      <c r="H210" s="0" t="str">
        <f aca="false">INDEX(Products!$C:$C,MATCH(C210,Products!$A:$A,0))</f>
        <v>Fashion</v>
      </c>
      <c r="I210" s="0" t="str">
        <f aca="false">INDEX(Orders!$D:$D,MATCH(B210,Orders!$A:$A,0))</f>
        <v>Delivered</v>
      </c>
      <c r="J210" s="8" t="n">
        <f aca="false">INDEX(Products!$E:$E,MATCH(C210,Products!$A:$A,0))</f>
        <v>508.15</v>
      </c>
      <c r="K210" s="8" t="n">
        <f aca="false">D210*J210</f>
        <v>508.15</v>
      </c>
    </row>
    <row r="211" customFormat="false" ht="15" hidden="false" customHeight="false" outlineLevel="0" collapsed="false">
      <c r="A211" s="0" t="s">
        <v>7924</v>
      </c>
      <c r="B211" s="0" t="s">
        <v>417</v>
      </c>
      <c r="C211" s="0" t="s">
        <v>7670</v>
      </c>
      <c r="D211" s="0" t="n">
        <v>1</v>
      </c>
      <c r="E211" s="8" t="n">
        <v>9809</v>
      </c>
      <c r="F211" s="0" t="n">
        <v>15</v>
      </c>
      <c r="G211" s="8" t="n">
        <v>8337.65</v>
      </c>
      <c r="H211" s="0" t="str">
        <f aca="false">INDEX(Products!$C:$C,MATCH(C211,Products!$A:$A,0))</f>
        <v>Home &amp; Kitchen</v>
      </c>
      <c r="I211" s="0" t="str">
        <f aca="false">INDEX(Orders!$D:$D,MATCH(B211,Orders!$A:$A,0))</f>
        <v>Delivered</v>
      </c>
      <c r="J211" s="8" t="n">
        <f aca="false">INDEX(Products!$E:$E,MATCH(C211,Products!$A:$A,0))</f>
        <v>5919.54</v>
      </c>
      <c r="K211" s="8" t="n">
        <f aca="false">D211*J211</f>
        <v>5919.54</v>
      </c>
    </row>
    <row r="212" customFormat="false" ht="15" hidden="false" customHeight="false" outlineLevel="0" collapsed="false">
      <c r="A212" s="0" t="s">
        <v>7925</v>
      </c>
      <c r="B212" s="0" t="s">
        <v>417</v>
      </c>
      <c r="C212" s="0" t="s">
        <v>7642</v>
      </c>
      <c r="D212" s="0" t="n">
        <v>1</v>
      </c>
      <c r="E212" s="8" t="n">
        <v>15499</v>
      </c>
      <c r="F212" s="0" t="n">
        <v>10</v>
      </c>
      <c r="G212" s="8" t="n">
        <v>13949.1</v>
      </c>
      <c r="H212" s="0" t="str">
        <f aca="false">INDEX(Products!$C:$C,MATCH(C212,Products!$A:$A,0))</f>
        <v>Electronics</v>
      </c>
      <c r="I212" s="0" t="str">
        <f aca="false">INDEX(Orders!$D:$D,MATCH(B212,Orders!$A:$A,0))</f>
        <v>Delivered</v>
      </c>
      <c r="J212" s="8" t="n">
        <f aca="false">INDEX(Products!$E:$E,MATCH(C212,Products!$A:$A,0))</f>
        <v>11174.87</v>
      </c>
      <c r="K212" s="8" t="n">
        <f aca="false">D212*J212</f>
        <v>11174.87</v>
      </c>
    </row>
    <row r="213" customFormat="false" ht="15" hidden="false" customHeight="false" outlineLevel="0" collapsed="false">
      <c r="A213" s="0" t="s">
        <v>7926</v>
      </c>
      <c r="B213" s="0" t="s">
        <v>417</v>
      </c>
      <c r="C213" s="0" t="s">
        <v>7801</v>
      </c>
      <c r="D213" s="0" t="n">
        <v>1</v>
      </c>
      <c r="E213" s="8" t="n">
        <v>2889</v>
      </c>
      <c r="F213" s="0" t="n">
        <v>10</v>
      </c>
      <c r="G213" s="8" t="n">
        <v>2600.1</v>
      </c>
      <c r="H213" s="0" t="str">
        <f aca="false">INDEX(Products!$C:$C,MATCH(C213,Products!$A:$A,0))</f>
        <v>Fashion</v>
      </c>
      <c r="I213" s="0" t="str">
        <f aca="false">INDEX(Orders!$D:$D,MATCH(B213,Orders!$A:$A,0))</f>
        <v>Delivered</v>
      </c>
      <c r="J213" s="8" t="n">
        <f aca="false">INDEX(Products!$E:$E,MATCH(C213,Products!$A:$A,0))</f>
        <v>1991.35</v>
      </c>
      <c r="K213" s="8" t="n">
        <f aca="false">D213*J213</f>
        <v>1991.35</v>
      </c>
    </row>
    <row r="214" customFormat="false" ht="15" hidden="false" customHeight="false" outlineLevel="0" collapsed="false">
      <c r="A214" s="0" t="s">
        <v>7927</v>
      </c>
      <c r="B214" s="0" t="s">
        <v>419</v>
      </c>
      <c r="C214" s="0" t="s">
        <v>7928</v>
      </c>
      <c r="D214" s="0" t="n">
        <v>1</v>
      </c>
      <c r="E214" s="8" t="n">
        <v>12299</v>
      </c>
      <c r="F214" s="0" t="n">
        <v>20</v>
      </c>
      <c r="G214" s="8" t="n">
        <v>9839.2</v>
      </c>
      <c r="H214" s="0" t="str">
        <f aca="false">INDEX(Products!$C:$C,MATCH(C214,Products!$A:$A,0))</f>
        <v>Home &amp; Kitchen</v>
      </c>
      <c r="I214" s="0" t="str">
        <f aca="false">INDEX(Orders!$D:$D,MATCH(B214,Orders!$A:$A,0))</f>
        <v>Delivered</v>
      </c>
      <c r="J214" s="8" t="n">
        <f aca="false">INDEX(Products!$E:$E,MATCH(C214,Products!$A:$A,0))</f>
        <v>8449.74</v>
      </c>
      <c r="K214" s="8" t="n">
        <f aca="false">D214*J214</f>
        <v>8449.74</v>
      </c>
    </row>
    <row r="215" customFormat="false" ht="15" hidden="false" customHeight="false" outlineLevel="0" collapsed="false">
      <c r="A215" s="0" t="s">
        <v>7929</v>
      </c>
      <c r="B215" s="0" t="s">
        <v>420</v>
      </c>
      <c r="C215" s="0" t="s">
        <v>7881</v>
      </c>
      <c r="D215" s="0" t="n">
        <v>2</v>
      </c>
      <c r="E215" s="8" t="n">
        <v>1029</v>
      </c>
      <c r="F215" s="0" t="n">
        <v>20</v>
      </c>
      <c r="G215" s="8" t="n">
        <v>1646.4</v>
      </c>
      <c r="H215" s="0" t="str">
        <f aca="false">INDEX(Products!$C:$C,MATCH(C215,Products!$A:$A,0))</f>
        <v>Fashion</v>
      </c>
      <c r="I215" s="0" t="str">
        <f aca="false">INDEX(Orders!$D:$D,MATCH(B215,Orders!$A:$A,0))</f>
        <v>Delivered</v>
      </c>
      <c r="J215" s="8" t="n">
        <f aca="false">INDEX(Products!$E:$E,MATCH(C215,Products!$A:$A,0))</f>
        <v>763.09</v>
      </c>
      <c r="K215" s="8" t="n">
        <f aca="false">D215*J215</f>
        <v>1526.18</v>
      </c>
    </row>
    <row r="216" customFormat="false" ht="15" hidden="false" customHeight="false" outlineLevel="0" collapsed="false">
      <c r="A216" s="0" t="s">
        <v>7930</v>
      </c>
      <c r="B216" s="0" t="s">
        <v>420</v>
      </c>
      <c r="C216" s="0" t="s">
        <v>7920</v>
      </c>
      <c r="D216" s="0" t="n">
        <v>1</v>
      </c>
      <c r="E216" s="8" t="n">
        <v>1279</v>
      </c>
      <c r="F216" s="0" t="n">
        <v>10</v>
      </c>
      <c r="G216" s="8" t="n">
        <v>1151.1</v>
      </c>
      <c r="H216" s="0" t="str">
        <f aca="false">INDEX(Products!$C:$C,MATCH(C216,Products!$A:$A,0))</f>
        <v>Books</v>
      </c>
      <c r="I216" s="0" t="str">
        <f aca="false">INDEX(Orders!$D:$D,MATCH(B216,Orders!$A:$A,0))</f>
        <v>Delivered</v>
      </c>
      <c r="J216" s="8" t="n">
        <f aca="false">INDEX(Products!$E:$E,MATCH(C216,Products!$A:$A,0))</f>
        <v>917.25</v>
      </c>
      <c r="K216" s="8" t="n">
        <f aca="false">D216*J216</f>
        <v>917.25</v>
      </c>
    </row>
    <row r="217" customFormat="false" ht="15" hidden="false" customHeight="false" outlineLevel="0" collapsed="false">
      <c r="A217" s="0" t="s">
        <v>7931</v>
      </c>
      <c r="B217" s="0" t="s">
        <v>420</v>
      </c>
      <c r="C217" s="0" t="s">
        <v>7678</v>
      </c>
      <c r="D217" s="0" t="n">
        <v>1</v>
      </c>
      <c r="E217" s="8" t="n">
        <v>9859</v>
      </c>
      <c r="F217" s="0" t="n">
        <v>10</v>
      </c>
      <c r="G217" s="8" t="n">
        <v>8873.1</v>
      </c>
      <c r="H217" s="0" t="str">
        <f aca="false">INDEX(Products!$C:$C,MATCH(C217,Products!$A:$A,0))</f>
        <v>Electronics</v>
      </c>
      <c r="I217" s="0" t="str">
        <f aca="false">INDEX(Orders!$D:$D,MATCH(B217,Orders!$A:$A,0))</f>
        <v>Delivered</v>
      </c>
      <c r="J217" s="8" t="n">
        <f aca="false">INDEX(Products!$E:$E,MATCH(C217,Products!$A:$A,0))</f>
        <v>6581.05</v>
      </c>
      <c r="K217" s="8" t="n">
        <f aca="false">D217*J217</f>
        <v>6581.05</v>
      </c>
    </row>
    <row r="218" customFormat="false" ht="15" hidden="false" customHeight="false" outlineLevel="0" collapsed="false">
      <c r="A218" s="0" t="s">
        <v>7932</v>
      </c>
      <c r="B218" s="0" t="s">
        <v>424</v>
      </c>
      <c r="C218" s="0" t="s">
        <v>7933</v>
      </c>
      <c r="D218" s="0" t="n">
        <v>1</v>
      </c>
      <c r="E218" s="8" t="n">
        <v>1379</v>
      </c>
      <c r="F218" s="0" t="n">
        <v>10</v>
      </c>
      <c r="G218" s="8" t="n">
        <v>1241.1</v>
      </c>
      <c r="H218" s="0" t="str">
        <f aca="false">INDEX(Products!$C:$C,MATCH(C218,Products!$A:$A,0))</f>
        <v>Grocery</v>
      </c>
      <c r="I218" s="0" t="str">
        <f aca="false">INDEX(Orders!$D:$D,MATCH(B218,Orders!$A:$A,0))</f>
        <v>Delivered</v>
      </c>
      <c r="J218" s="8" t="n">
        <f aca="false">INDEX(Products!$E:$E,MATCH(C218,Products!$A:$A,0))</f>
        <v>826.95</v>
      </c>
      <c r="K218" s="8" t="n">
        <f aca="false">D218*J218</f>
        <v>826.95</v>
      </c>
    </row>
    <row r="219" customFormat="false" ht="15" hidden="false" customHeight="false" outlineLevel="0" collapsed="false">
      <c r="A219" s="0" t="s">
        <v>7934</v>
      </c>
      <c r="B219" s="0" t="s">
        <v>424</v>
      </c>
      <c r="C219" s="0" t="s">
        <v>7935</v>
      </c>
      <c r="D219" s="0" t="n">
        <v>1</v>
      </c>
      <c r="E219" s="8" t="n">
        <v>4799</v>
      </c>
      <c r="F219" s="0" t="n">
        <v>15</v>
      </c>
      <c r="G219" s="8" t="n">
        <v>4079.15</v>
      </c>
      <c r="H219" s="0" t="str">
        <f aca="false">INDEX(Products!$C:$C,MATCH(C219,Products!$A:$A,0))</f>
        <v>Furniture</v>
      </c>
      <c r="I219" s="0" t="str">
        <f aca="false">INDEX(Orders!$D:$D,MATCH(B219,Orders!$A:$A,0))</f>
        <v>Delivered</v>
      </c>
      <c r="J219" s="8" t="n">
        <f aca="false">INDEX(Products!$E:$E,MATCH(C219,Products!$A:$A,0))</f>
        <v>2917.01</v>
      </c>
      <c r="K219" s="8" t="n">
        <f aca="false">D219*J219</f>
        <v>2917.01</v>
      </c>
    </row>
    <row r="220" customFormat="false" ht="15" hidden="false" customHeight="false" outlineLevel="0" collapsed="false">
      <c r="A220" s="0" t="s">
        <v>7936</v>
      </c>
      <c r="B220" s="0" t="s">
        <v>424</v>
      </c>
      <c r="C220" s="0" t="s">
        <v>7769</v>
      </c>
      <c r="D220" s="0" t="n">
        <v>1</v>
      </c>
      <c r="E220" s="8" t="n">
        <v>14609</v>
      </c>
      <c r="F220" s="0" t="n">
        <v>5</v>
      </c>
      <c r="G220" s="8" t="n">
        <v>13878.55</v>
      </c>
      <c r="H220" s="0" t="str">
        <f aca="false">INDEX(Products!$C:$C,MATCH(C220,Products!$A:$A,0))</f>
        <v>Home &amp; Kitchen</v>
      </c>
      <c r="I220" s="0" t="str">
        <f aca="false">INDEX(Orders!$D:$D,MATCH(B220,Orders!$A:$A,0))</f>
        <v>Delivered</v>
      </c>
      <c r="J220" s="8" t="n">
        <f aca="false">INDEX(Products!$E:$E,MATCH(C220,Products!$A:$A,0))</f>
        <v>8695.64</v>
      </c>
      <c r="K220" s="8" t="n">
        <f aca="false">D220*J220</f>
        <v>8695.64</v>
      </c>
    </row>
    <row r="221" customFormat="false" ht="15" hidden="false" customHeight="false" outlineLevel="0" collapsed="false">
      <c r="A221" s="0" t="s">
        <v>7937</v>
      </c>
      <c r="B221" s="0" t="s">
        <v>424</v>
      </c>
      <c r="C221" s="0" t="s">
        <v>7618</v>
      </c>
      <c r="D221" s="0" t="n">
        <v>1</v>
      </c>
      <c r="E221" s="8" t="n">
        <v>10470</v>
      </c>
      <c r="F221" s="0" t="n">
        <v>5</v>
      </c>
      <c r="G221" s="8" t="n">
        <v>9946.5</v>
      </c>
      <c r="H221" s="0" t="str">
        <f aca="false">INDEX(Products!$C:$C,MATCH(C221,Products!$A:$A,0))</f>
        <v>Sports &amp; Fitness</v>
      </c>
      <c r="I221" s="0" t="str">
        <f aca="false">INDEX(Orders!$D:$D,MATCH(B221,Orders!$A:$A,0))</f>
        <v>Delivered</v>
      </c>
      <c r="J221" s="8" t="n">
        <f aca="false">INDEX(Products!$E:$E,MATCH(C221,Products!$A:$A,0))</f>
        <v>7080.69</v>
      </c>
      <c r="K221" s="8" t="n">
        <f aca="false">D221*J221</f>
        <v>7080.69</v>
      </c>
    </row>
    <row r="222" customFormat="false" ht="15" hidden="false" customHeight="false" outlineLevel="0" collapsed="false">
      <c r="A222" s="0" t="s">
        <v>7938</v>
      </c>
      <c r="B222" s="0" t="s">
        <v>426</v>
      </c>
      <c r="C222" s="0" t="s">
        <v>7895</v>
      </c>
      <c r="D222" s="0" t="n">
        <v>1</v>
      </c>
      <c r="E222" s="8" t="n">
        <v>789</v>
      </c>
      <c r="F222" s="0" t="n">
        <v>5</v>
      </c>
      <c r="G222" s="8" t="n">
        <v>749.55</v>
      </c>
      <c r="H222" s="0" t="str">
        <f aca="false">INDEX(Products!$C:$C,MATCH(C222,Products!$A:$A,0))</f>
        <v>Fashion</v>
      </c>
      <c r="I222" s="0" t="str">
        <f aca="false">INDEX(Orders!$D:$D,MATCH(B222,Orders!$A:$A,0))</f>
        <v>Delivered</v>
      </c>
      <c r="J222" s="8" t="n">
        <f aca="false">INDEX(Products!$E:$E,MATCH(C222,Products!$A:$A,0))</f>
        <v>495.92</v>
      </c>
      <c r="K222" s="8" t="n">
        <f aca="false">D222*J222</f>
        <v>495.92</v>
      </c>
    </row>
    <row r="223" customFormat="false" ht="15" hidden="false" customHeight="false" outlineLevel="0" collapsed="false">
      <c r="A223" s="0" t="s">
        <v>7939</v>
      </c>
      <c r="B223" s="0" t="s">
        <v>426</v>
      </c>
      <c r="C223" s="0" t="s">
        <v>7940</v>
      </c>
      <c r="D223" s="0" t="n">
        <v>1</v>
      </c>
      <c r="E223" s="8" t="n">
        <v>1309</v>
      </c>
      <c r="F223" s="0" t="n">
        <v>5</v>
      </c>
      <c r="G223" s="8" t="n">
        <v>1243.55</v>
      </c>
      <c r="H223" s="0" t="str">
        <f aca="false">INDEX(Products!$C:$C,MATCH(C223,Products!$A:$A,0))</f>
        <v>Grocery</v>
      </c>
      <c r="I223" s="0" t="str">
        <f aca="false">INDEX(Orders!$D:$D,MATCH(B223,Orders!$A:$A,0))</f>
        <v>Delivered</v>
      </c>
      <c r="J223" s="8" t="n">
        <f aca="false">INDEX(Products!$E:$E,MATCH(C223,Products!$A:$A,0))</f>
        <v>914.27</v>
      </c>
      <c r="K223" s="8" t="n">
        <f aca="false">D223*J223</f>
        <v>914.27</v>
      </c>
    </row>
    <row r="224" customFormat="false" ht="15" hidden="false" customHeight="false" outlineLevel="0" collapsed="false">
      <c r="A224" s="0" t="s">
        <v>7941</v>
      </c>
      <c r="B224" s="0" t="s">
        <v>428</v>
      </c>
      <c r="C224" s="0" t="s">
        <v>7684</v>
      </c>
      <c r="D224" s="0" t="n">
        <v>1</v>
      </c>
      <c r="E224" s="8" t="n">
        <v>3569</v>
      </c>
      <c r="F224" s="0" t="n">
        <v>5</v>
      </c>
      <c r="G224" s="8" t="n">
        <v>3390.55</v>
      </c>
      <c r="H224" s="0" t="str">
        <f aca="false">INDEX(Products!$C:$C,MATCH(C224,Products!$A:$A,0))</f>
        <v>Electronics</v>
      </c>
      <c r="I224" s="0" t="str">
        <f aca="false">INDEX(Orders!$D:$D,MATCH(B224,Orders!$A:$A,0))</f>
        <v>Delivered</v>
      </c>
      <c r="J224" s="8" t="n">
        <f aca="false">INDEX(Products!$E:$E,MATCH(C224,Products!$A:$A,0))</f>
        <v>2290.54</v>
      </c>
      <c r="K224" s="8" t="n">
        <f aca="false">D224*J224</f>
        <v>2290.54</v>
      </c>
    </row>
    <row r="225" customFormat="false" ht="15" hidden="false" customHeight="false" outlineLevel="0" collapsed="false">
      <c r="A225" s="0" t="s">
        <v>7942</v>
      </c>
      <c r="B225" s="0" t="s">
        <v>428</v>
      </c>
      <c r="C225" s="0" t="s">
        <v>7943</v>
      </c>
      <c r="D225" s="0" t="n">
        <v>3</v>
      </c>
      <c r="E225" s="8" t="n">
        <v>1420</v>
      </c>
      <c r="F225" s="0" t="n">
        <v>5</v>
      </c>
      <c r="G225" s="8" t="n">
        <v>4047</v>
      </c>
      <c r="H225" s="0" t="str">
        <f aca="false">INDEX(Products!$C:$C,MATCH(C225,Products!$A:$A,0))</f>
        <v>Grocery</v>
      </c>
      <c r="I225" s="0" t="str">
        <f aca="false">INDEX(Orders!$D:$D,MATCH(B225,Orders!$A:$A,0))</f>
        <v>Delivered</v>
      </c>
      <c r="J225" s="8" t="n">
        <f aca="false">INDEX(Products!$E:$E,MATCH(C225,Products!$A:$A,0))</f>
        <v>829.76</v>
      </c>
      <c r="K225" s="8" t="n">
        <f aca="false">D225*J225</f>
        <v>2489.28</v>
      </c>
    </row>
    <row r="226" customFormat="false" ht="15" hidden="false" customHeight="false" outlineLevel="0" collapsed="false">
      <c r="A226" s="0" t="s">
        <v>7944</v>
      </c>
      <c r="B226" s="0" t="s">
        <v>428</v>
      </c>
      <c r="C226" s="0" t="s">
        <v>7663</v>
      </c>
      <c r="D226" s="0" t="n">
        <v>2</v>
      </c>
      <c r="E226" s="8" t="n">
        <v>4859</v>
      </c>
      <c r="F226" s="0" t="n">
        <v>20</v>
      </c>
      <c r="G226" s="8" t="n">
        <v>7774.4</v>
      </c>
      <c r="H226" s="0" t="str">
        <f aca="false">INDEX(Products!$C:$C,MATCH(C226,Products!$A:$A,0))</f>
        <v>Fashion</v>
      </c>
      <c r="I226" s="0" t="str">
        <f aca="false">INDEX(Orders!$D:$D,MATCH(B226,Orders!$A:$A,0))</f>
        <v>Delivered</v>
      </c>
      <c r="J226" s="8" t="n">
        <f aca="false">INDEX(Products!$E:$E,MATCH(C226,Products!$A:$A,0))</f>
        <v>2737.14</v>
      </c>
      <c r="K226" s="8" t="n">
        <f aca="false">D226*J226</f>
        <v>5474.28</v>
      </c>
    </row>
    <row r="227" customFormat="false" ht="15" hidden="false" customHeight="false" outlineLevel="0" collapsed="false">
      <c r="A227" s="0" t="s">
        <v>7945</v>
      </c>
      <c r="B227" s="0" t="s">
        <v>430</v>
      </c>
      <c r="C227" s="0" t="s">
        <v>7935</v>
      </c>
      <c r="D227" s="0" t="n">
        <v>1</v>
      </c>
      <c r="E227" s="8" t="n">
        <v>4799</v>
      </c>
      <c r="F227" s="0" t="n">
        <v>10</v>
      </c>
      <c r="G227" s="8" t="n">
        <v>4319.1</v>
      </c>
      <c r="H227" s="0" t="str">
        <f aca="false">INDEX(Products!$C:$C,MATCH(C227,Products!$A:$A,0))</f>
        <v>Furniture</v>
      </c>
      <c r="I227" s="0" t="str">
        <f aca="false">INDEX(Orders!$D:$D,MATCH(B227,Orders!$A:$A,0))</f>
        <v>Returned</v>
      </c>
      <c r="J227" s="8" t="n">
        <f aca="false">INDEX(Products!$E:$E,MATCH(C227,Products!$A:$A,0))</f>
        <v>2917.01</v>
      </c>
      <c r="K227" s="8" t="n">
        <f aca="false">D227*J227</f>
        <v>2917.01</v>
      </c>
    </row>
    <row r="228" customFormat="false" ht="15" hidden="false" customHeight="false" outlineLevel="0" collapsed="false">
      <c r="A228" s="0" t="s">
        <v>7946</v>
      </c>
      <c r="B228" s="0" t="s">
        <v>433</v>
      </c>
      <c r="C228" s="0" t="s">
        <v>7947</v>
      </c>
      <c r="D228" s="0" t="n">
        <v>1</v>
      </c>
      <c r="E228" s="8" t="n">
        <v>9320</v>
      </c>
      <c r="F228" s="0" t="n">
        <v>5</v>
      </c>
      <c r="G228" s="8" t="n">
        <v>8854</v>
      </c>
      <c r="H228" s="0" t="str">
        <f aca="false">INDEX(Products!$C:$C,MATCH(C228,Products!$A:$A,0))</f>
        <v>Home &amp; Kitchen</v>
      </c>
      <c r="I228" s="0" t="str">
        <f aca="false">INDEX(Orders!$D:$D,MATCH(B228,Orders!$A:$A,0))</f>
        <v>Delivered</v>
      </c>
      <c r="J228" s="8" t="n">
        <f aca="false">INDEX(Products!$E:$E,MATCH(C228,Products!$A:$A,0))</f>
        <v>6164.02</v>
      </c>
      <c r="K228" s="8" t="n">
        <f aca="false">D228*J228</f>
        <v>6164.02</v>
      </c>
    </row>
    <row r="229" customFormat="false" ht="15" hidden="false" customHeight="false" outlineLevel="0" collapsed="false">
      <c r="A229" s="0" t="s">
        <v>7948</v>
      </c>
      <c r="B229" s="0" t="s">
        <v>436</v>
      </c>
      <c r="C229" s="0" t="s">
        <v>7795</v>
      </c>
      <c r="D229" s="0" t="n">
        <v>3</v>
      </c>
      <c r="E229" s="8" t="n">
        <v>14009</v>
      </c>
      <c r="F229" s="0" t="n">
        <v>0</v>
      </c>
      <c r="G229" s="8" t="n">
        <v>42027</v>
      </c>
      <c r="H229" s="0" t="str">
        <f aca="false">INDEX(Products!$C:$C,MATCH(C229,Products!$A:$A,0))</f>
        <v>Electronics</v>
      </c>
      <c r="I229" s="0" t="str">
        <f aca="false">INDEX(Orders!$D:$D,MATCH(B229,Orders!$A:$A,0))</f>
        <v>Delivered</v>
      </c>
      <c r="J229" s="8" t="n">
        <f aca="false">INDEX(Products!$E:$E,MATCH(C229,Products!$A:$A,0))</f>
        <v>9706.62</v>
      </c>
      <c r="K229" s="8" t="n">
        <f aca="false">D229*J229</f>
        <v>29119.86</v>
      </c>
    </row>
    <row r="230" customFormat="false" ht="15" hidden="false" customHeight="false" outlineLevel="0" collapsed="false">
      <c r="A230" s="0" t="s">
        <v>7949</v>
      </c>
      <c r="B230" s="0" t="s">
        <v>436</v>
      </c>
      <c r="C230" s="0" t="s">
        <v>7876</v>
      </c>
      <c r="D230" s="0" t="n">
        <v>3</v>
      </c>
      <c r="E230" s="8" t="n">
        <v>2169</v>
      </c>
      <c r="F230" s="0" t="n">
        <v>0</v>
      </c>
      <c r="G230" s="8" t="n">
        <v>6507</v>
      </c>
      <c r="H230" s="0" t="str">
        <f aca="false">INDEX(Products!$C:$C,MATCH(C230,Products!$A:$A,0))</f>
        <v>Fashion</v>
      </c>
      <c r="I230" s="0" t="str">
        <f aca="false">INDEX(Orders!$D:$D,MATCH(B230,Orders!$A:$A,0))</f>
        <v>Delivered</v>
      </c>
      <c r="J230" s="8" t="n">
        <f aca="false">INDEX(Products!$E:$E,MATCH(C230,Products!$A:$A,0))</f>
        <v>1541.52</v>
      </c>
      <c r="K230" s="8" t="n">
        <f aca="false">D230*J230</f>
        <v>4624.56</v>
      </c>
    </row>
    <row r="231" customFormat="false" ht="15" hidden="false" customHeight="false" outlineLevel="0" collapsed="false">
      <c r="A231" s="0" t="s">
        <v>7950</v>
      </c>
      <c r="B231" s="0" t="s">
        <v>436</v>
      </c>
      <c r="C231" s="0" t="s">
        <v>7884</v>
      </c>
      <c r="D231" s="0" t="n">
        <v>1</v>
      </c>
      <c r="E231" s="8" t="n">
        <v>560</v>
      </c>
      <c r="F231" s="0" t="n">
        <v>30</v>
      </c>
      <c r="G231" s="8" t="n">
        <v>392</v>
      </c>
      <c r="H231" s="0" t="str">
        <f aca="false">INDEX(Products!$C:$C,MATCH(C231,Products!$A:$A,0))</f>
        <v>Fashion</v>
      </c>
      <c r="I231" s="0" t="str">
        <f aca="false">INDEX(Orders!$D:$D,MATCH(B231,Orders!$A:$A,0))</f>
        <v>Delivered</v>
      </c>
      <c r="J231" s="8" t="n">
        <f aca="false">INDEX(Products!$E:$E,MATCH(C231,Products!$A:$A,0))</f>
        <v>349.88</v>
      </c>
      <c r="K231" s="8" t="n">
        <f aca="false">D231*J231</f>
        <v>349.88</v>
      </c>
    </row>
    <row r="232" customFormat="false" ht="15" hidden="false" customHeight="false" outlineLevel="0" collapsed="false">
      <c r="A232" s="0" t="s">
        <v>7951</v>
      </c>
      <c r="B232" s="0" t="s">
        <v>438</v>
      </c>
      <c r="C232" s="0" t="s">
        <v>7651</v>
      </c>
      <c r="D232" s="0" t="n">
        <v>1</v>
      </c>
      <c r="E232" s="8" t="n">
        <v>7439</v>
      </c>
      <c r="F232" s="0" t="n">
        <v>15</v>
      </c>
      <c r="G232" s="8" t="n">
        <v>6323.15</v>
      </c>
      <c r="H232" s="0" t="str">
        <f aca="false">INDEX(Products!$C:$C,MATCH(C232,Products!$A:$A,0))</f>
        <v>Mobiles &amp; Accessories</v>
      </c>
      <c r="I232" s="0" t="str">
        <f aca="false">INDEX(Orders!$D:$D,MATCH(B232,Orders!$A:$A,0))</f>
        <v>Delivered</v>
      </c>
      <c r="J232" s="8" t="n">
        <f aca="false">INDEX(Products!$E:$E,MATCH(C232,Products!$A:$A,0))</f>
        <v>4901.55</v>
      </c>
      <c r="K232" s="8" t="n">
        <f aca="false">D232*J232</f>
        <v>4901.55</v>
      </c>
    </row>
    <row r="233" customFormat="false" ht="15" hidden="false" customHeight="false" outlineLevel="0" collapsed="false">
      <c r="A233" s="0" t="s">
        <v>7952</v>
      </c>
      <c r="B233" s="0" t="s">
        <v>438</v>
      </c>
      <c r="C233" s="0" t="s">
        <v>7953</v>
      </c>
      <c r="D233" s="0" t="n">
        <v>1</v>
      </c>
      <c r="E233" s="8" t="n">
        <v>739</v>
      </c>
      <c r="F233" s="0" t="n">
        <v>0</v>
      </c>
      <c r="G233" s="8" t="n">
        <v>739</v>
      </c>
      <c r="H233" s="0" t="str">
        <f aca="false">INDEX(Products!$C:$C,MATCH(C233,Products!$A:$A,0))</f>
        <v>Beauty &amp; Personal Care</v>
      </c>
      <c r="I233" s="0" t="str">
        <f aca="false">INDEX(Orders!$D:$D,MATCH(B233,Orders!$A:$A,0))</f>
        <v>Delivered</v>
      </c>
      <c r="J233" s="8" t="n">
        <f aca="false">INDEX(Products!$E:$E,MATCH(C233,Products!$A:$A,0))</f>
        <v>477.84</v>
      </c>
      <c r="K233" s="8" t="n">
        <f aca="false">D233*J233</f>
        <v>477.84</v>
      </c>
    </row>
    <row r="234" customFormat="false" ht="15" hidden="false" customHeight="false" outlineLevel="0" collapsed="false">
      <c r="A234" s="0" t="s">
        <v>7954</v>
      </c>
      <c r="B234" s="0" t="s">
        <v>440</v>
      </c>
      <c r="C234" s="0" t="s">
        <v>7714</v>
      </c>
      <c r="D234" s="0" t="n">
        <v>3</v>
      </c>
      <c r="E234" s="8" t="n">
        <v>4709</v>
      </c>
      <c r="F234" s="0" t="n">
        <v>30</v>
      </c>
      <c r="G234" s="8" t="n">
        <v>9888.9</v>
      </c>
      <c r="H234" s="0" t="str">
        <f aca="false">INDEX(Products!$C:$C,MATCH(C234,Products!$A:$A,0))</f>
        <v>Home &amp; Kitchen</v>
      </c>
      <c r="I234" s="0" t="str">
        <f aca="false">INDEX(Orders!$D:$D,MATCH(B234,Orders!$A:$A,0))</f>
        <v>Returned</v>
      </c>
      <c r="J234" s="8" t="n">
        <f aca="false">INDEX(Products!$E:$E,MATCH(C234,Products!$A:$A,0))</f>
        <v>2876.2</v>
      </c>
      <c r="K234" s="8" t="n">
        <f aca="false">D234*J234</f>
        <v>8628.6</v>
      </c>
    </row>
    <row r="235" customFormat="false" ht="15" hidden="false" customHeight="false" outlineLevel="0" collapsed="false">
      <c r="A235" s="0" t="s">
        <v>7955</v>
      </c>
      <c r="B235" s="0" t="s">
        <v>440</v>
      </c>
      <c r="C235" s="0" t="s">
        <v>7690</v>
      </c>
      <c r="D235" s="0" t="n">
        <v>1</v>
      </c>
      <c r="E235" s="8" t="n">
        <v>10500</v>
      </c>
      <c r="F235" s="0" t="n">
        <v>0</v>
      </c>
      <c r="G235" s="8" t="n">
        <v>10500</v>
      </c>
      <c r="H235" s="0" t="str">
        <f aca="false">INDEX(Products!$C:$C,MATCH(C235,Products!$A:$A,0))</f>
        <v>Electronics</v>
      </c>
      <c r="I235" s="0" t="str">
        <f aca="false">INDEX(Orders!$D:$D,MATCH(B235,Orders!$A:$A,0))</f>
        <v>Returned</v>
      </c>
      <c r="J235" s="8" t="n">
        <f aca="false">INDEX(Products!$E:$E,MATCH(C235,Products!$A:$A,0))</f>
        <v>7790.71</v>
      </c>
      <c r="K235" s="8" t="n">
        <f aca="false">D235*J235</f>
        <v>7790.71</v>
      </c>
    </row>
    <row r="236" customFormat="false" ht="15" hidden="false" customHeight="false" outlineLevel="0" collapsed="false">
      <c r="A236" s="0" t="s">
        <v>7956</v>
      </c>
      <c r="B236" s="0" t="s">
        <v>444</v>
      </c>
      <c r="C236" s="0" t="s">
        <v>7811</v>
      </c>
      <c r="D236" s="0" t="n">
        <v>1</v>
      </c>
      <c r="E236" s="8" t="n">
        <v>36999</v>
      </c>
      <c r="F236" s="0" t="n">
        <v>20</v>
      </c>
      <c r="G236" s="8" t="n">
        <v>29599.2</v>
      </c>
      <c r="H236" s="0" t="str">
        <f aca="false">INDEX(Products!$C:$C,MATCH(C236,Products!$A:$A,0))</f>
        <v>Electronics</v>
      </c>
      <c r="I236" s="0" t="str">
        <f aca="false">INDEX(Orders!$D:$D,MATCH(B236,Orders!$A:$A,0))</f>
        <v>Delivered</v>
      </c>
      <c r="J236" s="8" t="n">
        <f aca="false">INDEX(Products!$E:$E,MATCH(C236,Products!$A:$A,0))</f>
        <v>21693.36</v>
      </c>
      <c r="K236" s="8" t="n">
        <f aca="false">D236*J236</f>
        <v>21693.36</v>
      </c>
    </row>
    <row r="237" customFormat="false" ht="15" hidden="false" customHeight="false" outlineLevel="0" collapsed="false">
      <c r="A237" s="0" t="s">
        <v>7957</v>
      </c>
      <c r="B237" s="0" t="s">
        <v>446</v>
      </c>
      <c r="C237" s="0" t="s">
        <v>7869</v>
      </c>
      <c r="D237" s="0" t="n">
        <v>1</v>
      </c>
      <c r="E237" s="8" t="n">
        <v>949</v>
      </c>
      <c r="F237" s="0" t="n">
        <v>0</v>
      </c>
      <c r="G237" s="8" t="n">
        <v>949</v>
      </c>
      <c r="H237" s="0" t="str">
        <f aca="false">INDEX(Products!$C:$C,MATCH(C237,Products!$A:$A,0))</f>
        <v>Home &amp; Kitchen</v>
      </c>
      <c r="I237" s="0" t="str">
        <f aca="false">INDEX(Orders!$D:$D,MATCH(B237,Orders!$A:$A,0))</f>
        <v>Delivered</v>
      </c>
      <c r="J237" s="8" t="n">
        <f aca="false">INDEX(Products!$E:$E,MATCH(C237,Products!$A:$A,0))</f>
        <v>553.41</v>
      </c>
      <c r="K237" s="8" t="n">
        <f aca="false">D237*J237</f>
        <v>553.41</v>
      </c>
    </row>
    <row r="238" customFormat="false" ht="15" hidden="false" customHeight="false" outlineLevel="0" collapsed="false">
      <c r="A238" s="0" t="s">
        <v>7958</v>
      </c>
      <c r="B238" s="0" t="s">
        <v>446</v>
      </c>
      <c r="C238" s="0" t="s">
        <v>7742</v>
      </c>
      <c r="D238" s="0" t="n">
        <v>1</v>
      </c>
      <c r="E238" s="8" t="n">
        <v>12729</v>
      </c>
      <c r="F238" s="0" t="n">
        <v>10</v>
      </c>
      <c r="G238" s="8" t="n">
        <v>11456.1</v>
      </c>
      <c r="H238" s="0" t="str">
        <f aca="false">INDEX(Products!$C:$C,MATCH(C238,Products!$A:$A,0))</f>
        <v>Home &amp; Kitchen</v>
      </c>
      <c r="I238" s="0" t="str">
        <f aca="false">INDEX(Orders!$D:$D,MATCH(B238,Orders!$A:$A,0))</f>
        <v>Delivered</v>
      </c>
      <c r="J238" s="8" t="n">
        <f aca="false">INDEX(Products!$E:$E,MATCH(C238,Products!$A:$A,0))</f>
        <v>8235.9</v>
      </c>
      <c r="K238" s="8" t="n">
        <f aca="false">D238*J238</f>
        <v>8235.9</v>
      </c>
    </row>
    <row r="239" customFormat="false" ht="15" hidden="false" customHeight="false" outlineLevel="0" collapsed="false">
      <c r="A239" s="0" t="s">
        <v>7959</v>
      </c>
      <c r="B239" s="0" t="s">
        <v>446</v>
      </c>
      <c r="C239" s="0" t="s">
        <v>7860</v>
      </c>
      <c r="D239" s="0" t="n">
        <v>1</v>
      </c>
      <c r="E239" s="8" t="n">
        <v>24399</v>
      </c>
      <c r="F239" s="0" t="n">
        <v>0</v>
      </c>
      <c r="G239" s="8" t="n">
        <v>24399</v>
      </c>
      <c r="H239" s="0" t="str">
        <f aca="false">INDEX(Products!$C:$C,MATCH(C239,Products!$A:$A,0))</f>
        <v>Mobiles &amp; Accessories</v>
      </c>
      <c r="I239" s="0" t="str">
        <f aca="false">INDEX(Orders!$D:$D,MATCH(B239,Orders!$A:$A,0))</f>
        <v>Delivered</v>
      </c>
      <c r="J239" s="8" t="n">
        <f aca="false">INDEX(Products!$E:$E,MATCH(C239,Products!$A:$A,0))</f>
        <v>14822.21</v>
      </c>
      <c r="K239" s="8" t="n">
        <f aca="false">D239*J239</f>
        <v>14822.21</v>
      </c>
    </row>
    <row r="240" customFormat="false" ht="15" hidden="false" customHeight="false" outlineLevel="0" collapsed="false">
      <c r="A240" s="0" t="s">
        <v>7960</v>
      </c>
      <c r="B240" s="0" t="s">
        <v>448</v>
      </c>
      <c r="C240" s="0" t="s">
        <v>7961</v>
      </c>
      <c r="D240" s="0" t="n">
        <v>1</v>
      </c>
      <c r="E240" s="8" t="n">
        <v>7140</v>
      </c>
      <c r="F240" s="0" t="n">
        <v>5</v>
      </c>
      <c r="G240" s="8" t="n">
        <v>6783</v>
      </c>
      <c r="H240" s="0" t="str">
        <f aca="false">INDEX(Products!$C:$C,MATCH(C240,Products!$A:$A,0))</f>
        <v>Mobiles &amp; Accessories</v>
      </c>
      <c r="I240" s="0" t="str">
        <f aca="false">INDEX(Orders!$D:$D,MATCH(B240,Orders!$A:$A,0))</f>
        <v>Delivered</v>
      </c>
      <c r="J240" s="8" t="n">
        <f aca="false">INDEX(Products!$E:$E,MATCH(C240,Products!$A:$A,0))</f>
        <v>4319.28</v>
      </c>
      <c r="K240" s="8" t="n">
        <f aca="false">D240*J240</f>
        <v>4319.28</v>
      </c>
    </row>
    <row r="241" customFormat="false" ht="15" hidden="false" customHeight="false" outlineLevel="0" collapsed="false">
      <c r="A241" s="0" t="s">
        <v>7962</v>
      </c>
      <c r="B241" s="0" t="s">
        <v>448</v>
      </c>
      <c r="C241" s="0" t="s">
        <v>7963</v>
      </c>
      <c r="D241" s="0" t="n">
        <v>1</v>
      </c>
      <c r="E241" s="8" t="n">
        <v>1509</v>
      </c>
      <c r="F241" s="0" t="n">
        <v>0</v>
      </c>
      <c r="G241" s="8" t="n">
        <v>1509</v>
      </c>
      <c r="H241" s="0" t="str">
        <f aca="false">INDEX(Products!$C:$C,MATCH(C241,Products!$A:$A,0))</f>
        <v>Books</v>
      </c>
      <c r="I241" s="0" t="str">
        <f aca="false">INDEX(Orders!$D:$D,MATCH(B241,Orders!$A:$A,0))</f>
        <v>Delivered</v>
      </c>
      <c r="J241" s="8" t="n">
        <f aca="false">INDEX(Products!$E:$E,MATCH(C241,Products!$A:$A,0))</f>
        <v>849.27</v>
      </c>
      <c r="K241" s="8" t="n">
        <f aca="false">D241*J241</f>
        <v>849.27</v>
      </c>
    </row>
    <row r="242" customFormat="false" ht="15" hidden="false" customHeight="false" outlineLevel="0" collapsed="false">
      <c r="A242" s="0" t="s">
        <v>7964</v>
      </c>
      <c r="B242" s="0" t="s">
        <v>450</v>
      </c>
      <c r="C242" s="0" t="s">
        <v>7674</v>
      </c>
      <c r="D242" s="0" t="n">
        <v>2</v>
      </c>
      <c r="E242" s="8" t="n">
        <v>1629</v>
      </c>
      <c r="F242" s="0" t="n">
        <v>10</v>
      </c>
      <c r="G242" s="8" t="n">
        <v>2932.2</v>
      </c>
      <c r="H242" s="0" t="str">
        <f aca="false">INDEX(Products!$C:$C,MATCH(C242,Products!$A:$A,0))</f>
        <v>Grocery</v>
      </c>
      <c r="I242" s="0" t="str">
        <f aca="false">INDEX(Orders!$D:$D,MATCH(B242,Orders!$A:$A,0))</f>
        <v>Delivered</v>
      </c>
      <c r="J242" s="8" t="n">
        <f aca="false">INDEX(Products!$E:$E,MATCH(C242,Products!$A:$A,0))</f>
        <v>1147.73</v>
      </c>
      <c r="K242" s="8" t="n">
        <f aca="false">D242*J242</f>
        <v>2295.46</v>
      </c>
    </row>
    <row r="243" customFormat="false" ht="15" hidden="false" customHeight="false" outlineLevel="0" collapsed="false">
      <c r="A243" s="0" t="s">
        <v>7965</v>
      </c>
      <c r="B243" s="0" t="s">
        <v>453</v>
      </c>
      <c r="C243" s="0" t="s">
        <v>7966</v>
      </c>
      <c r="D243" s="0" t="n">
        <v>2</v>
      </c>
      <c r="E243" s="8" t="n">
        <v>8389</v>
      </c>
      <c r="F243" s="0" t="n">
        <v>5</v>
      </c>
      <c r="G243" s="8" t="n">
        <v>15939.1</v>
      </c>
      <c r="H243" s="0" t="str">
        <f aca="false">INDEX(Products!$C:$C,MATCH(C243,Products!$A:$A,0))</f>
        <v>Home &amp; Kitchen</v>
      </c>
      <c r="I243" s="0" t="str">
        <f aca="false">INDEX(Orders!$D:$D,MATCH(B243,Orders!$A:$A,0))</f>
        <v>Returned</v>
      </c>
      <c r="J243" s="8" t="n">
        <f aca="false">INDEX(Products!$E:$E,MATCH(C243,Products!$A:$A,0))</f>
        <v>6236.44</v>
      </c>
      <c r="K243" s="8" t="n">
        <f aca="false">D243*J243</f>
        <v>12472.88</v>
      </c>
    </row>
    <row r="244" customFormat="false" ht="15" hidden="false" customHeight="false" outlineLevel="0" collapsed="false">
      <c r="A244" s="0" t="s">
        <v>7967</v>
      </c>
      <c r="B244" s="0" t="s">
        <v>454</v>
      </c>
      <c r="C244" s="0" t="s">
        <v>7968</v>
      </c>
      <c r="D244" s="0" t="n">
        <v>1</v>
      </c>
      <c r="E244" s="8" t="n">
        <v>50</v>
      </c>
      <c r="F244" s="0" t="n">
        <v>10</v>
      </c>
      <c r="G244" s="8" t="n">
        <v>45</v>
      </c>
      <c r="H244" s="0" t="str">
        <f aca="false">INDEX(Products!$C:$C,MATCH(C244,Products!$A:$A,0))</f>
        <v>Grocery</v>
      </c>
      <c r="I244" s="0" t="str">
        <f aca="false">INDEX(Orders!$D:$D,MATCH(B244,Orders!$A:$A,0))</f>
        <v>Delivered</v>
      </c>
      <c r="J244" s="8" t="n">
        <f aca="false">INDEX(Products!$E:$E,MATCH(C244,Products!$A:$A,0))</f>
        <v>31.67</v>
      </c>
      <c r="K244" s="8" t="n">
        <f aca="false">D244*J244</f>
        <v>31.67</v>
      </c>
    </row>
    <row r="245" customFormat="false" ht="15" hidden="false" customHeight="false" outlineLevel="0" collapsed="false">
      <c r="A245" s="0" t="s">
        <v>7969</v>
      </c>
      <c r="B245" s="0" t="s">
        <v>456</v>
      </c>
      <c r="C245" s="0" t="s">
        <v>7818</v>
      </c>
      <c r="D245" s="0" t="n">
        <v>1</v>
      </c>
      <c r="E245" s="8" t="n">
        <v>23750</v>
      </c>
      <c r="F245" s="0" t="n">
        <v>5</v>
      </c>
      <c r="G245" s="8" t="n">
        <v>22562.5</v>
      </c>
      <c r="H245" s="0" t="str">
        <f aca="false">INDEX(Products!$C:$C,MATCH(C245,Products!$A:$A,0))</f>
        <v>Electronics</v>
      </c>
      <c r="I245" s="0" t="str">
        <f aca="false">INDEX(Orders!$D:$D,MATCH(B245,Orders!$A:$A,0))</f>
        <v>Cancelled</v>
      </c>
      <c r="J245" s="8" t="n">
        <f aca="false">INDEX(Products!$E:$E,MATCH(C245,Products!$A:$A,0))</f>
        <v>15949.33</v>
      </c>
      <c r="K245" s="8" t="n">
        <f aca="false">D245*J245</f>
        <v>15949.33</v>
      </c>
    </row>
    <row r="246" customFormat="false" ht="15" hidden="false" customHeight="false" outlineLevel="0" collapsed="false">
      <c r="A246" s="0" t="s">
        <v>7970</v>
      </c>
      <c r="B246" s="0" t="s">
        <v>460</v>
      </c>
      <c r="C246" s="0" t="s">
        <v>7701</v>
      </c>
      <c r="D246" s="0" t="n">
        <v>1</v>
      </c>
      <c r="E246" s="8" t="n">
        <v>36479</v>
      </c>
      <c r="F246" s="0" t="n">
        <v>10</v>
      </c>
      <c r="G246" s="8" t="n">
        <v>32831.1</v>
      </c>
      <c r="H246" s="0" t="str">
        <f aca="false">INDEX(Products!$C:$C,MATCH(C246,Products!$A:$A,0))</f>
        <v>Electronics</v>
      </c>
      <c r="I246" s="0" t="str">
        <f aca="false">INDEX(Orders!$D:$D,MATCH(B246,Orders!$A:$A,0))</f>
        <v>Delivered</v>
      </c>
      <c r="J246" s="8" t="n">
        <f aca="false">INDEX(Products!$E:$E,MATCH(C246,Products!$A:$A,0))</f>
        <v>23417.07</v>
      </c>
      <c r="K246" s="8" t="n">
        <f aca="false">D246*J246</f>
        <v>23417.07</v>
      </c>
    </row>
    <row r="247" customFormat="false" ht="15" hidden="false" customHeight="false" outlineLevel="0" collapsed="false">
      <c r="A247" s="0" t="s">
        <v>7971</v>
      </c>
      <c r="B247" s="0" t="s">
        <v>462</v>
      </c>
      <c r="C247" s="0" t="s">
        <v>7616</v>
      </c>
      <c r="D247" s="0" t="n">
        <v>1</v>
      </c>
      <c r="E247" s="8" t="n">
        <v>9379</v>
      </c>
      <c r="F247" s="0" t="n">
        <v>0</v>
      </c>
      <c r="G247" s="8" t="n">
        <v>9379</v>
      </c>
      <c r="H247" s="0" t="str">
        <f aca="false">INDEX(Products!$C:$C,MATCH(C247,Products!$A:$A,0))</f>
        <v>Electronics</v>
      </c>
      <c r="I247" s="0" t="str">
        <f aca="false">INDEX(Orders!$D:$D,MATCH(B247,Orders!$A:$A,0))</f>
        <v>Delivered</v>
      </c>
      <c r="J247" s="8" t="n">
        <f aca="false">INDEX(Products!$E:$E,MATCH(C247,Products!$A:$A,0))</f>
        <v>6769.42</v>
      </c>
      <c r="K247" s="8" t="n">
        <f aca="false">D247*J247</f>
        <v>6769.42</v>
      </c>
    </row>
    <row r="248" customFormat="false" ht="15" hidden="false" customHeight="false" outlineLevel="0" collapsed="false">
      <c r="A248" s="0" t="s">
        <v>7972</v>
      </c>
      <c r="B248" s="0" t="s">
        <v>464</v>
      </c>
      <c r="C248" s="0" t="s">
        <v>7661</v>
      </c>
      <c r="D248" s="0" t="n">
        <v>2</v>
      </c>
      <c r="E248" s="8" t="n">
        <v>499</v>
      </c>
      <c r="F248" s="0" t="n">
        <v>0</v>
      </c>
      <c r="G248" s="8" t="n">
        <v>998</v>
      </c>
      <c r="H248" s="0" t="str">
        <f aca="false">INDEX(Products!$C:$C,MATCH(C248,Products!$A:$A,0))</f>
        <v>Beauty &amp; Personal Care</v>
      </c>
      <c r="I248" s="0" t="str">
        <f aca="false">INDEX(Orders!$D:$D,MATCH(B248,Orders!$A:$A,0))</f>
        <v>Delivered</v>
      </c>
      <c r="J248" s="8" t="n">
        <f aca="false">INDEX(Products!$E:$E,MATCH(C248,Products!$A:$A,0))</f>
        <v>296.64</v>
      </c>
      <c r="K248" s="8" t="n">
        <f aca="false">D248*J248</f>
        <v>593.28</v>
      </c>
    </row>
    <row r="249" customFormat="false" ht="15" hidden="false" customHeight="false" outlineLevel="0" collapsed="false">
      <c r="A249" s="0" t="s">
        <v>7973</v>
      </c>
      <c r="B249" s="0" t="s">
        <v>464</v>
      </c>
      <c r="C249" s="0" t="s">
        <v>7736</v>
      </c>
      <c r="D249" s="0" t="n">
        <v>1</v>
      </c>
      <c r="E249" s="8" t="n">
        <v>569</v>
      </c>
      <c r="F249" s="0" t="n">
        <v>10</v>
      </c>
      <c r="G249" s="8" t="n">
        <v>512.1</v>
      </c>
      <c r="H249" s="0" t="str">
        <f aca="false">INDEX(Products!$C:$C,MATCH(C249,Products!$A:$A,0))</f>
        <v>Beauty &amp; Personal Care</v>
      </c>
      <c r="I249" s="0" t="str">
        <f aca="false">INDEX(Orders!$D:$D,MATCH(B249,Orders!$A:$A,0))</f>
        <v>Delivered</v>
      </c>
      <c r="J249" s="8" t="n">
        <f aca="false">INDEX(Products!$E:$E,MATCH(C249,Products!$A:$A,0))</f>
        <v>400.07</v>
      </c>
      <c r="K249" s="8" t="n">
        <f aca="false">D249*J249</f>
        <v>400.07</v>
      </c>
    </row>
    <row r="250" customFormat="false" ht="15" hidden="false" customHeight="false" outlineLevel="0" collapsed="false">
      <c r="A250" s="0" t="s">
        <v>7974</v>
      </c>
      <c r="B250" s="0" t="s">
        <v>466</v>
      </c>
      <c r="C250" s="0" t="s">
        <v>7714</v>
      </c>
      <c r="D250" s="0" t="n">
        <v>1</v>
      </c>
      <c r="E250" s="8" t="n">
        <v>4709</v>
      </c>
      <c r="F250" s="0" t="n">
        <v>15</v>
      </c>
      <c r="G250" s="8" t="n">
        <v>4002.65</v>
      </c>
      <c r="H250" s="0" t="str">
        <f aca="false">INDEX(Products!$C:$C,MATCH(C250,Products!$A:$A,0))</f>
        <v>Home &amp; Kitchen</v>
      </c>
      <c r="I250" s="0" t="str">
        <f aca="false">INDEX(Orders!$D:$D,MATCH(B250,Orders!$A:$A,0))</f>
        <v>Delivered</v>
      </c>
      <c r="J250" s="8" t="n">
        <f aca="false">INDEX(Products!$E:$E,MATCH(C250,Products!$A:$A,0))</f>
        <v>2876.2</v>
      </c>
      <c r="K250" s="8" t="n">
        <f aca="false">D250*J250</f>
        <v>2876.2</v>
      </c>
    </row>
    <row r="251" customFormat="false" ht="15" hidden="false" customHeight="false" outlineLevel="0" collapsed="false">
      <c r="A251" s="0" t="s">
        <v>7975</v>
      </c>
      <c r="B251" s="0" t="s">
        <v>466</v>
      </c>
      <c r="C251" s="0" t="s">
        <v>7626</v>
      </c>
      <c r="D251" s="0" t="n">
        <v>1</v>
      </c>
      <c r="E251" s="8" t="n">
        <v>869</v>
      </c>
      <c r="F251" s="0" t="n">
        <v>5</v>
      </c>
      <c r="G251" s="8" t="n">
        <v>825.55</v>
      </c>
      <c r="H251" s="0" t="str">
        <f aca="false">INDEX(Products!$C:$C,MATCH(C251,Products!$A:$A,0))</f>
        <v>Books</v>
      </c>
      <c r="I251" s="0" t="str">
        <f aca="false">INDEX(Orders!$D:$D,MATCH(B251,Orders!$A:$A,0))</f>
        <v>Delivered</v>
      </c>
      <c r="J251" s="8" t="n">
        <f aca="false">INDEX(Products!$E:$E,MATCH(C251,Products!$A:$A,0))</f>
        <v>602.8</v>
      </c>
      <c r="K251" s="8" t="n">
        <f aca="false">D251*J251</f>
        <v>602.8</v>
      </c>
    </row>
    <row r="252" customFormat="false" ht="15" hidden="false" customHeight="false" outlineLevel="0" collapsed="false">
      <c r="A252" s="0" t="s">
        <v>7976</v>
      </c>
      <c r="B252" s="0" t="s">
        <v>468</v>
      </c>
      <c r="C252" s="0" t="s">
        <v>7821</v>
      </c>
      <c r="D252" s="0" t="n">
        <v>1</v>
      </c>
      <c r="E252" s="8" t="n">
        <v>2479</v>
      </c>
      <c r="F252" s="0" t="n">
        <v>0</v>
      </c>
      <c r="G252" s="8" t="n">
        <v>2479</v>
      </c>
      <c r="H252" s="0" t="str">
        <f aca="false">INDEX(Products!$C:$C,MATCH(C252,Products!$A:$A,0))</f>
        <v>Beauty &amp; Personal Care</v>
      </c>
      <c r="I252" s="0" t="str">
        <f aca="false">INDEX(Orders!$D:$D,MATCH(B252,Orders!$A:$A,0))</f>
        <v>Delivered</v>
      </c>
      <c r="J252" s="8" t="n">
        <f aca="false">INDEX(Products!$E:$E,MATCH(C252,Products!$A:$A,0))</f>
        <v>1727.59</v>
      </c>
      <c r="K252" s="8" t="n">
        <f aca="false">D252*J252</f>
        <v>1727.59</v>
      </c>
    </row>
    <row r="253" customFormat="false" ht="15" hidden="false" customHeight="false" outlineLevel="0" collapsed="false">
      <c r="A253" s="0" t="s">
        <v>7977</v>
      </c>
      <c r="B253" s="0" t="s">
        <v>470</v>
      </c>
      <c r="C253" s="0" t="s">
        <v>7618</v>
      </c>
      <c r="D253" s="0" t="n">
        <v>1</v>
      </c>
      <c r="E253" s="8" t="n">
        <v>10470</v>
      </c>
      <c r="F253" s="0" t="n">
        <v>20</v>
      </c>
      <c r="G253" s="8" t="n">
        <v>8376</v>
      </c>
      <c r="H253" s="0" t="str">
        <f aca="false">INDEX(Products!$C:$C,MATCH(C253,Products!$A:$A,0))</f>
        <v>Sports &amp; Fitness</v>
      </c>
      <c r="I253" s="0" t="str">
        <f aca="false">INDEX(Orders!$D:$D,MATCH(B253,Orders!$A:$A,0))</f>
        <v>Delivered</v>
      </c>
      <c r="J253" s="8" t="n">
        <f aca="false">INDEX(Products!$E:$E,MATCH(C253,Products!$A:$A,0))</f>
        <v>7080.69</v>
      </c>
      <c r="K253" s="8" t="n">
        <f aca="false">D253*J253</f>
        <v>7080.69</v>
      </c>
    </row>
    <row r="254" customFormat="false" ht="15" hidden="false" customHeight="false" outlineLevel="0" collapsed="false">
      <c r="A254" s="0" t="s">
        <v>7978</v>
      </c>
      <c r="B254" s="0" t="s">
        <v>472</v>
      </c>
      <c r="C254" s="0" t="s">
        <v>7947</v>
      </c>
      <c r="D254" s="0" t="n">
        <v>1</v>
      </c>
      <c r="E254" s="8" t="n">
        <v>9320</v>
      </c>
      <c r="F254" s="0" t="n">
        <v>10</v>
      </c>
      <c r="G254" s="8" t="n">
        <v>8388</v>
      </c>
      <c r="H254" s="0" t="str">
        <f aca="false">INDEX(Products!$C:$C,MATCH(C254,Products!$A:$A,0))</f>
        <v>Home &amp; Kitchen</v>
      </c>
      <c r="I254" s="0" t="str">
        <f aca="false">INDEX(Orders!$D:$D,MATCH(B254,Orders!$A:$A,0))</f>
        <v>Delivered</v>
      </c>
      <c r="J254" s="8" t="n">
        <f aca="false">INDEX(Products!$E:$E,MATCH(C254,Products!$A:$A,0))</f>
        <v>6164.02</v>
      </c>
      <c r="K254" s="8" t="n">
        <f aca="false">D254*J254</f>
        <v>6164.02</v>
      </c>
    </row>
    <row r="255" customFormat="false" ht="15" hidden="false" customHeight="false" outlineLevel="0" collapsed="false">
      <c r="A255" s="0" t="s">
        <v>7979</v>
      </c>
      <c r="B255" s="0" t="s">
        <v>474</v>
      </c>
      <c r="C255" s="0" t="s">
        <v>7980</v>
      </c>
      <c r="D255" s="0" t="n">
        <v>1</v>
      </c>
      <c r="E255" s="8" t="n">
        <v>42589</v>
      </c>
      <c r="F255" s="0" t="n">
        <v>5</v>
      </c>
      <c r="G255" s="8" t="n">
        <v>40459.55</v>
      </c>
      <c r="H255" s="0" t="str">
        <f aca="false">INDEX(Products!$C:$C,MATCH(C255,Products!$A:$A,0))</f>
        <v>Electronics</v>
      </c>
      <c r="I255" s="0" t="str">
        <f aca="false">INDEX(Orders!$D:$D,MATCH(B255,Orders!$A:$A,0))</f>
        <v>Delivered</v>
      </c>
      <c r="J255" s="8" t="n">
        <f aca="false">INDEX(Products!$E:$E,MATCH(C255,Products!$A:$A,0))</f>
        <v>28890.12</v>
      </c>
      <c r="K255" s="8" t="n">
        <f aca="false">D255*J255</f>
        <v>28890.12</v>
      </c>
    </row>
    <row r="256" customFormat="false" ht="15" hidden="false" customHeight="false" outlineLevel="0" collapsed="false">
      <c r="A256" s="0" t="s">
        <v>7981</v>
      </c>
      <c r="B256" s="0" t="s">
        <v>476</v>
      </c>
      <c r="C256" s="0" t="s">
        <v>7982</v>
      </c>
      <c r="D256" s="0" t="n">
        <v>1</v>
      </c>
      <c r="E256" s="8" t="n">
        <v>2399</v>
      </c>
      <c r="F256" s="0" t="n">
        <v>0</v>
      </c>
      <c r="G256" s="8" t="n">
        <v>2399</v>
      </c>
      <c r="H256" s="0" t="str">
        <f aca="false">INDEX(Products!$C:$C,MATCH(C256,Products!$A:$A,0))</f>
        <v>Fashion</v>
      </c>
      <c r="I256" s="0" t="str">
        <f aca="false">INDEX(Orders!$D:$D,MATCH(B256,Orders!$A:$A,0))</f>
        <v>Delivered</v>
      </c>
      <c r="J256" s="8" t="n">
        <f aca="false">INDEX(Products!$E:$E,MATCH(C256,Products!$A:$A,0))</f>
        <v>1604.24</v>
      </c>
      <c r="K256" s="8" t="n">
        <f aca="false">D256*J256</f>
        <v>1604.24</v>
      </c>
    </row>
    <row r="257" customFormat="false" ht="15" hidden="false" customHeight="false" outlineLevel="0" collapsed="false">
      <c r="A257" s="0" t="s">
        <v>7983</v>
      </c>
      <c r="B257" s="0" t="s">
        <v>476</v>
      </c>
      <c r="C257" s="0" t="s">
        <v>7879</v>
      </c>
      <c r="D257" s="0" t="n">
        <v>1</v>
      </c>
      <c r="E257" s="8" t="n">
        <v>389</v>
      </c>
      <c r="F257" s="0" t="n">
        <v>10</v>
      </c>
      <c r="G257" s="8" t="n">
        <v>350.1</v>
      </c>
      <c r="H257" s="0" t="str">
        <f aca="false">INDEX(Products!$C:$C,MATCH(C257,Products!$A:$A,0))</f>
        <v>Beauty &amp; Personal Care</v>
      </c>
      <c r="I257" s="0" t="str">
        <f aca="false">INDEX(Orders!$D:$D,MATCH(B257,Orders!$A:$A,0))</f>
        <v>Delivered</v>
      </c>
      <c r="J257" s="8" t="n">
        <f aca="false">INDEX(Products!$E:$E,MATCH(C257,Products!$A:$A,0))</f>
        <v>254.3</v>
      </c>
      <c r="K257" s="8" t="n">
        <f aca="false">D257*J257</f>
        <v>254.3</v>
      </c>
    </row>
    <row r="258" customFormat="false" ht="15" hidden="false" customHeight="false" outlineLevel="0" collapsed="false">
      <c r="A258" s="0" t="s">
        <v>7984</v>
      </c>
      <c r="B258" s="0" t="s">
        <v>478</v>
      </c>
      <c r="C258" s="0" t="s">
        <v>7755</v>
      </c>
      <c r="D258" s="0" t="n">
        <v>1</v>
      </c>
      <c r="E258" s="8" t="n">
        <v>949</v>
      </c>
      <c r="F258" s="0" t="n">
        <v>0</v>
      </c>
      <c r="G258" s="8" t="n">
        <v>949</v>
      </c>
      <c r="H258" s="0" t="str">
        <f aca="false">INDEX(Products!$C:$C,MATCH(C258,Products!$A:$A,0))</f>
        <v>Books</v>
      </c>
      <c r="I258" s="0" t="str">
        <f aca="false">INDEX(Orders!$D:$D,MATCH(B258,Orders!$A:$A,0))</f>
        <v>Delivered</v>
      </c>
      <c r="J258" s="8" t="n">
        <f aca="false">INDEX(Products!$E:$E,MATCH(C258,Products!$A:$A,0))</f>
        <v>640.32</v>
      </c>
      <c r="K258" s="8" t="n">
        <f aca="false">D258*J258</f>
        <v>640.32</v>
      </c>
    </row>
    <row r="259" customFormat="false" ht="15" hidden="false" customHeight="false" outlineLevel="0" collapsed="false">
      <c r="A259" s="0" t="s">
        <v>7985</v>
      </c>
      <c r="B259" s="0" t="s">
        <v>478</v>
      </c>
      <c r="C259" s="0" t="s">
        <v>7884</v>
      </c>
      <c r="D259" s="0" t="n">
        <v>1</v>
      </c>
      <c r="E259" s="8" t="n">
        <v>560</v>
      </c>
      <c r="F259" s="0" t="n">
        <v>30</v>
      </c>
      <c r="G259" s="8" t="n">
        <v>392</v>
      </c>
      <c r="H259" s="0" t="str">
        <f aca="false">INDEX(Products!$C:$C,MATCH(C259,Products!$A:$A,0))</f>
        <v>Fashion</v>
      </c>
      <c r="I259" s="0" t="str">
        <f aca="false">INDEX(Orders!$D:$D,MATCH(B259,Orders!$A:$A,0))</f>
        <v>Delivered</v>
      </c>
      <c r="J259" s="8" t="n">
        <f aca="false">INDEX(Products!$E:$E,MATCH(C259,Products!$A:$A,0))</f>
        <v>349.88</v>
      </c>
      <c r="K259" s="8" t="n">
        <f aca="false">D259*J259</f>
        <v>349.88</v>
      </c>
    </row>
    <row r="260" customFormat="false" ht="15" hidden="false" customHeight="false" outlineLevel="0" collapsed="false">
      <c r="A260" s="0" t="s">
        <v>7986</v>
      </c>
      <c r="B260" s="0" t="s">
        <v>479</v>
      </c>
      <c r="C260" s="0" t="s">
        <v>7987</v>
      </c>
      <c r="D260" s="0" t="n">
        <v>1</v>
      </c>
      <c r="E260" s="8" t="n">
        <v>4779</v>
      </c>
      <c r="F260" s="0" t="n">
        <v>20</v>
      </c>
      <c r="G260" s="8" t="n">
        <v>3823.2</v>
      </c>
      <c r="H260" s="0" t="str">
        <f aca="false">INDEX(Products!$C:$C,MATCH(C260,Products!$A:$A,0))</f>
        <v>Fashion</v>
      </c>
      <c r="I260" s="0" t="str">
        <f aca="false">INDEX(Orders!$D:$D,MATCH(B260,Orders!$A:$A,0))</f>
        <v>Delivered</v>
      </c>
      <c r="J260" s="8" t="n">
        <f aca="false">INDEX(Products!$E:$E,MATCH(C260,Products!$A:$A,0))</f>
        <v>3184.36</v>
      </c>
      <c r="K260" s="8" t="n">
        <f aca="false">D260*J260</f>
        <v>3184.36</v>
      </c>
    </row>
    <row r="261" customFormat="false" ht="15" hidden="false" customHeight="false" outlineLevel="0" collapsed="false">
      <c r="A261" s="0" t="s">
        <v>7988</v>
      </c>
      <c r="B261" s="0" t="s">
        <v>479</v>
      </c>
      <c r="C261" s="0" t="s">
        <v>7674</v>
      </c>
      <c r="D261" s="0" t="n">
        <v>1</v>
      </c>
      <c r="E261" s="8" t="n">
        <v>1629</v>
      </c>
      <c r="F261" s="0" t="n">
        <v>0</v>
      </c>
      <c r="G261" s="8" t="n">
        <v>1629</v>
      </c>
      <c r="H261" s="0" t="str">
        <f aca="false">INDEX(Products!$C:$C,MATCH(C261,Products!$A:$A,0))</f>
        <v>Grocery</v>
      </c>
      <c r="I261" s="0" t="str">
        <f aca="false">INDEX(Orders!$D:$D,MATCH(B261,Orders!$A:$A,0))</f>
        <v>Delivered</v>
      </c>
      <c r="J261" s="8" t="n">
        <f aca="false">INDEX(Products!$E:$E,MATCH(C261,Products!$A:$A,0))</f>
        <v>1147.73</v>
      </c>
      <c r="K261" s="8" t="n">
        <f aca="false">D261*J261</f>
        <v>1147.73</v>
      </c>
    </row>
    <row r="262" customFormat="false" ht="15" hidden="false" customHeight="false" outlineLevel="0" collapsed="false">
      <c r="A262" s="0" t="s">
        <v>7989</v>
      </c>
      <c r="B262" s="0" t="s">
        <v>479</v>
      </c>
      <c r="C262" s="0" t="s">
        <v>7990</v>
      </c>
      <c r="D262" s="0" t="n">
        <v>1</v>
      </c>
      <c r="E262" s="8" t="n">
        <v>25780</v>
      </c>
      <c r="F262" s="0" t="n">
        <v>10</v>
      </c>
      <c r="G262" s="8" t="n">
        <v>23202</v>
      </c>
      <c r="H262" s="0" t="str">
        <f aca="false">INDEX(Products!$C:$C,MATCH(C262,Products!$A:$A,0))</f>
        <v>Electronics</v>
      </c>
      <c r="I262" s="0" t="str">
        <f aca="false">INDEX(Orders!$D:$D,MATCH(B262,Orders!$A:$A,0))</f>
        <v>Delivered</v>
      </c>
      <c r="J262" s="8" t="n">
        <f aca="false">INDEX(Products!$E:$E,MATCH(C262,Products!$A:$A,0))</f>
        <v>18157.51</v>
      </c>
      <c r="K262" s="8" t="n">
        <f aca="false">D262*J262</f>
        <v>18157.51</v>
      </c>
    </row>
    <row r="263" customFormat="false" ht="15" hidden="false" customHeight="false" outlineLevel="0" collapsed="false">
      <c r="A263" s="0" t="s">
        <v>7991</v>
      </c>
      <c r="B263" s="0" t="s">
        <v>479</v>
      </c>
      <c r="C263" s="0" t="s">
        <v>7661</v>
      </c>
      <c r="D263" s="0" t="n">
        <v>2</v>
      </c>
      <c r="E263" s="8" t="n">
        <v>499</v>
      </c>
      <c r="F263" s="0" t="n">
        <v>10</v>
      </c>
      <c r="G263" s="8" t="n">
        <v>898.2</v>
      </c>
      <c r="H263" s="0" t="str">
        <f aca="false">INDEX(Products!$C:$C,MATCH(C263,Products!$A:$A,0))</f>
        <v>Beauty &amp; Personal Care</v>
      </c>
      <c r="I263" s="0" t="str">
        <f aca="false">INDEX(Orders!$D:$D,MATCH(B263,Orders!$A:$A,0))</f>
        <v>Delivered</v>
      </c>
      <c r="J263" s="8" t="n">
        <f aca="false">INDEX(Products!$E:$E,MATCH(C263,Products!$A:$A,0))</f>
        <v>296.64</v>
      </c>
      <c r="K263" s="8" t="n">
        <f aca="false">D263*J263</f>
        <v>593.28</v>
      </c>
    </row>
    <row r="264" customFormat="false" ht="15" hidden="false" customHeight="false" outlineLevel="0" collapsed="false">
      <c r="A264" s="0" t="s">
        <v>7992</v>
      </c>
      <c r="B264" s="0" t="s">
        <v>481</v>
      </c>
      <c r="C264" s="0" t="s">
        <v>7993</v>
      </c>
      <c r="D264" s="0" t="n">
        <v>1</v>
      </c>
      <c r="E264" s="8" t="n">
        <v>19529</v>
      </c>
      <c r="F264" s="0" t="n">
        <v>0</v>
      </c>
      <c r="G264" s="8" t="n">
        <v>19529</v>
      </c>
      <c r="H264" s="0" t="str">
        <f aca="false">INDEX(Products!$C:$C,MATCH(C264,Products!$A:$A,0))</f>
        <v>Electronics</v>
      </c>
      <c r="I264" s="0" t="str">
        <f aca="false">INDEX(Orders!$D:$D,MATCH(B264,Orders!$A:$A,0))</f>
        <v>Returned</v>
      </c>
      <c r="J264" s="8" t="n">
        <f aca="false">INDEX(Products!$E:$E,MATCH(C264,Products!$A:$A,0))</f>
        <v>12094.4</v>
      </c>
      <c r="K264" s="8" t="n">
        <f aca="false">D264*J264</f>
        <v>12094.4</v>
      </c>
    </row>
    <row r="265" customFormat="false" ht="15" hidden="false" customHeight="false" outlineLevel="0" collapsed="false">
      <c r="A265" s="0" t="s">
        <v>7994</v>
      </c>
      <c r="B265" s="0" t="s">
        <v>481</v>
      </c>
      <c r="C265" s="0" t="s">
        <v>7651</v>
      </c>
      <c r="D265" s="0" t="n">
        <v>1</v>
      </c>
      <c r="E265" s="8" t="n">
        <v>7439</v>
      </c>
      <c r="F265" s="0" t="n">
        <v>10</v>
      </c>
      <c r="G265" s="8" t="n">
        <v>6695.1</v>
      </c>
      <c r="H265" s="0" t="str">
        <f aca="false">INDEX(Products!$C:$C,MATCH(C265,Products!$A:$A,0))</f>
        <v>Mobiles &amp; Accessories</v>
      </c>
      <c r="I265" s="0" t="str">
        <f aca="false">INDEX(Orders!$D:$D,MATCH(B265,Orders!$A:$A,0))</f>
        <v>Returned</v>
      </c>
      <c r="J265" s="8" t="n">
        <f aca="false">INDEX(Products!$E:$E,MATCH(C265,Products!$A:$A,0))</f>
        <v>4901.55</v>
      </c>
      <c r="K265" s="8" t="n">
        <f aca="false">D265*J265</f>
        <v>4901.55</v>
      </c>
    </row>
    <row r="266" customFormat="false" ht="15" hidden="false" customHeight="false" outlineLevel="0" collapsed="false">
      <c r="A266" s="0" t="s">
        <v>7995</v>
      </c>
      <c r="B266" s="0" t="s">
        <v>483</v>
      </c>
      <c r="C266" s="0" t="s">
        <v>7742</v>
      </c>
      <c r="D266" s="0" t="n">
        <v>2</v>
      </c>
      <c r="E266" s="8" t="n">
        <v>12729</v>
      </c>
      <c r="F266" s="0" t="n">
        <v>10</v>
      </c>
      <c r="G266" s="8" t="n">
        <v>22912.2</v>
      </c>
      <c r="H266" s="0" t="str">
        <f aca="false">INDEX(Products!$C:$C,MATCH(C266,Products!$A:$A,0))</f>
        <v>Home &amp; Kitchen</v>
      </c>
      <c r="I266" s="0" t="str">
        <f aca="false">INDEX(Orders!$D:$D,MATCH(B266,Orders!$A:$A,0))</f>
        <v>Delivered</v>
      </c>
      <c r="J266" s="8" t="n">
        <f aca="false">INDEX(Products!$E:$E,MATCH(C266,Products!$A:$A,0))</f>
        <v>8235.9</v>
      </c>
      <c r="K266" s="8" t="n">
        <f aca="false">D266*J266</f>
        <v>16471.8</v>
      </c>
    </row>
    <row r="267" customFormat="false" ht="15" hidden="false" customHeight="false" outlineLevel="0" collapsed="false">
      <c r="A267" s="0" t="s">
        <v>7996</v>
      </c>
      <c r="B267" s="0" t="s">
        <v>485</v>
      </c>
      <c r="C267" s="0" t="s">
        <v>7818</v>
      </c>
      <c r="D267" s="0" t="n">
        <v>1</v>
      </c>
      <c r="E267" s="8" t="n">
        <v>23750</v>
      </c>
      <c r="F267" s="0" t="n">
        <v>0</v>
      </c>
      <c r="G267" s="8" t="n">
        <v>23750</v>
      </c>
      <c r="H267" s="0" t="str">
        <f aca="false">INDEX(Products!$C:$C,MATCH(C267,Products!$A:$A,0))</f>
        <v>Electronics</v>
      </c>
      <c r="I267" s="0" t="str">
        <f aca="false">INDEX(Orders!$D:$D,MATCH(B267,Orders!$A:$A,0))</f>
        <v>Delivered</v>
      </c>
      <c r="J267" s="8" t="n">
        <f aca="false">INDEX(Products!$E:$E,MATCH(C267,Products!$A:$A,0))</f>
        <v>15949.33</v>
      </c>
      <c r="K267" s="8" t="n">
        <f aca="false">D267*J267</f>
        <v>15949.33</v>
      </c>
    </row>
    <row r="268" customFormat="false" ht="15" hidden="false" customHeight="false" outlineLevel="0" collapsed="false">
      <c r="A268" s="0" t="s">
        <v>7997</v>
      </c>
      <c r="B268" s="0" t="s">
        <v>487</v>
      </c>
      <c r="C268" s="0" t="s">
        <v>7745</v>
      </c>
      <c r="D268" s="0" t="n">
        <v>1</v>
      </c>
      <c r="E268" s="8" t="n">
        <v>19339</v>
      </c>
      <c r="F268" s="0" t="n">
        <v>10</v>
      </c>
      <c r="G268" s="8" t="n">
        <v>17405.1</v>
      </c>
      <c r="H268" s="0" t="str">
        <f aca="false">INDEX(Products!$C:$C,MATCH(C268,Products!$A:$A,0))</f>
        <v>Furniture</v>
      </c>
      <c r="I268" s="0" t="str">
        <f aca="false">INDEX(Orders!$D:$D,MATCH(B268,Orders!$A:$A,0))</f>
        <v>Delivered</v>
      </c>
      <c r="J268" s="8" t="n">
        <f aca="false">INDEX(Products!$E:$E,MATCH(C268,Products!$A:$A,0))</f>
        <v>11729</v>
      </c>
      <c r="K268" s="8" t="n">
        <f aca="false">D268*J268</f>
        <v>11729</v>
      </c>
    </row>
    <row r="269" customFormat="false" ht="15" hidden="false" customHeight="false" outlineLevel="0" collapsed="false">
      <c r="A269" s="0" t="s">
        <v>7998</v>
      </c>
      <c r="B269" s="0" t="s">
        <v>487</v>
      </c>
      <c r="C269" s="0" t="s">
        <v>7999</v>
      </c>
      <c r="D269" s="0" t="n">
        <v>1</v>
      </c>
      <c r="E269" s="8" t="n">
        <v>2810</v>
      </c>
      <c r="F269" s="0" t="n">
        <v>5</v>
      </c>
      <c r="G269" s="8" t="n">
        <v>2669.5</v>
      </c>
      <c r="H269" s="0" t="str">
        <f aca="false">INDEX(Products!$C:$C,MATCH(C269,Products!$A:$A,0))</f>
        <v>Toys &amp; Baby Care</v>
      </c>
      <c r="I269" s="0" t="str">
        <f aca="false">INDEX(Orders!$D:$D,MATCH(B269,Orders!$A:$A,0))</f>
        <v>Delivered</v>
      </c>
      <c r="J269" s="8" t="n">
        <f aca="false">INDEX(Products!$E:$E,MATCH(C269,Products!$A:$A,0))</f>
        <v>1582.85</v>
      </c>
      <c r="K269" s="8" t="n">
        <f aca="false">D269*J269</f>
        <v>1582.85</v>
      </c>
    </row>
    <row r="270" customFormat="false" ht="15" hidden="false" customHeight="false" outlineLevel="0" collapsed="false">
      <c r="A270" s="0" t="s">
        <v>8000</v>
      </c>
      <c r="B270" s="0" t="s">
        <v>487</v>
      </c>
      <c r="C270" s="0" t="s">
        <v>7638</v>
      </c>
      <c r="D270" s="0" t="n">
        <v>1</v>
      </c>
      <c r="E270" s="8" t="n">
        <v>4629</v>
      </c>
      <c r="F270" s="0" t="n">
        <v>15</v>
      </c>
      <c r="G270" s="8" t="n">
        <v>3934.65</v>
      </c>
      <c r="H270" s="0" t="str">
        <f aca="false">INDEX(Products!$C:$C,MATCH(C270,Products!$A:$A,0))</f>
        <v>Fashion</v>
      </c>
      <c r="I270" s="0" t="str">
        <f aca="false">INDEX(Orders!$D:$D,MATCH(B270,Orders!$A:$A,0))</f>
        <v>Delivered</v>
      </c>
      <c r="J270" s="8" t="n">
        <f aca="false">INDEX(Products!$E:$E,MATCH(C270,Products!$A:$A,0))</f>
        <v>3426.32</v>
      </c>
      <c r="K270" s="8" t="n">
        <f aca="false">D270*J270</f>
        <v>3426.32</v>
      </c>
    </row>
    <row r="271" customFormat="false" ht="15" hidden="false" customHeight="false" outlineLevel="0" collapsed="false">
      <c r="A271" s="0" t="s">
        <v>8001</v>
      </c>
      <c r="B271" s="0" t="s">
        <v>490</v>
      </c>
      <c r="C271" s="0" t="s">
        <v>7642</v>
      </c>
      <c r="D271" s="0" t="n">
        <v>2</v>
      </c>
      <c r="E271" s="8" t="n">
        <v>15499</v>
      </c>
      <c r="F271" s="0" t="n">
        <v>20</v>
      </c>
      <c r="G271" s="8" t="n">
        <v>24798.4</v>
      </c>
      <c r="H271" s="0" t="str">
        <f aca="false">INDEX(Products!$C:$C,MATCH(C271,Products!$A:$A,0))</f>
        <v>Electronics</v>
      </c>
      <c r="I271" s="0" t="str">
        <f aca="false">INDEX(Orders!$D:$D,MATCH(B271,Orders!$A:$A,0))</f>
        <v>Delivered</v>
      </c>
      <c r="J271" s="8" t="n">
        <f aca="false">INDEX(Products!$E:$E,MATCH(C271,Products!$A:$A,0))</f>
        <v>11174.87</v>
      </c>
      <c r="K271" s="8" t="n">
        <f aca="false">D271*J271</f>
        <v>22349.74</v>
      </c>
    </row>
    <row r="272" customFormat="false" ht="15" hidden="false" customHeight="false" outlineLevel="0" collapsed="false">
      <c r="A272" s="0" t="s">
        <v>8002</v>
      </c>
      <c r="B272" s="0" t="s">
        <v>490</v>
      </c>
      <c r="C272" s="0" t="s">
        <v>7672</v>
      </c>
      <c r="D272" s="0" t="n">
        <v>3</v>
      </c>
      <c r="E272" s="8" t="n">
        <v>169</v>
      </c>
      <c r="F272" s="0" t="n">
        <v>15</v>
      </c>
      <c r="G272" s="8" t="n">
        <v>430.95</v>
      </c>
      <c r="H272" s="0" t="str">
        <f aca="false">INDEX(Products!$C:$C,MATCH(C272,Products!$A:$A,0))</f>
        <v>Grocery</v>
      </c>
      <c r="I272" s="0" t="str">
        <f aca="false">INDEX(Orders!$D:$D,MATCH(B272,Orders!$A:$A,0))</f>
        <v>Delivered</v>
      </c>
      <c r="J272" s="8" t="n">
        <f aca="false">INDEX(Products!$E:$E,MATCH(C272,Products!$A:$A,0))</f>
        <v>105.02</v>
      </c>
      <c r="K272" s="8" t="n">
        <f aca="false">D272*J272</f>
        <v>315.06</v>
      </c>
    </row>
    <row r="273" customFormat="false" ht="15" hidden="false" customHeight="false" outlineLevel="0" collapsed="false">
      <c r="A273" s="0" t="s">
        <v>8003</v>
      </c>
      <c r="B273" s="0" t="s">
        <v>493</v>
      </c>
      <c r="C273" s="0" t="s">
        <v>7943</v>
      </c>
      <c r="D273" s="0" t="n">
        <v>1</v>
      </c>
      <c r="E273" s="8" t="n">
        <v>1420</v>
      </c>
      <c r="F273" s="0" t="n">
        <v>15</v>
      </c>
      <c r="G273" s="8" t="n">
        <v>1207</v>
      </c>
      <c r="H273" s="0" t="str">
        <f aca="false">INDEX(Products!$C:$C,MATCH(C273,Products!$A:$A,0))</f>
        <v>Grocery</v>
      </c>
      <c r="I273" s="0" t="str">
        <f aca="false">INDEX(Orders!$D:$D,MATCH(B273,Orders!$A:$A,0))</f>
        <v>Delivered</v>
      </c>
      <c r="J273" s="8" t="n">
        <f aca="false">INDEX(Products!$E:$E,MATCH(C273,Products!$A:$A,0))</f>
        <v>829.76</v>
      </c>
      <c r="K273" s="8" t="n">
        <f aca="false">D273*J273</f>
        <v>829.76</v>
      </c>
    </row>
    <row r="274" customFormat="false" ht="15" hidden="false" customHeight="false" outlineLevel="0" collapsed="false">
      <c r="A274" s="0" t="s">
        <v>8004</v>
      </c>
      <c r="B274" s="0" t="s">
        <v>495</v>
      </c>
      <c r="C274" s="0" t="s">
        <v>7638</v>
      </c>
      <c r="D274" s="0" t="n">
        <v>2</v>
      </c>
      <c r="E274" s="8" t="n">
        <v>4629</v>
      </c>
      <c r="F274" s="0" t="n">
        <v>20</v>
      </c>
      <c r="G274" s="8" t="n">
        <v>7406.4</v>
      </c>
      <c r="H274" s="0" t="str">
        <f aca="false">INDEX(Products!$C:$C,MATCH(C274,Products!$A:$A,0))</f>
        <v>Fashion</v>
      </c>
      <c r="I274" s="0" t="str">
        <f aca="false">INDEX(Orders!$D:$D,MATCH(B274,Orders!$A:$A,0))</f>
        <v>Delivered</v>
      </c>
      <c r="J274" s="8" t="n">
        <f aca="false">INDEX(Products!$E:$E,MATCH(C274,Products!$A:$A,0))</f>
        <v>3426.32</v>
      </c>
      <c r="K274" s="8" t="n">
        <f aca="false">D274*J274</f>
        <v>6852.64</v>
      </c>
    </row>
    <row r="275" customFormat="false" ht="15" hidden="false" customHeight="false" outlineLevel="0" collapsed="false">
      <c r="A275" s="0" t="s">
        <v>8005</v>
      </c>
      <c r="B275" s="0" t="s">
        <v>497</v>
      </c>
      <c r="C275" s="0" t="s">
        <v>7591</v>
      </c>
      <c r="D275" s="0" t="n">
        <v>1</v>
      </c>
      <c r="E275" s="8" t="n">
        <v>1640</v>
      </c>
      <c r="F275" s="0" t="n">
        <v>0</v>
      </c>
      <c r="G275" s="8" t="n">
        <v>1640</v>
      </c>
      <c r="H275" s="0" t="str">
        <f aca="false">INDEX(Products!$C:$C,MATCH(C275,Products!$A:$A,0))</f>
        <v>Beauty &amp; Personal Care</v>
      </c>
      <c r="I275" s="0" t="str">
        <f aca="false">INDEX(Orders!$D:$D,MATCH(B275,Orders!$A:$A,0))</f>
        <v>Delivered</v>
      </c>
      <c r="J275" s="8" t="n">
        <f aca="false">INDEX(Products!$E:$E,MATCH(C275,Products!$A:$A,0))</f>
        <v>939.85</v>
      </c>
      <c r="K275" s="8" t="n">
        <f aca="false">D275*J275</f>
        <v>939.85</v>
      </c>
    </row>
    <row r="276" customFormat="false" ht="15" hidden="false" customHeight="false" outlineLevel="0" collapsed="false">
      <c r="A276" s="0" t="s">
        <v>8006</v>
      </c>
      <c r="B276" s="0" t="s">
        <v>497</v>
      </c>
      <c r="C276" s="0" t="s">
        <v>7666</v>
      </c>
      <c r="D276" s="0" t="n">
        <v>1</v>
      </c>
      <c r="E276" s="8" t="n">
        <v>42709</v>
      </c>
      <c r="F276" s="0" t="n">
        <v>5</v>
      </c>
      <c r="G276" s="8" t="n">
        <v>40573.55</v>
      </c>
      <c r="H276" s="0" t="str">
        <f aca="false">INDEX(Products!$C:$C,MATCH(C276,Products!$A:$A,0))</f>
        <v>Electronics</v>
      </c>
      <c r="I276" s="0" t="str">
        <f aca="false">INDEX(Orders!$D:$D,MATCH(B276,Orders!$A:$A,0))</f>
        <v>Delivered</v>
      </c>
      <c r="J276" s="8" t="n">
        <f aca="false">INDEX(Products!$E:$E,MATCH(C276,Products!$A:$A,0))</f>
        <v>27728.89</v>
      </c>
      <c r="K276" s="8" t="n">
        <f aca="false">D276*J276</f>
        <v>27728.89</v>
      </c>
    </row>
    <row r="277" customFormat="false" ht="15" hidden="false" customHeight="false" outlineLevel="0" collapsed="false">
      <c r="A277" s="0" t="s">
        <v>8007</v>
      </c>
      <c r="B277" s="0" t="s">
        <v>497</v>
      </c>
      <c r="C277" s="0" t="s">
        <v>7961</v>
      </c>
      <c r="D277" s="0" t="n">
        <v>1</v>
      </c>
      <c r="E277" s="8" t="n">
        <v>7140</v>
      </c>
      <c r="F277" s="0" t="n">
        <v>0</v>
      </c>
      <c r="G277" s="8" t="n">
        <v>7140</v>
      </c>
      <c r="H277" s="0" t="str">
        <f aca="false">INDEX(Products!$C:$C,MATCH(C277,Products!$A:$A,0))</f>
        <v>Mobiles &amp; Accessories</v>
      </c>
      <c r="I277" s="0" t="str">
        <f aca="false">INDEX(Orders!$D:$D,MATCH(B277,Orders!$A:$A,0))</f>
        <v>Delivered</v>
      </c>
      <c r="J277" s="8" t="n">
        <f aca="false">INDEX(Products!$E:$E,MATCH(C277,Products!$A:$A,0))</f>
        <v>4319.28</v>
      </c>
      <c r="K277" s="8" t="n">
        <f aca="false">D277*J277</f>
        <v>4319.28</v>
      </c>
    </row>
    <row r="278" customFormat="false" ht="15" hidden="false" customHeight="false" outlineLevel="0" collapsed="false">
      <c r="A278" s="0" t="s">
        <v>8008</v>
      </c>
      <c r="B278" s="0" t="s">
        <v>500</v>
      </c>
      <c r="C278" s="0" t="s">
        <v>7725</v>
      </c>
      <c r="D278" s="0" t="n">
        <v>1</v>
      </c>
      <c r="E278" s="8" t="n">
        <v>2319</v>
      </c>
      <c r="F278" s="0" t="n">
        <v>5</v>
      </c>
      <c r="G278" s="8" t="n">
        <v>2203.05</v>
      </c>
      <c r="H278" s="0" t="str">
        <f aca="false">INDEX(Products!$C:$C,MATCH(C278,Products!$A:$A,0))</f>
        <v>Fashion</v>
      </c>
      <c r="I278" s="0" t="str">
        <f aca="false">INDEX(Orders!$D:$D,MATCH(B278,Orders!$A:$A,0))</f>
        <v>Delivered</v>
      </c>
      <c r="J278" s="8" t="n">
        <f aca="false">INDEX(Products!$E:$E,MATCH(C278,Products!$A:$A,0))</f>
        <v>1283.86</v>
      </c>
      <c r="K278" s="8" t="n">
        <f aca="false">D278*J278</f>
        <v>1283.86</v>
      </c>
    </row>
    <row r="279" customFormat="false" ht="15" hidden="false" customHeight="false" outlineLevel="0" collapsed="false">
      <c r="A279" s="0" t="s">
        <v>8009</v>
      </c>
      <c r="B279" s="0" t="s">
        <v>501</v>
      </c>
      <c r="C279" s="0" t="s">
        <v>7842</v>
      </c>
      <c r="D279" s="0" t="n">
        <v>1</v>
      </c>
      <c r="E279" s="8" t="n">
        <v>4659</v>
      </c>
      <c r="F279" s="0" t="n">
        <v>0</v>
      </c>
      <c r="G279" s="8" t="n">
        <v>4659</v>
      </c>
      <c r="H279" s="0" t="str">
        <f aca="false">INDEX(Products!$C:$C,MATCH(C279,Products!$A:$A,0))</f>
        <v>Fashion</v>
      </c>
      <c r="I279" s="0" t="str">
        <f aca="false">INDEX(Orders!$D:$D,MATCH(B279,Orders!$A:$A,0))</f>
        <v>Delivered</v>
      </c>
      <c r="J279" s="8" t="n">
        <f aca="false">INDEX(Products!$E:$E,MATCH(C279,Products!$A:$A,0))</f>
        <v>2775.53</v>
      </c>
      <c r="K279" s="8" t="n">
        <f aca="false">D279*J279</f>
        <v>2775.53</v>
      </c>
    </row>
    <row r="280" customFormat="false" ht="15" hidden="false" customHeight="false" outlineLevel="0" collapsed="false">
      <c r="A280" s="0" t="s">
        <v>8010</v>
      </c>
      <c r="B280" s="0" t="s">
        <v>503</v>
      </c>
      <c r="C280" s="0" t="s">
        <v>7961</v>
      </c>
      <c r="D280" s="0" t="n">
        <v>2</v>
      </c>
      <c r="E280" s="8" t="n">
        <v>7140</v>
      </c>
      <c r="F280" s="0" t="n">
        <v>30</v>
      </c>
      <c r="G280" s="8" t="n">
        <v>9996</v>
      </c>
      <c r="H280" s="0" t="str">
        <f aca="false">INDEX(Products!$C:$C,MATCH(C280,Products!$A:$A,0))</f>
        <v>Mobiles &amp; Accessories</v>
      </c>
      <c r="I280" s="0" t="str">
        <f aca="false">INDEX(Orders!$D:$D,MATCH(B280,Orders!$A:$A,0))</f>
        <v>Delivered</v>
      </c>
      <c r="J280" s="8" t="n">
        <f aca="false">INDEX(Products!$E:$E,MATCH(C280,Products!$A:$A,0))</f>
        <v>4319.28</v>
      </c>
      <c r="K280" s="8" t="n">
        <f aca="false">D280*J280</f>
        <v>8638.56</v>
      </c>
    </row>
    <row r="281" customFormat="false" ht="15" hidden="false" customHeight="false" outlineLevel="0" collapsed="false">
      <c r="A281" s="0" t="s">
        <v>8011</v>
      </c>
      <c r="B281" s="0" t="s">
        <v>504</v>
      </c>
      <c r="C281" s="0" t="s">
        <v>7892</v>
      </c>
      <c r="D281" s="0" t="n">
        <v>1</v>
      </c>
      <c r="E281" s="8" t="n">
        <v>31790</v>
      </c>
      <c r="F281" s="0" t="n">
        <v>0</v>
      </c>
      <c r="G281" s="8" t="n">
        <v>31790</v>
      </c>
      <c r="H281" s="0" t="str">
        <f aca="false">INDEX(Products!$C:$C,MATCH(C281,Products!$A:$A,0))</f>
        <v>Electronics</v>
      </c>
      <c r="I281" s="0" t="str">
        <f aca="false">INDEX(Orders!$D:$D,MATCH(B281,Orders!$A:$A,0))</f>
        <v>Delivered</v>
      </c>
      <c r="J281" s="8" t="n">
        <f aca="false">INDEX(Products!$E:$E,MATCH(C281,Products!$A:$A,0))</f>
        <v>21808.65</v>
      </c>
      <c r="K281" s="8" t="n">
        <f aca="false">D281*J281</f>
        <v>21808.65</v>
      </c>
    </row>
    <row r="282" customFormat="false" ht="15" hidden="false" customHeight="false" outlineLevel="0" collapsed="false">
      <c r="A282" s="0" t="s">
        <v>8012</v>
      </c>
      <c r="B282" s="0" t="s">
        <v>504</v>
      </c>
      <c r="C282" s="0" t="s">
        <v>8013</v>
      </c>
      <c r="D282" s="0" t="n">
        <v>1</v>
      </c>
      <c r="E282" s="8" t="n">
        <v>4669</v>
      </c>
      <c r="F282" s="0" t="n">
        <v>30</v>
      </c>
      <c r="G282" s="8" t="n">
        <v>3268.3</v>
      </c>
      <c r="H282" s="0" t="str">
        <f aca="false">INDEX(Products!$C:$C,MATCH(C282,Products!$A:$A,0))</f>
        <v>Toys &amp; Baby Care</v>
      </c>
      <c r="I282" s="0" t="str">
        <f aca="false">INDEX(Orders!$D:$D,MATCH(B282,Orders!$A:$A,0))</f>
        <v>Delivered</v>
      </c>
      <c r="J282" s="8" t="n">
        <f aca="false">INDEX(Products!$E:$E,MATCH(C282,Products!$A:$A,0))</f>
        <v>3216.56</v>
      </c>
      <c r="K282" s="8" t="n">
        <f aca="false">D282*J282</f>
        <v>3216.56</v>
      </c>
    </row>
    <row r="283" customFormat="false" ht="15" hidden="false" customHeight="false" outlineLevel="0" collapsed="false">
      <c r="A283" s="0" t="s">
        <v>8014</v>
      </c>
      <c r="B283" s="0" t="s">
        <v>504</v>
      </c>
      <c r="C283" s="0" t="s">
        <v>7928</v>
      </c>
      <c r="D283" s="0" t="n">
        <v>2</v>
      </c>
      <c r="E283" s="8" t="n">
        <v>12299</v>
      </c>
      <c r="F283" s="0" t="n">
        <v>10</v>
      </c>
      <c r="G283" s="8" t="n">
        <v>22138.2</v>
      </c>
      <c r="H283" s="0" t="str">
        <f aca="false">INDEX(Products!$C:$C,MATCH(C283,Products!$A:$A,0))</f>
        <v>Home &amp; Kitchen</v>
      </c>
      <c r="I283" s="0" t="str">
        <f aca="false">INDEX(Orders!$D:$D,MATCH(B283,Orders!$A:$A,0))</f>
        <v>Delivered</v>
      </c>
      <c r="J283" s="8" t="n">
        <f aca="false">INDEX(Products!$E:$E,MATCH(C283,Products!$A:$A,0))</f>
        <v>8449.74</v>
      </c>
      <c r="K283" s="8" t="n">
        <f aca="false">D283*J283</f>
        <v>16899.48</v>
      </c>
    </row>
    <row r="284" customFormat="false" ht="15" hidden="false" customHeight="false" outlineLevel="0" collapsed="false">
      <c r="A284" s="0" t="s">
        <v>8015</v>
      </c>
      <c r="B284" s="0" t="s">
        <v>507</v>
      </c>
      <c r="C284" s="0" t="s">
        <v>7943</v>
      </c>
      <c r="D284" s="0" t="n">
        <v>2</v>
      </c>
      <c r="E284" s="8" t="n">
        <v>1420</v>
      </c>
      <c r="F284" s="0" t="n">
        <v>0</v>
      </c>
      <c r="G284" s="8" t="n">
        <v>2840</v>
      </c>
      <c r="H284" s="0" t="str">
        <f aca="false">INDEX(Products!$C:$C,MATCH(C284,Products!$A:$A,0))</f>
        <v>Grocery</v>
      </c>
      <c r="I284" s="0" t="str">
        <f aca="false">INDEX(Orders!$D:$D,MATCH(B284,Orders!$A:$A,0))</f>
        <v>Cancelled</v>
      </c>
      <c r="J284" s="8" t="n">
        <f aca="false">INDEX(Products!$E:$E,MATCH(C284,Products!$A:$A,0))</f>
        <v>829.76</v>
      </c>
      <c r="K284" s="8" t="n">
        <f aca="false">D284*J284</f>
        <v>1659.52</v>
      </c>
    </row>
    <row r="285" customFormat="false" ht="15" hidden="false" customHeight="false" outlineLevel="0" collapsed="false">
      <c r="A285" s="0" t="s">
        <v>8016</v>
      </c>
      <c r="B285" s="0" t="s">
        <v>507</v>
      </c>
      <c r="C285" s="0" t="s">
        <v>7628</v>
      </c>
      <c r="D285" s="0" t="n">
        <v>1</v>
      </c>
      <c r="E285" s="8" t="n">
        <v>40359</v>
      </c>
      <c r="F285" s="0" t="n">
        <v>10</v>
      </c>
      <c r="G285" s="8" t="n">
        <v>36323.1</v>
      </c>
      <c r="H285" s="0" t="str">
        <f aca="false">INDEX(Products!$C:$C,MATCH(C285,Products!$A:$A,0))</f>
        <v>Mobiles &amp; Accessories</v>
      </c>
      <c r="I285" s="0" t="str">
        <f aca="false">INDEX(Orders!$D:$D,MATCH(B285,Orders!$A:$A,0))</f>
        <v>Cancelled</v>
      </c>
      <c r="J285" s="8" t="n">
        <f aca="false">INDEX(Products!$E:$E,MATCH(C285,Products!$A:$A,0))</f>
        <v>23885.95</v>
      </c>
      <c r="K285" s="8" t="n">
        <f aca="false">D285*J285</f>
        <v>23885.95</v>
      </c>
    </row>
    <row r="286" customFormat="false" ht="15" hidden="false" customHeight="false" outlineLevel="0" collapsed="false">
      <c r="A286" s="0" t="s">
        <v>8017</v>
      </c>
      <c r="B286" s="0" t="s">
        <v>507</v>
      </c>
      <c r="C286" s="0" t="s">
        <v>7648</v>
      </c>
      <c r="D286" s="0" t="n">
        <v>1</v>
      </c>
      <c r="E286" s="8" t="n">
        <v>2869</v>
      </c>
      <c r="F286" s="0" t="n">
        <v>10</v>
      </c>
      <c r="G286" s="8" t="n">
        <v>2582.1</v>
      </c>
      <c r="H286" s="0" t="str">
        <f aca="false">INDEX(Products!$C:$C,MATCH(C286,Products!$A:$A,0))</f>
        <v>Sports &amp; Fitness</v>
      </c>
      <c r="I286" s="0" t="str">
        <f aca="false">INDEX(Orders!$D:$D,MATCH(B286,Orders!$A:$A,0))</f>
        <v>Cancelled</v>
      </c>
      <c r="J286" s="8" t="n">
        <f aca="false">INDEX(Products!$E:$E,MATCH(C286,Products!$A:$A,0))</f>
        <v>1957.62</v>
      </c>
      <c r="K286" s="8" t="n">
        <f aca="false">D286*J286</f>
        <v>1957.62</v>
      </c>
    </row>
    <row r="287" customFormat="false" ht="15" hidden="false" customHeight="false" outlineLevel="0" collapsed="false">
      <c r="A287" s="0" t="s">
        <v>8018</v>
      </c>
      <c r="B287" s="0" t="s">
        <v>509</v>
      </c>
      <c r="C287" s="0" t="s">
        <v>7953</v>
      </c>
      <c r="D287" s="0" t="n">
        <v>1</v>
      </c>
      <c r="E287" s="8" t="n">
        <v>739</v>
      </c>
      <c r="F287" s="0" t="n">
        <v>0</v>
      </c>
      <c r="G287" s="8" t="n">
        <v>739</v>
      </c>
      <c r="H287" s="0" t="str">
        <f aca="false">INDEX(Products!$C:$C,MATCH(C287,Products!$A:$A,0))</f>
        <v>Beauty &amp; Personal Care</v>
      </c>
      <c r="I287" s="0" t="str">
        <f aca="false">INDEX(Orders!$D:$D,MATCH(B287,Orders!$A:$A,0))</f>
        <v>Delivered</v>
      </c>
      <c r="J287" s="8" t="n">
        <f aca="false">INDEX(Products!$E:$E,MATCH(C287,Products!$A:$A,0))</f>
        <v>477.84</v>
      </c>
      <c r="K287" s="8" t="n">
        <f aca="false">D287*J287</f>
        <v>477.84</v>
      </c>
    </row>
    <row r="288" customFormat="false" ht="15" hidden="false" customHeight="false" outlineLevel="0" collapsed="false">
      <c r="A288" s="0" t="s">
        <v>8019</v>
      </c>
      <c r="B288" s="0" t="s">
        <v>511</v>
      </c>
      <c r="C288" s="0" t="s">
        <v>7842</v>
      </c>
      <c r="D288" s="0" t="n">
        <v>1</v>
      </c>
      <c r="E288" s="8" t="n">
        <v>4659</v>
      </c>
      <c r="F288" s="0" t="n">
        <v>5</v>
      </c>
      <c r="G288" s="8" t="n">
        <v>4426.05</v>
      </c>
      <c r="H288" s="0" t="str">
        <f aca="false">INDEX(Products!$C:$C,MATCH(C288,Products!$A:$A,0))</f>
        <v>Fashion</v>
      </c>
      <c r="I288" s="0" t="str">
        <f aca="false">INDEX(Orders!$D:$D,MATCH(B288,Orders!$A:$A,0))</f>
        <v>Delivered</v>
      </c>
      <c r="J288" s="8" t="n">
        <f aca="false">INDEX(Products!$E:$E,MATCH(C288,Products!$A:$A,0))</f>
        <v>2775.53</v>
      </c>
      <c r="K288" s="8" t="n">
        <f aca="false">D288*J288</f>
        <v>2775.53</v>
      </c>
    </row>
    <row r="289" customFormat="false" ht="15" hidden="false" customHeight="false" outlineLevel="0" collapsed="false">
      <c r="A289" s="0" t="s">
        <v>8020</v>
      </c>
      <c r="B289" s="0" t="s">
        <v>514</v>
      </c>
      <c r="C289" s="0" t="s">
        <v>8021</v>
      </c>
      <c r="D289" s="0" t="n">
        <v>1</v>
      </c>
      <c r="E289" s="8" t="n">
        <v>509</v>
      </c>
      <c r="F289" s="0" t="n">
        <v>0</v>
      </c>
      <c r="G289" s="8" t="n">
        <v>509</v>
      </c>
      <c r="H289" s="0" t="str">
        <f aca="false">INDEX(Products!$C:$C,MATCH(C289,Products!$A:$A,0))</f>
        <v>Books</v>
      </c>
      <c r="I289" s="0" t="str">
        <f aca="false">INDEX(Orders!$D:$D,MATCH(B289,Orders!$A:$A,0))</f>
        <v>Delivered</v>
      </c>
      <c r="J289" s="8" t="n">
        <f aca="false">INDEX(Products!$E:$E,MATCH(C289,Products!$A:$A,0))</f>
        <v>283.91</v>
      </c>
      <c r="K289" s="8" t="n">
        <f aca="false">D289*J289</f>
        <v>283.91</v>
      </c>
    </row>
    <row r="290" customFormat="false" ht="15" hidden="false" customHeight="false" outlineLevel="0" collapsed="false">
      <c r="A290" s="0" t="s">
        <v>8022</v>
      </c>
      <c r="B290" s="0" t="s">
        <v>515</v>
      </c>
      <c r="C290" s="0" t="s">
        <v>7705</v>
      </c>
      <c r="D290" s="0" t="n">
        <v>1</v>
      </c>
      <c r="E290" s="8" t="n">
        <v>2409</v>
      </c>
      <c r="F290" s="0" t="n">
        <v>5</v>
      </c>
      <c r="G290" s="8" t="n">
        <v>2288.55</v>
      </c>
      <c r="H290" s="0" t="str">
        <f aca="false">INDEX(Products!$C:$C,MATCH(C290,Products!$A:$A,0))</f>
        <v>Fashion</v>
      </c>
      <c r="I290" s="0" t="str">
        <f aca="false">INDEX(Orders!$D:$D,MATCH(B290,Orders!$A:$A,0))</f>
        <v>Returned</v>
      </c>
      <c r="J290" s="8" t="n">
        <f aca="false">INDEX(Products!$E:$E,MATCH(C290,Products!$A:$A,0))</f>
        <v>1619.11</v>
      </c>
      <c r="K290" s="8" t="n">
        <f aca="false">D290*J290</f>
        <v>1619.11</v>
      </c>
    </row>
    <row r="291" customFormat="false" ht="15" hidden="false" customHeight="false" outlineLevel="0" collapsed="false">
      <c r="A291" s="0" t="s">
        <v>8023</v>
      </c>
      <c r="B291" s="0" t="s">
        <v>516</v>
      </c>
      <c r="C291" s="0" t="s">
        <v>7653</v>
      </c>
      <c r="D291" s="0" t="n">
        <v>1</v>
      </c>
      <c r="E291" s="8" t="n">
        <v>450</v>
      </c>
      <c r="F291" s="0" t="n">
        <v>10</v>
      </c>
      <c r="G291" s="8" t="n">
        <v>405</v>
      </c>
      <c r="H291" s="0" t="str">
        <f aca="false">INDEX(Products!$C:$C,MATCH(C291,Products!$A:$A,0))</f>
        <v>Books</v>
      </c>
      <c r="I291" s="0" t="str">
        <f aca="false">INDEX(Orders!$D:$D,MATCH(B291,Orders!$A:$A,0))</f>
        <v>Delivered</v>
      </c>
      <c r="J291" s="8" t="n">
        <f aca="false">INDEX(Products!$E:$E,MATCH(C291,Products!$A:$A,0))</f>
        <v>303.74</v>
      </c>
      <c r="K291" s="8" t="n">
        <f aca="false">D291*J291</f>
        <v>303.74</v>
      </c>
    </row>
    <row r="292" customFormat="false" ht="15" hidden="false" customHeight="false" outlineLevel="0" collapsed="false">
      <c r="A292" s="0" t="s">
        <v>8024</v>
      </c>
      <c r="B292" s="0" t="s">
        <v>518</v>
      </c>
      <c r="C292" s="0" t="s">
        <v>7611</v>
      </c>
      <c r="D292" s="0" t="n">
        <v>1</v>
      </c>
      <c r="E292" s="8" t="n">
        <v>2209</v>
      </c>
      <c r="F292" s="0" t="n">
        <v>15</v>
      </c>
      <c r="G292" s="8" t="n">
        <v>1877.65</v>
      </c>
      <c r="H292" s="0" t="str">
        <f aca="false">INDEX(Products!$C:$C,MATCH(C292,Products!$A:$A,0))</f>
        <v>Beauty &amp; Personal Care</v>
      </c>
      <c r="I292" s="0" t="str">
        <f aca="false">INDEX(Orders!$D:$D,MATCH(B292,Orders!$A:$A,0))</f>
        <v>Returned</v>
      </c>
      <c r="J292" s="8" t="n">
        <f aca="false">INDEX(Products!$E:$E,MATCH(C292,Products!$A:$A,0))</f>
        <v>1306.07</v>
      </c>
      <c r="K292" s="8" t="n">
        <f aca="false">D292*J292</f>
        <v>1306.07</v>
      </c>
    </row>
    <row r="293" customFormat="false" ht="15" hidden="false" customHeight="false" outlineLevel="0" collapsed="false">
      <c r="A293" s="0" t="s">
        <v>8025</v>
      </c>
      <c r="B293" s="0" t="s">
        <v>518</v>
      </c>
      <c r="C293" s="0" t="s">
        <v>7935</v>
      </c>
      <c r="D293" s="0" t="n">
        <v>2</v>
      </c>
      <c r="E293" s="8" t="n">
        <v>4799</v>
      </c>
      <c r="F293" s="0" t="n">
        <v>0</v>
      </c>
      <c r="G293" s="8" t="n">
        <v>9598</v>
      </c>
      <c r="H293" s="0" t="str">
        <f aca="false">INDEX(Products!$C:$C,MATCH(C293,Products!$A:$A,0))</f>
        <v>Furniture</v>
      </c>
      <c r="I293" s="0" t="str">
        <f aca="false">INDEX(Orders!$D:$D,MATCH(B293,Orders!$A:$A,0))</f>
        <v>Returned</v>
      </c>
      <c r="J293" s="8" t="n">
        <f aca="false">INDEX(Products!$E:$E,MATCH(C293,Products!$A:$A,0))</f>
        <v>2917.01</v>
      </c>
      <c r="K293" s="8" t="n">
        <f aca="false">D293*J293</f>
        <v>5834.02</v>
      </c>
    </row>
    <row r="294" customFormat="false" ht="15" hidden="false" customHeight="false" outlineLevel="0" collapsed="false">
      <c r="A294" s="0" t="s">
        <v>8026</v>
      </c>
      <c r="B294" s="0" t="s">
        <v>518</v>
      </c>
      <c r="C294" s="0" t="s">
        <v>7755</v>
      </c>
      <c r="D294" s="0" t="n">
        <v>3</v>
      </c>
      <c r="E294" s="8" t="n">
        <v>949</v>
      </c>
      <c r="F294" s="0" t="n">
        <v>10</v>
      </c>
      <c r="G294" s="8" t="n">
        <v>2562.3</v>
      </c>
      <c r="H294" s="0" t="str">
        <f aca="false">INDEX(Products!$C:$C,MATCH(C294,Products!$A:$A,0))</f>
        <v>Books</v>
      </c>
      <c r="I294" s="0" t="str">
        <f aca="false">INDEX(Orders!$D:$D,MATCH(B294,Orders!$A:$A,0))</f>
        <v>Returned</v>
      </c>
      <c r="J294" s="8" t="n">
        <f aca="false">INDEX(Products!$E:$E,MATCH(C294,Products!$A:$A,0))</f>
        <v>640.32</v>
      </c>
      <c r="K294" s="8" t="n">
        <f aca="false">D294*J294</f>
        <v>1920.96</v>
      </c>
    </row>
    <row r="295" customFormat="false" ht="15" hidden="false" customHeight="false" outlineLevel="0" collapsed="false">
      <c r="A295" s="0" t="s">
        <v>8027</v>
      </c>
      <c r="B295" s="0" t="s">
        <v>519</v>
      </c>
      <c r="C295" s="0" t="s">
        <v>8021</v>
      </c>
      <c r="D295" s="0" t="n">
        <v>1</v>
      </c>
      <c r="E295" s="8" t="n">
        <v>509</v>
      </c>
      <c r="F295" s="0" t="n">
        <v>15</v>
      </c>
      <c r="G295" s="8" t="n">
        <v>432.65</v>
      </c>
      <c r="H295" s="0" t="str">
        <f aca="false">INDEX(Products!$C:$C,MATCH(C295,Products!$A:$A,0))</f>
        <v>Books</v>
      </c>
      <c r="I295" s="0" t="str">
        <f aca="false">INDEX(Orders!$D:$D,MATCH(B295,Orders!$A:$A,0))</f>
        <v>Delivered</v>
      </c>
      <c r="J295" s="8" t="n">
        <f aca="false">INDEX(Products!$E:$E,MATCH(C295,Products!$A:$A,0))</f>
        <v>283.91</v>
      </c>
      <c r="K295" s="8" t="n">
        <f aca="false">D295*J295</f>
        <v>283.91</v>
      </c>
    </row>
    <row r="296" customFormat="false" ht="15" hidden="false" customHeight="false" outlineLevel="0" collapsed="false">
      <c r="A296" s="0" t="s">
        <v>8028</v>
      </c>
      <c r="B296" s="0" t="s">
        <v>519</v>
      </c>
      <c r="C296" s="0" t="s">
        <v>7914</v>
      </c>
      <c r="D296" s="0" t="n">
        <v>1</v>
      </c>
      <c r="E296" s="8" t="n">
        <v>1219</v>
      </c>
      <c r="F296" s="0" t="n">
        <v>10</v>
      </c>
      <c r="G296" s="8" t="n">
        <v>1097.1</v>
      </c>
      <c r="H296" s="0" t="str">
        <f aca="false">INDEX(Products!$C:$C,MATCH(C296,Products!$A:$A,0))</f>
        <v>Beauty &amp; Personal Care</v>
      </c>
      <c r="I296" s="0" t="str">
        <f aca="false">INDEX(Orders!$D:$D,MATCH(B296,Orders!$A:$A,0))</f>
        <v>Delivered</v>
      </c>
      <c r="J296" s="8" t="n">
        <f aca="false">INDEX(Products!$E:$E,MATCH(C296,Products!$A:$A,0))</f>
        <v>897.9</v>
      </c>
      <c r="K296" s="8" t="n">
        <f aca="false">D296*J296</f>
        <v>897.9</v>
      </c>
    </row>
    <row r="297" customFormat="false" ht="15" hidden="false" customHeight="false" outlineLevel="0" collapsed="false">
      <c r="A297" s="0" t="s">
        <v>8029</v>
      </c>
      <c r="B297" s="0" t="s">
        <v>519</v>
      </c>
      <c r="C297" s="0" t="s">
        <v>8030</v>
      </c>
      <c r="D297" s="0" t="n">
        <v>1</v>
      </c>
      <c r="E297" s="8" t="n">
        <v>14399</v>
      </c>
      <c r="F297" s="0" t="n">
        <v>30</v>
      </c>
      <c r="G297" s="8" t="n">
        <v>10079.3</v>
      </c>
      <c r="H297" s="0" t="str">
        <f aca="false">INDEX(Products!$C:$C,MATCH(C297,Products!$A:$A,0))</f>
        <v>Home &amp; Kitchen</v>
      </c>
      <c r="I297" s="0" t="str">
        <f aca="false">INDEX(Orders!$D:$D,MATCH(B297,Orders!$A:$A,0))</f>
        <v>Delivered</v>
      </c>
      <c r="J297" s="8" t="n">
        <f aca="false">INDEX(Products!$E:$E,MATCH(C297,Products!$A:$A,0))</f>
        <v>8860.4</v>
      </c>
      <c r="K297" s="8" t="n">
        <f aca="false">D297*J297</f>
        <v>8860.4</v>
      </c>
    </row>
    <row r="298" customFormat="false" ht="15" hidden="false" customHeight="false" outlineLevel="0" collapsed="false">
      <c r="A298" s="0" t="s">
        <v>8031</v>
      </c>
      <c r="B298" s="0" t="s">
        <v>519</v>
      </c>
      <c r="C298" s="0" t="s">
        <v>7699</v>
      </c>
      <c r="D298" s="0" t="n">
        <v>1</v>
      </c>
      <c r="E298" s="8" t="n">
        <v>9229</v>
      </c>
      <c r="F298" s="0" t="n">
        <v>15</v>
      </c>
      <c r="G298" s="8" t="n">
        <v>7844.65</v>
      </c>
      <c r="H298" s="0" t="str">
        <f aca="false">INDEX(Products!$C:$C,MATCH(C298,Products!$A:$A,0))</f>
        <v>Sports &amp; Fitness</v>
      </c>
      <c r="I298" s="0" t="str">
        <f aca="false">INDEX(Orders!$D:$D,MATCH(B298,Orders!$A:$A,0))</f>
        <v>Delivered</v>
      </c>
      <c r="J298" s="8" t="n">
        <f aca="false">INDEX(Products!$E:$E,MATCH(C298,Products!$A:$A,0))</f>
        <v>5762.08</v>
      </c>
      <c r="K298" s="8" t="n">
        <f aca="false">D298*J298</f>
        <v>5762.08</v>
      </c>
    </row>
    <row r="299" customFormat="false" ht="15" hidden="false" customHeight="false" outlineLevel="0" collapsed="false">
      <c r="A299" s="0" t="s">
        <v>8032</v>
      </c>
      <c r="B299" s="0" t="s">
        <v>521</v>
      </c>
      <c r="C299" s="0" t="s">
        <v>7705</v>
      </c>
      <c r="D299" s="0" t="n">
        <v>1</v>
      </c>
      <c r="E299" s="8" t="n">
        <v>2409</v>
      </c>
      <c r="F299" s="0" t="n">
        <v>20</v>
      </c>
      <c r="G299" s="8" t="n">
        <v>1927.2</v>
      </c>
      <c r="H299" s="0" t="str">
        <f aca="false">INDEX(Products!$C:$C,MATCH(C299,Products!$A:$A,0))</f>
        <v>Fashion</v>
      </c>
      <c r="I299" s="0" t="str">
        <f aca="false">INDEX(Orders!$D:$D,MATCH(B299,Orders!$A:$A,0))</f>
        <v>Delivered</v>
      </c>
      <c r="J299" s="8" t="n">
        <f aca="false">INDEX(Products!$E:$E,MATCH(C299,Products!$A:$A,0))</f>
        <v>1619.11</v>
      </c>
      <c r="K299" s="8" t="n">
        <f aca="false">D299*J299</f>
        <v>1619.11</v>
      </c>
    </row>
    <row r="300" customFormat="false" ht="15" hidden="false" customHeight="false" outlineLevel="0" collapsed="false">
      <c r="A300" s="0" t="s">
        <v>8033</v>
      </c>
      <c r="B300" s="0" t="s">
        <v>521</v>
      </c>
      <c r="C300" s="0" t="s">
        <v>8034</v>
      </c>
      <c r="D300" s="0" t="n">
        <v>1</v>
      </c>
      <c r="E300" s="8" t="n">
        <v>59079</v>
      </c>
      <c r="F300" s="0" t="n">
        <v>30</v>
      </c>
      <c r="G300" s="8" t="n">
        <v>41355.3</v>
      </c>
      <c r="H300" s="0" t="str">
        <f aca="false">INDEX(Products!$C:$C,MATCH(C300,Products!$A:$A,0))</f>
        <v>Mobiles &amp; Accessories</v>
      </c>
      <c r="I300" s="0" t="str">
        <f aca="false">INDEX(Orders!$D:$D,MATCH(B300,Orders!$A:$A,0))</f>
        <v>Delivered</v>
      </c>
      <c r="J300" s="8" t="n">
        <f aca="false">INDEX(Products!$E:$E,MATCH(C300,Products!$A:$A,0))</f>
        <v>35568.35</v>
      </c>
      <c r="K300" s="8" t="n">
        <f aca="false">D300*J300</f>
        <v>35568.35</v>
      </c>
    </row>
    <row r="301" customFormat="false" ht="15" hidden="false" customHeight="false" outlineLevel="0" collapsed="false">
      <c r="A301" s="0" t="s">
        <v>8035</v>
      </c>
      <c r="B301" s="0" t="s">
        <v>521</v>
      </c>
      <c r="C301" s="0" t="s">
        <v>7690</v>
      </c>
      <c r="D301" s="0" t="n">
        <v>1</v>
      </c>
      <c r="E301" s="8" t="n">
        <v>10500</v>
      </c>
      <c r="F301" s="0" t="n">
        <v>0</v>
      </c>
      <c r="G301" s="8" t="n">
        <v>10500</v>
      </c>
      <c r="H301" s="0" t="str">
        <f aca="false">INDEX(Products!$C:$C,MATCH(C301,Products!$A:$A,0))</f>
        <v>Electronics</v>
      </c>
      <c r="I301" s="0" t="str">
        <f aca="false">INDEX(Orders!$D:$D,MATCH(B301,Orders!$A:$A,0))</f>
        <v>Delivered</v>
      </c>
      <c r="J301" s="8" t="n">
        <f aca="false">INDEX(Products!$E:$E,MATCH(C301,Products!$A:$A,0))</f>
        <v>7790.71</v>
      </c>
      <c r="K301" s="8" t="n">
        <f aca="false">D301*J301</f>
        <v>7790.71</v>
      </c>
    </row>
    <row r="302" customFormat="false" ht="15" hidden="false" customHeight="false" outlineLevel="0" collapsed="false">
      <c r="A302" s="0" t="s">
        <v>8036</v>
      </c>
      <c r="B302" s="0" t="s">
        <v>523</v>
      </c>
      <c r="C302" s="0" t="s">
        <v>7690</v>
      </c>
      <c r="D302" s="0" t="n">
        <v>2</v>
      </c>
      <c r="E302" s="8" t="n">
        <v>10500</v>
      </c>
      <c r="F302" s="0" t="n">
        <v>20</v>
      </c>
      <c r="G302" s="8" t="n">
        <v>16800</v>
      </c>
      <c r="H302" s="0" t="str">
        <f aca="false">INDEX(Products!$C:$C,MATCH(C302,Products!$A:$A,0))</f>
        <v>Electronics</v>
      </c>
      <c r="I302" s="0" t="str">
        <f aca="false">INDEX(Orders!$D:$D,MATCH(B302,Orders!$A:$A,0))</f>
        <v>Delivered</v>
      </c>
      <c r="J302" s="8" t="n">
        <f aca="false">INDEX(Products!$E:$E,MATCH(C302,Products!$A:$A,0))</f>
        <v>7790.71</v>
      </c>
      <c r="K302" s="8" t="n">
        <f aca="false">D302*J302</f>
        <v>15581.42</v>
      </c>
    </row>
    <row r="303" customFormat="false" ht="15" hidden="false" customHeight="false" outlineLevel="0" collapsed="false">
      <c r="A303" s="0" t="s">
        <v>8037</v>
      </c>
      <c r="B303" s="0" t="s">
        <v>525</v>
      </c>
      <c r="C303" s="0" t="s">
        <v>7618</v>
      </c>
      <c r="D303" s="0" t="n">
        <v>1</v>
      </c>
      <c r="E303" s="8" t="n">
        <v>10470</v>
      </c>
      <c r="F303" s="0" t="n">
        <v>0</v>
      </c>
      <c r="G303" s="8" t="n">
        <v>10470</v>
      </c>
      <c r="H303" s="0" t="str">
        <f aca="false">INDEX(Products!$C:$C,MATCH(C303,Products!$A:$A,0))</f>
        <v>Sports &amp; Fitness</v>
      </c>
      <c r="I303" s="0" t="str">
        <f aca="false">INDEX(Orders!$D:$D,MATCH(B303,Orders!$A:$A,0))</f>
        <v>Delivered</v>
      </c>
      <c r="J303" s="8" t="n">
        <f aca="false">INDEX(Products!$E:$E,MATCH(C303,Products!$A:$A,0))</f>
        <v>7080.69</v>
      </c>
      <c r="K303" s="8" t="n">
        <f aca="false">D303*J303</f>
        <v>7080.69</v>
      </c>
    </row>
    <row r="304" customFormat="false" ht="15" hidden="false" customHeight="false" outlineLevel="0" collapsed="false">
      <c r="A304" s="0" t="s">
        <v>8038</v>
      </c>
      <c r="B304" s="0" t="s">
        <v>525</v>
      </c>
      <c r="C304" s="0" t="s">
        <v>7731</v>
      </c>
      <c r="D304" s="0" t="n">
        <v>2</v>
      </c>
      <c r="E304" s="8" t="n">
        <v>20750</v>
      </c>
      <c r="F304" s="0" t="n">
        <v>15</v>
      </c>
      <c r="G304" s="8" t="n">
        <v>35275</v>
      </c>
      <c r="H304" s="0" t="str">
        <f aca="false">INDEX(Products!$C:$C,MATCH(C304,Products!$A:$A,0))</f>
        <v>Electronics</v>
      </c>
      <c r="I304" s="0" t="str">
        <f aca="false">INDEX(Orders!$D:$D,MATCH(B304,Orders!$A:$A,0))</f>
        <v>Delivered</v>
      </c>
      <c r="J304" s="8" t="n">
        <f aca="false">INDEX(Products!$E:$E,MATCH(C304,Products!$A:$A,0))</f>
        <v>12173.79</v>
      </c>
      <c r="K304" s="8" t="n">
        <f aca="false">D304*J304</f>
        <v>24347.58</v>
      </c>
    </row>
    <row r="305" customFormat="false" ht="15" hidden="false" customHeight="false" outlineLevel="0" collapsed="false">
      <c r="A305" s="0" t="s">
        <v>8039</v>
      </c>
      <c r="B305" s="0" t="s">
        <v>527</v>
      </c>
      <c r="C305" s="0" t="s">
        <v>7833</v>
      </c>
      <c r="D305" s="0" t="n">
        <v>1</v>
      </c>
      <c r="E305" s="8" t="n">
        <v>63680</v>
      </c>
      <c r="F305" s="0" t="n">
        <v>20</v>
      </c>
      <c r="G305" s="8" t="n">
        <v>50944</v>
      </c>
      <c r="H305" s="0" t="str">
        <f aca="false">INDEX(Products!$C:$C,MATCH(C305,Products!$A:$A,0))</f>
        <v>Mobiles &amp; Accessories</v>
      </c>
      <c r="I305" s="0" t="str">
        <f aca="false">INDEX(Orders!$D:$D,MATCH(B305,Orders!$A:$A,0))</f>
        <v>Delivered</v>
      </c>
      <c r="J305" s="8" t="n">
        <f aca="false">INDEX(Products!$E:$E,MATCH(C305,Products!$A:$A,0))</f>
        <v>42793.05</v>
      </c>
      <c r="K305" s="8" t="n">
        <f aca="false">D305*J305</f>
        <v>42793.05</v>
      </c>
    </row>
    <row r="306" customFormat="false" ht="15" hidden="false" customHeight="false" outlineLevel="0" collapsed="false">
      <c r="A306" s="0" t="s">
        <v>8040</v>
      </c>
      <c r="B306" s="0" t="s">
        <v>527</v>
      </c>
      <c r="C306" s="0" t="s">
        <v>7771</v>
      </c>
      <c r="D306" s="0" t="n">
        <v>2</v>
      </c>
      <c r="E306" s="8" t="n">
        <v>3619</v>
      </c>
      <c r="F306" s="0" t="n">
        <v>15</v>
      </c>
      <c r="G306" s="8" t="n">
        <v>6152.3</v>
      </c>
      <c r="H306" s="0" t="str">
        <f aca="false">INDEX(Products!$C:$C,MATCH(C306,Products!$A:$A,0))</f>
        <v>Fashion</v>
      </c>
      <c r="I306" s="0" t="str">
        <f aca="false">INDEX(Orders!$D:$D,MATCH(B306,Orders!$A:$A,0))</f>
        <v>Delivered</v>
      </c>
      <c r="J306" s="8" t="n">
        <f aca="false">INDEX(Products!$E:$E,MATCH(C306,Products!$A:$A,0))</f>
        <v>2299.95</v>
      </c>
      <c r="K306" s="8" t="n">
        <f aca="false">D306*J306</f>
        <v>4599.9</v>
      </c>
    </row>
    <row r="307" customFormat="false" ht="15" hidden="false" customHeight="false" outlineLevel="0" collapsed="false">
      <c r="A307" s="0" t="s">
        <v>8041</v>
      </c>
      <c r="B307" s="0" t="s">
        <v>527</v>
      </c>
      <c r="C307" s="0" t="s">
        <v>7760</v>
      </c>
      <c r="D307" s="0" t="n">
        <v>1</v>
      </c>
      <c r="E307" s="8" t="n">
        <v>439</v>
      </c>
      <c r="F307" s="0" t="n">
        <v>10</v>
      </c>
      <c r="G307" s="8" t="n">
        <v>395.1</v>
      </c>
      <c r="H307" s="0" t="str">
        <f aca="false">INDEX(Products!$C:$C,MATCH(C307,Products!$A:$A,0))</f>
        <v>Grocery</v>
      </c>
      <c r="I307" s="0" t="str">
        <f aca="false">INDEX(Orders!$D:$D,MATCH(B307,Orders!$A:$A,0))</f>
        <v>Delivered</v>
      </c>
      <c r="J307" s="8" t="n">
        <f aca="false">INDEX(Products!$E:$E,MATCH(C307,Products!$A:$A,0))</f>
        <v>271.77</v>
      </c>
      <c r="K307" s="8" t="n">
        <f aca="false">D307*J307</f>
        <v>271.77</v>
      </c>
    </row>
    <row r="308" customFormat="false" ht="15" hidden="false" customHeight="false" outlineLevel="0" collapsed="false">
      <c r="A308" s="0" t="s">
        <v>8042</v>
      </c>
      <c r="B308" s="0" t="s">
        <v>530</v>
      </c>
      <c r="C308" s="0" t="s">
        <v>8043</v>
      </c>
      <c r="D308" s="0" t="n">
        <v>1</v>
      </c>
      <c r="E308" s="8" t="n">
        <v>4009</v>
      </c>
      <c r="F308" s="0" t="n">
        <v>5</v>
      </c>
      <c r="G308" s="8" t="n">
        <v>3808.55</v>
      </c>
      <c r="H308" s="0" t="str">
        <f aca="false">INDEX(Products!$C:$C,MATCH(C308,Products!$A:$A,0))</f>
        <v>Sports &amp; Fitness</v>
      </c>
      <c r="I308" s="0" t="str">
        <f aca="false">INDEX(Orders!$D:$D,MATCH(B308,Orders!$A:$A,0))</f>
        <v>Delivered</v>
      </c>
      <c r="J308" s="8" t="n">
        <f aca="false">INDEX(Products!$E:$E,MATCH(C308,Products!$A:$A,0))</f>
        <v>2884.91</v>
      </c>
      <c r="K308" s="8" t="n">
        <f aca="false">D308*J308</f>
        <v>2884.91</v>
      </c>
    </row>
    <row r="309" customFormat="false" ht="15" hidden="false" customHeight="false" outlineLevel="0" collapsed="false">
      <c r="A309" s="0" t="s">
        <v>8044</v>
      </c>
      <c r="B309" s="0" t="s">
        <v>530</v>
      </c>
      <c r="C309" s="0" t="s">
        <v>7968</v>
      </c>
      <c r="D309" s="0" t="n">
        <v>1</v>
      </c>
      <c r="E309" s="8" t="n">
        <v>50</v>
      </c>
      <c r="F309" s="0" t="n">
        <v>0</v>
      </c>
      <c r="G309" s="8" t="n">
        <v>50</v>
      </c>
      <c r="H309" s="0" t="str">
        <f aca="false">INDEX(Products!$C:$C,MATCH(C309,Products!$A:$A,0))</f>
        <v>Grocery</v>
      </c>
      <c r="I309" s="0" t="str">
        <f aca="false">INDEX(Orders!$D:$D,MATCH(B309,Orders!$A:$A,0))</f>
        <v>Delivered</v>
      </c>
      <c r="J309" s="8" t="n">
        <f aca="false">INDEX(Products!$E:$E,MATCH(C309,Products!$A:$A,0))</f>
        <v>31.67</v>
      </c>
      <c r="K309" s="8" t="n">
        <f aca="false">D309*J309</f>
        <v>31.67</v>
      </c>
    </row>
    <row r="310" customFormat="false" ht="15" hidden="false" customHeight="false" outlineLevel="0" collapsed="false">
      <c r="A310" s="0" t="s">
        <v>8045</v>
      </c>
      <c r="B310" s="0" t="s">
        <v>532</v>
      </c>
      <c r="C310" s="0" t="s">
        <v>8046</v>
      </c>
      <c r="D310" s="0" t="n">
        <v>1</v>
      </c>
      <c r="E310" s="8" t="n">
        <v>40329</v>
      </c>
      <c r="F310" s="0" t="n">
        <v>5</v>
      </c>
      <c r="G310" s="8" t="n">
        <v>38312.55</v>
      </c>
      <c r="H310" s="0" t="str">
        <f aca="false">INDEX(Products!$C:$C,MATCH(C310,Products!$A:$A,0))</f>
        <v>Electronics</v>
      </c>
      <c r="I310" s="0" t="str">
        <f aca="false">INDEX(Orders!$D:$D,MATCH(B310,Orders!$A:$A,0))</f>
        <v>Delivered</v>
      </c>
      <c r="J310" s="8" t="n">
        <f aca="false">INDEX(Products!$E:$E,MATCH(C310,Products!$A:$A,0))</f>
        <v>29814.88</v>
      </c>
      <c r="K310" s="8" t="n">
        <f aca="false">D310*J310</f>
        <v>29814.88</v>
      </c>
    </row>
    <row r="311" customFormat="false" ht="15" hidden="false" customHeight="false" outlineLevel="0" collapsed="false">
      <c r="A311" s="0" t="s">
        <v>8047</v>
      </c>
      <c r="B311" s="0" t="s">
        <v>532</v>
      </c>
      <c r="C311" s="0" t="s">
        <v>7593</v>
      </c>
      <c r="D311" s="0" t="n">
        <v>1</v>
      </c>
      <c r="E311" s="8" t="n">
        <v>12159</v>
      </c>
      <c r="F311" s="0" t="n">
        <v>0</v>
      </c>
      <c r="G311" s="8" t="n">
        <v>12159</v>
      </c>
      <c r="H311" s="0" t="str">
        <f aca="false">INDEX(Products!$C:$C,MATCH(C311,Products!$A:$A,0))</f>
        <v>Mobiles &amp; Accessories</v>
      </c>
      <c r="I311" s="0" t="str">
        <f aca="false">INDEX(Orders!$D:$D,MATCH(B311,Orders!$A:$A,0))</f>
        <v>Delivered</v>
      </c>
      <c r="J311" s="8" t="n">
        <f aca="false">INDEX(Products!$E:$E,MATCH(C311,Products!$A:$A,0))</f>
        <v>8791.68</v>
      </c>
      <c r="K311" s="8" t="n">
        <f aca="false">D311*J311</f>
        <v>8791.68</v>
      </c>
    </row>
    <row r="312" customFormat="false" ht="15" hidden="false" customHeight="false" outlineLevel="0" collapsed="false">
      <c r="A312" s="0" t="s">
        <v>8048</v>
      </c>
      <c r="B312" s="0" t="s">
        <v>534</v>
      </c>
      <c r="C312" s="0" t="s">
        <v>7692</v>
      </c>
      <c r="D312" s="0" t="n">
        <v>2</v>
      </c>
      <c r="E312" s="8" t="n">
        <v>30589</v>
      </c>
      <c r="F312" s="0" t="n">
        <v>10</v>
      </c>
      <c r="G312" s="8" t="n">
        <v>55060.2</v>
      </c>
      <c r="H312" s="0" t="str">
        <f aca="false">INDEX(Products!$C:$C,MATCH(C312,Products!$A:$A,0))</f>
        <v>Electronics</v>
      </c>
      <c r="I312" s="0" t="str">
        <f aca="false">INDEX(Orders!$D:$D,MATCH(B312,Orders!$A:$A,0))</f>
        <v>Delivered</v>
      </c>
      <c r="J312" s="8" t="n">
        <f aca="false">INDEX(Products!$E:$E,MATCH(C312,Products!$A:$A,0))</f>
        <v>17320.4</v>
      </c>
      <c r="K312" s="8" t="n">
        <f aca="false">D312*J312</f>
        <v>34640.8</v>
      </c>
    </row>
    <row r="313" customFormat="false" ht="15" hidden="false" customHeight="false" outlineLevel="0" collapsed="false">
      <c r="A313" s="0" t="s">
        <v>8049</v>
      </c>
      <c r="B313" s="0" t="s">
        <v>534</v>
      </c>
      <c r="C313" s="0" t="s">
        <v>7928</v>
      </c>
      <c r="D313" s="0" t="n">
        <v>1</v>
      </c>
      <c r="E313" s="8" t="n">
        <v>12299</v>
      </c>
      <c r="F313" s="0" t="n">
        <v>10</v>
      </c>
      <c r="G313" s="8" t="n">
        <v>11069.1</v>
      </c>
      <c r="H313" s="0" t="str">
        <f aca="false">INDEX(Products!$C:$C,MATCH(C313,Products!$A:$A,0))</f>
        <v>Home &amp; Kitchen</v>
      </c>
      <c r="I313" s="0" t="str">
        <f aca="false">INDEX(Orders!$D:$D,MATCH(B313,Orders!$A:$A,0))</f>
        <v>Delivered</v>
      </c>
      <c r="J313" s="8" t="n">
        <f aca="false">INDEX(Products!$E:$E,MATCH(C313,Products!$A:$A,0))</f>
        <v>8449.74</v>
      </c>
      <c r="K313" s="8" t="n">
        <f aca="false">D313*J313</f>
        <v>8449.74</v>
      </c>
    </row>
    <row r="314" customFormat="false" ht="15" hidden="false" customHeight="false" outlineLevel="0" collapsed="false">
      <c r="A314" s="0" t="s">
        <v>8050</v>
      </c>
      <c r="B314" s="0" t="s">
        <v>538</v>
      </c>
      <c r="C314" s="0" t="s">
        <v>8051</v>
      </c>
      <c r="D314" s="0" t="n">
        <v>2</v>
      </c>
      <c r="E314" s="8" t="n">
        <v>9830</v>
      </c>
      <c r="F314" s="0" t="n">
        <v>0</v>
      </c>
      <c r="G314" s="8" t="n">
        <v>19660</v>
      </c>
      <c r="H314" s="0" t="str">
        <f aca="false">INDEX(Products!$C:$C,MATCH(C314,Products!$A:$A,0))</f>
        <v>Electronics</v>
      </c>
      <c r="I314" s="0" t="str">
        <f aca="false">INDEX(Orders!$D:$D,MATCH(B314,Orders!$A:$A,0))</f>
        <v>Delivered</v>
      </c>
      <c r="J314" s="8" t="n">
        <f aca="false">INDEX(Products!$E:$E,MATCH(C314,Products!$A:$A,0))</f>
        <v>6404.84</v>
      </c>
      <c r="K314" s="8" t="n">
        <f aca="false">D314*J314</f>
        <v>12809.68</v>
      </c>
    </row>
    <row r="315" customFormat="false" ht="15" hidden="false" customHeight="false" outlineLevel="0" collapsed="false">
      <c r="A315" s="0" t="s">
        <v>8052</v>
      </c>
      <c r="B315" s="0" t="s">
        <v>540</v>
      </c>
      <c r="C315" s="0" t="s">
        <v>7814</v>
      </c>
      <c r="D315" s="0" t="n">
        <v>1</v>
      </c>
      <c r="E315" s="8" t="n">
        <v>360</v>
      </c>
      <c r="F315" s="0" t="n">
        <v>0</v>
      </c>
      <c r="G315" s="8" t="n">
        <v>360</v>
      </c>
      <c r="H315" s="0" t="str">
        <f aca="false">INDEX(Products!$C:$C,MATCH(C315,Products!$A:$A,0))</f>
        <v>Grocery</v>
      </c>
      <c r="I315" s="0" t="str">
        <f aca="false">INDEX(Orders!$D:$D,MATCH(B315,Orders!$A:$A,0))</f>
        <v>Delivered</v>
      </c>
      <c r="J315" s="8" t="n">
        <f aca="false">INDEX(Products!$E:$E,MATCH(C315,Products!$A:$A,0))</f>
        <v>220.3</v>
      </c>
      <c r="K315" s="8" t="n">
        <f aca="false">D315*J315</f>
        <v>220.3</v>
      </c>
    </row>
    <row r="316" customFormat="false" ht="15" hidden="false" customHeight="false" outlineLevel="0" collapsed="false">
      <c r="A316" s="0" t="s">
        <v>8053</v>
      </c>
      <c r="B316" s="0" t="s">
        <v>541</v>
      </c>
      <c r="C316" s="0" t="s">
        <v>7790</v>
      </c>
      <c r="D316" s="0" t="n">
        <v>2</v>
      </c>
      <c r="E316" s="8" t="n">
        <v>629</v>
      </c>
      <c r="F316" s="0" t="n">
        <v>10</v>
      </c>
      <c r="G316" s="8" t="n">
        <v>1132.2</v>
      </c>
      <c r="H316" s="0" t="str">
        <f aca="false">INDEX(Products!$C:$C,MATCH(C316,Products!$A:$A,0))</f>
        <v>Grocery</v>
      </c>
      <c r="I316" s="0" t="str">
        <f aca="false">INDEX(Orders!$D:$D,MATCH(B316,Orders!$A:$A,0))</f>
        <v>Delivered</v>
      </c>
      <c r="J316" s="8" t="n">
        <f aca="false">INDEX(Products!$E:$E,MATCH(C316,Products!$A:$A,0))</f>
        <v>377.09</v>
      </c>
      <c r="K316" s="8" t="n">
        <f aca="false">D316*J316</f>
        <v>754.18</v>
      </c>
    </row>
    <row r="317" customFormat="false" ht="15" hidden="false" customHeight="false" outlineLevel="0" collapsed="false">
      <c r="A317" s="0" t="s">
        <v>8054</v>
      </c>
      <c r="B317" s="0" t="s">
        <v>543</v>
      </c>
      <c r="C317" s="0" t="s">
        <v>7933</v>
      </c>
      <c r="D317" s="0" t="n">
        <v>1</v>
      </c>
      <c r="E317" s="8" t="n">
        <v>1379</v>
      </c>
      <c r="F317" s="0" t="n">
        <v>0</v>
      </c>
      <c r="G317" s="8" t="n">
        <v>1379</v>
      </c>
      <c r="H317" s="0" t="str">
        <f aca="false">INDEX(Products!$C:$C,MATCH(C317,Products!$A:$A,0))</f>
        <v>Grocery</v>
      </c>
      <c r="I317" s="0" t="str">
        <f aca="false">INDEX(Orders!$D:$D,MATCH(B317,Orders!$A:$A,0))</f>
        <v>Delivered</v>
      </c>
      <c r="J317" s="8" t="n">
        <f aca="false">INDEX(Products!$E:$E,MATCH(C317,Products!$A:$A,0))</f>
        <v>826.95</v>
      </c>
      <c r="K317" s="8" t="n">
        <f aca="false">D317*J317</f>
        <v>826.95</v>
      </c>
    </row>
    <row r="318" customFormat="false" ht="15" hidden="false" customHeight="false" outlineLevel="0" collapsed="false">
      <c r="A318" s="0" t="s">
        <v>8055</v>
      </c>
      <c r="B318" s="0" t="s">
        <v>543</v>
      </c>
      <c r="C318" s="0" t="s">
        <v>7827</v>
      </c>
      <c r="D318" s="0" t="n">
        <v>1</v>
      </c>
      <c r="E318" s="8" t="n">
        <v>3359</v>
      </c>
      <c r="F318" s="0" t="n">
        <v>5</v>
      </c>
      <c r="G318" s="8" t="n">
        <v>3191.05</v>
      </c>
      <c r="H318" s="0" t="str">
        <f aca="false">INDEX(Products!$C:$C,MATCH(C318,Products!$A:$A,0))</f>
        <v>Home &amp; Kitchen</v>
      </c>
      <c r="I318" s="0" t="str">
        <f aca="false">INDEX(Orders!$D:$D,MATCH(B318,Orders!$A:$A,0))</f>
        <v>Delivered</v>
      </c>
      <c r="J318" s="8" t="n">
        <f aca="false">INDEX(Products!$E:$E,MATCH(C318,Products!$A:$A,0))</f>
        <v>1895.25</v>
      </c>
      <c r="K318" s="8" t="n">
        <f aca="false">D318*J318</f>
        <v>1895.25</v>
      </c>
    </row>
    <row r="319" customFormat="false" ht="15" hidden="false" customHeight="false" outlineLevel="0" collapsed="false">
      <c r="A319" s="0" t="s">
        <v>8056</v>
      </c>
      <c r="B319" s="0" t="s">
        <v>545</v>
      </c>
      <c r="C319" s="0" t="s">
        <v>8057</v>
      </c>
      <c r="D319" s="0" t="n">
        <v>1</v>
      </c>
      <c r="E319" s="8" t="n">
        <v>5310</v>
      </c>
      <c r="F319" s="0" t="n">
        <v>10</v>
      </c>
      <c r="G319" s="8" t="n">
        <v>4779</v>
      </c>
      <c r="H319" s="0" t="str">
        <f aca="false">INDEX(Products!$C:$C,MATCH(C319,Products!$A:$A,0))</f>
        <v>Sports &amp; Fitness</v>
      </c>
      <c r="I319" s="0" t="str">
        <f aca="false">INDEX(Orders!$D:$D,MATCH(B319,Orders!$A:$A,0))</f>
        <v>Delivered</v>
      </c>
      <c r="J319" s="8" t="n">
        <f aca="false">INDEX(Products!$E:$E,MATCH(C319,Products!$A:$A,0))</f>
        <v>3979.51</v>
      </c>
      <c r="K319" s="8" t="n">
        <f aca="false">D319*J319</f>
        <v>3979.51</v>
      </c>
    </row>
    <row r="320" customFormat="false" ht="15" hidden="false" customHeight="false" outlineLevel="0" collapsed="false">
      <c r="A320" s="0" t="s">
        <v>8058</v>
      </c>
      <c r="B320" s="0" t="s">
        <v>546</v>
      </c>
      <c r="C320" s="0" t="s">
        <v>7663</v>
      </c>
      <c r="D320" s="0" t="n">
        <v>1</v>
      </c>
      <c r="E320" s="8" t="n">
        <v>4859</v>
      </c>
      <c r="F320" s="0" t="n">
        <v>0</v>
      </c>
      <c r="G320" s="8" t="n">
        <v>4859</v>
      </c>
      <c r="H320" s="0" t="str">
        <f aca="false">INDEX(Products!$C:$C,MATCH(C320,Products!$A:$A,0))</f>
        <v>Fashion</v>
      </c>
      <c r="I320" s="0" t="str">
        <f aca="false">INDEX(Orders!$D:$D,MATCH(B320,Orders!$A:$A,0))</f>
        <v>Delivered</v>
      </c>
      <c r="J320" s="8" t="n">
        <f aca="false">INDEX(Products!$E:$E,MATCH(C320,Products!$A:$A,0))</f>
        <v>2737.14</v>
      </c>
      <c r="K320" s="8" t="n">
        <f aca="false">D320*J320</f>
        <v>2737.14</v>
      </c>
    </row>
    <row r="321" customFormat="false" ht="15" hidden="false" customHeight="false" outlineLevel="0" collapsed="false">
      <c r="A321" s="0" t="s">
        <v>8059</v>
      </c>
      <c r="B321" s="0" t="s">
        <v>547</v>
      </c>
      <c r="C321" s="0" t="s">
        <v>7707</v>
      </c>
      <c r="D321" s="0" t="n">
        <v>2</v>
      </c>
      <c r="E321" s="8" t="n">
        <v>3479</v>
      </c>
      <c r="F321" s="0" t="n">
        <v>5</v>
      </c>
      <c r="G321" s="8" t="n">
        <v>6610.1</v>
      </c>
      <c r="H321" s="0" t="str">
        <f aca="false">INDEX(Products!$C:$C,MATCH(C321,Products!$A:$A,0))</f>
        <v>Fashion</v>
      </c>
      <c r="I321" s="0" t="str">
        <f aca="false">INDEX(Orders!$D:$D,MATCH(B321,Orders!$A:$A,0))</f>
        <v>Delivered</v>
      </c>
      <c r="J321" s="8" t="n">
        <f aca="false">INDEX(Products!$E:$E,MATCH(C321,Products!$A:$A,0))</f>
        <v>1949.52</v>
      </c>
      <c r="K321" s="8" t="n">
        <f aca="false">D321*J321</f>
        <v>3899.04</v>
      </c>
    </row>
    <row r="322" customFormat="false" ht="15" hidden="false" customHeight="false" outlineLevel="0" collapsed="false">
      <c r="A322" s="0" t="s">
        <v>8060</v>
      </c>
      <c r="B322" s="0" t="s">
        <v>547</v>
      </c>
      <c r="C322" s="0" t="s">
        <v>7716</v>
      </c>
      <c r="D322" s="0" t="n">
        <v>1</v>
      </c>
      <c r="E322" s="8" t="n">
        <v>979</v>
      </c>
      <c r="F322" s="0" t="n">
        <v>0</v>
      </c>
      <c r="G322" s="8" t="n">
        <v>979</v>
      </c>
      <c r="H322" s="0" t="str">
        <f aca="false">INDEX(Products!$C:$C,MATCH(C322,Products!$A:$A,0))</f>
        <v>Books</v>
      </c>
      <c r="I322" s="0" t="str">
        <f aca="false">INDEX(Orders!$D:$D,MATCH(B322,Orders!$A:$A,0))</f>
        <v>Delivered</v>
      </c>
      <c r="J322" s="8" t="n">
        <f aca="false">INDEX(Products!$E:$E,MATCH(C322,Products!$A:$A,0))</f>
        <v>603.86</v>
      </c>
      <c r="K322" s="8" t="n">
        <f aca="false">D322*J322</f>
        <v>603.86</v>
      </c>
    </row>
    <row r="323" customFormat="false" ht="15" hidden="false" customHeight="false" outlineLevel="0" collapsed="false">
      <c r="A323" s="0" t="s">
        <v>8061</v>
      </c>
      <c r="B323" s="0" t="s">
        <v>547</v>
      </c>
      <c r="C323" s="0" t="s">
        <v>7781</v>
      </c>
      <c r="D323" s="0" t="n">
        <v>3</v>
      </c>
      <c r="E323" s="8" t="n">
        <v>85269</v>
      </c>
      <c r="F323" s="0" t="n">
        <v>15</v>
      </c>
      <c r="G323" s="8" t="n">
        <v>217435.95</v>
      </c>
      <c r="H323" s="0" t="str">
        <f aca="false">INDEX(Products!$C:$C,MATCH(C323,Products!$A:$A,0))</f>
        <v>Mobiles &amp; Accessories</v>
      </c>
      <c r="I323" s="0" t="str">
        <f aca="false">INDEX(Orders!$D:$D,MATCH(B323,Orders!$A:$A,0))</f>
        <v>Delivered</v>
      </c>
      <c r="J323" s="8" t="n">
        <f aca="false">INDEX(Products!$E:$E,MATCH(C323,Products!$A:$A,0))</f>
        <v>48704.05</v>
      </c>
      <c r="K323" s="8" t="n">
        <f aca="false">D323*J323</f>
        <v>146112.15</v>
      </c>
    </row>
    <row r="324" customFormat="false" ht="15" hidden="false" customHeight="false" outlineLevel="0" collapsed="false">
      <c r="A324" s="0" t="s">
        <v>8062</v>
      </c>
      <c r="B324" s="0" t="s">
        <v>548</v>
      </c>
      <c r="C324" s="0" t="s">
        <v>8063</v>
      </c>
      <c r="D324" s="0" t="n">
        <v>1</v>
      </c>
      <c r="E324" s="8" t="n">
        <v>11739</v>
      </c>
      <c r="F324" s="0" t="n">
        <v>0</v>
      </c>
      <c r="G324" s="8" t="n">
        <v>11739</v>
      </c>
      <c r="H324" s="0" t="str">
        <f aca="false">INDEX(Products!$C:$C,MATCH(C324,Products!$A:$A,0))</f>
        <v>Sports &amp; Fitness</v>
      </c>
      <c r="I324" s="0" t="str">
        <f aca="false">INDEX(Orders!$D:$D,MATCH(B324,Orders!$A:$A,0))</f>
        <v>Delivered</v>
      </c>
      <c r="J324" s="8" t="n">
        <f aca="false">INDEX(Products!$E:$E,MATCH(C324,Products!$A:$A,0))</f>
        <v>6695.67</v>
      </c>
      <c r="K324" s="8" t="n">
        <f aca="false">D324*J324</f>
        <v>6695.67</v>
      </c>
    </row>
    <row r="325" customFormat="false" ht="15" hidden="false" customHeight="false" outlineLevel="0" collapsed="false">
      <c r="A325" s="0" t="s">
        <v>8064</v>
      </c>
      <c r="B325" s="0" t="s">
        <v>550</v>
      </c>
      <c r="C325" s="0" t="s">
        <v>8065</v>
      </c>
      <c r="D325" s="0" t="n">
        <v>1</v>
      </c>
      <c r="E325" s="8" t="n">
        <v>4989</v>
      </c>
      <c r="F325" s="0" t="n">
        <v>0</v>
      </c>
      <c r="G325" s="8" t="n">
        <v>4989</v>
      </c>
      <c r="H325" s="0" t="str">
        <f aca="false">INDEX(Products!$C:$C,MATCH(C325,Products!$A:$A,0))</f>
        <v>Electronics</v>
      </c>
      <c r="I325" s="0" t="str">
        <f aca="false">INDEX(Orders!$D:$D,MATCH(B325,Orders!$A:$A,0))</f>
        <v>Delivered</v>
      </c>
      <c r="J325" s="8" t="n">
        <f aca="false">INDEX(Products!$E:$E,MATCH(C325,Products!$A:$A,0))</f>
        <v>3490.69</v>
      </c>
      <c r="K325" s="8" t="n">
        <f aca="false">D325*J325</f>
        <v>3490.69</v>
      </c>
    </row>
    <row r="326" customFormat="false" ht="15" hidden="false" customHeight="false" outlineLevel="0" collapsed="false">
      <c r="A326" s="0" t="s">
        <v>8066</v>
      </c>
      <c r="B326" s="0" t="s">
        <v>550</v>
      </c>
      <c r="C326" s="0" t="s">
        <v>7961</v>
      </c>
      <c r="D326" s="0" t="n">
        <v>2</v>
      </c>
      <c r="E326" s="8" t="n">
        <v>7140</v>
      </c>
      <c r="F326" s="0" t="n">
        <v>0</v>
      </c>
      <c r="G326" s="8" t="n">
        <v>14280</v>
      </c>
      <c r="H326" s="0" t="str">
        <f aca="false">INDEX(Products!$C:$C,MATCH(C326,Products!$A:$A,0))</f>
        <v>Mobiles &amp; Accessories</v>
      </c>
      <c r="I326" s="0" t="str">
        <f aca="false">INDEX(Orders!$D:$D,MATCH(B326,Orders!$A:$A,0))</f>
        <v>Delivered</v>
      </c>
      <c r="J326" s="8" t="n">
        <f aca="false">INDEX(Products!$E:$E,MATCH(C326,Products!$A:$A,0))</f>
        <v>4319.28</v>
      </c>
      <c r="K326" s="8" t="n">
        <f aca="false">D326*J326</f>
        <v>8638.56</v>
      </c>
    </row>
    <row r="327" customFormat="false" ht="15" hidden="false" customHeight="false" outlineLevel="0" collapsed="false">
      <c r="A327" s="0" t="s">
        <v>8067</v>
      </c>
      <c r="B327" s="0" t="s">
        <v>552</v>
      </c>
      <c r="C327" s="0" t="s">
        <v>7757</v>
      </c>
      <c r="D327" s="0" t="n">
        <v>1</v>
      </c>
      <c r="E327" s="8" t="n">
        <v>3679</v>
      </c>
      <c r="F327" s="0" t="n">
        <v>10</v>
      </c>
      <c r="G327" s="8" t="n">
        <v>3311.1</v>
      </c>
      <c r="H327" s="0" t="str">
        <f aca="false">INDEX(Products!$C:$C,MATCH(C327,Products!$A:$A,0))</f>
        <v>Fashion</v>
      </c>
      <c r="I327" s="0" t="str">
        <f aca="false">INDEX(Orders!$D:$D,MATCH(B327,Orders!$A:$A,0))</f>
        <v>Returned</v>
      </c>
      <c r="J327" s="8" t="n">
        <f aca="false">INDEX(Products!$E:$E,MATCH(C327,Products!$A:$A,0))</f>
        <v>2029.6</v>
      </c>
      <c r="K327" s="8" t="n">
        <f aca="false">D327*J327</f>
        <v>2029.6</v>
      </c>
    </row>
    <row r="328" customFormat="false" ht="15" hidden="false" customHeight="false" outlineLevel="0" collapsed="false">
      <c r="A328" s="0" t="s">
        <v>8068</v>
      </c>
      <c r="B328" s="0" t="s">
        <v>553</v>
      </c>
      <c r="C328" s="0" t="s">
        <v>7953</v>
      </c>
      <c r="D328" s="0" t="n">
        <v>2</v>
      </c>
      <c r="E328" s="8" t="n">
        <v>739</v>
      </c>
      <c r="F328" s="0" t="n">
        <v>30</v>
      </c>
      <c r="G328" s="8" t="n">
        <v>1034.6</v>
      </c>
      <c r="H328" s="0" t="str">
        <f aca="false">INDEX(Products!$C:$C,MATCH(C328,Products!$A:$A,0))</f>
        <v>Beauty &amp; Personal Care</v>
      </c>
      <c r="I328" s="0" t="str">
        <f aca="false">INDEX(Orders!$D:$D,MATCH(B328,Orders!$A:$A,0))</f>
        <v>Delivered</v>
      </c>
      <c r="J328" s="8" t="n">
        <f aca="false">INDEX(Products!$E:$E,MATCH(C328,Products!$A:$A,0))</f>
        <v>477.84</v>
      </c>
      <c r="K328" s="8" t="n">
        <f aca="false">D328*J328</f>
        <v>955.68</v>
      </c>
    </row>
    <row r="329" customFormat="false" ht="15" hidden="false" customHeight="false" outlineLevel="0" collapsed="false">
      <c r="A329" s="0" t="s">
        <v>8069</v>
      </c>
      <c r="B329" s="0" t="s">
        <v>555</v>
      </c>
      <c r="C329" s="0" t="s">
        <v>7809</v>
      </c>
      <c r="D329" s="0" t="n">
        <v>1</v>
      </c>
      <c r="E329" s="8" t="n">
        <v>9019</v>
      </c>
      <c r="F329" s="0" t="n">
        <v>0</v>
      </c>
      <c r="G329" s="8" t="n">
        <v>9019</v>
      </c>
      <c r="H329" s="0" t="str">
        <f aca="false">INDEX(Products!$C:$C,MATCH(C329,Products!$A:$A,0))</f>
        <v>Home &amp; Kitchen</v>
      </c>
      <c r="I329" s="0" t="str">
        <f aca="false">INDEX(Orders!$D:$D,MATCH(B329,Orders!$A:$A,0))</f>
        <v>Delivered</v>
      </c>
      <c r="J329" s="8" t="n">
        <f aca="false">INDEX(Products!$E:$E,MATCH(C329,Products!$A:$A,0))</f>
        <v>6066.71</v>
      </c>
      <c r="K329" s="8" t="n">
        <f aca="false">D329*J329</f>
        <v>6066.71</v>
      </c>
    </row>
    <row r="330" customFormat="false" ht="15" hidden="false" customHeight="false" outlineLevel="0" collapsed="false">
      <c r="A330" s="0" t="s">
        <v>8070</v>
      </c>
      <c r="B330" s="0" t="s">
        <v>555</v>
      </c>
      <c r="C330" s="0" t="s">
        <v>8071</v>
      </c>
      <c r="D330" s="0" t="n">
        <v>1</v>
      </c>
      <c r="E330" s="8" t="n">
        <v>2329</v>
      </c>
      <c r="F330" s="0" t="n">
        <v>0</v>
      </c>
      <c r="G330" s="8" t="n">
        <v>2329</v>
      </c>
      <c r="H330" s="0" t="str">
        <f aca="false">INDEX(Products!$C:$C,MATCH(C330,Products!$A:$A,0))</f>
        <v>Beauty &amp; Personal Care</v>
      </c>
      <c r="I330" s="0" t="str">
        <f aca="false">INDEX(Orders!$D:$D,MATCH(B330,Orders!$A:$A,0))</f>
        <v>Delivered</v>
      </c>
      <c r="J330" s="8" t="n">
        <f aca="false">INDEX(Products!$E:$E,MATCH(C330,Products!$A:$A,0))</f>
        <v>1328.17</v>
      </c>
      <c r="K330" s="8" t="n">
        <f aca="false">D330*J330</f>
        <v>1328.17</v>
      </c>
    </row>
    <row r="331" customFormat="false" ht="15" hidden="false" customHeight="false" outlineLevel="0" collapsed="false">
      <c r="A331" s="0" t="s">
        <v>8072</v>
      </c>
      <c r="B331" s="0" t="s">
        <v>558</v>
      </c>
      <c r="C331" s="0" t="s">
        <v>8046</v>
      </c>
      <c r="D331" s="0" t="n">
        <v>1</v>
      </c>
      <c r="E331" s="8" t="n">
        <v>40329</v>
      </c>
      <c r="F331" s="0" t="n">
        <v>10</v>
      </c>
      <c r="G331" s="8" t="n">
        <v>36296.1</v>
      </c>
      <c r="H331" s="0" t="str">
        <f aca="false">INDEX(Products!$C:$C,MATCH(C331,Products!$A:$A,0))</f>
        <v>Electronics</v>
      </c>
      <c r="I331" s="0" t="str">
        <f aca="false">INDEX(Orders!$D:$D,MATCH(B331,Orders!$A:$A,0))</f>
        <v>Returned</v>
      </c>
      <c r="J331" s="8" t="n">
        <f aca="false">INDEX(Products!$E:$E,MATCH(C331,Products!$A:$A,0))</f>
        <v>29814.88</v>
      </c>
      <c r="K331" s="8" t="n">
        <f aca="false">D331*J331</f>
        <v>29814.88</v>
      </c>
    </row>
    <row r="332" customFormat="false" ht="15" hidden="false" customHeight="false" outlineLevel="0" collapsed="false">
      <c r="A332" s="0" t="s">
        <v>8073</v>
      </c>
      <c r="B332" s="0" t="s">
        <v>561</v>
      </c>
      <c r="C332" s="0" t="s">
        <v>7851</v>
      </c>
      <c r="D332" s="0" t="n">
        <v>1</v>
      </c>
      <c r="E332" s="8" t="n">
        <v>2350</v>
      </c>
      <c r="F332" s="0" t="n">
        <v>5</v>
      </c>
      <c r="G332" s="8" t="n">
        <v>2232.5</v>
      </c>
      <c r="H332" s="0" t="str">
        <f aca="false">INDEX(Products!$C:$C,MATCH(C332,Products!$A:$A,0))</f>
        <v>Fashion</v>
      </c>
      <c r="I332" s="0" t="str">
        <f aca="false">INDEX(Orders!$D:$D,MATCH(B332,Orders!$A:$A,0))</f>
        <v>Delivered</v>
      </c>
      <c r="J332" s="8" t="n">
        <f aca="false">INDEX(Products!$E:$E,MATCH(C332,Products!$A:$A,0))</f>
        <v>1565.14</v>
      </c>
      <c r="K332" s="8" t="n">
        <f aca="false">D332*J332</f>
        <v>1565.14</v>
      </c>
    </row>
    <row r="333" customFormat="false" ht="15" hidden="false" customHeight="false" outlineLevel="0" collapsed="false">
      <c r="A333" s="0" t="s">
        <v>8074</v>
      </c>
      <c r="B333" s="0" t="s">
        <v>563</v>
      </c>
      <c r="C333" s="0" t="s">
        <v>7719</v>
      </c>
      <c r="D333" s="0" t="n">
        <v>2</v>
      </c>
      <c r="E333" s="8" t="n">
        <v>13789</v>
      </c>
      <c r="F333" s="0" t="n">
        <v>0</v>
      </c>
      <c r="G333" s="8" t="n">
        <v>27578</v>
      </c>
      <c r="H333" s="0" t="str">
        <f aca="false">INDEX(Products!$C:$C,MATCH(C333,Products!$A:$A,0))</f>
        <v>Home &amp; Kitchen</v>
      </c>
      <c r="I333" s="0" t="str">
        <f aca="false">INDEX(Orders!$D:$D,MATCH(B333,Orders!$A:$A,0))</f>
        <v>Returned</v>
      </c>
      <c r="J333" s="8" t="n">
        <f aca="false">INDEX(Products!$E:$E,MATCH(C333,Products!$A:$A,0))</f>
        <v>8780.89</v>
      </c>
      <c r="K333" s="8" t="n">
        <f aca="false">D333*J333</f>
        <v>17561.78</v>
      </c>
    </row>
    <row r="334" customFormat="false" ht="15" hidden="false" customHeight="false" outlineLevel="0" collapsed="false">
      <c r="A334" s="0" t="s">
        <v>8075</v>
      </c>
      <c r="B334" s="0" t="s">
        <v>565</v>
      </c>
      <c r="C334" s="0" t="s">
        <v>7844</v>
      </c>
      <c r="D334" s="0" t="n">
        <v>1</v>
      </c>
      <c r="E334" s="8" t="n">
        <v>3460</v>
      </c>
      <c r="F334" s="0" t="n">
        <v>5</v>
      </c>
      <c r="G334" s="8" t="n">
        <v>3287</v>
      </c>
      <c r="H334" s="0" t="str">
        <f aca="false">INDEX(Products!$C:$C,MATCH(C334,Products!$A:$A,0))</f>
        <v>Fashion</v>
      </c>
      <c r="I334" s="0" t="str">
        <f aca="false">INDEX(Orders!$D:$D,MATCH(B334,Orders!$A:$A,0))</f>
        <v>Delivered</v>
      </c>
      <c r="J334" s="8" t="n">
        <f aca="false">INDEX(Products!$E:$E,MATCH(C334,Products!$A:$A,0))</f>
        <v>2454.3</v>
      </c>
      <c r="K334" s="8" t="n">
        <f aca="false">D334*J334</f>
        <v>2454.3</v>
      </c>
    </row>
    <row r="335" customFormat="false" ht="15" hidden="false" customHeight="false" outlineLevel="0" collapsed="false">
      <c r="A335" s="0" t="s">
        <v>8076</v>
      </c>
      <c r="B335" s="0" t="s">
        <v>567</v>
      </c>
      <c r="C335" s="0" t="s">
        <v>8077</v>
      </c>
      <c r="D335" s="0" t="n">
        <v>1</v>
      </c>
      <c r="E335" s="8" t="n">
        <v>12200</v>
      </c>
      <c r="F335" s="0" t="n">
        <v>0</v>
      </c>
      <c r="G335" s="8" t="n">
        <v>12200</v>
      </c>
      <c r="H335" s="0" t="str">
        <f aca="false">INDEX(Products!$C:$C,MATCH(C335,Products!$A:$A,0))</f>
        <v>Home &amp; Kitchen</v>
      </c>
      <c r="I335" s="0" t="str">
        <f aca="false">INDEX(Orders!$D:$D,MATCH(B335,Orders!$A:$A,0))</f>
        <v>Delivered</v>
      </c>
      <c r="J335" s="8" t="n">
        <f aca="false">INDEX(Products!$E:$E,MATCH(C335,Products!$A:$A,0))</f>
        <v>8261.73</v>
      </c>
      <c r="K335" s="8" t="n">
        <f aca="false">D335*J335</f>
        <v>8261.73</v>
      </c>
    </row>
    <row r="336" customFormat="false" ht="15" hidden="false" customHeight="false" outlineLevel="0" collapsed="false">
      <c r="A336" s="0" t="s">
        <v>8078</v>
      </c>
      <c r="B336" s="0" t="s">
        <v>568</v>
      </c>
      <c r="C336" s="0" t="s">
        <v>7703</v>
      </c>
      <c r="D336" s="0" t="n">
        <v>1</v>
      </c>
      <c r="E336" s="8" t="n">
        <v>14499</v>
      </c>
      <c r="F336" s="0" t="n">
        <v>5</v>
      </c>
      <c r="G336" s="8" t="n">
        <v>13774.05</v>
      </c>
      <c r="H336" s="0" t="str">
        <f aca="false">INDEX(Products!$C:$C,MATCH(C336,Products!$A:$A,0))</f>
        <v>Electronics</v>
      </c>
      <c r="I336" s="0" t="str">
        <f aca="false">INDEX(Orders!$D:$D,MATCH(B336,Orders!$A:$A,0))</f>
        <v>Returned</v>
      </c>
      <c r="J336" s="8" t="n">
        <f aca="false">INDEX(Products!$E:$E,MATCH(C336,Products!$A:$A,0))</f>
        <v>10624.25</v>
      </c>
      <c r="K336" s="8" t="n">
        <f aca="false">D336*J336</f>
        <v>10624.25</v>
      </c>
    </row>
    <row r="337" customFormat="false" ht="15" hidden="false" customHeight="false" outlineLevel="0" collapsed="false">
      <c r="A337" s="0" t="s">
        <v>8079</v>
      </c>
      <c r="B337" s="0" t="s">
        <v>568</v>
      </c>
      <c r="C337" s="0" t="s">
        <v>7616</v>
      </c>
      <c r="D337" s="0" t="n">
        <v>1</v>
      </c>
      <c r="E337" s="8" t="n">
        <v>9379</v>
      </c>
      <c r="F337" s="0" t="n">
        <v>20</v>
      </c>
      <c r="G337" s="8" t="n">
        <v>7503.2</v>
      </c>
      <c r="H337" s="0" t="str">
        <f aca="false">INDEX(Products!$C:$C,MATCH(C337,Products!$A:$A,0))</f>
        <v>Electronics</v>
      </c>
      <c r="I337" s="0" t="str">
        <f aca="false">INDEX(Orders!$D:$D,MATCH(B337,Orders!$A:$A,0))</f>
        <v>Returned</v>
      </c>
      <c r="J337" s="8" t="n">
        <f aca="false">INDEX(Products!$E:$E,MATCH(C337,Products!$A:$A,0))</f>
        <v>6769.42</v>
      </c>
      <c r="K337" s="8" t="n">
        <f aca="false">D337*J337</f>
        <v>6769.42</v>
      </c>
    </row>
    <row r="338" customFormat="false" ht="15" hidden="false" customHeight="false" outlineLevel="0" collapsed="false">
      <c r="A338" s="0" t="s">
        <v>8080</v>
      </c>
      <c r="B338" s="0" t="s">
        <v>568</v>
      </c>
      <c r="C338" s="0" t="s">
        <v>8081</v>
      </c>
      <c r="D338" s="0" t="n">
        <v>1</v>
      </c>
      <c r="E338" s="8" t="n">
        <v>940</v>
      </c>
      <c r="F338" s="0" t="n">
        <v>15</v>
      </c>
      <c r="G338" s="8" t="n">
        <v>799</v>
      </c>
      <c r="H338" s="0" t="str">
        <f aca="false">INDEX(Products!$C:$C,MATCH(C338,Products!$A:$A,0))</f>
        <v>Books</v>
      </c>
      <c r="I338" s="0" t="str">
        <f aca="false">INDEX(Orders!$D:$D,MATCH(B338,Orders!$A:$A,0))</f>
        <v>Returned</v>
      </c>
      <c r="J338" s="8" t="n">
        <f aca="false">INDEX(Products!$E:$E,MATCH(C338,Products!$A:$A,0))</f>
        <v>531.47</v>
      </c>
      <c r="K338" s="8" t="n">
        <f aca="false">D338*J338</f>
        <v>531.47</v>
      </c>
    </row>
    <row r="339" customFormat="false" ht="15" hidden="false" customHeight="false" outlineLevel="0" collapsed="false">
      <c r="A339" s="0" t="s">
        <v>8082</v>
      </c>
      <c r="B339" s="0" t="s">
        <v>568</v>
      </c>
      <c r="C339" s="0" t="s">
        <v>8083</v>
      </c>
      <c r="D339" s="0" t="n">
        <v>2</v>
      </c>
      <c r="E339" s="8" t="n">
        <v>1749</v>
      </c>
      <c r="F339" s="0" t="n">
        <v>10</v>
      </c>
      <c r="G339" s="8" t="n">
        <v>3148.2</v>
      </c>
      <c r="H339" s="0" t="str">
        <f aca="false">INDEX(Products!$C:$C,MATCH(C339,Products!$A:$A,0))</f>
        <v>Fashion</v>
      </c>
      <c r="I339" s="0" t="str">
        <f aca="false">INDEX(Orders!$D:$D,MATCH(B339,Orders!$A:$A,0))</f>
        <v>Returned</v>
      </c>
      <c r="J339" s="8" t="n">
        <f aca="false">INDEX(Products!$E:$E,MATCH(C339,Products!$A:$A,0))</f>
        <v>1085.41</v>
      </c>
      <c r="K339" s="8" t="n">
        <f aca="false">D339*J339</f>
        <v>2170.82</v>
      </c>
    </row>
    <row r="340" customFormat="false" ht="15" hidden="false" customHeight="false" outlineLevel="0" collapsed="false">
      <c r="A340" s="0" t="s">
        <v>8084</v>
      </c>
      <c r="B340" s="0" t="s">
        <v>570</v>
      </c>
      <c r="C340" s="0" t="s">
        <v>7842</v>
      </c>
      <c r="D340" s="0" t="n">
        <v>1</v>
      </c>
      <c r="E340" s="8" t="n">
        <v>4659</v>
      </c>
      <c r="F340" s="0" t="n">
        <v>30</v>
      </c>
      <c r="G340" s="8" t="n">
        <v>3261.3</v>
      </c>
      <c r="H340" s="0" t="str">
        <f aca="false">INDEX(Products!$C:$C,MATCH(C340,Products!$A:$A,0))</f>
        <v>Fashion</v>
      </c>
      <c r="I340" s="0" t="str">
        <f aca="false">INDEX(Orders!$D:$D,MATCH(B340,Orders!$A:$A,0))</f>
        <v>Delivered</v>
      </c>
      <c r="J340" s="8" t="n">
        <f aca="false">INDEX(Products!$E:$E,MATCH(C340,Products!$A:$A,0))</f>
        <v>2775.53</v>
      </c>
      <c r="K340" s="8" t="n">
        <f aca="false">D340*J340</f>
        <v>2775.53</v>
      </c>
    </row>
    <row r="341" customFormat="false" ht="15" hidden="false" customHeight="false" outlineLevel="0" collapsed="false">
      <c r="A341" s="0" t="s">
        <v>8085</v>
      </c>
      <c r="B341" s="0" t="s">
        <v>570</v>
      </c>
      <c r="C341" s="0" t="s">
        <v>7605</v>
      </c>
      <c r="D341" s="0" t="n">
        <v>1</v>
      </c>
      <c r="E341" s="8" t="n">
        <v>7919</v>
      </c>
      <c r="F341" s="0" t="n">
        <v>20</v>
      </c>
      <c r="G341" s="8" t="n">
        <v>6335.2</v>
      </c>
      <c r="H341" s="0" t="str">
        <f aca="false">INDEX(Products!$C:$C,MATCH(C341,Products!$A:$A,0))</f>
        <v>Home &amp; Kitchen</v>
      </c>
      <c r="I341" s="0" t="str">
        <f aca="false">INDEX(Orders!$D:$D,MATCH(B341,Orders!$A:$A,0))</f>
        <v>Delivered</v>
      </c>
      <c r="J341" s="8" t="n">
        <f aca="false">INDEX(Products!$E:$E,MATCH(C341,Products!$A:$A,0))</f>
        <v>4611.02</v>
      </c>
      <c r="K341" s="8" t="n">
        <f aca="false">D341*J341</f>
        <v>4611.02</v>
      </c>
    </row>
    <row r="342" customFormat="false" ht="15" hidden="false" customHeight="false" outlineLevel="0" collapsed="false">
      <c r="A342" s="0" t="s">
        <v>8086</v>
      </c>
      <c r="B342" s="0" t="s">
        <v>571</v>
      </c>
      <c r="C342" s="0" t="s">
        <v>7835</v>
      </c>
      <c r="D342" s="0" t="n">
        <v>1</v>
      </c>
      <c r="E342" s="8" t="n">
        <v>30819</v>
      </c>
      <c r="F342" s="0" t="n">
        <v>0</v>
      </c>
      <c r="G342" s="8" t="n">
        <v>30819</v>
      </c>
      <c r="H342" s="0" t="str">
        <f aca="false">INDEX(Products!$C:$C,MATCH(C342,Products!$A:$A,0))</f>
        <v>Electronics</v>
      </c>
      <c r="I342" s="0" t="str">
        <f aca="false">INDEX(Orders!$D:$D,MATCH(B342,Orders!$A:$A,0))</f>
        <v>Delivered</v>
      </c>
      <c r="J342" s="8" t="n">
        <f aca="false">INDEX(Products!$E:$E,MATCH(C342,Products!$A:$A,0))</f>
        <v>22115.15</v>
      </c>
      <c r="K342" s="8" t="n">
        <f aca="false">D342*J342</f>
        <v>22115.15</v>
      </c>
    </row>
    <row r="343" customFormat="false" ht="15" hidden="false" customHeight="false" outlineLevel="0" collapsed="false">
      <c r="A343" s="0" t="s">
        <v>8087</v>
      </c>
      <c r="B343" s="0" t="s">
        <v>572</v>
      </c>
      <c r="C343" s="0" t="s">
        <v>7731</v>
      </c>
      <c r="D343" s="0" t="n">
        <v>1</v>
      </c>
      <c r="E343" s="8" t="n">
        <v>20750</v>
      </c>
      <c r="F343" s="0" t="n">
        <v>20</v>
      </c>
      <c r="G343" s="8" t="n">
        <v>16600</v>
      </c>
      <c r="H343" s="0" t="str">
        <f aca="false">INDEX(Products!$C:$C,MATCH(C343,Products!$A:$A,0))</f>
        <v>Electronics</v>
      </c>
      <c r="I343" s="0" t="str">
        <f aca="false">INDEX(Orders!$D:$D,MATCH(B343,Orders!$A:$A,0))</f>
        <v>Delivered</v>
      </c>
      <c r="J343" s="8" t="n">
        <f aca="false">INDEX(Products!$E:$E,MATCH(C343,Products!$A:$A,0))</f>
        <v>12173.79</v>
      </c>
      <c r="K343" s="8" t="n">
        <f aca="false">D343*J343</f>
        <v>12173.79</v>
      </c>
    </row>
    <row r="344" customFormat="false" ht="15" hidden="false" customHeight="false" outlineLevel="0" collapsed="false">
      <c r="A344" s="0" t="s">
        <v>8088</v>
      </c>
      <c r="B344" s="0" t="s">
        <v>573</v>
      </c>
      <c r="C344" s="0" t="s">
        <v>7795</v>
      </c>
      <c r="D344" s="0" t="n">
        <v>1</v>
      </c>
      <c r="E344" s="8" t="n">
        <v>14009</v>
      </c>
      <c r="F344" s="0" t="n">
        <v>5</v>
      </c>
      <c r="G344" s="8" t="n">
        <v>13308.55</v>
      </c>
      <c r="H344" s="0" t="str">
        <f aca="false">INDEX(Products!$C:$C,MATCH(C344,Products!$A:$A,0))</f>
        <v>Electronics</v>
      </c>
      <c r="I344" s="0" t="str">
        <f aca="false">INDEX(Orders!$D:$D,MATCH(B344,Orders!$A:$A,0))</f>
        <v>Delivered</v>
      </c>
      <c r="J344" s="8" t="n">
        <f aca="false">INDEX(Products!$E:$E,MATCH(C344,Products!$A:$A,0))</f>
        <v>9706.62</v>
      </c>
      <c r="K344" s="8" t="n">
        <f aca="false">D344*J344</f>
        <v>9706.62</v>
      </c>
    </row>
    <row r="345" customFormat="false" ht="15" hidden="false" customHeight="false" outlineLevel="0" collapsed="false">
      <c r="A345" s="0" t="s">
        <v>8089</v>
      </c>
      <c r="B345" s="0" t="s">
        <v>573</v>
      </c>
      <c r="C345" s="0" t="s">
        <v>7710</v>
      </c>
      <c r="D345" s="0" t="n">
        <v>1</v>
      </c>
      <c r="E345" s="8" t="n">
        <v>4659</v>
      </c>
      <c r="F345" s="0" t="n">
        <v>15</v>
      </c>
      <c r="G345" s="8" t="n">
        <v>3960.15</v>
      </c>
      <c r="H345" s="0" t="str">
        <f aca="false">INDEX(Products!$C:$C,MATCH(C345,Products!$A:$A,0))</f>
        <v>Fashion</v>
      </c>
      <c r="I345" s="0" t="str">
        <f aca="false">INDEX(Orders!$D:$D,MATCH(B345,Orders!$A:$A,0))</f>
        <v>Delivered</v>
      </c>
      <c r="J345" s="8" t="n">
        <f aca="false">INDEX(Products!$E:$E,MATCH(C345,Products!$A:$A,0))</f>
        <v>2833.14</v>
      </c>
      <c r="K345" s="8" t="n">
        <f aca="false">D345*J345</f>
        <v>2833.14</v>
      </c>
    </row>
    <row r="346" customFormat="false" ht="15" hidden="false" customHeight="false" outlineLevel="0" collapsed="false">
      <c r="A346" s="0" t="s">
        <v>8090</v>
      </c>
      <c r="B346" s="0" t="s">
        <v>573</v>
      </c>
      <c r="C346" s="0" t="s">
        <v>7839</v>
      </c>
      <c r="D346" s="0" t="n">
        <v>1</v>
      </c>
      <c r="E346" s="8" t="n">
        <v>9969</v>
      </c>
      <c r="F346" s="0" t="n">
        <v>0</v>
      </c>
      <c r="G346" s="8" t="n">
        <v>9969</v>
      </c>
      <c r="H346" s="0" t="str">
        <f aca="false">INDEX(Products!$C:$C,MATCH(C346,Products!$A:$A,0))</f>
        <v>Home &amp; Kitchen</v>
      </c>
      <c r="I346" s="0" t="str">
        <f aca="false">INDEX(Orders!$D:$D,MATCH(B346,Orders!$A:$A,0))</f>
        <v>Delivered</v>
      </c>
      <c r="J346" s="8" t="n">
        <f aca="false">INDEX(Products!$E:$E,MATCH(C346,Products!$A:$A,0))</f>
        <v>5962.26</v>
      </c>
      <c r="K346" s="8" t="n">
        <f aca="false">D346*J346</f>
        <v>5962.26</v>
      </c>
    </row>
    <row r="347" customFormat="false" ht="15" hidden="false" customHeight="false" outlineLevel="0" collapsed="false">
      <c r="A347" s="0" t="s">
        <v>8091</v>
      </c>
      <c r="B347" s="0" t="s">
        <v>573</v>
      </c>
      <c r="C347" s="0" t="s">
        <v>7655</v>
      </c>
      <c r="D347" s="0" t="n">
        <v>1</v>
      </c>
      <c r="E347" s="8" t="n">
        <v>1059</v>
      </c>
      <c r="F347" s="0" t="n">
        <v>0</v>
      </c>
      <c r="G347" s="8" t="n">
        <v>1059</v>
      </c>
      <c r="H347" s="0" t="str">
        <f aca="false">INDEX(Products!$C:$C,MATCH(C347,Products!$A:$A,0))</f>
        <v>Fashion</v>
      </c>
      <c r="I347" s="0" t="str">
        <f aca="false">INDEX(Orders!$D:$D,MATCH(B347,Orders!$A:$A,0))</f>
        <v>Delivered</v>
      </c>
      <c r="J347" s="8" t="n">
        <f aca="false">INDEX(Products!$E:$E,MATCH(C347,Products!$A:$A,0))</f>
        <v>616.44</v>
      </c>
      <c r="K347" s="8" t="n">
        <f aca="false">D347*J347</f>
        <v>616.44</v>
      </c>
    </row>
    <row r="348" customFormat="false" ht="15" hidden="false" customHeight="false" outlineLevel="0" collapsed="false">
      <c r="A348" s="0" t="s">
        <v>8092</v>
      </c>
      <c r="B348" s="0" t="s">
        <v>575</v>
      </c>
      <c r="C348" s="0" t="s">
        <v>7777</v>
      </c>
      <c r="D348" s="0" t="n">
        <v>1</v>
      </c>
      <c r="E348" s="8" t="n">
        <v>9549</v>
      </c>
      <c r="F348" s="0" t="n">
        <v>0</v>
      </c>
      <c r="G348" s="8" t="n">
        <v>9549</v>
      </c>
      <c r="H348" s="0" t="str">
        <f aca="false">INDEX(Products!$C:$C,MATCH(C348,Products!$A:$A,0))</f>
        <v>Home &amp; Kitchen</v>
      </c>
      <c r="I348" s="0" t="str">
        <f aca="false">INDEX(Orders!$D:$D,MATCH(B348,Orders!$A:$A,0))</f>
        <v>Delivered</v>
      </c>
      <c r="J348" s="8" t="n">
        <f aca="false">INDEX(Products!$E:$E,MATCH(C348,Products!$A:$A,0))</f>
        <v>6567.1</v>
      </c>
      <c r="K348" s="8" t="n">
        <f aca="false">D348*J348</f>
        <v>6567.1</v>
      </c>
    </row>
    <row r="349" customFormat="false" ht="15" hidden="false" customHeight="false" outlineLevel="0" collapsed="false">
      <c r="A349" s="0" t="s">
        <v>8093</v>
      </c>
      <c r="B349" s="0" t="s">
        <v>575</v>
      </c>
      <c r="C349" s="0" t="s">
        <v>8094</v>
      </c>
      <c r="D349" s="0" t="n">
        <v>3</v>
      </c>
      <c r="E349" s="8" t="n">
        <v>3199</v>
      </c>
      <c r="F349" s="0" t="n">
        <v>0</v>
      </c>
      <c r="G349" s="8" t="n">
        <v>9597</v>
      </c>
      <c r="H349" s="0" t="str">
        <f aca="false">INDEX(Products!$C:$C,MATCH(C349,Products!$A:$A,0))</f>
        <v>Sports &amp; Fitness</v>
      </c>
      <c r="I349" s="0" t="str">
        <f aca="false">INDEX(Orders!$D:$D,MATCH(B349,Orders!$A:$A,0))</f>
        <v>Delivered</v>
      </c>
      <c r="J349" s="8" t="n">
        <f aca="false">INDEX(Products!$E:$E,MATCH(C349,Products!$A:$A,0))</f>
        <v>1765.83</v>
      </c>
      <c r="K349" s="8" t="n">
        <f aca="false">D349*J349</f>
        <v>5297.49</v>
      </c>
    </row>
    <row r="350" customFormat="false" ht="15" hidden="false" customHeight="false" outlineLevel="0" collapsed="false">
      <c r="A350" s="0" t="s">
        <v>8095</v>
      </c>
      <c r="B350" s="0" t="s">
        <v>578</v>
      </c>
      <c r="C350" s="0" t="s">
        <v>8046</v>
      </c>
      <c r="D350" s="0" t="n">
        <v>1</v>
      </c>
      <c r="E350" s="8" t="n">
        <v>40329</v>
      </c>
      <c r="F350" s="0" t="n">
        <v>5</v>
      </c>
      <c r="G350" s="8" t="n">
        <v>38312.55</v>
      </c>
      <c r="H350" s="0" t="str">
        <f aca="false">INDEX(Products!$C:$C,MATCH(C350,Products!$A:$A,0))</f>
        <v>Electronics</v>
      </c>
      <c r="I350" s="0" t="str">
        <f aca="false">INDEX(Orders!$D:$D,MATCH(B350,Orders!$A:$A,0))</f>
        <v>Delivered</v>
      </c>
      <c r="J350" s="8" t="n">
        <f aca="false">INDEX(Products!$E:$E,MATCH(C350,Products!$A:$A,0))</f>
        <v>29814.88</v>
      </c>
      <c r="K350" s="8" t="n">
        <f aca="false">D350*J350</f>
        <v>29814.88</v>
      </c>
    </row>
    <row r="351" customFormat="false" ht="15" hidden="false" customHeight="false" outlineLevel="0" collapsed="false">
      <c r="A351" s="0" t="s">
        <v>8096</v>
      </c>
      <c r="B351" s="0" t="s">
        <v>578</v>
      </c>
      <c r="C351" s="0" t="s">
        <v>7745</v>
      </c>
      <c r="D351" s="0" t="n">
        <v>1</v>
      </c>
      <c r="E351" s="8" t="n">
        <v>19339</v>
      </c>
      <c r="F351" s="0" t="n">
        <v>0</v>
      </c>
      <c r="G351" s="8" t="n">
        <v>19339</v>
      </c>
      <c r="H351" s="0" t="str">
        <f aca="false">INDEX(Products!$C:$C,MATCH(C351,Products!$A:$A,0))</f>
        <v>Furniture</v>
      </c>
      <c r="I351" s="0" t="str">
        <f aca="false">INDEX(Orders!$D:$D,MATCH(B351,Orders!$A:$A,0))</f>
        <v>Delivered</v>
      </c>
      <c r="J351" s="8" t="n">
        <f aca="false">INDEX(Products!$E:$E,MATCH(C351,Products!$A:$A,0))</f>
        <v>11729</v>
      </c>
      <c r="K351" s="8" t="n">
        <f aca="false">D351*J351</f>
        <v>11729</v>
      </c>
    </row>
    <row r="352" customFormat="false" ht="15" hidden="false" customHeight="false" outlineLevel="0" collapsed="false">
      <c r="A352" s="0" t="s">
        <v>8097</v>
      </c>
      <c r="B352" s="0" t="s">
        <v>578</v>
      </c>
      <c r="C352" s="0" t="s">
        <v>7787</v>
      </c>
      <c r="D352" s="0" t="n">
        <v>1</v>
      </c>
      <c r="E352" s="8" t="n">
        <v>1279</v>
      </c>
      <c r="F352" s="0" t="n">
        <v>30</v>
      </c>
      <c r="G352" s="8" t="n">
        <v>895.3</v>
      </c>
      <c r="H352" s="0" t="str">
        <f aca="false">INDEX(Products!$C:$C,MATCH(C352,Products!$A:$A,0))</f>
        <v>Fashion</v>
      </c>
      <c r="I352" s="0" t="str">
        <f aca="false">INDEX(Orders!$D:$D,MATCH(B352,Orders!$A:$A,0))</f>
        <v>Delivered</v>
      </c>
      <c r="J352" s="8" t="n">
        <f aca="false">INDEX(Products!$E:$E,MATCH(C352,Products!$A:$A,0))</f>
        <v>810.46</v>
      </c>
      <c r="K352" s="8" t="n">
        <f aca="false">D352*J352</f>
        <v>810.46</v>
      </c>
    </row>
    <row r="353" customFormat="false" ht="15" hidden="false" customHeight="false" outlineLevel="0" collapsed="false">
      <c r="A353" s="0" t="s">
        <v>8098</v>
      </c>
      <c r="B353" s="0" t="s">
        <v>579</v>
      </c>
      <c r="C353" s="0" t="s">
        <v>7591</v>
      </c>
      <c r="D353" s="0" t="n">
        <v>2</v>
      </c>
      <c r="E353" s="8" t="n">
        <v>1640</v>
      </c>
      <c r="F353" s="0" t="n">
        <v>0</v>
      </c>
      <c r="G353" s="8" t="n">
        <v>3280</v>
      </c>
      <c r="H353" s="0" t="str">
        <f aca="false">INDEX(Products!$C:$C,MATCH(C353,Products!$A:$A,0))</f>
        <v>Beauty &amp; Personal Care</v>
      </c>
      <c r="I353" s="0" t="str">
        <f aca="false">INDEX(Orders!$D:$D,MATCH(B353,Orders!$A:$A,0))</f>
        <v>Delivered</v>
      </c>
      <c r="J353" s="8" t="n">
        <f aca="false">INDEX(Products!$E:$E,MATCH(C353,Products!$A:$A,0))</f>
        <v>939.85</v>
      </c>
      <c r="K353" s="8" t="n">
        <f aca="false">D353*J353</f>
        <v>1879.7</v>
      </c>
    </row>
    <row r="354" customFormat="false" ht="15" hidden="false" customHeight="false" outlineLevel="0" collapsed="false">
      <c r="A354" s="0" t="s">
        <v>8099</v>
      </c>
      <c r="B354" s="0" t="s">
        <v>579</v>
      </c>
      <c r="C354" s="0" t="s">
        <v>7678</v>
      </c>
      <c r="D354" s="0" t="n">
        <v>1</v>
      </c>
      <c r="E354" s="8" t="n">
        <v>9859</v>
      </c>
      <c r="F354" s="0" t="n">
        <v>15</v>
      </c>
      <c r="G354" s="8" t="n">
        <v>8380.15</v>
      </c>
      <c r="H354" s="0" t="str">
        <f aca="false">INDEX(Products!$C:$C,MATCH(C354,Products!$A:$A,0))</f>
        <v>Electronics</v>
      </c>
      <c r="I354" s="0" t="str">
        <f aca="false">INDEX(Orders!$D:$D,MATCH(B354,Orders!$A:$A,0))</f>
        <v>Delivered</v>
      </c>
      <c r="J354" s="8" t="n">
        <f aca="false">INDEX(Products!$E:$E,MATCH(C354,Products!$A:$A,0))</f>
        <v>6581.05</v>
      </c>
      <c r="K354" s="8" t="n">
        <f aca="false">D354*J354</f>
        <v>6581.05</v>
      </c>
    </row>
    <row r="355" customFormat="false" ht="15" hidden="false" customHeight="false" outlineLevel="0" collapsed="false">
      <c r="A355" s="0" t="s">
        <v>8100</v>
      </c>
      <c r="B355" s="0" t="s">
        <v>579</v>
      </c>
      <c r="C355" s="0" t="s">
        <v>7638</v>
      </c>
      <c r="D355" s="0" t="n">
        <v>1</v>
      </c>
      <c r="E355" s="8" t="n">
        <v>4629</v>
      </c>
      <c r="F355" s="0" t="n">
        <v>5</v>
      </c>
      <c r="G355" s="8" t="n">
        <v>4397.55</v>
      </c>
      <c r="H355" s="0" t="str">
        <f aca="false">INDEX(Products!$C:$C,MATCH(C355,Products!$A:$A,0))</f>
        <v>Fashion</v>
      </c>
      <c r="I355" s="0" t="str">
        <f aca="false">INDEX(Orders!$D:$D,MATCH(B355,Orders!$A:$A,0))</f>
        <v>Delivered</v>
      </c>
      <c r="J355" s="8" t="n">
        <f aca="false">INDEX(Products!$E:$E,MATCH(C355,Products!$A:$A,0))</f>
        <v>3426.32</v>
      </c>
      <c r="K355" s="8" t="n">
        <f aca="false">D355*J355</f>
        <v>3426.32</v>
      </c>
    </row>
    <row r="356" customFormat="false" ht="15" hidden="false" customHeight="false" outlineLevel="0" collapsed="false">
      <c r="A356" s="0" t="s">
        <v>8101</v>
      </c>
      <c r="B356" s="0" t="s">
        <v>579</v>
      </c>
      <c r="C356" s="0" t="s">
        <v>7795</v>
      </c>
      <c r="D356" s="0" t="n">
        <v>3</v>
      </c>
      <c r="E356" s="8" t="n">
        <v>14009</v>
      </c>
      <c r="F356" s="0" t="n">
        <v>10</v>
      </c>
      <c r="G356" s="8" t="n">
        <v>37824.3</v>
      </c>
      <c r="H356" s="0" t="str">
        <f aca="false">INDEX(Products!$C:$C,MATCH(C356,Products!$A:$A,0))</f>
        <v>Electronics</v>
      </c>
      <c r="I356" s="0" t="str">
        <f aca="false">INDEX(Orders!$D:$D,MATCH(B356,Orders!$A:$A,0))</f>
        <v>Delivered</v>
      </c>
      <c r="J356" s="8" t="n">
        <f aca="false">INDEX(Products!$E:$E,MATCH(C356,Products!$A:$A,0))</f>
        <v>9706.62</v>
      </c>
      <c r="K356" s="8" t="n">
        <f aca="false">D356*J356</f>
        <v>29119.86</v>
      </c>
    </row>
    <row r="357" customFormat="false" ht="15" hidden="false" customHeight="false" outlineLevel="0" collapsed="false">
      <c r="A357" s="0" t="s">
        <v>8102</v>
      </c>
      <c r="B357" s="0" t="s">
        <v>581</v>
      </c>
      <c r="C357" s="0" t="s">
        <v>8057</v>
      </c>
      <c r="D357" s="0" t="n">
        <v>1</v>
      </c>
      <c r="E357" s="8" t="n">
        <v>5310</v>
      </c>
      <c r="F357" s="0" t="n">
        <v>20</v>
      </c>
      <c r="G357" s="8" t="n">
        <v>4248</v>
      </c>
      <c r="H357" s="0" t="str">
        <f aca="false">INDEX(Products!$C:$C,MATCH(C357,Products!$A:$A,0))</f>
        <v>Sports &amp; Fitness</v>
      </c>
      <c r="I357" s="0" t="str">
        <f aca="false">INDEX(Orders!$D:$D,MATCH(B357,Orders!$A:$A,0))</f>
        <v>Delivered</v>
      </c>
      <c r="J357" s="8" t="n">
        <f aca="false">INDEX(Products!$E:$E,MATCH(C357,Products!$A:$A,0))</f>
        <v>3979.51</v>
      </c>
      <c r="K357" s="8" t="n">
        <f aca="false">D357*J357</f>
        <v>3979.51</v>
      </c>
    </row>
    <row r="358" customFormat="false" ht="15" hidden="false" customHeight="false" outlineLevel="0" collapsed="false">
      <c r="A358" s="0" t="s">
        <v>8103</v>
      </c>
      <c r="B358" s="0" t="s">
        <v>581</v>
      </c>
      <c r="C358" s="0" t="s">
        <v>7603</v>
      </c>
      <c r="D358" s="0" t="n">
        <v>3</v>
      </c>
      <c r="E358" s="8" t="n">
        <v>20939</v>
      </c>
      <c r="F358" s="0" t="n">
        <v>20</v>
      </c>
      <c r="G358" s="8" t="n">
        <v>50253.6</v>
      </c>
      <c r="H358" s="0" t="str">
        <f aca="false">INDEX(Products!$C:$C,MATCH(C358,Products!$A:$A,0))</f>
        <v>Mobiles &amp; Accessories</v>
      </c>
      <c r="I358" s="0" t="str">
        <f aca="false">INDEX(Orders!$D:$D,MATCH(B358,Orders!$A:$A,0))</f>
        <v>Delivered</v>
      </c>
      <c r="J358" s="8" t="n">
        <f aca="false">INDEX(Products!$E:$E,MATCH(C358,Products!$A:$A,0))</f>
        <v>12008.73</v>
      </c>
      <c r="K358" s="8" t="n">
        <f aca="false">D358*J358</f>
        <v>36026.19</v>
      </c>
    </row>
    <row r="359" customFormat="false" ht="15" hidden="false" customHeight="false" outlineLevel="0" collapsed="false">
      <c r="A359" s="0" t="s">
        <v>8104</v>
      </c>
      <c r="B359" s="0" t="s">
        <v>583</v>
      </c>
      <c r="C359" s="0" t="s">
        <v>7844</v>
      </c>
      <c r="D359" s="0" t="n">
        <v>1</v>
      </c>
      <c r="E359" s="8" t="n">
        <v>3460</v>
      </c>
      <c r="F359" s="0" t="n">
        <v>0</v>
      </c>
      <c r="G359" s="8" t="n">
        <v>3460</v>
      </c>
      <c r="H359" s="0" t="str">
        <f aca="false">INDEX(Products!$C:$C,MATCH(C359,Products!$A:$A,0))</f>
        <v>Fashion</v>
      </c>
      <c r="I359" s="0" t="str">
        <f aca="false">INDEX(Orders!$D:$D,MATCH(B359,Orders!$A:$A,0))</f>
        <v>Delivered</v>
      </c>
      <c r="J359" s="8" t="n">
        <f aca="false">INDEX(Products!$E:$E,MATCH(C359,Products!$A:$A,0))</f>
        <v>2454.3</v>
      </c>
      <c r="K359" s="8" t="n">
        <f aca="false">D359*J359</f>
        <v>2454.3</v>
      </c>
    </row>
    <row r="360" customFormat="false" ht="15" hidden="false" customHeight="false" outlineLevel="0" collapsed="false">
      <c r="A360" s="0" t="s">
        <v>8105</v>
      </c>
      <c r="B360" s="0" t="s">
        <v>583</v>
      </c>
      <c r="C360" s="0" t="s">
        <v>7750</v>
      </c>
      <c r="D360" s="0" t="n">
        <v>1</v>
      </c>
      <c r="E360" s="8" t="n">
        <v>789</v>
      </c>
      <c r="F360" s="0" t="n">
        <v>30</v>
      </c>
      <c r="G360" s="8" t="n">
        <v>552.3</v>
      </c>
      <c r="H360" s="0" t="str">
        <f aca="false">INDEX(Products!$C:$C,MATCH(C360,Products!$A:$A,0))</f>
        <v>Grocery</v>
      </c>
      <c r="I360" s="0" t="str">
        <f aca="false">INDEX(Orders!$D:$D,MATCH(B360,Orders!$A:$A,0))</f>
        <v>Delivered</v>
      </c>
      <c r="J360" s="8" t="n">
        <f aca="false">INDEX(Products!$E:$E,MATCH(C360,Products!$A:$A,0))</f>
        <v>444.79</v>
      </c>
      <c r="K360" s="8" t="n">
        <f aca="false">D360*J360</f>
        <v>444.79</v>
      </c>
    </row>
    <row r="361" customFormat="false" ht="15" hidden="false" customHeight="false" outlineLevel="0" collapsed="false">
      <c r="A361" s="0" t="s">
        <v>8106</v>
      </c>
      <c r="B361" s="0" t="s">
        <v>586</v>
      </c>
      <c r="C361" s="0" t="s">
        <v>7603</v>
      </c>
      <c r="D361" s="0" t="n">
        <v>2</v>
      </c>
      <c r="E361" s="8" t="n">
        <v>20939</v>
      </c>
      <c r="F361" s="0" t="n">
        <v>5</v>
      </c>
      <c r="G361" s="8" t="n">
        <v>39784.1</v>
      </c>
      <c r="H361" s="0" t="str">
        <f aca="false">INDEX(Products!$C:$C,MATCH(C361,Products!$A:$A,0))</f>
        <v>Mobiles &amp; Accessories</v>
      </c>
      <c r="I361" s="0" t="str">
        <f aca="false">INDEX(Orders!$D:$D,MATCH(B361,Orders!$A:$A,0))</f>
        <v>Delivered</v>
      </c>
      <c r="J361" s="8" t="n">
        <f aca="false">INDEX(Products!$E:$E,MATCH(C361,Products!$A:$A,0))</f>
        <v>12008.73</v>
      </c>
      <c r="K361" s="8" t="n">
        <f aca="false">D361*J361</f>
        <v>24017.46</v>
      </c>
    </row>
    <row r="362" customFormat="false" ht="15" hidden="false" customHeight="false" outlineLevel="0" collapsed="false">
      <c r="A362" s="0" t="s">
        <v>8107</v>
      </c>
      <c r="B362" s="0" t="s">
        <v>589</v>
      </c>
      <c r="C362" s="0" t="s">
        <v>7990</v>
      </c>
      <c r="D362" s="0" t="n">
        <v>1</v>
      </c>
      <c r="E362" s="8" t="n">
        <v>25780</v>
      </c>
      <c r="F362" s="0" t="n">
        <v>10</v>
      </c>
      <c r="G362" s="8" t="n">
        <v>23202</v>
      </c>
      <c r="H362" s="0" t="str">
        <f aca="false">INDEX(Products!$C:$C,MATCH(C362,Products!$A:$A,0))</f>
        <v>Electronics</v>
      </c>
      <c r="I362" s="0" t="str">
        <f aca="false">INDEX(Orders!$D:$D,MATCH(B362,Orders!$A:$A,0))</f>
        <v>Delivered</v>
      </c>
      <c r="J362" s="8" t="n">
        <f aca="false">INDEX(Products!$E:$E,MATCH(C362,Products!$A:$A,0))</f>
        <v>18157.51</v>
      </c>
      <c r="K362" s="8" t="n">
        <f aca="false">D362*J362</f>
        <v>18157.51</v>
      </c>
    </row>
    <row r="363" customFormat="false" ht="15" hidden="false" customHeight="false" outlineLevel="0" collapsed="false">
      <c r="A363" s="0" t="s">
        <v>8108</v>
      </c>
      <c r="B363" s="0" t="s">
        <v>591</v>
      </c>
      <c r="C363" s="0" t="s">
        <v>7636</v>
      </c>
      <c r="D363" s="0" t="n">
        <v>2</v>
      </c>
      <c r="E363" s="8" t="n">
        <v>10879</v>
      </c>
      <c r="F363" s="0" t="n">
        <v>15</v>
      </c>
      <c r="G363" s="8" t="n">
        <v>18494.3</v>
      </c>
      <c r="H363" s="0" t="str">
        <f aca="false">INDEX(Products!$C:$C,MATCH(C363,Products!$A:$A,0))</f>
        <v>Home &amp; Kitchen</v>
      </c>
      <c r="I363" s="0" t="str">
        <f aca="false">INDEX(Orders!$D:$D,MATCH(B363,Orders!$A:$A,0))</f>
        <v>Returned</v>
      </c>
      <c r="J363" s="8" t="n">
        <f aca="false">INDEX(Products!$E:$E,MATCH(C363,Products!$A:$A,0))</f>
        <v>7860.38</v>
      </c>
      <c r="K363" s="8" t="n">
        <f aca="false">D363*J363</f>
        <v>15720.76</v>
      </c>
    </row>
    <row r="364" customFormat="false" ht="15" hidden="false" customHeight="false" outlineLevel="0" collapsed="false">
      <c r="A364" s="0" t="s">
        <v>8109</v>
      </c>
      <c r="B364" s="0" t="s">
        <v>593</v>
      </c>
      <c r="C364" s="0" t="s">
        <v>7727</v>
      </c>
      <c r="D364" s="0" t="n">
        <v>1</v>
      </c>
      <c r="E364" s="8" t="n">
        <v>2379</v>
      </c>
      <c r="F364" s="0" t="n">
        <v>0</v>
      </c>
      <c r="G364" s="8" t="n">
        <v>2379</v>
      </c>
      <c r="H364" s="0" t="str">
        <f aca="false">INDEX(Products!$C:$C,MATCH(C364,Products!$A:$A,0))</f>
        <v>Fashion</v>
      </c>
      <c r="I364" s="0" t="str">
        <f aca="false">INDEX(Orders!$D:$D,MATCH(B364,Orders!$A:$A,0))</f>
        <v>Cancelled</v>
      </c>
      <c r="J364" s="8" t="n">
        <f aca="false">INDEX(Products!$E:$E,MATCH(C364,Products!$A:$A,0))</f>
        <v>1774.91</v>
      </c>
      <c r="K364" s="8" t="n">
        <f aca="false">D364*J364</f>
        <v>1774.91</v>
      </c>
    </row>
    <row r="365" customFormat="false" ht="15" hidden="false" customHeight="false" outlineLevel="0" collapsed="false">
      <c r="A365" s="0" t="s">
        <v>8110</v>
      </c>
      <c r="B365" s="0" t="s">
        <v>593</v>
      </c>
      <c r="C365" s="0" t="s">
        <v>8111</v>
      </c>
      <c r="D365" s="0" t="n">
        <v>1</v>
      </c>
      <c r="E365" s="8" t="n">
        <v>3729</v>
      </c>
      <c r="F365" s="0" t="n">
        <v>0</v>
      </c>
      <c r="G365" s="8" t="n">
        <v>3729</v>
      </c>
      <c r="H365" s="0" t="str">
        <f aca="false">INDEX(Products!$C:$C,MATCH(C365,Products!$A:$A,0))</f>
        <v>Fashion</v>
      </c>
      <c r="I365" s="0" t="str">
        <f aca="false">INDEX(Orders!$D:$D,MATCH(B365,Orders!$A:$A,0))</f>
        <v>Cancelled</v>
      </c>
      <c r="J365" s="8" t="n">
        <f aca="false">INDEX(Products!$E:$E,MATCH(C365,Products!$A:$A,0))</f>
        <v>2097.34</v>
      </c>
      <c r="K365" s="8" t="n">
        <f aca="false">D365*J365</f>
        <v>2097.34</v>
      </c>
    </row>
    <row r="366" customFormat="false" ht="15" hidden="false" customHeight="false" outlineLevel="0" collapsed="false">
      <c r="A366" s="0" t="s">
        <v>8112</v>
      </c>
      <c r="B366" s="0" t="s">
        <v>595</v>
      </c>
      <c r="C366" s="0" t="s">
        <v>7968</v>
      </c>
      <c r="D366" s="0" t="n">
        <v>1</v>
      </c>
      <c r="E366" s="8" t="n">
        <v>50</v>
      </c>
      <c r="F366" s="0" t="n">
        <v>0</v>
      </c>
      <c r="G366" s="8" t="n">
        <v>50</v>
      </c>
      <c r="H366" s="0" t="str">
        <f aca="false">INDEX(Products!$C:$C,MATCH(C366,Products!$A:$A,0))</f>
        <v>Grocery</v>
      </c>
      <c r="I366" s="0" t="str">
        <f aca="false">INDEX(Orders!$D:$D,MATCH(B366,Orders!$A:$A,0))</f>
        <v>Delivered</v>
      </c>
      <c r="J366" s="8" t="n">
        <f aca="false">INDEX(Products!$E:$E,MATCH(C366,Products!$A:$A,0))</f>
        <v>31.67</v>
      </c>
      <c r="K366" s="8" t="n">
        <f aca="false">D366*J366</f>
        <v>31.67</v>
      </c>
    </row>
    <row r="367" customFormat="false" ht="15" hidden="false" customHeight="false" outlineLevel="0" collapsed="false">
      <c r="A367" s="0" t="s">
        <v>8113</v>
      </c>
      <c r="B367" s="0" t="s">
        <v>597</v>
      </c>
      <c r="C367" s="0" t="s">
        <v>7833</v>
      </c>
      <c r="D367" s="0" t="n">
        <v>1</v>
      </c>
      <c r="E367" s="8" t="n">
        <v>63680</v>
      </c>
      <c r="F367" s="0" t="n">
        <v>0</v>
      </c>
      <c r="G367" s="8" t="n">
        <v>63680</v>
      </c>
      <c r="H367" s="0" t="str">
        <f aca="false">INDEX(Products!$C:$C,MATCH(C367,Products!$A:$A,0))</f>
        <v>Mobiles &amp; Accessories</v>
      </c>
      <c r="I367" s="0" t="str">
        <f aca="false">INDEX(Orders!$D:$D,MATCH(B367,Orders!$A:$A,0))</f>
        <v>Delivered</v>
      </c>
      <c r="J367" s="8" t="n">
        <f aca="false">INDEX(Products!$E:$E,MATCH(C367,Products!$A:$A,0))</f>
        <v>42793.05</v>
      </c>
      <c r="K367" s="8" t="n">
        <f aca="false">D367*J367</f>
        <v>42793.05</v>
      </c>
    </row>
    <row r="368" customFormat="false" ht="15" hidden="false" customHeight="false" outlineLevel="0" collapsed="false">
      <c r="A368" s="0" t="s">
        <v>8114</v>
      </c>
      <c r="B368" s="0" t="s">
        <v>599</v>
      </c>
      <c r="C368" s="0" t="s">
        <v>7827</v>
      </c>
      <c r="D368" s="0" t="n">
        <v>1</v>
      </c>
      <c r="E368" s="8" t="n">
        <v>3359</v>
      </c>
      <c r="F368" s="0" t="n">
        <v>15</v>
      </c>
      <c r="G368" s="8" t="n">
        <v>2855.15</v>
      </c>
      <c r="H368" s="0" t="str">
        <f aca="false">INDEX(Products!$C:$C,MATCH(C368,Products!$A:$A,0))</f>
        <v>Home &amp; Kitchen</v>
      </c>
      <c r="I368" s="0" t="str">
        <f aca="false">INDEX(Orders!$D:$D,MATCH(B368,Orders!$A:$A,0))</f>
        <v>Delivered</v>
      </c>
      <c r="J368" s="8" t="n">
        <f aca="false">INDEX(Products!$E:$E,MATCH(C368,Products!$A:$A,0))</f>
        <v>1895.25</v>
      </c>
      <c r="K368" s="8" t="n">
        <f aca="false">D368*J368</f>
        <v>1895.25</v>
      </c>
    </row>
    <row r="369" customFormat="false" ht="15" hidden="false" customHeight="false" outlineLevel="0" collapsed="false">
      <c r="A369" s="0" t="s">
        <v>8115</v>
      </c>
      <c r="B369" s="0" t="s">
        <v>599</v>
      </c>
      <c r="C369" s="0" t="s">
        <v>7648</v>
      </c>
      <c r="D369" s="0" t="n">
        <v>3</v>
      </c>
      <c r="E369" s="8" t="n">
        <v>2869</v>
      </c>
      <c r="F369" s="0" t="n">
        <v>10</v>
      </c>
      <c r="G369" s="8" t="n">
        <v>7746.3</v>
      </c>
      <c r="H369" s="0" t="str">
        <f aca="false">INDEX(Products!$C:$C,MATCH(C369,Products!$A:$A,0))</f>
        <v>Sports &amp; Fitness</v>
      </c>
      <c r="I369" s="0" t="str">
        <f aca="false">INDEX(Orders!$D:$D,MATCH(B369,Orders!$A:$A,0))</f>
        <v>Delivered</v>
      </c>
      <c r="J369" s="8" t="n">
        <f aca="false">INDEX(Products!$E:$E,MATCH(C369,Products!$A:$A,0))</f>
        <v>1957.62</v>
      </c>
      <c r="K369" s="8" t="n">
        <f aca="false">D369*J369</f>
        <v>5872.86</v>
      </c>
    </row>
    <row r="370" customFormat="false" ht="15" hidden="false" customHeight="false" outlineLevel="0" collapsed="false">
      <c r="A370" s="0" t="s">
        <v>8116</v>
      </c>
      <c r="B370" s="0" t="s">
        <v>600</v>
      </c>
      <c r="C370" s="0" t="s">
        <v>7668</v>
      </c>
      <c r="D370" s="0" t="n">
        <v>1</v>
      </c>
      <c r="E370" s="8" t="n">
        <v>2809</v>
      </c>
      <c r="F370" s="0" t="n">
        <v>15</v>
      </c>
      <c r="G370" s="8" t="n">
        <v>2387.65</v>
      </c>
      <c r="H370" s="0" t="str">
        <f aca="false">INDEX(Products!$C:$C,MATCH(C370,Products!$A:$A,0))</f>
        <v>Beauty &amp; Personal Care</v>
      </c>
      <c r="I370" s="0" t="str">
        <f aca="false">INDEX(Orders!$D:$D,MATCH(B370,Orders!$A:$A,0))</f>
        <v>Delivered</v>
      </c>
      <c r="J370" s="8" t="n">
        <f aca="false">INDEX(Products!$E:$E,MATCH(C370,Products!$A:$A,0))</f>
        <v>1850.71</v>
      </c>
      <c r="K370" s="8" t="n">
        <f aca="false">D370*J370</f>
        <v>1850.71</v>
      </c>
    </row>
    <row r="371" customFormat="false" ht="15" hidden="false" customHeight="false" outlineLevel="0" collapsed="false">
      <c r="A371" s="0" t="s">
        <v>8117</v>
      </c>
      <c r="B371" s="0" t="s">
        <v>602</v>
      </c>
      <c r="C371" s="0" t="s">
        <v>8118</v>
      </c>
      <c r="D371" s="0" t="n">
        <v>2</v>
      </c>
      <c r="E371" s="8" t="n">
        <v>2909</v>
      </c>
      <c r="F371" s="0" t="n">
        <v>10</v>
      </c>
      <c r="G371" s="8" t="n">
        <v>5236.2</v>
      </c>
      <c r="H371" s="0" t="str">
        <f aca="false">INDEX(Products!$C:$C,MATCH(C371,Products!$A:$A,0))</f>
        <v>Beauty &amp; Personal Care</v>
      </c>
      <c r="I371" s="0" t="str">
        <f aca="false">INDEX(Orders!$D:$D,MATCH(B371,Orders!$A:$A,0))</f>
        <v>Delivered</v>
      </c>
      <c r="J371" s="8" t="n">
        <f aca="false">INDEX(Products!$E:$E,MATCH(C371,Products!$A:$A,0))</f>
        <v>1624.63</v>
      </c>
      <c r="K371" s="8" t="n">
        <f aca="false">D371*J371</f>
        <v>3249.26</v>
      </c>
    </row>
    <row r="372" customFormat="false" ht="15" hidden="false" customHeight="false" outlineLevel="0" collapsed="false">
      <c r="A372" s="0" t="s">
        <v>8119</v>
      </c>
      <c r="B372" s="0" t="s">
        <v>602</v>
      </c>
      <c r="C372" s="0" t="s">
        <v>7719</v>
      </c>
      <c r="D372" s="0" t="n">
        <v>1</v>
      </c>
      <c r="E372" s="8" t="n">
        <v>13789</v>
      </c>
      <c r="F372" s="0" t="n">
        <v>0</v>
      </c>
      <c r="G372" s="8" t="n">
        <v>13789</v>
      </c>
      <c r="H372" s="0" t="str">
        <f aca="false">INDEX(Products!$C:$C,MATCH(C372,Products!$A:$A,0))</f>
        <v>Home &amp; Kitchen</v>
      </c>
      <c r="I372" s="0" t="str">
        <f aca="false">INDEX(Orders!$D:$D,MATCH(B372,Orders!$A:$A,0))</f>
        <v>Delivered</v>
      </c>
      <c r="J372" s="8" t="n">
        <f aca="false">INDEX(Products!$E:$E,MATCH(C372,Products!$A:$A,0))</f>
        <v>8780.89</v>
      </c>
      <c r="K372" s="8" t="n">
        <f aca="false">D372*J372</f>
        <v>8780.89</v>
      </c>
    </row>
    <row r="373" customFormat="false" ht="15" hidden="false" customHeight="false" outlineLevel="0" collapsed="false">
      <c r="A373" s="0" t="s">
        <v>8120</v>
      </c>
      <c r="B373" s="0" t="s">
        <v>602</v>
      </c>
      <c r="C373" s="0" t="s">
        <v>7712</v>
      </c>
      <c r="D373" s="0" t="n">
        <v>1</v>
      </c>
      <c r="E373" s="8" t="n">
        <v>7739</v>
      </c>
      <c r="F373" s="0" t="n">
        <v>0</v>
      </c>
      <c r="G373" s="8" t="n">
        <v>7739</v>
      </c>
      <c r="H373" s="0" t="str">
        <f aca="false">INDEX(Products!$C:$C,MATCH(C373,Products!$A:$A,0))</f>
        <v>Electronics</v>
      </c>
      <c r="I373" s="0" t="str">
        <f aca="false">INDEX(Orders!$D:$D,MATCH(B373,Orders!$A:$A,0))</f>
        <v>Delivered</v>
      </c>
      <c r="J373" s="8" t="n">
        <f aca="false">INDEX(Products!$E:$E,MATCH(C373,Products!$A:$A,0))</f>
        <v>5718.71</v>
      </c>
      <c r="K373" s="8" t="n">
        <f aca="false">D373*J373</f>
        <v>5718.71</v>
      </c>
    </row>
    <row r="374" customFormat="false" ht="15" hidden="false" customHeight="false" outlineLevel="0" collapsed="false">
      <c r="A374" s="0" t="s">
        <v>8121</v>
      </c>
      <c r="B374" s="0" t="s">
        <v>605</v>
      </c>
      <c r="C374" s="0" t="s">
        <v>7873</v>
      </c>
      <c r="D374" s="0" t="n">
        <v>1</v>
      </c>
      <c r="E374" s="8" t="n">
        <v>14909</v>
      </c>
      <c r="F374" s="0" t="n">
        <v>15</v>
      </c>
      <c r="G374" s="8" t="n">
        <v>12672.65</v>
      </c>
      <c r="H374" s="0" t="str">
        <f aca="false">INDEX(Products!$C:$C,MATCH(C374,Products!$A:$A,0))</f>
        <v>Home &amp; Kitchen</v>
      </c>
      <c r="I374" s="0" t="str">
        <f aca="false">INDEX(Orders!$D:$D,MATCH(B374,Orders!$A:$A,0))</f>
        <v>Delivered</v>
      </c>
      <c r="J374" s="8" t="n">
        <f aca="false">INDEX(Products!$E:$E,MATCH(C374,Products!$A:$A,0))</f>
        <v>8333.87</v>
      </c>
      <c r="K374" s="8" t="n">
        <f aca="false">D374*J374</f>
        <v>8333.87</v>
      </c>
    </row>
    <row r="375" customFormat="false" ht="15" hidden="false" customHeight="false" outlineLevel="0" collapsed="false">
      <c r="A375" s="0" t="s">
        <v>8122</v>
      </c>
      <c r="B375" s="0" t="s">
        <v>607</v>
      </c>
      <c r="C375" s="0" t="s">
        <v>8094</v>
      </c>
      <c r="D375" s="0" t="n">
        <v>1</v>
      </c>
      <c r="E375" s="8" t="n">
        <v>3199</v>
      </c>
      <c r="F375" s="0" t="n">
        <v>10</v>
      </c>
      <c r="G375" s="8" t="n">
        <v>2879.1</v>
      </c>
      <c r="H375" s="0" t="str">
        <f aca="false">INDEX(Products!$C:$C,MATCH(C375,Products!$A:$A,0))</f>
        <v>Sports &amp; Fitness</v>
      </c>
      <c r="I375" s="0" t="str">
        <f aca="false">INDEX(Orders!$D:$D,MATCH(B375,Orders!$A:$A,0))</f>
        <v>Delivered</v>
      </c>
      <c r="J375" s="8" t="n">
        <f aca="false">INDEX(Products!$E:$E,MATCH(C375,Products!$A:$A,0))</f>
        <v>1765.83</v>
      </c>
      <c r="K375" s="8" t="n">
        <f aca="false">D375*J375</f>
        <v>1765.83</v>
      </c>
    </row>
    <row r="376" customFormat="false" ht="15" hidden="false" customHeight="false" outlineLevel="0" collapsed="false">
      <c r="A376" s="0" t="s">
        <v>8123</v>
      </c>
      <c r="B376" s="0" t="s">
        <v>610</v>
      </c>
      <c r="C376" s="0" t="s">
        <v>7688</v>
      </c>
      <c r="D376" s="0" t="n">
        <v>1</v>
      </c>
      <c r="E376" s="8" t="n">
        <v>3370</v>
      </c>
      <c r="F376" s="0" t="n">
        <v>15</v>
      </c>
      <c r="G376" s="8" t="n">
        <v>2864.5</v>
      </c>
      <c r="H376" s="0" t="str">
        <f aca="false">INDEX(Products!$C:$C,MATCH(C376,Products!$A:$A,0))</f>
        <v>Sports &amp; Fitness</v>
      </c>
      <c r="I376" s="0" t="str">
        <f aca="false">INDEX(Orders!$D:$D,MATCH(B376,Orders!$A:$A,0))</f>
        <v>Delivered</v>
      </c>
      <c r="J376" s="8" t="n">
        <f aca="false">INDEX(Products!$E:$E,MATCH(C376,Products!$A:$A,0))</f>
        <v>2101.83</v>
      </c>
      <c r="K376" s="8" t="n">
        <f aca="false">D376*J376</f>
        <v>2101.83</v>
      </c>
    </row>
    <row r="377" customFormat="false" ht="15" hidden="false" customHeight="false" outlineLevel="0" collapsed="false">
      <c r="A377" s="0" t="s">
        <v>8124</v>
      </c>
      <c r="B377" s="0" t="s">
        <v>614</v>
      </c>
      <c r="C377" s="0" t="s">
        <v>7646</v>
      </c>
      <c r="D377" s="0" t="n">
        <v>1</v>
      </c>
      <c r="E377" s="8" t="n">
        <v>3610</v>
      </c>
      <c r="F377" s="0" t="n">
        <v>15</v>
      </c>
      <c r="G377" s="8" t="n">
        <v>3068.5</v>
      </c>
      <c r="H377" s="0" t="str">
        <f aca="false">INDEX(Products!$C:$C,MATCH(C377,Products!$A:$A,0))</f>
        <v>Fashion</v>
      </c>
      <c r="I377" s="0" t="str">
        <f aca="false">INDEX(Orders!$D:$D,MATCH(B377,Orders!$A:$A,0))</f>
        <v>Delivered</v>
      </c>
      <c r="J377" s="8" t="n">
        <f aca="false">INDEX(Products!$E:$E,MATCH(C377,Products!$A:$A,0))</f>
        <v>2575.47</v>
      </c>
      <c r="K377" s="8" t="n">
        <f aca="false">D377*J377</f>
        <v>2575.47</v>
      </c>
    </row>
    <row r="378" customFormat="false" ht="15" hidden="false" customHeight="false" outlineLevel="0" collapsed="false">
      <c r="A378" s="0" t="s">
        <v>8125</v>
      </c>
      <c r="B378" s="0" t="s">
        <v>614</v>
      </c>
      <c r="C378" s="0" t="s">
        <v>7767</v>
      </c>
      <c r="D378" s="0" t="n">
        <v>1</v>
      </c>
      <c r="E378" s="8" t="n">
        <v>13999</v>
      </c>
      <c r="F378" s="0" t="n">
        <v>20</v>
      </c>
      <c r="G378" s="8" t="n">
        <v>11199.2</v>
      </c>
      <c r="H378" s="0" t="str">
        <f aca="false">INDEX(Products!$C:$C,MATCH(C378,Products!$A:$A,0))</f>
        <v>Mobiles &amp; Accessories</v>
      </c>
      <c r="I378" s="0" t="str">
        <f aca="false">INDEX(Orders!$D:$D,MATCH(B378,Orders!$A:$A,0))</f>
        <v>Delivered</v>
      </c>
      <c r="J378" s="8" t="n">
        <f aca="false">INDEX(Products!$E:$E,MATCH(C378,Products!$A:$A,0))</f>
        <v>10151.75</v>
      </c>
      <c r="K378" s="8" t="n">
        <f aca="false">D378*J378</f>
        <v>10151.75</v>
      </c>
    </row>
    <row r="379" customFormat="false" ht="15" hidden="false" customHeight="false" outlineLevel="0" collapsed="false">
      <c r="A379" s="0" t="s">
        <v>8126</v>
      </c>
      <c r="B379" s="0" t="s">
        <v>616</v>
      </c>
      <c r="C379" s="0" t="s">
        <v>8127</v>
      </c>
      <c r="D379" s="0" t="n">
        <v>1</v>
      </c>
      <c r="E379" s="8" t="n">
        <v>1239</v>
      </c>
      <c r="F379" s="0" t="n">
        <v>10</v>
      </c>
      <c r="G379" s="8" t="n">
        <v>1115.1</v>
      </c>
      <c r="H379" s="0" t="str">
        <f aca="false">INDEX(Products!$C:$C,MATCH(C379,Products!$A:$A,0))</f>
        <v>Sports &amp; Fitness</v>
      </c>
      <c r="I379" s="0" t="str">
        <f aca="false">INDEX(Orders!$D:$D,MATCH(B379,Orders!$A:$A,0))</f>
        <v>Delivered</v>
      </c>
      <c r="J379" s="8" t="n">
        <f aca="false">INDEX(Products!$E:$E,MATCH(C379,Products!$A:$A,0))</f>
        <v>686.19</v>
      </c>
      <c r="K379" s="8" t="n">
        <f aca="false">D379*J379</f>
        <v>686.19</v>
      </c>
    </row>
    <row r="380" customFormat="false" ht="15" hidden="false" customHeight="false" outlineLevel="0" collapsed="false">
      <c r="A380" s="0" t="s">
        <v>8128</v>
      </c>
      <c r="B380" s="0" t="s">
        <v>616</v>
      </c>
      <c r="C380" s="0" t="s">
        <v>7731</v>
      </c>
      <c r="D380" s="0" t="n">
        <v>1</v>
      </c>
      <c r="E380" s="8" t="n">
        <v>20750</v>
      </c>
      <c r="F380" s="0" t="n">
        <v>0</v>
      </c>
      <c r="G380" s="8" t="n">
        <v>20750</v>
      </c>
      <c r="H380" s="0" t="str">
        <f aca="false">INDEX(Products!$C:$C,MATCH(C380,Products!$A:$A,0))</f>
        <v>Electronics</v>
      </c>
      <c r="I380" s="0" t="str">
        <f aca="false">INDEX(Orders!$D:$D,MATCH(B380,Orders!$A:$A,0))</f>
        <v>Delivered</v>
      </c>
      <c r="J380" s="8" t="n">
        <f aca="false">INDEX(Products!$E:$E,MATCH(C380,Products!$A:$A,0))</f>
        <v>12173.79</v>
      </c>
      <c r="K380" s="8" t="n">
        <f aca="false">D380*J380</f>
        <v>12173.79</v>
      </c>
    </row>
    <row r="381" customFormat="false" ht="15" hidden="false" customHeight="false" outlineLevel="0" collapsed="false">
      <c r="A381" s="0" t="s">
        <v>8129</v>
      </c>
      <c r="B381" s="0" t="s">
        <v>616</v>
      </c>
      <c r="C381" s="0" t="s">
        <v>8130</v>
      </c>
      <c r="D381" s="0" t="n">
        <v>1</v>
      </c>
      <c r="E381" s="8" t="n">
        <v>7929</v>
      </c>
      <c r="F381" s="0" t="n">
        <v>0</v>
      </c>
      <c r="G381" s="8" t="n">
        <v>7929</v>
      </c>
      <c r="H381" s="0" t="str">
        <f aca="false">INDEX(Products!$C:$C,MATCH(C381,Products!$A:$A,0))</f>
        <v>Home &amp; Kitchen</v>
      </c>
      <c r="I381" s="0" t="str">
        <f aca="false">INDEX(Orders!$D:$D,MATCH(B381,Orders!$A:$A,0))</f>
        <v>Delivered</v>
      </c>
      <c r="J381" s="8" t="n">
        <f aca="false">INDEX(Products!$E:$E,MATCH(C381,Products!$A:$A,0))</f>
        <v>4469.51</v>
      </c>
      <c r="K381" s="8" t="n">
        <f aca="false">D381*J381</f>
        <v>4469.51</v>
      </c>
    </row>
    <row r="382" customFormat="false" ht="15" hidden="false" customHeight="false" outlineLevel="0" collapsed="false">
      <c r="A382" s="0" t="s">
        <v>8131</v>
      </c>
      <c r="B382" s="0" t="s">
        <v>616</v>
      </c>
      <c r="C382" s="0" t="s">
        <v>7597</v>
      </c>
      <c r="D382" s="0" t="n">
        <v>1</v>
      </c>
      <c r="E382" s="8" t="n">
        <v>959</v>
      </c>
      <c r="F382" s="0" t="n">
        <v>5</v>
      </c>
      <c r="G382" s="8" t="n">
        <v>911.05</v>
      </c>
      <c r="H382" s="0" t="str">
        <f aca="false">INDEX(Products!$C:$C,MATCH(C382,Products!$A:$A,0))</f>
        <v>Toys &amp; Baby Care</v>
      </c>
      <c r="I382" s="0" t="str">
        <f aca="false">INDEX(Orders!$D:$D,MATCH(B382,Orders!$A:$A,0))</f>
        <v>Delivered</v>
      </c>
      <c r="J382" s="8" t="n">
        <f aca="false">INDEX(Products!$E:$E,MATCH(C382,Products!$A:$A,0))</f>
        <v>528.95</v>
      </c>
      <c r="K382" s="8" t="n">
        <f aca="false">D382*J382</f>
        <v>528.95</v>
      </c>
    </row>
    <row r="383" customFormat="false" ht="15" hidden="false" customHeight="false" outlineLevel="0" collapsed="false">
      <c r="A383" s="0" t="s">
        <v>8132</v>
      </c>
      <c r="B383" s="0" t="s">
        <v>618</v>
      </c>
      <c r="C383" s="0" t="s">
        <v>7632</v>
      </c>
      <c r="D383" s="0" t="n">
        <v>1</v>
      </c>
      <c r="E383" s="8" t="n">
        <v>2139</v>
      </c>
      <c r="F383" s="0" t="n">
        <v>10</v>
      </c>
      <c r="G383" s="8" t="n">
        <v>1925.1</v>
      </c>
      <c r="H383" s="0" t="str">
        <f aca="false">INDEX(Products!$C:$C,MATCH(C383,Products!$A:$A,0))</f>
        <v>Fashion</v>
      </c>
      <c r="I383" s="0" t="str">
        <f aca="false">INDEX(Orders!$D:$D,MATCH(B383,Orders!$A:$A,0))</f>
        <v>Delivered</v>
      </c>
      <c r="J383" s="8" t="n">
        <f aca="false">INDEX(Products!$E:$E,MATCH(C383,Products!$A:$A,0))</f>
        <v>1562.3</v>
      </c>
      <c r="K383" s="8" t="n">
        <f aca="false">D383*J383</f>
        <v>1562.3</v>
      </c>
    </row>
    <row r="384" customFormat="false" ht="15" hidden="false" customHeight="false" outlineLevel="0" collapsed="false">
      <c r="A384" s="0" t="s">
        <v>8133</v>
      </c>
      <c r="B384" s="0" t="s">
        <v>618</v>
      </c>
      <c r="C384" s="0" t="s">
        <v>7624</v>
      </c>
      <c r="D384" s="0" t="n">
        <v>3</v>
      </c>
      <c r="E384" s="8" t="n">
        <v>14119</v>
      </c>
      <c r="F384" s="0" t="n">
        <v>5</v>
      </c>
      <c r="G384" s="8" t="n">
        <v>40239.15</v>
      </c>
      <c r="H384" s="0" t="str">
        <f aca="false">INDEX(Products!$C:$C,MATCH(C384,Products!$A:$A,0))</f>
        <v>Electronics</v>
      </c>
      <c r="I384" s="0" t="str">
        <f aca="false">INDEX(Orders!$D:$D,MATCH(B384,Orders!$A:$A,0))</f>
        <v>Delivered</v>
      </c>
      <c r="J384" s="8" t="n">
        <f aca="false">INDEX(Products!$E:$E,MATCH(C384,Products!$A:$A,0))</f>
        <v>9184.78</v>
      </c>
      <c r="K384" s="8" t="n">
        <f aca="false">D384*J384</f>
        <v>27554.34</v>
      </c>
    </row>
    <row r="385" customFormat="false" ht="15" hidden="false" customHeight="false" outlineLevel="0" collapsed="false">
      <c r="A385" s="0" t="s">
        <v>8134</v>
      </c>
      <c r="B385" s="0" t="s">
        <v>621</v>
      </c>
      <c r="C385" s="0" t="s">
        <v>7672</v>
      </c>
      <c r="D385" s="0" t="n">
        <v>1</v>
      </c>
      <c r="E385" s="8" t="n">
        <v>169</v>
      </c>
      <c r="F385" s="0" t="n">
        <v>0</v>
      </c>
      <c r="G385" s="8" t="n">
        <v>169</v>
      </c>
      <c r="H385" s="0" t="str">
        <f aca="false">INDEX(Products!$C:$C,MATCH(C385,Products!$A:$A,0))</f>
        <v>Grocery</v>
      </c>
      <c r="I385" s="0" t="str">
        <f aca="false">INDEX(Orders!$D:$D,MATCH(B385,Orders!$A:$A,0))</f>
        <v>Delivered</v>
      </c>
      <c r="J385" s="8" t="n">
        <f aca="false">INDEX(Products!$E:$E,MATCH(C385,Products!$A:$A,0))</f>
        <v>105.02</v>
      </c>
      <c r="K385" s="8" t="n">
        <f aca="false">D385*J385</f>
        <v>105.02</v>
      </c>
    </row>
    <row r="386" customFormat="false" ht="15" hidden="false" customHeight="false" outlineLevel="0" collapsed="false">
      <c r="A386" s="0" t="s">
        <v>8135</v>
      </c>
      <c r="B386" s="0" t="s">
        <v>623</v>
      </c>
      <c r="C386" s="0" t="s">
        <v>7943</v>
      </c>
      <c r="D386" s="0" t="n">
        <v>3</v>
      </c>
      <c r="E386" s="8" t="n">
        <v>1420</v>
      </c>
      <c r="F386" s="0" t="n">
        <v>20</v>
      </c>
      <c r="G386" s="8" t="n">
        <v>3408</v>
      </c>
      <c r="H386" s="0" t="str">
        <f aca="false">INDEX(Products!$C:$C,MATCH(C386,Products!$A:$A,0))</f>
        <v>Grocery</v>
      </c>
      <c r="I386" s="0" t="str">
        <f aca="false">INDEX(Orders!$D:$D,MATCH(B386,Orders!$A:$A,0))</f>
        <v>Delivered</v>
      </c>
      <c r="J386" s="8" t="n">
        <f aca="false">INDEX(Products!$E:$E,MATCH(C386,Products!$A:$A,0))</f>
        <v>829.76</v>
      </c>
      <c r="K386" s="8" t="n">
        <f aca="false">D386*J386</f>
        <v>2489.28</v>
      </c>
    </row>
    <row r="387" customFormat="false" ht="15" hidden="false" customHeight="false" outlineLevel="0" collapsed="false">
      <c r="A387" s="0" t="s">
        <v>8136</v>
      </c>
      <c r="B387" s="0" t="s">
        <v>624</v>
      </c>
      <c r="C387" s="0" t="s">
        <v>7953</v>
      </c>
      <c r="D387" s="0" t="n">
        <v>2</v>
      </c>
      <c r="E387" s="8" t="n">
        <v>739</v>
      </c>
      <c r="F387" s="0" t="n">
        <v>20</v>
      </c>
      <c r="G387" s="8" t="n">
        <v>1182.4</v>
      </c>
      <c r="H387" s="0" t="str">
        <f aca="false">INDEX(Products!$C:$C,MATCH(C387,Products!$A:$A,0))</f>
        <v>Beauty &amp; Personal Care</v>
      </c>
      <c r="I387" s="0" t="str">
        <f aca="false">INDEX(Orders!$D:$D,MATCH(B387,Orders!$A:$A,0))</f>
        <v>Delivered</v>
      </c>
      <c r="J387" s="8" t="n">
        <f aca="false">INDEX(Products!$E:$E,MATCH(C387,Products!$A:$A,0))</f>
        <v>477.84</v>
      </c>
      <c r="K387" s="8" t="n">
        <f aca="false">D387*J387</f>
        <v>955.68</v>
      </c>
    </row>
    <row r="388" customFormat="false" ht="15" hidden="false" customHeight="false" outlineLevel="0" collapsed="false">
      <c r="A388" s="0" t="s">
        <v>8137</v>
      </c>
      <c r="B388" s="0" t="s">
        <v>627</v>
      </c>
      <c r="C388" s="0" t="s">
        <v>7719</v>
      </c>
      <c r="D388" s="0" t="n">
        <v>1</v>
      </c>
      <c r="E388" s="8" t="n">
        <v>13789</v>
      </c>
      <c r="F388" s="0" t="n">
        <v>0</v>
      </c>
      <c r="G388" s="8" t="n">
        <v>13789</v>
      </c>
      <c r="H388" s="0" t="str">
        <f aca="false">INDEX(Products!$C:$C,MATCH(C388,Products!$A:$A,0))</f>
        <v>Home &amp; Kitchen</v>
      </c>
      <c r="I388" s="0" t="str">
        <f aca="false">INDEX(Orders!$D:$D,MATCH(B388,Orders!$A:$A,0))</f>
        <v>Delivered</v>
      </c>
      <c r="J388" s="8" t="n">
        <f aca="false">INDEX(Products!$E:$E,MATCH(C388,Products!$A:$A,0))</f>
        <v>8780.89</v>
      </c>
      <c r="K388" s="8" t="n">
        <f aca="false">D388*J388</f>
        <v>8780.89</v>
      </c>
    </row>
    <row r="389" customFormat="false" ht="15" hidden="false" customHeight="false" outlineLevel="0" collapsed="false">
      <c r="A389" s="0" t="s">
        <v>8138</v>
      </c>
      <c r="B389" s="0" t="s">
        <v>630</v>
      </c>
      <c r="C389" s="0" t="s">
        <v>7607</v>
      </c>
      <c r="D389" s="0" t="n">
        <v>3</v>
      </c>
      <c r="E389" s="8" t="n">
        <v>26229</v>
      </c>
      <c r="F389" s="0" t="n">
        <v>5</v>
      </c>
      <c r="G389" s="8" t="n">
        <v>74752.65</v>
      </c>
      <c r="H389" s="0" t="str">
        <f aca="false">INDEX(Products!$C:$C,MATCH(C389,Products!$A:$A,0))</f>
        <v>Furniture</v>
      </c>
      <c r="I389" s="0" t="str">
        <f aca="false">INDEX(Orders!$D:$D,MATCH(B389,Orders!$A:$A,0))</f>
        <v>Delivered</v>
      </c>
      <c r="J389" s="8" t="n">
        <f aca="false">INDEX(Products!$E:$E,MATCH(C389,Products!$A:$A,0))</f>
        <v>18876.62</v>
      </c>
      <c r="K389" s="8" t="n">
        <f aca="false">D389*J389</f>
        <v>56629.86</v>
      </c>
    </row>
    <row r="390" customFormat="false" ht="15" hidden="false" customHeight="false" outlineLevel="0" collapsed="false">
      <c r="A390" s="0" t="s">
        <v>8139</v>
      </c>
      <c r="B390" s="0" t="s">
        <v>630</v>
      </c>
      <c r="C390" s="0" t="s">
        <v>7624</v>
      </c>
      <c r="D390" s="0" t="n">
        <v>2</v>
      </c>
      <c r="E390" s="8" t="n">
        <v>14119</v>
      </c>
      <c r="F390" s="0" t="n">
        <v>10</v>
      </c>
      <c r="G390" s="8" t="n">
        <v>25414.2</v>
      </c>
      <c r="H390" s="0" t="str">
        <f aca="false">INDEX(Products!$C:$C,MATCH(C390,Products!$A:$A,0))</f>
        <v>Electronics</v>
      </c>
      <c r="I390" s="0" t="str">
        <f aca="false">INDEX(Orders!$D:$D,MATCH(B390,Orders!$A:$A,0))</f>
        <v>Delivered</v>
      </c>
      <c r="J390" s="8" t="n">
        <f aca="false">INDEX(Products!$E:$E,MATCH(C390,Products!$A:$A,0))</f>
        <v>9184.78</v>
      </c>
      <c r="K390" s="8" t="n">
        <f aca="false">D390*J390</f>
        <v>18369.56</v>
      </c>
    </row>
    <row r="391" customFormat="false" ht="15" hidden="false" customHeight="false" outlineLevel="0" collapsed="false">
      <c r="A391" s="0" t="s">
        <v>8140</v>
      </c>
      <c r="B391" s="0" t="s">
        <v>631</v>
      </c>
      <c r="C391" s="0" t="s">
        <v>8021</v>
      </c>
      <c r="D391" s="0" t="n">
        <v>1</v>
      </c>
      <c r="E391" s="8" t="n">
        <v>509</v>
      </c>
      <c r="F391" s="0" t="n">
        <v>0</v>
      </c>
      <c r="G391" s="8" t="n">
        <v>509</v>
      </c>
      <c r="H391" s="0" t="str">
        <f aca="false">INDEX(Products!$C:$C,MATCH(C391,Products!$A:$A,0))</f>
        <v>Books</v>
      </c>
      <c r="I391" s="0" t="str">
        <f aca="false">INDEX(Orders!$D:$D,MATCH(B391,Orders!$A:$A,0))</f>
        <v>Delivered</v>
      </c>
      <c r="J391" s="8" t="n">
        <f aca="false">INDEX(Products!$E:$E,MATCH(C391,Products!$A:$A,0))</f>
        <v>283.91</v>
      </c>
      <c r="K391" s="8" t="n">
        <f aca="false">D391*J391</f>
        <v>283.91</v>
      </c>
    </row>
    <row r="392" customFormat="false" ht="15" hidden="false" customHeight="false" outlineLevel="0" collapsed="false">
      <c r="A392" s="0" t="s">
        <v>8141</v>
      </c>
      <c r="B392" s="0" t="s">
        <v>631</v>
      </c>
      <c r="C392" s="0" t="s">
        <v>7767</v>
      </c>
      <c r="D392" s="0" t="n">
        <v>1</v>
      </c>
      <c r="E392" s="8" t="n">
        <v>13999</v>
      </c>
      <c r="F392" s="0" t="n">
        <v>15</v>
      </c>
      <c r="G392" s="8" t="n">
        <v>11899.15</v>
      </c>
      <c r="H392" s="0" t="str">
        <f aca="false">INDEX(Products!$C:$C,MATCH(C392,Products!$A:$A,0))</f>
        <v>Mobiles &amp; Accessories</v>
      </c>
      <c r="I392" s="0" t="str">
        <f aca="false">INDEX(Orders!$D:$D,MATCH(B392,Orders!$A:$A,0))</f>
        <v>Delivered</v>
      </c>
      <c r="J392" s="8" t="n">
        <f aca="false">INDEX(Products!$E:$E,MATCH(C392,Products!$A:$A,0))</f>
        <v>10151.75</v>
      </c>
      <c r="K392" s="8" t="n">
        <f aca="false">D392*J392</f>
        <v>10151.75</v>
      </c>
    </row>
    <row r="393" customFormat="false" ht="15" hidden="false" customHeight="false" outlineLevel="0" collapsed="false">
      <c r="A393" s="0" t="s">
        <v>8142</v>
      </c>
      <c r="B393" s="0" t="s">
        <v>631</v>
      </c>
      <c r="C393" s="0" t="s">
        <v>8127</v>
      </c>
      <c r="D393" s="0" t="n">
        <v>3</v>
      </c>
      <c r="E393" s="8" t="n">
        <v>1239</v>
      </c>
      <c r="F393" s="0" t="n">
        <v>15</v>
      </c>
      <c r="G393" s="8" t="n">
        <v>3159.45</v>
      </c>
      <c r="H393" s="0" t="str">
        <f aca="false">INDEX(Products!$C:$C,MATCH(C393,Products!$A:$A,0))</f>
        <v>Sports &amp; Fitness</v>
      </c>
      <c r="I393" s="0" t="str">
        <f aca="false">INDEX(Orders!$D:$D,MATCH(B393,Orders!$A:$A,0))</f>
        <v>Delivered</v>
      </c>
      <c r="J393" s="8" t="n">
        <f aca="false">INDEX(Products!$E:$E,MATCH(C393,Products!$A:$A,0))</f>
        <v>686.19</v>
      </c>
      <c r="K393" s="8" t="n">
        <f aca="false">D393*J393</f>
        <v>2058.57</v>
      </c>
    </row>
    <row r="394" customFormat="false" ht="15" hidden="false" customHeight="false" outlineLevel="0" collapsed="false">
      <c r="A394" s="0" t="s">
        <v>8143</v>
      </c>
      <c r="B394" s="0" t="s">
        <v>633</v>
      </c>
      <c r="C394" s="0" t="s">
        <v>7694</v>
      </c>
      <c r="D394" s="0" t="n">
        <v>1</v>
      </c>
      <c r="E394" s="8" t="n">
        <v>14329</v>
      </c>
      <c r="F394" s="0" t="n">
        <v>5</v>
      </c>
      <c r="G394" s="8" t="n">
        <v>13612.55</v>
      </c>
      <c r="H394" s="0" t="str">
        <f aca="false">INDEX(Products!$C:$C,MATCH(C394,Products!$A:$A,0))</f>
        <v>Home &amp; Kitchen</v>
      </c>
      <c r="I394" s="0" t="str">
        <f aca="false">INDEX(Orders!$D:$D,MATCH(B394,Orders!$A:$A,0))</f>
        <v>Delivered</v>
      </c>
      <c r="J394" s="8" t="n">
        <f aca="false">INDEX(Products!$E:$E,MATCH(C394,Products!$A:$A,0))</f>
        <v>10731.9</v>
      </c>
      <c r="K394" s="8" t="n">
        <f aca="false">D394*J394</f>
        <v>10731.9</v>
      </c>
    </row>
    <row r="395" customFormat="false" ht="15" hidden="false" customHeight="false" outlineLevel="0" collapsed="false">
      <c r="A395" s="0" t="s">
        <v>8144</v>
      </c>
      <c r="B395" s="0" t="s">
        <v>633</v>
      </c>
      <c r="C395" s="0" t="s">
        <v>7873</v>
      </c>
      <c r="D395" s="0" t="n">
        <v>1</v>
      </c>
      <c r="E395" s="8" t="n">
        <v>14909</v>
      </c>
      <c r="F395" s="0" t="n">
        <v>10</v>
      </c>
      <c r="G395" s="8" t="n">
        <v>13418.1</v>
      </c>
      <c r="H395" s="0" t="str">
        <f aca="false">INDEX(Products!$C:$C,MATCH(C395,Products!$A:$A,0))</f>
        <v>Home &amp; Kitchen</v>
      </c>
      <c r="I395" s="0" t="str">
        <f aca="false">INDEX(Orders!$D:$D,MATCH(B395,Orders!$A:$A,0))</f>
        <v>Delivered</v>
      </c>
      <c r="J395" s="8" t="n">
        <f aca="false">INDEX(Products!$E:$E,MATCH(C395,Products!$A:$A,0))</f>
        <v>8333.87</v>
      </c>
      <c r="K395" s="8" t="n">
        <f aca="false">D395*J395</f>
        <v>8333.87</v>
      </c>
    </row>
    <row r="396" customFormat="false" ht="15" hidden="false" customHeight="false" outlineLevel="0" collapsed="false">
      <c r="A396" s="0" t="s">
        <v>8145</v>
      </c>
      <c r="B396" s="0" t="s">
        <v>634</v>
      </c>
      <c r="C396" s="0" t="s">
        <v>7653</v>
      </c>
      <c r="D396" s="0" t="n">
        <v>1</v>
      </c>
      <c r="E396" s="8" t="n">
        <v>450</v>
      </c>
      <c r="F396" s="0" t="n">
        <v>15</v>
      </c>
      <c r="G396" s="8" t="n">
        <v>382.5</v>
      </c>
      <c r="H396" s="0" t="str">
        <f aca="false">INDEX(Products!$C:$C,MATCH(C396,Products!$A:$A,0))</f>
        <v>Books</v>
      </c>
      <c r="I396" s="0" t="str">
        <f aca="false">INDEX(Orders!$D:$D,MATCH(B396,Orders!$A:$A,0))</f>
        <v>Delivered</v>
      </c>
      <c r="J396" s="8" t="n">
        <f aca="false">INDEX(Products!$E:$E,MATCH(C396,Products!$A:$A,0))</f>
        <v>303.74</v>
      </c>
      <c r="K396" s="8" t="n">
        <f aca="false">D396*J396</f>
        <v>303.74</v>
      </c>
    </row>
    <row r="397" customFormat="false" ht="15" hidden="false" customHeight="false" outlineLevel="0" collapsed="false">
      <c r="A397" s="0" t="s">
        <v>8146</v>
      </c>
      <c r="B397" s="0" t="s">
        <v>634</v>
      </c>
      <c r="C397" s="0" t="s">
        <v>8147</v>
      </c>
      <c r="D397" s="0" t="n">
        <v>1</v>
      </c>
      <c r="E397" s="8" t="n">
        <v>8079</v>
      </c>
      <c r="F397" s="0" t="n">
        <v>5</v>
      </c>
      <c r="G397" s="8" t="n">
        <v>7675.05</v>
      </c>
      <c r="H397" s="0" t="str">
        <f aca="false">INDEX(Products!$C:$C,MATCH(C397,Products!$A:$A,0))</f>
        <v>Sports &amp; Fitness</v>
      </c>
      <c r="I397" s="0" t="str">
        <f aca="false">INDEX(Orders!$D:$D,MATCH(B397,Orders!$A:$A,0))</f>
        <v>Delivered</v>
      </c>
      <c r="J397" s="8" t="n">
        <f aca="false">INDEX(Products!$E:$E,MATCH(C397,Products!$A:$A,0))</f>
        <v>4706.34</v>
      </c>
      <c r="K397" s="8" t="n">
        <f aca="false">D397*J397</f>
        <v>4706.34</v>
      </c>
    </row>
    <row r="398" customFormat="false" ht="15" hidden="false" customHeight="false" outlineLevel="0" collapsed="false">
      <c r="A398" s="0" t="s">
        <v>8148</v>
      </c>
      <c r="B398" s="0" t="s">
        <v>636</v>
      </c>
      <c r="C398" s="0" t="s">
        <v>7760</v>
      </c>
      <c r="D398" s="0" t="n">
        <v>1</v>
      </c>
      <c r="E398" s="8" t="n">
        <v>439</v>
      </c>
      <c r="F398" s="0" t="n">
        <v>5</v>
      </c>
      <c r="G398" s="8" t="n">
        <v>417.05</v>
      </c>
      <c r="H398" s="0" t="str">
        <f aca="false">INDEX(Products!$C:$C,MATCH(C398,Products!$A:$A,0))</f>
        <v>Grocery</v>
      </c>
      <c r="I398" s="0" t="str">
        <f aca="false">INDEX(Orders!$D:$D,MATCH(B398,Orders!$A:$A,0))</f>
        <v>Delivered</v>
      </c>
      <c r="J398" s="8" t="n">
        <f aca="false">INDEX(Products!$E:$E,MATCH(C398,Products!$A:$A,0))</f>
        <v>271.77</v>
      </c>
      <c r="K398" s="8" t="n">
        <f aca="false">D398*J398</f>
        <v>271.77</v>
      </c>
    </row>
    <row r="399" customFormat="false" ht="15" hidden="false" customHeight="false" outlineLevel="0" collapsed="false">
      <c r="A399" s="0" t="s">
        <v>8149</v>
      </c>
      <c r="B399" s="0" t="s">
        <v>636</v>
      </c>
      <c r="C399" s="0" t="s">
        <v>7719</v>
      </c>
      <c r="D399" s="0" t="n">
        <v>1</v>
      </c>
      <c r="E399" s="8" t="n">
        <v>13789</v>
      </c>
      <c r="F399" s="0" t="n">
        <v>20</v>
      </c>
      <c r="G399" s="8" t="n">
        <v>11031.2</v>
      </c>
      <c r="H399" s="0" t="str">
        <f aca="false">INDEX(Products!$C:$C,MATCH(C399,Products!$A:$A,0))</f>
        <v>Home &amp; Kitchen</v>
      </c>
      <c r="I399" s="0" t="str">
        <f aca="false">INDEX(Orders!$D:$D,MATCH(B399,Orders!$A:$A,0))</f>
        <v>Delivered</v>
      </c>
      <c r="J399" s="8" t="n">
        <f aca="false">INDEX(Products!$E:$E,MATCH(C399,Products!$A:$A,0))</f>
        <v>8780.89</v>
      </c>
      <c r="K399" s="8" t="n">
        <f aca="false">D399*J399</f>
        <v>8780.89</v>
      </c>
    </row>
    <row r="400" customFormat="false" ht="15" hidden="false" customHeight="false" outlineLevel="0" collapsed="false">
      <c r="A400" s="0" t="s">
        <v>8150</v>
      </c>
      <c r="B400" s="0" t="s">
        <v>636</v>
      </c>
      <c r="C400" s="0" t="s">
        <v>7659</v>
      </c>
      <c r="D400" s="0" t="n">
        <v>1</v>
      </c>
      <c r="E400" s="8" t="n">
        <v>2609</v>
      </c>
      <c r="F400" s="0" t="n">
        <v>10</v>
      </c>
      <c r="G400" s="8" t="n">
        <v>2348.1</v>
      </c>
      <c r="H400" s="0" t="str">
        <f aca="false">INDEX(Products!$C:$C,MATCH(C400,Products!$A:$A,0))</f>
        <v>Fashion</v>
      </c>
      <c r="I400" s="0" t="str">
        <f aca="false">INDEX(Orders!$D:$D,MATCH(B400,Orders!$A:$A,0))</f>
        <v>Delivered</v>
      </c>
      <c r="J400" s="8" t="n">
        <f aca="false">INDEX(Products!$E:$E,MATCH(C400,Products!$A:$A,0))</f>
        <v>1780.61</v>
      </c>
      <c r="K400" s="8" t="n">
        <f aca="false">D400*J400</f>
        <v>1780.61</v>
      </c>
    </row>
    <row r="401" customFormat="false" ht="15" hidden="false" customHeight="false" outlineLevel="0" collapsed="false">
      <c r="A401" s="0" t="s">
        <v>8151</v>
      </c>
      <c r="B401" s="0" t="s">
        <v>638</v>
      </c>
      <c r="C401" s="0" t="s">
        <v>8152</v>
      </c>
      <c r="D401" s="0" t="n">
        <v>1</v>
      </c>
      <c r="E401" s="8" t="n">
        <v>3759</v>
      </c>
      <c r="F401" s="0" t="n">
        <v>0</v>
      </c>
      <c r="G401" s="8" t="n">
        <v>3759</v>
      </c>
      <c r="H401" s="0" t="str">
        <f aca="false">INDEX(Products!$C:$C,MATCH(C401,Products!$A:$A,0))</f>
        <v>Fashion</v>
      </c>
      <c r="I401" s="0" t="str">
        <f aca="false">INDEX(Orders!$D:$D,MATCH(B401,Orders!$A:$A,0))</f>
        <v>Delivered</v>
      </c>
      <c r="J401" s="8" t="n">
        <f aca="false">INDEX(Products!$E:$E,MATCH(C401,Products!$A:$A,0))</f>
        <v>2136.16</v>
      </c>
      <c r="K401" s="8" t="n">
        <f aca="false">D401*J401</f>
        <v>2136.16</v>
      </c>
    </row>
    <row r="402" customFormat="false" ht="15" hidden="false" customHeight="false" outlineLevel="0" collapsed="false">
      <c r="A402" s="0" t="s">
        <v>8153</v>
      </c>
      <c r="B402" s="0" t="s">
        <v>640</v>
      </c>
      <c r="C402" s="0" t="s">
        <v>7727</v>
      </c>
      <c r="D402" s="0" t="n">
        <v>1</v>
      </c>
      <c r="E402" s="8" t="n">
        <v>2379</v>
      </c>
      <c r="F402" s="0" t="n">
        <v>15</v>
      </c>
      <c r="G402" s="8" t="n">
        <v>2022.15</v>
      </c>
      <c r="H402" s="0" t="str">
        <f aca="false">INDEX(Products!$C:$C,MATCH(C402,Products!$A:$A,0))</f>
        <v>Fashion</v>
      </c>
      <c r="I402" s="0" t="str">
        <f aca="false">INDEX(Orders!$D:$D,MATCH(B402,Orders!$A:$A,0))</f>
        <v>Delivered</v>
      </c>
      <c r="J402" s="8" t="n">
        <f aca="false">INDEX(Products!$E:$E,MATCH(C402,Products!$A:$A,0))</f>
        <v>1774.91</v>
      </c>
      <c r="K402" s="8" t="n">
        <f aca="false">D402*J402</f>
        <v>1774.91</v>
      </c>
    </row>
    <row r="403" customFormat="false" ht="15" hidden="false" customHeight="false" outlineLevel="0" collapsed="false">
      <c r="A403" s="0" t="s">
        <v>8154</v>
      </c>
      <c r="B403" s="0" t="s">
        <v>642</v>
      </c>
      <c r="C403" s="0" t="s">
        <v>8051</v>
      </c>
      <c r="D403" s="0" t="n">
        <v>1</v>
      </c>
      <c r="E403" s="8" t="n">
        <v>9830</v>
      </c>
      <c r="F403" s="0" t="n">
        <v>30</v>
      </c>
      <c r="G403" s="8" t="n">
        <v>6881</v>
      </c>
      <c r="H403" s="0" t="str">
        <f aca="false">INDEX(Products!$C:$C,MATCH(C403,Products!$A:$A,0))</f>
        <v>Electronics</v>
      </c>
      <c r="I403" s="0" t="str">
        <f aca="false">INDEX(Orders!$D:$D,MATCH(B403,Orders!$A:$A,0))</f>
        <v>Delivered</v>
      </c>
      <c r="J403" s="8" t="n">
        <f aca="false">INDEX(Products!$E:$E,MATCH(C403,Products!$A:$A,0))</f>
        <v>6404.84</v>
      </c>
      <c r="K403" s="8" t="n">
        <f aca="false">D403*J403</f>
        <v>6404.84</v>
      </c>
    </row>
    <row r="404" customFormat="false" ht="15" hidden="false" customHeight="false" outlineLevel="0" collapsed="false">
      <c r="A404" s="0" t="s">
        <v>8155</v>
      </c>
      <c r="B404" s="0" t="s">
        <v>644</v>
      </c>
      <c r="C404" s="0" t="s">
        <v>7968</v>
      </c>
      <c r="D404" s="0" t="n">
        <v>1</v>
      </c>
      <c r="E404" s="8" t="n">
        <v>50</v>
      </c>
      <c r="F404" s="0" t="n">
        <v>0</v>
      </c>
      <c r="G404" s="8" t="n">
        <v>50</v>
      </c>
      <c r="H404" s="0" t="str">
        <f aca="false">INDEX(Products!$C:$C,MATCH(C404,Products!$A:$A,0))</f>
        <v>Grocery</v>
      </c>
      <c r="I404" s="0" t="str">
        <f aca="false">INDEX(Orders!$D:$D,MATCH(B404,Orders!$A:$A,0))</f>
        <v>Delivered</v>
      </c>
      <c r="J404" s="8" t="n">
        <f aca="false">INDEX(Products!$E:$E,MATCH(C404,Products!$A:$A,0))</f>
        <v>31.67</v>
      </c>
      <c r="K404" s="8" t="n">
        <f aca="false">D404*J404</f>
        <v>31.67</v>
      </c>
    </row>
    <row r="405" customFormat="false" ht="15" hidden="false" customHeight="false" outlineLevel="0" collapsed="false">
      <c r="A405" s="0" t="s">
        <v>8156</v>
      </c>
      <c r="B405" s="0" t="s">
        <v>644</v>
      </c>
      <c r="C405" s="0" t="s">
        <v>8152</v>
      </c>
      <c r="D405" s="0" t="n">
        <v>1</v>
      </c>
      <c r="E405" s="8" t="n">
        <v>3759</v>
      </c>
      <c r="F405" s="0" t="n">
        <v>10</v>
      </c>
      <c r="G405" s="8" t="n">
        <v>3383.1</v>
      </c>
      <c r="H405" s="0" t="str">
        <f aca="false">INDEX(Products!$C:$C,MATCH(C405,Products!$A:$A,0))</f>
        <v>Fashion</v>
      </c>
      <c r="I405" s="0" t="str">
        <f aca="false">INDEX(Orders!$D:$D,MATCH(B405,Orders!$A:$A,0))</f>
        <v>Delivered</v>
      </c>
      <c r="J405" s="8" t="n">
        <f aca="false">INDEX(Products!$E:$E,MATCH(C405,Products!$A:$A,0))</f>
        <v>2136.16</v>
      </c>
      <c r="K405" s="8" t="n">
        <f aca="false">D405*J405</f>
        <v>2136.16</v>
      </c>
    </row>
    <row r="406" customFormat="false" ht="15" hidden="false" customHeight="false" outlineLevel="0" collapsed="false">
      <c r="A406" s="0" t="s">
        <v>8157</v>
      </c>
      <c r="B406" s="0" t="s">
        <v>644</v>
      </c>
      <c r="C406" s="0" t="s">
        <v>7908</v>
      </c>
      <c r="D406" s="0" t="n">
        <v>1</v>
      </c>
      <c r="E406" s="8" t="n">
        <v>1209</v>
      </c>
      <c r="F406" s="0" t="n">
        <v>0</v>
      </c>
      <c r="G406" s="8" t="n">
        <v>1209</v>
      </c>
      <c r="H406" s="0" t="str">
        <f aca="false">INDEX(Products!$C:$C,MATCH(C406,Products!$A:$A,0))</f>
        <v>Grocery</v>
      </c>
      <c r="I406" s="0" t="str">
        <f aca="false">INDEX(Orders!$D:$D,MATCH(B406,Orders!$A:$A,0))</f>
        <v>Delivered</v>
      </c>
      <c r="J406" s="8" t="n">
        <f aca="false">INDEX(Products!$E:$E,MATCH(C406,Products!$A:$A,0))</f>
        <v>824.78</v>
      </c>
      <c r="K406" s="8" t="n">
        <f aca="false">D406*J406</f>
        <v>824.78</v>
      </c>
    </row>
    <row r="407" customFormat="false" ht="15" hidden="false" customHeight="false" outlineLevel="0" collapsed="false">
      <c r="A407" s="0" t="s">
        <v>8158</v>
      </c>
      <c r="B407" s="0" t="s">
        <v>647</v>
      </c>
      <c r="C407" s="0" t="s">
        <v>8046</v>
      </c>
      <c r="D407" s="0" t="n">
        <v>1</v>
      </c>
      <c r="E407" s="8" t="n">
        <v>40329</v>
      </c>
      <c r="F407" s="0" t="n">
        <v>0</v>
      </c>
      <c r="G407" s="8" t="n">
        <v>40329</v>
      </c>
      <c r="H407" s="0" t="str">
        <f aca="false">INDEX(Products!$C:$C,MATCH(C407,Products!$A:$A,0))</f>
        <v>Electronics</v>
      </c>
      <c r="I407" s="0" t="str">
        <f aca="false">INDEX(Orders!$D:$D,MATCH(B407,Orders!$A:$A,0))</f>
        <v>Delivered</v>
      </c>
      <c r="J407" s="8" t="n">
        <f aca="false">INDEX(Products!$E:$E,MATCH(C407,Products!$A:$A,0))</f>
        <v>29814.88</v>
      </c>
      <c r="K407" s="8" t="n">
        <f aca="false">D407*J407</f>
        <v>29814.88</v>
      </c>
    </row>
    <row r="408" customFormat="false" ht="15" hidden="false" customHeight="false" outlineLevel="0" collapsed="false">
      <c r="A408" s="0" t="s">
        <v>8159</v>
      </c>
      <c r="B408" s="0" t="s">
        <v>647</v>
      </c>
      <c r="C408" s="0" t="s">
        <v>7727</v>
      </c>
      <c r="D408" s="0" t="n">
        <v>1</v>
      </c>
      <c r="E408" s="8" t="n">
        <v>2379</v>
      </c>
      <c r="F408" s="0" t="n">
        <v>30</v>
      </c>
      <c r="G408" s="8" t="n">
        <v>1665.3</v>
      </c>
      <c r="H408" s="0" t="str">
        <f aca="false">INDEX(Products!$C:$C,MATCH(C408,Products!$A:$A,0))</f>
        <v>Fashion</v>
      </c>
      <c r="I408" s="0" t="str">
        <f aca="false">INDEX(Orders!$D:$D,MATCH(B408,Orders!$A:$A,0))</f>
        <v>Delivered</v>
      </c>
      <c r="J408" s="8" t="n">
        <f aca="false">INDEX(Products!$E:$E,MATCH(C408,Products!$A:$A,0))</f>
        <v>1774.91</v>
      </c>
      <c r="K408" s="8" t="n">
        <f aca="false">D408*J408</f>
        <v>1774.91</v>
      </c>
    </row>
    <row r="409" customFormat="false" ht="15" hidden="false" customHeight="false" outlineLevel="0" collapsed="false">
      <c r="A409" s="0" t="s">
        <v>8160</v>
      </c>
      <c r="B409" s="0" t="s">
        <v>647</v>
      </c>
      <c r="C409" s="0" t="s">
        <v>7712</v>
      </c>
      <c r="D409" s="0" t="n">
        <v>1</v>
      </c>
      <c r="E409" s="8" t="n">
        <v>7739</v>
      </c>
      <c r="F409" s="0" t="n">
        <v>0</v>
      </c>
      <c r="G409" s="8" t="n">
        <v>7739</v>
      </c>
      <c r="H409" s="0" t="str">
        <f aca="false">INDEX(Products!$C:$C,MATCH(C409,Products!$A:$A,0))</f>
        <v>Electronics</v>
      </c>
      <c r="I409" s="0" t="str">
        <f aca="false">INDEX(Orders!$D:$D,MATCH(B409,Orders!$A:$A,0))</f>
        <v>Delivered</v>
      </c>
      <c r="J409" s="8" t="n">
        <f aca="false">INDEX(Products!$E:$E,MATCH(C409,Products!$A:$A,0))</f>
        <v>5718.71</v>
      </c>
      <c r="K409" s="8" t="n">
        <f aca="false">D409*J409</f>
        <v>5718.71</v>
      </c>
    </row>
    <row r="410" customFormat="false" ht="15" hidden="false" customHeight="false" outlineLevel="0" collapsed="false">
      <c r="A410" s="0" t="s">
        <v>8161</v>
      </c>
      <c r="B410" s="0" t="s">
        <v>647</v>
      </c>
      <c r="C410" s="0" t="s">
        <v>7678</v>
      </c>
      <c r="D410" s="0" t="n">
        <v>1</v>
      </c>
      <c r="E410" s="8" t="n">
        <v>9859</v>
      </c>
      <c r="F410" s="0" t="n">
        <v>0</v>
      </c>
      <c r="G410" s="8" t="n">
        <v>9859</v>
      </c>
      <c r="H410" s="0" t="str">
        <f aca="false">INDEX(Products!$C:$C,MATCH(C410,Products!$A:$A,0))</f>
        <v>Electronics</v>
      </c>
      <c r="I410" s="0" t="str">
        <f aca="false">INDEX(Orders!$D:$D,MATCH(B410,Orders!$A:$A,0))</f>
        <v>Delivered</v>
      </c>
      <c r="J410" s="8" t="n">
        <f aca="false">INDEX(Products!$E:$E,MATCH(C410,Products!$A:$A,0))</f>
        <v>6581.05</v>
      </c>
      <c r="K410" s="8" t="n">
        <f aca="false">D410*J410</f>
        <v>6581.05</v>
      </c>
    </row>
    <row r="411" customFormat="false" ht="15" hidden="false" customHeight="false" outlineLevel="0" collapsed="false">
      <c r="A411" s="0" t="s">
        <v>8162</v>
      </c>
      <c r="B411" s="0" t="s">
        <v>650</v>
      </c>
      <c r="C411" s="0" t="s">
        <v>7605</v>
      </c>
      <c r="D411" s="0" t="n">
        <v>1</v>
      </c>
      <c r="E411" s="8" t="n">
        <v>7919</v>
      </c>
      <c r="F411" s="0" t="n">
        <v>0</v>
      </c>
      <c r="G411" s="8" t="n">
        <v>7919</v>
      </c>
      <c r="H411" s="0" t="str">
        <f aca="false">INDEX(Products!$C:$C,MATCH(C411,Products!$A:$A,0))</f>
        <v>Home &amp; Kitchen</v>
      </c>
      <c r="I411" s="0" t="str">
        <f aca="false">INDEX(Orders!$D:$D,MATCH(B411,Orders!$A:$A,0))</f>
        <v>Delivered</v>
      </c>
      <c r="J411" s="8" t="n">
        <f aca="false">INDEX(Products!$E:$E,MATCH(C411,Products!$A:$A,0))</f>
        <v>4611.02</v>
      </c>
      <c r="K411" s="8" t="n">
        <f aca="false">D411*J411</f>
        <v>4611.02</v>
      </c>
    </row>
    <row r="412" customFormat="false" ht="15" hidden="false" customHeight="false" outlineLevel="0" collapsed="false">
      <c r="A412" s="0" t="s">
        <v>8163</v>
      </c>
      <c r="B412" s="0" t="s">
        <v>650</v>
      </c>
      <c r="C412" s="0" t="s">
        <v>7648</v>
      </c>
      <c r="D412" s="0" t="n">
        <v>1</v>
      </c>
      <c r="E412" s="8" t="n">
        <v>2869</v>
      </c>
      <c r="F412" s="0" t="n">
        <v>10</v>
      </c>
      <c r="G412" s="8" t="n">
        <v>2582.1</v>
      </c>
      <c r="H412" s="0" t="str">
        <f aca="false">INDEX(Products!$C:$C,MATCH(C412,Products!$A:$A,0))</f>
        <v>Sports &amp; Fitness</v>
      </c>
      <c r="I412" s="0" t="str">
        <f aca="false">INDEX(Orders!$D:$D,MATCH(B412,Orders!$A:$A,0))</f>
        <v>Delivered</v>
      </c>
      <c r="J412" s="8" t="n">
        <f aca="false">INDEX(Products!$E:$E,MATCH(C412,Products!$A:$A,0))</f>
        <v>1957.62</v>
      </c>
      <c r="K412" s="8" t="n">
        <f aca="false">D412*J412</f>
        <v>1957.62</v>
      </c>
    </row>
    <row r="413" customFormat="false" ht="15" hidden="false" customHeight="false" outlineLevel="0" collapsed="false">
      <c r="A413" s="0" t="s">
        <v>8164</v>
      </c>
      <c r="B413" s="0" t="s">
        <v>652</v>
      </c>
      <c r="C413" s="0" t="s">
        <v>7611</v>
      </c>
      <c r="D413" s="0" t="n">
        <v>2</v>
      </c>
      <c r="E413" s="8" t="n">
        <v>2209</v>
      </c>
      <c r="F413" s="0" t="n">
        <v>15</v>
      </c>
      <c r="G413" s="8" t="n">
        <v>3755.3</v>
      </c>
      <c r="H413" s="0" t="str">
        <f aca="false">INDEX(Products!$C:$C,MATCH(C413,Products!$A:$A,0))</f>
        <v>Beauty &amp; Personal Care</v>
      </c>
      <c r="I413" s="0" t="str">
        <f aca="false">INDEX(Orders!$D:$D,MATCH(B413,Orders!$A:$A,0))</f>
        <v>Delivered</v>
      </c>
      <c r="J413" s="8" t="n">
        <f aca="false">INDEX(Products!$E:$E,MATCH(C413,Products!$A:$A,0))</f>
        <v>1306.07</v>
      </c>
      <c r="K413" s="8" t="n">
        <f aca="false">D413*J413</f>
        <v>2612.14</v>
      </c>
    </row>
    <row r="414" customFormat="false" ht="15" hidden="false" customHeight="false" outlineLevel="0" collapsed="false">
      <c r="A414" s="0" t="s">
        <v>8165</v>
      </c>
      <c r="B414" s="0" t="s">
        <v>652</v>
      </c>
      <c r="C414" s="0" t="s">
        <v>7618</v>
      </c>
      <c r="D414" s="0" t="n">
        <v>1</v>
      </c>
      <c r="E414" s="8" t="n">
        <v>10470</v>
      </c>
      <c r="F414" s="0" t="n">
        <v>20</v>
      </c>
      <c r="G414" s="8" t="n">
        <v>8376</v>
      </c>
      <c r="H414" s="0" t="str">
        <f aca="false">INDEX(Products!$C:$C,MATCH(C414,Products!$A:$A,0))</f>
        <v>Sports &amp; Fitness</v>
      </c>
      <c r="I414" s="0" t="str">
        <f aca="false">INDEX(Orders!$D:$D,MATCH(B414,Orders!$A:$A,0))</f>
        <v>Delivered</v>
      </c>
      <c r="J414" s="8" t="n">
        <f aca="false">INDEX(Products!$E:$E,MATCH(C414,Products!$A:$A,0))</f>
        <v>7080.69</v>
      </c>
      <c r="K414" s="8" t="n">
        <f aca="false">D414*J414</f>
        <v>7080.69</v>
      </c>
    </row>
    <row r="415" customFormat="false" ht="15" hidden="false" customHeight="false" outlineLevel="0" collapsed="false">
      <c r="A415" s="0" t="s">
        <v>8166</v>
      </c>
      <c r="B415" s="0" t="s">
        <v>654</v>
      </c>
      <c r="C415" s="0" t="s">
        <v>7712</v>
      </c>
      <c r="D415" s="0" t="n">
        <v>1</v>
      </c>
      <c r="E415" s="8" t="n">
        <v>7739</v>
      </c>
      <c r="F415" s="0" t="n">
        <v>0</v>
      </c>
      <c r="G415" s="8" t="n">
        <v>7739</v>
      </c>
      <c r="H415" s="0" t="str">
        <f aca="false">INDEX(Products!$C:$C,MATCH(C415,Products!$A:$A,0))</f>
        <v>Electronics</v>
      </c>
      <c r="I415" s="0" t="str">
        <f aca="false">INDEX(Orders!$D:$D,MATCH(B415,Orders!$A:$A,0))</f>
        <v>Delivered</v>
      </c>
      <c r="J415" s="8" t="n">
        <f aca="false">INDEX(Products!$E:$E,MATCH(C415,Products!$A:$A,0))</f>
        <v>5718.71</v>
      </c>
      <c r="K415" s="8" t="n">
        <f aca="false">D415*J415</f>
        <v>5718.71</v>
      </c>
    </row>
    <row r="416" customFormat="false" ht="15" hidden="false" customHeight="false" outlineLevel="0" collapsed="false">
      <c r="A416" s="0" t="s">
        <v>8167</v>
      </c>
      <c r="B416" s="0" t="s">
        <v>654</v>
      </c>
      <c r="C416" s="0" t="s">
        <v>7646</v>
      </c>
      <c r="D416" s="0" t="n">
        <v>3</v>
      </c>
      <c r="E416" s="8" t="n">
        <v>3610</v>
      </c>
      <c r="F416" s="0" t="n">
        <v>15</v>
      </c>
      <c r="G416" s="8" t="n">
        <v>9205.5</v>
      </c>
      <c r="H416" s="0" t="str">
        <f aca="false">INDEX(Products!$C:$C,MATCH(C416,Products!$A:$A,0))</f>
        <v>Fashion</v>
      </c>
      <c r="I416" s="0" t="str">
        <f aca="false">INDEX(Orders!$D:$D,MATCH(B416,Orders!$A:$A,0))</f>
        <v>Delivered</v>
      </c>
      <c r="J416" s="8" t="n">
        <f aca="false">INDEX(Products!$E:$E,MATCH(C416,Products!$A:$A,0))</f>
        <v>2575.47</v>
      </c>
      <c r="K416" s="8" t="n">
        <f aca="false">D416*J416</f>
        <v>7726.41</v>
      </c>
    </row>
    <row r="417" customFormat="false" ht="15" hidden="false" customHeight="false" outlineLevel="0" collapsed="false">
      <c r="A417" s="0" t="s">
        <v>8168</v>
      </c>
      <c r="B417" s="0" t="s">
        <v>655</v>
      </c>
      <c r="C417" s="0" t="s">
        <v>7601</v>
      </c>
      <c r="D417" s="0" t="n">
        <v>2</v>
      </c>
      <c r="E417" s="8" t="n">
        <v>25819</v>
      </c>
      <c r="F417" s="0" t="n">
        <v>0</v>
      </c>
      <c r="G417" s="8" t="n">
        <v>51638</v>
      </c>
      <c r="H417" s="0" t="str">
        <f aca="false">INDEX(Products!$C:$C,MATCH(C417,Products!$A:$A,0))</f>
        <v>Furniture</v>
      </c>
      <c r="I417" s="0" t="str">
        <f aca="false">INDEX(Orders!$D:$D,MATCH(B417,Orders!$A:$A,0))</f>
        <v>Returned</v>
      </c>
      <c r="J417" s="8" t="n">
        <f aca="false">INDEX(Products!$E:$E,MATCH(C417,Products!$A:$A,0))</f>
        <v>17102.88</v>
      </c>
      <c r="K417" s="8" t="n">
        <f aca="false">D417*J417</f>
        <v>34205.76</v>
      </c>
    </row>
    <row r="418" customFormat="false" ht="15" hidden="false" customHeight="false" outlineLevel="0" collapsed="false">
      <c r="A418" s="0" t="s">
        <v>8169</v>
      </c>
      <c r="B418" s="0" t="s">
        <v>655</v>
      </c>
      <c r="C418" s="0" t="s">
        <v>7892</v>
      </c>
      <c r="D418" s="0" t="n">
        <v>1</v>
      </c>
      <c r="E418" s="8" t="n">
        <v>31790</v>
      </c>
      <c r="F418" s="0" t="n">
        <v>10</v>
      </c>
      <c r="G418" s="8" t="n">
        <v>28611</v>
      </c>
      <c r="H418" s="0" t="str">
        <f aca="false">INDEX(Products!$C:$C,MATCH(C418,Products!$A:$A,0))</f>
        <v>Electronics</v>
      </c>
      <c r="I418" s="0" t="str">
        <f aca="false">INDEX(Orders!$D:$D,MATCH(B418,Orders!$A:$A,0))</f>
        <v>Returned</v>
      </c>
      <c r="J418" s="8" t="n">
        <f aca="false">INDEX(Products!$E:$E,MATCH(C418,Products!$A:$A,0))</f>
        <v>21808.65</v>
      </c>
      <c r="K418" s="8" t="n">
        <f aca="false">D418*J418</f>
        <v>21808.65</v>
      </c>
    </row>
    <row r="419" customFormat="false" ht="15" hidden="false" customHeight="false" outlineLevel="0" collapsed="false">
      <c r="A419" s="0" t="s">
        <v>8170</v>
      </c>
      <c r="B419" s="0" t="s">
        <v>658</v>
      </c>
      <c r="C419" s="0" t="s">
        <v>7805</v>
      </c>
      <c r="D419" s="0" t="n">
        <v>1</v>
      </c>
      <c r="E419" s="8" t="n">
        <v>18269</v>
      </c>
      <c r="F419" s="0" t="n">
        <v>15</v>
      </c>
      <c r="G419" s="8" t="n">
        <v>15528.65</v>
      </c>
      <c r="H419" s="0" t="str">
        <f aca="false">INDEX(Products!$C:$C,MATCH(C419,Products!$A:$A,0))</f>
        <v>Mobiles &amp; Accessories</v>
      </c>
      <c r="I419" s="0" t="str">
        <f aca="false">INDEX(Orders!$D:$D,MATCH(B419,Orders!$A:$A,0))</f>
        <v>Delivered</v>
      </c>
      <c r="J419" s="8" t="n">
        <f aca="false">INDEX(Products!$E:$E,MATCH(C419,Products!$A:$A,0))</f>
        <v>12301.55</v>
      </c>
      <c r="K419" s="8" t="n">
        <f aca="false">D419*J419</f>
        <v>12301.55</v>
      </c>
    </row>
    <row r="420" customFormat="false" ht="15" hidden="false" customHeight="false" outlineLevel="0" collapsed="false">
      <c r="A420" s="0" t="s">
        <v>8171</v>
      </c>
      <c r="B420" s="0" t="s">
        <v>660</v>
      </c>
      <c r="C420" s="0" t="s">
        <v>7990</v>
      </c>
      <c r="D420" s="0" t="n">
        <v>2</v>
      </c>
      <c r="E420" s="8" t="n">
        <v>25780</v>
      </c>
      <c r="F420" s="0" t="n">
        <v>0</v>
      </c>
      <c r="G420" s="8" t="n">
        <v>51560</v>
      </c>
      <c r="H420" s="0" t="str">
        <f aca="false">INDEX(Products!$C:$C,MATCH(C420,Products!$A:$A,0))</f>
        <v>Electronics</v>
      </c>
      <c r="I420" s="0" t="str">
        <f aca="false">INDEX(Orders!$D:$D,MATCH(B420,Orders!$A:$A,0))</f>
        <v>Delivered</v>
      </c>
      <c r="J420" s="8" t="n">
        <f aca="false">INDEX(Products!$E:$E,MATCH(C420,Products!$A:$A,0))</f>
        <v>18157.51</v>
      </c>
      <c r="K420" s="8" t="n">
        <f aca="false">D420*J420</f>
        <v>36315.02</v>
      </c>
    </row>
    <row r="421" customFormat="false" ht="15" hidden="false" customHeight="false" outlineLevel="0" collapsed="false">
      <c r="A421" s="0" t="s">
        <v>8172</v>
      </c>
      <c r="B421" s="0" t="s">
        <v>662</v>
      </c>
      <c r="C421" s="0" t="s">
        <v>7990</v>
      </c>
      <c r="D421" s="0" t="n">
        <v>1</v>
      </c>
      <c r="E421" s="8" t="n">
        <v>25780</v>
      </c>
      <c r="F421" s="0" t="n">
        <v>30</v>
      </c>
      <c r="G421" s="8" t="n">
        <v>18046</v>
      </c>
      <c r="H421" s="0" t="str">
        <f aca="false">INDEX(Products!$C:$C,MATCH(C421,Products!$A:$A,0))</f>
        <v>Electronics</v>
      </c>
      <c r="I421" s="0" t="str">
        <f aca="false">INDEX(Orders!$D:$D,MATCH(B421,Orders!$A:$A,0))</f>
        <v>Delivered</v>
      </c>
      <c r="J421" s="8" t="n">
        <f aca="false">INDEX(Products!$E:$E,MATCH(C421,Products!$A:$A,0))</f>
        <v>18157.51</v>
      </c>
      <c r="K421" s="8" t="n">
        <f aca="false">D421*J421</f>
        <v>18157.51</v>
      </c>
    </row>
    <row r="422" customFormat="false" ht="15" hidden="false" customHeight="false" outlineLevel="0" collapsed="false">
      <c r="A422" s="0" t="s">
        <v>8173</v>
      </c>
      <c r="B422" s="0" t="s">
        <v>663</v>
      </c>
      <c r="C422" s="0" t="s">
        <v>8083</v>
      </c>
      <c r="D422" s="0" t="n">
        <v>1</v>
      </c>
      <c r="E422" s="8" t="n">
        <v>1749</v>
      </c>
      <c r="F422" s="0" t="n">
        <v>0</v>
      </c>
      <c r="G422" s="8" t="n">
        <v>1749</v>
      </c>
      <c r="H422" s="0" t="str">
        <f aca="false">INDEX(Products!$C:$C,MATCH(C422,Products!$A:$A,0))</f>
        <v>Fashion</v>
      </c>
      <c r="I422" s="0" t="str">
        <f aca="false">INDEX(Orders!$D:$D,MATCH(B422,Orders!$A:$A,0))</f>
        <v>Delivered</v>
      </c>
      <c r="J422" s="8" t="n">
        <f aca="false">INDEX(Products!$E:$E,MATCH(C422,Products!$A:$A,0))</f>
        <v>1085.41</v>
      </c>
      <c r="K422" s="8" t="n">
        <f aca="false">D422*J422</f>
        <v>1085.41</v>
      </c>
    </row>
    <row r="423" customFormat="false" ht="15" hidden="false" customHeight="false" outlineLevel="0" collapsed="false">
      <c r="A423" s="0" t="s">
        <v>8174</v>
      </c>
      <c r="B423" s="0" t="s">
        <v>663</v>
      </c>
      <c r="C423" s="0" t="s">
        <v>7745</v>
      </c>
      <c r="D423" s="0" t="n">
        <v>1</v>
      </c>
      <c r="E423" s="8" t="n">
        <v>19339</v>
      </c>
      <c r="F423" s="0" t="n">
        <v>0</v>
      </c>
      <c r="G423" s="8" t="n">
        <v>19339</v>
      </c>
      <c r="H423" s="0" t="str">
        <f aca="false">INDEX(Products!$C:$C,MATCH(C423,Products!$A:$A,0))</f>
        <v>Furniture</v>
      </c>
      <c r="I423" s="0" t="str">
        <f aca="false">INDEX(Orders!$D:$D,MATCH(B423,Orders!$A:$A,0))</f>
        <v>Delivered</v>
      </c>
      <c r="J423" s="8" t="n">
        <f aca="false">INDEX(Products!$E:$E,MATCH(C423,Products!$A:$A,0))</f>
        <v>11729</v>
      </c>
      <c r="K423" s="8" t="n">
        <f aca="false">D423*J423</f>
        <v>11729</v>
      </c>
    </row>
    <row r="424" customFormat="false" ht="15" hidden="false" customHeight="false" outlineLevel="0" collapsed="false">
      <c r="A424" s="0" t="s">
        <v>8175</v>
      </c>
      <c r="B424" s="0" t="s">
        <v>663</v>
      </c>
      <c r="C424" s="0" t="s">
        <v>7829</v>
      </c>
      <c r="D424" s="0" t="n">
        <v>1</v>
      </c>
      <c r="E424" s="8" t="n">
        <v>3150</v>
      </c>
      <c r="F424" s="0" t="n">
        <v>5</v>
      </c>
      <c r="G424" s="8" t="n">
        <v>2992.5</v>
      </c>
      <c r="H424" s="0" t="str">
        <f aca="false">INDEX(Products!$C:$C,MATCH(C424,Products!$A:$A,0))</f>
        <v>Home &amp; Kitchen</v>
      </c>
      <c r="I424" s="0" t="str">
        <f aca="false">INDEX(Orders!$D:$D,MATCH(B424,Orders!$A:$A,0))</f>
        <v>Delivered</v>
      </c>
      <c r="J424" s="8" t="n">
        <f aca="false">INDEX(Products!$E:$E,MATCH(C424,Products!$A:$A,0))</f>
        <v>2285.31</v>
      </c>
      <c r="K424" s="8" t="n">
        <f aca="false">D424*J424</f>
        <v>2285.31</v>
      </c>
    </row>
    <row r="425" customFormat="false" ht="15" hidden="false" customHeight="false" outlineLevel="0" collapsed="false">
      <c r="A425" s="0" t="s">
        <v>8176</v>
      </c>
      <c r="B425" s="0" t="s">
        <v>665</v>
      </c>
      <c r="C425" s="0" t="s">
        <v>7833</v>
      </c>
      <c r="D425" s="0" t="n">
        <v>1</v>
      </c>
      <c r="E425" s="8" t="n">
        <v>63680</v>
      </c>
      <c r="F425" s="0" t="n">
        <v>0</v>
      </c>
      <c r="G425" s="8" t="n">
        <v>63680</v>
      </c>
      <c r="H425" s="0" t="str">
        <f aca="false">INDEX(Products!$C:$C,MATCH(C425,Products!$A:$A,0))</f>
        <v>Mobiles &amp; Accessories</v>
      </c>
      <c r="I425" s="0" t="str">
        <f aca="false">INDEX(Orders!$D:$D,MATCH(B425,Orders!$A:$A,0))</f>
        <v>Delivered</v>
      </c>
      <c r="J425" s="8" t="n">
        <f aca="false">INDEX(Products!$E:$E,MATCH(C425,Products!$A:$A,0))</f>
        <v>42793.05</v>
      </c>
      <c r="K425" s="8" t="n">
        <f aca="false">D425*J425</f>
        <v>42793.05</v>
      </c>
    </row>
    <row r="426" customFormat="false" ht="15" hidden="false" customHeight="false" outlineLevel="0" collapsed="false">
      <c r="A426" s="0" t="s">
        <v>8177</v>
      </c>
      <c r="B426" s="0" t="s">
        <v>665</v>
      </c>
      <c r="C426" s="0" t="s">
        <v>7655</v>
      </c>
      <c r="D426" s="0" t="n">
        <v>2</v>
      </c>
      <c r="E426" s="8" t="n">
        <v>1059</v>
      </c>
      <c r="F426" s="0" t="n">
        <v>5</v>
      </c>
      <c r="G426" s="8" t="n">
        <v>2012.1</v>
      </c>
      <c r="H426" s="0" t="str">
        <f aca="false">INDEX(Products!$C:$C,MATCH(C426,Products!$A:$A,0))</f>
        <v>Fashion</v>
      </c>
      <c r="I426" s="0" t="str">
        <f aca="false">INDEX(Orders!$D:$D,MATCH(B426,Orders!$A:$A,0))</f>
        <v>Delivered</v>
      </c>
      <c r="J426" s="8" t="n">
        <f aca="false">INDEX(Products!$E:$E,MATCH(C426,Products!$A:$A,0))</f>
        <v>616.44</v>
      </c>
      <c r="K426" s="8" t="n">
        <f aca="false">D426*J426</f>
        <v>1232.88</v>
      </c>
    </row>
    <row r="427" customFormat="false" ht="15" hidden="false" customHeight="false" outlineLevel="0" collapsed="false">
      <c r="A427" s="0" t="s">
        <v>8178</v>
      </c>
      <c r="B427" s="0" t="s">
        <v>668</v>
      </c>
      <c r="C427" s="0" t="s">
        <v>7628</v>
      </c>
      <c r="D427" s="0" t="n">
        <v>2</v>
      </c>
      <c r="E427" s="8" t="n">
        <v>40359</v>
      </c>
      <c r="F427" s="0" t="n">
        <v>5</v>
      </c>
      <c r="G427" s="8" t="n">
        <v>76682.1</v>
      </c>
      <c r="H427" s="0" t="str">
        <f aca="false">INDEX(Products!$C:$C,MATCH(C427,Products!$A:$A,0))</f>
        <v>Mobiles &amp; Accessories</v>
      </c>
      <c r="I427" s="0" t="str">
        <f aca="false">INDEX(Orders!$D:$D,MATCH(B427,Orders!$A:$A,0))</f>
        <v>Delivered</v>
      </c>
      <c r="J427" s="8" t="n">
        <f aca="false">INDEX(Products!$E:$E,MATCH(C427,Products!$A:$A,0))</f>
        <v>23885.95</v>
      </c>
      <c r="K427" s="8" t="n">
        <f aca="false">D427*J427</f>
        <v>47771.9</v>
      </c>
    </row>
    <row r="428" customFormat="false" ht="15" hidden="false" customHeight="false" outlineLevel="0" collapsed="false">
      <c r="A428" s="0" t="s">
        <v>8179</v>
      </c>
      <c r="B428" s="0" t="s">
        <v>668</v>
      </c>
      <c r="C428" s="0" t="s">
        <v>8130</v>
      </c>
      <c r="D428" s="0" t="n">
        <v>1</v>
      </c>
      <c r="E428" s="8" t="n">
        <v>7929</v>
      </c>
      <c r="F428" s="0" t="n">
        <v>0</v>
      </c>
      <c r="G428" s="8" t="n">
        <v>7929</v>
      </c>
      <c r="H428" s="0" t="str">
        <f aca="false">INDEX(Products!$C:$C,MATCH(C428,Products!$A:$A,0))</f>
        <v>Home &amp; Kitchen</v>
      </c>
      <c r="I428" s="0" t="str">
        <f aca="false">INDEX(Orders!$D:$D,MATCH(B428,Orders!$A:$A,0))</f>
        <v>Delivered</v>
      </c>
      <c r="J428" s="8" t="n">
        <f aca="false">INDEX(Products!$E:$E,MATCH(C428,Products!$A:$A,0))</f>
        <v>4469.51</v>
      </c>
      <c r="K428" s="8" t="n">
        <f aca="false">D428*J428</f>
        <v>4469.51</v>
      </c>
    </row>
    <row r="429" customFormat="false" ht="15" hidden="false" customHeight="false" outlineLevel="0" collapsed="false">
      <c r="A429" s="0" t="s">
        <v>8180</v>
      </c>
      <c r="B429" s="0" t="s">
        <v>668</v>
      </c>
      <c r="C429" s="0" t="s">
        <v>7734</v>
      </c>
      <c r="D429" s="0" t="n">
        <v>1</v>
      </c>
      <c r="E429" s="8" t="n">
        <v>260</v>
      </c>
      <c r="F429" s="0" t="n">
        <v>15</v>
      </c>
      <c r="G429" s="8" t="n">
        <v>221</v>
      </c>
      <c r="H429" s="0" t="str">
        <f aca="false">INDEX(Products!$C:$C,MATCH(C429,Products!$A:$A,0))</f>
        <v>Books</v>
      </c>
      <c r="I429" s="0" t="str">
        <f aca="false">INDEX(Orders!$D:$D,MATCH(B429,Orders!$A:$A,0))</f>
        <v>Delivered</v>
      </c>
      <c r="J429" s="8" t="n">
        <f aca="false">INDEX(Products!$E:$E,MATCH(C429,Products!$A:$A,0))</f>
        <v>158.02</v>
      </c>
      <c r="K429" s="8" t="n">
        <f aca="false">D429*J429</f>
        <v>158.02</v>
      </c>
    </row>
    <row r="430" customFormat="false" ht="15" hidden="false" customHeight="false" outlineLevel="0" collapsed="false">
      <c r="A430" s="0" t="s">
        <v>8181</v>
      </c>
      <c r="B430" s="0" t="s">
        <v>670</v>
      </c>
      <c r="C430" s="0" t="s">
        <v>7593</v>
      </c>
      <c r="D430" s="0" t="n">
        <v>3</v>
      </c>
      <c r="E430" s="8" t="n">
        <v>12159</v>
      </c>
      <c r="F430" s="0" t="n">
        <v>0</v>
      </c>
      <c r="G430" s="8" t="n">
        <v>36477</v>
      </c>
      <c r="H430" s="0" t="str">
        <f aca="false">INDEX(Products!$C:$C,MATCH(C430,Products!$A:$A,0))</f>
        <v>Mobiles &amp; Accessories</v>
      </c>
      <c r="I430" s="0" t="str">
        <f aca="false">INDEX(Orders!$D:$D,MATCH(B430,Orders!$A:$A,0))</f>
        <v>Returned</v>
      </c>
      <c r="J430" s="8" t="n">
        <f aca="false">INDEX(Products!$E:$E,MATCH(C430,Products!$A:$A,0))</f>
        <v>8791.68</v>
      </c>
      <c r="K430" s="8" t="n">
        <f aca="false">D430*J430</f>
        <v>26375.04</v>
      </c>
    </row>
    <row r="431" customFormat="false" ht="15" hidden="false" customHeight="false" outlineLevel="0" collapsed="false">
      <c r="A431" s="0" t="s">
        <v>8182</v>
      </c>
      <c r="B431" s="0" t="s">
        <v>672</v>
      </c>
      <c r="C431" s="0" t="s">
        <v>7701</v>
      </c>
      <c r="D431" s="0" t="n">
        <v>1</v>
      </c>
      <c r="E431" s="8" t="n">
        <v>36479</v>
      </c>
      <c r="F431" s="0" t="n">
        <v>20</v>
      </c>
      <c r="G431" s="8" t="n">
        <v>29183.2</v>
      </c>
      <c r="H431" s="0" t="str">
        <f aca="false">INDEX(Products!$C:$C,MATCH(C431,Products!$A:$A,0))</f>
        <v>Electronics</v>
      </c>
      <c r="I431" s="0" t="str">
        <f aca="false">INDEX(Orders!$D:$D,MATCH(B431,Orders!$A:$A,0))</f>
        <v>Delivered</v>
      </c>
      <c r="J431" s="8" t="n">
        <f aca="false">INDEX(Products!$E:$E,MATCH(C431,Products!$A:$A,0))</f>
        <v>23417.07</v>
      </c>
      <c r="K431" s="8" t="n">
        <f aca="false">D431*J431</f>
        <v>23417.07</v>
      </c>
    </row>
    <row r="432" customFormat="false" ht="15" hidden="false" customHeight="false" outlineLevel="0" collapsed="false">
      <c r="A432" s="0" t="s">
        <v>8183</v>
      </c>
      <c r="B432" s="0" t="s">
        <v>672</v>
      </c>
      <c r="C432" s="0" t="s">
        <v>7634</v>
      </c>
      <c r="D432" s="0" t="n">
        <v>1</v>
      </c>
      <c r="E432" s="8" t="n">
        <v>3819</v>
      </c>
      <c r="F432" s="0" t="n">
        <v>10</v>
      </c>
      <c r="G432" s="8" t="n">
        <v>3437.1</v>
      </c>
      <c r="H432" s="0" t="str">
        <f aca="false">INDEX(Products!$C:$C,MATCH(C432,Products!$A:$A,0))</f>
        <v>Fashion</v>
      </c>
      <c r="I432" s="0" t="str">
        <f aca="false">INDEX(Orders!$D:$D,MATCH(B432,Orders!$A:$A,0))</f>
        <v>Delivered</v>
      </c>
      <c r="J432" s="8" t="n">
        <f aca="false">INDEX(Products!$E:$E,MATCH(C432,Products!$A:$A,0))</f>
        <v>2638.59</v>
      </c>
      <c r="K432" s="8" t="n">
        <f aca="false">D432*J432</f>
        <v>2638.59</v>
      </c>
    </row>
    <row r="433" customFormat="false" ht="15" hidden="false" customHeight="false" outlineLevel="0" collapsed="false">
      <c r="A433" s="0" t="s">
        <v>8184</v>
      </c>
      <c r="B433" s="0" t="s">
        <v>673</v>
      </c>
      <c r="C433" s="0" t="s">
        <v>7682</v>
      </c>
      <c r="D433" s="0" t="n">
        <v>1</v>
      </c>
      <c r="E433" s="8" t="n">
        <v>2049</v>
      </c>
      <c r="F433" s="0" t="n">
        <v>20</v>
      </c>
      <c r="G433" s="8" t="n">
        <v>1639.2</v>
      </c>
      <c r="H433" s="0" t="str">
        <f aca="false">INDEX(Products!$C:$C,MATCH(C433,Products!$A:$A,0))</f>
        <v>Fashion</v>
      </c>
      <c r="I433" s="0" t="str">
        <f aca="false">INDEX(Orders!$D:$D,MATCH(B433,Orders!$A:$A,0))</f>
        <v>Delivered</v>
      </c>
      <c r="J433" s="8" t="n">
        <f aca="false">INDEX(Products!$E:$E,MATCH(C433,Products!$A:$A,0))</f>
        <v>1504.28</v>
      </c>
      <c r="K433" s="8" t="n">
        <f aca="false">D433*J433</f>
        <v>1504.28</v>
      </c>
    </row>
    <row r="434" customFormat="false" ht="15" hidden="false" customHeight="false" outlineLevel="0" collapsed="false">
      <c r="A434" s="0" t="s">
        <v>8185</v>
      </c>
      <c r="B434" s="0" t="s">
        <v>673</v>
      </c>
      <c r="C434" s="0" t="s">
        <v>7982</v>
      </c>
      <c r="D434" s="0" t="n">
        <v>1</v>
      </c>
      <c r="E434" s="8" t="n">
        <v>2399</v>
      </c>
      <c r="F434" s="0" t="n">
        <v>20</v>
      </c>
      <c r="G434" s="8" t="n">
        <v>1919.2</v>
      </c>
      <c r="H434" s="0" t="str">
        <f aca="false">INDEX(Products!$C:$C,MATCH(C434,Products!$A:$A,0))</f>
        <v>Fashion</v>
      </c>
      <c r="I434" s="0" t="str">
        <f aca="false">INDEX(Orders!$D:$D,MATCH(B434,Orders!$A:$A,0))</f>
        <v>Delivered</v>
      </c>
      <c r="J434" s="8" t="n">
        <f aca="false">INDEX(Products!$E:$E,MATCH(C434,Products!$A:$A,0))</f>
        <v>1604.24</v>
      </c>
      <c r="K434" s="8" t="n">
        <f aca="false">D434*J434</f>
        <v>1604.24</v>
      </c>
    </row>
    <row r="435" customFormat="false" ht="15" hidden="false" customHeight="false" outlineLevel="0" collapsed="false">
      <c r="A435" s="0" t="s">
        <v>8186</v>
      </c>
      <c r="B435" s="0" t="s">
        <v>673</v>
      </c>
      <c r="C435" s="0" t="s">
        <v>7659</v>
      </c>
      <c r="D435" s="0" t="n">
        <v>1</v>
      </c>
      <c r="E435" s="8" t="n">
        <v>2609</v>
      </c>
      <c r="F435" s="0" t="n">
        <v>0</v>
      </c>
      <c r="G435" s="8" t="n">
        <v>2609</v>
      </c>
      <c r="H435" s="0" t="str">
        <f aca="false">INDEX(Products!$C:$C,MATCH(C435,Products!$A:$A,0))</f>
        <v>Fashion</v>
      </c>
      <c r="I435" s="0" t="str">
        <f aca="false">INDEX(Orders!$D:$D,MATCH(B435,Orders!$A:$A,0))</f>
        <v>Delivered</v>
      </c>
      <c r="J435" s="8" t="n">
        <f aca="false">INDEX(Products!$E:$E,MATCH(C435,Products!$A:$A,0))</f>
        <v>1780.61</v>
      </c>
      <c r="K435" s="8" t="n">
        <f aca="false">D435*J435</f>
        <v>1780.61</v>
      </c>
    </row>
    <row r="436" customFormat="false" ht="15" hidden="false" customHeight="false" outlineLevel="0" collapsed="false">
      <c r="A436" s="0" t="s">
        <v>8187</v>
      </c>
      <c r="B436" s="0" t="s">
        <v>673</v>
      </c>
      <c r="C436" s="0" t="s">
        <v>7873</v>
      </c>
      <c r="D436" s="0" t="n">
        <v>1</v>
      </c>
      <c r="E436" s="8" t="n">
        <v>14909</v>
      </c>
      <c r="F436" s="0" t="n">
        <v>15</v>
      </c>
      <c r="G436" s="8" t="n">
        <v>12672.65</v>
      </c>
      <c r="H436" s="0" t="str">
        <f aca="false">INDEX(Products!$C:$C,MATCH(C436,Products!$A:$A,0))</f>
        <v>Home &amp; Kitchen</v>
      </c>
      <c r="I436" s="0" t="str">
        <f aca="false">INDEX(Orders!$D:$D,MATCH(B436,Orders!$A:$A,0))</f>
        <v>Delivered</v>
      </c>
      <c r="J436" s="8" t="n">
        <f aca="false">INDEX(Products!$E:$E,MATCH(C436,Products!$A:$A,0))</f>
        <v>8333.87</v>
      </c>
      <c r="K436" s="8" t="n">
        <f aca="false">D436*J436</f>
        <v>8333.87</v>
      </c>
    </row>
    <row r="437" customFormat="false" ht="15" hidden="false" customHeight="false" outlineLevel="0" collapsed="false">
      <c r="A437" s="0" t="s">
        <v>8188</v>
      </c>
      <c r="B437" s="0" t="s">
        <v>676</v>
      </c>
      <c r="C437" s="0" t="s">
        <v>7736</v>
      </c>
      <c r="D437" s="0" t="n">
        <v>1</v>
      </c>
      <c r="E437" s="8" t="n">
        <v>569</v>
      </c>
      <c r="F437" s="0" t="n">
        <v>10</v>
      </c>
      <c r="G437" s="8" t="n">
        <v>512.1</v>
      </c>
      <c r="H437" s="0" t="str">
        <f aca="false">INDEX(Products!$C:$C,MATCH(C437,Products!$A:$A,0))</f>
        <v>Beauty &amp; Personal Care</v>
      </c>
      <c r="I437" s="0" t="str">
        <f aca="false">INDEX(Orders!$D:$D,MATCH(B437,Orders!$A:$A,0))</f>
        <v>Cancelled</v>
      </c>
      <c r="J437" s="8" t="n">
        <f aca="false">INDEX(Products!$E:$E,MATCH(C437,Products!$A:$A,0))</f>
        <v>400.07</v>
      </c>
      <c r="K437" s="8" t="n">
        <f aca="false">D437*J437</f>
        <v>400.07</v>
      </c>
    </row>
    <row r="438" customFormat="false" ht="15" hidden="false" customHeight="false" outlineLevel="0" collapsed="false">
      <c r="A438" s="0" t="s">
        <v>8189</v>
      </c>
      <c r="B438" s="0" t="s">
        <v>677</v>
      </c>
      <c r="C438" s="0" t="s">
        <v>7916</v>
      </c>
      <c r="D438" s="0" t="n">
        <v>1</v>
      </c>
      <c r="E438" s="8" t="n">
        <v>2700</v>
      </c>
      <c r="F438" s="0" t="n">
        <v>0</v>
      </c>
      <c r="G438" s="8" t="n">
        <v>2700</v>
      </c>
      <c r="H438" s="0" t="str">
        <f aca="false">INDEX(Products!$C:$C,MATCH(C438,Products!$A:$A,0))</f>
        <v>Beauty &amp; Personal Care</v>
      </c>
      <c r="I438" s="0" t="str">
        <f aca="false">INDEX(Orders!$D:$D,MATCH(B438,Orders!$A:$A,0))</f>
        <v>Cancelled</v>
      </c>
      <c r="J438" s="8" t="n">
        <f aca="false">INDEX(Products!$E:$E,MATCH(C438,Products!$A:$A,0))</f>
        <v>1844.89</v>
      </c>
      <c r="K438" s="8" t="n">
        <f aca="false">D438*J438</f>
        <v>1844.89</v>
      </c>
    </row>
    <row r="439" customFormat="false" ht="15" hidden="false" customHeight="false" outlineLevel="0" collapsed="false">
      <c r="A439" s="0" t="s">
        <v>8190</v>
      </c>
      <c r="B439" s="0" t="s">
        <v>677</v>
      </c>
      <c r="C439" s="0" t="s">
        <v>7846</v>
      </c>
      <c r="D439" s="0" t="n">
        <v>2</v>
      </c>
      <c r="E439" s="8" t="n">
        <v>34829</v>
      </c>
      <c r="F439" s="0" t="n">
        <v>10</v>
      </c>
      <c r="G439" s="8" t="n">
        <v>62692.2</v>
      </c>
      <c r="H439" s="0" t="str">
        <f aca="false">INDEX(Products!$C:$C,MATCH(C439,Products!$A:$A,0))</f>
        <v>Mobiles &amp; Accessories</v>
      </c>
      <c r="I439" s="0" t="str">
        <f aca="false">INDEX(Orders!$D:$D,MATCH(B439,Orders!$A:$A,0))</f>
        <v>Cancelled</v>
      </c>
      <c r="J439" s="8" t="n">
        <f aca="false">INDEX(Products!$E:$E,MATCH(C439,Products!$A:$A,0))</f>
        <v>19331.44</v>
      </c>
      <c r="K439" s="8" t="n">
        <f aca="false">D439*J439</f>
        <v>38662.88</v>
      </c>
    </row>
    <row r="440" customFormat="false" ht="15" hidden="false" customHeight="false" outlineLevel="0" collapsed="false">
      <c r="A440" s="0" t="s">
        <v>8191</v>
      </c>
      <c r="B440" s="0" t="s">
        <v>679</v>
      </c>
      <c r="C440" s="0" t="s">
        <v>7725</v>
      </c>
      <c r="D440" s="0" t="n">
        <v>1</v>
      </c>
      <c r="E440" s="8" t="n">
        <v>2319</v>
      </c>
      <c r="F440" s="0" t="n">
        <v>5</v>
      </c>
      <c r="G440" s="8" t="n">
        <v>2203.05</v>
      </c>
      <c r="H440" s="0" t="str">
        <f aca="false">INDEX(Products!$C:$C,MATCH(C440,Products!$A:$A,0))</f>
        <v>Fashion</v>
      </c>
      <c r="I440" s="0" t="str">
        <f aca="false">INDEX(Orders!$D:$D,MATCH(B440,Orders!$A:$A,0))</f>
        <v>Delivered</v>
      </c>
      <c r="J440" s="8" t="n">
        <f aca="false">INDEX(Products!$E:$E,MATCH(C440,Products!$A:$A,0))</f>
        <v>1283.86</v>
      </c>
      <c r="K440" s="8" t="n">
        <f aca="false">D440*J440</f>
        <v>1283.86</v>
      </c>
    </row>
    <row r="441" customFormat="false" ht="15" hidden="false" customHeight="false" outlineLevel="0" collapsed="false">
      <c r="A441" s="0" t="s">
        <v>8192</v>
      </c>
      <c r="B441" s="0" t="s">
        <v>681</v>
      </c>
      <c r="C441" s="0" t="s">
        <v>8081</v>
      </c>
      <c r="D441" s="0" t="n">
        <v>1</v>
      </c>
      <c r="E441" s="8" t="n">
        <v>940</v>
      </c>
      <c r="F441" s="0" t="n">
        <v>0</v>
      </c>
      <c r="G441" s="8" t="n">
        <v>940</v>
      </c>
      <c r="H441" s="0" t="str">
        <f aca="false">INDEX(Products!$C:$C,MATCH(C441,Products!$A:$A,0))</f>
        <v>Books</v>
      </c>
      <c r="I441" s="0" t="str">
        <f aca="false">INDEX(Orders!$D:$D,MATCH(B441,Orders!$A:$A,0))</f>
        <v>Delivered</v>
      </c>
      <c r="J441" s="8" t="n">
        <f aca="false">INDEX(Products!$E:$E,MATCH(C441,Products!$A:$A,0))</f>
        <v>531.47</v>
      </c>
      <c r="K441" s="8" t="n">
        <f aca="false">D441*J441</f>
        <v>531.47</v>
      </c>
    </row>
    <row r="442" customFormat="false" ht="15" hidden="false" customHeight="false" outlineLevel="0" collapsed="false">
      <c r="A442" s="0" t="s">
        <v>8193</v>
      </c>
      <c r="B442" s="0" t="s">
        <v>683</v>
      </c>
      <c r="C442" s="0" t="s">
        <v>7614</v>
      </c>
      <c r="D442" s="0" t="n">
        <v>2</v>
      </c>
      <c r="E442" s="8" t="n">
        <v>23049</v>
      </c>
      <c r="F442" s="0" t="n">
        <v>10</v>
      </c>
      <c r="G442" s="8" t="n">
        <v>41488.2</v>
      </c>
      <c r="H442" s="0" t="str">
        <f aca="false">INDEX(Products!$C:$C,MATCH(C442,Products!$A:$A,0))</f>
        <v>Furniture</v>
      </c>
      <c r="I442" s="0" t="str">
        <f aca="false">INDEX(Orders!$D:$D,MATCH(B442,Orders!$A:$A,0))</f>
        <v>Delivered</v>
      </c>
      <c r="J442" s="8" t="n">
        <f aca="false">INDEX(Products!$E:$E,MATCH(C442,Products!$A:$A,0))</f>
        <v>13018.56</v>
      </c>
      <c r="K442" s="8" t="n">
        <f aca="false">D442*J442</f>
        <v>26037.12</v>
      </c>
    </row>
    <row r="443" customFormat="false" ht="15" hidden="false" customHeight="false" outlineLevel="0" collapsed="false">
      <c r="A443" s="0" t="s">
        <v>8194</v>
      </c>
      <c r="B443" s="0" t="s">
        <v>686</v>
      </c>
      <c r="C443" s="0" t="s">
        <v>7661</v>
      </c>
      <c r="D443" s="0" t="n">
        <v>1</v>
      </c>
      <c r="E443" s="8" t="n">
        <v>499</v>
      </c>
      <c r="F443" s="0" t="n">
        <v>15</v>
      </c>
      <c r="G443" s="8" t="n">
        <v>424.15</v>
      </c>
      <c r="H443" s="0" t="str">
        <f aca="false">INDEX(Products!$C:$C,MATCH(C443,Products!$A:$A,0))</f>
        <v>Beauty &amp; Personal Care</v>
      </c>
      <c r="I443" s="0" t="str">
        <f aca="false">INDEX(Orders!$D:$D,MATCH(B443,Orders!$A:$A,0))</f>
        <v>Delivered</v>
      </c>
      <c r="J443" s="8" t="n">
        <f aca="false">INDEX(Products!$E:$E,MATCH(C443,Products!$A:$A,0))</f>
        <v>296.64</v>
      </c>
      <c r="K443" s="8" t="n">
        <f aca="false">D443*J443</f>
        <v>296.64</v>
      </c>
    </row>
    <row r="444" customFormat="false" ht="15" hidden="false" customHeight="false" outlineLevel="0" collapsed="false">
      <c r="A444" s="0" t="s">
        <v>8195</v>
      </c>
      <c r="B444" s="0" t="s">
        <v>688</v>
      </c>
      <c r="C444" s="0" t="s">
        <v>7712</v>
      </c>
      <c r="D444" s="0" t="n">
        <v>1</v>
      </c>
      <c r="E444" s="8" t="n">
        <v>7739</v>
      </c>
      <c r="F444" s="0" t="n">
        <v>15</v>
      </c>
      <c r="G444" s="8" t="n">
        <v>6578.15</v>
      </c>
      <c r="H444" s="0" t="str">
        <f aca="false">INDEX(Products!$C:$C,MATCH(C444,Products!$A:$A,0))</f>
        <v>Electronics</v>
      </c>
      <c r="I444" s="0" t="str">
        <f aca="false">INDEX(Orders!$D:$D,MATCH(B444,Orders!$A:$A,0))</f>
        <v>Delivered</v>
      </c>
      <c r="J444" s="8" t="n">
        <f aca="false">INDEX(Products!$E:$E,MATCH(C444,Products!$A:$A,0))</f>
        <v>5718.71</v>
      </c>
      <c r="K444" s="8" t="n">
        <f aca="false">D444*J444</f>
        <v>5718.71</v>
      </c>
    </row>
    <row r="445" customFormat="false" ht="15" hidden="false" customHeight="false" outlineLevel="0" collapsed="false">
      <c r="A445" s="0" t="s">
        <v>8196</v>
      </c>
      <c r="B445" s="0" t="s">
        <v>689</v>
      </c>
      <c r="C445" s="0" t="s">
        <v>8197</v>
      </c>
      <c r="D445" s="0" t="n">
        <v>1</v>
      </c>
      <c r="E445" s="8" t="n">
        <v>10919</v>
      </c>
      <c r="F445" s="0" t="n">
        <v>0</v>
      </c>
      <c r="G445" s="8" t="n">
        <v>10919</v>
      </c>
      <c r="H445" s="0" t="str">
        <f aca="false">INDEX(Products!$C:$C,MATCH(C445,Products!$A:$A,0))</f>
        <v>Home &amp; Kitchen</v>
      </c>
      <c r="I445" s="0" t="str">
        <f aca="false">INDEX(Orders!$D:$D,MATCH(B445,Orders!$A:$A,0))</f>
        <v>Delivered</v>
      </c>
      <c r="J445" s="8" t="n">
        <f aca="false">INDEX(Products!$E:$E,MATCH(C445,Products!$A:$A,0))</f>
        <v>6025.22</v>
      </c>
      <c r="K445" s="8" t="n">
        <f aca="false">D445*J445</f>
        <v>6025.22</v>
      </c>
    </row>
    <row r="446" customFormat="false" ht="15" hidden="false" customHeight="false" outlineLevel="0" collapsed="false">
      <c r="A446" s="0" t="s">
        <v>8198</v>
      </c>
      <c r="B446" s="0" t="s">
        <v>692</v>
      </c>
      <c r="C446" s="0" t="s">
        <v>7620</v>
      </c>
      <c r="D446" s="0" t="n">
        <v>3</v>
      </c>
      <c r="E446" s="8" t="n">
        <v>8729</v>
      </c>
      <c r="F446" s="0" t="n">
        <v>10</v>
      </c>
      <c r="G446" s="8" t="n">
        <v>23568.3</v>
      </c>
      <c r="H446" s="0" t="str">
        <f aca="false">INDEX(Products!$C:$C,MATCH(C446,Products!$A:$A,0))</f>
        <v>Electronics</v>
      </c>
      <c r="I446" s="0" t="str">
        <f aca="false">INDEX(Orders!$D:$D,MATCH(B446,Orders!$A:$A,0))</f>
        <v>Delivered</v>
      </c>
      <c r="J446" s="8" t="n">
        <f aca="false">INDEX(Products!$E:$E,MATCH(C446,Products!$A:$A,0))</f>
        <v>6197.6</v>
      </c>
      <c r="K446" s="8" t="n">
        <f aca="false">D446*J446</f>
        <v>18592.8</v>
      </c>
    </row>
    <row r="447" customFormat="false" ht="15" hidden="false" customHeight="false" outlineLevel="0" collapsed="false">
      <c r="A447" s="0" t="s">
        <v>8199</v>
      </c>
      <c r="B447" s="0" t="s">
        <v>692</v>
      </c>
      <c r="C447" s="0" t="s">
        <v>7943</v>
      </c>
      <c r="D447" s="0" t="n">
        <v>2</v>
      </c>
      <c r="E447" s="8" t="n">
        <v>1420</v>
      </c>
      <c r="F447" s="0" t="n">
        <v>0</v>
      </c>
      <c r="G447" s="8" t="n">
        <v>2840</v>
      </c>
      <c r="H447" s="0" t="str">
        <f aca="false">INDEX(Products!$C:$C,MATCH(C447,Products!$A:$A,0))</f>
        <v>Grocery</v>
      </c>
      <c r="I447" s="0" t="str">
        <f aca="false">INDEX(Orders!$D:$D,MATCH(B447,Orders!$A:$A,0))</f>
        <v>Delivered</v>
      </c>
      <c r="J447" s="8" t="n">
        <f aca="false">INDEX(Products!$E:$E,MATCH(C447,Products!$A:$A,0))</f>
        <v>829.76</v>
      </c>
      <c r="K447" s="8" t="n">
        <f aca="false">D447*J447</f>
        <v>1659.52</v>
      </c>
    </row>
    <row r="448" customFormat="false" ht="15" hidden="false" customHeight="false" outlineLevel="0" collapsed="false">
      <c r="A448" s="0" t="s">
        <v>8200</v>
      </c>
      <c r="B448" s="0" t="s">
        <v>694</v>
      </c>
      <c r="C448" s="0" t="s">
        <v>7648</v>
      </c>
      <c r="D448" s="0" t="n">
        <v>1</v>
      </c>
      <c r="E448" s="8" t="n">
        <v>2869</v>
      </c>
      <c r="F448" s="0" t="n">
        <v>0</v>
      </c>
      <c r="G448" s="8" t="n">
        <v>2869</v>
      </c>
      <c r="H448" s="0" t="str">
        <f aca="false">INDEX(Products!$C:$C,MATCH(C448,Products!$A:$A,0))</f>
        <v>Sports &amp; Fitness</v>
      </c>
      <c r="I448" s="0" t="str">
        <f aca="false">INDEX(Orders!$D:$D,MATCH(B448,Orders!$A:$A,0))</f>
        <v>Delivered</v>
      </c>
      <c r="J448" s="8" t="n">
        <f aca="false">INDEX(Products!$E:$E,MATCH(C448,Products!$A:$A,0))</f>
        <v>1957.62</v>
      </c>
      <c r="K448" s="8" t="n">
        <f aca="false">D448*J448</f>
        <v>1957.62</v>
      </c>
    </row>
    <row r="449" customFormat="false" ht="15" hidden="false" customHeight="false" outlineLevel="0" collapsed="false">
      <c r="A449" s="0" t="s">
        <v>8201</v>
      </c>
      <c r="B449" s="0" t="s">
        <v>694</v>
      </c>
      <c r="C449" s="0" t="s">
        <v>7771</v>
      </c>
      <c r="D449" s="0" t="n">
        <v>1</v>
      </c>
      <c r="E449" s="8" t="n">
        <v>3619</v>
      </c>
      <c r="F449" s="0" t="n">
        <v>15</v>
      </c>
      <c r="G449" s="8" t="n">
        <v>3076.15</v>
      </c>
      <c r="H449" s="0" t="str">
        <f aca="false">INDEX(Products!$C:$C,MATCH(C449,Products!$A:$A,0))</f>
        <v>Fashion</v>
      </c>
      <c r="I449" s="0" t="str">
        <f aca="false">INDEX(Orders!$D:$D,MATCH(B449,Orders!$A:$A,0))</f>
        <v>Delivered</v>
      </c>
      <c r="J449" s="8" t="n">
        <f aca="false">INDEX(Products!$E:$E,MATCH(C449,Products!$A:$A,0))</f>
        <v>2299.95</v>
      </c>
      <c r="K449" s="8" t="n">
        <f aca="false">D449*J449</f>
        <v>2299.95</v>
      </c>
    </row>
    <row r="450" customFormat="false" ht="15" hidden="false" customHeight="false" outlineLevel="0" collapsed="false">
      <c r="A450" s="0" t="s">
        <v>8202</v>
      </c>
      <c r="B450" s="0" t="s">
        <v>696</v>
      </c>
      <c r="C450" s="0" t="s">
        <v>8197</v>
      </c>
      <c r="D450" s="0" t="n">
        <v>2</v>
      </c>
      <c r="E450" s="8" t="n">
        <v>10919</v>
      </c>
      <c r="F450" s="0" t="n">
        <v>5</v>
      </c>
      <c r="G450" s="8" t="n">
        <v>20746.1</v>
      </c>
      <c r="H450" s="0" t="str">
        <f aca="false">INDEX(Products!$C:$C,MATCH(C450,Products!$A:$A,0))</f>
        <v>Home &amp; Kitchen</v>
      </c>
      <c r="I450" s="0" t="str">
        <f aca="false">INDEX(Orders!$D:$D,MATCH(B450,Orders!$A:$A,0))</f>
        <v>Delivered</v>
      </c>
      <c r="J450" s="8" t="n">
        <f aca="false">INDEX(Products!$E:$E,MATCH(C450,Products!$A:$A,0))</f>
        <v>6025.22</v>
      </c>
      <c r="K450" s="8" t="n">
        <f aca="false">D450*J450</f>
        <v>12050.44</v>
      </c>
    </row>
    <row r="451" customFormat="false" ht="15" hidden="false" customHeight="false" outlineLevel="0" collapsed="false">
      <c r="A451" s="0" t="s">
        <v>8203</v>
      </c>
      <c r="B451" s="0" t="s">
        <v>698</v>
      </c>
      <c r="C451" s="0" t="s">
        <v>7638</v>
      </c>
      <c r="D451" s="0" t="n">
        <v>1</v>
      </c>
      <c r="E451" s="8" t="n">
        <v>4629</v>
      </c>
      <c r="F451" s="0" t="n">
        <v>5</v>
      </c>
      <c r="G451" s="8" t="n">
        <v>4397.55</v>
      </c>
      <c r="H451" s="0" t="str">
        <f aca="false">INDEX(Products!$C:$C,MATCH(C451,Products!$A:$A,0))</f>
        <v>Fashion</v>
      </c>
      <c r="I451" s="0" t="str">
        <f aca="false">INDEX(Orders!$D:$D,MATCH(B451,Orders!$A:$A,0))</f>
        <v>Delivered</v>
      </c>
      <c r="J451" s="8" t="n">
        <f aca="false">INDEX(Products!$E:$E,MATCH(C451,Products!$A:$A,0))</f>
        <v>3426.32</v>
      </c>
      <c r="K451" s="8" t="n">
        <f aca="false">D451*J451</f>
        <v>3426.32</v>
      </c>
    </row>
    <row r="452" customFormat="false" ht="15" hidden="false" customHeight="false" outlineLevel="0" collapsed="false">
      <c r="A452" s="0" t="s">
        <v>8204</v>
      </c>
      <c r="B452" s="0" t="s">
        <v>700</v>
      </c>
      <c r="C452" s="0" t="s">
        <v>8057</v>
      </c>
      <c r="D452" s="0" t="n">
        <v>1</v>
      </c>
      <c r="E452" s="8" t="n">
        <v>5310</v>
      </c>
      <c r="F452" s="0" t="n">
        <v>5</v>
      </c>
      <c r="G452" s="8" t="n">
        <v>5044.5</v>
      </c>
      <c r="H452" s="0" t="str">
        <f aca="false">INDEX(Products!$C:$C,MATCH(C452,Products!$A:$A,0))</f>
        <v>Sports &amp; Fitness</v>
      </c>
      <c r="I452" s="0" t="str">
        <f aca="false">INDEX(Orders!$D:$D,MATCH(B452,Orders!$A:$A,0))</f>
        <v>Delivered</v>
      </c>
      <c r="J452" s="8" t="n">
        <f aca="false">INDEX(Products!$E:$E,MATCH(C452,Products!$A:$A,0))</f>
        <v>3979.51</v>
      </c>
      <c r="K452" s="8" t="n">
        <f aca="false">D452*J452</f>
        <v>3979.51</v>
      </c>
    </row>
    <row r="453" customFormat="false" ht="15" hidden="false" customHeight="false" outlineLevel="0" collapsed="false">
      <c r="A453" s="0" t="s">
        <v>8205</v>
      </c>
      <c r="B453" s="0" t="s">
        <v>702</v>
      </c>
      <c r="C453" s="0" t="s">
        <v>7651</v>
      </c>
      <c r="D453" s="0" t="n">
        <v>1</v>
      </c>
      <c r="E453" s="8" t="n">
        <v>7439</v>
      </c>
      <c r="F453" s="0" t="n">
        <v>10</v>
      </c>
      <c r="G453" s="8" t="n">
        <v>6695.1</v>
      </c>
      <c r="H453" s="0" t="str">
        <f aca="false">INDEX(Products!$C:$C,MATCH(C453,Products!$A:$A,0))</f>
        <v>Mobiles &amp; Accessories</v>
      </c>
      <c r="I453" s="0" t="str">
        <f aca="false">INDEX(Orders!$D:$D,MATCH(B453,Orders!$A:$A,0))</f>
        <v>Delivered</v>
      </c>
      <c r="J453" s="8" t="n">
        <f aca="false">INDEX(Products!$E:$E,MATCH(C453,Products!$A:$A,0))</f>
        <v>4901.55</v>
      </c>
      <c r="K453" s="8" t="n">
        <f aca="false">D453*J453</f>
        <v>4901.55</v>
      </c>
    </row>
    <row r="454" customFormat="false" ht="15" hidden="false" customHeight="false" outlineLevel="0" collapsed="false">
      <c r="A454" s="0" t="s">
        <v>8206</v>
      </c>
      <c r="B454" s="0" t="s">
        <v>702</v>
      </c>
      <c r="C454" s="0" t="s">
        <v>7910</v>
      </c>
      <c r="D454" s="0" t="n">
        <v>3</v>
      </c>
      <c r="E454" s="8" t="n">
        <v>1649</v>
      </c>
      <c r="F454" s="0" t="n">
        <v>10</v>
      </c>
      <c r="G454" s="8" t="n">
        <v>4452.3</v>
      </c>
      <c r="H454" s="0" t="str">
        <f aca="false">INDEX(Products!$C:$C,MATCH(C454,Products!$A:$A,0))</f>
        <v>Fashion</v>
      </c>
      <c r="I454" s="0" t="str">
        <f aca="false">INDEX(Orders!$D:$D,MATCH(B454,Orders!$A:$A,0))</f>
        <v>Delivered</v>
      </c>
      <c r="J454" s="8" t="n">
        <f aca="false">INDEX(Products!$E:$E,MATCH(C454,Products!$A:$A,0))</f>
        <v>1049.68</v>
      </c>
      <c r="K454" s="8" t="n">
        <f aca="false">D454*J454</f>
        <v>3149.04</v>
      </c>
    </row>
    <row r="455" customFormat="false" ht="15" hidden="false" customHeight="false" outlineLevel="0" collapsed="false">
      <c r="A455" s="0" t="s">
        <v>8207</v>
      </c>
      <c r="B455" s="0" t="s">
        <v>702</v>
      </c>
      <c r="C455" s="0" t="s">
        <v>7833</v>
      </c>
      <c r="D455" s="0" t="n">
        <v>3</v>
      </c>
      <c r="E455" s="8" t="n">
        <v>63680</v>
      </c>
      <c r="F455" s="0" t="n">
        <v>15</v>
      </c>
      <c r="G455" s="8" t="n">
        <v>162384</v>
      </c>
      <c r="H455" s="0" t="str">
        <f aca="false">INDEX(Products!$C:$C,MATCH(C455,Products!$A:$A,0))</f>
        <v>Mobiles &amp; Accessories</v>
      </c>
      <c r="I455" s="0" t="str">
        <f aca="false">INDEX(Orders!$D:$D,MATCH(B455,Orders!$A:$A,0))</f>
        <v>Delivered</v>
      </c>
      <c r="J455" s="8" t="n">
        <f aca="false">INDEX(Products!$E:$E,MATCH(C455,Products!$A:$A,0))</f>
        <v>42793.05</v>
      </c>
      <c r="K455" s="8" t="n">
        <f aca="false">D455*J455</f>
        <v>128379.15</v>
      </c>
    </row>
    <row r="456" customFormat="false" ht="15" hidden="false" customHeight="false" outlineLevel="0" collapsed="false">
      <c r="A456" s="0" t="s">
        <v>8208</v>
      </c>
      <c r="B456" s="0" t="s">
        <v>703</v>
      </c>
      <c r="C456" s="0" t="s">
        <v>7611</v>
      </c>
      <c r="D456" s="0" t="n">
        <v>1</v>
      </c>
      <c r="E456" s="8" t="n">
        <v>2209</v>
      </c>
      <c r="F456" s="0" t="n">
        <v>5</v>
      </c>
      <c r="G456" s="8" t="n">
        <v>2098.55</v>
      </c>
      <c r="H456" s="0" t="str">
        <f aca="false">INDEX(Products!$C:$C,MATCH(C456,Products!$A:$A,0))</f>
        <v>Beauty &amp; Personal Care</v>
      </c>
      <c r="I456" s="0" t="str">
        <f aca="false">INDEX(Orders!$D:$D,MATCH(B456,Orders!$A:$A,0))</f>
        <v>Delivered</v>
      </c>
      <c r="J456" s="8" t="n">
        <f aca="false">INDEX(Products!$E:$E,MATCH(C456,Products!$A:$A,0))</f>
        <v>1306.07</v>
      </c>
      <c r="K456" s="8" t="n">
        <f aca="false">D456*J456</f>
        <v>1306.07</v>
      </c>
    </row>
    <row r="457" customFormat="false" ht="15" hidden="false" customHeight="false" outlineLevel="0" collapsed="false">
      <c r="A457" s="0" t="s">
        <v>8209</v>
      </c>
      <c r="B457" s="0" t="s">
        <v>705</v>
      </c>
      <c r="C457" s="0" t="s">
        <v>8210</v>
      </c>
      <c r="D457" s="0" t="n">
        <v>1</v>
      </c>
      <c r="E457" s="8" t="n">
        <v>76990</v>
      </c>
      <c r="F457" s="0" t="n">
        <v>5</v>
      </c>
      <c r="G457" s="8" t="n">
        <v>73140.5</v>
      </c>
      <c r="H457" s="0" t="str">
        <f aca="false">INDEX(Products!$C:$C,MATCH(C457,Products!$A:$A,0))</f>
        <v>Mobiles &amp; Accessories</v>
      </c>
      <c r="I457" s="0" t="str">
        <f aca="false">INDEX(Orders!$D:$D,MATCH(B457,Orders!$A:$A,0))</f>
        <v>Returned</v>
      </c>
      <c r="J457" s="8" t="n">
        <f aca="false">INDEX(Products!$E:$E,MATCH(C457,Products!$A:$A,0))</f>
        <v>55934.16</v>
      </c>
      <c r="K457" s="8" t="n">
        <f aca="false">D457*J457</f>
        <v>55934.16</v>
      </c>
    </row>
    <row r="458" customFormat="false" ht="15" hidden="false" customHeight="false" outlineLevel="0" collapsed="false">
      <c r="A458" s="0" t="s">
        <v>8211</v>
      </c>
      <c r="B458" s="0" t="s">
        <v>707</v>
      </c>
      <c r="C458" s="0" t="s">
        <v>7993</v>
      </c>
      <c r="D458" s="0" t="n">
        <v>2</v>
      </c>
      <c r="E458" s="8" t="n">
        <v>19529</v>
      </c>
      <c r="F458" s="0" t="n">
        <v>0</v>
      </c>
      <c r="G458" s="8" t="n">
        <v>39058</v>
      </c>
      <c r="H458" s="0" t="str">
        <f aca="false">INDEX(Products!$C:$C,MATCH(C458,Products!$A:$A,0))</f>
        <v>Electronics</v>
      </c>
      <c r="I458" s="0" t="str">
        <f aca="false">INDEX(Orders!$D:$D,MATCH(B458,Orders!$A:$A,0))</f>
        <v>Delivered</v>
      </c>
      <c r="J458" s="8" t="n">
        <f aca="false">INDEX(Products!$E:$E,MATCH(C458,Products!$A:$A,0))</f>
        <v>12094.4</v>
      </c>
      <c r="K458" s="8" t="n">
        <f aca="false">D458*J458</f>
        <v>24188.8</v>
      </c>
    </row>
    <row r="459" customFormat="false" ht="15" hidden="false" customHeight="false" outlineLevel="0" collapsed="false">
      <c r="A459" s="0" t="s">
        <v>8212</v>
      </c>
      <c r="B459" s="0" t="s">
        <v>707</v>
      </c>
      <c r="C459" s="0" t="s">
        <v>7611</v>
      </c>
      <c r="D459" s="0" t="n">
        <v>2</v>
      </c>
      <c r="E459" s="8" t="n">
        <v>2209</v>
      </c>
      <c r="F459" s="0" t="n">
        <v>0</v>
      </c>
      <c r="G459" s="8" t="n">
        <v>4418</v>
      </c>
      <c r="H459" s="0" t="str">
        <f aca="false">INDEX(Products!$C:$C,MATCH(C459,Products!$A:$A,0))</f>
        <v>Beauty &amp; Personal Care</v>
      </c>
      <c r="I459" s="0" t="str">
        <f aca="false">INDEX(Orders!$D:$D,MATCH(B459,Orders!$A:$A,0))</f>
        <v>Delivered</v>
      </c>
      <c r="J459" s="8" t="n">
        <f aca="false">INDEX(Products!$E:$E,MATCH(C459,Products!$A:$A,0))</f>
        <v>1306.07</v>
      </c>
      <c r="K459" s="8" t="n">
        <f aca="false">D459*J459</f>
        <v>2612.14</v>
      </c>
    </row>
    <row r="460" customFormat="false" ht="15" hidden="false" customHeight="false" outlineLevel="0" collapsed="false">
      <c r="A460" s="0" t="s">
        <v>8213</v>
      </c>
      <c r="B460" s="0" t="s">
        <v>708</v>
      </c>
      <c r="C460" s="0" t="s">
        <v>7719</v>
      </c>
      <c r="D460" s="0" t="n">
        <v>1</v>
      </c>
      <c r="E460" s="8" t="n">
        <v>13789</v>
      </c>
      <c r="F460" s="0" t="n">
        <v>0</v>
      </c>
      <c r="G460" s="8" t="n">
        <v>13789</v>
      </c>
      <c r="H460" s="0" t="str">
        <f aca="false">INDEX(Products!$C:$C,MATCH(C460,Products!$A:$A,0))</f>
        <v>Home &amp; Kitchen</v>
      </c>
      <c r="I460" s="0" t="str">
        <f aca="false">INDEX(Orders!$D:$D,MATCH(B460,Orders!$A:$A,0))</f>
        <v>Delivered</v>
      </c>
      <c r="J460" s="8" t="n">
        <f aca="false">INDEX(Products!$E:$E,MATCH(C460,Products!$A:$A,0))</f>
        <v>8780.89</v>
      </c>
      <c r="K460" s="8" t="n">
        <f aca="false">D460*J460</f>
        <v>8780.89</v>
      </c>
    </row>
    <row r="461" customFormat="false" ht="15" hidden="false" customHeight="false" outlineLevel="0" collapsed="false">
      <c r="A461" s="0" t="s">
        <v>8214</v>
      </c>
      <c r="B461" s="0" t="s">
        <v>709</v>
      </c>
      <c r="C461" s="0" t="s">
        <v>8215</v>
      </c>
      <c r="D461" s="0" t="n">
        <v>1</v>
      </c>
      <c r="E461" s="8" t="n">
        <v>9779</v>
      </c>
      <c r="F461" s="0" t="n">
        <v>15</v>
      </c>
      <c r="G461" s="8" t="n">
        <v>8312.15</v>
      </c>
      <c r="H461" s="0" t="str">
        <f aca="false">INDEX(Products!$C:$C,MATCH(C461,Products!$A:$A,0))</f>
        <v>Sports &amp; Fitness</v>
      </c>
      <c r="I461" s="0" t="str">
        <f aca="false">INDEX(Orders!$D:$D,MATCH(B461,Orders!$A:$A,0))</f>
        <v>Delivered</v>
      </c>
      <c r="J461" s="8" t="n">
        <f aca="false">INDEX(Products!$E:$E,MATCH(C461,Products!$A:$A,0))</f>
        <v>6391.57</v>
      </c>
      <c r="K461" s="8" t="n">
        <f aca="false">D461*J461</f>
        <v>6391.57</v>
      </c>
    </row>
    <row r="462" customFormat="false" ht="15" hidden="false" customHeight="false" outlineLevel="0" collapsed="false">
      <c r="A462" s="0" t="s">
        <v>8216</v>
      </c>
      <c r="B462" s="0" t="s">
        <v>710</v>
      </c>
      <c r="C462" s="0" t="s">
        <v>7953</v>
      </c>
      <c r="D462" s="0" t="n">
        <v>1</v>
      </c>
      <c r="E462" s="8" t="n">
        <v>739</v>
      </c>
      <c r="F462" s="0" t="n">
        <v>15</v>
      </c>
      <c r="G462" s="8" t="n">
        <v>628.15</v>
      </c>
      <c r="H462" s="0" t="str">
        <f aca="false">INDEX(Products!$C:$C,MATCH(C462,Products!$A:$A,0))</f>
        <v>Beauty &amp; Personal Care</v>
      </c>
      <c r="I462" s="0" t="str">
        <f aca="false">INDEX(Orders!$D:$D,MATCH(B462,Orders!$A:$A,0))</f>
        <v>Delivered</v>
      </c>
      <c r="J462" s="8" t="n">
        <f aca="false">INDEX(Products!$E:$E,MATCH(C462,Products!$A:$A,0))</f>
        <v>477.84</v>
      </c>
      <c r="K462" s="8" t="n">
        <f aca="false">D462*J462</f>
        <v>477.84</v>
      </c>
    </row>
    <row r="463" customFormat="false" ht="15" hidden="false" customHeight="false" outlineLevel="0" collapsed="false">
      <c r="A463" s="0" t="s">
        <v>8217</v>
      </c>
      <c r="B463" s="0" t="s">
        <v>710</v>
      </c>
      <c r="C463" s="0" t="s">
        <v>8147</v>
      </c>
      <c r="D463" s="0" t="n">
        <v>1</v>
      </c>
      <c r="E463" s="8" t="n">
        <v>8079</v>
      </c>
      <c r="F463" s="0" t="n">
        <v>0</v>
      </c>
      <c r="G463" s="8" t="n">
        <v>8079</v>
      </c>
      <c r="H463" s="0" t="str">
        <f aca="false">INDEX(Products!$C:$C,MATCH(C463,Products!$A:$A,0))</f>
        <v>Sports &amp; Fitness</v>
      </c>
      <c r="I463" s="0" t="str">
        <f aca="false">INDEX(Orders!$D:$D,MATCH(B463,Orders!$A:$A,0))</f>
        <v>Delivered</v>
      </c>
      <c r="J463" s="8" t="n">
        <f aca="false">INDEX(Products!$E:$E,MATCH(C463,Products!$A:$A,0))</f>
        <v>4706.34</v>
      </c>
      <c r="K463" s="8" t="n">
        <f aca="false">D463*J463</f>
        <v>4706.34</v>
      </c>
    </row>
    <row r="464" customFormat="false" ht="15" hidden="false" customHeight="false" outlineLevel="0" collapsed="false">
      <c r="A464" s="0" t="s">
        <v>8218</v>
      </c>
      <c r="B464" s="0" t="s">
        <v>710</v>
      </c>
      <c r="C464" s="0" t="s">
        <v>7999</v>
      </c>
      <c r="D464" s="0" t="n">
        <v>1</v>
      </c>
      <c r="E464" s="8" t="n">
        <v>2810</v>
      </c>
      <c r="F464" s="0" t="n">
        <v>20</v>
      </c>
      <c r="G464" s="8" t="n">
        <v>2248</v>
      </c>
      <c r="H464" s="0" t="str">
        <f aca="false">INDEX(Products!$C:$C,MATCH(C464,Products!$A:$A,0))</f>
        <v>Toys &amp; Baby Care</v>
      </c>
      <c r="I464" s="0" t="str">
        <f aca="false">INDEX(Orders!$D:$D,MATCH(B464,Orders!$A:$A,0))</f>
        <v>Delivered</v>
      </c>
      <c r="J464" s="8" t="n">
        <f aca="false">INDEX(Products!$E:$E,MATCH(C464,Products!$A:$A,0))</f>
        <v>1582.85</v>
      </c>
      <c r="K464" s="8" t="n">
        <f aca="false">D464*J464</f>
        <v>1582.85</v>
      </c>
    </row>
    <row r="465" customFormat="false" ht="15" hidden="false" customHeight="false" outlineLevel="0" collapsed="false">
      <c r="A465" s="0" t="s">
        <v>8219</v>
      </c>
      <c r="B465" s="0" t="s">
        <v>713</v>
      </c>
      <c r="C465" s="0" t="s">
        <v>8046</v>
      </c>
      <c r="D465" s="0" t="n">
        <v>2</v>
      </c>
      <c r="E465" s="8" t="n">
        <v>40329</v>
      </c>
      <c r="F465" s="0" t="n">
        <v>15</v>
      </c>
      <c r="G465" s="8" t="n">
        <v>68559.3</v>
      </c>
      <c r="H465" s="0" t="str">
        <f aca="false">INDEX(Products!$C:$C,MATCH(C465,Products!$A:$A,0))</f>
        <v>Electronics</v>
      </c>
      <c r="I465" s="0" t="str">
        <f aca="false">INDEX(Orders!$D:$D,MATCH(B465,Orders!$A:$A,0))</f>
        <v>Delivered</v>
      </c>
      <c r="J465" s="8" t="n">
        <f aca="false">INDEX(Products!$E:$E,MATCH(C465,Products!$A:$A,0))</f>
        <v>29814.88</v>
      </c>
      <c r="K465" s="8" t="n">
        <f aca="false">D465*J465</f>
        <v>59629.76</v>
      </c>
    </row>
    <row r="466" customFormat="false" ht="15" hidden="false" customHeight="false" outlineLevel="0" collapsed="false">
      <c r="A466" s="0" t="s">
        <v>8220</v>
      </c>
      <c r="B466" s="0" t="s">
        <v>713</v>
      </c>
      <c r="C466" s="0" t="s">
        <v>8221</v>
      </c>
      <c r="D466" s="0" t="n">
        <v>1</v>
      </c>
      <c r="E466" s="8" t="n">
        <v>31819</v>
      </c>
      <c r="F466" s="0" t="n">
        <v>15</v>
      </c>
      <c r="G466" s="8" t="n">
        <v>27046.15</v>
      </c>
      <c r="H466" s="0" t="str">
        <f aca="false">INDEX(Products!$C:$C,MATCH(C466,Products!$A:$A,0))</f>
        <v>Furniture</v>
      </c>
      <c r="I466" s="0" t="str">
        <f aca="false">INDEX(Orders!$D:$D,MATCH(B466,Orders!$A:$A,0))</f>
        <v>Delivered</v>
      </c>
      <c r="J466" s="8" t="n">
        <f aca="false">INDEX(Products!$E:$E,MATCH(C466,Products!$A:$A,0))</f>
        <v>17577.81</v>
      </c>
      <c r="K466" s="8" t="n">
        <f aca="false">D466*J466</f>
        <v>17577.81</v>
      </c>
    </row>
    <row r="467" customFormat="false" ht="15" hidden="false" customHeight="false" outlineLevel="0" collapsed="false">
      <c r="A467" s="0" t="s">
        <v>8222</v>
      </c>
      <c r="B467" s="0" t="s">
        <v>715</v>
      </c>
      <c r="C467" s="0" t="s">
        <v>7818</v>
      </c>
      <c r="D467" s="0" t="n">
        <v>1</v>
      </c>
      <c r="E467" s="8" t="n">
        <v>23750</v>
      </c>
      <c r="F467" s="0" t="n">
        <v>5</v>
      </c>
      <c r="G467" s="8" t="n">
        <v>22562.5</v>
      </c>
      <c r="H467" s="0" t="str">
        <f aca="false">INDEX(Products!$C:$C,MATCH(C467,Products!$A:$A,0))</f>
        <v>Electronics</v>
      </c>
      <c r="I467" s="0" t="str">
        <f aca="false">INDEX(Orders!$D:$D,MATCH(B467,Orders!$A:$A,0))</f>
        <v>Delivered</v>
      </c>
      <c r="J467" s="8" t="n">
        <f aca="false">INDEX(Products!$E:$E,MATCH(C467,Products!$A:$A,0))</f>
        <v>15949.33</v>
      </c>
      <c r="K467" s="8" t="n">
        <f aca="false">D467*J467</f>
        <v>15949.33</v>
      </c>
    </row>
    <row r="468" customFormat="false" ht="15" hidden="false" customHeight="false" outlineLevel="0" collapsed="false">
      <c r="A468" s="0" t="s">
        <v>8223</v>
      </c>
      <c r="B468" s="0" t="s">
        <v>717</v>
      </c>
      <c r="C468" s="0" t="s">
        <v>7712</v>
      </c>
      <c r="D468" s="0" t="n">
        <v>1</v>
      </c>
      <c r="E468" s="8" t="n">
        <v>7739</v>
      </c>
      <c r="F468" s="0" t="n">
        <v>10</v>
      </c>
      <c r="G468" s="8" t="n">
        <v>6965.1</v>
      </c>
      <c r="H468" s="0" t="str">
        <f aca="false">INDEX(Products!$C:$C,MATCH(C468,Products!$A:$A,0))</f>
        <v>Electronics</v>
      </c>
      <c r="I468" s="0" t="str">
        <f aca="false">INDEX(Orders!$D:$D,MATCH(B468,Orders!$A:$A,0))</f>
        <v>Delivered</v>
      </c>
      <c r="J468" s="8" t="n">
        <f aca="false">INDEX(Products!$E:$E,MATCH(C468,Products!$A:$A,0))</f>
        <v>5718.71</v>
      </c>
      <c r="K468" s="8" t="n">
        <f aca="false">D468*J468</f>
        <v>5718.71</v>
      </c>
    </row>
    <row r="469" customFormat="false" ht="15" hidden="false" customHeight="false" outlineLevel="0" collapsed="false">
      <c r="A469" s="0" t="s">
        <v>8224</v>
      </c>
      <c r="B469" s="0" t="s">
        <v>720</v>
      </c>
      <c r="C469" s="0" t="s">
        <v>7892</v>
      </c>
      <c r="D469" s="0" t="n">
        <v>1</v>
      </c>
      <c r="E469" s="8" t="n">
        <v>31790</v>
      </c>
      <c r="F469" s="0" t="n">
        <v>10</v>
      </c>
      <c r="G469" s="8" t="n">
        <v>28611</v>
      </c>
      <c r="H469" s="0" t="str">
        <f aca="false">INDEX(Products!$C:$C,MATCH(C469,Products!$A:$A,0))</f>
        <v>Electronics</v>
      </c>
      <c r="I469" s="0" t="str">
        <f aca="false">INDEX(Orders!$D:$D,MATCH(B469,Orders!$A:$A,0))</f>
        <v>Delivered</v>
      </c>
      <c r="J469" s="8" t="n">
        <f aca="false">INDEX(Products!$E:$E,MATCH(C469,Products!$A:$A,0))</f>
        <v>21808.65</v>
      </c>
      <c r="K469" s="8" t="n">
        <f aca="false">D469*J469</f>
        <v>21808.65</v>
      </c>
    </row>
    <row r="470" customFormat="false" ht="15" hidden="false" customHeight="false" outlineLevel="0" collapsed="false">
      <c r="A470" s="0" t="s">
        <v>8225</v>
      </c>
      <c r="B470" s="0" t="s">
        <v>722</v>
      </c>
      <c r="C470" s="0" t="s">
        <v>8226</v>
      </c>
      <c r="D470" s="0" t="n">
        <v>1</v>
      </c>
      <c r="E470" s="8" t="n">
        <v>42449</v>
      </c>
      <c r="F470" s="0" t="n">
        <v>0</v>
      </c>
      <c r="G470" s="8" t="n">
        <v>42449</v>
      </c>
      <c r="H470" s="0" t="str">
        <f aca="false">INDEX(Products!$C:$C,MATCH(C470,Products!$A:$A,0))</f>
        <v>Electronics</v>
      </c>
      <c r="I470" s="0" t="str">
        <f aca="false">INDEX(Orders!$D:$D,MATCH(B470,Orders!$A:$A,0))</f>
        <v>Delivered</v>
      </c>
      <c r="J470" s="8" t="n">
        <f aca="false">INDEX(Products!$E:$E,MATCH(C470,Products!$A:$A,0))</f>
        <v>30786.73</v>
      </c>
      <c r="K470" s="8" t="n">
        <f aca="false">D470*J470</f>
        <v>30786.73</v>
      </c>
    </row>
    <row r="471" customFormat="false" ht="15" hidden="false" customHeight="false" outlineLevel="0" collapsed="false">
      <c r="A471" s="0" t="s">
        <v>8227</v>
      </c>
      <c r="B471" s="0" t="s">
        <v>724</v>
      </c>
      <c r="C471" s="0" t="s">
        <v>7865</v>
      </c>
      <c r="D471" s="0" t="n">
        <v>1</v>
      </c>
      <c r="E471" s="8" t="n">
        <v>2139</v>
      </c>
      <c r="F471" s="0" t="n">
        <v>10</v>
      </c>
      <c r="G471" s="8" t="n">
        <v>1925.1</v>
      </c>
      <c r="H471" s="0" t="str">
        <f aca="false">INDEX(Products!$C:$C,MATCH(C471,Products!$A:$A,0))</f>
        <v>Fashion</v>
      </c>
      <c r="I471" s="0" t="str">
        <f aca="false">INDEX(Orders!$D:$D,MATCH(B471,Orders!$A:$A,0))</f>
        <v>Delivered</v>
      </c>
      <c r="J471" s="8" t="n">
        <f aca="false">INDEX(Products!$E:$E,MATCH(C471,Products!$A:$A,0))</f>
        <v>1375.05</v>
      </c>
      <c r="K471" s="8" t="n">
        <f aca="false">D471*J471</f>
        <v>1375.05</v>
      </c>
    </row>
    <row r="472" customFormat="false" ht="15" hidden="false" customHeight="false" outlineLevel="0" collapsed="false">
      <c r="A472" s="0" t="s">
        <v>8228</v>
      </c>
      <c r="B472" s="0" t="s">
        <v>724</v>
      </c>
      <c r="C472" s="0" t="s">
        <v>7692</v>
      </c>
      <c r="D472" s="0" t="n">
        <v>1</v>
      </c>
      <c r="E472" s="8" t="n">
        <v>30589</v>
      </c>
      <c r="F472" s="0" t="n">
        <v>10</v>
      </c>
      <c r="G472" s="8" t="n">
        <v>27530.1</v>
      </c>
      <c r="H472" s="0" t="str">
        <f aca="false">INDEX(Products!$C:$C,MATCH(C472,Products!$A:$A,0))</f>
        <v>Electronics</v>
      </c>
      <c r="I472" s="0" t="str">
        <f aca="false">INDEX(Orders!$D:$D,MATCH(B472,Orders!$A:$A,0))</f>
        <v>Delivered</v>
      </c>
      <c r="J472" s="8" t="n">
        <f aca="false">INDEX(Products!$E:$E,MATCH(C472,Products!$A:$A,0))</f>
        <v>17320.4</v>
      </c>
      <c r="K472" s="8" t="n">
        <f aca="false">D472*J472</f>
        <v>17320.4</v>
      </c>
    </row>
    <row r="473" customFormat="false" ht="15" hidden="false" customHeight="false" outlineLevel="0" collapsed="false">
      <c r="A473" s="0" t="s">
        <v>8229</v>
      </c>
      <c r="B473" s="0" t="s">
        <v>727</v>
      </c>
      <c r="C473" s="0" t="s">
        <v>7876</v>
      </c>
      <c r="D473" s="0" t="n">
        <v>1</v>
      </c>
      <c r="E473" s="8" t="n">
        <v>2169</v>
      </c>
      <c r="F473" s="0" t="n">
        <v>5</v>
      </c>
      <c r="G473" s="8" t="n">
        <v>2060.55</v>
      </c>
      <c r="H473" s="0" t="str">
        <f aca="false">INDEX(Products!$C:$C,MATCH(C473,Products!$A:$A,0))</f>
        <v>Fashion</v>
      </c>
      <c r="I473" s="0" t="str">
        <f aca="false">INDEX(Orders!$D:$D,MATCH(B473,Orders!$A:$A,0))</f>
        <v>Delivered</v>
      </c>
      <c r="J473" s="8" t="n">
        <f aca="false">INDEX(Products!$E:$E,MATCH(C473,Products!$A:$A,0))</f>
        <v>1541.52</v>
      </c>
      <c r="K473" s="8" t="n">
        <f aca="false">D473*J473</f>
        <v>1541.52</v>
      </c>
    </row>
    <row r="474" customFormat="false" ht="15" hidden="false" customHeight="false" outlineLevel="0" collapsed="false">
      <c r="A474" s="0" t="s">
        <v>8230</v>
      </c>
      <c r="B474" s="0" t="s">
        <v>727</v>
      </c>
      <c r="C474" s="0" t="s">
        <v>7940</v>
      </c>
      <c r="D474" s="0" t="n">
        <v>2</v>
      </c>
      <c r="E474" s="8" t="n">
        <v>1309</v>
      </c>
      <c r="F474" s="0" t="n">
        <v>0</v>
      </c>
      <c r="G474" s="8" t="n">
        <v>2618</v>
      </c>
      <c r="H474" s="0" t="str">
        <f aca="false">INDEX(Products!$C:$C,MATCH(C474,Products!$A:$A,0))</f>
        <v>Grocery</v>
      </c>
      <c r="I474" s="0" t="str">
        <f aca="false">INDEX(Orders!$D:$D,MATCH(B474,Orders!$A:$A,0))</f>
        <v>Delivered</v>
      </c>
      <c r="J474" s="8" t="n">
        <f aca="false">INDEX(Products!$E:$E,MATCH(C474,Products!$A:$A,0))</f>
        <v>914.27</v>
      </c>
      <c r="K474" s="8" t="n">
        <f aca="false">D474*J474</f>
        <v>1828.54</v>
      </c>
    </row>
    <row r="475" customFormat="false" ht="15" hidden="false" customHeight="false" outlineLevel="0" collapsed="false">
      <c r="A475" s="0" t="s">
        <v>8231</v>
      </c>
      <c r="B475" s="0" t="s">
        <v>729</v>
      </c>
      <c r="C475" s="0" t="s">
        <v>7716</v>
      </c>
      <c r="D475" s="0" t="n">
        <v>2</v>
      </c>
      <c r="E475" s="8" t="n">
        <v>979</v>
      </c>
      <c r="F475" s="0" t="n">
        <v>0</v>
      </c>
      <c r="G475" s="8" t="n">
        <v>1958</v>
      </c>
      <c r="H475" s="0" t="str">
        <f aca="false">INDEX(Products!$C:$C,MATCH(C475,Products!$A:$A,0))</f>
        <v>Books</v>
      </c>
      <c r="I475" s="0" t="str">
        <f aca="false">INDEX(Orders!$D:$D,MATCH(B475,Orders!$A:$A,0))</f>
        <v>Returned</v>
      </c>
      <c r="J475" s="8" t="n">
        <f aca="false">INDEX(Products!$E:$E,MATCH(C475,Products!$A:$A,0))</f>
        <v>603.86</v>
      </c>
      <c r="K475" s="8" t="n">
        <f aca="false">D475*J475</f>
        <v>1207.72</v>
      </c>
    </row>
    <row r="476" customFormat="false" ht="15" hidden="false" customHeight="false" outlineLevel="0" collapsed="false">
      <c r="A476" s="0" t="s">
        <v>8232</v>
      </c>
      <c r="B476" s="0" t="s">
        <v>731</v>
      </c>
      <c r="C476" s="0" t="s">
        <v>7601</v>
      </c>
      <c r="D476" s="0" t="n">
        <v>2</v>
      </c>
      <c r="E476" s="8" t="n">
        <v>25819</v>
      </c>
      <c r="F476" s="0" t="n">
        <v>10</v>
      </c>
      <c r="G476" s="8" t="n">
        <v>46474.2</v>
      </c>
      <c r="H476" s="0" t="str">
        <f aca="false">INDEX(Products!$C:$C,MATCH(C476,Products!$A:$A,0))</f>
        <v>Furniture</v>
      </c>
      <c r="I476" s="0" t="str">
        <f aca="false">INDEX(Orders!$D:$D,MATCH(B476,Orders!$A:$A,0))</f>
        <v>Delivered</v>
      </c>
      <c r="J476" s="8" t="n">
        <f aca="false">INDEX(Products!$E:$E,MATCH(C476,Products!$A:$A,0))</f>
        <v>17102.88</v>
      </c>
      <c r="K476" s="8" t="n">
        <f aca="false">D476*J476</f>
        <v>34205.76</v>
      </c>
    </row>
    <row r="477" customFormat="false" ht="15" hidden="false" customHeight="false" outlineLevel="0" collapsed="false">
      <c r="A477" s="0" t="s">
        <v>8233</v>
      </c>
      <c r="B477" s="0" t="s">
        <v>733</v>
      </c>
      <c r="C477" s="0" t="s">
        <v>7723</v>
      </c>
      <c r="D477" s="0" t="n">
        <v>1</v>
      </c>
      <c r="E477" s="8" t="n">
        <v>26310</v>
      </c>
      <c r="F477" s="0" t="n">
        <v>5</v>
      </c>
      <c r="G477" s="8" t="n">
        <v>24994.5</v>
      </c>
      <c r="H477" s="0" t="str">
        <f aca="false">INDEX(Products!$C:$C,MATCH(C477,Products!$A:$A,0))</f>
        <v>Electronics</v>
      </c>
      <c r="I477" s="0" t="str">
        <f aca="false">INDEX(Orders!$D:$D,MATCH(B477,Orders!$A:$A,0))</f>
        <v>Delivered</v>
      </c>
      <c r="J477" s="8" t="n">
        <f aca="false">INDEX(Products!$E:$E,MATCH(C477,Products!$A:$A,0))</f>
        <v>16349.67</v>
      </c>
      <c r="K477" s="8" t="n">
        <f aca="false">D477*J477</f>
        <v>16349.67</v>
      </c>
    </row>
    <row r="478" customFormat="false" ht="15" hidden="false" customHeight="false" outlineLevel="0" collapsed="false">
      <c r="A478" s="0" t="s">
        <v>8234</v>
      </c>
      <c r="B478" s="0" t="s">
        <v>733</v>
      </c>
      <c r="C478" s="0" t="s">
        <v>7725</v>
      </c>
      <c r="D478" s="0" t="n">
        <v>1</v>
      </c>
      <c r="E478" s="8" t="n">
        <v>2319</v>
      </c>
      <c r="F478" s="0" t="n">
        <v>20</v>
      </c>
      <c r="G478" s="8" t="n">
        <v>1855.2</v>
      </c>
      <c r="H478" s="0" t="str">
        <f aca="false">INDEX(Products!$C:$C,MATCH(C478,Products!$A:$A,0))</f>
        <v>Fashion</v>
      </c>
      <c r="I478" s="0" t="str">
        <f aca="false">INDEX(Orders!$D:$D,MATCH(B478,Orders!$A:$A,0))</f>
        <v>Delivered</v>
      </c>
      <c r="J478" s="8" t="n">
        <f aca="false">INDEX(Products!$E:$E,MATCH(C478,Products!$A:$A,0))</f>
        <v>1283.86</v>
      </c>
      <c r="K478" s="8" t="n">
        <f aca="false">D478*J478</f>
        <v>1283.86</v>
      </c>
    </row>
    <row r="479" customFormat="false" ht="15" hidden="false" customHeight="false" outlineLevel="0" collapsed="false">
      <c r="A479" s="0" t="s">
        <v>8235</v>
      </c>
      <c r="B479" s="0" t="s">
        <v>733</v>
      </c>
      <c r="C479" s="0" t="s">
        <v>7869</v>
      </c>
      <c r="D479" s="0" t="n">
        <v>1</v>
      </c>
      <c r="E479" s="8" t="n">
        <v>949</v>
      </c>
      <c r="F479" s="0" t="n">
        <v>0</v>
      </c>
      <c r="G479" s="8" t="n">
        <v>949</v>
      </c>
      <c r="H479" s="0" t="str">
        <f aca="false">INDEX(Products!$C:$C,MATCH(C479,Products!$A:$A,0))</f>
        <v>Home &amp; Kitchen</v>
      </c>
      <c r="I479" s="0" t="str">
        <f aca="false">INDEX(Orders!$D:$D,MATCH(B479,Orders!$A:$A,0))</f>
        <v>Delivered</v>
      </c>
      <c r="J479" s="8" t="n">
        <f aca="false">INDEX(Products!$E:$E,MATCH(C479,Products!$A:$A,0))</f>
        <v>553.41</v>
      </c>
      <c r="K479" s="8" t="n">
        <f aca="false">D479*J479</f>
        <v>553.41</v>
      </c>
    </row>
    <row r="480" customFormat="false" ht="15" hidden="false" customHeight="false" outlineLevel="0" collapsed="false">
      <c r="A480" s="0" t="s">
        <v>8236</v>
      </c>
      <c r="B480" s="0" t="s">
        <v>735</v>
      </c>
      <c r="C480" s="0" t="s">
        <v>7640</v>
      </c>
      <c r="D480" s="0" t="n">
        <v>1</v>
      </c>
      <c r="E480" s="8" t="n">
        <v>1880</v>
      </c>
      <c r="F480" s="0" t="n">
        <v>0</v>
      </c>
      <c r="G480" s="8" t="n">
        <v>1880</v>
      </c>
      <c r="H480" s="0" t="str">
        <f aca="false">INDEX(Products!$C:$C,MATCH(C480,Products!$A:$A,0))</f>
        <v>Fashion</v>
      </c>
      <c r="I480" s="0" t="str">
        <f aca="false">INDEX(Orders!$D:$D,MATCH(B480,Orders!$A:$A,0))</f>
        <v>Delivered</v>
      </c>
      <c r="J480" s="8" t="n">
        <f aca="false">INDEX(Products!$E:$E,MATCH(C480,Products!$A:$A,0))</f>
        <v>1401.93</v>
      </c>
      <c r="K480" s="8" t="n">
        <f aca="false">D480*J480</f>
        <v>1401.93</v>
      </c>
    </row>
    <row r="481" customFormat="false" ht="15" hidden="false" customHeight="false" outlineLevel="0" collapsed="false">
      <c r="A481" s="0" t="s">
        <v>8237</v>
      </c>
      <c r="B481" s="0" t="s">
        <v>737</v>
      </c>
      <c r="C481" s="0" t="s">
        <v>7655</v>
      </c>
      <c r="D481" s="0" t="n">
        <v>1</v>
      </c>
      <c r="E481" s="8" t="n">
        <v>1059</v>
      </c>
      <c r="F481" s="0" t="n">
        <v>10</v>
      </c>
      <c r="G481" s="8" t="n">
        <v>953.1</v>
      </c>
      <c r="H481" s="0" t="str">
        <f aca="false">INDEX(Products!$C:$C,MATCH(C481,Products!$A:$A,0))</f>
        <v>Fashion</v>
      </c>
      <c r="I481" s="0" t="str">
        <f aca="false">INDEX(Orders!$D:$D,MATCH(B481,Orders!$A:$A,0))</f>
        <v>Delivered</v>
      </c>
      <c r="J481" s="8" t="n">
        <f aca="false">INDEX(Products!$E:$E,MATCH(C481,Products!$A:$A,0))</f>
        <v>616.44</v>
      </c>
      <c r="K481" s="8" t="n">
        <f aca="false">D481*J481</f>
        <v>616.44</v>
      </c>
    </row>
    <row r="482" customFormat="false" ht="15" hidden="false" customHeight="false" outlineLevel="0" collapsed="false">
      <c r="A482" s="0" t="s">
        <v>8238</v>
      </c>
      <c r="B482" s="0" t="s">
        <v>739</v>
      </c>
      <c r="C482" s="0" t="s">
        <v>8239</v>
      </c>
      <c r="D482" s="0" t="n">
        <v>1</v>
      </c>
      <c r="E482" s="8" t="n">
        <v>6629</v>
      </c>
      <c r="F482" s="0" t="n">
        <v>0</v>
      </c>
      <c r="G482" s="8" t="n">
        <v>6629</v>
      </c>
      <c r="H482" s="0" t="str">
        <f aca="false">INDEX(Products!$C:$C,MATCH(C482,Products!$A:$A,0))</f>
        <v>Furniture</v>
      </c>
      <c r="I482" s="0" t="str">
        <f aca="false">INDEX(Orders!$D:$D,MATCH(B482,Orders!$A:$A,0))</f>
        <v>Delivered</v>
      </c>
      <c r="J482" s="8" t="n">
        <f aca="false">INDEX(Products!$E:$E,MATCH(C482,Products!$A:$A,0))</f>
        <v>3648.59</v>
      </c>
      <c r="K482" s="8" t="n">
        <f aca="false">D482*J482</f>
        <v>3648.59</v>
      </c>
    </row>
    <row r="483" customFormat="false" ht="15" hidden="false" customHeight="false" outlineLevel="0" collapsed="false">
      <c r="A483" s="0" t="s">
        <v>8240</v>
      </c>
      <c r="B483" s="0" t="s">
        <v>741</v>
      </c>
      <c r="C483" s="0" t="s">
        <v>7835</v>
      </c>
      <c r="D483" s="0" t="n">
        <v>2</v>
      </c>
      <c r="E483" s="8" t="n">
        <v>30819</v>
      </c>
      <c r="F483" s="0" t="n">
        <v>0</v>
      </c>
      <c r="G483" s="8" t="n">
        <v>61638</v>
      </c>
      <c r="H483" s="0" t="str">
        <f aca="false">INDEX(Products!$C:$C,MATCH(C483,Products!$A:$A,0))</f>
        <v>Electronics</v>
      </c>
      <c r="I483" s="0" t="str">
        <f aca="false">INDEX(Orders!$D:$D,MATCH(B483,Orders!$A:$A,0))</f>
        <v>Delivered</v>
      </c>
      <c r="J483" s="8" t="n">
        <f aca="false">INDEX(Products!$E:$E,MATCH(C483,Products!$A:$A,0))</f>
        <v>22115.15</v>
      </c>
      <c r="K483" s="8" t="n">
        <f aca="false">D483*J483</f>
        <v>44230.3</v>
      </c>
    </row>
    <row r="484" customFormat="false" ht="15" hidden="false" customHeight="false" outlineLevel="0" collapsed="false">
      <c r="A484" s="0" t="s">
        <v>8241</v>
      </c>
      <c r="B484" s="0" t="s">
        <v>742</v>
      </c>
      <c r="C484" s="0" t="s">
        <v>7987</v>
      </c>
      <c r="D484" s="0" t="n">
        <v>1</v>
      </c>
      <c r="E484" s="8" t="n">
        <v>4779</v>
      </c>
      <c r="F484" s="0" t="n">
        <v>15</v>
      </c>
      <c r="G484" s="8" t="n">
        <v>4062.15</v>
      </c>
      <c r="H484" s="0" t="str">
        <f aca="false">INDEX(Products!$C:$C,MATCH(C484,Products!$A:$A,0))</f>
        <v>Fashion</v>
      </c>
      <c r="I484" s="0" t="str">
        <f aca="false">INDEX(Orders!$D:$D,MATCH(B484,Orders!$A:$A,0))</f>
        <v>Delivered</v>
      </c>
      <c r="J484" s="8" t="n">
        <f aca="false">INDEX(Products!$E:$E,MATCH(C484,Products!$A:$A,0))</f>
        <v>3184.36</v>
      </c>
      <c r="K484" s="8" t="n">
        <f aca="false">D484*J484</f>
        <v>3184.36</v>
      </c>
    </row>
    <row r="485" customFormat="false" ht="15" hidden="false" customHeight="false" outlineLevel="0" collapsed="false">
      <c r="A485" s="0" t="s">
        <v>8242</v>
      </c>
      <c r="B485" s="0" t="s">
        <v>742</v>
      </c>
      <c r="C485" s="0" t="s">
        <v>7634</v>
      </c>
      <c r="D485" s="0" t="n">
        <v>1</v>
      </c>
      <c r="E485" s="8" t="n">
        <v>3819</v>
      </c>
      <c r="F485" s="0" t="n">
        <v>0</v>
      </c>
      <c r="G485" s="8" t="n">
        <v>3819</v>
      </c>
      <c r="H485" s="0" t="str">
        <f aca="false">INDEX(Products!$C:$C,MATCH(C485,Products!$A:$A,0))</f>
        <v>Fashion</v>
      </c>
      <c r="I485" s="0" t="str">
        <f aca="false">INDEX(Orders!$D:$D,MATCH(B485,Orders!$A:$A,0))</f>
        <v>Delivered</v>
      </c>
      <c r="J485" s="8" t="n">
        <f aca="false">INDEX(Products!$E:$E,MATCH(C485,Products!$A:$A,0))</f>
        <v>2638.59</v>
      </c>
      <c r="K485" s="8" t="n">
        <f aca="false">D485*J485</f>
        <v>2638.59</v>
      </c>
    </row>
    <row r="486" customFormat="false" ht="15" hidden="false" customHeight="false" outlineLevel="0" collapsed="false">
      <c r="A486" s="0" t="s">
        <v>8243</v>
      </c>
      <c r="B486" s="0" t="s">
        <v>743</v>
      </c>
      <c r="C486" s="0" t="s">
        <v>7710</v>
      </c>
      <c r="D486" s="0" t="n">
        <v>1</v>
      </c>
      <c r="E486" s="8" t="n">
        <v>4659</v>
      </c>
      <c r="F486" s="0" t="n">
        <v>10</v>
      </c>
      <c r="G486" s="8" t="n">
        <v>4193.1</v>
      </c>
      <c r="H486" s="0" t="str">
        <f aca="false">INDEX(Products!$C:$C,MATCH(C486,Products!$A:$A,0))</f>
        <v>Fashion</v>
      </c>
      <c r="I486" s="0" t="str">
        <f aca="false">INDEX(Orders!$D:$D,MATCH(B486,Orders!$A:$A,0))</f>
        <v>Delivered</v>
      </c>
      <c r="J486" s="8" t="n">
        <f aca="false">INDEX(Products!$E:$E,MATCH(C486,Products!$A:$A,0))</f>
        <v>2833.14</v>
      </c>
      <c r="K486" s="8" t="n">
        <f aca="false">D486*J486</f>
        <v>2833.14</v>
      </c>
    </row>
    <row r="487" customFormat="false" ht="15" hidden="false" customHeight="false" outlineLevel="0" collapsed="false">
      <c r="A487" s="0" t="s">
        <v>8244</v>
      </c>
      <c r="B487" s="0" t="s">
        <v>746</v>
      </c>
      <c r="C487" s="0" t="s">
        <v>7827</v>
      </c>
      <c r="D487" s="0" t="n">
        <v>1</v>
      </c>
      <c r="E487" s="8" t="n">
        <v>3359</v>
      </c>
      <c r="F487" s="0" t="n">
        <v>0</v>
      </c>
      <c r="G487" s="8" t="n">
        <v>3359</v>
      </c>
      <c r="H487" s="0" t="str">
        <f aca="false">INDEX(Products!$C:$C,MATCH(C487,Products!$A:$A,0))</f>
        <v>Home &amp; Kitchen</v>
      </c>
      <c r="I487" s="0" t="str">
        <f aca="false">INDEX(Orders!$D:$D,MATCH(B487,Orders!$A:$A,0))</f>
        <v>Cancelled</v>
      </c>
      <c r="J487" s="8" t="n">
        <f aca="false">INDEX(Products!$E:$E,MATCH(C487,Products!$A:$A,0))</f>
        <v>1895.25</v>
      </c>
      <c r="K487" s="8" t="n">
        <f aca="false">D487*J487</f>
        <v>1895.25</v>
      </c>
    </row>
    <row r="488" customFormat="false" ht="15" hidden="false" customHeight="false" outlineLevel="0" collapsed="false">
      <c r="A488" s="0" t="s">
        <v>8245</v>
      </c>
      <c r="B488" s="0" t="s">
        <v>746</v>
      </c>
      <c r="C488" s="0" t="s">
        <v>7990</v>
      </c>
      <c r="D488" s="0" t="n">
        <v>2</v>
      </c>
      <c r="E488" s="8" t="n">
        <v>25780</v>
      </c>
      <c r="F488" s="0" t="n">
        <v>10</v>
      </c>
      <c r="G488" s="8" t="n">
        <v>46404</v>
      </c>
      <c r="H488" s="0" t="str">
        <f aca="false">INDEX(Products!$C:$C,MATCH(C488,Products!$A:$A,0))</f>
        <v>Electronics</v>
      </c>
      <c r="I488" s="0" t="str">
        <f aca="false">INDEX(Orders!$D:$D,MATCH(B488,Orders!$A:$A,0))</f>
        <v>Cancelled</v>
      </c>
      <c r="J488" s="8" t="n">
        <f aca="false">INDEX(Products!$E:$E,MATCH(C488,Products!$A:$A,0))</f>
        <v>18157.51</v>
      </c>
      <c r="K488" s="8" t="n">
        <f aca="false">D488*J488</f>
        <v>36315.02</v>
      </c>
    </row>
    <row r="489" customFormat="false" ht="15" hidden="false" customHeight="false" outlineLevel="0" collapsed="false">
      <c r="A489" s="0" t="s">
        <v>8246</v>
      </c>
      <c r="B489" s="0" t="s">
        <v>748</v>
      </c>
      <c r="C489" s="0" t="s">
        <v>7678</v>
      </c>
      <c r="D489" s="0" t="n">
        <v>1</v>
      </c>
      <c r="E489" s="8" t="n">
        <v>9859</v>
      </c>
      <c r="F489" s="0" t="n">
        <v>0</v>
      </c>
      <c r="G489" s="8" t="n">
        <v>9859</v>
      </c>
      <c r="H489" s="0" t="str">
        <f aca="false">INDEX(Products!$C:$C,MATCH(C489,Products!$A:$A,0))</f>
        <v>Electronics</v>
      </c>
      <c r="I489" s="0" t="str">
        <f aca="false">INDEX(Orders!$D:$D,MATCH(B489,Orders!$A:$A,0))</f>
        <v>Delivered</v>
      </c>
      <c r="J489" s="8" t="n">
        <f aca="false">INDEX(Products!$E:$E,MATCH(C489,Products!$A:$A,0))</f>
        <v>6581.05</v>
      </c>
      <c r="K489" s="8" t="n">
        <f aca="false">D489*J489</f>
        <v>6581.05</v>
      </c>
    </row>
    <row r="490" customFormat="false" ht="15" hidden="false" customHeight="false" outlineLevel="0" collapsed="false">
      <c r="A490" s="0" t="s">
        <v>8247</v>
      </c>
      <c r="B490" s="0" t="s">
        <v>750</v>
      </c>
      <c r="C490" s="0" t="s">
        <v>7968</v>
      </c>
      <c r="D490" s="0" t="n">
        <v>1</v>
      </c>
      <c r="E490" s="8" t="n">
        <v>50</v>
      </c>
      <c r="F490" s="0" t="n">
        <v>5</v>
      </c>
      <c r="G490" s="8" t="n">
        <v>47.5</v>
      </c>
      <c r="H490" s="0" t="str">
        <f aca="false">INDEX(Products!$C:$C,MATCH(C490,Products!$A:$A,0))</f>
        <v>Grocery</v>
      </c>
      <c r="I490" s="0" t="str">
        <f aca="false">INDEX(Orders!$D:$D,MATCH(B490,Orders!$A:$A,0))</f>
        <v>Delivered</v>
      </c>
      <c r="J490" s="8" t="n">
        <f aca="false">INDEX(Products!$E:$E,MATCH(C490,Products!$A:$A,0))</f>
        <v>31.67</v>
      </c>
      <c r="K490" s="8" t="n">
        <f aca="false">D490*J490</f>
        <v>31.67</v>
      </c>
    </row>
    <row r="491" customFormat="false" ht="15" hidden="false" customHeight="false" outlineLevel="0" collapsed="false">
      <c r="A491" s="0" t="s">
        <v>8248</v>
      </c>
      <c r="B491" s="0" t="s">
        <v>750</v>
      </c>
      <c r="C491" s="0" t="s">
        <v>7827</v>
      </c>
      <c r="D491" s="0" t="n">
        <v>2</v>
      </c>
      <c r="E491" s="8" t="n">
        <v>3359</v>
      </c>
      <c r="F491" s="0" t="n">
        <v>5</v>
      </c>
      <c r="G491" s="8" t="n">
        <v>6382.1</v>
      </c>
      <c r="H491" s="0" t="str">
        <f aca="false">INDEX(Products!$C:$C,MATCH(C491,Products!$A:$A,0))</f>
        <v>Home &amp; Kitchen</v>
      </c>
      <c r="I491" s="0" t="str">
        <f aca="false">INDEX(Orders!$D:$D,MATCH(B491,Orders!$A:$A,0))</f>
        <v>Delivered</v>
      </c>
      <c r="J491" s="8" t="n">
        <f aca="false">INDEX(Products!$E:$E,MATCH(C491,Products!$A:$A,0))</f>
        <v>1895.25</v>
      </c>
      <c r="K491" s="8" t="n">
        <f aca="false">D491*J491</f>
        <v>3790.5</v>
      </c>
    </row>
    <row r="492" customFormat="false" ht="15" hidden="false" customHeight="false" outlineLevel="0" collapsed="false">
      <c r="A492" s="0" t="s">
        <v>8249</v>
      </c>
      <c r="B492" s="0" t="s">
        <v>753</v>
      </c>
      <c r="C492" s="0" t="s">
        <v>8043</v>
      </c>
      <c r="D492" s="0" t="n">
        <v>1</v>
      </c>
      <c r="E492" s="8" t="n">
        <v>4009</v>
      </c>
      <c r="F492" s="0" t="n">
        <v>30</v>
      </c>
      <c r="G492" s="8" t="n">
        <v>2806.3</v>
      </c>
      <c r="H492" s="0" t="str">
        <f aca="false">INDEX(Products!$C:$C,MATCH(C492,Products!$A:$A,0))</f>
        <v>Sports &amp; Fitness</v>
      </c>
      <c r="I492" s="0" t="str">
        <f aca="false">INDEX(Orders!$D:$D,MATCH(B492,Orders!$A:$A,0))</f>
        <v>Delivered</v>
      </c>
      <c r="J492" s="8" t="n">
        <f aca="false">INDEX(Products!$E:$E,MATCH(C492,Products!$A:$A,0))</f>
        <v>2884.91</v>
      </c>
      <c r="K492" s="8" t="n">
        <f aca="false">D492*J492</f>
        <v>2884.91</v>
      </c>
    </row>
    <row r="493" customFormat="false" ht="15" hidden="false" customHeight="false" outlineLevel="0" collapsed="false">
      <c r="A493" s="0" t="s">
        <v>8250</v>
      </c>
      <c r="B493" s="0" t="s">
        <v>753</v>
      </c>
      <c r="C493" s="0" t="s">
        <v>8046</v>
      </c>
      <c r="D493" s="0" t="n">
        <v>1</v>
      </c>
      <c r="E493" s="8" t="n">
        <v>40329</v>
      </c>
      <c r="F493" s="0" t="n">
        <v>20</v>
      </c>
      <c r="G493" s="8" t="n">
        <v>32263.2</v>
      </c>
      <c r="H493" s="0" t="str">
        <f aca="false">INDEX(Products!$C:$C,MATCH(C493,Products!$A:$A,0))</f>
        <v>Electronics</v>
      </c>
      <c r="I493" s="0" t="str">
        <f aca="false">INDEX(Orders!$D:$D,MATCH(B493,Orders!$A:$A,0))</f>
        <v>Delivered</v>
      </c>
      <c r="J493" s="8" t="n">
        <f aca="false">INDEX(Products!$E:$E,MATCH(C493,Products!$A:$A,0))</f>
        <v>29814.88</v>
      </c>
      <c r="K493" s="8" t="n">
        <f aca="false">D493*J493</f>
        <v>29814.88</v>
      </c>
    </row>
    <row r="494" customFormat="false" ht="15" hidden="false" customHeight="false" outlineLevel="0" collapsed="false">
      <c r="A494" s="0" t="s">
        <v>8251</v>
      </c>
      <c r="B494" s="0" t="s">
        <v>753</v>
      </c>
      <c r="C494" s="0" t="s">
        <v>7881</v>
      </c>
      <c r="D494" s="0" t="n">
        <v>1</v>
      </c>
      <c r="E494" s="8" t="n">
        <v>1029</v>
      </c>
      <c r="F494" s="0" t="n">
        <v>10</v>
      </c>
      <c r="G494" s="8" t="n">
        <v>926.1</v>
      </c>
      <c r="H494" s="0" t="str">
        <f aca="false">INDEX(Products!$C:$C,MATCH(C494,Products!$A:$A,0))</f>
        <v>Fashion</v>
      </c>
      <c r="I494" s="0" t="str">
        <f aca="false">INDEX(Orders!$D:$D,MATCH(B494,Orders!$A:$A,0))</f>
        <v>Delivered</v>
      </c>
      <c r="J494" s="8" t="n">
        <f aca="false">INDEX(Products!$E:$E,MATCH(C494,Products!$A:$A,0))</f>
        <v>763.09</v>
      </c>
      <c r="K494" s="8" t="n">
        <f aca="false">D494*J494</f>
        <v>763.09</v>
      </c>
    </row>
    <row r="495" customFormat="false" ht="15" hidden="false" customHeight="false" outlineLevel="0" collapsed="false">
      <c r="A495" s="0" t="s">
        <v>8252</v>
      </c>
      <c r="B495" s="0" t="s">
        <v>754</v>
      </c>
      <c r="C495" s="0" t="s">
        <v>8253</v>
      </c>
      <c r="D495" s="0" t="n">
        <v>1</v>
      </c>
      <c r="E495" s="8" t="n">
        <v>1729</v>
      </c>
      <c r="F495" s="0" t="n">
        <v>10</v>
      </c>
      <c r="G495" s="8" t="n">
        <v>1556.1</v>
      </c>
      <c r="H495" s="0" t="str">
        <f aca="false">INDEX(Products!$C:$C,MATCH(C495,Products!$A:$A,0))</f>
        <v>Beauty &amp; Personal Care</v>
      </c>
      <c r="I495" s="0" t="str">
        <f aca="false">INDEX(Orders!$D:$D,MATCH(B495,Orders!$A:$A,0))</f>
        <v>Delivered</v>
      </c>
      <c r="J495" s="8" t="n">
        <f aca="false">INDEX(Products!$E:$E,MATCH(C495,Products!$A:$A,0))</f>
        <v>1062.01</v>
      </c>
      <c r="K495" s="8" t="n">
        <f aca="false">D495*J495</f>
        <v>1062.01</v>
      </c>
    </row>
    <row r="496" customFormat="false" ht="15" hidden="false" customHeight="false" outlineLevel="0" collapsed="false">
      <c r="A496" s="0" t="s">
        <v>8254</v>
      </c>
      <c r="B496" s="0" t="s">
        <v>754</v>
      </c>
      <c r="C496" s="0" t="s">
        <v>7933</v>
      </c>
      <c r="D496" s="0" t="n">
        <v>1</v>
      </c>
      <c r="E496" s="8" t="n">
        <v>1379</v>
      </c>
      <c r="F496" s="0" t="n">
        <v>15</v>
      </c>
      <c r="G496" s="8" t="n">
        <v>1172.15</v>
      </c>
      <c r="H496" s="0" t="str">
        <f aca="false">INDEX(Products!$C:$C,MATCH(C496,Products!$A:$A,0))</f>
        <v>Grocery</v>
      </c>
      <c r="I496" s="0" t="str">
        <f aca="false">INDEX(Orders!$D:$D,MATCH(B496,Orders!$A:$A,0))</f>
        <v>Delivered</v>
      </c>
      <c r="J496" s="8" t="n">
        <f aca="false">INDEX(Products!$E:$E,MATCH(C496,Products!$A:$A,0))</f>
        <v>826.95</v>
      </c>
      <c r="K496" s="8" t="n">
        <f aca="false">D496*J496</f>
        <v>826.95</v>
      </c>
    </row>
    <row r="497" customFormat="false" ht="15" hidden="false" customHeight="false" outlineLevel="0" collapsed="false">
      <c r="A497" s="0" t="s">
        <v>8255</v>
      </c>
      <c r="B497" s="0" t="s">
        <v>757</v>
      </c>
      <c r="C497" s="0" t="s">
        <v>7993</v>
      </c>
      <c r="D497" s="0" t="n">
        <v>1</v>
      </c>
      <c r="E497" s="8" t="n">
        <v>19529</v>
      </c>
      <c r="F497" s="0" t="n">
        <v>0</v>
      </c>
      <c r="G497" s="8" t="n">
        <v>19529</v>
      </c>
      <c r="H497" s="0" t="str">
        <f aca="false">INDEX(Products!$C:$C,MATCH(C497,Products!$A:$A,0))</f>
        <v>Electronics</v>
      </c>
      <c r="I497" s="0" t="str">
        <f aca="false">INDEX(Orders!$D:$D,MATCH(B497,Orders!$A:$A,0))</f>
        <v>Delivered</v>
      </c>
      <c r="J497" s="8" t="n">
        <f aca="false">INDEX(Products!$E:$E,MATCH(C497,Products!$A:$A,0))</f>
        <v>12094.4</v>
      </c>
      <c r="K497" s="8" t="n">
        <f aca="false">D497*J497</f>
        <v>12094.4</v>
      </c>
    </row>
    <row r="498" customFormat="false" ht="15" hidden="false" customHeight="false" outlineLevel="0" collapsed="false">
      <c r="A498" s="0" t="s">
        <v>8256</v>
      </c>
      <c r="B498" s="0" t="s">
        <v>759</v>
      </c>
      <c r="C498" s="0" t="s">
        <v>7659</v>
      </c>
      <c r="D498" s="0" t="n">
        <v>1</v>
      </c>
      <c r="E498" s="8" t="n">
        <v>2609</v>
      </c>
      <c r="F498" s="0" t="n">
        <v>30</v>
      </c>
      <c r="G498" s="8" t="n">
        <v>1826.3</v>
      </c>
      <c r="H498" s="0" t="str">
        <f aca="false">INDEX(Products!$C:$C,MATCH(C498,Products!$A:$A,0))</f>
        <v>Fashion</v>
      </c>
      <c r="I498" s="0" t="str">
        <f aca="false">INDEX(Orders!$D:$D,MATCH(B498,Orders!$A:$A,0))</f>
        <v>Delivered</v>
      </c>
      <c r="J498" s="8" t="n">
        <f aca="false">INDEX(Products!$E:$E,MATCH(C498,Products!$A:$A,0))</f>
        <v>1780.61</v>
      </c>
      <c r="K498" s="8" t="n">
        <f aca="false">D498*J498</f>
        <v>1780.61</v>
      </c>
    </row>
    <row r="499" customFormat="false" ht="15" hidden="false" customHeight="false" outlineLevel="0" collapsed="false">
      <c r="A499" s="0" t="s">
        <v>8257</v>
      </c>
      <c r="B499" s="0" t="s">
        <v>760</v>
      </c>
      <c r="C499" s="0" t="s">
        <v>7846</v>
      </c>
      <c r="D499" s="0" t="n">
        <v>1</v>
      </c>
      <c r="E499" s="8" t="n">
        <v>34829</v>
      </c>
      <c r="F499" s="0" t="n">
        <v>15</v>
      </c>
      <c r="G499" s="8" t="n">
        <v>29604.65</v>
      </c>
      <c r="H499" s="0" t="str">
        <f aca="false">INDEX(Products!$C:$C,MATCH(C499,Products!$A:$A,0))</f>
        <v>Mobiles &amp; Accessories</v>
      </c>
      <c r="I499" s="0" t="str">
        <f aca="false">INDEX(Orders!$D:$D,MATCH(B499,Orders!$A:$A,0))</f>
        <v>Delivered</v>
      </c>
      <c r="J499" s="8" t="n">
        <f aca="false">INDEX(Products!$E:$E,MATCH(C499,Products!$A:$A,0))</f>
        <v>19331.44</v>
      </c>
      <c r="K499" s="8" t="n">
        <f aca="false">D499*J499</f>
        <v>19331.44</v>
      </c>
    </row>
    <row r="500" customFormat="false" ht="15" hidden="false" customHeight="false" outlineLevel="0" collapsed="false">
      <c r="A500" s="0" t="s">
        <v>8258</v>
      </c>
      <c r="B500" s="0" t="s">
        <v>761</v>
      </c>
      <c r="C500" s="0" t="s">
        <v>7910</v>
      </c>
      <c r="D500" s="0" t="n">
        <v>1</v>
      </c>
      <c r="E500" s="8" t="n">
        <v>1649</v>
      </c>
      <c r="F500" s="0" t="n">
        <v>5</v>
      </c>
      <c r="G500" s="8" t="n">
        <v>1566.55</v>
      </c>
      <c r="H500" s="0" t="str">
        <f aca="false">INDEX(Products!$C:$C,MATCH(C500,Products!$A:$A,0))</f>
        <v>Fashion</v>
      </c>
      <c r="I500" s="0" t="str">
        <f aca="false">INDEX(Orders!$D:$D,MATCH(B500,Orders!$A:$A,0))</f>
        <v>Delivered</v>
      </c>
      <c r="J500" s="8" t="n">
        <f aca="false">INDEX(Products!$E:$E,MATCH(C500,Products!$A:$A,0))</f>
        <v>1049.68</v>
      </c>
      <c r="K500" s="8" t="n">
        <f aca="false">D500*J500</f>
        <v>1049.68</v>
      </c>
    </row>
    <row r="501" customFormat="false" ht="15" hidden="false" customHeight="false" outlineLevel="0" collapsed="false">
      <c r="A501" s="0" t="s">
        <v>8259</v>
      </c>
      <c r="B501" s="0" t="s">
        <v>761</v>
      </c>
      <c r="C501" s="0" t="s">
        <v>8063</v>
      </c>
      <c r="D501" s="0" t="n">
        <v>1</v>
      </c>
      <c r="E501" s="8" t="n">
        <v>11739</v>
      </c>
      <c r="F501" s="0" t="n">
        <v>0</v>
      </c>
      <c r="G501" s="8" t="n">
        <v>11739</v>
      </c>
      <c r="H501" s="0" t="str">
        <f aca="false">INDEX(Products!$C:$C,MATCH(C501,Products!$A:$A,0))</f>
        <v>Sports &amp; Fitness</v>
      </c>
      <c r="I501" s="0" t="str">
        <f aca="false">INDEX(Orders!$D:$D,MATCH(B501,Orders!$A:$A,0))</f>
        <v>Delivered</v>
      </c>
      <c r="J501" s="8" t="n">
        <f aca="false">INDEX(Products!$E:$E,MATCH(C501,Products!$A:$A,0))</f>
        <v>6695.67</v>
      </c>
      <c r="K501" s="8" t="n">
        <f aca="false">D501*J501</f>
        <v>6695.67</v>
      </c>
    </row>
    <row r="502" customFormat="false" ht="15" hidden="false" customHeight="false" outlineLevel="0" collapsed="false">
      <c r="A502" s="0" t="s">
        <v>8260</v>
      </c>
      <c r="B502" s="0" t="s">
        <v>761</v>
      </c>
      <c r="C502" s="0" t="s">
        <v>7764</v>
      </c>
      <c r="D502" s="0" t="n">
        <v>1</v>
      </c>
      <c r="E502" s="8" t="n">
        <v>719</v>
      </c>
      <c r="F502" s="0" t="n">
        <v>10</v>
      </c>
      <c r="G502" s="8" t="n">
        <v>647.1</v>
      </c>
      <c r="H502" s="0" t="str">
        <f aca="false">INDEX(Products!$C:$C,MATCH(C502,Products!$A:$A,0))</f>
        <v>Fashion</v>
      </c>
      <c r="I502" s="0" t="str">
        <f aca="false">INDEX(Orders!$D:$D,MATCH(B502,Orders!$A:$A,0))</f>
        <v>Delivered</v>
      </c>
      <c r="J502" s="8" t="n">
        <f aca="false">INDEX(Products!$E:$E,MATCH(C502,Products!$A:$A,0))</f>
        <v>508.15</v>
      </c>
      <c r="K502" s="8" t="n">
        <f aca="false">D502*J502</f>
        <v>508.15</v>
      </c>
    </row>
    <row r="503" customFormat="false" ht="15" hidden="false" customHeight="false" outlineLevel="0" collapsed="false">
      <c r="A503" s="0" t="s">
        <v>8261</v>
      </c>
      <c r="B503" s="0" t="s">
        <v>761</v>
      </c>
      <c r="C503" s="0" t="s">
        <v>7966</v>
      </c>
      <c r="D503" s="0" t="n">
        <v>1</v>
      </c>
      <c r="E503" s="8" t="n">
        <v>8389</v>
      </c>
      <c r="F503" s="0" t="n">
        <v>5</v>
      </c>
      <c r="G503" s="8" t="n">
        <v>7969.55</v>
      </c>
      <c r="H503" s="0" t="str">
        <f aca="false">INDEX(Products!$C:$C,MATCH(C503,Products!$A:$A,0))</f>
        <v>Home &amp; Kitchen</v>
      </c>
      <c r="I503" s="0" t="str">
        <f aca="false">INDEX(Orders!$D:$D,MATCH(B503,Orders!$A:$A,0))</f>
        <v>Delivered</v>
      </c>
      <c r="J503" s="8" t="n">
        <f aca="false">INDEX(Products!$E:$E,MATCH(C503,Products!$A:$A,0))</f>
        <v>6236.44</v>
      </c>
      <c r="K503" s="8" t="n">
        <f aca="false">D503*J503</f>
        <v>6236.44</v>
      </c>
    </row>
    <row r="504" customFormat="false" ht="15" hidden="false" customHeight="false" outlineLevel="0" collapsed="false">
      <c r="A504" s="0" t="s">
        <v>8262</v>
      </c>
      <c r="B504" s="0" t="s">
        <v>763</v>
      </c>
      <c r="C504" s="0" t="s">
        <v>7884</v>
      </c>
      <c r="D504" s="0" t="n">
        <v>2</v>
      </c>
      <c r="E504" s="8" t="n">
        <v>560</v>
      </c>
      <c r="F504" s="0" t="n">
        <v>15</v>
      </c>
      <c r="G504" s="8" t="n">
        <v>952</v>
      </c>
      <c r="H504" s="0" t="str">
        <f aca="false">INDEX(Products!$C:$C,MATCH(C504,Products!$A:$A,0))</f>
        <v>Fashion</v>
      </c>
      <c r="I504" s="0" t="str">
        <f aca="false">INDEX(Orders!$D:$D,MATCH(B504,Orders!$A:$A,0))</f>
        <v>Cancelled</v>
      </c>
      <c r="J504" s="8" t="n">
        <f aca="false">INDEX(Products!$E:$E,MATCH(C504,Products!$A:$A,0))</f>
        <v>349.88</v>
      </c>
      <c r="K504" s="8" t="n">
        <f aca="false">D504*J504</f>
        <v>699.76</v>
      </c>
    </row>
    <row r="505" customFormat="false" ht="15" hidden="false" customHeight="false" outlineLevel="0" collapsed="false">
      <c r="A505" s="0" t="s">
        <v>8263</v>
      </c>
      <c r="B505" s="0" t="s">
        <v>764</v>
      </c>
      <c r="C505" s="0" t="s">
        <v>7835</v>
      </c>
      <c r="D505" s="0" t="n">
        <v>1</v>
      </c>
      <c r="E505" s="8" t="n">
        <v>30819</v>
      </c>
      <c r="F505" s="0" t="n">
        <v>0</v>
      </c>
      <c r="G505" s="8" t="n">
        <v>30819</v>
      </c>
      <c r="H505" s="0" t="str">
        <f aca="false">INDEX(Products!$C:$C,MATCH(C505,Products!$A:$A,0))</f>
        <v>Electronics</v>
      </c>
      <c r="I505" s="0" t="str">
        <f aca="false">INDEX(Orders!$D:$D,MATCH(B505,Orders!$A:$A,0))</f>
        <v>Delivered</v>
      </c>
      <c r="J505" s="8" t="n">
        <f aca="false">INDEX(Products!$E:$E,MATCH(C505,Products!$A:$A,0))</f>
        <v>22115.15</v>
      </c>
      <c r="K505" s="8" t="n">
        <f aca="false">D505*J505</f>
        <v>22115.15</v>
      </c>
    </row>
    <row r="506" customFormat="false" ht="15" hidden="false" customHeight="false" outlineLevel="0" collapsed="false">
      <c r="A506" s="0" t="s">
        <v>8264</v>
      </c>
      <c r="B506" s="0" t="s">
        <v>764</v>
      </c>
      <c r="C506" s="0" t="s">
        <v>7755</v>
      </c>
      <c r="D506" s="0" t="n">
        <v>1</v>
      </c>
      <c r="E506" s="8" t="n">
        <v>949</v>
      </c>
      <c r="F506" s="0" t="n">
        <v>15</v>
      </c>
      <c r="G506" s="8" t="n">
        <v>806.65</v>
      </c>
      <c r="H506" s="0" t="str">
        <f aca="false">INDEX(Products!$C:$C,MATCH(C506,Products!$A:$A,0))</f>
        <v>Books</v>
      </c>
      <c r="I506" s="0" t="str">
        <f aca="false">INDEX(Orders!$D:$D,MATCH(B506,Orders!$A:$A,0))</f>
        <v>Delivered</v>
      </c>
      <c r="J506" s="8" t="n">
        <f aca="false">INDEX(Products!$E:$E,MATCH(C506,Products!$A:$A,0))</f>
        <v>640.32</v>
      </c>
      <c r="K506" s="8" t="n">
        <f aca="false">D506*J506</f>
        <v>640.32</v>
      </c>
    </row>
    <row r="507" customFormat="false" ht="15" hidden="false" customHeight="false" outlineLevel="0" collapsed="false">
      <c r="A507" s="0" t="s">
        <v>8265</v>
      </c>
      <c r="B507" s="0" t="s">
        <v>766</v>
      </c>
      <c r="C507" s="0" t="s">
        <v>7844</v>
      </c>
      <c r="D507" s="0" t="n">
        <v>2</v>
      </c>
      <c r="E507" s="8" t="n">
        <v>3460</v>
      </c>
      <c r="F507" s="0" t="n">
        <v>15</v>
      </c>
      <c r="G507" s="8" t="n">
        <v>5882</v>
      </c>
      <c r="H507" s="0" t="str">
        <f aca="false">INDEX(Products!$C:$C,MATCH(C507,Products!$A:$A,0))</f>
        <v>Fashion</v>
      </c>
      <c r="I507" s="0" t="str">
        <f aca="false">INDEX(Orders!$D:$D,MATCH(B507,Orders!$A:$A,0))</f>
        <v>Delivered</v>
      </c>
      <c r="J507" s="8" t="n">
        <f aca="false">INDEX(Products!$E:$E,MATCH(C507,Products!$A:$A,0))</f>
        <v>2454.3</v>
      </c>
      <c r="K507" s="8" t="n">
        <f aca="false">D507*J507</f>
        <v>4908.6</v>
      </c>
    </row>
    <row r="508" customFormat="false" ht="15" hidden="false" customHeight="false" outlineLevel="0" collapsed="false">
      <c r="A508" s="0" t="s">
        <v>8266</v>
      </c>
      <c r="B508" s="0" t="s">
        <v>768</v>
      </c>
      <c r="C508" s="0" t="s">
        <v>8253</v>
      </c>
      <c r="D508" s="0" t="n">
        <v>1</v>
      </c>
      <c r="E508" s="8" t="n">
        <v>1729</v>
      </c>
      <c r="F508" s="0" t="n">
        <v>0</v>
      </c>
      <c r="G508" s="8" t="n">
        <v>1729</v>
      </c>
      <c r="H508" s="0" t="str">
        <f aca="false">INDEX(Products!$C:$C,MATCH(C508,Products!$A:$A,0))</f>
        <v>Beauty &amp; Personal Care</v>
      </c>
      <c r="I508" s="0" t="str">
        <f aca="false">INDEX(Orders!$D:$D,MATCH(B508,Orders!$A:$A,0))</f>
        <v>Delivered</v>
      </c>
      <c r="J508" s="8" t="n">
        <f aca="false">INDEX(Products!$E:$E,MATCH(C508,Products!$A:$A,0))</f>
        <v>1062.01</v>
      </c>
      <c r="K508" s="8" t="n">
        <f aca="false">D508*J508</f>
        <v>1062.01</v>
      </c>
    </row>
    <row r="509" customFormat="false" ht="15" hidden="false" customHeight="false" outlineLevel="0" collapsed="false">
      <c r="A509" s="0" t="s">
        <v>8267</v>
      </c>
      <c r="B509" s="0" t="s">
        <v>768</v>
      </c>
      <c r="C509" s="0" t="s">
        <v>8063</v>
      </c>
      <c r="D509" s="0" t="n">
        <v>1</v>
      </c>
      <c r="E509" s="8" t="n">
        <v>11739</v>
      </c>
      <c r="F509" s="0" t="n">
        <v>20</v>
      </c>
      <c r="G509" s="8" t="n">
        <v>9391.2</v>
      </c>
      <c r="H509" s="0" t="str">
        <f aca="false">INDEX(Products!$C:$C,MATCH(C509,Products!$A:$A,0))</f>
        <v>Sports &amp; Fitness</v>
      </c>
      <c r="I509" s="0" t="str">
        <f aca="false">INDEX(Orders!$D:$D,MATCH(B509,Orders!$A:$A,0))</f>
        <v>Delivered</v>
      </c>
      <c r="J509" s="8" t="n">
        <f aca="false">INDEX(Products!$E:$E,MATCH(C509,Products!$A:$A,0))</f>
        <v>6695.67</v>
      </c>
      <c r="K509" s="8" t="n">
        <f aca="false">D509*J509</f>
        <v>6695.67</v>
      </c>
    </row>
    <row r="510" customFormat="false" ht="15" hidden="false" customHeight="false" outlineLevel="0" collapsed="false">
      <c r="A510" s="0" t="s">
        <v>8268</v>
      </c>
      <c r="B510" s="0" t="s">
        <v>770</v>
      </c>
      <c r="C510" s="0" t="s">
        <v>8239</v>
      </c>
      <c r="D510" s="0" t="n">
        <v>1</v>
      </c>
      <c r="E510" s="8" t="n">
        <v>6629</v>
      </c>
      <c r="F510" s="0" t="n">
        <v>20</v>
      </c>
      <c r="G510" s="8" t="n">
        <v>5303.2</v>
      </c>
      <c r="H510" s="0" t="str">
        <f aca="false">INDEX(Products!$C:$C,MATCH(C510,Products!$A:$A,0))</f>
        <v>Furniture</v>
      </c>
      <c r="I510" s="0" t="str">
        <f aca="false">INDEX(Orders!$D:$D,MATCH(B510,Orders!$A:$A,0))</f>
        <v>Delivered</v>
      </c>
      <c r="J510" s="8" t="n">
        <f aca="false">INDEX(Products!$E:$E,MATCH(C510,Products!$A:$A,0))</f>
        <v>3648.59</v>
      </c>
      <c r="K510" s="8" t="n">
        <f aca="false">D510*J510</f>
        <v>3648.59</v>
      </c>
    </row>
    <row r="511" customFormat="false" ht="15" hidden="false" customHeight="false" outlineLevel="0" collapsed="false">
      <c r="A511" s="0" t="s">
        <v>8269</v>
      </c>
      <c r="B511" s="0" t="s">
        <v>772</v>
      </c>
      <c r="C511" s="0" t="s">
        <v>7611</v>
      </c>
      <c r="D511" s="0" t="n">
        <v>1</v>
      </c>
      <c r="E511" s="8" t="n">
        <v>2209</v>
      </c>
      <c r="F511" s="0" t="n">
        <v>15</v>
      </c>
      <c r="G511" s="8" t="n">
        <v>1877.65</v>
      </c>
      <c r="H511" s="0" t="str">
        <f aca="false">INDEX(Products!$C:$C,MATCH(C511,Products!$A:$A,0))</f>
        <v>Beauty &amp; Personal Care</v>
      </c>
      <c r="I511" s="0" t="str">
        <f aca="false">INDEX(Orders!$D:$D,MATCH(B511,Orders!$A:$A,0))</f>
        <v>Delivered</v>
      </c>
      <c r="J511" s="8" t="n">
        <f aca="false">INDEX(Products!$E:$E,MATCH(C511,Products!$A:$A,0))</f>
        <v>1306.07</v>
      </c>
      <c r="K511" s="8" t="n">
        <f aca="false">D511*J511</f>
        <v>1306.07</v>
      </c>
    </row>
    <row r="512" customFormat="false" ht="15" hidden="false" customHeight="false" outlineLevel="0" collapsed="false">
      <c r="A512" s="0" t="s">
        <v>8270</v>
      </c>
      <c r="B512" s="0" t="s">
        <v>772</v>
      </c>
      <c r="C512" s="0" t="s">
        <v>7659</v>
      </c>
      <c r="D512" s="0" t="n">
        <v>1</v>
      </c>
      <c r="E512" s="8" t="n">
        <v>2609</v>
      </c>
      <c r="F512" s="0" t="n">
        <v>5</v>
      </c>
      <c r="G512" s="8" t="n">
        <v>2478.55</v>
      </c>
      <c r="H512" s="0" t="str">
        <f aca="false">INDEX(Products!$C:$C,MATCH(C512,Products!$A:$A,0))</f>
        <v>Fashion</v>
      </c>
      <c r="I512" s="0" t="str">
        <f aca="false">INDEX(Orders!$D:$D,MATCH(B512,Orders!$A:$A,0))</f>
        <v>Delivered</v>
      </c>
      <c r="J512" s="8" t="n">
        <f aca="false">INDEX(Products!$E:$E,MATCH(C512,Products!$A:$A,0))</f>
        <v>1780.61</v>
      </c>
      <c r="K512" s="8" t="n">
        <f aca="false">D512*J512</f>
        <v>1780.61</v>
      </c>
    </row>
    <row r="513" customFormat="false" ht="15" hidden="false" customHeight="false" outlineLevel="0" collapsed="false">
      <c r="A513" s="0" t="s">
        <v>8271</v>
      </c>
      <c r="B513" s="0" t="s">
        <v>773</v>
      </c>
      <c r="C513" s="0" t="s">
        <v>7947</v>
      </c>
      <c r="D513" s="0" t="n">
        <v>1</v>
      </c>
      <c r="E513" s="8" t="n">
        <v>9320</v>
      </c>
      <c r="F513" s="0" t="n">
        <v>0</v>
      </c>
      <c r="G513" s="8" t="n">
        <v>9320</v>
      </c>
      <c r="H513" s="0" t="str">
        <f aca="false">INDEX(Products!$C:$C,MATCH(C513,Products!$A:$A,0))</f>
        <v>Home &amp; Kitchen</v>
      </c>
      <c r="I513" s="0" t="str">
        <f aca="false">INDEX(Orders!$D:$D,MATCH(B513,Orders!$A:$A,0))</f>
        <v>Delivered</v>
      </c>
      <c r="J513" s="8" t="n">
        <f aca="false">INDEX(Products!$E:$E,MATCH(C513,Products!$A:$A,0))</f>
        <v>6164.02</v>
      </c>
      <c r="K513" s="8" t="n">
        <f aca="false">D513*J513</f>
        <v>6164.02</v>
      </c>
    </row>
    <row r="514" customFormat="false" ht="15" hidden="false" customHeight="false" outlineLevel="0" collapsed="false">
      <c r="A514" s="0" t="s">
        <v>8272</v>
      </c>
      <c r="B514" s="0" t="s">
        <v>773</v>
      </c>
      <c r="C514" s="0" t="s">
        <v>7727</v>
      </c>
      <c r="D514" s="0" t="n">
        <v>1</v>
      </c>
      <c r="E514" s="8" t="n">
        <v>2379</v>
      </c>
      <c r="F514" s="0" t="n">
        <v>15</v>
      </c>
      <c r="G514" s="8" t="n">
        <v>2022.15</v>
      </c>
      <c r="H514" s="0" t="str">
        <f aca="false">INDEX(Products!$C:$C,MATCH(C514,Products!$A:$A,0))</f>
        <v>Fashion</v>
      </c>
      <c r="I514" s="0" t="str">
        <f aca="false">INDEX(Orders!$D:$D,MATCH(B514,Orders!$A:$A,0))</f>
        <v>Delivered</v>
      </c>
      <c r="J514" s="8" t="n">
        <f aca="false">INDEX(Products!$E:$E,MATCH(C514,Products!$A:$A,0))</f>
        <v>1774.91</v>
      </c>
      <c r="K514" s="8" t="n">
        <f aca="false">D514*J514</f>
        <v>1774.91</v>
      </c>
    </row>
    <row r="515" customFormat="false" ht="15" hidden="false" customHeight="false" outlineLevel="0" collapsed="false">
      <c r="A515" s="0" t="s">
        <v>8273</v>
      </c>
      <c r="B515" s="0" t="s">
        <v>773</v>
      </c>
      <c r="C515" s="0" t="s">
        <v>7752</v>
      </c>
      <c r="D515" s="0" t="n">
        <v>1</v>
      </c>
      <c r="E515" s="8" t="n">
        <v>309</v>
      </c>
      <c r="F515" s="0" t="n">
        <v>20</v>
      </c>
      <c r="G515" s="8" t="n">
        <v>247.2</v>
      </c>
      <c r="H515" s="0" t="str">
        <f aca="false">INDEX(Products!$C:$C,MATCH(C515,Products!$A:$A,0))</f>
        <v>Beauty &amp; Personal Care</v>
      </c>
      <c r="I515" s="0" t="str">
        <f aca="false">INDEX(Orders!$D:$D,MATCH(B515,Orders!$A:$A,0))</f>
        <v>Delivered</v>
      </c>
      <c r="J515" s="8" t="n">
        <f aca="false">INDEX(Products!$E:$E,MATCH(C515,Products!$A:$A,0))</f>
        <v>200.3</v>
      </c>
      <c r="K515" s="8" t="n">
        <f aca="false">D515*J515</f>
        <v>200.3</v>
      </c>
    </row>
    <row r="516" customFormat="false" ht="15" hidden="false" customHeight="false" outlineLevel="0" collapsed="false">
      <c r="A516" s="0" t="s">
        <v>8274</v>
      </c>
      <c r="B516" s="0" t="s">
        <v>774</v>
      </c>
      <c r="C516" s="0" t="s">
        <v>7655</v>
      </c>
      <c r="D516" s="0" t="n">
        <v>1</v>
      </c>
      <c r="E516" s="8" t="n">
        <v>1059</v>
      </c>
      <c r="F516" s="0" t="n">
        <v>10</v>
      </c>
      <c r="G516" s="8" t="n">
        <v>953.1</v>
      </c>
      <c r="H516" s="0" t="str">
        <f aca="false">INDEX(Products!$C:$C,MATCH(C516,Products!$A:$A,0))</f>
        <v>Fashion</v>
      </c>
      <c r="I516" s="0" t="str">
        <f aca="false">INDEX(Orders!$D:$D,MATCH(B516,Orders!$A:$A,0))</f>
        <v>Delivered</v>
      </c>
      <c r="J516" s="8" t="n">
        <f aca="false">INDEX(Products!$E:$E,MATCH(C516,Products!$A:$A,0))</f>
        <v>616.44</v>
      </c>
      <c r="K516" s="8" t="n">
        <f aca="false">D516*J516</f>
        <v>616.44</v>
      </c>
    </row>
    <row r="517" customFormat="false" ht="15" hidden="false" customHeight="false" outlineLevel="0" collapsed="false">
      <c r="A517" s="0" t="s">
        <v>8275</v>
      </c>
      <c r="B517" s="0" t="s">
        <v>774</v>
      </c>
      <c r="C517" s="0" t="s">
        <v>7993</v>
      </c>
      <c r="D517" s="0" t="n">
        <v>1</v>
      </c>
      <c r="E517" s="8" t="n">
        <v>19529</v>
      </c>
      <c r="F517" s="0" t="n">
        <v>10</v>
      </c>
      <c r="G517" s="8" t="n">
        <v>17576.1</v>
      </c>
      <c r="H517" s="0" t="str">
        <f aca="false">INDEX(Products!$C:$C,MATCH(C517,Products!$A:$A,0))</f>
        <v>Electronics</v>
      </c>
      <c r="I517" s="0" t="str">
        <f aca="false">INDEX(Orders!$D:$D,MATCH(B517,Orders!$A:$A,0))</f>
        <v>Delivered</v>
      </c>
      <c r="J517" s="8" t="n">
        <f aca="false">INDEX(Products!$E:$E,MATCH(C517,Products!$A:$A,0))</f>
        <v>12094.4</v>
      </c>
      <c r="K517" s="8" t="n">
        <f aca="false">D517*J517</f>
        <v>12094.4</v>
      </c>
    </row>
    <row r="518" customFormat="false" ht="15" hidden="false" customHeight="false" outlineLevel="0" collapsed="false">
      <c r="A518" s="0" t="s">
        <v>8276</v>
      </c>
      <c r="B518" s="0" t="s">
        <v>775</v>
      </c>
      <c r="C518" s="0" t="s">
        <v>7605</v>
      </c>
      <c r="D518" s="0" t="n">
        <v>1</v>
      </c>
      <c r="E518" s="8" t="n">
        <v>7919</v>
      </c>
      <c r="F518" s="0" t="n">
        <v>10</v>
      </c>
      <c r="G518" s="8" t="n">
        <v>7127.1</v>
      </c>
      <c r="H518" s="0" t="str">
        <f aca="false">INDEX(Products!$C:$C,MATCH(C518,Products!$A:$A,0))</f>
        <v>Home &amp; Kitchen</v>
      </c>
      <c r="I518" s="0" t="str">
        <f aca="false">INDEX(Orders!$D:$D,MATCH(B518,Orders!$A:$A,0))</f>
        <v>Delivered</v>
      </c>
      <c r="J518" s="8" t="n">
        <f aca="false">INDEX(Products!$E:$E,MATCH(C518,Products!$A:$A,0))</f>
        <v>4611.02</v>
      </c>
      <c r="K518" s="8" t="n">
        <f aca="false">D518*J518</f>
        <v>4611.02</v>
      </c>
    </row>
    <row r="519" customFormat="false" ht="15" hidden="false" customHeight="false" outlineLevel="0" collapsed="false">
      <c r="A519" s="0" t="s">
        <v>8277</v>
      </c>
      <c r="B519" s="0" t="s">
        <v>776</v>
      </c>
      <c r="C519" s="0" t="s">
        <v>7990</v>
      </c>
      <c r="D519" s="0" t="n">
        <v>1</v>
      </c>
      <c r="E519" s="8" t="n">
        <v>25780</v>
      </c>
      <c r="F519" s="0" t="n">
        <v>10</v>
      </c>
      <c r="G519" s="8" t="n">
        <v>23202</v>
      </c>
      <c r="H519" s="0" t="str">
        <f aca="false">INDEX(Products!$C:$C,MATCH(C519,Products!$A:$A,0))</f>
        <v>Electronics</v>
      </c>
      <c r="I519" s="0" t="str">
        <f aca="false">INDEX(Orders!$D:$D,MATCH(B519,Orders!$A:$A,0))</f>
        <v>Delivered</v>
      </c>
      <c r="J519" s="8" t="n">
        <f aca="false">INDEX(Products!$E:$E,MATCH(C519,Products!$A:$A,0))</f>
        <v>18157.51</v>
      </c>
      <c r="K519" s="8" t="n">
        <f aca="false">D519*J519</f>
        <v>18157.51</v>
      </c>
    </row>
    <row r="520" customFormat="false" ht="15" hidden="false" customHeight="false" outlineLevel="0" collapsed="false">
      <c r="A520" s="0" t="s">
        <v>8278</v>
      </c>
      <c r="B520" s="0" t="s">
        <v>776</v>
      </c>
      <c r="C520" s="0" t="s">
        <v>7999</v>
      </c>
      <c r="D520" s="0" t="n">
        <v>3</v>
      </c>
      <c r="E520" s="8" t="n">
        <v>2810</v>
      </c>
      <c r="F520" s="0" t="n">
        <v>10</v>
      </c>
      <c r="G520" s="8" t="n">
        <v>7587</v>
      </c>
      <c r="H520" s="0" t="str">
        <f aca="false">INDEX(Products!$C:$C,MATCH(C520,Products!$A:$A,0))</f>
        <v>Toys &amp; Baby Care</v>
      </c>
      <c r="I520" s="0" t="str">
        <f aca="false">INDEX(Orders!$D:$D,MATCH(B520,Orders!$A:$A,0))</f>
        <v>Delivered</v>
      </c>
      <c r="J520" s="8" t="n">
        <f aca="false">INDEX(Products!$E:$E,MATCH(C520,Products!$A:$A,0))</f>
        <v>1582.85</v>
      </c>
      <c r="K520" s="8" t="n">
        <f aca="false">D520*J520</f>
        <v>4748.55</v>
      </c>
    </row>
    <row r="521" customFormat="false" ht="15" hidden="false" customHeight="false" outlineLevel="0" collapsed="false">
      <c r="A521" s="0" t="s">
        <v>8279</v>
      </c>
      <c r="B521" s="0" t="s">
        <v>778</v>
      </c>
      <c r="C521" s="0" t="s">
        <v>7642</v>
      </c>
      <c r="D521" s="0" t="n">
        <v>1</v>
      </c>
      <c r="E521" s="8" t="n">
        <v>15499</v>
      </c>
      <c r="F521" s="0" t="n">
        <v>20</v>
      </c>
      <c r="G521" s="8" t="n">
        <v>12399.2</v>
      </c>
      <c r="H521" s="0" t="str">
        <f aca="false">INDEX(Products!$C:$C,MATCH(C521,Products!$A:$A,0))</f>
        <v>Electronics</v>
      </c>
      <c r="I521" s="0" t="str">
        <f aca="false">INDEX(Orders!$D:$D,MATCH(B521,Orders!$A:$A,0))</f>
        <v>Delivered</v>
      </c>
      <c r="J521" s="8" t="n">
        <f aca="false">INDEX(Products!$E:$E,MATCH(C521,Products!$A:$A,0))</f>
        <v>11174.87</v>
      </c>
      <c r="K521" s="8" t="n">
        <f aca="false">D521*J521</f>
        <v>11174.87</v>
      </c>
    </row>
    <row r="522" customFormat="false" ht="15" hidden="false" customHeight="false" outlineLevel="0" collapsed="false">
      <c r="A522" s="0" t="s">
        <v>8280</v>
      </c>
      <c r="B522" s="0" t="s">
        <v>778</v>
      </c>
      <c r="C522" s="0" t="s">
        <v>7676</v>
      </c>
      <c r="D522" s="0" t="n">
        <v>1</v>
      </c>
      <c r="E522" s="8" t="n">
        <v>33759</v>
      </c>
      <c r="F522" s="0" t="n">
        <v>20</v>
      </c>
      <c r="G522" s="8" t="n">
        <v>27007.2</v>
      </c>
      <c r="H522" s="0" t="str">
        <f aca="false">INDEX(Products!$C:$C,MATCH(C522,Products!$A:$A,0))</f>
        <v>Furniture</v>
      </c>
      <c r="I522" s="0" t="str">
        <f aca="false">INDEX(Orders!$D:$D,MATCH(B522,Orders!$A:$A,0))</f>
        <v>Delivered</v>
      </c>
      <c r="J522" s="8" t="n">
        <f aca="false">INDEX(Products!$E:$E,MATCH(C522,Products!$A:$A,0))</f>
        <v>19897.05</v>
      </c>
      <c r="K522" s="8" t="n">
        <f aca="false">D522*J522</f>
        <v>19897.05</v>
      </c>
    </row>
    <row r="523" customFormat="false" ht="15" hidden="false" customHeight="false" outlineLevel="0" collapsed="false">
      <c r="A523" s="0" t="s">
        <v>8281</v>
      </c>
      <c r="B523" s="0" t="s">
        <v>780</v>
      </c>
      <c r="C523" s="0" t="s">
        <v>7682</v>
      </c>
      <c r="D523" s="0" t="n">
        <v>3</v>
      </c>
      <c r="E523" s="8" t="n">
        <v>2049</v>
      </c>
      <c r="F523" s="0" t="n">
        <v>0</v>
      </c>
      <c r="G523" s="8" t="n">
        <v>6147</v>
      </c>
      <c r="H523" s="0" t="str">
        <f aca="false">INDEX(Products!$C:$C,MATCH(C523,Products!$A:$A,0))</f>
        <v>Fashion</v>
      </c>
      <c r="I523" s="0" t="str">
        <f aca="false">INDEX(Orders!$D:$D,MATCH(B523,Orders!$A:$A,0))</f>
        <v>Delivered</v>
      </c>
      <c r="J523" s="8" t="n">
        <f aca="false">INDEX(Products!$E:$E,MATCH(C523,Products!$A:$A,0))</f>
        <v>1504.28</v>
      </c>
      <c r="K523" s="8" t="n">
        <f aca="false">D523*J523</f>
        <v>4512.84</v>
      </c>
    </row>
    <row r="524" customFormat="false" ht="15" hidden="false" customHeight="false" outlineLevel="0" collapsed="false">
      <c r="A524" s="0" t="s">
        <v>8282</v>
      </c>
      <c r="B524" s="0" t="s">
        <v>781</v>
      </c>
      <c r="C524" s="0" t="s">
        <v>7618</v>
      </c>
      <c r="D524" s="0" t="n">
        <v>2</v>
      </c>
      <c r="E524" s="8" t="n">
        <v>10470</v>
      </c>
      <c r="F524" s="0" t="n">
        <v>20</v>
      </c>
      <c r="G524" s="8" t="n">
        <v>16752</v>
      </c>
      <c r="H524" s="0" t="str">
        <f aca="false">INDEX(Products!$C:$C,MATCH(C524,Products!$A:$A,0))</f>
        <v>Sports &amp; Fitness</v>
      </c>
      <c r="I524" s="0" t="str">
        <f aca="false">INDEX(Orders!$D:$D,MATCH(B524,Orders!$A:$A,0))</f>
        <v>Delivered</v>
      </c>
      <c r="J524" s="8" t="n">
        <f aca="false">INDEX(Products!$E:$E,MATCH(C524,Products!$A:$A,0))</f>
        <v>7080.69</v>
      </c>
      <c r="K524" s="8" t="n">
        <f aca="false">D524*J524</f>
        <v>14161.38</v>
      </c>
    </row>
    <row r="525" customFormat="false" ht="15" hidden="false" customHeight="false" outlineLevel="0" collapsed="false">
      <c r="A525" s="0" t="s">
        <v>8283</v>
      </c>
      <c r="B525" s="0" t="s">
        <v>782</v>
      </c>
      <c r="C525" s="0" t="s">
        <v>7626</v>
      </c>
      <c r="D525" s="0" t="n">
        <v>1</v>
      </c>
      <c r="E525" s="8" t="n">
        <v>869</v>
      </c>
      <c r="F525" s="0" t="n">
        <v>0</v>
      </c>
      <c r="G525" s="8" t="n">
        <v>869</v>
      </c>
      <c r="H525" s="0" t="str">
        <f aca="false">INDEX(Products!$C:$C,MATCH(C525,Products!$A:$A,0))</f>
        <v>Books</v>
      </c>
      <c r="I525" s="0" t="str">
        <f aca="false">INDEX(Orders!$D:$D,MATCH(B525,Orders!$A:$A,0))</f>
        <v>Delivered</v>
      </c>
      <c r="J525" s="8" t="n">
        <f aca="false">INDEX(Products!$E:$E,MATCH(C525,Products!$A:$A,0))</f>
        <v>602.8</v>
      </c>
      <c r="K525" s="8" t="n">
        <f aca="false">D525*J525</f>
        <v>602.8</v>
      </c>
    </row>
    <row r="526" customFormat="false" ht="15" hidden="false" customHeight="false" outlineLevel="0" collapsed="false">
      <c r="A526" s="0" t="s">
        <v>8284</v>
      </c>
      <c r="B526" s="0" t="s">
        <v>784</v>
      </c>
      <c r="C526" s="0" t="s">
        <v>7821</v>
      </c>
      <c r="D526" s="0" t="n">
        <v>1</v>
      </c>
      <c r="E526" s="8" t="n">
        <v>2479</v>
      </c>
      <c r="F526" s="0" t="n">
        <v>15</v>
      </c>
      <c r="G526" s="8" t="n">
        <v>2107.15</v>
      </c>
      <c r="H526" s="0" t="str">
        <f aca="false">INDEX(Products!$C:$C,MATCH(C526,Products!$A:$A,0))</f>
        <v>Beauty &amp; Personal Care</v>
      </c>
      <c r="I526" s="0" t="str">
        <f aca="false">INDEX(Orders!$D:$D,MATCH(B526,Orders!$A:$A,0))</f>
        <v>Delivered</v>
      </c>
      <c r="J526" s="8" t="n">
        <f aca="false">INDEX(Products!$E:$E,MATCH(C526,Products!$A:$A,0))</f>
        <v>1727.59</v>
      </c>
      <c r="K526" s="8" t="n">
        <f aca="false">D526*J526</f>
        <v>1727.59</v>
      </c>
    </row>
    <row r="527" customFormat="false" ht="15" hidden="false" customHeight="false" outlineLevel="0" collapsed="false">
      <c r="A527" s="0" t="s">
        <v>8285</v>
      </c>
      <c r="B527" s="0" t="s">
        <v>784</v>
      </c>
      <c r="C527" s="0" t="s">
        <v>8286</v>
      </c>
      <c r="D527" s="0" t="n">
        <v>3</v>
      </c>
      <c r="E527" s="8" t="n">
        <v>11479</v>
      </c>
      <c r="F527" s="0" t="n">
        <v>5</v>
      </c>
      <c r="G527" s="8" t="n">
        <v>32715.15</v>
      </c>
      <c r="H527" s="0" t="str">
        <f aca="false">INDEX(Products!$C:$C,MATCH(C527,Products!$A:$A,0))</f>
        <v>Home &amp; Kitchen</v>
      </c>
      <c r="I527" s="0" t="str">
        <f aca="false">INDEX(Orders!$D:$D,MATCH(B527,Orders!$A:$A,0))</f>
        <v>Delivered</v>
      </c>
      <c r="J527" s="8" t="n">
        <f aca="false">INDEX(Products!$E:$E,MATCH(C527,Products!$A:$A,0))</f>
        <v>6548.81</v>
      </c>
      <c r="K527" s="8" t="n">
        <f aca="false">D527*J527</f>
        <v>19646.43</v>
      </c>
    </row>
    <row r="528" customFormat="false" ht="15" hidden="false" customHeight="false" outlineLevel="0" collapsed="false">
      <c r="A528" s="0" t="s">
        <v>8287</v>
      </c>
      <c r="B528" s="0" t="s">
        <v>785</v>
      </c>
      <c r="C528" s="0" t="s">
        <v>8034</v>
      </c>
      <c r="D528" s="0" t="n">
        <v>1</v>
      </c>
      <c r="E528" s="8" t="n">
        <v>59079</v>
      </c>
      <c r="F528" s="0" t="n">
        <v>10</v>
      </c>
      <c r="G528" s="8" t="n">
        <v>53171.1</v>
      </c>
      <c r="H528" s="0" t="str">
        <f aca="false">INDEX(Products!$C:$C,MATCH(C528,Products!$A:$A,0))</f>
        <v>Mobiles &amp; Accessories</v>
      </c>
      <c r="I528" s="0" t="str">
        <f aca="false">INDEX(Orders!$D:$D,MATCH(B528,Orders!$A:$A,0))</f>
        <v>Delivered</v>
      </c>
      <c r="J528" s="8" t="n">
        <f aca="false">INDEX(Products!$E:$E,MATCH(C528,Products!$A:$A,0))</f>
        <v>35568.35</v>
      </c>
      <c r="K528" s="8" t="n">
        <f aca="false">D528*J528</f>
        <v>35568.35</v>
      </c>
    </row>
    <row r="529" customFormat="false" ht="15" hidden="false" customHeight="false" outlineLevel="0" collapsed="false">
      <c r="A529" s="0" t="s">
        <v>8288</v>
      </c>
      <c r="B529" s="0" t="s">
        <v>787</v>
      </c>
      <c r="C529" s="0" t="s">
        <v>7626</v>
      </c>
      <c r="D529" s="0" t="n">
        <v>2</v>
      </c>
      <c r="E529" s="8" t="n">
        <v>869</v>
      </c>
      <c r="F529" s="0" t="n">
        <v>20</v>
      </c>
      <c r="G529" s="8" t="n">
        <v>1390.4</v>
      </c>
      <c r="H529" s="0" t="str">
        <f aca="false">INDEX(Products!$C:$C,MATCH(C529,Products!$A:$A,0))</f>
        <v>Books</v>
      </c>
      <c r="I529" s="0" t="str">
        <f aca="false">INDEX(Orders!$D:$D,MATCH(B529,Orders!$A:$A,0))</f>
        <v>Delivered</v>
      </c>
      <c r="J529" s="8" t="n">
        <f aca="false">INDEX(Products!$E:$E,MATCH(C529,Products!$A:$A,0))</f>
        <v>602.8</v>
      </c>
      <c r="K529" s="8" t="n">
        <f aca="false">D529*J529</f>
        <v>1205.6</v>
      </c>
    </row>
    <row r="530" customFormat="false" ht="15" hidden="false" customHeight="false" outlineLevel="0" collapsed="false">
      <c r="A530" s="0" t="s">
        <v>8289</v>
      </c>
      <c r="B530" s="0" t="s">
        <v>790</v>
      </c>
      <c r="C530" s="0" t="s">
        <v>8253</v>
      </c>
      <c r="D530" s="0" t="n">
        <v>2</v>
      </c>
      <c r="E530" s="8" t="n">
        <v>1729</v>
      </c>
      <c r="F530" s="0" t="n">
        <v>15</v>
      </c>
      <c r="G530" s="8" t="n">
        <v>2939.3</v>
      </c>
      <c r="H530" s="0" t="str">
        <f aca="false">INDEX(Products!$C:$C,MATCH(C530,Products!$A:$A,0))</f>
        <v>Beauty &amp; Personal Care</v>
      </c>
      <c r="I530" s="0" t="str">
        <f aca="false">INDEX(Orders!$D:$D,MATCH(B530,Orders!$A:$A,0))</f>
        <v>Delivered</v>
      </c>
      <c r="J530" s="8" t="n">
        <f aca="false">INDEX(Products!$E:$E,MATCH(C530,Products!$A:$A,0))</f>
        <v>1062.01</v>
      </c>
      <c r="K530" s="8" t="n">
        <f aca="false">D530*J530</f>
        <v>2124.02</v>
      </c>
    </row>
    <row r="531" customFormat="false" ht="15" hidden="false" customHeight="false" outlineLevel="0" collapsed="false">
      <c r="A531" s="0" t="s">
        <v>8290</v>
      </c>
      <c r="B531" s="0" t="s">
        <v>790</v>
      </c>
      <c r="C531" s="0" t="s">
        <v>7674</v>
      </c>
      <c r="D531" s="0" t="n">
        <v>1</v>
      </c>
      <c r="E531" s="8" t="n">
        <v>1629</v>
      </c>
      <c r="F531" s="0" t="n">
        <v>0</v>
      </c>
      <c r="G531" s="8" t="n">
        <v>1629</v>
      </c>
      <c r="H531" s="0" t="str">
        <f aca="false">INDEX(Products!$C:$C,MATCH(C531,Products!$A:$A,0))</f>
        <v>Grocery</v>
      </c>
      <c r="I531" s="0" t="str">
        <f aca="false">INDEX(Orders!$D:$D,MATCH(B531,Orders!$A:$A,0))</f>
        <v>Delivered</v>
      </c>
      <c r="J531" s="8" t="n">
        <f aca="false">INDEX(Products!$E:$E,MATCH(C531,Products!$A:$A,0))</f>
        <v>1147.73</v>
      </c>
      <c r="K531" s="8" t="n">
        <f aca="false">D531*J531</f>
        <v>1147.73</v>
      </c>
    </row>
    <row r="532" customFormat="false" ht="15" hidden="false" customHeight="false" outlineLevel="0" collapsed="false">
      <c r="A532" s="0" t="s">
        <v>8291</v>
      </c>
      <c r="B532" s="0" t="s">
        <v>790</v>
      </c>
      <c r="C532" s="0" t="s">
        <v>7750</v>
      </c>
      <c r="D532" s="0" t="n">
        <v>1</v>
      </c>
      <c r="E532" s="8" t="n">
        <v>789</v>
      </c>
      <c r="F532" s="0" t="n">
        <v>10</v>
      </c>
      <c r="G532" s="8" t="n">
        <v>710.1</v>
      </c>
      <c r="H532" s="0" t="str">
        <f aca="false">INDEX(Products!$C:$C,MATCH(C532,Products!$A:$A,0))</f>
        <v>Grocery</v>
      </c>
      <c r="I532" s="0" t="str">
        <f aca="false">INDEX(Orders!$D:$D,MATCH(B532,Orders!$A:$A,0))</f>
        <v>Delivered</v>
      </c>
      <c r="J532" s="8" t="n">
        <f aca="false">INDEX(Products!$E:$E,MATCH(C532,Products!$A:$A,0))</f>
        <v>444.79</v>
      </c>
      <c r="K532" s="8" t="n">
        <f aca="false">D532*J532</f>
        <v>444.79</v>
      </c>
    </row>
    <row r="533" customFormat="false" ht="15" hidden="false" customHeight="false" outlineLevel="0" collapsed="false">
      <c r="A533" s="0" t="s">
        <v>8292</v>
      </c>
      <c r="B533" s="0" t="s">
        <v>790</v>
      </c>
      <c r="C533" s="0" t="s">
        <v>8286</v>
      </c>
      <c r="D533" s="0" t="n">
        <v>1</v>
      </c>
      <c r="E533" s="8" t="n">
        <v>11479</v>
      </c>
      <c r="F533" s="0" t="n">
        <v>0</v>
      </c>
      <c r="G533" s="8" t="n">
        <v>11479</v>
      </c>
      <c r="H533" s="0" t="str">
        <f aca="false">INDEX(Products!$C:$C,MATCH(C533,Products!$A:$A,0))</f>
        <v>Home &amp; Kitchen</v>
      </c>
      <c r="I533" s="0" t="str">
        <f aca="false">INDEX(Orders!$D:$D,MATCH(B533,Orders!$A:$A,0))</f>
        <v>Delivered</v>
      </c>
      <c r="J533" s="8" t="n">
        <f aca="false">INDEX(Products!$E:$E,MATCH(C533,Products!$A:$A,0))</f>
        <v>6548.81</v>
      </c>
      <c r="K533" s="8" t="n">
        <f aca="false">D533*J533</f>
        <v>6548.81</v>
      </c>
    </row>
    <row r="534" customFormat="false" ht="15" hidden="false" customHeight="false" outlineLevel="0" collapsed="false">
      <c r="A534" s="0" t="s">
        <v>8293</v>
      </c>
      <c r="B534" s="0" t="s">
        <v>792</v>
      </c>
      <c r="C534" s="0" t="s">
        <v>7910</v>
      </c>
      <c r="D534" s="0" t="n">
        <v>2</v>
      </c>
      <c r="E534" s="8" t="n">
        <v>1649</v>
      </c>
      <c r="F534" s="0" t="n">
        <v>5</v>
      </c>
      <c r="G534" s="8" t="n">
        <v>3133.1</v>
      </c>
      <c r="H534" s="0" t="str">
        <f aca="false">INDEX(Products!$C:$C,MATCH(C534,Products!$A:$A,0))</f>
        <v>Fashion</v>
      </c>
      <c r="I534" s="0" t="str">
        <f aca="false">INDEX(Orders!$D:$D,MATCH(B534,Orders!$A:$A,0))</f>
        <v>Delivered</v>
      </c>
      <c r="J534" s="8" t="n">
        <f aca="false">INDEX(Products!$E:$E,MATCH(C534,Products!$A:$A,0))</f>
        <v>1049.68</v>
      </c>
      <c r="K534" s="8" t="n">
        <f aca="false">D534*J534</f>
        <v>2099.36</v>
      </c>
    </row>
    <row r="535" customFormat="false" ht="15" hidden="false" customHeight="false" outlineLevel="0" collapsed="false">
      <c r="A535" s="0" t="s">
        <v>8294</v>
      </c>
      <c r="B535" s="0" t="s">
        <v>792</v>
      </c>
      <c r="C535" s="0" t="s">
        <v>8081</v>
      </c>
      <c r="D535" s="0" t="n">
        <v>2</v>
      </c>
      <c r="E535" s="8" t="n">
        <v>940</v>
      </c>
      <c r="F535" s="0" t="n">
        <v>10</v>
      </c>
      <c r="G535" s="8" t="n">
        <v>1692</v>
      </c>
      <c r="H535" s="0" t="str">
        <f aca="false">INDEX(Products!$C:$C,MATCH(C535,Products!$A:$A,0))</f>
        <v>Books</v>
      </c>
      <c r="I535" s="0" t="str">
        <f aca="false">INDEX(Orders!$D:$D,MATCH(B535,Orders!$A:$A,0))</f>
        <v>Delivered</v>
      </c>
      <c r="J535" s="8" t="n">
        <f aca="false">INDEX(Products!$E:$E,MATCH(C535,Products!$A:$A,0))</f>
        <v>531.47</v>
      </c>
      <c r="K535" s="8" t="n">
        <f aca="false">D535*J535</f>
        <v>1062.94</v>
      </c>
    </row>
    <row r="536" customFormat="false" ht="15" hidden="false" customHeight="false" outlineLevel="0" collapsed="false">
      <c r="A536" s="0" t="s">
        <v>8295</v>
      </c>
      <c r="B536" s="0" t="s">
        <v>792</v>
      </c>
      <c r="C536" s="0" t="s">
        <v>7731</v>
      </c>
      <c r="D536" s="0" t="n">
        <v>2</v>
      </c>
      <c r="E536" s="8" t="n">
        <v>20750</v>
      </c>
      <c r="F536" s="0" t="n">
        <v>0</v>
      </c>
      <c r="G536" s="8" t="n">
        <v>41500</v>
      </c>
      <c r="H536" s="0" t="str">
        <f aca="false">INDEX(Products!$C:$C,MATCH(C536,Products!$A:$A,0))</f>
        <v>Electronics</v>
      </c>
      <c r="I536" s="0" t="str">
        <f aca="false">INDEX(Orders!$D:$D,MATCH(B536,Orders!$A:$A,0))</f>
        <v>Delivered</v>
      </c>
      <c r="J536" s="8" t="n">
        <f aca="false">INDEX(Products!$E:$E,MATCH(C536,Products!$A:$A,0))</f>
        <v>12173.79</v>
      </c>
      <c r="K536" s="8" t="n">
        <f aca="false">D536*J536</f>
        <v>24347.58</v>
      </c>
    </row>
    <row r="537" customFormat="false" ht="15" hidden="false" customHeight="false" outlineLevel="0" collapsed="false">
      <c r="A537" s="0" t="s">
        <v>8296</v>
      </c>
      <c r="B537" s="0" t="s">
        <v>792</v>
      </c>
      <c r="C537" s="0" t="s">
        <v>8152</v>
      </c>
      <c r="D537" s="0" t="n">
        <v>2</v>
      </c>
      <c r="E537" s="8" t="n">
        <v>3759</v>
      </c>
      <c r="F537" s="0" t="n">
        <v>0</v>
      </c>
      <c r="G537" s="8" t="n">
        <v>7518</v>
      </c>
      <c r="H537" s="0" t="str">
        <f aca="false">INDEX(Products!$C:$C,MATCH(C537,Products!$A:$A,0))</f>
        <v>Fashion</v>
      </c>
      <c r="I537" s="0" t="str">
        <f aca="false">INDEX(Orders!$D:$D,MATCH(B537,Orders!$A:$A,0))</f>
        <v>Delivered</v>
      </c>
      <c r="J537" s="8" t="n">
        <f aca="false">INDEX(Products!$E:$E,MATCH(C537,Products!$A:$A,0))</f>
        <v>2136.16</v>
      </c>
      <c r="K537" s="8" t="n">
        <f aca="false">D537*J537</f>
        <v>4272.32</v>
      </c>
    </row>
    <row r="538" customFormat="false" ht="15" hidden="false" customHeight="false" outlineLevel="0" collapsed="false">
      <c r="A538" s="0" t="s">
        <v>8297</v>
      </c>
      <c r="B538" s="0" t="s">
        <v>793</v>
      </c>
      <c r="C538" s="0" t="s">
        <v>7835</v>
      </c>
      <c r="D538" s="0" t="n">
        <v>1</v>
      </c>
      <c r="E538" s="8" t="n">
        <v>30819</v>
      </c>
      <c r="F538" s="0" t="n">
        <v>0</v>
      </c>
      <c r="G538" s="8" t="n">
        <v>30819</v>
      </c>
      <c r="H538" s="0" t="str">
        <f aca="false">INDEX(Products!$C:$C,MATCH(C538,Products!$A:$A,0))</f>
        <v>Electronics</v>
      </c>
      <c r="I538" s="0" t="str">
        <f aca="false">INDEX(Orders!$D:$D,MATCH(B538,Orders!$A:$A,0))</f>
        <v>Delivered</v>
      </c>
      <c r="J538" s="8" t="n">
        <f aca="false">INDEX(Products!$E:$E,MATCH(C538,Products!$A:$A,0))</f>
        <v>22115.15</v>
      </c>
      <c r="K538" s="8" t="n">
        <f aca="false">D538*J538</f>
        <v>22115.15</v>
      </c>
    </row>
    <row r="539" customFormat="false" ht="15" hidden="false" customHeight="false" outlineLevel="0" collapsed="false">
      <c r="A539" s="0" t="s">
        <v>8298</v>
      </c>
      <c r="B539" s="0" t="s">
        <v>795</v>
      </c>
      <c r="C539" s="0" t="s">
        <v>7616</v>
      </c>
      <c r="D539" s="0" t="n">
        <v>2</v>
      </c>
      <c r="E539" s="8" t="n">
        <v>9379</v>
      </c>
      <c r="F539" s="0" t="n">
        <v>15</v>
      </c>
      <c r="G539" s="8" t="n">
        <v>15944.3</v>
      </c>
      <c r="H539" s="0" t="str">
        <f aca="false">INDEX(Products!$C:$C,MATCH(C539,Products!$A:$A,0))</f>
        <v>Electronics</v>
      </c>
      <c r="I539" s="0" t="str">
        <f aca="false">INDEX(Orders!$D:$D,MATCH(B539,Orders!$A:$A,0))</f>
        <v>Delivered</v>
      </c>
      <c r="J539" s="8" t="n">
        <f aca="false">INDEX(Products!$E:$E,MATCH(C539,Products!$A:$A,0))</f>
        <v>6769.42</v>
      </c>
      <c r="K539" s="8" t="n">
        <f aca="false">D539*J539</f>
        <v>13538.84</v>
      </c>
    </row>
    <row r="540" customFormat="false" ht="15" hidden="false" customHeight="false" outlineLevel="0" collapsed="false">
      <c r="A540" s="0" t="s">
        <v>8299</v>
      </c>
      <c r="B540" s="0" t="s">
        <v>798</v>
      </c>
      <c r="C540" s="0" t="s">
        <v>7809</v>
      </c>
      <c r="D540" s="0" t="n">
        <v>2</v>
      </c>
      <c r="E540" s="8" t="n">
        <v>9019</v>
      </c>
      <c r="F540" s="0" t="n">
        <v>10</v>
      </c>
      <c r="G540" s="8" t="n">
        <v>16234.2</v>
      </c>
      <c r="H540" s="0" t="str">
        <f aca="false">INDEX(Products!$C:$C,MATCH(C540,Products!$A:$A,0))</f>
        <v>Home &amp; Kitchen</v>
      </c>
      <c r="I540" s="0" t="str">
        <f aca="false">INDEX(Orders!$D:$D,MATCH(B540,Orders!$A:$A,0))</f>
        <v>Delivered</v>
      </c>
      <c r="J540" s="8" t="n">
        <f aca="false">INDEX(Products!$E:$E,MATCH(C540,Products!$A:$A,0))</f>
        <v>6066.71</v>
      </c>
      <c r="K540" s="8" t="n">
        <f aca="false">D540*J540</f>
        <v>12133.42</v>
      </c>
    </row>
    <row r="541" customFormat="false" ht="15" hidden="false" customHeight="false" outlineLevel="0" collapsed="false">
      <c r="A541" s="0" t="s">
        <v>8300</v>
      </c>
      <c r="B541" s="0" t="s">
        <v>798</v>
      </c>
      <c r="C541" s="0" t="s">
        <v>7701</v>
      </c>
      <c r="D541" s="0" t="n">
        <v>1</v>
      </c>
      <c r="E541" s="8" t="n">
        <v>36479</v>
      </c>
      <c r="F541" s="0" t="n">
        <v>20</v>
      </c>
      <c r="G541" s="8" t="n">
        <v>29183.2</v>
      </c>
      <c r="H541" s="0" t="str">
        <f aca="false">INDEX(Products!$C:$C,MATCH(C541,Products!$A:$A,0))</f>
        <v>Electronics</v>
      </c>
      <c r="I541" s="0" t="str">
        <f aca="false">INDEX(Orders!$D:$D,MATCH(B541,Orders!$A:$A,0))</f>
        <v>Delivered</v>
      </c>
      <c r="J541" s="8" t="n">
        <f aca="false">INDEX(Products!$E:$E,MATCH(C541,Products!$A:$A,0))</f>
        <v>23417.07</v>
      </c>
      <c r="K541" s="8" t="n">
        <f aca="false">D541*J541</f>
        <v>23417.07</v>
      </c>
    </row>
    <row r="542" customFormat="false" ht="15" hidden="false" customHeight="false" outlineLevel="0" collapsed="false">
      <c r="A542" s="0" t="s">
        <v>8301</v>
      </c>
      <c r="B542" s="0" t="s">
        <v>801</v>
      </c>
      <c r="C542" s="0" t="s">
        <v>7827</v>
      </c>
      <c r="D542" s="0" t="n">
        <v>1</v>
      </c>
      <c r="E542" s="8" t="n">
        <v>3359</v>
      </c>
      <c r="F542" s="0" t="n">
        <v>0</v>
      </c>
      <c r="G542" s="8" t="n">
        <v>3359</v>
      </c>
      <c r="H542" s="0" t="str">
        <f aca="false">INDEX(Products!$C:$C,MATCH(C542,Products!$A:$A,0))</f>
        <v>Home &amp; Kitchen</v>
      </c>
      <c r="I542" s="0" t="str">
        <f aca="false">INDEX(Orders!$D:$D,MATCH(B542,Orders!$A:$A,0))</f>
        <v>Delivered</v>
      </c>
      <c r="J542" s="8" t="n">
        <f aca="false">INDEX(Products!$E:$E,MATCH(C542,Products!$A:$A,0))</f>
        <v>1895.25</v>
      </c>
      <c r="K542" s="8" t="n">
        <f aca="false">D542*J542</f>
        <v>1895.25</v>
      </c>
    </row>
    <row r="543" customFormat="false" ht="15" hidden="false" customHeight="false" outlineLevel="0" collapsed="false">
      <c r="A543" s="0" t="s">
        <v>8302</v>
      </c>
      <c r="B543" s="0" t="s">
        <v>802</v>
      </c>
      <c r="C543" s="0" t="s">
        <v>7916</v>
      </c>
      <c r="D543" s="0" t="n">
        <v>1</v>
      </c>
      <c r="E543" s="8" t="n">
        <v>2700</v>
      </c>
      <c r="F543" s="0" t="n">
        <v>10</v>
      </c>
      <c r="G543" s="8" t="n">
        <v>2430</v>
      </c>
      <c r="H543" s="0" t="str">
        <f aca="false">INDEX(Products!$C:$C,MATCH(C543,Products!$A:$A,0))</f>
        <v>Beauty &amp; Personal Care</v>
      </c>
      <c r="I543" s="0" t="str">
        <f aca="false">INDEX(Orders!$D:$D,MATCH(B543,Orders!$A:$A,0))</f>
        <v>Delivered</v>
      </c>
      <c r="J543" s="8" t="n">
        <f aca="false">INDEX(Products!$E:$E,MATCH(C543,Products!$A:$A,0))</f>
        <v>1844.89</v>
      </c>
      <c r="K543" s="8" t="n">
        <f aca="false">D543*J543</f>
        <v>1844.89</v>
      </c>
    </row>
    <row r="544" customFormat="false" ht="15" hidden="false" customHeight="false" outlineLevel="0" collapsed="false">
      <c r="A544" s="0" t="s">
        <v>8303</v>
      </c>
      <c r="B544" s="0" t="s">
        <v>802</v>
      </c>
      <c r="C544" s="0" t="s">
        <v>8304</v>
      </c>
      <c r="D544" s="0" t="n">
        <v>1</v>
      </c>
      <c r="E544" s="8" t="n">
        <v>30649</v>
      </c>
      <c r="F544" s="0" t="n">
        <v>0</v>
      </c>
      <c r="G544" s="8" t="n">
        <v>30649</v>
      </c>
      <c r="H544" s="0" t="str">
        <f aca="false">INDEX(Products!$C:$C,MATCH(C544,Products!$A:$A,0))</f>
        <v>Mobiles &amp; Accessories</v>
      </c>
      <c r="I544" s="0" t="str">
        <f aca="false">INDEX(Orders!$D:$D,MATCH(B544,Orders!$A:$A,0))</f>
        <v>Delivered</v>
      </c>
      <c r="J544" s="8" t="n">
        <f aca="false">INDEX(Products!$E:$E,MATCH(C544,Products!$A:$A,0))</f>
        <v>17732.54</v>
      </c>
      <c r="K544" s="8" t="n">
        <f aca="false">D544*J544</f>
        <v>17732.54</v>
      </c>
    </row>
    <row r="545" customFormat="false" ht="15" hidden="false" customHeight="false" outlineLevel="0" collapsed="false">
      <c r="A545" s="0" t="s">
        <v>8305</v>
      </c>
      <c r="B545" s="0" t="s">
        <v>804</v>
      </c>
      <c r="C545" s="0" t="s">
        <v>8306</v>
      </c>
      <c r="D545" s="0" t="n">
        <v>1</v>
      </c>
      <c r="E545" s="8" t="n">
        <v>6549</v>
      </c>
      <c r="F545" s="0" t="n">
        <v>15</v>
      </c>
      <c r="G545" s="8" t="n">
        <v>5566.65</v>
      </c>
      <c r="H545" s="0" t="str">
        <f aca="false">INDEX(Products!$C:$C,MATCH(C545,Products!$A:$A,0))</f>
        <v>Home &amp; Kitchen</v>
      </c>
      <c r="I545" s="0" t="str">
        <f aca="false">INDEX(Orders!$D:$D,MATCH(B545,Orders!$A:$A,0))</f>
        <v>Delivered</v>
      </c>
      <c r="J545" s="8" t="n">
        <f aca="false">INDEX(Products!$E:$E,MATCH(C545,Products!$A:$A,0))</f>
        <v>3998.73</v>
      </c>
      <c r="K545" s="8" t="n">
        <f aca="false">D545*J545</f>
        <v>3998.73</v>
      </c>
    </row>
    <row r="546" customFormat="false" ht="15" hidden="false" customHeight="false" outlineLevel="0" collapsed="false">
      <c r="A546" s="0" t="s">
        <v>8307</v>
      </c>
      <c r="B546" s="0" t="s">
        <v>805</v>
      </c>
      <c r="C546" s="0" t="s">
        <v>7628</v>
      </c>
      <c r="D546" s="0" t="n">
        <v>1</v>
      </c>
      <c r="E546" s="8" t="n">
        <v>40359</v>
      </c>
      <c r="F546" s="0" t="n">
        <v>5</v>
      </c>
      <c r="G546" s="8" t="n">
        <v>38341.05</v>
      </c>
      <c r="H546" s="0" t="str">
        <f aca="false">INDEX(Products!$C:$C,MATCH(C546,Products!$A:$A,0))</f>
        <v>Mobiles &amp; Accessories</v>
      </c>
      <c r="I546" s="0" t="str">
        <f aca="false">INDEX(Orders!$D:$D,MATCH(B546,Orders!$A:$A,0))</f>
        <v>Delivered</v>
      </c>
      <c r="J546" s="8" t="n">
        <f aca="false">INDEX(Products!$E:$E,MATCH(C546,Products!$A:$A,0))</f>
        <v>23885.95</v>
      </c>
      <c r="K546" s="8" t="n">
        <f aca="false">D546*J546</f>
        <v>23885.95</v>
      </c>
    </row>
    <row r="547" customFormat="false" ht="15" hidden="false" customHeight="false" outlineLevel="0" collapsed="false">
      <c r="A547" s="0" t="s">
        <v>8308</v>
      </c>
      <c r="B547" s="0" t="s">
        <v>807</v>
      </c>
      <c r="C547" s="0" t="s">
        <v>7723</v>
      </c>
      <c r="D547" s="0" t="n">
        <v>1</v>
      </c>
      <c r="E547" s="8" t="n">
        <v>26310</v>
      </c>
      <c r="F547" s="0" t="n">
        <v>0</v>
      </c>
      <c r="G547" s="8" t="n">
        <v>26310</v>
      </c>
      <c r="H547" s="0" t="str">
        <f aca="false">INDEX(Products!$C:$C,MATCH(C547,Products!$A:$A,0))</f>
        <v>Electronics</v>
      </c>
      <c r="I547" s="0" t="str">
        <f aca="false">INDEX(Orders!$D:$D,MATCH(B547,Orders!$A:$A,0))</f>
        <v>Cancelled</v>
      </c>
      <c r="J547" s="8" t="n">
        <f aca="false">INDEX(Products!$E:$E,MATCH(C547,Products!$A:$A,0))</f>
        <v>16349.67</v>
      </c>
      <c r="K547" s="8" t="n">
        <f aca="false">D547*J547</f>
        <v>16349.67</v>
      </c>
    </row>
    <row r="548" customFormat="false" ht="15" hidden="false" customHeight="false" outlineLevel="0" collapsed="false">
      <c r="A548" s="0" t="s">
        <v>8309</v>
      </c>
      <c r="B548" s="0" t="s">
        <v>810</v>
      </c>
      <c r="C548" s="0" t="s">
        <v>7846</v>
      </c>
      <c r="D548" s="0" t="n">
        <v>1</v>
      </c>
      <c r="E548" s="8" t="n">
        <v>34829</v>
      </c>
      <c r="F548" s="0" t="n">
        <v>0</v>
      </c>
      <c r="G548" s="8" t="n">
        <v>34829</v>
      </c>
      <c r="H548" s="0" t="str">
        <f aca="false">INDEX(Products!$C:$C,MATCH(C548,Products!$A:$A,0))</f>
        <v>Mobiles &amp; Accessories</v>
      </c>
      <c r="I548" s="0" t="str">
        <f aca="false">INDEX(Orders!$D:$D,MATCH(B548,Orders!$A:$A,0))</f>
        <v>Delivered</v>
      </c>
      <c r="J548" s="8" t="n">
        <f aca="false">INDEX(Products!$E:$E,MATCH(C548,Products!$A:$A,0))</f>
        <v>19331.44</v>
      </c>
      <c r="K548" s="8" t="n">
        <f aca="false">D548*J548</f>
        <v>19331.44</v>
      </c>
    </row>
    <row r="549" customFormat="false" ht="15" hidden="false" customHeight="false" outlineLevel="0" collapsed="false">
      <c r="A549" s="0" t="s">
        <v>8310</v>
      </c>
      <c r="B549" s="0" t="s">
        <v>810</v>
      </c>
      <c r="C549" s="0" t="s">
        <v>7935</v>
      </c>
      <c r="D549" s="0" t="n">
        <v>1</v>
      </c>
      <c r="E549" s="8" t="n">
        <v>4799</v>
      </c>
      <c r="F549" s="0" t="n">
        <v>15</v>
      </c>
      <c r="G549" s="8" t="n">
        <v>4079.15</v>
      </c>
      <c r="H549" s="0" t="str">
        <f aca="false">INDEX(Products!$C:$C,MATCH(C549,Products!$A:$A,0))</f>
        <v>Furniture</v>
      </c>
      <c r="I549" s="0" t="str">
        <f aca="false">INDEX(Orders!$D:$D,MATCH(B549,Orders!$A:$A,0))</f>
        <v>Delivered</v>
      </c>
      <c r="J549" s="8" t="n">
        <f aca="false">INDEX(Products!$E:$E,MATCH(C549,Products!$A:$A,0))</f>
        <v>2917.01</v>
      </c>
      <c r="K549" s="8" t="n">
        <f aca="false">D549*J549</f>
        <v>2917.01</v>
      </c>
    </row>
    <row r="550" customFormat="false" ht="15" hidden="false" customHeight="false" outlineLevel="0" collapsed="false">
      <c r="A550" s="0" t="s">
        <v>8311</v>
      </c>
      <c r="B550" s="0" t="s">
        <v>811</v>
      </c>
      <c r="C550" s="0" t="s">
        <v>8094</v>
      </c>
      <c r="D550" s="0" t="n">
        <v>1</v>
      </c>
      <c r="E550" s="8" t="n">
        <v>3199</v>
      </c>
      <c r="F550" s="0" t="n">
        <v>20</v>
      </c>
      <c r="G550" s="8" t="n">
        <v>2559.2</v>
      </c>
      <c r="H550" s="0" t="str">
        <f aca="false">INDEX(Products!$C:$C,MATCH(C550,Products!$A:$A,0))</f>
        <v>Sports &amp; Fitness</v>
      </c>
      <c r="I550" s="0" t="str">
        <f aca="false">INDEX(Orders!$D:$D,MATCH(B550,Orders!$A:$A,0))</f>
        <v>Delivered</v>
      </c>
      <c r="J550" s="8" t="n">
        <f aca="false">INDEX(Products!$E:$E,MATCH(C550,Products!$A:$A,0))</f>
        <v>1765.83</v>
      </c>
      <c r="K550" s="8" t="n">
        <f aca="false">D550*J550</f>
        <v>1765.83</v>
      </c>
    </row>
    <row r="551" customFormat="false" ht="15" hidden="false" customHeight="false" outlineLevel="0" collapsed="false">
      <c r="A551" s="0" t="s">
        <v>8312</v>
      </c>
      <c r="B551" s="0" t="s">
        <v>813</v>
      </c>
      <c r="C551" s="0" t="s">
        <v>7799</v>
      </c>
      <c r="D551" s="0" t="n">
        <v>1</v>
      </c>
      <c r="E551" s="8" t="n">
        <v>70349</v>
      </c>
      <c r="F551" s="0" t="n">
        <v>30</v>
      </c>
      <c r="G551" s="8" t="n">
        <v>49244.3</v>
      </c>
      <c r="H551" s="0" t="str">
        <f aca="false">INDEX(Products!$C:$C,MATCH(C551,Products!$A:$A,0))</f>
        <v>Mobiles &amp; Accessories</v>
      </c>
      <c r="I551" s="0" t="str">
        <f aca="false">INDEX(Orders!$D:$D,MATCH(B551,Orders!$A:$A,0))</f>
        <v>Delivered</v>
      </c>
      <c r="J551" s="8" t="n">
        <f aca="false">INDEX(Products!$E:$E,MATCH(C551,Products!$A:$A,0))</f>
        <v>45393.9</v>
      </c>
      <c r="K551" s="8" t="n">
        <f aca="false">D551*J551</f>
        <v>45393.9</v>
      </c>
    </row>
    <row r="552" customFormat="false" ht="15" hidden="false" customHeight="false" outlineLevel="0" collapsed="false">
      <c r="A552" s="0" t="s">
        <v>8313</v>
      </c>
      <c r="B552" s="0" t="s">
        <v>813</v>
      </c>
      <c r="C552" s="0" t="s">
        <v>7999</v>
      </c>
      <c r="D552" s="0" t="n">
        <v>1</v>
      </c>
      <c r="E552" s="8" t="n">
        <v>2810</v>
      </c>
      <c r="F552" s="0" t="n">
        <v>0</v>
      </c>
      <c r="G552" s="8" t="n">
        <v>2810</v>
      </c>
      <c r="H552" s="0" t="str">
        <f aca="false">INDEX(Products!$C:$C,MATCH(C552,Products!$A:$A,0))</f>
        <v>Toys &amp; Baby Care</v>
      </c>
      <c r="I552" s="0" t="str">
        <f aca="false">INDEX(Orders!$D:$D,MATCH(B552,Orders!$A:$A,0))</f>
        <v>Delivered</v>
      </c>
      <c r="J552" s="8" t="n">
        <f aca="false">INDEX(Products!$E:$E,MATCH(C552,Products!$A:$A,0))</f>
        <v>1582.85</v>
      </c>
      <c r="K552" s="8" t="n">
        <f aca="false">D552*J552</f>
        <v>1582.85</v>
      </c>
    </row>
    <row r="553" customFormat="false" ht="15" hidden="false" customHeight="false" outlineLevel="0" collapsed="false">
      <c r="A553" s="0" t="s">
        <v>8314</v>
      </c>
      <c r="B553" s="0" t="s">
        <v>814</v>
      </c>
      <c r="C553" s="0" t="s">
        <v>7769</v>
      </c>
      <c r="D553" s="0" t="n">
        <v>1</v>
      </c>
      <c r="E553" s="8" t="n">
        <v>14609</v>
      </c>
      <c r="F553" s="0" t="n">
        <v>0</v>
      </c>
      <c r="G553" s="8" t="n">
        <v>14609</v>
      </c>
      <c r="H553" s="0" t="str">
        <f aca="false">INDEX(Products!$C:$C,MATCH(C553,Products!$A:$A,0))</f>
        <v>Home &amp; Kitchen</v>
      </c>
      <c r="I553" s="0" t="str">
        <f aca="false">INDEX(Orders!$D:$D,MATCH(B553,Orders!$A:$A,0))</f>
        <v>Delivered</v>
      </c>
      <c r="J553" s="8" t="n">
        <f aca="false">INDEX(Products!$E:$E,MATCH(C553,Products!$A:$A,0))</f>
        <v>8695.64</v>
      </c>
      <c r="K553" s="8" t="n">
        <f aca="false">D553*J553</f>
        <v>8695.64</v>
      </c>
    </row>
    <row r="554" customFormat="false" ht="15" hidden="false" customHeight="false" outlineLevel="0" collapsed="false">
      <c r="A554" s="0" t="s">
        <v>8315</v>
      </c>
      <c r="B554" s="0" t="s">
        <v>816</v>
      </c>
      <c r="C554" s="0" t="s">
        <v>7648</v>
      </c>
      <c r="D554" s="0" t="n">
        <v>2</v>
      </c>
      <c r="E554" s="8" t="n">
        <v>2869</v>
      </c>
      <c r="F554" s="0" t="n">
        <v>10</v>
      </c>
      <c r="G554" s="8" t="n">
        <v>5164.2</v>
      </c>
      <c r="H554" s="0" t="str">
        <f aca="false">INDEX(Products!$C:$C,MATCH(C554,Products!$A:$A,0))</f>
        <v>Sports &amp; Fitness</v>
      </c>
      <c r="I554" s="0" t="str">
        <f aca="false">INDEX(Orders!$D:$D,MATCH(B554,Orders!$A:$A,0))</f>
        <v>Cancelled</v>
      </c>
      <c r="J554" s="8" t="n">
        <f aca="false">INDEX(Products!$E:$E,MATCH(C554,Products!$A:$A,0))</f>
        <v>1957.62</v>
      </c>
      <c r="K554" s="8" t="n">
        <f aca="false">D554*J554</f>
        <v>3915.24</v>
      </c>
    </row>
    <row r="555" customFormat="false" ht="15" hidden="false" customHeight="false" outlineLevel="0" collapsed="false">
      <c r="A555" s="0" t="s">
        <v>8316</v>
      </c>
      <c r="B555" s="0" t="s">
        <v>818</v>
      </c>
      <c r="C555" s="0" t="s">
        <v>8239</v>
      </c>
      <c r="D555" s="0" t="n">
        <v>1</v>
      </c>
      <c r="E555" s="8" t="n">
        <v>6629</v>
      </c>
      <c r="F555" s="0" t="n">
        <v>15</v>
      </c>
      <c r="G555" s="8" t="n">
        <v>5634.65</v>
      </c>
      <c r="H555" s="0" t="str">
        <f aca="false">INDEX(Products!$C:$C,MATCH(C555,Products!$A:$A,0))</f>
        <v>Furniture</v>
      </c>
      <c r="I555" s="0" t="str">
        <f aca="false">INDEX(Orders!$D:$D,MATCH(B555,Orders!$A:$A,0))</f>
        <v>Delivered</v>
      </c>
      <c r="J555" s="8" t="n">
        <f aca="false">INDEX(Products!$E:$E,MATCH(C555,Products!$A:$A,0))</f>
        <v>3648.59</v>
      </c>
      <c r="K555" s="8" t="n">
        <f aca="false">D555*J555</f>
        <v>3648.59</v>
      </c>
    </row>
    <row r="556" customFormat="false" ht="15" hidden="false" customHeight="false" outlineLevel="0" collapsed="false">
      <c r="A556" s="0" t="s">
        <v>8317</v>
      </c>
      <c r="B556" s="0" t="s">
        <v>820</v>
      </c>
      <c r="C556" s="0" t="s">
        <v>7628</v>
      </c>
      <c r="D556" s="0" t="n">
        <v>1</v>
      </c>
      <c r="E556" s="8" t="n">
        <v>40359</v>
      </c>
      <c r="F556" s="0" t="n">
        <v>15</v>
      </c>
      <c r="G556" s="8" t="n">
        <v>34305.15</v>
      </c>
      <c r="H556" s="0" t="str">
        <f aca="false">INDEX(Products!$C:$C,MATCH(C556,Products!$A:$A,0))</f>
        <v>Mobiles &amp; Accessories</v>
      </c>
      <c r="I556" s="0" t="str">
        <f aca="false">INDEX(Orders!$D:$D,MATCH(B556,Orders!$A:$A,0))</f>
        <v>Delivered</v>
      </c>
      <c r="J556" s="8" t="n">
        <f aca="false">INDEX(Products!$E:$E,MATCH(C556,Products!$A:$A,0))</f>
        <v>23885.95</v>
      </c>
      <c r="K556" s="8" t="n">
        <f aca="false">D556*J556</f>
        <v>23885.95</v>
      </c>
    </row>
    <row r="557" customFormat="false" ht="15" hidden="false" customHeight="false" outlineLevel="0" collapsed="false">
      <c r="A557" s="0" t="s">
        <v>8318</v>
      </c>
      <c r="B557" s="0" t="s">
        <v>822</v>
      </c>
      <c r="C557" s="0" t="s">
        <v>7814</v>
      </c>
      <c r="D557" s="0" t="n">
        <v>1</v>
      </c>
      <c r="E557" s="8" t="n">
        <v>360</v>
      </c>
      <c r="F557" s="0" t="n">
        <v>0</v>
      </c>
      <c r="G557" s="8" t="n">
        <v>360</v>
      </c>
      <c r="H557" s="0" t="str">
        <f aca="false">INDEX(Products!$C:$C,MATCH(C557,Products!$A:$A,0))</f>
        <v>Grocery</v>
      </c>
      <c r="I557" s="0" t="str">
        <f aca="false">INDEX(Orders!$D:$D,MATCH(B557,Orders!$A:$A,0))</f>
        <v>Delivered</v>
      </c>
      <c r="J557" s="8" t="n">
        <f aca="false">INDEX(Products!$E:$E,MATCH(C557,Products!$A:$A,0))</f>
        <v>220.3</v>
      </c>
      <c r="K557" s="8" t="n">
        <f aca="false">D557*J557</f>
        <v>220.3</v>
      </c>
    </row>
    <row r="558" customFormat="false" ht="15" hidden="false" customHeight="false" outlineLevel="0" collapsed="false">
      <c r="A558" s="0" t="s">
        <v>8319</v>
      </c>
      <c r="B558" s="0" t="s">
        <v>824</v>
      </c>
      <c r="C558" s="0" t="s">
        <v>7640</v>
      </c>
      <c r="D558" s="0" t="n">
        <v>1</v>
      </c>
      <c r="E558" s="8" t="n">
        <v>1880</v>
      </c>
      <c r="F558" s="0" t="n">
        <v>30</v>
      </c>
      <c r="G558" s="8" t="n">
        <v>1316</v>
      </c>
      <c r="H558" s="0" t="str">
        <f aca="false">INDEX(Products!$C:$C,MATCH(C558,Products!$A:$A,0))</f>
        <v>Fashion</v>
      </c>
      <c r="I558" s="0" t="str">
        <f aca="false">INDEX(Orders!$D:$D,MATCH(B558,Orders!$A:$A,0))</f>
        <v>Delivered</v>
      </c>
      <c r="J558" s="8" t="n">
        <f aca="false">INDEX(Products!$E:$E,MATCH(C558,Products!$A:$A,0))</f>
        <v>1401.93</v>
      </c>
      <c r="K558" s="8" t="n">
        <f aca="false">D558*J558</f>
        <v>1401.93</v>
      </c>
    </row>
    <row r="559" customFormat="false" ht="15" hidden="false" customHeight="false" outlineLevel="0" collapsed="false">
      <c r="A559" s="0" t="s">
        <v>8320</v>
      </c>
      <c r="B559" s="0" t="s">
        <v>824</v>
      </c>
      <c r="C559" s="0" t="s">
        <v>8321</v>
      </c>
      <c r="D559" s="0" t="n">
        <v>1</v>
      </c>
      <c r="E559" s="8" t="n">
        <v>1329</v>
      </c>
      <c r="F559" s="0" t="n">
        <v>0</v>
      </c>
      <c r="G559" s="8" t="n">
        <v>1329</v>
      </c>
      <c r="H559" s="0" t="str">
        <f aca="false">INDEX(Products!$C:$C,MATCH(C559,Products!$A:$A,0))</f>
        <v>Home &amp; Kitchen</v>
      </c>
      <c r="I559" s="0" t="str">
        <f aca="false">INDEX(Orders!$D:$D,MATCH(B559,Orders!$A:$A,0))</f>
        <v>Delivered</v>
      </c>
      <c r="J559" s="8" t="n">
        <f aca="false">INDEX(Products!$E:$E,MATCH(C559,Products!$A:$A,0))</f>
        <v>896.37</v>
      </c>
      <c r="K559" s="8" t="n">
        <f aca="false">D559*J559</f>
        <v>896.37</v>
      </c>
    </row>
    <row r="560" customFormat="false" ht="15" hidden="false" customHeight="false" outlineLevel="0" collapsed="false">
      <c r="A560" s="0" t="s">
        <v>8322</v>
      </c>
      <c r="B560" s="0" t="s">
        <v>824</v>
      </c>
      <c r="C560" s="0" t="s">
        <v>8111</v>
      </c>
      <c r="D560" s="0" t="n">
        <v>1</v>
      </c>
      <c r="E560" s="8" t="n">
        <v>3729</v>
      </c>
      <c r="F560" s="0" t="n">
        <v>0</v>
      </c>
      <c r="G560" s="8" t="n">
        <v>3729</v>
      </c>
      <c r="H560" s="0" t="str">
        <f aca="false">INDEX(Products!$C:$C,MATCH(C560,Products!$A:$A,0))</f>
        <v>Fashion</v>
      </c>
      <c r="I560" s="0" t="str">
        <f aca="false">INDEX(Orders!$D:$D,MATCH(B560,Orders!$A:$A,0))</f>
        <v>Delivered</v>
      </c>
      <c r="J560" s="8" t="n">
        <f aca="false">INDEX(Products!$E:$E,MATCH(C560,Products!$A:$A,0))</f>
        <v>2097.34</v>
      </c>
      <c r="K560" s="8" t="n">
        <f aca="false">D560*J560</f>
        <v>2097.34</v>
      </c>
    </row>
    <row r="561" customFormat="false" ht="15" hidden="false" customHeight="false" outlineLevel="0" collapsed="false">
      <c r="A561" s="0" t="s">
        <v>8323</v>
      </c>
      <c r="B561" s="0" t="s">
        <v>825</v>
      </c>
      <c r="C561" s="0" t="s">
        <v>8057</v>
      </c>
      <c r="D561" s="0" t="n">
        <v>1</v>
      </c>
      <c r="E561" s="8" t="n">
        <v>5310</v>
      </c>
      <c r="F561" s="0" t="n">
        <v>0</v>
      </c>
      <c r="G561" s="8" t="n">
        <v>5310</v>
      </c>
      <c r="H561" s="0" t="str">
        <f aca="false">INDEX(Products!$C:$C,MATCH(C561,Products!$A:$A,0))</f>
        <v>Sports &amp; Fitness</v>
      </c>
      <c r="I561" s="0" t="str">
        <f aca="false">INDEX(Orders!$D:$D,MATCH(B561,Orders!$A:$A,0))</f>
        <v>Delivered</v>
      </c>
      <c r="J561" s="8" t="n">
        <f aca="false">INDEX(Products!$E:$E,MATCH(C561,Products!$A:$A,0))</f>
        <v>3979.51</v>
      </c>
      <c r="K561" s="8" t="n">
        <f aca="false">D561*J561</f>
        <v>3979.51</v>
      </c>
    </row>
    <row r="562" customFormat="false" ht="15" hidden="false" customHeight="false" outlineLevel="0" collapsed="false">
      <c r="A562" s="0" t="s">
        <v>8324</v>
      </c>
      <c r="B562" s="0" t="s">
        <v>827</v>
      </c>
      <c r="C562" s="0" t="s">
        <v>7719</v>
      </c>
      <c r="D562" s="0" t="n">
        <v>1</v>
      </c>
      <c r="E562" s="8" t="n">
        <v>13789</v>
      </c>
      <c r="F562" s="0" t="n">
        <v>10</v>
      </c>
      <c r="G562" s="8" t="n">
        <v>12410.1</v>
      </c>
      <c r="H562" s="0" t="str">
        <f aca="false">INDEX(Products!$C:$C,MATCH(C562,Products!$A:$A,0))</f>
        <v>Home &amp; Kitchen</v>
      </c>
      <c r="I562" s="0" t="str">
        <f aca="false">INDEX(Orders!$D:$D,MATCH(B562,Orders!$A:$A,0))</f>
        <v>Delivered</v>
      </c>
      <c r="J562" s="8" t="n">
        <f aca="false">INDEX(Products!$E:$E,MATCH(C562,Products!$A:$A,0))</f>
        <v>8780.89</v>
      </c>
      <c r="K562" s="8" t="n">
        <f aca="false">D562*J562</f>
        <v>8780.89</v>
      </c>
    </row>
    <row r="563" customFormat="false" ht="15" hidden="false" customHeight="false" outlineLevel="0" collapsed="false">
      <c r="A563" s="0" t="s">
        <v>8325</v>
      </c>
      <c r="B563" s="0" t="s">
        <v>827</v>
      </c>
      <c r="C563" s="0" t="s">
        <v>7846</v>
      </c>
      <c r="D563" s="0" t="n">
        <v>2</v>
      </c>
      <c r="E563" s="8" t="n">
        <v>34829</v>
      </c>
      <c r="F563" s="0" t="n">
        <v>0</v>
      </c>
      <c r="G563" s="8" t="n">
        <v>69658</v>
      </c>
      <c r="H563" s="0" t="str">
        <f aca="false">INDEX(Products!$C:$C,MATCH(C563,Products!$A:$A,0))</f>
        <v>Mobiles &amp; Accessories</v>
      </c>
      <c r="I563" s="0" t="str">
        <f aca="false">INDEX(Orders!$D:$D,MATCH(B563,Orders!$A:$A,0))</f>
        <v>Delivered</v>
      </c>
      <c r="J563" s="8" t="n">
        <f aca="false">INDEX(Products!$E:$E,MATCH(C563,Products!$A:$A,0))</f>
        <v>19331.44</v>
      </c>
      <c r="K563" s="8" t="n">
        <f aca="false">D563*J563</f>
        <v>38662.88</v>
      </c>
    </row>
    <row r="564" customFormat="false" ht="15" hidden="false" customHeight="false" outlineLevel="0" collapsed="false">
      <c r="A564" s="0" t="s">
        <v>8326</v>
      </c>
      <c r="B564" s="0" t="s">
        <v>827</v>
      </c>
      <c r="C564" s="0" t="s">
        <v>8304</v>
      </c>
      <c r="D564" s="0" t="n">
        <v>1</v>
      </c>
      <c r="E564" s="8" t="n">
        <v>30649</v>
      </c>
      <c r="F564" s="0" t="n">
        <v>5</v>
      </c>
      <c r="G564" s="8" t="n">
        <v>29116.55</v>
      </c>
      <c r="H564" s="0" t="str">
        <f aca="false">INDEX(Products!$C:$C,MATCH(C564,Products!$A:$A,0))</f>
        <v>Mobiles &amp; Accessories</v>
      </c>
      <c r="I564" s="0" t="str">
        <f aca="false">INDEX(Orders!$D:$D,MATCH(B564,Orders!$A:$A,0))</f>
        <v>Delivered</v>
      </c>
      <c r="J564" s="8" t="n">
        <f aca="false">INDEX(Products!$E:$E,MATCH(C564,Products!$A:$A,0))</f>
        <v>17732.54</v>
      </c>
      <c r="K564" s="8" t="n">
        <f aca="false">D564*J564</f>
        <v>17732.54</v>
      </c>
    </row>
    <row r="565" customFormat="false" ht="15" hidden="false" customHeight="false" outlineLevel="0" collapsed="false">
      <c r="A565" s="0" t="s">
        <v>8327</v>
      </c>
      <c r="B565" s="0" t="s">
        <v>828</v>
      </c>
      <c r="C565" s="0" t="s">
        <v>7601</v>
      </c>
      <c r="D565" s="0" t="n">
        <v>1</v>
      </c>
      <c r="E565" s="8" t="n">
        <v>25819</v>
      </c>
      <c r="F565" s="0" t="n">
        <v>15</v>
      </c>
      <c r="G565" s="8" t="n">
        <v>21946.15</v>
      </c>
      <c r="H565" s="0" t="str">
        <f aca="false">INDEX(Products!$C:$C,MATCH(C565,Products!$A:$A,0))</f>
        <v>Furniture</v>
      </c>
      <c r="I565" s="0" t="str">
        <f aca="false">INDEX(Orders!$D:$D,MATCH(B565,Orders!$A:$A,0))</f>
        <v>Delivered</v>
      </c>
      <c r="J565" s="8" t="n">
        <f aca="false">INDEX(Products!$E:$E,MATCH(C565,Products!$A:$A,0))</f>
        <v>17102.88</v>
      </c>
      <c r="K565" s="8" t="n">
        <f aca="false">D565*J565</f>
        <v>17102.88</v>
      </c>
    </row>
    <row r="566" customFormat="false" ht="15" hidden="false" customHeight="false" outlineLevel="0" collapsed="false">
      <c r="A566" s="0" t="s">
        <v>8328</v>
      </c>
      <c r="B566" s="0" t="s">
        <v>829</v>
      </c>
      <c r="C566" s="0" t="s">
        <v>8081</v>
      </c>
      <c r="D566" s="0" t="n">
        <v>2</v>
      </c>
      <c r="E566" s="8" t="n">
        <v>940</v>
      </c>
      <c r="F566" s="0" t="n">
        <v>15</v>
      </c>
      <c r="G566" s="8" t="n">
        <v>1598</v>
      </c>
      <c r="H566" s="0" t="str">
        <f aca="false">INDEX(Products!$C:$C,MATCH(C566,Products!$A:$A,0))</f>
        <v>Books</v>
      </c>
      <c r="I566" s="0" t="str">
        <f aca="false">INDEX(Orders!$D:$D,MATCH(B566,Orders!$A:$A,0))</f>
        <v>Cancelled</v>
      </c>
      <c r="J566" s="8" t="n">
        <f aca="false">INDEX(Products!$E:$E,MATCH(C566,Products!$A:$A,0))</f>
        <v>531.47</v>
      </c>
      <c r="K566" s="8" t="n">
        <f aca="false">D566*J566</f>
        <v>1062.94</v>
      </c>
    </row>
    <row r="567" customFormat="false" ht="15" hidden="false" customHeight="false" outlineLevel="0" collapsed="false">
      <c r="A567" s="0" t="s">
        <v>8329</v>
      </c>
      <c r="B567" s="0" t="s">
        <v>832</v>
      </c>
      <c r="C567" s="0" t="s">
        <v>7618</v>
      </c>
      <c r="D567" s="0" t="n">
        <v>1</v>
      </c>
      <c r="E567" s="8" t="n">
        <v>10470</v>
      </c>
      <c r="F567" s="0" t="n">
        <v>10</v>
      </c>
      <c r="G567" s="8" t="n">
        <v>9423</v>
      </c>
      <c r="H567" s="0" t="str">
        <f aca="false">INDEX(Products!$C:$C,MATCH(C567,Products!$A:$A,0))</f>
        <v>Sports &amp; Fitness</v>
      </c>
      <c r="I567" s="0" t="str">
        <f aca="false">INDEX(Orders!$D:$D,MATCH(B567,Orders!$A:$A,0))</f>
        <v>Delivered</v>
      </c>
      <c r="J567" s="8" t="n">
        <f aca="false">INDEX(Products!$E:$E,MATCH(C567,Products!$A:$A,0))</f>
        <v>7080.69</v>
      </c>
      <c r="K567" s="8" t="n">
        <f aca="false">D567*J567</f>
        <v>7080.69</v>
      </c>
    </row>
    <row r="568" customFormat="false" ht="15" hidden="false" customHeight="false" outlineLevel="0" collapsed="false">
      <c r="A568" s="0" t="s">
        <v>8330</v>
      </c>
      <c r="B568" s="0" t="s">
        <v>834</v>
      </c>
      <c r="C568" s="0" t="s">
        <v>7857</v>
      </c>
      <c r="D568" s="0" t="n">
        <v>2</v>
      </c>
      <c r="E568" s="8" t="n">
        <v>2429</v>
      </c>
      <c r="F568" s="0" t="n">
        <v>0</v>
      </c>
      <c r="G568" s="8" t="n">
        <v>4858</v>
      </c>
      <c r="H568" s="0" t="str">
        <f aca="false">INDEX(Products!$C:$C,MATCH(C568,Products!$A:$A,0))</f>
        <v>Fashion</v>
      </c>
      <c r="I568" s="0" t="str">
        <f aca="false">INDEX(Orders!$D:$D,MATCH(B568,Orders!$A:$A,0))</f>
        <v>Cancelled</v>
      </c>
      <c r="J568" s="8" t="n">
        <f aca="false">INDEX(Products!$E:$E,MATCH(C568,Products!$A:$A,0))</f>
        <v>1801.14</v>
      </c>
      <c r="K568" s="8" t="n">
        <f aca="false">D568*J568</f>
        <v>3602.28</v>
      </c>
    </row>
    <row r="569" customFormat="false" ht="15" hidden="false" customHeight="false" outlineLevel="0" collapsed="false">
      <c r="A569" s="0" t="s">
        <v>8331</v>
      </c>
      <c r="B569" s="0" t="s">
        <v>834</v>
      </c>
      <c r="C569" s="0" t="s">
        <v>7710</v>
      </c>
      <c r="D569" s="0" t="n">
        <v>1</v>
      </c>
      <c r="E569" s="8" t="n">
        <v>4659</v>
      </c>
      <c r="F569" s="0" t="n">
        <v>0</v>
      </c>
      <c r="G569" s="8" t="n">
        <v>4659</v>
      </c>
      <c r="H569" s="0" t="str">
        <f aca="false">INDEX(Products!$C:$C,MATCH(C569,Products!$A:$A,0))</f>
        <v>Fashion</v>
      </c>
      <c r="I569" s="0" t="str">
        <f aca="false">INDEX(Orders!$D:$D,MATCH(B569,Orders!$A:$A,0))</f>
        <v>Cancelled</v>
      </c>
      <c r="J569" s="8" t="n">
        <f aca="false">INDEX(Products!$E:$E,MATCH(C569,Products!$A:$A,0))</f>
        <v>2833.14</v>
      </c>
      <c r="K569" s="8" t="n">
        <f aca="false">D569*J569</f>
        <v>2833.14</v>
      </c>
    </row>
    <row r="570" customFormat="false" ht="15" hidden="false" customHeight="false" outlineLevel="0" collapsed="false">
      <c r="A570" s="0" t="s">
        <v>8332</v>
      </c>
      <c r="B570" s="0" t="s">
        <v>835</v>
      </c>
      <c r="C570" s="0" t="s">
        <v>8013</v>
      </c>
      <c r="D570" s="0" t="n">
        <v>3</v>
      </c>
      <c r="E570" s="8" t="n">
        <v>4669</v>
      </c>
      <c r="F570" s="0" t="n">
        <v>20</v>
      </c>
      <c r="G570" s="8" t="n">
        <v>11205.6</v>
      </c>
      <c r="H570" s="0" t="str">
        <f aca="false">INDEX(Products!$C:$C,MATCH(C570,Products!$A:$A,0))</f>
        <v>Toys &amp; Baby Care</v>
      </c>
      <c r="I570" s="0" t="str">
        <f aca="false">INDEX(Orders!$D:$D,MATCH(B570,Orders!$A:$A,0))</f>
        <v>Delivered</v>
      </c>
      <c r="J570" s="8" t="n">
        <f aca="false">INDEX(Products!$E:$E,MATCH(C570,Products!$A:$A,0))</f>
        <v>3216.56</v>
      </c>
      <c r="K570" s="8" t="n">
        <f aca="false">D570*J570</f>
        <v>9649.68</v>
      </c>
    </row>
    <row r="571" customFormat="false" ht="15" hidden="false" customHeight="false" outlineLevel="0" collapsed="false">
      <c r="A571" s="0" t="s">
        <v>8333</v>
      </c>
      <c r="B571" s="0" t="s">
        <v>835</v>
      </c>
      <c r="C571" s="0" t="s">
        <v>7833</v>
      </c>
      <c r="D571" s="0" t="n">
        <v>1</v>
      </c>
      <c r="E571" s="8" t="n">
        <v>63680</v>
      </c>
      <c r="F571" s="0" t="n">
        <v>0</v>
      </c>
      <c r="G571" s="8" t="n">
        <v>63680</v>
      </c>
      <c r="H571" s="0" t="str">
        <f aca="false">INDEX(Products!$C:$C,MATCH(C571,Products!$A:$A,0))</f>
        <v>Mobiles &amp; Accessories</v>
      </c>
      <c r="I571" s="0" t="str">
        <f aca="false">INDEX(Orders!$D:$D,MATCH(B571,Orders!$A:$A,0))</f>
        <v>Delivered</v>
      </c>
      <c r="J571" s="8" t="n">
        <f aca="false">INDEX(Products!$E:$E,MATCH(C571,Products!$A:$A,0))</f>
        <v>42793.05</v>
      </c>
      <c r="K571" s="8" t="n">
        <f aca="false">D571*J571</f>
        <v>42793.05</v>
      </c>
    </row>
    <row r="572" customFormat="false" ht="15" hidden="false" customHeight="false" outlineLevel="0" collapsed="false">
      <c r="A572" s="0" t="s">
        <v>8334</v>
      </c>
      <c r="B572" s="0" t="s">
        <v>835</v>
      </c>
      <c r="C572" s="0" t="s">
        <v>8051</v>
      </c>
      <c r="D572" s="0" t="n">
        <v>1</v>
      </c>
      <c r="E572" s="8" t="n">
        <v>9830</v>
      </c>
      <c r="F572" s="0" t="n">
        <v>10</v>
      </c>
      <c r="G572" s="8" t="n">
        <v>8847</v>
      </c>
      <c r="H572" s="0" t="str">
        <f aca="false">INDEX(Products!$C:$C,MATCH(C572,Products!$A:$A,0))</f>
        <v>Electronics</v>
      </c>
      <c r="I572" s="0" t="str">
        <f aca="false">INDEX(Orders!$D:$D,MATCH(B572,Orders!$A:$A,0))</f>
        <v>Delivered</v>
      </c>
      <c r="J572" s="8" t="n">
        <f aca="false">INDEX(Products!$E:$E,MATCH(C572,Products!$A:$A,0))</f>
        <v>6404.84</v>
      </c>
      <c r="K572" s="8" t="n">
        <f aca="false">D572*J572</f>
        <v>6404.84</v>
      </c>
    </row>
    <row r="573" customFormat="false" ht="15" hidden="false" customHeight="false" outlineLevel="0" collapsed="false">
      <c r="A573" s="0" t="s">
        <v>8335</v>
      </c>
      <c r="B573" s="0" t="s">
        <v>838</v>
      </c>
      <c r="C573" s="0" t="s">
        <v>7595</v>
      </c>
      <c r="D573" s="0" t="n">
        <v>1</v>
      </c>
      <c r="E573" s="8" t="n">
        <v>8040</v>
      </c>
      <c r="F573" s="0" t="n">
        <v>10</v>
      </c>
      <c r="G573" s="8" t="n">
        <v>7236</v>
      </c>
      <c r="H573" s="0" t="str">
        <f aca="false">INDEX(Products!$C:$C,MATCH(C573,Products!$A:$A,0))</f>
        <v>Home &amp; Kitchen</v>
      </c>
      <c r="I573" s="0" t="str">
        <f aca="false">INDEX(Orders!$D:$D,MATCH(B573,Orders!$A:$A,0))</f>
        <v>Delivered</v>
      </c>
      <c r="J573" s="8" t="n">
        <f aca="false">INDEX(Products!$E:$E,MATCH(C573,Products!$A:$A,0))</f>
        <v>4810.96</v>
      </c>
      <c r="K573" s="8" t="n">
        <f aca="false">D573*J573</f>
        <v>4810.96</v>
      </c>
    </row>
    <row r="574" customFormat="false" ht="15" hidden="false" customHeight="false" outlineLevel="0" collapsed="false">
      <c r="A574" s="0" t="s">
        <v>8336</v>
      </c>
      <c r="B574" s="0" t="s">
        <v>838</v>
      </c>
      <c r="C574" s="0" t="s">
        <v>7742</v>
      </c>
      <c r="D574" s="0" t="n">
        <v>1</v>
      </c>
      <c r="E574" s="8" t="n">
        <v>12729</v>
      </c>
      <c r="F574" s="0" t="n">
        <v>5</v>
      </c>
      <c r="G574" s="8" t="n">
        <v>12092.55</v>
      </c>
      <c r="H574" s="0" t="str">
        <f aca="false">INDEX(Products!$C:$C,MATCH(C574,Products!$A:$A,0))</f>
        <v>Home &amp; Kitchen</v>
      </c>
      <c r="I574" s="0" t="str">
        <f aca="false">INDEX(Orders!$D:$D,MATCH(B574,Orders!$A:$A,0))</f>
        <v>Delivered</v>
      </c>
      <c r="J574" s="8" t="n">
        <f aca="false">INDEX(Products!$E:$E,MATCH(C574,Products!$A:$A,0))</f>
        <v>8235.9</v>
      </c>
      <c r="K574" s="8" t="n">
        <f aca="false">D574*J574</f>
        <v>8235.9</v>
      </c>
    </row>
    <row r="575" customFormat="false" ht="15" hidden="false" customHeight="false" outlineLevel="0" collapsed="false">
      <c r="A575" s="0" t="s">
        <v>8337</v>
      </c>
      <c r="B575" s="0" t="s">
        <v>839</v>
      </c>
      <c r="C575" s="0" t="s">
        <v>7839</v>
      </c>
      <c r="D575" s="0" t="n">
        <v>1</v>
      </c>
      <c r="E575" s="8" t="n">
        <v>9969</v>
      </c>
      <c r="F575" s="0" t="n">
        <v>5</v>
      </c>
      <c r="G575" s="8" t="n">
        <v>9470.55</v>
      </c>
      <c r="H575" s="0" t="str">
        <f aca="false">INDEX(Products!$C:$C,MATCH(C575,Products!$A:$A,0))</f>
        <v>Home &amp; Kitchen</v>
      </c>
      <c r="I575" s="0" t="str">
        <f aca="false">INDEX(Orders!$D:$D,MATCH(B575,Orders!$A:$A,0))</f>
        <v>Delivered</v>
      </c>
      <c r="J575" s="8" t="n">
        <f aca="false">INDEX(Products!$E:$E,MATCH(C575,Products!$A:$A,0))</f>
        <v>5962.26</v>
      </c>
      <c r="K575" s="8" t="n">
        <f aca="false">D575*J575</f>
        <v>5962.26</v>
      </c>
    </row>
    <row r="576" customFormat="false" ht="15" hidden="false" customHeight="false" outlineLevel="0" collapsed="false">
      <c r="A576" s="0" t="s">
        <v>8338</v>
      </c>
      <c r="B576" s="0" t="s">
        <v>839</v>
      </c>
      <c r="C576" s="0" t="s">
        <v>7688</v>
      </c>
      <c r="D576" s="0" t="n">
        <v>1</v>
      </c>
      <c r="E576" s="8" t="n">
        <v>3370</v>
      </c>
      <c r="F576" s="0" t="n">
        <v>5</v>
      </c>
      <c r="G576" s="8" t="n">
        <v>3201.5</v>
      </c>
      <c r="H576" s="0" t="str">
        <f aca="false">INDEX(Products!$C:$C,MATCH(C576,Products!$A:$A,0))</f>
        <v>Sports &amp; Fitness</v>
      </c>
      <c r="I576" s="0" t="str">
        <f aca="false">INDEX(Orders!$D:$D,MATCH(B576,Orders!$A:$A,0))</f>
        <v>Delivered</v>
      </c>
      <c r="J576" s="8" t="n">
        <f aca="false">INDEX(Products!$E:$E,MATCH(C576,Products!$A:$A,0))</f>
        <v>2101.83</v>
      </c>
      <c r="K576" s="8" t="n">
        <f aca="false">D576*J576</f>
        <v>2101.83</v>
      </c>
    </row>
    <row r="577" customFormat="false" ht="15" hidden="false" customHeight="false" outlineLevel="0" collapsed="false">
      <c r="A577" s="0" t="s">
        <v>8339</v>
      </c>
      <c r="B577" s="0" t="s">
        <v>841</v>
      </c>
      <c r="C577" s="0" t="s">
        <v>7855</v>
      </c>
      <c r="D577" s="0" t="n">
        <v>1</v>
      </c>
      <c r="E577" s="8" t="n">
        <v>40660</v>
      </c>
      <c r="F577" s="0" t="n">
        <v>0</v>
      </c>
      <c r="G577" s="8" t="n">
        <v>40660</v>
      </c>
      <c r="H577" s="0" t="str">
        <f aca="false">INDEX(Products!$C:$C,MATCH(C577,Products!$A:$A,0))</f>
        <v>Electronics</v>
      </c>
      <c r="I577" s="0" t="str">
        <f aca="false">INDEX(Orders!$D:$D,MATCH(B577,Orders!$A:$A,0))</f>
        <v>Cancelled</v>
      </c>
      <c r="J577" s="8" t="n">
        <f aca="false">INDEX(Products!$E:$E,MATCH(C577,Products!$A:$A,0))</f>
        <v>24017.64</v>
      </c>
      <c r="K577" s="8" t="n">
        <f aca="false">D577*J577</f>
        <v>24017.64</v>
      </c>
    </row>
    <row r="578" customFormat="false" ht="15" hidden="false" customHeight="false" outlineLevel="0" collapsed="false">
      <c r="A578" s="0" t="s">
        <v>8340</v>
      </c>
      <c r="B578" s="0" t="s">
        <v>842</v>
      </c>
      <c r="C578" s="0" t="s">
        <v>7814</v>
      </c>
      <c r="D578" s="0" t="n">
        <v>2</v>
      </c>
      <c r="E578" s="8" t="n">
        <v>360</v>
      </c>
      <c r="F578" s="0" t="n">
        <v>10</v>
      </c>
      <c r="G578" s="8" t="n">
        <v>648</v>
      </c>
      <c r="H578" s="0" t="str">
        <f aca="false">INDEX(Products!$C:$C,MATCH(C578,Products!$A:$A,0))</f>
        <v>Grocery</v>
      </c>
      <c r="I578" s="0" t="str">
        <f aca="false">INDEX(Orders!$D:$D,MATCH(B578,Orders!$A:$A,0))</f>
        <v>Delivered</v>
      </c>
      <c r="J578" s="8" t="n">
        <f aca="false">INDEX(Products!$E:$E,MATCH(C578,Products!$A:$A,0))</f>
        <v>220.3</v>
      </c>
      <c r="K578" s="8" t="n">
        <f aca="false">D578*J578</f>
        <v>440.6</v>
      </c>
    </row>
    <row r="579" customFormat="false" ht="15" hidden="false" customHeight="false" outlineLevel="0" collapsed="false">
      <c r="A579" s="0" t="s">
        <v>8341</v>
      </c>
      <c r="B579" s="0" t="s">
        <v>843</v>
      </c>
      <c r="C579" s="0" t="s">
        <v>8051</v>
      </c>
      <c r="D579" s="0" t="n">
        <v>1</v>
      </c>
      <c r="E579" s="8" t="n">
        <v>9830</v>
      </c>
      <c r="F579" s="0" t="n">
        <v>0</v>
      </c>
      <c r="G579" s="8" t="n">
        <v>9830</v>
      </c>
      <c r="H579" s="0" t="str">
        <f aca="false">INDEX(Products!$C:$C,MATCH(C579,Products!$A:$A,0))</f>
        <v>Electronics</v>
      </c>
      <c r="I579" s="0" t="str">
        <f aca="false">INDEX(Orders!$D:$D,MATCH(B579,Orders!$A:$A,0))</f>
        <v>Returned</v>
      </c>
      <c r="J579" s="8" t="n">
        <f aca="false">INDEX(Products!$E:$E,MATCH(C579,Products!$A:$A,0))</f>
        <v>6404.84</v>
      </c>
      <c r="K579" s="8" t="n">
        <f aca="false">D579*J579</f>
        <v>6404.84</v>
      </c>
    </row>
    <row r="580" customFormat="false" ht="15" hidden="false" customHeight="false" outlineLevel="0" collapsed="false">
      <c r="A580" s="0" t="s">
        <v>8342</v>
      </c>
      <c r="B580" s="0" t="s">
        <v>843</v>
      </c>
      <c r="C580" s="0" t="s">
        <v>7879</v>
      </c>
      <c r="D580" s="0" t="n">
        <v>1</v>
      </c>
      <c r="E580" s="8" t="n">
        <v>389</v>
      </c>
      <c r="F580" s="0" t="n">
        <v>5</v>
      </c>
      <c r="G580" s="8" t="n">
        <v>369.55</v>
      </c>
      <c r="H580" s="0" t="str">
        <f aca="false">INDEX(Products!$C:$C,MATCH(C580,Products!$A:$A,0))</f>
        <v>Beauty &amp; Personal Care</v>
      </c>
      <c r="I580" s="0" t="str">
        <f aca="false">INDEX(Orders!$D:$D,MATCH(B580,Orders!$A:$A,0))</f>
        <v>Returned</v>
      </c>
      <c r="J580" s="8" t="n">
        <f aca="false">INDEX(Products!$E:$E,MATCH(C580,Products!$A:$A,0))</f>
        <v>254.3</v>
      </c>
      <c r="K580" s="8" t="n">
        <f aca="false">D580*J580</f>
        <v>254.3</v>
      </c>
    </row>
    <row r="581" customFormat="false" ht="15" hidden="false" customHeight="false" outlineLevel="0" collapsed="false">
      <c r="A581" s="0" t="s">
        <v>8343</v>
      </c>
      <c r="B581" s="0" t="s">
        <v>844</v>
      </c>
      <c r="C581" s="0" t="s">
        <v>7892</v>
      </c>
      <c r="D581" s="0" t="n">
        <v>1</v>
      </c>
      <c r="E581" s="8" t="n">
        <v>31790</v>
      </c>
      <c r="F581" s="0" t="n">
        <v>5</v>
      </c>
      <c r="G581" s="8" t="n">
        <v>30200.5</v>
      </c>
      <c r="H581" s="0" t="str">
        <f aca="false">INDEX(Products!$C:$C,MATCH(C581,Products!$A:$A,0))</f>
        <v>Electronics</v>
      </c>
      <c r="I581" s="0" t="str">
        <f aca="false">INDEX(Orders!$D:$D,MATCH(B581,Orders!$A:$A,0))</f>
        <v>Delivered</v>
      </c>
      <c r="J581" s="8" t="n">
        <f aca="false">INDEX(Products!$E:$E,MATCH(C581,Products!$A:$A,0))</f>
        <v>21808.65</v>
      </c>
      <c r="K581" s="8" t="n">
        <f aca="false">D581*J581</f>
        <v>21808.65</v>
      </c>
    </row>
    <row r="582" customFormat="false" ht="15" hidden="false" customHeight="false" outlineLevel="0" collapsed="false">
      <c r="A582" s="0" t="s">
        <v>8344</v>
      </c>
      <c r="B582" s="0" t="s">
        <v>844</v>
      </c>
      <c r="C582" s="0" t="s">
        <v>8221</v>
      </c>
      <c r="D582" s="0" t="n">
        <v>1</v>
      </c>
      <c r="E582" s="8" t="n">
        <v>31819</v>
      </c>
      <c r="F582" s="0" t="n">
        <v>15</v>
      </c>
      <c r="G582" s="8" t="n">
        <v>27046.15</v>
      </c>
      <c r="H582" s="0" t="str">
        <f aca="false">INDEX(Products!$C:$C,MATCH(C582,Products!$A:$A,0))</f>
        <v>Furniture</v>
      </c>
      <c r="I582" s="0" t="str">
        <f aca="false">INDEX(Orders!$D:$D,MATCH(B582,Orders!$A:$A,0))</f>
        <v>Delivered</v>
      </c>
      <c r="J582" s="8" t="n">
        <f aca="false">INDEX(Products!$E:$E,MATCH(C582,Products!$A:$A,0))</f>
        <v>17577.81</v>
      </c>
      <c r="K582" s="8" t="n">
        <f aca="false">D582*J582</f>
        <v>17577.81</v>
      </c>
    </row>
    <row r="583" customFormat="false" ht="15" hidden="false" customHeight="false" outlineLevel="0" collapsed="false">
      <c r="A583" s="0" t="s">
        <v>8345</v>
      </c>
      <c r="B583" s="0" t="s">
        <v>846</v>
      </c>
      <c r="C583" s="0" t="s">
        <v>7920</v>
      </c>
      <c r="D583" s="0" t="n">
        <v>1</v>
      </c>
      <c r="E583" s="8" t="n">
        <v>1279</v>
      </c>
      <c r="F583" s="0" t="n">
        <v>10</v>
      </c>
      <c r="G583" s="8" t="n">
        <v>1151.1</v>
      </c>
      <c r="H583" s="0" t="str">
        <f aca="false">INDEX(Products!$C:$C,MATCH(C583,Products!$A:$A,0))</f>
        <v>Books</v>
      </c>
      <c r="I583" s="0" t="str">
        <f aca="false">INDEX(Orders!$D:$D,MATCH(B583,Orders!$A:$A,0))</f>
        <v>Delivered</v>
      </c>
      <c r="J583" s="8" t="n">
        <f aca="false">INDEX(Products!$E:$E,MATCH(C583,Products!$A:$A,0))</f>
        <v>917.25</v>
      </c>
      <c r="K583" s="8" t="n">
        <f aca="false">D583*J583</f>
        <v>917.25</v>
      </c>
    </row>
    <row r="584" customFormat="false" ht="15" hidden="false" customHeight="false" outlineLevel="0" collapsed="false">
      <c r="A584" s="0" t="s">
        <v>8346</v>
      </c>
      <c r="B584" s="0" t="s">
        <v>848</v>
      </c>
      <c r="C584" s="0" t="s">
        <v>7884</v>
      </c>
      <c r="D584" s="0" t="n">
        <v>1</v>
      </c>
      <c r="E584" s="8" t="n">
        <v>560</v>
      </c>
      <c r="F584" s="0" t="n">
        <v>10</v>
      </c>
      <c r="G584" s="8" t="n">
        <v>504</v>
      </c>
      <c r="H584" s="0" t="str">
        <f aca="false">INDEX(Products!$C:$C,MATCH(C584,Products!$A:$A,0))</f>
        <v>Fashion</v>
      </c>
      <c r="I584" s="0" t="str">
        <f aca="false">INDEX(Orders!$D:$D,MATCH(B584,Orders!$A:$A,0))</f>
        <v>Delivered</v>
      </c>
      <c r="J584" s="8" t="n">
        <f aca="false">INDEX(Products!$E:$E,MATCH(C584,Products!$A:$A,0))</f>
        <v>349.88</v>
      </c>
      <c r="K584" s="8" t="n">
        <f aca="false">D584*J584</f>
        <v>349.88</v>
      </c>
    </row>
    <row r="585" customFormat="false" ht="15" hidden="false" customHeight="false" outlineLevel="0" collapsed="false">
      <c r="A585" s="0" t="s">
        <v>8347</v>
      </c>
      <c r="B585" s="0" t="s">
        <v>848</v>
      </c>
      <c r="C585" s="0" t="s">
        <v>7688</v>
      </c>
      <c r="D585" s="0" t="n">
        <v>2</v>
      </c>
      <c r="E585" s="8" t="n">
        <v>3370</v>
      </c>
      <c r="F585" s="0" t="n">
        <v>20</v>
      </c>
      <c r="G585" s="8" t="n">
        <v>5392</v>
      </c>
      <c r="H585" s="0" t="str">
        <f aca="false">INDEX(Products!$C:$C,MATCH(C585,Products!$A:$A,0))</f>
        <v>Sports &amp; Fitness</v>
      </c>
      <c r="I585" s="0" t="str">
        <f aca="false">INDEX(Orders!$D:$D,MATCH(B585,Orders!$A:$A,0))</f>
        <v>Delivered</v>
      </c>
      <c r="J585" s="8" t="n">
        <f aca="false">INDEX(Products!$E:$E,MATCH(C585,Products!$A:$A,0))</f>
        <v>2101.83</v>
      </c>
      <c r="K585" s="8" t="n">
        <f aca="false">D585*J585</f>
        <v>4203.66</v>
      </c>
    </row>
    <row r="586" customFormat="false" ht="15" hidden="false" customHeight="false" outlineLevel="0" collapsed="false">
      <c r="A586" s="0" t="s">
        <v>8348</v>
      </c>
      <c r="B586" s="0" t="s">
        <v>848</v>
      </c>
      <c r="C586" s="0" t="s">
        <v>8197</v>
      </c>
      <c r="D586" s="0" t="n">
        <v>1</v>
      </c>
      <c r="E586" s="8" t="n">
        <v>10919</v>
      </c>
      <c r="F586" s="0" t="n">
        <v>0</v>
      </c>
      <c r="G586" s="8" t="n">
        <v>10919</v>
      </c>
      <c r="H586" s="0" t="str">
        <f aca="false">INDEX(Products!$C:$C,MATCH(C586,Products!$A:$A,0))</f>
        <v>Home &amp; Kitchen</v>
      </c>
      <c r="I586" s="0" t="str">
        <f aca="false">INDEX(Orders!$D:$D,MATCH(B586,Orders!$A:$A,0))</f>
        <v>Delivered</v>
      </c>
      <c r="J586" s="8" t="n">
        <f aca="false">INDEX(Products!$E:$E,MATCH(C586,Products!$A:$A,0))</f>
        <v>6025.22</v>
      </c>
      <c r="K586" s="8" t="n">
        <f aca="false">D586*J586</f>
        <v>6025.22</v>
      </c>
    </row>
    <row r="587" customFormat="false" ht="15" hidden="false" customHeight="false" outlineLevel="0" collapsed="false">
      <c r="A587" s="0" t="s">
        <v>8349</v>
      </c>
      <c r="B587" s="0" t="s">
        <v>850</v>
      </c>
      <c r="C587" s="0" t="s">
        <v>7640</v>
      </c>
      <c r="D587" s="0" t="n">
        <v>1</v>
      </c>
      <c r="E587" s="8" t="n">
        <v>1880</v>
      </c>
      <c r="F587" s="0" t="n">
        <v>0</v>
      </c>
      <c r="G587" s="8" t="n">
        <v>1880</v>
      </c>
      <c r="H587" s="0" t="str">
        <f aca="false">INDEX(Products!$C:$C,MATCH(C587,Products!$A:$A,0))</f>
        <v>Fashion</v>
      </c>
      <c r="I587" s="0" t="str">
        <f aca="false">INDEX(Orders!$D:$D,MATCH(B587,Orders!$A:$A,0))</f>
        <v>Delivered</v>
      </c>
      <c r="J587" s="8" t="n">
        <f aca="false">INDEX(Products!$E:$E,MATCH(C587,Products!$A:$A,0))</f>
        <v>1401.93</v>
      </c>
      <c r="K587" s="8" t="n">
        <f aca="false">D587*J587</f>
        <v>1401.93</v>
      </c>
    </row>
    <row r="588" customFormat="false" ht="15" hidden="false" customHeight="false" outlineLevel="0" collapsed="false">
      <c r="A588" s="0" t="s">
        <v>8350</v>
      </c>
      <c r="B588" s="0" t="s">
        <v>852</v>
      </c>
      <c r="C588" s="0" t="s">
        <v>7716</v>
      </c>
      <c r="D588" s="0" t="n">
        <v>1</v>
      </c>
      <c r="E588" s="8" t="n">
        <v>979</v>
      </c>
      <c r="F588" s="0" t="n">
        <v>20</v>
      </c>
      <c r="G588" s="8" t="n">
        <v>783.2</v>
      </c>
      <c r="H588" s="0" t="str">
        <f aca="false">INDEX(Products!$C:$C,MATCH(C588,Products!$A:$A,0))</f>
        <v>Books</v>
      </c>
      <c r="I588" s="0" t="str">
        <f aca="false">INDEX(Orders!$D:$D,MATCH(B588,Orders!$A:$A,0))</f>
        <v>Delivered</v>
      </c>
      <c r="J588" s="8" t="n">
        <f aca="false">INDEX(Products!$E:$E,MATCH(C588,Products!$A:$A,0))</f>
        <v>603.86</v>
      </c>
      <c r="K588" s="8" t="n">
        <f aca="false">D588*J588</f>
        <v>603.86</v>
      </c>
    </row>
    <row r="589" customFormat="false" ht="15" hidden="false" customHeight="false" outlineLevel="0" collapsed="false">
      <c r="A589" s="0" t="s">
        <v>8351</v>
      </c>
      <c r="B589" s="0" t="s">
        <v>855</v>
      </c>
      <c r="C589" s="0" t="s">
        <v>7892</v>
      </c>
      <c r="D589" s="0" t="n">
        <v>1</v>
      </c>
      <c r="E589" s="8" t="n">
        <v>31790</v>
      </c>
      <c r="F589" s="0" t="n">
        <v>30</v>
      </c>
      <c r="G589" s="8" t="n">
        <v>22253</v>
      </c>
      <c r="H589" s="0" t="str">
        <f aca="false">INDEX(Products!$C:$C,MATCH(C589,Products!$A:$A,0))</f>
        <v>Electronics</v>
      </c>
      <c r="I589" s="0" t="str">
        <f aca="false">INDEX(Orders!$D:$D,MATCH(B589,Orders!$A:$A,0))</f>
        <v>Delivered</v>
      </c>
      <c r="J589" s="8" t="n">
        <f aca="false">INDEX(Products!$E:$E,MATCH(C589,Products!$A:$A,0))</f>
        <v>21808.65</v>
      </c>
      <c r="K589" s="8" t="n">
        <f aca="false">D589*J589</f>
        <v>21808.65</v>
      </c>
    </row>
    <row r="590" customFormat="false" ht="15" hidden="false" customHeight="false" outlineLevel="0" collapsed="false">
      <c r="A590" s="0" t="s">
        <v>8352</v>
      </c>
      <c r="B590" s="0" t="s">
        <v>857</v>
      </c>
      <c r="C590" s="0" t="s">
        <v>7811</v>
      </c>
      <c r="D590" s="0" t="n">
        <v>1</v>
      </c>
      <c r="E590" s="8" t="n">
        <v>36999</v>
      </c>
      <c r="F590" s="0" t="n">
        <v>10</v>
      </c>
      <c r="G590" s="8" t="n">
        <v>33299.1</v>
      </c>
      <c r="H590" s="0" t="str">
        <f aca="false">INDEX(Products!$C:$C,MATCH(C590,Products!$A:$A,0))</f>
        <v>Electronics</v>
      </c>
      <c r="I590" s="0" t="str">
        <f aca="false">INDEX(Orders!$D:$D,MATCH(B590,Orders!$A:$A,0))</f>
        <v>Returned</v>
      </c>
      <c r="J590" s="8" t="n">
        <f aca="false">INDEX(Products!$E:$E,MATCH(C590,Products!$A:$A,0))</f>
        <v>21693.36</v>
      </c>
      <c r="K590" s="8" t="n">
        <f aca="false">D590*J590</f>
        <v>21693.36</v>
      </c>
    </row>
    <row r="591" customFormat="false" ht="15" hidden="false" customHeight="false" outlineLevel="0" collapsed="false">
      <c r="A591" s="0" t="s">
        <v>8353</v>
      </c>
      <c r="B591" s="0" t="s">
        <v>857</v>
      </c>
      <c r="C591" s="0" t="s">
        <v>7723</v>
      </c>
      <c r="D591" s="0" t="n">
        <v>3</v>
      </c>
      <c r="E591" s="8" t="n">
        <v>26310</v>
      </c>
      <c r="F591" s="0" t="n">
        <v>30</v>
      </c>
      <c r="G591" s="8" t="n">
        <v>55251</v>
      </c>
      <c r="H591" s="0" t="str">
        <f aca="false">INDEX(Products!$C:$C,MATCH(C591,Products!$A:$A,0))</f>
        <v>Electronics</v>
      </c>
      <c r="I591" s="0" t="str">
        <f aca="false">INDEX(Orders!$D:$D,MATCH(B591,Orders!$A:$A,0))</f>
        <v>Returned</v>
      </c>
      <c r="J591" s="8" t="n">
        <f aca="false">INDEX(Products!$E:$E,MATCH(C591,Products!$A:$A,0))</f>
        <v>16349.67</v>
      </c>
      <c r="K591" s="8" t="n">
        <f aca="false">D591*J591</f>
        <v>49049.01</v>
      </c>
    </row>
    <row r="592" customFormat="false" ht="15" hidden="false" customHeight="false" outlineLevel="0" collapsed="false">
      <c r="A592" s="0" t="s">
        <v>8354</v>
      </c>
      <c r="B592" s="0" t="s">
        <v>859</v>
      </c>
      <c r="C592" s="0" t="s">
        <v>8321</v>
      </c>
      <c r="D592" s="0" t="n">
        <v>1</v>
      </c>
      <c r="E592" s="8" t="n">
        <v>1329</v>
      </c>
      <c r="F592" s="0" t="n">
        <v>0</v>
      </c>
      <c r="G592" s="8" t="n">
        <v>1329</v>
      </c>
      <c r="H592" s="0" t="str">
        <f aca="false">INDEX(Products!$C:$C,MATCH(C592,Products!$A:$A,0))</f>
        <v>Home &amp; Kitchen</v>
      </c>
      <c r="I592" s="0" t="str">
        <f aca="false">INDEX(Orders!$D:$D,MATCH(B592,Orders!$A:$A,0))</f>
        <v>Delivered</v>
      </c>
      <c r="J592" s="8" t="n">
        <f aca="false">INDEX(Products!$E:$E,MATCH(C592,Products!$A:$A,0))</f>
        <v>896.37</v>
      </c>
      <c r="K592" s="8" t="n">
        <f aca="false">D592*J592</f>
        <v>896.37</v>
      </c>
    </row>
    <row r="593" customFormat="false" ht="15" hidden="false" customHeight="false" outlineLevel="0" collapsed="false">
      <c r="A593" s="0" t="s">
        <v>8355</v>
      </c>
      <c r="B593" s="0" t="s">
        <v>859</v>
      </c>
      <c r="C593" s="0" t="s">
        <v>8253</v>
      </c>
      <c r="D593" s="0" t="n">
        <v>1</v>
      </c>
      <c r="E593" s="8" t="n">
        <v>1729</v>
      </c>
      <c r="F593" s="0" t="n">
        <v>10</v>
      </c>
      <c r="G593" s="8" t="n">
        <v>1556.1</v>
      </c>
      <c r="H593" s="0" t="str">
        <f aca="false">INDEX(Products!$C:$C,MATCH(C593,Products!$A:$A,0))</f>
        <v>Beauty &amp; Personal Care</v>
      </c>
      <c r="I593" s="0" t="str">
        <f aca="false">INDEX(Orders!$D:$D,MATCH(B593,Orders!$A:$A,0))</f>
        <v>Delivered</v>
      </c>
      <c r="J593" s="8" t="n">
        <f aca="false">INDEX(Products!$E:$E,MATCH(C593,Products!$A:$A,0))</f>
        <v>1062.01</v>
      </c>
      <c r="K593" s="8" t="n">
        <f aca="false">D593*J593</f>
        <v>1062.01</v>
      </c>
    </row>
    <row r="594" customFormat="false" ht="15" hidden="false" customHeight="false" outlineLevel="0" collapsed="false">
      <c r="A594" s="0" t="s">
        <v>8356</v>
      </c>
      <c r="B594" s="0" t="s">
        <v>861</v>
      </c>
      <c r="C594" s="0" t="s">
        <v>8083</v>
      </c>
      <c r="D594" s="0" t="n">
        <v>1</v>
      </c>
      <c r="E594" s="8" t="n">
        <v>1749</v>
      </c>
      <c r="F594" s="0" t="n">
        <v>15</v>
      </c>
      <c r="G594" s="8" t="n">
        <v>1486.65</v>
      </c>
      <c r="H594" s="0" t="str">
        <f aca="false">INDEX(Products!$C:$C,MATCH(C594,Products!$A:$A,0))</f>
        <v>Fashion</v>
      </c>
      <c r="I594" s="0" t="str">
        <f aca="false">INDEX(Orders!$D:$D,MATCH(B594,Orders!$A:$A,0))</f>
        <v>Delivered</v>
      </c>
      <c r="J594" s="8" t="n">
        <f aca="false">INDEX(Products!$E:$E,MATCH(C594,Products!$A:$A,0))</f>
        <v>1085.41</v>
      </c>
      <c r="K594" s="8" t="n">
        <f aca="false">D594*J594</f>
        <v>1085.41</v>
      </c>
    </row>
    <row r="595" customFormat="false" ht="15" hidden="false" customHeight="false" outlineLevel="0" collapsed="false">
      <c r="A595" s="0" t="s">
        <v>8357</v>
      </c>
      <c r="B595" s="0" t="s">
        <v>863</v>
      </c>
      <c r="C595" s="0" t="s">
        <v>7682</v>
      </c>
      <c r="D595" s="0" t="n">
        <v>1</v>
      </c>
      <c r="E595" s="8" t="n">
        <v>2049</v>
      </c>
      <c r="F595" s="0" t="n">
        <v>20</v>
      </c>
      <c r="G595" s="8" t="n">
        <v>1639.2</v>
      </c>
      <c r="H595" s="0" t="str">
        <f aca="false">INDEX(Products!$C:$C,MATCH(C595,Products!$A:$A,0))</f>
        <v>Fashion</v>
      </c>
      <c r="I595" s="0" t="str">
        <f aca="false">INDEX(Orders!$D:$D,MATCH(B595,Orders!$A:$A,0))</f>
        <v>Delivered</v>
      </c>
      <c r="J595" s="8" t="n">
        <f aca="false">INDEX(Products!$E:$E,MATCH(C595,Products!$A:$A,0))</f>
        <v>1504.28</v>
      </c>
      <c r="K595" s="8" t="n">
        <f aca="false">D595*J595</f>
        <v>1504.28</v>
      </c>
    </row>
    <row r="596" customFormat="false" ht="15" hidden="false" customHeight="false" outlineLevel="0" collapsed="false">
      <c r="A596" s="0" t="s">
        <v>8358</v>
      </c>
      <c r="B596" s="0" t="s">
        <v>864</v>
      </c>
      <c r="C596" s="0" t="s">
        <v>7707</v>
      </c>
      <c r="D596" s="0" t="n">
        <v>1</v>
      </c>
      <c r="E596" s="8" t="n">
        <v>3479</v>
      </c>
      <c r="F596" s="0" t="n">
        <v>15</v>
      </c>
      <c r="G596" s="8" t="n">
        <v>2957.15</v>
      </c>
      <c r="H596" s="0" t="str">
        <f aca="false">INDEX(Products!$C:$C,MATCH(C596,Products!$A:$A,0))</f>
        <v>Fashion</v>
      </c>
      <c r="I596" s="0" t="str">
        <f aca="false">INDEX(Orders!$D:$D,MATCH(B596,Orders!$A:$A,0))</f>
        <v>Delivered</v>
      </c>
      <c r="J596" s="8" t="n">
        <f aca="false">INDEX(Products!$E:$E,MATCH(C596,Products!$A:$A,0))</f>
        <v>1949.52</v>
      </c>
      <c r="K596" s="8" t="n">
        <f aca="false">D596*J596</f>
        <v>1949.52</v>
      </c>
    </row>
    <row r="597" customFormat="false" ht="15" hidden="false" customHeight="false" outlineLevel="0" collapsed="false">
      <c r="A597" s="0" t="s">
        <v>8359</v>
      </c>
      <c r="B597" s="0" t="s">
        <v>864</v>
      </c>
      <c r="C597" s="0" t="s">
        <v>7632</v>
      </c>
      <c r="D597" s="0" t="n">
        <v>1</v>
      </c>
      <c r="E597" s="8" t="n">
        <v>2139</v>
      </c>
      <c r="F597" s="0" t="n">
        <v>10</v>
      </c>
      <c r="G597" s="8" t="n">
        <v>1925.1</v>
      </c>
      <c r="H597" s="0" t="str">
        <f aca="false">INDEX(Products!$C:$C,MATCH(C597,Products!$A:$A,0))</f>
        <v>Fashion</v>
      </c>
      <c r="I597" s="0" t="str">
        <f aca="false">INDEX(Orders!$D:$D,MATCH(B597,Orders!$A:$A,0))</f>
        <v>Delivered</v>
      </c>
      <c r="J597" s="8" t="n">
        <f aca="false">INDEX(Products!$E:$E,MATCH(C597,Products!$A:$A,0))</f>
        <v>1562.3</v>
      </c>
      <c r="K597" s="8" t="n">
        <f aca="false">D597*J597</f>
        <v>1562.3</v>
      </c>
    </row>
    <row r="598" customFormat="false" ht="15" hidden="false" customHeight="false" outlineLevel="0" collapsed="false">
      <c r="A598" s="0" t="s">
        <v>8360</v>
      </c>
      <c r="B598" s="0" t="s">
        <v>864</v>
      </c>
      <c r="C598" s="0" t="s">
        <v>8057</v>
      </c>
      <c r="D598" s="0" t="n">
        <v>1</v>
      </c>
      <c r="E598" s="8" t="n">
        <v>5310</v>
      </c>
      <c r="F598" s="0" t="n">
        <v>0</v>
      </c>
      <c r="G598" s="8" t="n">
        <v>5310</v>
      </c>
      <c r="H598" s="0" t="str">
        <f aca="false">INDEX(Products!$C:$C,MATCH(C598,Products!$A:$A,0))</f>
        <v>Sports &amp; Fitness</v>
      </c>
      <c r="I598" s="0" t="str">
        <f aca="false">INDEX(Orders!$D:$D,MATCH(B598,Orders!$A:$A,0))</f>
        <v>Delivered</v>
      </c>
      <c r="J598" s="8" t="n">
        <f aca="false">INDEX(Products!$E:$E,MATCH(C598,Products!$A:$A,0))</f>
        <v>3979.51</v>
      </c>
      <c r="K598" s="8" t="n">
        <f aca="false">D598*J598</f>
        <v>3979.51</v>
      </c>
    </row>
    <row r="599" customFormat="false" ht="15" hidden="false" customHeight="false" outlineLevel="0" collapsed="false">
      <c r="A599" s="0" t="s">
        <v>8361</v>
      </c>
      <c r="B599" s="0" t="s">
        <v>866</v>
      </c>
      <c r="C599" s="0" t="s">
        <v>7620</v>
      </c>
      <c r="D599" s="0" t="n">
        <v>1</v>
      </c>
      <c r="E599" s="8" t="n">
        <v>8729</v>
      </c>
      <c r="F599" s="0" t="n">
        <v>0</v>
      </c>
      <c r="G599" s="8" t="n">
        <v>8729</v>
      </c>
      <c r="H599" s="0" t="str">
        <f aca="false">INDEX(Products!$C:$C,MATCH(C599,Products!$A:$A,0))</f>
        <v>Electronics</v>
      </c>
      <c r="I599" s="0" t="str">
        <f aca="false">INDEX(Orders!$D:$D,MATCH(B599,Orders!$A:$A,0))</f>
        <v>Delivered</v>
      </c>
      <c r="J599" s="8" t="n">
        <f aca="false">INDEX(Products!$E:$E,MATCH(C599,Products!$A:$A,0))</f>
        <v>6197.6</v>
      </c>
      <c r="K599" s="8" t="n">
        <f aca="false">D599*J599</f>
        <v>6197.6</v>
      </c>
    </row>
    <row r="600" customFormat="false" ht="15" hidden="false" customHeight="false" outlineLevel="0" collapsed="false">
      <c r="A600" s="0" t="s">
        <v>8362</v>
      </c>
      <c r="B600" s="0" t="s">
        <v>866</v>
      </c>
      <c r="C600" s="0" t="s">
        <v>7701</v>
      </c>
      <c r="D600" s="0" t="n">
        <v>1</v>
      </c>
      <c r="E600" s="8" t="n">
        <v>36479</v>
      </c>
      <c r="F600" s="0" t="n">
        <v>10</v>
      </c>
      <c r="G600" s="8" t="n">
        <v>32831.1</v>
      </c>
      <c r="H600" s="0" t="str">
        <f aca="false">INDEX(Products!$C:$C,MATCH(C600,Products!$A:$A,0))</f>
        <v>Electronics</v>
      </c>
      <c r="I600" s="0" t="str">
        <f aca="false">INDEX(Orders!$D:$D,MATCH(B600,Orders!$A:$A,0))</f>
        <v>Delivered</v>
      </c>
      <c r="J600" s="8" t="n">
        <f aca="false">INDEX(Products!$E:$E,MATCH(C600,Products!$A:$A,0))</f>
        <v>23417.07</v>
      </c>
      <c r="K600" s="8" t="n">
        <f aca="false">D600*J600</f>
        <v>23417.07</v>
      </c>
    </row>
    <row r="601" customFormat="false" ht="15" hidden="false" customHeight="false" outlineLevel="0" collapsed="false">
      <c r="A601" s="0" t="s">
        <v>8363</v>
      </c>
      <c r="B601" s="0" t="s">
        <v>868</v>
      </c>
      <c r="C601" s="0" t="s">
        <v>7769</v>
      </c>
      <c r="D601" s="0" t="n">
        <v>3</v>
      </c>
      <c r="E601" s="8" t="n">
        <v>14609</v>
      </c>
      <c r="F601" s="0" t="n">
        <v>10</v>
      </c>
      <c r="G601" s="8" t="n">
        <v>39444.3</v>
      </c>
      <c r="H601" s="0" t="str">
        <f aca="false">INDEX(Products!$C:$C,MATCH(C601,Products!$A:$A,0))</f>
        <v>Home &amp; Kitchen</v>
      </c>
      <c r="I601" s="0" t="str">
        <f aca="false">INDEX(Orders!$D:$D,MATCH(B601,Orders!$A:$A,0))</f>
        <v>Delivered</v>
      </c>
      <c r="J601" s="8" t="n">
        <f aca="false">INDEX(Products!$E:$E,MATCH(C601,Products!$A:$A,0))</f>
        <v>8695.64</v>
      </c>
      <c r="K601" s="8" t="n">
        <f aca="false">D601*J601</f>
        <v>26086.92</v>
      </c>
    </row>
    <row r="602" customFormat="false" ht="15" hidden="false" customHeight="false" outlineLevel="0" collapsed="false">
      <c r="A602" s="0" t="s">
        <v>8364</v>
      </c>
      <c r="B602" s="0" t="s">
        <v>868</v>
      </c>
      <c r="C602" s="0" t="s">
        <v>7987</v>
      </c>
      <c r="D602" s="0" t="n">
        <v>2</v>
      </c>
      <c r="E602" s="8" t="n">
        <v>4779</v>
      </c>
      <c r="F602" s="0" t="n">
        <v>20</v>
      </c>
      <c r="G602" s="8" t="n">
        <v>7646.4</v>
      </c>
      <c r="H602" s="0" t="str">
        <f aca="false">INDEX(Products!$C:$C,MATCH(C602,Products!$A:$A,0))</f>
        <v>Fashion</v>
      </c>
      <c r="I602" s="0" t="str">
        <f aca="false">INDEX(Orders!$D:$D,MATCH(B602,Orders!$A:$A,0))</f>
        <v>Delivered</v>
      </c>
      <c r="J602" s="8" t="n">
        <f aca="false">INDEX(Products!$E:$E,MATCH(C602,Products!$A:$A,0))</f>
        <v>3184.36</v>
      </c>
      <c r="K602" s="8" t="n">
        <f aca="false">D602*J602</f>
        <v>6368.72</v>
      </c>
    </row>
    <row r="603" customFormat="false" ht="15" hidden="false" customHeight="false" outlineLevel="0" collapsed="false">
      <c r="A603" s="0" t="s">
        <v>8365</v>
      </c>
      <c r="B603" s="0" t="s">
        <v>868</v>
      </c>
      <c r="C603" s="0" t="s">
        <v>8071</v>
      </c>
      <c r="D603" s="0" t="n">
        <v>1</v>
      </c>
      <c r="E603" s="8" t="n">
        <v>2329</v>
      </c>
      <c r="F603" s="0" t="n">
        <v>5</v>
      </c>
      <c r="G603" s="8" t="n">
        <v>2212.55</v>
      </c>
      <c r="H603" s="0" t="str">
        <f aca="false">INDEX(Products!$C:$C,MATCH(C603,Products!$A:$A,0))</f>
        <v>Beauty &amp; Personal Care</v>
      </c>
      <c r="I603" s="0" t="str">
        <f aca="false">INDEX(Orders!$D:$D,MATCH(B603,Orders!$A:$A,0))</f>
        <v>Delivered</v>
      </c>
      <c r="J603" s="8" t="n">
        <f aca="false">INDEX(Products!$E:$E,MATCH(C603,Products!$A:$A,0))</f>
        <v>1328.17</v>
      </c>
      <c r="K603" s="8" t="n">
        <f aca="false">D603*J603</f>
        <v>1328.17</v>
      </c>
    </row>
    <row r="604" customFormat="false" ht="15" hidden="false" customHeight="false" outlineLevel="0" collapsed="false">
      <c r="A604" s="0" t="s">
        <v>8366</v>
      </c>
      <c r="B604" s="0" t="s">
        <v>868</v>
      </c>
      <c r="C604" s="0" t="s">
        <v>7692</v>
      </c>
      <c r="D604" s="0" t="n">
        <v>1</v>
      </c>
      <c r="E604" s="8" t="n">
        <v>30589</v>
      </c>
      <c r="F604" s="0" t="n">
        <v>20</v>
      </c>
      <c r="G604" s="8" t="n">
        <v>24471.2</v>
      </c>
      <c r="H604" s="0" t="str">
        <f aca="false">INDEX(Products!$C:$C,MATCH(C604,Products!$A:$A,0))</f>
        <v>Electronics</v>
      </c>
      <c r="I604" s="0" t="str">
        <f aca="false">INDEX(Orders!$D:$D,MATCH(B604,Orders!$A:$A,0))</f>
        <v>Delivered</v>
      </c>
      <c r="J604" s="8" t="n">
        <f aca="false">INDEX(Products!$E:$E,MATCH(C604,Products!$A:$A,0))</f>
        <v>17320.4</v>
      </c>
      <c r="K604" s="8" t="n">
        <f aca="false">D604*J604</f>
        <v>17320.4</v>
      </c>
    </row>
    <row r="605" customFormat="false" ht="15" hidden="false" customHeight="false" outlineLevel="0" collapsed="false">
      <c r="A605" s="0" t="s">
        <v>8367</v>
      </c>
      <c r="B605" s="0" t="s">
        <v>870</v>
      </c>
      <c r="C605" s="0" t="s">
        <v>7705</v>
      </c>
      <c r="D605" s="0" t="n">
        <v>1</v>
      </c>
      <c r="E605" s="8" t="n">
        <v>2409</v>
      </c>
      <c r="F605" s="0" t="n">
        <v>30</v>
      </c>
      <c r="G605" s="8" t="n">
        <v>1686.3</v>
      </c>
      <c r="H605" s="0" t="str">
        <f aca="false">INDEX(Products!$C:$C,MATCH(C605,Products!$A:$A,0))</f>
        <v>Fashion</v>
      </c>
      <c r="I605" s="0" t="str">
        <f aca="false">INDEX(Orders!$D:$D,MATCH(B605,Orders!$A:$A,0))</f>
        <v>Delivered</v>
      </c>
      <c r="J605" s="8" t="n">
        <f aca="false">INDEX(Products!$E:$E,MATCH(C605,Products!$A:$A,0))</f>
        <v>1619.11</v>
      </c>
      <c r="K605" s="8" t="n">
        <f aca="false">D605*J605</f>
        <v>1619.11</v>
      </c>
    </row>
    <row r="606" customFormat="false" ht="15" hidden="false" customHeight="false" outlineLevel="0" collapsed="false">
      <c r="A606" s="0" t="s">
        <v>8368</v>
      </c>
      <c r="B606" s="0" t="s">
        <v>871</v>
      </c>
      <c r="C606" s="0" t="s">
        <v>8369</v>
      </c>
      <c r="D606" s="0" t="n">
        <v>1</v>
      </c>
      <c r="E606" s="8" t="n">
        <v>13339</v>
      </c>
      <c r="F606" s="0" t="n">
        <v>0</v>
      </c>
      <c r="G606" s="8" t="n">
        <v>13339</v>
      </c>
      <c r="H606" s="0" t="str">
        <f aca="false">INDEX(Products!$C:$C,MATCH(C606,Products!$A:$A,0))</f>
        <v>Electronics</v>
      </c>
      <c r="I606" s="0" t="str">
        <f aca="false">INDEX(Orders!$D:$D,MATCH(B606,Orders!$A:$A,0))</f>
        <v>Delivered</v>
      </c>
      <c r="J606" s="8" t="n">
        <f aca="false">INDEX(Products!$E:$E,MATCH(C606,Products!$A:$A,0))</f>
        <v>8278.32</v>
      </c>
      <c r="K606" s="8" t="n">
        <f aca="false">D606*J606</f>
        <v>8278.32</v>
      </c>
    </row>
    <row r="607" customFormat="false" ht="15" hidden="false" customHeight="false" outlineLevel="0" collapsed="false">
      <c r="A607" s="0" t="s">
        <v>8370</v>
      </c>
      <c r="B607" s="0" t="s">
        <v>873</v>
      </c>
      <c r="C607" s="0" t="s">
        <v>7648</v>
      </c>
      <c r="D607" s="0" t="n">
        <v>1</v>
      </c>
      <c r="E607" s="8" t="n">
        <v>2869</v>
      </c>
      <c r="F607" s="0" t="n">
        <v>20</v>
      </c>
      <c r="G607" s="8" t="n">
        <v>2295.2</v>
      </c>
      <c r="H607" s="0" t="str">
        <f aca="false">INDEX(Products!$C:$C,MATCH(C607,Products!$A:$A,0))</f>
        <v>Sports &amp; Fitness</v>
      </c>
      <c r="I607" s="0" t="str">
        <f aca="false">INDEX(Orders!$D:$D,MATCH(B607,Orders!$A:$A,0))</f>
        <v>Delivered</v>
      </c>
      <c r="J607" s="8" t="n">
        <f aca="false">INDEX(Products!$E:$E,MATCH(C607,Products!$A:$A,0))</f>
        <v>1957.62</v>
      </c>
      <c r="K607" s="8" t="n">
        <f aca="false">D607*J607</f>
        <v>1957.62</v>
      </c>
    </row>
    <row r="608" customFormat="false" ht="15" hidden="false" customHeight="false" outlineLevel="0" collapsed="false">
      <c r="A608" s="0" t="s">
        <v>8371</v>
      </c>
      <c r="B608" s="0" t="s">
        <v>874</v>
      </c>
      <c r="C608" s="0" t="s">
        <v>8118</v>
      </c>
      <c r="D608" s="0" t="n">
        <v>1</v>
      </c>
      <c r="E608" s="8" t="n">
        <v>2909</v>
      </c>
      <c r="F608" s="0" t="n">
        <v>5</v>
      </c>
      <c r="G608" s="8" t="n">
        <v>2763.55</v>
      </c>
      <c r="H608" s="0" t="str">
        <f aca="false">INDEX(Products!$C:$C,MATCH(C608,Products!$A:$A,0))</f>
        <v>Beauty &amp; Personal Care</v>
      </c>
      <c r="I608" s="0" t="str">
        <f aca="false">INDEX(Orders!$D:$D,MATCH(B608,Orders!$A:$A,0))</f>
        <v>Delivered</v>
      </c>
      <c r="J608" s="8" t="n">
        <f aca="false">INDEX(Products!$E:$E,MATCH(C608,Products!$A:$A,0))</f>
        <v>1624.63</v>
      </c>
      <c r="K608" s="8" t="n">
        <f aca="false">D608*J608</f>
        <v>1624.63</v>
      </c>
    </row>
    <row r="609" customFormat="false" ht="15" hidden="false" customHeight="false" outlineLevel="0" collapsed="false">
      <c r="A609" s="0" t="s">
        <v>8372</v>
      </c>
      <c r="B609" s="0" t="s">
        <v>875</v>
      </c>
      <c r="C609" s="0" t="s">
        <v>7857</v>
      </c>
      <c r="D609" s="0" t="n">
        <v>2</v>
      </c>
      <c r="E609" s="8" t="n">
        <v>2429</v>
      </c>
      <c r="F609" s="0" t="n">
        <v>5</v>
      </c>
      <c r="G609" s="8" t="n">
        <v>4615.1</v>
      </c>
      <c r="H609" s="0" t="str">
        <f aca="false">INDEX(Products!$C:$C,MATCH(C609,Products!$A:$A,0))</f>
        <v>Fashion</v>
      </c>
      <c r="I609" s="0" t="str">
        <f aca="false">INDEX(Orders!$D:$D,MATCH(B609,Orders!$A:$A,0))</f>
        <v>Delivered</v>
      </c>
      <c r="J609" s="8" t="n">
        <f aca="false">INDEX(Products!$E:$E,MATCH(C609,Products!$A:$A,0))</f>
        <v>1801.14</v>
      </c>
      <c r="K609" s="8" t="n">
        <f aca="false">D609*J609</f>
        <v>3602.28</v>
      </c>
    </row>
    <row r="610" customFormat="false" ht="15" hidden="false" customHeight="false" outlineLevel="0" collapsed="false">
      <c r="A610" s="0" t="s">
        <v>8373</v>
      </c>
      <c r="B610" s="0" t="s">
        <v>877</v>
      </c>
      <c r="C610" s="0" t="s">
        <v>7626</v>
      </c>
      <c r="D610" s="0" t="n">
        <v>1</v>
      </c>
      <c r="E610" s="8" t="n">
        <v>869</v>
      </c>
      <c r="F610" s="0" t="n">
        <v>5</v>
      </c>
      <c r="G610" s="8" t="n">
        <v>825.55</v>
      </c>
      <c r="H610" s="0" t="str">
        <f aca="false">INDEX(Products!$C:$C,MATCH(C610,Products!$A:$A,0))</f>
        <v>Books</v>
      </c>
      <c r="I610" s="0" t="str">
        <f aca="false">INDEX(Orders!$D:$D,MATCH(B610,Orders!$A:$A,0))</f>
        <v>Returned</v>
      </c>
      <c r="J610" s="8" t="n">
        <f aca="false">INDEX(Products!$E:$E,MATCH(C610,Products!$A:$A,0))</f>
        <v>602.8</v>
      </c>
      <c r="K610" s="8" t="n">
        <f aca="false">D610*J610</f>
        <v>602.8</v>
      </c>
    </row>
    <row r="611" customFormat="false" ht="15" hidden="false" customHeight="false" outlineLevel="0" collapsed="false">
      <c r="A611" s="0" t="s">
        <v>8374</v>
      </c>
      <c r="B611" s="0" t="s">
        <v>879</v>
      </c>
      <c r="C611" s="0" t="s">
        <v>8321</v>
      </c>
      <c r="D611" s="0" t="n">
        <v>1</v>
      </c>
      <c r="E611" s="8" t="n">
        <v>1329</v>
      </c>
      <c r="F611" s="0" t="n">
        <v>15</v>
      </c>
      <c r="G611" s="8" t="n">
        <v>1129.65</v>
      </c>
      <c r="H611" s="0" t="str">
        <f aca="false">INDEX(Products!$C:$C,MATCH(C611,Products!$A:$A,0))</f>
        <v>Home &amp; Kitchen</v>
      </c>
      <c r="I611" s="0" t="str">
        <f aca="false">INDEX(Orders!$D:$D,MATCH(B611,Orders!$A:$A,0))</f>
        <v>Cancelled</v>
      </c>
      <c r="J611" s="8" t="n">
        <f aca="false">INDEX(Products!$E:$E,MATCH(C611,Products!$A:$A,0))</f>
        <v>896.37</v>
      </c>
      <c r="K611" s="8" t="n">
        <f aca="false">D611*J611</f>
        <v>896.37</v>
      </c>
    </row>
    <row r="612" customFormat="false" ht="15" hidden="false" customHeight="false" outlineLevel="0" collapsed="false">
      <c r="A612" s="0" t="s">
        <v>8375</v>
      </c>
      <c r="B612" s="0" t="s">
        <v>879</v>
      </c>
      <c r="C612" s="0" t="s">
        <v>7651</v>
      </c>
      <c r="D612" s="0" t="n">
        <v>1</v>
      </c>
      <c r="E612" s="8" t="n">
        <v>7439</v>
      </c>
      <c r="F612" s="0" t="n">
        <v>0</v>
      </c>
      <c r="G612" s="8" t="n">
        <v>7439</v>
      </c>
      <c r="H612" s="0" t="str">
        <f aca="false">INDEX(Products!$C:$C,MATCH(C612,Products!$A:$A,0))</f>
        <v>Mobiles &amp; Accessories</v>
      </c>
      <c r="I612" s="0" t="str">
        <f aca="false">INDEX(Orders!$D:$D,MATCH(B612,Orders!$A:$A,0))</f>
        <v>Cancelled</v>
      </c>
      <c r="J612" s="8" t="n">
        <f aca="false">INDEX(Products!$E:$E,MATCH(C612,Products!$A:$A,0))</f>
        <v>4901.55</v>
      </c>
      <c r="K612" s="8" t="n">
        <f aca="false">D612*J612</f>
        <v>4901.55</v>
      </c>
    </row>
    <row r="613" customFormat="false" ht="15" hidden="false" customHeight="false" outlineLevel="0" collapsed="false">
      <c r="A613" s="0" t="s">
        <v>8376</v>
      </c>
      <c r="B613" s="0" t="s">
        <v>879</v>
      </c>
      <c r="C613" s="0" t="s">
        <v>7634</v>
      </c>
      <c r="D613" s="0" t="n">
        <v>1</v>
      </c>
      <c r="E613" s="8" t="n">
        <v>3819</v>
      </c>
      <c r="F613" s="0" t="n">
        <v>0</v>
      </c>
      <c r="G613" s="8" t="n">
        <v>3819</v>
      </c>
      <c r="H613" s="0" t="str">
        <f aca="false">INDEX(Products!$C:$C,MATCH(C613,Products!$A:$A,0))</f>
        <v>Fashion</v>
      </c>
      <c r="I613" s="0" t="str">
        <f aca="false">INDEX(Orders!$D:$D,MATCH(B613,Orders!$A:$A,0))</f>
        <v>Cancelled</v>
      </c>
      <c r="J613" s="8" t="n">
        <f aca="false">INDEX(Products!$E:$E,MATCH(C613,Products!$A:$A,0))</f>
        <v>2638.59</v>
      </c>
      <c r="K613" s="8" t="n">
        <f aca="false">D613*J613</f>
        <v>2638.59</v>
      </c>
    </row>
    <row r="614" customFormat="false" ht="15" hidden="false" customHeight="false" outlineLevel="0" collapsed="false">
      <c r="A614" s="0" t="s">
        <v>8377</v>
      </c>
      <c r="B614" s="0" t="s">
        <v>881</v>
      </c>
      <c r="C614" s="0" t="s">
        <v>7618</v>
      </c>
      <c r="D614" s="0" t="n">
        <v>1</v>
      </c>
      <c r="E614" s="8" t="n">
        <v>10470</v>
      </c>
      <c r="F614" s="0" t="n">
        <v>30</v>
      </c>
      <c r="G614" s="8" t="n">
        <v>7329</v>
      </c>
      <c r="H614" s="0" t="str">
        <f aca="false">INDEX(Products!$C:$C,MATCH(C614,Products!$A:$A,0))</f>
        <v>Sports &amp; Fitness</v>
      </c>
      <c r="I614" s="0" t="str">
        <f aca="false">INDEX(Orders!$D:$D,MATCH(B614,Orders!$A:$A,0))</f>
        <v>Delivered</v>
      </c>
      <c r="J614" s="8" t="n">
        <f aca="false">INDEX(Products!$E:$E,MATCH(C614,Products!$A:$A,0))</f>
        <v>7080.69</v>
      </c>
      <c r="K614" s="8" t="n">
        <f aca="false">D614*J614</f>
        <v>7080.69</v>
      </c>
    </row>
    <row r="615" customFormat="false" ht="15" hidden="false" customHeight="false" outlineLevel="0" collapsed="false">
      <c r="A615" s="0" t="s">
        <v>8378</v>
      </c>
      <c r="B615" s="0" t="s">
        <v>882</v>
      </c>
      <c r="C615" s="0" t="s">
        <v>7829</v>
      </c>
      <c r="D615" s="0" t="n">
        <v>1</v>
      </c>
      <c r="E615" s="8" t="n">
        <v>3150</v>
      </c>
      <c r="F615" s="0" t="n">
        <v>0</v>
      </c>
      <c r="G615" s="8" t="n">
        <v>3150</v>
      </c>
      <c r="H615" s="0" t="str">
        <f aca="false">INDEX(Products!$C:$C,MATCH(C615,Products!$A:$A,0))</f>
        <v>Home &amp; Kitchen</v>
      </c>
      <c r="I615" s="0" t="str">
        <f aca="false">INDEX(Orders!$D:$D,MATCH(B615,Orders!$A:$A,0))</f>
        <v>Delivered</v>
      </c>
      <c r="J615" s="8" t="n">
        <f aca="false">INDEX(Products!$E:$E,MATCH(C615,Products!$A:$A,0))</f>
        <v>2285.31</v>
      </c>
      <c r="K615" s="8" t="n">
        <f aca="false">D615*J615</f>
        <v>2285.31</v>
      </c>
    </row>
    <row r="616" customFormat="false" ht="15" hidden="false" customHeight="false" outlineLevel="0" collapsed="false">
      <c r="A616" s="0" t="s">
        <v>8379</v>
      </c>
      <c r="B616" s="0" t="s">
        <v>882</v>
      </c>
      <c r="C616" s="0" t="s">
        <v>7993</v>
      </c>
      <c r="D616" s="0" t="n">
        <v>1</v>
      </c>
      <c r="E616" s="8" t="n">
        <v>19529</v>
      </c>
      <c r="F616" s="0" t="n">
        <v>5</v>
      </c>
      <c r="G616" s="8" t="n">
        <v>18552.55</v>
      </c>
      <c r="H616" s="0" t="str">
        <f aca="false">INDEX(Products!$C:$C,MATCH(C616,Products!$A:$A,0))</f>
        <v>Electronics</v>
      </c>
      <c r="I616" s="0" t="str">
        <f aca="false">INDEX(Orders!$D:$D,MATCH(B616,Orders!$A:$A,0))</f>
        <v>Delivered</v>
      </c>
      <c r="J616" s="8" t="n">
        <f aca="false">INDEX(Products!$E:$E,MATCH(C616,Products!$A:$A,0))</f>
        <v>12094.4</v>
      </c>
      <c r="K616" s="8" t="n">
        <f aca="false">D616*J616</f>
        <v>12094.4</v>
      </c>
    </row>
    <row r="617" customFormat="false" ht="15" hidden="false" customHeight="false" outlineLevel="0" collapsed="false">
      <c r="A617" s="0" t="s">
        <v>8380</v>
      </c>
      <c r="B617" s="0" t="s">
        <v>884</v>
      </c>
      <c r="C617" s="0" t="s">
        <v>7895</v>
      </c>
      <c r="D617" s="0" t="n">
        <v>1</v>
      </c>
      <c r="E617" s="8" t="n">
        <v>789</v>
      </c>
      <c r="F617" s="0" t="n">
        <v>20</v>
      </c>
      <c r="G617" s="8" t="n">
        <v>631.2</v>
      </c>
      <c r="H617" s="0" t="str">
        <f aca="false">INDEX(Products!$C:$C,MATCH(C617,Products!$A:$A,0))</f>
        <v>Fashion</v>
      </c>
      <c r="I617" s="0" t="str">
        <f aca="false">INDEX(Orders!$D:$D,MATCH(B617,Orders!$A:$A,0))</f>
        <v>Delivered</v>
      </c>
      <c r="J617" s="8" t="n">
        <f aca="false">INDEX(Products!$E:$E,MATCH(C617,Products!$A:$A,0))</f>
        <v>495.92</v>
      </c>
      <c r="K617" s="8" t="n">
        <f aca="false">D617*J617</f>
        <v>495.92</v>
      </c>
    </row>
    <row r="618" customFormat="false" ht="15" hidden="false" customHeight="false" outlineLevel="0" collapsed="false">
      <c r="A618" s="0" t="s">
        <v>8381</v>
      </c>
      <c r="B618" s="0" t="s">
        <v>886</v>
      </c>
      <c r="C618" s="0" t="s">
        <v>7818</v>
      </c>
      <c r="D618" s="0" t="n">
        <v>1</v>
      </c>
      <c r="E618" s="8" t="n">
        <v>23750</v>
      </c>
      <c r="F618" s="0" t="n">
        <v>15</v>
      </c>
      <c r="G618" s="8" t="n">
        <v>20187.5</v>
      </c>
      <c r="H618" s="0" t="str">
        <f aca="false">INDEX(Products!$C:$C,MATCH(C618,Products!$A:$A,0))</f>
        <v>Electronics</v>
      </c>
      <c r="I618" s="0" t="str">
        <f aca="false">INDEX(Orders!$D:$D,MATCH(B618,Orders!$A:$A,0))</f>
        <v>Delivered</v>
      </c>
      <c r="J618" s="8" t="n">
        <f aca="false">INDEX(Products!$E:$E,MATCH(C618,Products!$A:$A,0))</f>
        <v>15949.33</v>
      </c>
      <c r="K618" s="8" t="n">
        <f aca="false">D618*J618</f>
        <v>15949.33</v>
      </c>
    </row>
    <row r="619" customFormat="false" ht="15" hidden="false" customHeight="false" outlineLevel="0" collapsed="false">
      <c r="A619" s="0" t="s">
        <v>8382</v>
      </c>
      <c r="B619" s="0" t="s">
        <v>886</v>
      </c>
      <c r="C619" s="0" t="s">
        <v>8221</v>
      </c>
      <c r="D619" s="0" t="n">
        <v>2</v>
      </c>
      <c r="E619" s="8" t="n">
        <v>31819</v>
      </c>
      <c r="F619" s="0" t="n">
        <v>5</v>
      </c>
      <c r="G619" s="8" t="n">
        <v>60456.1</v>
      </c>
      <c r="H619" s="0" t="str">
        <f aca="false">INDEX(Products!$C:$C,MATCH(C619,Products!$A:$A,0))</f>
        <v>Furniture</v>
      </c>
      <c r="I619" s="0" t="str">
        <f aca="false">INDEX(Orders!$D:$D,MATCH(B619,Orders!$A:$A,0))</f>
        <v>Delivered</v>
      </c>
      <c r="J619" s="8" t="n">
        <f aca="false">INDEX(Products!$E:$E,MATCH(C619,Products!$A:$A,0))</f>
        <v>17577.81</v>
      </c>
      <c r="K619" s="8" t="n">
        <f aca="false">D619*J619</f>
        <v>35155.62</v>
      </c>
    </row>
    <row r="620" customFormat="false" ht="15" hidden="false" customHeight="false" outlineLevel="0" collapsed="false">
      <c r="A620" s="0" t="s">
        <v>8383</v>
      </c>
      <c r="B620" s="0" t="s">
        <v>887</v>
      </c>
      <c r="C620" s="0" t="s">
        <v>7630</v>
      </c>
      <c r="D620" s="0" t="n">
        <v>1</v>
      </c>
      <c r="E620" s="8" t="n">
        <v>74379</v>
      </c>
      <c r="F620" s="0" t="n">
        <v>10</v>
      </c>
      <c r="G620" s="8" t="n">
        <v>66941.1</v>
      </c>
      <c r="H620" s="0" t="str">
        <f aca="false">INDEX(Products!$C:$C,MATCH(C620,Products!$A:$A,0))</f>
        <v>Mobiles &amp; Accessories</v>
      </c>
      <c r="I620" s="0" t="str">
        <f aca="false">INDEX(Orders!$D:$D,MATCH(B620,Orders!$A:$A,0))</f>
        <v>Delivered</v>
      </c>
      <c r="J620" s="8" t="n">
        <f aca="false">INDEX(Products!$E:$E,MATCH(C620,Products!$A:$A,0))</f>
        <v>45257.88</v>
      </c>
      <c r="K620" s="8" t="n">
        <f aca="false">D620*J620</f>
        <v>45257.88</v>
      </c>
    </row>
    <row r="621" customFormat="false" ht="15" hidden="false" customHeight="false" outlineLevel="0" collapsed="false">
      <c r="A621" s="0" t="s">
        <v>8384</v>
      </c>
      <c r="B621" s="0" t="s">
        <v>888</v>
      </c>
      <c r="C621" s="0" t="s">
        <v>8130</v>
      </c>
      <c r="D621" s="0" t="n">
        <v>2</v>
      </c>
      <c r="E621" s="8" t="n">
        <v>7929</v>
      </c>
      <c r="F621" s="0" t="n">
        <v>0</v>
      </c>
      <c r="G621" s="8" t="n">
        <v>15858</v>
      </c>
      <c r="H621" s="0" t="str">
        <f aca="false">INDEX(Products!$C:$C,MATCH(C621,Products!$A:$A,0))</f>
        <v>Home &amp; Kitchen</v>
      </c>
      <c r="I621" s="0" t="str">
        <f aca="false">INDEX(Orders!$D:$D,MATCH(B621,Orders!$A:$A,0))</f>
        <v>Delivered</v>
      </c>
      <c r="J621" s="8" t="n">
        <f aca="false">INDEX(Products!$E:$E,MATCH(C621,Products!$A:$A,0))</f>
        <v>4469.51</v>
      </c>
      <c r="K621" s="8" t="n">
        <f aca="false">D621*J621</f>
        <v>8939.02</v>
      </c>
    </row>
    <row r="622" customFormat="false" ht="15" hidden="false" customHeight="false" outlineLevel="0" collapsed="false">
      <c r="A622" s="0" t="s">
        <v>8385</v>
      </c>
      <c r="B622" s="0" t="s">
        <v>890</v>
      </c>
      <c r="C622" s="0" t="s">
        <v>7990</v>
      </c>
      <c r="D622" s="0" t="n">
        <v>1</v>
      </c>
      <c r="E622" s="8" t="n">
        <v>25780</v>
      </c>
      <c r="F622" s="0" t="n">
        <v>20</v>
      </c>
      <c r="G622" s="8" t="n">
        <v>20624</v>
      </c>
      <c r="H622" s="0" t="str">
        <f aca="false">INDEX(Products!$C:$C,MATCH(C622,Products!$A:$A,0))</f>
        <v>Electronics</v>
      </c>
      <c r="I622" s="0" t="str">
        <f aca="false">INDEX(Orders!$D:$D,MATCH(B622,Orders!$A:$A,0))</f>
        <v>Delivered</v>
      </c>
      <c r="J622" s="8" t="n">
        <f aca="false">INDEX(Products!$E:$E,MATCH(C622,Products!$A:$A,0))</f>
        <v>18157.51</v>
      </c>
      <c r="K622" s="8" t="n">
        <f aca="false">D622*J622</f>
        <v>18157.51</v>
      </c>
    </row>
    <row r="623" customFormat="false" ht="15" hidden="false" customHeight="false" outlineLevel="0" collapsed="false">
      <c r="A623" s="0" t="s">
        <v>8386</v>
      </c>
      <c r="B623" s="0" t="s">
        <v>893</v>
      </c>
      <c r="C623" s="0" t="s">
        <v>7646</v>
      </c>
      <c r="D623" s="0" t="n">
        <v>1</v>
      </c>
      <c r="E623" s="8" t="n">
        <v>3610</v>
      </c>
      <c r="F623" s="0" t="n">
        <v>5</v>
      </c>
      <c r="G623" s="8" t="n">
        <v>3429.5</v>
      </c>
      <c r="H623" s="0" t="str">
        <f aca="false">INDEX(Products!$C:$C,MATCH(C623,Products!$A:$A,0))</f>
        <v>Fashion</v>
      </c>
      <c r="I623" s="0" t="str">
        <f aca="false">INDEX(Orders!$D:$D,MATCH(B623,Orders!$A:$A,0))</f>
        <v>Cancelled</v>
      </c>
      <c r="J623" s="8" t="n">
        <f aca="false">INDEX(Products!$E:$E,MATCH(C623,Products!$A:$A,0))</f>
        <v>2575.47</v>
      </c>
      <c r="K623" s="8" t="n">
        <f aca="false">D623*J623</f>
        <v>2575.47</v>
      </c>
    </row>
    <row r="624" customFormat="false" ht="15" hidden="false" customHeight="false" outlineLevel="0" collapsed="false">
      <c r="A624" s="0" t="s">
        <v>8387</v>
      </c>
      <c r="B624" s="0" t="s">
        <v>893</v>
      </c>
      <c r="C624" s="0" t="s">
        <v>7865</v>
      </c>
      <c r="D624" s="0" t="n">
        <v>2</v>
      </c>
      <c r="E624" s="8" t="n">
        <v>2139</v>
      </c>
      <c r="F624" s="0" t="n">
        <v>10</v>
      </c>
      <c r="G624" s="8" t="n">
        <v>3850.2</v>
      </c>
      <c r="H624" s="0" t="str">
        <f aca="false">INDEX(Products!$C:$C,MATCH(C624,Products!$A:$A,0))</f>
        <v>Fashion</v>
      </c>
      <c r="I624" s="0" t="str">
        <f aca="false">INDEX(Orders!$D:$D,MATCH(B624,Orders!$A:$A,0))</f>
        <v>Cancelled</v>
      </c>
      <c r="J624" s="8" t="n">
        <f aca="false">INDEX(Products!$E:$E,MATCH(C624,Products!$A:$A,0))</f>
        <v>1375.05</v>
      </c>
      <c r="K624" s="8" t="n">
        <f aca="false">D624*J624</f>
        <v>2750.1</v>
      </c>
    </row>
    <row r="625" customFormat="false" ht="15" hidden="false" customHeight="false" outlineLevel="0" collapsed="false">
      <c r="A625" s="0" t="s">
        <v>8388</v>
      </c>
      <c r="B625" s="0" t="s">
        <v>895</v>
      </c>
      <c r="C625" s="0" t="s">
        <v>7990</v>
      </c>
      <c r="D625" s="0" t="n">
        <v>1</v>
      </c>
      <c r="E625" s="8" t="n">
        <v>25780</v>
      </c>
      <c r="F625" s="0" t="n">
        <v>0</v>
      </c>
      <c r="G625" s="8" t="n">
        <v>25780</v>
      </c>
      <c r="H625" s="0" t="str">
        <f aca="false">INDEX(Products!$C:$C,MATCH(C625,Products!$A:$A,0))</f>
        <v>Electronics</v>
      </c>
      <c r="I625" s="0" t="str">
        <f aca="false">INDEX(Orders!$D:$D,MATCH(B625,Orders!$A:$A,0))</f>
        <v>Delivered</v>
      </c>
      <c r="J625" s="8" t="n">
        <f aca="false">INDEX(Products!$E:$E,MATCH(C625,Products!$A:$A,0))</f>
        <v>18157.51</v>
      </c>
      <c r="K625" s="8" t="n">
        <f aca="false">D625*J625</f>
        <v>18157.51</v>
      </c>
    </row>
    <row r="626" customFormat="false" ht="15" hidden="false" customHeight="false" outlineLevel="0" collapsed="false">
      <c r="A626" s="0" t="s">
        <v>8389</v>
      </c>
      <c r="B626" s="0" t="s">
        <v>896</v>
      </c>
      <c r="C626" s="0" t="s">
        <v>7987</v>
      </c>
      <c r="D626" s="0" t="n">
        <v>1</v>
      </c>
      <c r="E626" s="8" t="n">
        <v>4779</v>
      </c>
      <c r="F626" s="0" t="n">
        <v>0</v>
      </c>
      <c r="G626" s="8" t="n">
        <v>4779</v>
      </c>
      <c r="H626" s="0" t="str">
        <f aca="false">INDEX(Products!$C:$C,MATCH(C626,Products!$A:$A,0))</f>
        <v>Fashion</v>
      </c>
      <c r="I626" s="0" t="str">
        <f aca="false">INDEX(Orders!$D:$D,MATCH(B626,Orders!$A:$A,0))</f>
        <v>Delivered</v>
      </c>
      <c r="J626" s="8" t="n">
        <f aca="false">INDEX(Products!$E:$E,MATCH(C626,Products!$A:$A,0))</f>
        <v>3184.36</v>
      </c>
      <c r="K626" s="8" t="n">
        <f aca="false">D626*J626</f>
        <v>3184.36</v>
      </c>
    </row>
    <row r="627" customFormat="false" ht="15" hidden="false" customHeight="false" outlineLevel="0" collapsed="false">
      <c r="A627" s="0" t="s">
        <v>8390</v>
      </c>
      <c r="B627" s="0" t="s">
        <v>896</v>
      </c>
      <c r="C627" s="0" t="s">
        <v>7591</v>
      </c>
      <c r="D627" s="0" t="n">
        <v>1</v>
      </c>
      <c r="E627" s="8" t="n">
        <v>1640</v>
      </c>
      <c r="F627" s="0" t="n">
        <v>0</v>
      </c>
      <c r="G627" s="8" t="n">
        <v>1640</v>
      </c>
      <c r="H627" s="0" t="str">
        <f aca="false">INDEX(Products!$C:$C,MATCH(C627,Products!$A:$A,0))</f>
        <v>Beauty &amp; Personal Care</v>
      </c>
      <c r="I627" s="0" t="str">
        <f aca="false">INDEX(Orders!$D:$D,MATCH(B627,Orders!$A:$A,0))</f>
        <v>Delivered</v>
      </c>
      <c r="J627" s="8" t="n">
        <f aca="false">INDEX(Products!$E:$E,MATCH(C627,Products!$A:$A,0))</f>
        <v>939.85</v>
      </c>
      <c r="K627" s="8" t="n">
        <f aca="false">D627*J627</f>
        <v>939.85</v>
      </c>
    </row>
    <row r="628" customFormat="false" ht="15" hidden="false" customHeight="false" outlineLevel="0" collapsed="false">
      <c r="A628" s="0" t="s">
        <v>8391</v>
      </c>
      <c r="B628" s="0" t="s">
        <v>897</v>
      </c>
      <c r="C628" s="0" t="s">
        <v>7684</v>
      </c>
      <c r="D628" s="0" t="n">
        <v>1</v>
      </c>
      <c r="E628" s="8" t="n">
        <v>3569</v>
      </c>
      <c r="F628" s="0" t="n">
        <v>15</v>
      </c>
      <c r="G628" s="8" t="n">
        <v>3033.65</v>
      </c>
      <c r="H628" s="0" t="str">
        <f aca="false">INDEX(Products!$C:$C,MATCH(C628,Products!$A:$A,0))</f>
        <v>Electronics</v>
      </c>
      <c r="I628" s="0" t="str">
        <f aca="false">INDEX(Orders!$D:$D,MATCH(B628,Orders!$A:$A,0))</f>
        <v>Delivered</v>
      </c>
      <c r="J628" s="8" t="n">
        <f aca="false">INDEX(Products!$E:$E,MATCH(C628,Products!$A:$A,0))</f>
        <v>2290.54</v>
      </c>
      <c r="K628" s="8" t="n">
        <f aca="false">D628*J628</f>
        <v>2290.54</v>
      </c>
    </row>
    <row r="629" customFormat="false" ht="15" hidden="false" customHeight="false" outlineLevel="0" collapsed="false">
      <c r="A629" s="0" t="s">
        <v>8392</v>
      </c>
      <c r="B629" s="0" t="s">
        <v>897</v>
      </c>
      <c r="C629" s="0" t="s">
        <v>7865</v>
      </c>
      <c r="D629" s="0" t="n">
        <v>1</v>
      </c>
      <c r="E629" s="8" t="n">
        <v>2139</v>
      </c>
      <c r="F629" s="0" t="n">
        <v>0</v>
      </c>
      <c r="G629" s="8" t="n">
        <v>2139</v>
      </c>
      <c r="H629" s="0" t="str">
        <f aca="false">INDEX(Products!$C:$C,MATCH(C629,Products!$A:$A,0))</f>
        <v>Fashion</v>
      </c>
      <c r="I629" s="0" t="str">
        <f aca="false">INDEX(Orders!$D:$D,MATCH(B629,Orders!$A:$A,0))</f>
        <v>Delivered</v>
      </c>
      <c r="J629" s="8" t="n">
        <f aca="false">INDEX(Products!$E:$E,MATCH(C629,Products!$A:$A,0))</f>
        <v>1375.05</v>
      </c>
      <c r="K629" s="8" t="n">
        <f aca="false">D629*J629</f>
        <v>1375.05</v>
      </c>
    </row>
    <row r="630" customFormat="false" ht="15" hidden="false" customHeight="false" outlineLevel="0" collapsed="false">
      <c r="A630" s="0" t="s">
        <v>8393</v>
      </c>
      <c r="B630" s="0" t="s">
        <v>897</v>
      </c>
      <c r="C630" s="0" t="s">
        <v>7668</v>
      </c>
      <c r="D630" s="0" t="n">
        <v>1</v>
      </c>
      <c r="E630" s="8" t="n">
        <v>2809</v>
      </c>
      <c r="F630" s="0" t="n">
        <v>0</v>
      </c>
      <c r="G630" s="8" t="n">
        <v>2809</v>
      </c>
      <c r="H630" s="0" t="str">
        <f aca="false">INDEX(Products!$C:$C,MATCH(C630,Products!$A:$A,0))</f>
        <v>Beauty &amp; Personal Care</v>
      </c>
      <c r="I630" s="0" t="str">
        <f aca="false">INDEX(Orders!$D:$D,MATCH(B630,Orders!$A:$A,0))</f>
        <v>Delivered</v>
      </c>
      <c r="J630" s="8" t="n">
        <f aca="false">INDEX(Products!$E:$E,MATCH(C630,Products!$A:$A,0))</f>
        <v>1850.71</v>
      </c>
      <c r="K630" s="8" t="n">
        <f aca="false">D630*J630</f>
        <v>1850.71</v>
      </c>
    </row>
    <row r="631" customFormat="false" ht="15" hidden="false" customHeight="false" outlineLevel="0" collapsed="false">
      <c r="A631" s="0" t="s">
        <v>8394</v>
      </c>
      <c r="B631" s="0" t="s">
        <v>899</v>
      </c>
      <c r="C631" s="0" t="s">
        <v>7966</v>
      </c>
      <c r="D631" s="0" t="n">
        <v>1</v>
      </c>
      <c r="E631" s="8" t="n">
        <v>8389</v>
      </c>
      <c r="F631" s="0" t="n">
        <v>0</v>
      </c>
      <c r="G631" s="8" t="n">
        <v>8389</v>
      </c>
      <c r="H631" s="0" t="str">
        <f aca="false">INDEX(Products!$C:$C,MATCH(C631,Products!$A:$A,0))</f>
        <v>Home &amp; Kitchen</v>
      </c>
      <c r="I631" s="0" t="str">
        <f aca="false">INDEX(Orders!$D:$D,MATCH(B631,Orders!$A:$A,0))</f>
        <v>Delivered</v>
      </c>
      <c r="J631" s="8" t="n">
        <f aca="false">INDEX(Products!$E:$E,MATCH(C631,Products!$A:$A,0))</f>
        <v>6236.44</v>
      </c>
      <c r="K631" s="8" t="n">
        <f aca="false">D631*J631</f>
        <v>6236.44</v>
      </c>
    </row>
    <row r="632" customFormat="false" ht="15" hidden="false" customHeight="false" outlineLevel="0" collapsed="false">
      <c r="A632" s="0" t="s">
        <v>8395</v>
      </c>
      <c r="B632" s="0" t="s">
        <v>899</v>
      </c>
      <c r="C632" s="0" t="s">
        <v>7703</v>
      </c>
      <c r="D632" s="0" t="n">
        <v>1</v>
      </c>
      <c r="E632" s="8" t="n">
        <v>14499</v>
      </c>
      <c r="F632" s="0" t="n">
        <v>0</v>
      </c>
      <c r="G632" s="8" t="n">
        <v>14499</v>
      </c>
      <c r="H632" s="0" t="str">
        <f aca="false">INDEX(Products!$C:$C,MATCH(C632,Products!$A:$A,0))</f>
        <v>Electronics</v>
      </c>
      <c r="I632" s="0" t="str">
        <f aca="false">INDEX(Orders!$D:$D,MATCH(B632,Orders!$A:$A,0))</f>
        <v>Delivered</v>
      </c>
      <c r="J632" s="8" t="n">
        <f aca="false">INDEX(Products!$E:$E,MATCH(C632,Products!$A:$A,0))</f>
        <v>10624.25</v>
      </c>
      <c r="K632" s="8" t="n">
        <f aca="false">D632*J632</f>
        <v>10624.25</v>
      </c>
    </row>
    <row r="633" customFormat="false" ht="15" hidden="false" customHeight="false" outlineLevel="0" collapsed="false">
      <c r="A633" s="0" t="s">
        <v>8396</v>
      </c>
      <c r="B633" s="0" t="s">
        <v>899</v>
      </c>
      <c r="C633" s="0" t="s">
        <v>8304</v>
      </c>
      <c r="D633" s="0" t="n">
        <v>1</v>
      </c>
      <c r="E633" s="8" t="n">
        <v>30649</v>
      </c>
      <c r="F633" s="0" t="n">
        <v>5</v>
      </c>
      <c r="G633" s="8" t="n">
        <v>29116.55</v>
      </c>
      <c r="H633" s="0" t="str">
        <f aca="false">INDEX(Products!$C:$C,MATCH(C633,Products!$A:$A,0))</f>
        <v>Mobiles &amp; Accessories</v>
      </c>
      <c r="I633" s="0" t="str">
        <f aca="false">INDEX(Orders!$D:$D,MATCH(B633,Orders!$A:$A,0))</f>
        <v>Delivered</v>
      </c>
      <c r="J633" s="8" t="n">
        <f aca="false">INDEX(Products!$E:$E,MATCH(C633,Products!$A:$A,0))</f>
        <v>17732.54</v>
      </c>
      <c r="K633" s="8" t="n">
        <f aca="false">D633*J633</f>
        <v>17732.54</v>
      </c>
    </row>
    <row r="634" customFormat="false" ht="15" hidden="false" customHeight="false" outlineLevel="0" collapsed="false">
      <c r="A634" s="0" t="s">
        <v>8397</v>
      </c>
      <c r="B634" s="0" t="s">
        <v>902</v>
      </c>
      <c r="C634" s="0" t="s">
        <v>7638</v>
      </c>
      <c r="D634" s="0" t="n">
        <v>1</v>
      </c>
      <c r="E634" s="8" t="n">
        <v>4629</v>
      </c>
      <c r="F634" s="0" t="n">
        <v>5</v>
      </c>
      <c r="G634" s="8" t="n">
        <v>4397.55</v>
      </c>
      <c r="H634" s="0" t="str">
        <f aca="false">INDEX(Products!$C:$C,MATCH(C634,Products!$A:$A,0))</f>
        <v>Fashion</v>
      </c>
      <c r="I634" s="0" t="str">
        <f aca="false">INDEX(Orders!$D:$D,MATCH(B634,Orders!$A:$A,0))</f>
        <v>Delivered</v>
      </c>
      <c r="J634" s="8" t="n">
        <f aca="false">INDEX(Products!$E:$E,MATCH(C634,Products!$A:$A,0))</f>
        <v>3426.32</v>
      </c>
      <c r="K634" s="8" t="n">
        <f aca="false">D634*J634</f>
        <v>3426.32</v>
      </c>
    </row>
    <row r="635" customFormat="false" ht="15" hidden="false" customHeight="false" outlineLevel="0" collapsed="false">
      <c r="A635" s="0" t="s">
        <v>8398</v>
      </c>
      <c r="B635" s="0" t="s">
        <v>902</v>
      </c>
      <c r="C635" s="0" t="s">
        <v>7742</v>
      </c>
      <c r="D635" s="0" t="n">
        <v>1</v>
      </c>
      <c r="E635" s="8" t="n">
        <v>12729</v>
      </c>
      <c r="F635" s="0" t="n">
        <v>0</v>
      </c>
      <c r="G635" s="8" t="n">
        <v>12729</v>
      </c>
      <c r="H635" s="0" t="str">
        <f aca="false">INDEX(Products!$C:$C,MATCH(C635,Products!$A:$A,0))</f>
        <v>Home &amp; Kitchen</v>
      </c>
      <c r="I635" s="0" t="str">
        <f aca="false">INDEX(Orders!$D:$D,MATCH(B635,Orders!$A:$A,0))</f>
        <v>Delivered</v>
      </c>
      <c r="J635" s="8" t="n">
        <f aca="false">INDEX(Products!$E:$E,MATCH(C635,Products!$A:$A,0))</f>
        <v>8235.9</v>
      </c>
      <c r="K635" s="8" t="n">
        <f aca="false">D635*J635</f>
        <v>8235.9</v>
      </c>
    </row>
    <row r="636" customFormat="false" ht="15" hidden="false" customHeight="false" outlineLevel="0" collapsed="false">
      <c r="A636" s="0" t="s">
        <v>8399</v>
      </c>
      <c r="B636" s="0" t="s">
        <v>904</v>
      </c>
      <c r="C636" s="0" t="s">
        <v>7963</v>
      </c>
      <c r="D636" s="0" t="n">
        <v>2</v>
      </c>
      <c r="E636" s="8" t="n">
        <v>1509</v>
      </c>
      <c r="F636" s="0" t="n">
        <v>15</v>
      </c>
      <c r="G636" s="8" t="n">
        <v>2565.3</v>
      </c>
      <c r="H636" s="0" t="str">
        <f aca="false">INDEX(Products!$C:$C,MATCH(C636,Products!$A:$A,0))</f>
        <v>Books</v>
      </c>
      <c r="I636" s="0" t="str">
        <f aca="false">INDEX(Orders!$D:$D,MATCH(B636,Orders!$A:$A,0))</f>
        <v>Delivered</v>
      </c>
      <c r="J636" s="8" t="n">
        <f aca="false">INDEX(Products!$E:$E,MATCH(C636,Products!$A:$A,0))</f>
        <v>849.27</v>
      </c>
      <c r="K636" s="8" t="n">
        <f aca="false">D636*J636</f>
        <v>1698.54</v>
      </c>
    </row>
    <row r="637" customFormat="false" ht="15" hidden="false" customHeight="false" outlineLevel="0" collapsed="false">
      <c r="A637" s="0" t="s">
        <v>8400</v>
      </c>
      <c r="B637" s="0" t="s">
        <v>904</v>
      </c>
      <c r="C637" s="0" t="s">
        <v>7833</v>
      </c>
      <c r="D637" s="0" t="n">
        <v>1</v>
      </c>
      <c r="E637" s="8" t="n">
        <v>63680</v>
      </c>
      <c r="F637" s="0" t="n">
        <v>15</v>
      </c>
      <c r="G637" s="8" t="n">
        <v>54128</v>
      </c>
      <c r="H637" s="0" t="str">
        <f aca="false">INDEX(Products!$C:$C,MATCH(C637,Products!$A:$A,0))</f>
        <v>Mobiles &amp; Accessories</v>
      </c>
      <c r="I637" s="0" t="str">
        <f aca="false">INDEX(Orders!$D:$D,MATCH(B637,Orders!$A:$A,0))</f>
        <v>Delivered</v>
      </c>
      <c r="J637" s="8" t="n">
        <f aca="false">INDEX(Products!$E:$E,MATCH(C637,Products!$A:$A,0))</f>
        <v>42793.05</v>
      </c>
      <c r="K637" s="8" t="n">
        <f aca="false">D637*J637</f>
        <v>42793.05</v>
      </c>
    </row>
    <row r="638" customFormat="false" ht="15" hidden="false" customHeight="false" outlineLevel="0" collapsed="false">
      <c r="A638" s="0" t="s">
        <v>8401</v>
      </c>
      <c r="B638" s="0" t="s">
        <v>906</v>
      </c>
      <c r="C638" s="0" t="s">
        <v>7707</v>
      </c>
      <c r="D638" s="0" t="n">
        <v>1</v>
      </c>
      <c r="E638" s="8" t="n">
        <v>3479</v>
      </c>
      <c r="F638" s="0" t="n">
        <v>0</v>
      </c>
      <c r="G638" s="8" t="n">
        <v>3479</v>
      </c>
      <c r="H638" s="0" t="str">
        <f aca="false">INDEX(Products!$C:$C,MATCH(C638,Products!$A:$A,0))</f>
        <v>Fashion</v>
      </c>
      <c r="I638" s="0" t="str">
        <f aca="false">INDEX(Orders!$D:$D,MATCH(B638,Orders!$A:$A,0))</f>
        <v>Cancelled</v>
      </c>
      <c r="J638" s="8" t="n">
        <f aca="false">INDEX(Products!$E:$E,MATCH(C638,Products!$A:$A,0))</f>
        <v>1949.52</v>
      </c>
      <c r="K638" s="8" t="n">
        <f aca="false">D638*J638</f>
        <v>1949.52</v>
      </c>
    </row>
    <row r="639" customFormat="false" ht="15" hidden="false" customHeight="false" outlineLevel="0" collapsed="false">
      <c r="A639" s="0" t="s">
        <v>8402</v>
      </c>
      <c r="B639" s="0" t="s">
        <v>908</v>
      </c>
      <c r="C639" s="0" t="s">
        <v>7699</v>
      </c>
      <c r="D639" s="0" t="n">
        <v>1</v>
      </c>
      <c r="E639" s="8" t="n">
        <v>9229</v>
      </c>
      <c r="F639" s="0" t="n">
        <v>0</v>
      </c>
      <c r="G639" s="8" t="n">
        <v>9229</v>
      </c>
      <c r="H639" s="0" t="str">
        <f aca="false">INDEX(Products!$C:$C,MATCH(C639,Products!$A:$A,0))</f>
        <v>Sports &amp; Fitness</v>
      </c>
      <c r="I639" s="0" t="str">
        <f aca="false">INDEX(Orders!$D:$D,MATCH(B639,Orders!$A:$A,0))</f>
        <v>Delivered</v>
      </c>
      <c r="J639" s="8" t="n">
        <f aca="false">INDEX(Products!$E:$E,MATCH(C639,Products!$A:$A,0))</f>
        <v>5762.08</v>
      </c>
      <c r="K639" s="8" t="n">
        <f aca="false">D639*J639</f>
        <v>5762.08</v>
      </c>
    </row>
    <row r="640" customFormat="false" ht="15" hidden="false" customHeight="false" outlineLevel="0" collapsed="false">
      <c r="A640" s="0" t="s">
        <v>8403</v>
      </c>
      <c r="B640" s="0" t="s">
        <v>908</v>
      </c>
      <c r="C640" s="0" t="s">
        <v>7707</v>
      </c>
      <c r="D640" s="0" t="n">
        <v>1</v>
      </c>
      <c r="E640" s="8" t="n">
        <v>3479</v>
      </c>
      <c r="F640" s="0" t="n">
        <v>5</v>
      </c>
      <c r="G640" s="8" t="n">
        <v>3305.05</v>
      </c>
      <c r="H640" s="0" t="str">
        <f aca="false">INDEX(Products!$C:$C,MATCH(C640,Products!$A:$A,0))</f>
        <v>Fashion</v>
      </c>
      <c r="I640" s="0" t="str">
        <f aca="false">INDEX(Orders!$D:$D,MATCH(B640,Orders!$A:$A,0))</f>
        <v>Delivered</v>
      </c>
      <c r="J640" s="8" t="n">
        <f aca="false">INDEX(Products!$E:$E,MATCH(C640,Products!$A:$A,0))</f>
        <v>1949.52</v>
      </c>
      <c r="K640" s="8" t="n">
        <f aca="false">D640*J640</f>
        <v>1949.52</v>
      </c>
    </row>
    <row r="641" customFormat="false" ht="15" hidden="false" customHeight="false" outlineLevel="0" collapsed="false">
      <c r="A641" s="0" t="s">
        <v>8404</v>
      </c>
      <c r="B641" s="0" t="s">
        <v>908</v>
      </c>
      <c r="C641" s="0" t="s">
        <v>7990</v>
      </c>
      <c r="D641" s="0" t="n">
        <v>3</v>
      </c>
      <c r="E641" s="8" t="n">
        <v>25780</v>
      </c>
      <c r="F641" s="0" t="n">
        <v>0</v>
      </c>
      <c r="G641" s="8" t="n">
        <v>77340</v>
      </c>
      <c r="H641" s="0" t="str">
        <f aca="false">INDEX(Products!$C:$C,MATCH(C641,Products!$A:$A,0))</f>
        <v>Electronics</v>
      </c>
      <c r="I641" s="0" t="str">
        <f aca="false">INDEX(Orders!$D:$D,MATCH(B641,Orders!$A:$A,0))</f>
        <v>Delivered</v>
      </c>
      <c r="J641" s="8" t="n">
        <f aca="false">INDEX(Products!$E:$E,MATCH(C641,Products!$A:$A,0))</f>
        <v>18157.51</v>
      </c>
      <c r="K641" s="8" t="n">
        <f aca="false">D641*J641</f>
        <v>54472.53</v>
      </c>
    </row>
    <row r="642" customFormat="false" ht="15" hidden="false" customHeight="false" outlineLevel="0" collapsed="false">
      <c r="A642" s="0" t="s">
        <v>8405</v>
      </c>
      <c r="B642" s="0" t="s">
        <v>910</v>
      </c>
      <c r="C642" s="0" t="s">
        <v>7933</v>
      </c>
      <c r="D642" s="0" t="n">
        <v>2</v>
      </c>
      <c r="E642" s="8" t="n">
        <v>1379</v>
      </c>
      <c r="F642" s="0" t="n">
        <v>15</v>
      </c>
      <c r="G642" s="8" t="n">
        <v>2344.3</v>
      </c>
      <c r="H642" s="0" t="str">
        <f aca="false">INDEX(Products!$C:$C,MATCH(C642,Products!$A:$A,0))</f>
        <v>Grocery</v>
      </c>
      <c r="I642" s="0" t="str">
        <f aca="false">INDEX(Orders!$D:$D,MATCH(B642,Orders!$A:$A,0))</f>
        <v>Delivered</v>
      </c>
      <c r="J642" s="8" t="n">
        <f aca="false">INDEX(Products!$E:$E,MATCH(C642,Products!$A:$A,0))</f>
        <v>826.95</v>
      </c>
      <c r="K642" s="8" t="n">
        <f aca="false">D642*J642</f>
        <v>1653.9</v>
      </c>
    </row>
    <row r="643" customFormat="false" ht="15" hidden="false" customHeight="false" outlineLevel="0" collapsed="false">
      <c r="A643" s="0" t="s">
        <v>8406</v>
      </c>
      <c r="B643" s="0" t="s">
        <v>912</v>
      </c>
      <c r="C643" s="0" t="s">
        <v>7835</v>
      </c>
      <c r="D643" s="0" t="n">
        <v>1</v>
      </c>
      <c r="E643" s="8" t="n">
        <v>30819</v>
      </c>
      <c r="F643" s="0" t="n">
        <v>0</v>
      </c>
      <c r="G643" s="8" t="n">
        <v>30819</v>
      </c>
      <c r="H643" s="0" t="str">
        <f aca="false">INDEX(Products!$C:$C,MATCH(C643,Products!$A:$A,0))</f>
        <v>Electronics</v>
      </c>
      <c r="I643" s="0" t="str">
        <f aca="false">INDEX(Orders!$D:$D,MATCH(B643,Orders!$A:$A,0))</f>
        <v>Delivered</v>
      </c>
      <c r="J643" s="8" t="n">
        <f aca="false">INDEX(Products!$E:$E,MATCH(C643,Products!$A:$A,0))</f>
        <v>22115.15</v>
      </c>
      <c r="K643" s="8" t="n">
        <f aca="false">D643*J643</f>
        <v>22115.15</v>
      </c>
    </row>
    <row r="644" customFormat="false" ht="15" hidden="false" customHeight="false" outlineLevel="0" collapsed="false">
      <c r="A644" s="0" t="s">
        <v>8407</v>
      </c>
      <c r="B644" s="0" t="s">
        <v>914</v>
      </c>
      <c r="C644" s="0" t="s">
        <v>7809</v>
      </c>
      <c r="D644" s="0" t="n">
        <v>1</v>
      </c>
      <c r="E644" s="8" t="n">
        <v>9019</v>
      </c>
      <c r="F644" s="0" t="n">
        <v>10</v>
      </c>
      <c r="G644" s="8" t="n">
        <v>8117.1</v>
      </c>
      <c r="H644" s="0" t="str">
        <f aca="false">INDEX(Products!$C:$C,MATCH(C644,Products!$A:$A,0))</f>
        <v>Home &amp; Kitchen</v>
      </c>
      <c r="I644" s="0" t="str">
        <f aca="false">INDEX(Orders!$D:$D,MATCH(B644,Orders!$A:$A,0))</f>
        <v>Delivered</v>
      </c>
      <c r="J644" s="8" t="n">
        <f aca="false">INDEX(Products!$E:$E,MATCH(C644,Products!$A:$A,0))</f>
        <v>6066.71</v>
      </c>
      <c r="K644" s="8" t="n">
        <f aca="false">D644*J644</f>
        <v>6066.71</v>
      </c>
    </row>
    <row r="645" customFormat="false" ht="15" hidden="false" customHeight="false" outlineLevel="0" collapsed="false">
      <c r="A645" s="0" t="s">
        <v>8408</v>
      </c>
      <c r="B645" s="0" t="s">
        <v>916</v>
      </c>
      <c r="C645" s="0" t="s">
        <v>7940</v>
      </c>
      <c r="D645" s="0" t="n">
        <v>1</v>
      </c>
      <c r="E645" s="8" t="n">
        <v>1309</v>
      </c>
      <c r="F645" s="0" t="n">
        <v>0</v>
      </c>
      <c r="G645" s="8" t="n">
        <v>1309</v>
      </c>
      <c r="H645" s="0" t="str">
        <f aca="false">INDEX(Products!$C:$C,MATCH(C645,Products!$A:$A,0))</f>
        <v>Grocery</v>
      </c>
      <c r="I645" s="0" t="str">
        <f aca="false">INDEX(Orders!$D:$D,MATCH(B645,Orders!$A:$A,0))</f>
        <v>Returned</v>
      </c>
      <c r="J645" s="8" t="n">
        <f aca="false">INDEX(Products!$E:$E,MATCH(C645,Products!$A:$A,0))</f>
        <v>914.27</v>
      </c>
      <c r="K645" s="8" t="n">
        <f aca="false">D645*J645</f>
        <v>914.27</v>
      </c>
    </row>
    <row r="646" customFormat="false" ht="15" hidden="false" customHeight="false" outlineLevel="0" collapsed="false">
      <c r="A646" s="0" t="s">
        <v>8409</v>
      </c>
      <c r="B646" s="0" t="s">
        <v>918</v>
      </c>
      <c r="C646" s="0" t="s">
        <v>7705</v>
      </c>
      <c r="D646" s="0" t="n">
        <v>1</v>
      </c>
      <c r="E646" s="8" t="n">
        <v>2409</v>
      </c>
      <c r="F646" s="0" t="n">
        <v>0</v>
      </c>
      <c r="G646" s="8" t="n">
        <v>2409</v>
      </c>
      <c r="H646" s="0" t="str">
        <f aca="false">INDEX(Products!$C:$C,MATCH(C646,Products!$A:$A,0))</f>
        <v>Fashion</v>
      </c>
      <c r="I646" s="0" t="str">
        <f aca="false">INDEX(Orders!$D:$D,MATCH(B646,Orders!$A:$A,0))</f>
        <v>Delivered</v>
      </c>
      <c r="J646" s="8" t="n">
        <f aca="false">INDEX(Products!$E:$E,MATCH(C646,Products!$A:$A,0))</f>
        <v>1619.11</v>
      </c>
      <c r="K646" s="8" t="n">
        <f aca="false">D646*J646</f>
        <v>1619.11</v>
      </c>
    </row>
    <row r="647" customFormat="false" ht="15" hidden="false" customHeight="false" outlineLevel="0" collapsed="false">
      <c r="A647" s="0" t="s">
        <v>8410</v>
      </c>
      <c r="B647" s="0" t="s">
        <v>920</v>
      </c>
      <c r="C647" s="0" t="s">
        <v>7787</v>
      </c>
      <c r="D647" s="0" t="n">
        <v>1</v>
      </c>
      <c r="E647" s="8" t="n">
        <v>1279</v>
      </c>
      <c r="F647" s="0" t="n">
        <v>0</v>
      </c>
      <c r="G647" s="8" t="n">
        <v>1279</v>
      </c>
      <c r="H647" s="0" t="str">
        <f aca="false">INDEX(Products!$C:$C,MATCH(C647,Products!$A:$A,0))</f>
        <v>Fashion</v>
      </c>
      <c r="I647" s="0" t="str">
        <f aca="false">INDEX(Orders!$D:$D,MATCH(B647,Orders!$A:$A,0))</f>
        <v>Delivered</v>
      </c>
      <c r="J647" s="8" t="n">
        <f aca="false">INDEX(Products!$E:$E,MATCH(C647,Products!$A:$A,0))</f>
        <v>810.46</v>
      </c>
      <c r="K647" s="8" t="n">
        <f aca="false">D647*J647</f>
        <v>810.46</v>
      </c>
    </row>
    <row r="648" customFormat="false" ht="15" hidden="false" customHeight="false" outlineLevel="0" collapsed="false">
      <c r="A648" s="0" t="s">
        <v>8411</v>
      </c>
      <c r="B648" s="0" t="s">
        <v>922</v>
      </c>
      <c r="C648" s="0" t="s">
        <v>7591</v>
      </c>
      <c r="D648" s="0" t="n">
        <v>1</v>
      </c>
      <c r="E648" s="8" t="n">
        <v>1640</v>
      </c>
      <c r="F648" s="0" t="n">
        <v>10</v>
      </c>
      <c r="G648" s="8" t="n">
        <v>1476</v>
      </c>
      <c r="H648" s="0" t="str">
        <f aca="false">INDEX(Products!$C:$C,MATCH(C648,Products!$A:$A,0))</f>
        <v>Beauty &amp; Personal Care</v>
      </c>
      <c r="I648" s="0" t="str">
        <f aca="false">INDEX(Orders!$D:$D,MATCH(B648,Orders!$A:$A,0))</f>
        <v>Delivered</v>
      </c>
      <c r="J648" s="8" t="n">
        <f aca="false">INDEX(Products!$E:$E,MATCH(C648,Products!$A:$A,0))</f>
        <v>939.85</v>
      </c>
      <c r="K648" s="8" t="n">
        <f aca="false">D648*J648</f>
        <v>939.85</v>
      </c>
    </row>
    <row r="649" customFormat="false" ht="15" hidden="false" customHeight="false" outlineLevel="0" collapsed="false">
      <c r="A649" s="0" t="s">
        <v>8412</v>
      </c>
      <c r="B649" s="0" t="s">
        <v>922</v>
      </c>
      <c r="C649" s="0" t="s">
        <v>7710</v>
      </c>
      <c r="D649" s="0" t="n">
        <v>3</v>
      </c>
      <c r="E649" s="8" t="n">
        <v>4659</v>
      </c>
      <c r="F649" s="0" t="n">
        <v>20</v>
      </c>
      <c r="G649" s="8" t="n">
        <v>11181.6</v>
      </c>
      <c r="H649" s="0" t="str">
        <f aca="false">INDEX(Products!$C:$C,MATCH(C649,Products!$A:$A,0))</f>
        <v>Fashion</v>
      </c>
      <c r="I649" s="0" t="str">
        <f aca="false">INDEX(Orders!$D:$D,MATCH(B649,Orders!$A:$A,0))</f>
        <v>Delivered</v>
      </c>
      <c r="J649" s="8" t="n">
        <f aca="false">INDEX(Products!$E:$E,MATCH(C649,Products!$A:$A,0))</f>
        <v>2833.14</v>
      </c>
      <c r="K649" s="8" t="n">
        <f aca="false">D649*J649</f>
        <v>8499.42</v>
      </c>
    </row>
    <row r="650" customFormat="false" ht="15" hidden="false" customHeight="false" outlineLevel="0" collapsed="false">
      <c r="A650" s="0" t="s">
        <v>8413</v>
      </c>
      <c r="B650" s="0" t="s">
        <v>922</v>
      </c>
      <c r="C650" s="0" t="s">
        <v>7659</v>
      </c>
      <c r="D650" s="0" t="n">
        <v>1</v>
      </c>
      <c r="E650" s="8" t="n">
        <v>2609</v>
      </c>
      <c r="F650" s="0" t="n">
        <v>30</v>
      </c>
      <c r="G650" s="8" t="n">
        <v>1826.3</v>
      </c>
      <c r="H650" s="0" t="str">
        <f aca="false">INDEX(Products!$C:$C,MATCH(C650,Products!$A:$A,0))</f>
        <v>Fashion</v>
      </c>
      <c r="I650" s="0" t="str">
        <f aca="false">INDEX(Orders!$D:$D,MATCH(B650,Orders!$A:$A,0))</f>
        <v>Delivered</v>
      </c>
      <c r="J650" s="8" t="n">
        <f aca="false">INDEX(Products!$E:$E,MATCH(C650,Products!$A:$A,0))</f>
        <v>1780.61</v>
      </c>
      <c r="K650" s="8" t="n">
        <f aca="false">D650*J650</f>
        <v>1780.61</v>
      </c>
    </row>
    <row r="651" customFormat="false" ht="15" hidden="false" customHeight="false" outlineLevel="0" collapsed="false">
      <c r="A651" s="0" t="s">
        <v>8414</v>
      </c>
      <c r="B651" s="0" t="s">
        <v>922</v>
      </c>
      <c r="C651" s="0" t="s">
        <v>7947</v>
      </c>
      <c r="D651" s="0" t="n">
        <v>1</v>
      </c>
      <c r="E651" s="8" t="n">
        <v>9320</v>
      </c>
      <c r="F651" s="0" t="n">
        <v>30</v>
      </c>
      <c r="G651" s="8" t="n">
        <v>6524</v>
      </c>
      <c r="H651" s="0" t="str">
        <f aca="false">INDEX(Products!$C:$C,MATCH(C651,Products!$A:$A,0))</f>
        <v>Home &amp; Kitchen</v>
      </c>
      <c r="I651" s="0" t="str">
        <f aca="false">INDEX(Orders!$D:$D,MATCH(B651,Orders!$A:$A,0))</f>
        <v>Delivered</v>
      </c>
      <c r="J651" s="8" t="n">
        <f aca="false">INDEX(Products!$E:$E,MATCH(C651,Products!$A:$A,0))</f>
        <v>6164.02</v>
      </c>
      <c r="K651" s="8" t="n">
        <f aca="false">D651*J651</f>
        <v>6164.02</v>
      </c>
    </row>
    <row r="652" customFormat="false" ht="15" hidden="false" customHeight="false" outlineLevel="0" collapsed="false">
      <c r="A652" s="0" t="s">
        <v>8415</v>
      </c>
      <c r="B652" s="0" t="s">
        <v>924</v>
      </c>
      <c r="C652" s="0" t="s">
        <v>7736</v>
      </c>
      <c r="D652" s="0" t="n">
        <v>1</v>
      </c>
      <c r="E652" s="8" t="n">
        <v>569</v>
      </c>
      <c r="F652" s="0" t="n">
        <v>0</v>
      </c>
      <c r="G652" s="8" t="n">
        <v>569</v>
      </c>
      <c r="H652" s="0" t="str">
        <f aca="false">INDEX(Products!$C:$C,MATCH(C652,Products!$A:$A,0))</f>
        <v>Beauty &amp; Personal Care</v>
      </c>
      <c r="I652" s="0" t="str">
        <f aca="false">INDEX(Orders!$D:$D,MATCH(B652,Orders!$A:$A,0))</f>
        <v>Delivered</v>
      </c>
      <c r="J652" s="8" t="n">
        <f aca="false">INDEX(Products!$E:$E,MATCH(C652,Products!$A:$A,0))</f>
        <v>400.07</v>
      </c>
      <c r="K652" s="8" t="n">
        <f aca="false">D652*J652</f>
        <v>400.07</v>
      </c>
    </row>
    <row r="653" customFormat="false" ht="15" hidden="false" customHeight="false" outlineLevel="0" collapsed="false">
      <c r="A653" s="0" t="s">
        <v>8416</v>
      </c>
      <c r="B653" s="0" t="s">
        <v>924</v>
      </c>
      <c r="C653" s="0" t="s">
        <v>7597</v>
      </c>
      <c r="D653" s="0" t="n">
        <v>1</v>
      </c>
      <c r="E653" s="8" t="n">
        <v>959</v>
      </c>
      <c r="F653" s="0" t="n">
        <v>20</v>
      </c>
      <c r="G653" s="8" t="n">
        <v>767.2</v>
      </c>
      <c r="H653" s="0" t="str">
        <f aca="false">INDEX(Products!$C:$C,MATCH(C653,Products!$A:$A,0))</f>
        <v>Toys &amp; Baby Care</v>
      </c>
      <c r="I653" s="0" t="str">
        <f aca="false">INDEX(Orders!$D:$D,MATCH(B653,Orders!$A:$A,0))</f>
        <v>Delivered</v>
      </c>
      <c r="J653" s="8" t="n">
        <f aca="false">INDEX(Products!$E:$E,MATCH(C653,Products!$A:$A,0))</f>
        <v>528.95</v>
      </c>
      <c r="K653" s="8" t="n">
        <f aca="false">D653*J653</f>
        <v>528.95</v>
      </c>
    </row>
    <row r="654" customFormat="false" ht="15" hidden="false" customHeight="false" outlineLevel="0" collapsed="false">
      <c r="A654" s="0" t="s">
        <v>8417</v>
      </c>
      <c r="B654" s="0" t="s">
        <v>924</v>
      </c>
      <c r="C654" s="0" t="s">
        <v>7993</v>
      </c>
      <c r="D654" s="0" t="n">
        <v>1</v>
      </c>
      <c r="E654" s="8" t="n">
        <v>19529</v>
      </c>
      <c r="F654" s="0" t="n">
        <v>20</v>
      </c>
      <c r="G654" s="8" t="n">
        <v>15623.2</v>
      </c>
      <c r="H654" s="0" t="str">
        <f aca="false">INDEX(Products!$C:$C,MATCH(C654,Products!$A:$A,0))</f>
        <v>Electronics</v>
      </c>
      <c r="I654" s="0" t="str">
        <f aca="false">INDEX(Orders!$D:$D,MATCH(B654,Orders!$A:$A,0))</f>
        <v>Delivered</v>
      </c>
      <c r="J654" s="8" t="n">
        <f aca="false">INDEX(Products!$E:$E,MATCH(C654,Products!$A:$A,0))</f>
        <v>12094.4</v>
      </c>
      <c r="K654" s="8" t="n">
        <f aca="false">D654*J654</f>
        <v>12094.4</v>
      </c>
    </row>
    <row r="655" customFormat="false" ht="15" hidden="false" customHeight="false" outlineLevel="0" collapsed="false">
      <c r="A655" s="0" t="s">
        <v>8418</v>
      </c>
      <c r="B655" s="0" t="s">
        <v>924</v>
      </c>
      <c r="C655" s="0" t="s">
        <v>8419</v>
      </c>
      <c r="D655" s="0" t="n">
        <v>1</v>
      </c>
      <c r="E655" s="8" t="n">
        <v>35300</v>
      </c>
      <c r="F655" s="0" t="n">
        <v>0</v>
      </c>
      <c r="G655" s="8" t="n">
        <v>35300</v>
      </c>
      <c r="H655" s="0" t="str">
        <f aca="false">INDEX(Products!$C:$C,MATCH(C655,Products!$A:$A,0))</f>
        <v>Electronics</v>
      </c>
      <c r="I655" s="0" t="str">
        <f aca="false">INDEX(Orders!$D:$D,MATCH(B655,Orders!$A:$A,0))</f>
        <v>Delivered</v>
      </c>
      <c r="J655" s="8" t="n">
        <f aca="false">INDEX(Products!$E:$E,MATCH(C655,Products!$A:$A,0))</f>
        <v>23536.44</v>
      </c>
      <c r="K655" s="8" t="n">
        <f aca="false">D655*J655</f>
        <v>23536.44</v>
      </c>
    </row>
    <row r="656" customFormat="false" ht="15" hidden="false" customHeight="false" outlineLevel="0" collapsed="false">
      <c r="A656" s="0" t="s">
        <v>8420</v>
      </c>
      <c r="B656" s="0" t="s">
        <v>925</v>
      </c>
      <c r="C656" s="0" t="s">
        <v>7869</v>
      </c>
      <c r="D656" s="0" t="n">
        <v>1</v>
      </c>
      <c r="E656" s="8" t="n">
        <v>949</v>
      </c>
      <c r="F656" s="0" t="n">
        <v>0</v>
      </c>
      <c r="G656" s="8" t="n">
        <v>949</v>
      </c>
      <c r="H656" s="0" t="str">
        <f aca="false">INDEX(Products!$C:$C,MATCH(C656,Products!$A:$A,0))</f>
        <v>Home &amp; Kitchen</v>
      </c>
      <c r="I656" s="0" t="str">
        <f aca="false">INDEX(Orders!$D:$D,MATCH(B656,Orders!$A:$A,0))</f>
        <v>Delivered</v>
      </c>
      <c r="J656" s="8" t="n">
        <f aca="false">INDEX(Products!$E:$E,MATCH(C656,Products!$A:$A,0))</f>
        <v>553.41</v>
      </c>
      <c r="K656" s="8" t="n">
        <f aca="false">D656*J656</f>
        <v>553.41</v>
      </c>
    </row>
    <row r="657" customFormat="false" ht="15" hidden="false" customHeight="false" outlineLevel="0" collapsed="false">
      <c r="A657" s="0" t="s">
        <v>8421</v>
      </c>
      <c r="B657" s="0" t="s">
        <v>927</v>
      </c>
      <c r="C657" s="0" t="s">
        <v>7616</v>
      </c>
      <c r="D657" s="0" t="n">
        <v>1</v>
      </c>
      <c r="E657" s="8" t="n">
        <v>9379</v>
      </c>
      <c r="F657" s="0" t="n">
        <v>20</v>
      </c>
      <c r="G657" s="8" t="n">
        <v>7503.2</v>
      </c>
      <c r="H657" s="0" t="str">
        <f aca="false">INDEX(Products!$C:$C,MATCH(C657,Products!$A:$A,0))</f>
        <v>Electronics</v>
      </c>
      <c r="I657" s="0" t="str">
        <f aca="false">INDEX(Orders!$D:$D,MATCH(B657,Orders!$A:$A,0))</f>
        <v>Delivered</v>
      </c>
      <c r="J657" s="8" t="n">
        <f aca="false">INDEX(Products!$E:$E,MATCH(C657,Products!$A:$A,0))</f>
        <v>6769.42</v>
      </c>
      <c r="K657" s="8" t="n">
        <f aca="false">D657*J657</f>
        <v>6769.42</v>
      </c>
    </row>
    <row r="658" customFormat="false" ht="15" hidden="false" customHeight="false" outlineLevel="0" collapsed="false">
      <c r="A658" s="0" t="s">
        <v>8422</v>
      </c>
      <c r="B658" s="0" t="s">
        <v>928</v>
      </c>
      <c r="C658" s="0" t="s">
        <v>7827</v>
      </c>
      <c r="D658" s="0" t="n">
        <v>1</v>
      </c>
      <c r="E658" s="8" t="n">
        <v>3359</v>
      </c>
      <c r="F658" s="0" t="n">
        <v>0</v>
      </c>
      <c r="G658" s="8" t="n">
        <v>3359</v>
      </c>
      <c r="H658" s="0" t="str">
        <f aca="false">INDEX(Products!$C:$C,MATCH(C658,Products!$A:$A,0))</f>
        <v>Home &amp; Kitchen</v>
      </c>
      <c r="I658" s="0" t="str">
        <f aca="false">INDEX(Orders!$D:$D,MATCH(B658,Orders!$A:$A,0))</f>
        <v>Delivered</v>
      </c>
      <c r="J658" s="8" t="n">
        <f aca="false">INDEX(Products!$E:$E,MATCH(C658,Products!$A:$A,0))</f>
        <v>1895.25</v>
      </c>
      <c r="K658" s="8" t="n">
        <f aca="false">D658*J658</f>
        <v>1895.25</v>
      </c>
    </row>
    <row r="659" customFormat="false" ht="15" hidden="false" customHeight="false" outlineLevel="0" collapsed="false">
      <c r="A659" s="0" t="s">
        <v>8423</v>
      </c>
      <c r="B659" s="0" t="s">
        <v>928</v>
      </c>
      <c r="C659" s="0" t="s">
        <v>7818</v>
      </c>
      <c r="D659" s="0" t="n">
        <v>1</v>
      </c>
      <c r="E659" s="8" t="n">
        <v>23750</v>
      </c>
      <c r="F659" s="0" t="n">
        <v>0</v>
      </c>
      <c r="G659" s="8" t="n">
        <v>23750</v>
      </c>
      <c r="H659" s="0" t="str">
        <f aca="false">INDEX(Products!$C:$C,MATCH(C659,Products!$A:$A,0))</f>
        <v>Electronics</v>
      </c>
      <c r="I659" s="0" t="str">
        <f aca="false">INDEX(Orders!$D:$D,MATCH(B659,Orders!$A:$A,0))</f>
        <v>Delivered</v>
      </c>
      <c r="J659" s="8" t="n">
        <f aca="false">INDEX(Products!$E:$E,MATCH(C659,Products!$A:$A,0))</f>
        <v>15949.33</v>
      </c>
      <c r="K659" s="8" t="n">
        <f aca="false">D659*J659</f>
        <v>15949.33</v>
      </c>
    </row>
    <row r="660" customFormat="false" ht="15" hidden="false" customHeight="false" outlineLevel="0" collapsed="false">
      <c r="A660" s="0" t="s">
        <v>8424</v>
      </c>
      <c r="B660" s="0" t="s">
        <v>929</v>
      </c>
      <c r="C660" s="0" t="s">
        <v>8013</v>
      </c>
      <c r="D660" s="0" t="n">
        <v>2</v>
      </c>
      <c r="E660" s="8" t="n">
        <v>4669</v>
      </c>
      <c r="F660" s="0" t="n">
        <v>10</v>
      </c>
      <c r="G660" s="8" t="n">
        <v>8404.2</v>
      </c>
      <c r="H660" s="0" t="str">
        <f aca="false">INDEX(Products!$C:$C,MATCH(C660,Products!$A:$A,0))</f>
        <v>Toys &amp; Baby Care</v>
      </c>
      <c r="I660" s="0" t="str">
        <f aca="false">INDEX(Orders!$D:$D,MATCH(B660,Orders!$A:$A,0))</f>
        <v>Delivered</v>
      </c>
      <c r="J660" s="8" t="n">
        <f aca="false">INDEX(Products!$E:$E,MATCH(C660,Products!$A:$A,0))</f>
        <v>3216.56</v>
      </c>
      <c r="K660" s="8" t="n">
        <f aca="false">D660*J660</f>
        <v>6433.12</v>
      </c>
    </row>
    <row r="661" customFormat="false" ht="15" hidden="false" customHeight="false" outlineLevel="0" collapsed="false">
      <c r="A661" s="0" t="s">
        <v>8425</v>
      </c>
      <c r="B661" s="0" t="s">
        <v>930</v>
      </c>
      <c r="C661" s="0" t="s">
        <v>7684</v>
      </c>
      <c r="D661" s="0" t="n">
        <v>1</v>
      </c>
      <c r="E661" s="8" t="n">
        <v>3569</v>
      </c>
      <c r="F661" s="0" t="n">
        <v>10</v>
      </c>
      <c r="G661" s="8" t="n">
        <v>3212.1</v>
      </c>
      <c r="H661" s="0" t="str">
        <f aca="false">INDEX(Products!$C:$C,MATCH(C661,Products!$A:$A,0))</f>
        <v>Electronics</v>
      </c>
      <c r="I661" s="0" t="str">
        <f aca="false">INDEX(Orders!$D:$D,MATCH(B661,Orders!$A:$A,0))</f>
        <v>Returned</v>
      </c>
      <c r="J661" s="8" t="n">
        <f aca="false">INDEX(Products!$E:$E,MATCH(C661,Products!$A:$A,0))</f>
        <v>2290.54</v>
      </c>
      <c r="K661" s="8" t="n">
        <f aca="false">D661*J661</f>
        <v>2290.54</v>
      </c>
    </row>
    <row r="662" customFormat="false" ht="15" hidden="false" customHeight="false" outlineLevel="0" collapsed="false">
      <c r="A662" s="0" t="s">
        <v>8426</v>
      </c>
      <c r="B662" s="0" t="s">
        <v>931</v>
      </c>
      <c r="C662" s="0" t="s">
        <v>7725</v>
      </c>
      <c r="D662" s="0" t="n">
        <v>1</v>
      </c>
      <c r="E662" s="8" t="n">
        <v>2319</v>
      </c>
      <c r="F662" s="0" t="n">
        <v>0</v>
      </c>
      <c r="G662" s="8" t="n">
        <v>2319</v>
      </c>
      <c r="H662" s="0" t="str">
        <f aca="false">INDEX(Products!$C:$C,MATCH(C662,Products!$A:$A,0))</f>
        <v>Fashion</v>
      </c>
      <c r="I662" s="0" t="str">
        <f aca="false">INDEX(Orders!$D:$D,MATCH(B662,Orders!$A:$A,0))</f>
        <v>Delivered</v>
      </c>
      <c r="J662" s="8" t="n">
        <f aca="false">INDEX(Products!$E:$E,MATCH(C662,Products!$A:$A,0))</f>
        <v>1283.86</v>
      </c>
      <c r="K662" s="8" t="n">
        <f aca="false">D662*J662</f>
        <v>1283.86</v>
      </c>
    </row>
    <row r="663" customFormat="false" ht="15" hidden="false" customHeight="false" outlineLevel="0" collapsed="false">
      <c r="A663" s="0" t="s">
        <v>8427</v>
      </c>
      <c r="B663" s="0" t="s">
        <v>931</v>
      </c>
      <c r="C663" s="0" t="s">
        <v>8428</v>
      </c>
      <c r="D663" s="0" t="n">
        <v>2</v>
      </c>
      <c r="E663" s="8" t="n">
        <v>8599</v>
      </c>
      <c r="F663" s="0" t="n">
        <v>0</v>
      </c>
      <c r="G663" s="8" t="n">
        <v>17198</v>
      </c>
      <c r="H663" s="0" t="str">
        <f aca="false">INDEX(Products!$C:$C,MATCH(C663,Products!$A:$A,0))</f>
        <v>Home &amp; Kitchen</v>
      </c>
      <c r="I663" s="0" t="str">
        <f aca="false">INDEX(Orders!$D:$D,MATCH(B663,Orders!$A:$A,0))</f>
        <v>Delivered</v>
      </c>
      <c r="J663" s="8" t="n">
        <f aca="false">INDEX(Products!$E:$E,MATCH(C663,Products!$A:$A,0))</f>
        <v>5346.13</v>
      </c>
      <c r="K663" s="8" t="n">
        <f aca="false">D663*J663</f>
        <v>10692.26</v>
      </c>
    </row>
    <row r="664" customFormat="false" ht="15" hidden="false" customHeight="false" outlineLevel="0" collapsed="false">
      <c r="A664" s="0" t="s">
        <v>8429</v>
      </c>
      <c r="B664" s="0" t="s">
        <v>934</v>
      </c>
      <c r="C664" s="0" t="s">
        <v>8094</v>
      </c>
      <c r="D664" s="0" t="n">
        <v>1</v>
      </c>
      <c r="E664" s="8" t="n">
        <v>3199</v>
      </c>
      <c r="F664" s="0" t="n">
        <v>0</v>
      </c>
      <c r="G664" s="8" t="n">
        <v>3199</v>
      </c>
      <c r="H664" s="0" t="str">
        <f aca="false">INDEX(Products!$C:$C,MATCH(C664,Products!$A:$A,0))</f>
        <v>Sports &amp; Fitness</v>
      </c>
      <c r="I664" s="0" t="str">
        <f aca="false">INDEX(Orders!$D:$D,MATCH(B664,Orders!$A:$A,0))</f>
        <v>Delivered</v>
      </c>
      <c r="J664" s="8" t="n">
        <f aca="false">INDEX(Products!$E:$E,MATCH(C664,Products!$A:$A,0))</f>
        <v>1765.83</v>
      </c>
      <c r="K664" s="8" t="n">
        <f aca="false">D664*J664</f>
        <v>1765.83</v>
      </c>
    </row>
    <row r="665" customFormat="false" ht="15" hidden="false" customHeight="false" outlineLevel="0" collapsed="false">
      <c r="A665" s="0" t="s">
        <v>8430</v>
      </c>
      <c r="B665" s="0" t="s">
        <v>934</v>
      </c>
      <c r="C665" s="0" t="s">
        <v>7968</v>
      </c>
      <c r="D665" s="0" t="n">
        <v>1</v>
      </c>
      <c r="E665" s="8" t="n">
        <v>50</v>
      </c>
      <c r="F665" s="0" t="n">
        <v>15</v>
      </c>
      <c r="G665" s="8" t="n">
        <v>42.5</v>
      </c>
      <c r="H665" s="0" t="str">
        <f aca="false">INDEX(Products!$C:$C,MATCH(C665,Products!$A:$A,0))</f>
        <v>Grocery</v>
      </c>
      <c r="I665" s="0" t="str">
        <f aca="false">INDEX(Orders!$D:$D,MATCH(B665,Orders!$A:$A,0))</f>
        <v>Delivered</v>
      </c>
      <c r="J665" s="8" t="n">
        <f aca="false">INDEX(Products!$E:$E,MATCH(C665,Products!$A:$A,0))</f>
        <v>31.67</v>
      </c>
      <c r="K665" s="8" t="n">
        <f aca="false">D665*J665</f>
        <v>31.67</v>
      </c>
    </row>
    <row r="666" customFormat="false" ht="15" hidden="false" customHeight="false" outlineLevel="0" collapsed="false">
      <c r="A666" s="0" t="s">
        <v>8431</v>
      </c>
      <c r="B666" s="0" t="s">
        <v>934</v>
      </c>
      <c r="C666" s="0" t="s">
        <v>7620</v>
      </c>
      <c r="D666" s="0" t="n">
        <v>1</v>
      </c>
      <c r="E666" s="8" t="n">
        <v>8729</v>
      </c>
      <c r="F666" s="0" t="n">
        <v>5</v>
      </c>
      <c r="G666" s="8" t="n">
        <v>8292.55</v>
      </c>
      <c r="H666" s="0" t="str">
        <f aca="false">INDEX(Products!$C:$C,MATCH(C666,Products!$A:$A,0))</f>
        <v>Electronics</v>
      </c>
      <c r="I666" s="0" t="str">
        <f aca="false">INDEX(Orders!$D:$D,MATCH(B666,Orders!$A:$A,0))</f>
        <v>Delivered</v>
      </c>
      <c r="J666" s="8" t="n">
        <f aca="false">INDEX(Products!$E:$E,MATCH(C666,Products!$A:$A,0))</f>
        <v>6197.6</v>
      </c>
      <c r="K666" s="8" t="n">
        <f aca="false">D666*J666</f>
        <v>6197.6</v>
      </c>
    </row>
    <row r="667" customFormat="false" ht="15" hidden="false" customHeight="false" outlineLevel="0" collapsed="false">
      <c r="A667" s="0" t="s">
        <v>8432</v>
      </c>
      <c r="B667" s="0" t="s">
        <v>936</v>
      </c>
      <c r="C667" s="0" t="s">
        <v>7651</v>
      </c>
      <c r="D667" s="0" t="n">
        <v>2</v>
      </c>
      <c r="E667" s="8" t="n">
        <v>7439</v>
      </c>
      <c r="F667" s="0" t="n">
        <v>0</v>
      </c>
      <c r="G667" s="8" t="n">
        <v>14878</v>
      </c>
      <c r="H667" s="0" t="str">
        <f aca="false">INDEX(Products!$C:$C,MATCH(C667,Products!$A:$A,0))</f>
        <v>Mobiles &amp; Accessories</v>
      </c>
      <c r="I667" s="0" t="str">
        <f aca="false">INDEX(Orders!$D:$D,MATCH(B667,Orders!$A:$A,0))</f>
        <v>Delivered</v>
      </c>
      <c r="J667" s="8" t="n">
        <f aca="false">INDEX(Products!$E:$E,MATCH(C667,Products!$A:$A,0))</f>
        <v>4901.55</v>
      </c>
      <c r="K667" s="8" t="n">
        <f aca="false">D667*J667</f>
        <v>9803.1</v>
      </c>
    </row>
    <row r="668" customFormat="false" ht="15" hidden="false" customHeight="false" outlineLevel="0" collapsed="false">
      <c r="A668" s="0" t="s">
        <v>8433</v>
      </c>
      <c r="B668" s="0" t="s">
        <v>937</v>
      </c>
      <c r="C668" s="0" t="s">
        <v>7638</v>
      </c>
      <c r="D668" s="0" t="n">
        <v>1</v>
      </c>
      <c r="E668" s="8" t="n">
        <v>4629</v>
      </c>
      <c r="F668" s="0" t="n">
        <v>0</v>
      </c>
      <c r="G668" s="8" t="n">
        <v>4629</v>
      </c>
      <c r="H668" s="0" t="str">
        <f aca="false">INDEX(Products!$C:$C,MATCH(C668,Products!$A:$A,0))</f>
        <v>Fashion</v>
      </c>
      <c r="I668" s="0" t="str">
        <f aca="false">INDEX(Orders!$D:$D,MATCH(B668,Orders!$A:$A,0))</f>
        <v>Delivered</v>
      </c>
      <c r="J668" s="8" t="n">
        <f aca="false">INDEX(Products!$E:$E,MATCH(C668,Products!$A:$A,0))</f>
        <v>3426.32</v>
      </c>
      <c r="K668" s="8" t="n">
        <f aca="false">D668*J668</f>
        <v>3426.32</v>
      </c>
    </row>
    <row r="669" customFormat="false" ht="15" hidden="false" customHeight="false" outlineLevel="0" collapsed="false">
      <c r="A669" s="0" t="s">
        <v>8434</v>
      </c>
      <c r="B669" s="0" t="s">
        <v>939</v>
      </c>
      <c r="C669" s="0" t="s">
        <v>8118</v>
      </c>
      <c r="D669" s="0" t="n">
        <v>1</v>
      </c>
      <c r="E669" s="8" t="n">
        <v>2909</v>
      </c>
      <c r="F669" s="0" t="n">
        <v>0</v>
      </c>
      <c r="G669" s="8" t="n">
        <v>2909</v>
      </c>
      <c r="H669" s="0" t="str">
        <f aca="false">INDEX(Products!$C:$C,MATCH(C669,Products!$A:$A,0))</f>
        <v>Beauty &amp; Personal Care</v>
      </c>
      <c r="I669" s="0" t="str">
        <f aca="false">INDEX(Orders!$D:$D,MATCH(B669,Orders!$A:$A,0))</f>
        <v>Delivered</v>
      </c>
      <c r="J669" s="8" t="n">
        <f aca="false">INDEX(Products!$E:$E,MATCH(C669,Products!$A:$A,0))</f>
        <v>1624.63</v>
      </c>
      <c r="K669" s="8" t="n">
        <f aca="false">D669*J669</f>
        <v>1624.63</v>
      </c>
    </row>
    <row r="670" customFormat="false" ht="15" hidden="false" customHeight="false" outlineLevel="0" collapsed="false">
      <c r="A670" s="0" t="s">
        <v>8435</v>
      </c>
      <c r="B670" s="0" t="s">
        <v>939</v>
      </c>
      <c r="C670" s="0" t="s">
        <v>8436</v>
      </c>
      <c r="D670" s="0" t="n">
        <v>1</v>
      </c>
      <c r="E670" s="8" t="n">
        <v>52639</v>
      </c>
      <c r="F670" s="0" t="n">
        <v>0</v>
      </c>
      <c r="G670" s="8" t="n">
        <v>52639</v>
      </c>
      <c r="H670" s="0" t="str">
        <f aca="false">INDEX(Products!$C:$C,MATCH(C670,Products!$A:$A,0))</f>
        <v>Mobiles &amp; Accessories</v>
      </c>
      <c r="I670" s="0" t="str">
        <f aca="false">INDEX(Orders!$D:$D,MATCH(B670,Orders!$A:$A,0))</f>
        <v>Delivered</v>
      </c>
      <c r="J670" s="8" t="n">
        <f aca="false">INDEX(Products!$E:$E,MATCH(C670,Products!$A:$A,0))</f>
        <v>31616.05</v>
      </c>
      <c r="K670" s="8" t="n">
        <f aca="false">D670*J670</f>
        <v>31616.05</v>
      </c>
    </row>
    <row r="671" customFormat="false" ht="15" hidden="false" customHeight="false" outlineLevel="0" collapsed="false">
      <c r="A671" s="0" t="s">
        <v>8437</v>
      </c>
      <c r="B671" s="0" t="s">
        <v>939</v>
      </c>
      <c r="C671" s="0" t="s">
        <v>7632</v>
      </c>
      <c r="D671" s="0" t="n">
        <v>1</v>
      </c>
      <c r="E671" s="8" t="n">
        <v>2139</v>
      </c>
      <c r="F671" s="0" t="n">
        <v>0</v>
      </c>
      <c r="G671" s="8" t="n">
        <v>2139</v>
      </c>
      <c r="H671" s="0" t="str">
        <f aca="false">INDEX(Products!$C:$C,MATCH(C671,Products!$A:$A,0))</f>
        <v>Fashion</v>
      </c>
      <c r="I671" s="0" t="str">
        <f aca="false">INDEX(Orders!$D:$D,MATCH(B671,Orders!$A:$A,0))</f>
        <v>Delivered</v>
      </c>
      <c r="J671" s="8" t="n">
        <f aca="false">INDEX(Products!$E:$E,MATCH(C671,Products!$A:$A,0))</f>
        <v>1562.3</v>
      </c>
      <c r="K671" s="8" t="n">
        <f aca="false">D671*J671</f>
        <v>1562.3</v>
      </c>
    </row>
    <row r="672" customFormat="false" ht="15" hidden="false" customHeight="false" outlineLevel="0" collapsed="false">
      <c r="A672" s="0" t="s">
        <v>8438</v>
      </c>
      <c r="B672" s="0" t="s">
        <v>940</v>
      </c>
      <c r="C672" s="0" t="s">
        <v>8094</v>
      </c>
      <c r="D672" s="0" t="n">
        <v>1</v>
      </c>
      <c r="E672" s="8" t="n">
        <v>3199</v>
      </c>
      <c r="F672" s="0" t="n">
        <v>10</v>
      </c>
      <c r="G672" s="8" t="n">
        <v>2879.1</v>
      </c>
      <c r="H672" s="0" t="str">
        <f aca="false">INDEX(Products!$C:$C,MATCH(C672,Products!$A:$A,0))</f>
        <v>Sports &amp; Fitness</v>
      </c>
      <c r="I672" s="0" t="str">
        <f aca="false">INDEX(Orders!$D:$D,MATCH(B672,Orders!$A:$A,0))</f>
        <v>Delivered</v>
      </c>
      <c r="J672" s="8" t="n">
        <f aca="false">INDEX(Products!$E:$E,MATCH(C672,Products!$A:$A,0))</f>
        <v>1765.83</v>
      </c>
      <c r="K672" s="8" t="n">
        <f aca="false">D672*J672</f>
        <v>1765.83</v>
      </c>
    </row>
    <row r="673" customFormat="false" ht="15" hidden="false" customHeight="false" outlineLevel="0" collapsed="false">
      <c r="A673" s="0" t="s">
        <v>8439</v>
      </c>
      <c r="B673" s="0" t="s">
        <v>941</v>
      </c>
      <c r="C673" s="0" t="s">
        <v>7963</v>
      </c>
      <c r="D673" s="0" t="n">
        <v>3</v>
      </c>
      <c r="E673" s="8" t="n">
        <v>1509</v>
      </c>
      <c r="F673" s="0" t="n">
        <v>5</v>
      </c>
      <c r="G673" s="8" t="n">
        <v>4300.65</v>
      </c>
      <c r="H673" s="0" t="str">
        <f aca="false">INDEX(Products!$C:$C,MATCH(C673,Products!$A:$A,0))</f>
        <v>Books</v>
      </c>
      <c r="I673" s="0" t="str">
        <f aca="false">INDEX(Orders!$D:$D,MATCH(B673,Orders!$A:$A,0))</f>
        <v>Delivered</v>
      </c>
      <c r="J673" s="8" t="n">
        <f aca="false">INDEX(Products!$E:$E,MATCH(C673,Products!$A:$A,0))</f>
        <v>849.27</v>
      </c>
      <c r="K673" s="8" t="n">
        <f aca="false">D673*J673</f>
        <v>2547.81</v>
      </c>
    </row>
    <row r="674" customFormat="false" ht="15" hidden="false" customHeight="false" outlineLevel="0" collapsed="false">
      <c r="A674" s="0" t="s">
        <v>8440</v>
      </c>
      <c r="B674" s="0" t="s">
        <v>943</v>
      </c>
      <c r="C674" s="0" t="s">
        <v>7676</v>
      </c>
      <c r="D674" s="0" t="n">
        <v>1</v>
      </c>
      <c r="E674" s="8" t="n">
        <v>33759</v>
      </c>
      <c r="F674" s="0" t="n">
        <v>15</v>
      </c>
      <c r="G674" s="8" t="n">
        <v>28695.15</v>
      </c>
      <c r="H674" s="0" t="str">
        <f aca="false">INDEX(Products!$C:$C,MATCH(C674,Products!$A:$A,0))</f>
        <v>Furniture</v>
      </c>
      <c r="I674" s="0" t="str">
        <f aca="false">INDEX(Orders!$D:$D,MATCH(B674,Orders!$A:$A,0))</f>
        <v>Delivered</v>
      </c>
      <c r="J674" s="8" t="n">
        <f aca="false">INDEX(Products!$E:$E,MATCH(C674,Products!$A:$A,0))</f>
        <v>19897.05</v>
      </c>
      <c r="K674" s="8" t="n">
        <f aca="false">D674*J674</f>
        <v>19897.05</v>
      </c>
    </row>
    <row r="675" customFormat="false" ht="15" hidden="false" customHeight="false" outlineLevel="0" collapsed="false">
      <c r="A675" s="0" t="s">
        <v>8441</v>
      </c>
      <c r="B675" s="0" t="s">
        <v>945</v>
      </c>
      <c r="C675" s="0" t="s">
        <v>7710</v>
      </c>
      <c r="D675" s="0" t="n">
        <v>1</v>
      </c>
      <c r="E675" s="8" t="n">
        <v>4659</v>
      </c>
      <c r="F675" s="0" t="n">
        <v>20</v>
      </c>
      <c r="G675" s="8" t="n">
        <v>3727.2</v>
      </c>
      <c r="H675" s="0" t="str">
        <f aca="false">INDEX(Products!$C:$C,MATCH(C675,Products!$A:$A,0))</f>
        <v>Fashion</v>
      </c>
      <c r="I675" s="0" t="str">
        <f aca="false">INDEX(Orders!$D:$D,MATCH(B675,Orders!$A:$A,0))</f>
        <v>Delivered</v>
      </c>
      <c r="J675" s="8" t="n">
        <f aca="false">INDEX(Products!$E:$E,MATCH(C675,Products!$A:$A,0))</f>
        <v>2833.14</v>
      </c>
      <c r="K675" s="8" t="n">
        <f aca="false">D675*J675</f>
        <v>2833.14</v>
      </c>
    </row>
    <row r="676" customFormat="false" ht="15" hidden="false" customHeight="false" outlineLevel="0" collapsed="false">
      <c r="A676" s="0" t="s">
        <v>8442</v>
      </c>
      <c r="B676" s="0" t="s">
        <v>946</v>
      </c>
      <c r="C676" s="0" t="s">
        <v>7648</v>
      </c>
      <c r="D676" s="0" t="n">
        <v>1</v>
      </c>
      <c r="E676" s="8" t="n">
        <v>2869</v>
      </c>
      <c r="F676" s="0" t="n">
        <v>15</v>
      </c>
      <c r="G676" s="8" t="n">
        <v>2438.65</v>
      </c>
      <c r="H676" s="0" t="str">
        <f aca="false">INDEX(Products!$C:$C,MATCH(C676,Products!$A:$A,0))</f>
        <v>Sports &amp; Fitness</v>
      </c>
      <c r="I676" s="0" t="str">
        <f aca="false">INDEX(Orders!$D:$D,MATCH(B676,Orders!$A:$A,0))</f>
        <v>Delivered</v>
      </c>
      <c r="J676" s="8" t="n">
        <f aca="false">INDEX(Products!$E:$E,MATCH(C676,Products!$A:$A,0))</f>
        <v>1957.62</v>
      </c>
      <c r="K676" s="8" t="n">
        <f aca="false">D676*J676</f>
        <v>1957.62</v>
      </c>
    </row>
    <row r="677" customFormat="false" ht="15" hidden="false" customHeight="false" outlineLevel="0" collapsed="false">
      <c r="A677" s="0" t="s">
        <v>8443</v>
      </c>
      <c r="B677" s="0" t="s">
        <v>946</v>
      </c>
      <c r="C677" s="0" t="s">
        <v>7781</v>
      </c>
      <c r="D677" s="0" t="n">
        <v>1</v>
      </c>
      <c r="E677" s="8" t="n">
        <v>85269</v>
      </c>
      <c r="F677" s="0" t="n">
        <v>5</v>
      </c>
      <c r="G677" s="8" t="n">
        <v>81005.55</v>
      </c>
      <c r="H677" s="0" t="str">
        <f aca="false">INDEX(Products!$C:$C,MATCH(C677,Products!$A:$A,0))</f>
        <v>Mobiles &amp; Accessories</v>
      </c>
      <c r="I677" s="0" t="str">
        <f aca="false">INDEX(Orders!$D:$D,MATCH(B677,Orders!$A:$A,0))</f>
        <v>Delivered</v>
      </c>
      <c r="J677" s="8" t="n">
        <f aca="false">INDEX(Products!$E:$E,MATCH(C677,Products!$A:$A,0))</f>
        <v>48704.05</v>
      </c>
      <c r="K677" s="8" t="n">
        <f aca="false">D677*J677</f>
        <v>48704.05</v>
      </c>
    </row>
    <row r="678" customFormat="false" ht="15" hidden="false" customHeight="false" outlineLevel="0" collapsed="false">
      <c r="A678" s="0" t="s">
        <v>8444</v>
      </c>
      <c r="B678" s="0" t="s">
        <v>947</v>
      </c>
      <c r="C678" s="0" t="s">
        <v>7597</v>
      </c>
      <c r="D678" s="0" t="n">
        <v>1</v>
      </c>
      <c r="E678" s="8" t="n">
        <v>959</v>
      </c>
      <c r="F678" s="0" t="n">
        <v>0</v>
      </c>
      <c r="G678" s="8" t="n">
        <v>959</v>
      </c>
      <c r="H678" s="0" t="str">
        <f aca="false">INDEX(Products!$C:$C,MATCH(C678,Products!$A:$A,0))</f>
        <v>Toys &amp; Baby Care</v>
      </c>
      <c r="I678" s="0" t="str">
        <f aca="false">INDEX(Orders!$D:$D,MATCH(B678,Orders!$A:$A,0))</f>
        <v>Delivered</v>
      </c>
      <c r="J678" s="8" t="n">
        <f aca="false">INDEX(Products!$E:$E,MATCH(C678,Products!$A:$A,0))</f>
        <v>528.95</v>
      </c>
      <c r="K678" s="8" t="n">
        <f aca="false">D678*J678</f>
        <v>528.95</v>
      </c>
    </row>
    <row r="679" customFormat="false" ht="15" hidden="false" customHeight="false" outlineLevel="0" collapsed="false">
      <c r="A679" s="0" t="s">
        <v>8445</v>
      </c>
      <c r="B679" s="0" t="s">
        <v>947</v>
      </c>
      <c r="C679" s="0" t="s">
        <v>8083</v>
      </c>
      <c r="D679" s="0" t="n">
        <v>1</v>
      </c>
      <c r="E679" s="8" t="n">
        <v>1749</v>
      </c>
      <c r="F679" s="0" t="n">
        <v>0</v>
      </c>
      <c r="G679" s="8" t="n">
        <v>1749</v>
      </c>
      <c r="H679" s="0" t="str">
        <f aca="false">INDEX(Products!$C:$C,MATCH(C679,Products!$A:$A,0))</f>
        <v>Fashion</v>
      </c>
      <c r="I679" s="0" t="str">
        <f aca="false">INDEX(Orders!$D:$D,MATCH(B679,Orders!$A:$A,0))</f>
        <v>Delivered</v>
      </c>
      <c r="J679" s="8" t="n">
        <f aca="false">INDEX(Products!$E:$E,MATCH(C679,Products!$A:$A,0))</f>
        <v>1085.41</v>
      </c>
      <c r="K679" s="8" t="n">
        <f aca="false">D679*J679</f>
        <v>1085.41</v>
      </c>
    </row>
    <row r="680" customFormat="false" ht="15" hidden="false" customHeight="false" outlineLevel="0" collapsed="false">
      <c r="A680" s="0" t="s">
        <v>8446</v>
      </c>
      <c r="B680" s="0" t="s">
        <v>949</v>
      </c>
      <c r="C680" s="0" t="s">
        <v>7670</v>
      </c>
      <c r="D680" s="0" t="n">
        <v>1</v>
      </c>
      <c r="E680" s="8" t="n">
        <v>9809</v>
      </c>
      <c r="F680" s="0" t="n">
        <v>5</v>
      </c>
      <c r="G680" s="8" t="n">
        <v>9318.55</v>
      </c>
      <c r="H680" s="0" t="str">
        <f aca="false">INDEX(Products!$C:$C,MATCH(C680,Products!$A:$A,0))</f>
        <v>Home &amp; Kitchen</v>
      </c>
      <c r="I680" s="0" t="str">
        <f aca="false">INDEX(Orders!$D:$D,MATCH(B680,Orders!$A:$A,0))</f>
        <v>Delivered</v>
      </c>
      <c r="J680" s="8" t="n">
        <f aca="false">INDEX(Products!$E:$E,MATCH(C680,Products!$A:$A,0))</f>
        <v>5919.54</v>
      </c>
      <c r="K680" s="8" t="n">
        <f aca="false">D680*J680</f>
        <v>5919.54</v>
      </c>
    </row>
    <row r="681" customFormat="false" ht="15" hidden="false" customHeight="false" outlineLevel="0" collapsed="false">
      <c r="A681" s="0" t="s">
        <v>8447</v>
      </c>
      <c r="B681" s="0" t="s">
        <v>949</v>
      </c>
      <c r="C681" s="0" t="s">
        <v>7701</v>
      </c>
      <c r="D681" s="0" t="n">
        <v>1</v>
      </c>
      <c r="E681" s="8" t="n">
        <v>36479</v>
      </c>
      <c r="F681" s="0" t="n">
        <v>5</v>
      </c>
      <c r="G681" s="8" t="n">
        <v>34655.05</v>
      </c>
      <c r="H681" s="0" t="str">
        <f aca="false">INDEX(Products!$C:$C,MATCH(C681,Products!$A:$A,0))</f>
        <v>Electronics</v>
      </c>
      <c r="I681" s="0" t="str">
        <f aca="false">INDEX(Orders!$D:$D,MATCH(B681,Orders!$A:$A,0))</f>
        <v>Delivered</v>
      </c>
      <c r="J681" s="8" t="n">
        <f aca="false">INDEX(Products!$E:$E,MATCH(C681,Products!$A:$A,0))</f>
        <v>23417.07</v>
      </c>
      <c r="K681" s="8" t="n">
        <f aca="false">D681*J681</f>
        <v>23417.07</v>
      </c>
    </row>
    <row r="682" customFormat="false" ht="15" hidden="false" customHeight="false" outlineLevel="0" collapsed="false">
      <c r="A682" s="0" t="s">
        <v>8448</v>
      </c>
      <c r="B682" s="0" t="s">
        <v>952</v>
      </c>
      <c r="C682" s="0" t="s">
        <v>8127</v>
      </c>
      <c r="D682" s="0" t="n">
        <v>3</v>
      </c>
      <c r="E682" s="8" t="n">
        <v>1239</v>
      </c>
      <c r="F682" s="0" t="n">
        <v>0</v>
      </c>
      <c r="G682" s="8" t="n">
        <v>3717</v>
      </c>
      <c r="H682" s="0" t="str">
        <f aca="false">INDEX(Products!$C:$C,MATCH(C682,Products!$A:$A,0))</f>
        <v>Sports &amp; Fitness</v>
      </c>
      <c r="I682" s="0" t="str">
        <f aca="false">INDEX(Orders!$D:$D,MATCH(B682,Orders!$A:$A,0))</f>
        <v>Delivered</v>
      </c>
      <c r="J682" s="8" t="n">
        <f aca="false">INDEX(Products!$E:$E,MATCH(C682,Products!$A:$A,0))</f>
        <v>686.19</v>
      </c>
      <c r="K682" s="8" t="n">
        <f aca="false">D682*J682</f>
        <v>2058.57</v>
      </c>
    </row>
    <row r="683" customFormat="false" ht="15" hidden="false" customHeight="false" outlineLevel="0" collapsed="false">
      <c r="A683" s="0" t="s">
        <v>8449</v>
      </c>
      <c r="B683" s="0" t="s">
        <v>954</v>
      </c>
      <c r="C683" s="0" t="s">
        <v>7771</v>
      </c>
      <c r="D683" s="0" t="n">
        <v>1</v>
      </c>
      <c r="E683" s="8" t="n">
        <v>3619</v>
      </c>
      <c r="F683" s="0" t="n">
        <v>15</v>
      </c>
      <c r="G683" s="8" t="n">
        <v>3076.15</v>
      </c>
      <c r="H683" s="0" t="str">
        <f aca="false">INDEX(Products!$C:$C,MATCH(C683,Products!$A:$A,0))</f>
        <v>Fashion</v>
      </c>
      <c r="I683" s="0" t="str">
        <f aca="false">INDEX(Orders!$D:$D,MATCH(B683,Orders!$A:$A,0))</f>
        <v>Returned</v>
      </c>
      <c r="J683" s="8" t="n">
        <f aca="false">INDEX(Products!$E:$E,MATCH(C683,Products!$A:$A,0))</f>
        <v>2299.95</v>
      </c>
      <c r="K683" s="8" t="n">
        <f aca="false">D683*J683</f>
        <v>2299.95</v>
      </c>
    </row>
    <row r="684" customFormat="false" ht="15" hidden="false" customHeight="false" outlineLevel="0" collapsed="false">
      <c r="A684" s="0" t="s">
        <v>8450</v>
      </c>
      <c r="B684" s="0" t="s">
        <v>954</v>
      </c>
      <c r="C684" s="0" t="s">
        <v>7672</v>
      </c>
      <c r="D684" s="0" t="n">
        <v>3</v>
      </c>
      <c r="E684" s="8" t="n">
        <v>169</v>
      </c>
      <c r="F684" s="0" t="n">
        <v>15</v>
      </c>
      <c r="G684" s="8" t="n">
        <v>430.95</v>
      </c>
      <c r="H684" s="0" t="str">
        <f aca="false">INDEX(Products!$C:$C,MATCH(C684,Products!$A:$A,0))</f>
        <v>Grocery</v>
      </c>
      <c r="I684" s="0" t="str">
        <f aca="false">INDEX(Orders!$D:$D,MATCH(B684,Orders!$A:$A,0))</f>
        <v>Returned</v>
      </c>
      <c r="J684" s="8" t="n">
        <f aca="false">INDEX(Products!$E:$E,MATCH(C684,Products!$A:$A,0))</f>
        <v>105.02</v>
      </c>
      <c r="K684" s="8" t="n">
        <f aca="false">D684*J684</f>
        <v>315.06</v>
      </c>
    </row>
    <row r="685" customFormat="false" ht="15" hidden="false" customHeight="false" outlineLevel="0" collapsed="false">
      <c r="A685" s="0" t="s">
        <v>8451</v>
      </c>
      <c r="B685" s="0" t="s">
        <v>954</v>
      </c>
      <c r="C685" s="0" t="s">
        <v>7933</v>
      </c>
      <c r="D685" s="0" t="n">
        <v>2</v>
      </c>
      <c r="E685" s="8" t="n">
        <v>1379</v>
      </c>
      <c r="F685" s="0" t="n">
        <v>0</v>
      </c>
      <c r="G685" s="8" t="n">
        <v>2758</v>
      </c>
      <c r="H685" s="0" t="str">
        <f aca="false">INDEX(Products!$C:$C,MATCH(C685,Products!$A:$A,0))</f>
        <v>Grocery</v>
      </c>
      <c r="I685" s="0" t="str">
        <f aca="false">INDEX(Orders!$D:$D,MATCH(B685,Orders!$A:$A,0))</f>
        <v>Returned</v>
      </c>
      <c r="J685" s="8" t="n">
        <f aca="false">INDEX(Products!$E:$E,MATCH(C685,Products!$A:$A,0))</f>
        <v>826.95</v>
      </c>
      <c r="K685" s="8" t="n">
        <f aca="false">D685*J685</f>
        <v>1653.9</v>
      </c>
    </row>
    <row r="686" customFormat="false" ht="15" hidden="false" customHeight="false" outlineLevel="0" collapsed="false">
      <c r="A686" s="0" t="s">
        <v>8452</v>
      </c>
      <c r="B686" s="0" t="s">
        <v>957</v>
      </c>
      <c r="C686" s="0" t="s">
        <v>8306</v>
      </c>
      <c r="D686" s="0" t="n">
        <v>1</v>
      </c>
      <c r="E686" s="8" t="n">
        <v>6549</v>
      </c>
      <c r="F686" s="0" t="n">
        <v>5</v>
      </c>
      <c r="G686" s="8" t="n">
        <v>6221.55</v>
      </c>
      <c r="H686" s="0" t="str">
        <f aca="false">INDEX(Products!$C:$C,MATCH(C686,Products!$A:$A,0))</f>
        <v>Home &amp; Kitchen</v>
      </c>
      <c r="I686" s="0" t="str">
        <f aca="false">INDEX(Orders!$D:$D,MATCH(B686,Orders!$A:$A,0))</f>
        <v>Delivered</v>
      </c>
      <c r="J686" s="8" t="n">
        <f aca="false">INDEX(Products!$E:$E,MATCH(C686,Products!$A:$A,0))</f>
        <v>3998.73</v>
      </c>
      <c r="K686" s="8" t="n">
        <f aca="false">D686*J686</f>
        <v>3998.73</v>
      </c>
    </row>
    <row r="687" customFormat="false" ht="15" hidden="false" customHeight="false" outlineLevel="0" collapsed="false">
      <c r="A687" s="0" t="s">
        <v>8453</v>
      </c>
      <c r="B687" s="0" t="s">
        <v>959</v>
      </c>
      <c r="C687" s="0" t="s">
        <v>7940</v>
      </c>
      <c r="D687" s="0" t="n">
        <v>2</v>
      </c>
      <c r="E687" s="8" t="n">
        <v>1309</v>
      </c>
      <c r="F687" s="0" t="n">
        <v>5</v>
      </c>
      <c r="G687" s="8" t="n">
        <v>2487.1</v>
      </c>
      <c r="H687" s="0" t="str">
        <f aca="false">INDEX(Products!$C:$C,MATCH(C687,Products!$A:$A,0))</f>
        <v>Grocery</v>
      </c>
      <c r="I687" s="0" t="str">
        <f aca="false">INDEX(Orders!$D:$D,MATCH(B687,Orders!$A:$A,0))</f>
        <v>Delivered</v>
      </c>
      <c r="J687" s="8" t="n">
        <f aca="false">INDEX(Products!$E:$E,MATCH(C687,Products!$A:$A,0))</f>
        <v>914.27</v>
      </c>
      <c r="K687" s="8" t="n">
        <f aca="false">D687*J687</f>
        <v>1828.54</v>
      </c>
    </row>
    <row r="688" customFormat="false" ht="15" hidden="false" customHeight="false" outlineLevel="0" collapsed="false">
      <c r="A688" s="0" t="s">
        <v>8454</v>
      </c>
      <c r="B688" s="0" t="s">
        <v>961</v>
      </c>
      <c r="C688" s="0" t="s">
        <v>8034</v>
      </c>
      <c r="D688" s="0" t="n">
        <v>1</v>
      </c>
      <c r="E688" s="8" t="n">
        <v>59079</v>
      </c>
      <c r="F688" s="0" t="n">
        <v>10</v>
      </c>
      <c r="G688" s="8" t="n">
        <v>53171.1</v>
      </c>
      <c r="H688" s="0" t="str">
        <f aca="false">INDEX(Products!$C:$C,MATCH(C688,Products!$A:$A,0))</f>
        <v>Mobiles &amp; Accessories</v>
      </c>
      <c r="I688" s="0" t="str">
        <f aca="false">INDEX(Orders!$D:$D,MATCH(B688,Orders!$A:$A,0))</f>
        <v>Delivered</v>
      </c>
      <c r="J688" s="8" t="n">
        <f aca="false">INDEX(Products!$E:$E,MATCH(C688,Products!$A:$A,0))</f>
        <v>35568.35</v>
      </c>
      <c r="K688" s="8" t="n">
        <f aca="false">D688*J688</f>
        <v>35568.35</v>
      </c>
    </row>
    <row r="689" customFormat="false" ht="15" hidden="false" customHeight="false" outlineLevel="0" collapsed="false">
      <c r="A689" s="0" t="s">
        <v>8455</v>
      </c>
      <c r="B689" s="0" t="s">
        <v>961</v>
      </c>
      <c r="C689" s="0" t="s">
        <v>7655</v>
      </c>
      <c r="D689" s="0" t="n">
        <v>3</v>
      </c>
      <c r="E689" s="8" t="n">
        <v>1059</v>
      </c>
      <c r="F689" s="0" t="n">
        <v>0</v>
      </c>
      <c r="G689" s="8" t="n">
        <v>3177</v>
      </c>
      <c r="H689" s="0" t="str">
        <f aca="false">INDEX(Products!$C:$C,MATCH(C689,Products!$A:$A,0))</f>
        <v>Fashion</v>
      </c>
      <c r="I689" s="0" t="str">
        <f aca="false">INDEX(Orders!$D:$D,MATCH(B689,Orders!$A:$A,0))</f>
        <v>Delivered</v>
      </c>
      <c r="J689" s="8" t="n">
        <f aca="false">INDEX(Products!$E:$E,MATCH(C689,Products!$A:$A,0))</f>
        <v>616.44</v>
      </c>
      <c r="K689" s="8" t="n">
        <f aca="false">D689*J689</f>
        <v>1849.32</v>
      </c>
    </row>
    <row r="690" customFormat="false" ht="15" hidden="false" customHeight="false" outlineLevel="0" collapsed="false">
      <c r="A690" s="0" t="s">
        <v>8456</v>
      </c>
      <c r="B690" s="0" t="s">
        <v>963</v>
      </c>
      <c r="C690" s="0" t="s">
        <v>7781</v>
      </c>
      <c r="D690" s="0" t="n">
        <v>1</v>
      </c>
      <c r="E690" s="8" t="n">
        <v>85269</v>
      </c>
      <c r="F690" s="0" t="n">
        <v>0</v>
      </c>
      <c r="G690" s="8" t="n">
        <v>85269</v>
      </c>
      <c r="H690" s="0" t="str">
        <f aca="false">INDEX(Products!$C:$C,MATCH(C690,Products!$A:$A,0))</f>
        <v>Mobiles &amp; Accessories</v>
      </c>
      <c r="I690" s="0" t="str">
        <f aca="false">INDEX(Orders!$D:$D,MATCH(B690,Orders!$A:$A,0))</f>
        <v>Delivered</v>
      </c>
      <c r="J690" s="8" t="n">
        <f aca="false">INDEX(Products!$E:$E,MATCH(C690,Products!$A:$A,0))</f>
        <v>48704.05</v>
      </c>
      <c r="K690" s="8" t="n">
        <f aca="false">D690*J690</f>
        <v>48704.05</v>
      </c>
    </row>
    <row r="691" customFormat="false" ht="15" hidden="false" customHeight="false" outlineLevel="0" collapsed="false">
      <c r="A691" s="0" t="s">
        <v>8457</v>
      </c>
      <c r="B691" s="0" t="s">
        <v>963</v>
      </c>
      <c r="C691" s="0" t="s">
        <v>7987</v>
      </c>
      <c r="D691" s="0" t="n">
        <v>1</v>
      </c>
      <c r="E691" s="8" t="n">
        <v>4779</v>
      </c>
      <c r="F691" s="0" t="n">
        <v>15</v>
      </c>
      <c r="G691" s="8" t="n">
        <v>4062.15</v>
      </c>
      <c r="H691" s="0" t="str">
        <f aca="false">INDEX(Products!$C:$C,MATCH(C691,Products!$A:$A,0))</f>
        <v>Fashion</v>
      </c>
      <c r="I691" s="0" t="str">
        <f aca="false">INDEX(Orders!$D:$D,MATCH(B691,Orders!$A:$A,0))</f>
        <v>Delivered</v>
      </c>
      <c r="J691" s="8" t="n">
        <f aca="false">INDEX(Products!$E:$E,MATCH(C691,Products!$A:$A,0))</f>
        <v>3184.36</v>
      </c>
      <c r="K691" s="8" t="n">
        <f aca="false">D691*J691</f>
        <v>3184.36</v>
      </c>
    </row>
    <row r="692" customFormat="false" ht="15" hidden="false" customHeight="false" outlineLevel="0" collapsed="false">
      <c r="A692" s="0" t="s">
        <v>8458</v>
      </c>
      <c r="B692" s="0" t="s">
        <v>965</v>
      </c>
      <c r="C692" s="0" t="s">
        <v>8226</v>
      </c>
      <c r="D692" s="0" t="n">
        <v>1</v>
      </c>
      <c r="E692" s="8" t="n">
        <v>42449</v>
      </c>
      <c r="F692" s="0" t="n">
        <v>0</v>
      </c>
      <c r="G692" s="8" t="n">
        <v>42449</v>
      </c>
      <c r="H692" s="0" t="str">
        <f aca="false">INDEX(Products!$C:$C,MATCH(C692,Products!$A:$A,0))</f>
        <v>Electronics</v>
      </c>
      <c r="I692" s="0" t="str">
        <f aca="false">INDEX(Orders!$D:$D,MATCH(B692,Orders!$A:$A,0))</f>
        <v>Delivered</v>
      </c>
      <c r="J692" s="8" t="n">
        <f aca="false">INDEX(Products!$E:$E,MATCH(C692,Products!$A:$A,0))</f>
        <v>30786.73</v>
      </c>
      <c r="K692" s="8" t="n">
        <f aca="false">D692*J692</f>
        <v>30786.73</v>
      </c>
    </row>
    <row r="693" customFormat="false" ht="15" hidden="false" customHeight="false" outlineLevel="0" collapsed="false">
      <c r="A693" s="0" t="s">
        <v>8459</v>
      </c>
      <c r="B693" s="0" t="s">
        <v>965</v>
      </c>
      <c r="C693" s="0" t="s">
        <v>8127</v>
      </c>
      <c r="D693" s="0" t="n">
        <v>1</v>
      </c>
      <c r="E693" s="8" t="n">
        <v>1239</v>
      </c>
      <c r="F693" s="0" t="n">
        <v>15</v>
      </c>
      <c r="G693" s="8" t="n">
        <v>1053.15</v>
      </c>
      <c r="H693" s="0" t="str">
        <f aca="false">INDEX(Products!$C:$C,MATCH(C693,Products!$A:$A,0))</f>
        <v>Sports &amp; Fitness</v>
      </c>
      <c r="I693" s="0" t="str">
        <f aca="false">INDEX(Orders!$D:$D,MATCH(B693,Orders!$A:$A,0))</f>
        <v>Delivered</v>
      </c>
      <c r="J693" s="8" t="n">
        <f aca="false">INDEX(Products!$E:$E,MATCH(C693,Products!$A:$A,0))</f>
        <v>686.19</v>
      </c>
      <c r="K693" s="8" t="n">
        <f aca="false">D693*J693</f>
        <v>686.19</v>
      </c>
    </row>
    <row r="694" customFormat="false" ht="15" hidden="false" customHeight="false" outlineLevel="0" collapsed="false">
      <c r="A694" s="0" t="s">
        <v>8460</v>
      </c>
      <c r="B694" s="0" t="s">
        <v>965</v>
      </c>
      <c r="C694" s="0" t="s">
        <v>7842</v>
      </c>
      <c r="D694" s="0" t="n">
        <v>1</v>
      </c>
      <c r="E694" s="8" t="n">
        <v>4659</v>
      </c>
      <c r="F694" s="0" t="n">
        <v>0</v>
      </c>
      <c r="G694" s="8" t="n">
        <v>4659</v>
      </c>
      <c r="H694" s="0" t="str">
        <f aca="false">INDEX(Products!$C:$C,MATCH(C694,Products!$A:$A,0))</f>
        <v>Fashion</v>
      </c>
      <c r="I694" s="0" t="str">
        <f aca="false">INDEX(Orders!$D:$D,MATCH(B694,Orders!$A:$A,0))</f>
        <v>Delivered</v>
      </c>
      <c r="J694" s="8" t="n">
        <f aca="false">INDEX(Products!$E:$E,MATCH(C694,Products!$A:$A,0))</f>
        <v>2775.53</v>
      </c>
      <c r="K694" s="8" t="n">
        <f aca="false">D694*J694</f>
        <v>2775.53</v>
      </c>
    </row>
    <row r="695" customFormat="false" ht="15" hidden="false" customHeight="false" outlineLevel="0" collapsed="false">
      <c r="A695" s="0" t="s">
        <v>8461</v>
      </c>
      <c r="B695" s="0" t="s">
        <v>968</v>
      </c>
      <c r="C695" s="0" t="s">
        <v>7801</v>
      </c>
      <c r="D695" s="0" t="n">
        <v>1</v>
      </c>
      <c r="E695" s="8" t="n">
        <v>2889</v>
      </c>
      <c r="F695" s="0" t="n">
        <v>5</v>
      </c>
      <c r="G695" s="8" t="n">
        <v>2744.55</v>
      </c>
      <c r="H695" s="0" t="str">
        <f aca="false">INDEX(Products!$C:$C,MATCH(C695,Products!$A:$A,0))</f>
        <v>Fashion</v>
      </c>
      <c r="I695" s="0" t="str">
        <f aca="false">INDEX(Orders!$D:$D,MATCH(B695,Orders!$A:$A,0))</f>
        <v>Returned</v>
      </c>
      <c r="J695" s="8" t="n">
        <f aca="false">INDEX(Products!$E:$E,MATCH(C695,Products!$A:$A,0))</f>
        <v>1991.35</v>
      </c>
      <c r="K695" s="8" t="n">
        <f aca="false">D695*J695</f>
        <v>1991.35</v>
      </c>
    </row>
    <row r="696" customFormat="false" ht="15" hidden="false" customHeight="false" outlineLevel="0" collapsed="false">
      <c r="A696" s="0" t="s">
        <v>8462</v>
      </c>
      <c r="B696" s="0" t="s">
        <v>970</v>
      </c>
      <c r="C696" s="0" t="s">
        <v>8127</v>
      </c>
      <c r="D696" s="0" t="n">
        <v>1</v>
      </c>
      <c r="E696" s="8" t="n">
        <v>1239</v>
      </c>
      <c r="F696" s="0" t="n">
        <v>15</v>
      </c>
      <c r="G696" s="8" t="n">
        <v>1053.15</v>
      </c>
      <c r="H696" s="0" t="str">
        <f aca="false">INDEX(Products!$C:$C,MATCH(C696,Products!$A:$A,0))</f>
        <v>Sports &amp; Fitness</v>
      </c>
      <c r="I696" s="0" t="str">
        <f aca="false">INDEX(Orders!$D:$D,MATCH(B696,Orders!$A:$A,0))</f>
        <v>Cancelled</v>
      </c>
      <c r="J696" s="8" t="n">
        <f aca="false">INDEX(Products!$E:$E,MATCH(C696,Products!$A:$A,0))</f>
        <v>686.19</v>
      </c>
      <c r="K696" s="8" t="n">
        <f aca="false">D696*J696</f>
        <v>686.19</v>
      </c>
    </row>
    <row r="697" customFormat="false" ht="15" hidden="false" customHeight="false" outlineLevel="0" collapsed="false">
      <c r="A697" s="0" t="s">
        <v>8463</v>
      </c>
      <c r="B697" s="0" t="s">
        <v>971</v>
      </c>
      <c r="C697" s="0" t="s">
        <v>7634</v>
      </c>
      <c r="D697" s="0" t="n">
        <v>1</v>
      </c>
      <c r="E697" s="8" t="n">
        <v>3819</v>
      </c>
      <c r="F697" s="0" t="n">
        <v>10</v>
      </c>
      <c r="G697" s="8" t="n">
        <v>3437.1</v>
      </c>
      <c r="H697" s="0" t="str">
        <f aca="false">INDEX(Products!$C:$C,MATCH(C697,Products!$A:$A,0))</f>
        <v>Fashion</v>
      </c>
      <c r="I697" s="0" t="str">
        <f aca="false">INDEX(Orders!$D:$D,MATCH(B697,Orders!$A:$A,0))</f>
        <v>Delivered</v>
      </c>
      <c r="J697" s="8" t="n">
        <f aca="false">INDEX(Products!$E:$E,MATCH(C697,Products!$A:$A,0))</f>
        <v>2638.59</v>
      </c>
      <c r="K697" s="8" t="n">
        <f aca="false">D697*J697</f>
        <v>2638.59</v>
      </c>
    </row>
    <row r="698" customFormat="false" ht="15" hidden="false" customHeight="false" outlineLevel="0" collapsed="false">
      <c r="A698" s="0" t="s">
        <v>8464</v>
      </c>
      <c r="B698" s="0" t="s">
        <v>973</v>
      </c>
      <c r="C698" s="0" t="s">
        <v>7674</v>
      </c>
      <c r="D698" s="0" t="n">
        <v>1</v>
      </c>
      <c r="E698" s="8" t="n">
        <v>1629</v>
      </c>
      <c r="F698" s="0" t="n">
        <v>15</v>
      </c>
      <c r="G698" s="8" t="n">
        <v>1384.65</v>
      </c>
      <c r="H698" s="0" t="str">
        <f aca="false">INDEX(Products!$C:$C,MATCH(C698,Products!$A:$A,0))</f>
        <v>Grocery</v>
      </c>
      <c r="I698" s="0" t="str">
        <f aca="false">INDEX(Orders!$D:$D,MATCH(B698,Orders!$A:$A,0))</f>
        <v>Delivered</v>
      </c>
      <c r="J698" s="8" t="n">
        <f aca="false">INDEX(Products!$E:$E,MATCH(C698,Products!$A:$A,0))</f>
        <v>1147.73</v>
      </c>
      <c r="K698" s="8" t="n">
        <f aca="false">D698*J698</f>
        <v>1147.73</v>
      </c>
    </row>
    <row r="699" customFormat="false" ht="15" hidden="false" customHeight="false" outlineLevel="0" collapsed="false">
      <c r="A699" s="0" t="s">
        <v>8465</v>
      </c>
      <c r="B699" s="0" t="s">
        <v>975</v>
      </c>
      <c r="C699" s="0" t="s">
        <v>8071</v>
      </c>
      <c r="D699" s="0" t="n">
        <v>1</v>
      </c>
      <c r="E699" s="8" t="n">
        <v>2329</v>
      </c>
      <c r="F699" s="0" t="n">
        <v>0</v>
      </c>
      <c r="G699" s="8" t="n">
        <v>2329</v>
      </c>
      <c r="H699" s="0" t="str">
        <f aca="false">INDEX(Products!$C:$C,MATCH(C699,Products!$A:$A,0))</f>
        <v>Beauty &amp; Personal Care</v>
      </c>
      <c r="I699" s="0" t="str">
        <f aca="false">INDEX(Orders!$D:$D,MATCH(B699,Orders!$A:$A,0))</f>
        <v>Delivered</v>
      </c>
      <c r="J699" s="8" t="n">
        <f aca="false">INDEX(Products!$E:$E,MATCH(C699,Products!$A:$A,0))</f>
        <v>1328.17</v>
      </c>
      <c r="K699" s="8" t="n">
        <f aca="false">D699*J699</f>
        <v>1328.17</v>
      </c>
    </row>
    <row r="700" customFormat="false" ht="15" hidden="false" customHeight="false" outlineLevel="0" collapsed="false">
      <c r="A700" s="0" t="s">
        <v>8466</v>
      </c>
      <c r="B700" s="0" t="s">
        <v>976</v>
      </c>
      <c r="C700" s="0" t="s">
        <v>8051</v>
      </c>
      <c r="D700" s="0" t="n">
        <v>3</v>
      </c>
      <c r="E700" s="8" t="n">
        <v>9830</v>
      </c>
      <c r="F700" s="0" t="n">
        <v>5</v>
      </c>
      <c r="G700" s="8" t="n">
        <v>28015.5</v>
      </c>
      <c r="H700" s="0" t="str">
        <f aca="false">INDEX(Products!$C:$C,MATCH(C700,Products!$A:$A,0))</f>
        <v>Electronics</v>
      </c>
      <c r="I700" s="0" t="str">
        <f aca="false">INDEX(Orders!$D:$D,MATCH(B700,Orders!$A:$A,0))</f>
        <v>Delivered</v>
      </c>
      <c r="J700" s="8" t="n">
        <f aca="false">INDEX(Products!$E:$E,MATCH(C700,Products!$A:$A,0))</f>
        <v>6404.84</v>
      </c>
      <c r="K700" s="8" t="n">
        <f aca="false">D700*J700</f>
        <v>19214.52</v>
      </c>
    </row>
    <row r="701" customFormat="false" ht="15" hidden="false" customHeight="false" outlineLevel="0" collapsed="false">
      <c r="A701" s="0" t="s">
        <v>8467</v>
      </c>
      <c r="B701" s="0" t="s">
        <v>979</v>
      </c>
      <c r="C701" s="0" t="s">
        <v>7904</v>
      </c>
      <c r="D701" s="0" t="n">
        <v>2</v>
      </c>
      <c r="E701" s="8" t="n">
        <v>3739</v>
      </c>
      <c r="F701" s="0" t="n">
        <v>0</v>
      </c>
      <c r="G701" s="8" t="n">
        <v>7478</v>
      </c>
      <c r="H701" s="0" t="str">
        <f aca="false">INDEX(Products!$C:$C,MATCH(C701,Products!$A:$A,0))</f>
        <v>Fashion</v>
      </c>
      <c r="I701" s="0" t="str">
        <f aca="false">INDEX(Orders!$D:$D,MATCH(B701,Orders!$A:$A,0))</f>
        <v>Delivered</v>
      </c>
      <c r="J701" s="8" t="n">
        <f aca="false">INDEX(Products!$E:$E,MATCH(C701,Products!$A:$A,0))</f>
        <v>2700.82</v>
      </c>
      <c r="K701" s="8" t="n">
        <f aca="false">D701*J701</f>
        <v>5401.64</v>
      </c>
    </row>
    <row r="702" customFormat="false" ht="15" hidden="false" customHeight="false" outlineLevel="0" collapsed="false">
      <c r="A702" s="0" t="s">
        <v>8468</v>
      </c>
      <c r="B702" s="0" t="s">
        <v>982</v>
      </c>
      <c r="C702" s="0" t="s">
        <v>7601</v>
      </c>
      <c r="D702" s="0" t="n">
        <v>1</v>
      </c>
      <c r="E702" s="8" t="n">
        <v>25819</v>
      </c>
      <c r="F702" s="0" t="n">
        <v>20</v>
      </c>
      <c r="G702" s="8" t="n">
        <v>20655.2</v>
      </c>
      <c r="H702" s="0" t="str">
        <f aca="false">INDEX(Products!$C:$C,MATCH(C702,Products!$A:$A,0))</f>
        <v>Furniture</v>
      </c>
      <c r="I702" s="0" t="str">
        <f aca="false">INDEX(Orders!$D:$D,MATCH(B702,Orders!$A:$A,0))</f>
        <v>Cancelled</v>
      </c>
      <c r="J702" s="8" t="n">
        <f aca="false">INDEX(Products!$E:$E,MATCH(C702,Products!$A:$A,0))</f>
        <v>17102.88</v>
      </c>
      <c r="K702" s="8" t="n">
        <f aca="false">D702*J702</f>
        <v>17102.88</v>
      </c>
    </row>
    <row r="703" customFormat="false" ht="15" hidden="false" customHeight="false" outlineLevel="0" collapsed="false">
      <c r="A703" s="0" t="s">
        <v>8469</v>
      </c>
      <c r="B703" s="0" t="s">
        <v>982</v>
      </c>
      <c r="C703" s="0" t="s">
        <v>7736</v>
      </c>
      <c r="D703" s="0" t="n">
        <v>1</v>
      </c>
      <c r="E703" s="8" t="n">
        <v>569</v>
      </c>
      <c r="F703" s="0" t="n">
        <v>0</v>
      </c>
      <c r="G703" s="8" t="n">
        <v>569</v>
      </c>
      <c r="H703" s="0" t="str">
        <f aca="false">INDEX(Products!$C:$C,MATCH(C703,Products!$A:$A,0))</f>
        <v>Beauty &amp; Personal Care</v>
      </c>
      <c r="I703" s="0" t="str">
        <f aca="false">INDEX(Orders!$D:$D,MATCH(B703,Orders!$A:$A,0))</f>
        <v>Cancelled</v>
      </c>
      <c r="J703" s="8" t="n">
        <f aca="false">INDEX(Products!$E:$E,MATCH(C703,Products!$A:$A,0))</f>
        <v>400.07</v>
      </c>
      <c r="K703" s="8" t="n">
        <f aca="false">D703*J703</f>
        <v>400.07</v>
      </c>
    </row>
    <row r="704" customFormat="false" ht="15" hidden="false" customHeight="false" outlineLevel="0" collapsed="false">
      <c r="A704" s="0" t="s">
        <v>8470</v>
      </c>
      <c r="B704" s="0" t="s">
        <v>983</v>
      </c>
      <c r="C704" s="0" t="s">
        <v>7767</v>
      </c>
      <c r="D704" s="0" t="n">
        <v>1</v>
      </c>
      <c r="E704" s="8" t="n">
        <v>13999</v>
      </c>
      <c r="F704" s="0" t="n">
        <v>5</v>
      </c>
      <c r="G704" s="8" t="n">
        <v>13299.05</v>
      </c>
      <c r="H704" s="0" t="str">
        <f aca="false">INDEX(Products!$C:$C,MATCH(C704,Products!$A:$A,0))</f>
        <v>Mobiles &amp; Accessories</v>
      </c>
      <c r="I704" s="0" t="str">
        <f aca="false">INDEX(Orders!$D:$D,MATCH(B704,Orders!$A:$A,0))</f>
        <v>Delivered</v>
      </c>
      <c r="J704" s="8" t="n">
        <f aca="false">INDEX(Products!$E:$E,MATCH(C704,Products!$A:$A,0))</f>
        <v>10151.75</v>
      </c>
      <c r="K704" s="8" t="n">
        <f aca="false">D704*J704</f>
        <v>10151.75</v>
      </c>
    </row>
    <row r="705" customFormat="false" ht="15" hidden="false" customHeight="false" outlineLevel="0" collapsed="false">
      <c r="A705" s="0" t="s">
        <v>8471</v>
      </c>
      <c r="B705" s="0" t="s">
        <v>984</v>
      </c>
      <c r="C705" s="0" t="s">
        <v>8239</v>
      </c>
      <c r="D705" s="0" t="n">
        <v>2</v>
      </c>
      <c r="E705" s="8" t="n">
        <v>6629</v>
      </c>
      <c r="F705" s="0" t="n">
        <v>0</v>
      </c>
      <c r="G705" s="8" t="n">
        <v>13258</v>
      </c>
      <c r="H705" s="0" t="str">
        <f aca="false">INDEX(Products!$C:$C,MATCH(C705,Products!$A:$A,0))</f>
        <v>Furniture</v>
      </c>
      <c r="I705" s="0" t="str">
        <f aca="false">INDEX(Orders!$D:$D,MATCH(B705,Orders!$A:$A,0))</f>
        <v>Delivered</v>
      </c>
      <c r="J705" s="8" t="n">
        <f aca="false">INDEX(Products!$E:$E,MATCH(C705,Products!$A:$A,0))</f>
        <v>3648.59</v>
      </c>
      <c r="K705" s="8" t="n">
        <f aca="false">D705*J705</f>
        <v>7297.18</v>
      </c>
    </row>
    <row r="706" customFormat="false" ht="15" hidden="false" customHeight="false" outlineLevel="0" collapsed="false">
      <c r="A706" s="0" t="s">
        <v>8472</v>
      </c>
      <c r="B706" s="0" t="s">
        <v>986</v>
      </c>
      <c r="C706" s="0" t="s">
        <v>8419</v>
      </c>
      <c r="D706" s="0" t="n">
        <v>1</v>
      </c>
      <c r="E706" s="8" t="n">
        <v>35300</v>
      </c>
      <c r="F706" s="0" t="n">
        <v>0</v>
      </c>
      <c r="G706" s="8" t="n">
        <v>35300</v>
      </c>
      <c r="H706" s="0" t="str">
        <f aca="false">INDEX(Products!$C:$C,MATCH(C706,Products!$A:$A,0))</f>
        <v>Electronics</v>
      </c>
      <c r="I706" s="0" t="str">
        <f aca="false">INDEX(Orders!$D:$D,MATCH(B706,Orders!$A:$A,0))</f>
        <v>Delivered</v>
      </c>
      <c r="J706" s="8" t="n">
        <f aca="false">INDEX(Products!$E:$E,MATCH(C706,Products!$A:$A,0))</f>
        <v>23536.44</v>
      </c>
      <c r="K706" s="8" t="n">
        <f aca="false">D706*J706</f>
        <v>23536.44</v>
      </c>
    </row>
    <row r="707" customFormat="false" ht="15" hidden="false" customHeight="false" outlineLevel="0" collapsed="false">
      <c r="A707" s="0" t="s">
        <v>8473</v>
      </c>
      <c r="B707" s="0" t="s">
        <v>988</v>
      </c>
      <c r="C707" s="0" t="s">
        <v>8043</v>
      </c>
      <c r="D707" s="0" t="n">
        <v>3</v>
      </c>
      <c r="E707" s="8" t="n">
        <v>4009</v>
      </c>
      <c r="F707" s="0" t="n">
        <v>5</v>
      </c>
      <c r="G707" s="8" t="n">
        <v>11425.65</v>
      </c>
      <c r="H707" s="0" t="str">
        <f aca="false">INDEX(Products!$C:$C,MATCH(C707,Products!$A:$A,0))</f>
        <v>Sports &amp; Fitness</v>
      </c>
      <c r="I707" s="0" t="str">
        <f aca="false">INDEX(Orders!$D:$D,MATCH(B707,Orders!$A:$A,0))</f>
        <v>Delivered</v>
      </c>
      <c r="J707" s="8" t="n">
        <f aca="false">INDEX(Products!$E:$E,MATCH(C707,Products!$A:$A,0))</f>
        <v>2884.91</v>
      </c>
      <c r="K707" s="8" t="n">
        <f aca="false">D707*J707</f>
        <v>8654.73</v>
      </c>
    </row>
    <row r="708" customFormat="false" ht="15" hidden="false" customHeight="false" outlineLevel="0" collapsed="false">
      <c r="A708" s="0" t="s">
        <v>8474</v>
      </c>
      <c r="B708" s="0" t="s">
        <v>988</v>
      </c>
      <c r="C708" s="0" t="s">
        <v>8210</v>
      </c>
      <c r="D708" s="0" t="n">
        <v>1</v>
      </c>
      <c r="E708" s="8" t="n">
        <v>76990</v>
      </c>
      <c r="F708" s="0" t="n">
        <v>5</v>
      </c>
      <c r="G708" s="8" t="n">
        <v>73140.5</v>
      </c>
      <c r="H708" s="0" t="str">
        <f aca="false">INDEX(Products!$C:$C,MATCH(C708,Products!$A:$A,0))</f>
        <v>Mobiles &amp; Accessories</v>
      </c>
      <c r="I708" s="0" t="str">
        <f aca="false">INDEX(Orders!$D:$D,MATCH(B708,Orders!$A:$A,0))</f>
        <v>Delivered</v>
      </c>
      <c r="J708" s="8" t="n">
        <f aca="false">INDEX(Products!$E:$E,MATCH(C708,Products!$A:$A,0))</f>
        <v>55934.16</v>
      </c>
      <c r="K708" s="8" t="n">
        <f aca="false">D708*J708</f>
        <v>55934.16</v>
      </c>
    </row>
    <row r="709" customFormat="false" ht="15" hidden="false" customHeight="false" outlineLevel="0" collapsed="false">
      <c r="A709" s="0" t="s">
        <v>8475</v>
      </c>
      <c r="B709" s="0" t="s">
        <v>989</v>
      </c>
      <c r="C709" s="0" t="s">
        <v>7632</v>
      </c>
      <c r="D709" s="0" t="n">
        <v>1</v>
      </c>
      <c r="E709" s="8" t="n">
        <v>2139</v>
      </c>
      <c r="F709" s="0" t="n">
        <v>5</v>
      </c>
      <c r="G709" s="8" t="n">
        <v>2032.05</v>
      </c>
      <c r="H709" s="0" t="str">
        <f aca="false">INDEX(Products!$C:$C,MATCH(C709,Products!$A:$A,0))</f>
        <v>Fashion</v>
      </c>
      <c r="I709" s="0" t="str">
        <f aca="false">INDEX(Orders!$D:$D,MATCH(B709,Orders!$A:$A,0))</f>
        <v>Delivered</v>
      </c>
      <c r="J709" s="8" t="n">
        <f aca="false">INDEX(Products!$E:$E,MATCH(C709,Products!$A:$A,0))</f>
        <v>1562.3</v>
      </c>
      <c r="K709" s="8" t="n">
        <f aca="false">D709*J709</f>
        <v>1562.3</v>
      </c>
    </row>
    <row r="710" customFormat="false" ht="15" hidden="false" customHeight="false" outlineLevel="0" collapsed="false">
      <c r="A710" s="0" t="s">
        <v>8476</v>
      </c>
      <c r="B710" s="0" t="s">
        <v>991</v>
      </c>
      <c r="C710" s="0" t="s">
        <v>8065</v>
      </c>
      <c r="D710" s="0" t="n">
        <v>1</v>
      </c>
      <c r="E710" s="8" t="n">
        <v>4989</v>
      </c>
      <c r="F710" s="0" t="n">
        <v>0</v>
      </c>
      <c r="G710" s="8" t="n">
        <v>4989</v>
      </c>
      <c r="H710" s="0" t="str">
        <f aca="false">INDEX(Products!$C:$C,MATCH(C710,Products!$A:$A,0))</f>
        <v>Electronics</v>
      </c>
      <c r="I710" s="0" t="str">
        <f aca="false">INDEX(Orders!$D:$D,MATCH(B710,Orders!$A:$A,0))</f>
        <v>Delivered</v>
      </c>
      <c r="J710" s="8" t="n">
        <f aca="false">INDEX(Products!$E:$E,MATCH(C710,Products!$A:$A,0))</f>
        <v>3490.69</v>
      </c>
      <c r="K710" s="8" t="n">
        <f aca="false">D710*J710</f>
        <v>3490.69</v>
      </c>
    </row>
    <row r="711" customFormat="false" ht="15" hidden="false" customHeight="false" outlineLevel="0" collapsed="false">
      <c r="A711" s="0" t="s">
        <v>8477</v>
      </c>
      <c r="B711" s="0" t="s">
        <v>994</v>
      </c>
      <c r="C711" s="0" t="s">
        <v>7628</v>
      </c>
      <c r="D711" s="0" t="n">
        <v>2</v>
      </c>
      <c r="E711" s="8" t="n">
        <v>40359</v>
      </c>
      <c r="F711" s="0" t="n">
        <v>0</v>
      </c>
      <c r="G711" s="8" t="n">
        <v>80718</v>
      </c>
      <c r="H711" s="0" t="str">
        <f aca="false">INDEX(Products!$C:$C,MATCH(C711,Products!$A:$A,0))</f>
        <v>Mobiles &amp; Accessories</v>
      </c>
      <c r="I711" s="0" t="str">
        <f aca="false">INDEX(Orders!$D:$D,MATCH(B711,Orders!$A:$A,0))</f>
        <v>Delivered</v>
      </c>
      <c r="J711" s="8" t="n">
        <f aca="false">INDEX(Products!$E:$E,MATCH(C711,Products!$A:$A,0))</f>
        <v>23885.95</v>
      </c>
      <c r="K711" s="8" t="n">
        <f aca="false">D711*J711</f>
        <v>47771.9</v>
      </c>
    </row>
    <row r="712" customFormat="false" ht="15" hidden="false" customHeight="false" outlineLevel="0" collapsed="false">
      <c r="A712" s="0" t="s">
        <v>8478</v>
      </c>
      <c r="B712" s="0" t="s">
        <v>994</v>
      </c>
      <c r="C712" s="0" t="s">
        <v>7803</v>
      </c>
      <c r="D712" s="0" t="n">
        <v>1</v>
      </c>
      <c r="E712" s="8" t="n">
        <v>34270</v>
      </c>
      <c r="F712" s="0" t="n">
        <v>20</v>
      </c>
      <c r="G712" s="8" t="n">
        <v>27416</v>
      </c>
      <c r="H712" s="0" t="str">
        <f aca="false">INDEX(Products!$C:$C,MATCH(C712,Products!$A:$A,0))</f>
        <v>Electronics</v>
      </c>
      <c r="I712" s="0" t="str">
        <f aca="false">INDEX(Orders!$D:$D,MATCH(B712,Orders!$A:$A,0))</f>
        <v>Delivered</v>
      </c>
      <c r="J712" s="8" t="n">
        <f aca="false">INDEX(Products!$E:$E,MATCH(C712,Products!$A:$A,0))</f>
        <v>19956.6</v>
      </c>
      <c r="K712" s="8" t="n">
        <f aca="false">D712*J712</f>
        <v>19956.6</v>
      </c>
    </row>
    <row r="713" customFormat="false" ht="15" hidden="false" customHeight="false" outlineLevel="0" collapsed="false">
      <c r="A713" s="0" t="s">
        <v>8479</v>
      </c>
      <c r="B713" s="0" t="s">
        <v>995</v>
      </c>
      <c r="C713" s="0" t="s">
        <v>7805</v>
      </c>
      <c r="D713" s="0" t="n">
        <v>1</v>
      </c>
      <c r="E713" s="8" t="n">
        <v>18269</v>
      </c>
      <c r="F713" s="0" t="n">
        <v>10</v>
      </c>
      <c r="G713" s="8" t="n">
        <v>16442.1</v>
      </c>
      <c r="H713" s="0" t="str">
        <f aca="false">INDEX(Products!$C:$C,MATCH(C713,Products!$A:$A,0))</f>
        <v>Mobiles &amp; Accessories</v>
      </c>
      <c r="I713" s="0" t="str">
        <f aca="false">INDEX(Orders!$D:$D,MATCH(B713,Orders!$A:$A,0))</f>
        <v>Delivered</v>
      </c>
      <c r="J713" s="8" t="n">
        <f aca="false">INDEX(Products!$E:$E,MATCH(C713,Products!$A:$A,0))</f>
        <v>12301.55</v>
      </c>
      <c r="K713" s="8" t="n">
        <f aca="false">D713*J713</f>
        <v>12301.55</v>
      </c>
    </row>
    <row r="714" customFormat="false" ht="15" hidden="false" customHeight="false" outlineLevel="0" collapsed="false">
      <c r="A714" s="0" t="s">
        <v>8480</v>
      </c>
      <c r="B714" s="0" t="s">
        <v>995</v>
      </c>
      <c r="C714" s="0" t="s">
        <v>7833</v>
      </c>
      <c r="D714" s="0" t="n">
        <v>1</v>
      </c>
      <c r="E714" s="8" t="n">
        <v>63680</v>
      </c>
      <c r="F714" s="0" t="n">
        <v>5</v>
      </c>
      <c r="G714" s="8" t="n">
        <v>60496</v>
      </c>
      <c r="H714" s="0" t="str">
        <f aca="false">INDEX(Products!$C:$C,MATCH(C714,Products!$A:$A,0))</f>
        <v>Mobiles &amp; Accessories</v>
      </c>
      <c r="I714" s="0" t="str">
        <f aca="false">INDEX(Orders!$D:$D,MATCH(B714,Orders!$A:$A,0))</f>
        <v>Delivered</v>
      </c>
      <c r="J714" s="8" t="n">
        <f aca="false">INDEX(Products!$E:$E,MATCH(C714,Products!$A:$A,0))</f>
        <v>42793.05</v>
      </c>
      <c r="K714" s="8" t="n">
        <f aca="false">D714*J714</f>
        <v>42793.05</v>
      </c>
    </row>
    <row r="715" customFormat="false" ht="15" hidden="false" customHeight="false" outlineLevel="0" collapsed="false">
      <c r="A715" s="0" t="s">
        <v>8481</v>
      </c>
      <c r="B715" s="0" t="s">
        <v>996</v>
      </c>
      <c r="C715" s="0" t="s">
        <v>7910</v>
      </c>
      <c r="D715" s="0" t="n">
        <v>3</v>
      </c>
      <c r="E715" s="8" t="n">
        <v>1649</v>
      </c>
      <c r="F715" s="0" t="n">
        <v>15</v>
      </c>
      <c r="G715" s="8" t="n">
        <v>4204.95</v>
      </c>
      <c r="H715" s="0" t="str">
        <f aca="false">INDEX(Products!$C:$C,MATCH(C715,Products!$A:$A,0))</f>
        <v>Fashion</v>
      </c>
      <c r="I715" s="0" t="str">
        <f aca="false">INDEX(Orders!$D:$D,MATCH(B715,Orders!$A:$A,0))</f>
        <v>Delivered</v>
      </c>
      <c r="J715" s="8" t="n">
        <f aca="false">INDEX(Products!$E:$E,MATCH(C715,Products!$A:$A,0))</f>
        <v>1049.68</v>
      </c>
      <c r="K715" s="8" t="n">
        <f aca="false">D715*J715</f>
        <v>3149.04</v>
      </c>
    </row>
    <row r="716" customFormat="false" ht="15" hidden="false" customHeight="false" outlineLevel="0" collapsed="false">
      <c r="A716" s="0" t="s">
        <v>8482</v>
      </c>
      <c r="B716" s="0" t="s">
        <v>996</v>
      </c>
      <c r="C716" s="0" t="s">
        <v>7674</v>
      </c>
      <c r="D716" s="0" t="n">
        <v>1</v>
      </c>
      <c r="E716" s="8" t="n">
        <v>1629</v>
      </c>
      <c r="F716" s="0" t="n">
        <v>5</v>
      </c>
      <c r="G716" s="8" t="n">
        <v>1547.55</v>
      </c>
      <c r="H716" s="0" t="str">
        <f aca="false">INDEX(Products!$C:$C,MATCH(C716,Products!$A:$A,0))</f>
        <v>Grocery</v>
      </c>
      <c r="I716" s="0" t="str">
        <f aca="false">INDEX(Orders!$D:$D,MATCH(B716,Orders!$A:$A,0))</f>
        <v>Delivered</v>
      </c>
      <c r="J716" s="8" t="n">
        <f aca="false">INDEX(Products!$E:$E,MATCH(C716,Products!$A:$A,0))</f>
        <v>1147.73</v>
      </c>
      <c r="K716" s="8" t="n">
        <f aca="false">D716*J716</f>
        <v>1147.73</v>
      </c>
    </row>
    <row r="717" customFormat="false" ht="15" hidden="false" customHeight="false" outlineLevel="0" collapsed="false">
      <c r="A717" s="0" t="s">
        <v>8483</v>
      </c>
      <c r="B717" s="0" t="s">
        <v>996</v>
      </c>
      <c r="C717" s="0" t="s">
        <v>7895</v>
      </c>
      <c r="D717" s="0" t="n">
        <v>1</v>
      </c>
      <c r="E717" s="8" t="n">
        <v>789</v>
      </c>
      <c r="F717" s="0" t="n">
        <v>15</v>
      </c>
      <c r="G717" s="8" t="n">
        <v>670.65</v>
      </c>
      <c r="H717" s="0" t="str">
        <f aca="false">INDEX(Products!$C:$C,MATCH(C717,Products!$A:$A,0))</f>
        <v>Fashion</v>
      </c>
      <c r="I717" s="0" t="str">
        <f aca="false">INDEX(Orders!$D:$D,MATCH(B717,Orders!$A:$A,0))</f>
        <v>Delivered</v>
      </c>
      <c r="J717" s="8" t="n">
        <f aca="false">INDEX(Products!$E:$E,MATCH(C717,Products!$A:$A,0))</f>
        <v>495.92</v>
      </c>
      <c r="K717" s="8" t="n">
        <f aca="false">D717*J717</f>
        <v>495.92</v>
      </c>
    </row>
    <row r="718" customFormat="false" ht="15" hidden="false" customHeight="false" outlineLevel="0" collapsed="false">
      <c r="A718" s="0" t="s">
        <v>8484</v>
      </c>
      <c r="B718" s="0" t="s">
        <v>996</v>
      </c>
      <c r="C718" s="0" t="s">
        <v>7781</v>
      </c>
      <c r="D718" s="0" t="n">
        <v>1</v>
      </c>
      <c r="E718" s="8" t="n">
        <v>85269</v>
      </c>
      <c r="F718" s="0" t="n">
        <v>5</v>
      </c>
      <c r="G718" s="8" t="n">
        <v>81005.55</v>
      </c>
      <c r="H718" s="0" t="str">
        <f aca="false">INDEX(Products!$C:$C,MATCH(C718,Products!$A:$A,0))</f>
        <v>Mobiles &amp; Accessories</v>
      </c>
      <c r="I718" s="0" t="str">
        <f aca="false">INDEX(Orders!$D:$D,MATCH(B718,Orders!$A:$A,0))</f>
        <v>Delivered</v>
      </c>
      <c r="J718" s="8" t="n">
        <f aca="false">INDEX(Products!$E:$E,MATCH(C718,Products!$A:$A,0))</f>
        <v>48704.05</v>
      </c>
      <c r="K718" s="8" t="n">
        <f aca="false">D718*J718</f>
        <v>48704.05</v>
      </c>
    </row>
    <row r="719" customFormat="false" ht="15" hidden="false" customHeight="false" outlineLevel="0" collapsed="false">
      <c r="A719" s="0" t="s">
        <v>8485</v>
      </c>
      <c r="B719" s="0" t="s">
        <v>997</v>
      </c>
      <c r="C719" s="0" t="s">
        <v>7657</v>
      </c>
      <c r="D719" s="0" t="n">
        <v>1</v>
      </c>
      <c r="E719" s="8" t="n">
        <v>2549</v>
      </c>
      <c r="F719" s="0" t="n">
        <v>5</v>
      </c>
      <c r="G719" s="8" t="n">
        <v>2421.55</v>
      </c>
      <c r="H719" s="0" t="str">
        <f aca="false">INDEX(Products!$C:$C,MATCH(C719,Products!$A:$A,0))</f>
        <v>Beauty &amp; Personal Care</v>
      </c>
      <c r="I719" s="0" t="str">
        <f aca="false">INDEX(Orders!$D:$D,MATCH(B719,Orders!$A:$A,0))</f>
        <v>Delivered</v>
      </c>
      <c r="J719" s="8" t="n">
        <f aca="false">INDEX(Products!$E:$E,MATCH(C719,Products!$A:$A,0))</f>
        <v>1757.39</v>
      </c>
      <c r="K719" s="8" t="n">
        <f aca="false">D719*J719</f>
        <v>1757.39</v>
      </c>
    </row>
    <row r="720" customFormat="false" ht="15" hidden="false" customHeight="false" outlineLevel="0" collapsed="false">
      <c r="A720" s="0" t="s">
        <v>8486</v>
      </c>
      <c r="B720" s="0" t="s">
        <v>997</v>
      </c>
      <c r="C720" s="0" t="s">
        <v>7771</v>
      </c>
      <c r="D720" s="0" t="n">
        <v>3</v>
      </c>
      <c r="E720" s="8" t="n">
        <v>3619</v>
      </c>
      <c r="F720" s="0" t="n">
        <v>20</v>
      </c>
      <c r="G720" s="8" t="n">
        <v>8685.6</v>
      </c>
      <c r="H720" s="0" t="str">
        <f aca="false">INDEX(Products!$C:$C,MATCH(C720,Products!$A:$A,0))</f>
        <v>Fashion</v>
      </c>
      <c r="I720" s="0" t="str">
        <f aca="false">INDEX(Orders!$D:$D,MATCH(B720,Orders!$A:$A,0))</f>
        <v>Delivered</v>
      </c>
      <c r="J720" s="8" t="n">
        <f aca="false">INDEX(Products!$E:$E,MATCH(C720,Products!$A:$A,0))</f>
        <v>2299.95</v>
      </c>
      <c r="K720" s="8" t="n">
        <f aca="false">D720*J720</f>
        <v>6899.85</v>
      </c>
    </row>
    <row r="721" customFormat="false" ht="15" hidden="false" customHeight="false" outlineLevel="0" collapsed="false">
      <c r="A721" s="0" t="s">
        <v>8487</v>
      </c>
      <c r="B721" s="0" t="s">
        <v>998</v>
      </c>
      <c r="C721" s="0" t="s">
        <v>8488</v>
      </c>
      <c r="D721" s="0" t="n">
        <v>1</v>
      </c>
      <c r="E721" s="8" t="n">
        <v>37859</v>
      </c>
      <c r="F721" s="0" t="n">
        <v>0</v>
      </c>
      <c r="G721" s="8" t="n">
        <v>37859</v>
      </c>
      <c r="H721" s="0" t="str">
        <f aca="false">INDEX(Products!$C:$C,MATCH(C721,Products!$A:$A,0))</f>
        <v>Electronics</v>
      </c>
      <c r="I721" s="0" t="str">
        <f aca="false">INDEX(Orders!$D:$D,MATCH(B721,Orders!$A:$A,0))</f>
        <v>Returned</v>
      </c>
      <c r="J721" s="8" t="n">
        <f aca="false">INDEX(Products!$E:$E,MATCH(C721,Products!$A:$A,0))</f>
        <v>27041.84</v>
      </c>
      <c r="K721" s="8" t="n">
        <f aca="false">D721*J721</f>
        <v>27041.84</v>
      </c>
    </row>
    <row r="722" customFormat="false" ht="15" hidden="false" customHeight="false" outlineLevel="0" collapsed="false">
      <c r="A722" s="0" t="s">
        <v>8489</v>
      </c>
      <c r="B722" s="0" t="s">
        <v>998</v>
      </c>
      <c r="C722" s="0" t="s">
        <v>8152</v>
      </c>
      <c r="D722" s="0" t="n">
        <v>1</v>
      </c>
      <c r="E722" s="8" t="n">
        <v>3759</v>
      </c>
      <c r="F722" s="0" t="n">
        <v>0</v>
      </c>
      <c r="G722" s="8" t="n">
        <v>3759</v>
      </c>
      <c r="H722" s="0" t="str">
        <f aca="false">INDEX(Products!$C:$C,MATCH(C722,Products!$A:$A,0))</f>
        <v>Fashion</v>
      </c>
      <c r="I722" s="0" t="str">
        <f aca="false">INDEX(Orders!$D:$D,MATCH(B722,Orders!$A:$A,0))</f>
        <v>Returned</v>
      </c>
      <c r="J722" s="8" t="n">
        <f aca="false">INDEX(Products!$E:$E,MATCH(C722,Products!$A:$A,0))</f>
        <v>2136.16</v>
      </c>
      <c r="K722" s="8" t="n">
        <f aca="false">D722*J722</f>
        <v>2136.16</v>
      </c>
    </row>
    <row r="723" customFormat="false" ht="15" hidden="false" customHeight="false" outlineLevel="0" collapsed="false">
      <c r="A723" s="0" t="s">
        <v>8490</v>
      </c>
      <c r="B723" s="0" t="s">
        <v>998</v>
      </c>
      <c r="C723" s="0" t="s">
        <v>7857</v>
      </c>
      <c r="D723" s="0" t="n">
        <v>1</v>
      </c>
      <c r="E723" s="8" t="n">
        <v>2429</v>
      </c>
      <c r="F723" s="0" t="n">
        <v>10</v>
      </c>
      <c r="G723" s="8" t="n">
        <v>2186.1</v>
      </c>
      <c r="H723" s="0" t="str">
        <f aca="false">INDEX(Products!$C:$C,MATCH(C723,Products!$A:$A,0))</f>
        <v>Fashion</v>
      </c>
      <c r="I723" s="0" t="str">
        <f aca="false">INDEX(Orders!$D:$D,MATCH(B723,Orders!$A:$A,0))</f>
        <v>Returned</v>
      </c>
      <c r="J723" s="8" t="n">
        <f aca="false">INDEX(Products!$E:$E,MATCH(C723,Products!$A:$A,0))</f>
        <v>1801.14</v>
      </c>
      <c r="K723" s="8" t="n">
        <f aca="false">D723*J723</f>
        <v>1801.14</v>
      </c>
    </row>
    <row r="724" customFormat="false" ht="15" hidden="false" customHeight="false" outlineLevel="0" collapsed="false">
      <c r="A724" s="0" t="s">
        <v>8491</v>
      </c>
      <c r="B724" s="0" t="s">
        <v>1000</v>
      </c>
      <c r="C724" s="0" t="s">
        <v>8210</v>
      </c>
      <c r="D724" s="0" t="n">
        <v>2</v>
      </c>
      <c r="E724" s="8" t="n">
        <v>76990</v>
      </c>
      <c r="F724" s="0" t="n">
        <v>0</v>
      </c>
      <c r="G724" s="8" t="n">
        <v>153980</v>
      </c>
      <c r="H724" s="0" t="str">
        <f aca="false">INDEX(Products!$C:$C,MATCH(C724,Products!$A:$A,0))</f>
        <v>Mobiles &amp; Accessories</v>
      </c>
      <c r="I724" s="0" t="str">
        <f aca="false">INDEX(Orders!$D:$D,MATCH(B724,Orders!$A:$A,0))</f>
        <v>Delivered</v>
      </c>
      <c r="J724" s="8" t="n">
        <f aca="false">INDEX(Products!$E:$E,MATCH(C724,Products!$A:$A,0))</f>
        <v>55934.16</v>
      </c>
      <c r="K724" s="8" t="n">
        <f aca="false">D724*J724</f>
        <v>111868.32</v>
      </c>
    </row>
    <row r="725" customFormat="false" ht="15" hidden="false" customHeight="false" outlineLevel="0" collapsed="false">
      <c r="A725" s="0" t="s">
        <v>8492</v>
      </c>
      <c r="B725" s="0" t="s">
        <v>1001</v>
      </c>
      <c r="C725" s="0" t="s">
        <v>7916</v>
      </c>
      <c r="D725" s="0" t="n">
        <v>1</v>
      </c>
      <c r="E725" s="8" t="n">
        <v>2700</v>
      </c>
      <c r="F725" s="0" t="n">
        <v>5</v>
      </c>
      <c r="G725" s="8" t="n">
        <v>2565</v>
      </c>
      <c r="H725" s="0" t="str">
        <f aca="false">INDEX(Products!$C:$C,MATCH(C725,Products!$A:$A,0))</f>
        <v>Beauty &amp; Personal Care</v>
      </c>
      <c r="I725" s="0" t="str">
        <f aca="false">INDEX(Orders!$D:$D,MATCH(B725,Orders!$A:$A,0))</f>
        <v>Delivered</v>
      </c>
      <c r="J725" s="8" t="n">
        <f aca="false">INDEX(Products!$E:$E,MATCH(C725,Products!$A:$A,0))</f>
        <v>1844.89</v>
      </c>
      <c r="K725" s="8" t="n">
        <f aca="false">D725*J725</f>
        <v>1844.89</v>
      </c>
    </row>
    <row r="726" customFormat="false" ht="15" hidden="false" customHeight="false" outlineLevel="0" collapsed="false">
      <c r="A726" s="0" t="s">
        <v>8493</v>
      </c>
      <c r="B726" s="0" t="s">
        <v>1001</v>
      </c>
      <c r="C726" s="0" t="s">
        <v>7622</v>
      </c>
      <c r="D726" s="0" t="n">
        <v>1</v>
      </c>
      <c r="E726" s="8" t="n">
        <v>1549</v>
      </c>
      <c r="F726" s="0" t="n">
        <v>10</v>
      </c>
      <c r="G726" s="8" t="n">
        <v>1394.1</v>
      </c>
      <c r="H726" s="0" t="str">
        <f aca="false">INDEX(Products!$C:$C,MATCH(C726,Products!$A:$A,0))</f>
        <v>Beauty &amp; Personal Care</v>
      </c>
      <c r="I726" s="0" t="str">
        <f aca="false">INDEX(Orders!$D:$D,MATCH(B726,Orders!$A:$A,0))</f>
        <v>Delivered</v>
      </c>
      <c r="J726" s="8" t="n">
        <f aca="false">INDEX(Products!$E:$E,MATCH(C726,Products!$A:$A,0))</f>
        <v>915.36</v>
      </c>
      <c r="K726" s="8" t="n">
        <f aca="false">D726*J726</f>
        <v>915.36</v>
      </c>
    </row>
    <row r="727" customFormat="false" ht="15" hidden="false" customHeight="false" outlineLevel="0" collapsed="false">
      <c r="A727" s="0" t="s">
        <v>8494</v>
      </c>
      <c r="B727" s="0" t="s">
        <v>1001</v>
      </c>
      <c r="C727" s="0" t="s">
        <v>8071</v>
      </c>
      <c r="D727" s="0" t="n">
        <v>1</v>
      </c>
      <c r="E727" s="8" t="n">
        <v>2329</v>
      </c>
      <c r="F727" s="0" t="n">
        <v>0</v>
      </c>
      <c r="G727" s="8" t="n">
        <v>2329</v>
      </c>
      <c r="H727" s="0" t="str">
        <f aca="false">INDEX(Products!$C:$C,MATCH(C727,Products!$A:$A,0))</f>
        <v>Beauty &amp; Personal Care</v>
      </c>
      <c r="I727" s="0" t="str">
        <f aca="false">INDEX(Orders!$D:$D,MATCH(B727,Orders!$A:$A,0))</f>
        <v>Delivered</v>
      </c>
      <c r="J727" s="8" t="n">
        <f aca="false">INDEX(Products!$E:$E,MATCH(C727,Products!$A:$A,0))</f>
        <v>1328.17</v>
      </c>
      <c r="K727" s="8" t="n">
        <f aca="false">D727*J727</f>
        <v>1328.17</v>
      </c>
    </row>
    <row r="728" customFormat="false" ht="15" hidden="false" customHeight="false" outlineLevel="0" collapsed="false">
      <c r="A728" s="0" t="s">
        <v>8495</v>
      </c>
      <c r="B728" s="0" t="s">
        <v>1002</v>
      </c>
      <c r="C728" s="0" t="s">
        <v>7659</v>
      </c>
      <c r="D728" s="0" t="n">
        <v>1</v>
      </c>
      <c r="E728" s="8" t="n">
        <v>2609</v>
      </c>
      <c r="F728" s="0" t="n">
        <v>20</v>
      </c>
      <c r="G728" s="8" t="n">
        <v>2087.2</v>
      </c>
      <c r="H728" s="0" t="str">
        <f aca="false">INDEX(Products!$C:$C,MATCH(C728,Products!$A:$A,0))</f>
        <v>Fashion</v>
      </c>
      <c r="I728" s="0" t="str">
        <f aca="false">INDEX(Orders!$D:$D,MATCH(B728,Orders!$A:$A,0))</f>
        <v>Delivered</v>
      </c>
      <c r="J728" s="8" t="n">
        <f aca="false">INDEX(Products!$E:$E,MATCH(C728,Products!$A:$A,0))</f>
        <v>1780.61</v>
      </c>
      <c r="K728" s="8" t="n">
        <f aca="false">D728*J728</f>
        <v>1780.61</v>
      </c>
    </row>
    <row r="729" customFormat="false" ht="15" hidden="false" customHeight="false" outlineLevel="0" collapsed="false">
      <c r="A729" s="0" t="s">
        <v>8496</v>
      </c>
      <c r="B729" s="0" t="s">
        <v>1002</v>
      </c>
      <c r="C729" s="0" t="s">
        <v>7614</v>
      </c>
      <c r="D729" s="0" t="n">
        <v>1</v>
      </c>
      <c r="E729" s="8" t="n">
        <v>23049</v>
      </c>
      <c r="F729" s="0" t="n">
        <v>5</v>
      </c>
      <c r="G729" s="8" t="n">
        <v>21896.55</v>
      </c>
      <c r="H729" s="0" t="str">
        <f aca="false">INDEX(Products!$C:$C,MATCH(C729,Products!$A:$A,0))</f>
        <v>Furniture</v>
      </c>
      <c r="I729" s="0" t="str">
        <f aca="false">INDEX(Orders!$D:$D,MATCH(B729,Orders!$A:$A,0))</f>
        <v>Delivered</v>
      </c>
      <c r="J729" s="8" t="n">
        <f aca="false">INDEX(Products!$E:$E,MATCH(C729,Products!$A:$A,0))</f>
        <v>13018.56</v>
      </c>
      <c r="K729" s="8" t="n">
        <f aca="false">D729*J729</f>
        <v>13018.56</v>
      </c>
    </row>
    <row r="730" customFormat="false" ht="15" hidden="false" customHeight="false" outlineLevel="0" collapsed="false">
      <c r="A730" s="0" t="s">
        <v>8497</v>
      </c>
      <c r="B730" s="0" t="s">
        <v>1002</v>
      </c>
      <c r="C730" s="0" t="s">
        <v>8013</v>
      </c>
      <c r="D730" s="0" t="n">
        <v>1</v>
      </c>
      <c r="E730" s="8" t="n">
        <v>4669</v>
      </c>
      <c r="F730" s="0" t="n">
        <v>15</v>
      </c>
      <c r="G730" s="8" t="n">
        <v>3968.65</v>
      </c>
      <c r="H730" s="0" t="str">
        <f aca="false">INDEX(Products!$C:$C,MATCH(C730,Products!$A:$A,0))</f>
        <v>Toys &amp; Baby Care</v>
      </c>
      <c r="I730" s="0" t="str">
        <f aca="false">INDEX(Orders!$D:$D,MATCH(B730,Orders!$A:$A,0))</f>
        <v>Delivered</v>
      </c>
      <c r="J730" s="8" t="n">
        <f aca="false">INDEX(Products!$E:$E,MATCH(C730,Products!$A:$A,0))</f>
        <v>3216.56</v>
      </c>
      <c r="K730" s="8" t="n">
        <f aca="false">D730*J730</f>
        <v>3216.56</v>
      </c>
    </row>
    <row r="731" customFormat="false" ht="15" hidden="false" customHeight="false" outlineLevel="0" collapsed="false">
      <c r="A731" s="0" t="s">
        <v>8498</v>
      </c>
      <c r="B731" s="0" t="s">
        <v>1002</v>
      </c>
      <c r="C731" s="0" t="s">
        <v>8210</v>
      </c>
      <c r="D731" s="0" t="n">
        <v>1</v>
      </c>
      <c r="E731" s="8" t="n">
        <v>76990</v>
      </c>
      <c r="F731" s="0" t="n">
        <v>30</v>
      </c>
      <c r="G731" s="8" t="n">
        <v>53893</v>
      </c>
      <c r="H731" s="0" t="str">
        <f aca="false">INDEX(Products!$C:$C,MATCH(C731,Products!$A:$A,0))</f>
        <v>Mobiles &amp; Accessories</v>
      </c>
      <c r="I731" s="0" t="str">
        <f aca="false">INDEX(Orders!$D:$D,MATCH(B731,Orders!$A:$A,0))</f>
        <v>Delivered</v>
      </c>
      <c r="J731" s="8" t="n">
        <f aca="false">INDEX(Products!$E:$E,MATCH(C731,Products!$A:$A,0))</f>
        <v>55934.16</v>
      </c>
      <c r="K731" s="8" t="n">
        <f aca="false">D731*J731</f>
        <v>55934.16</v>
      </c>
    </row>
    <row r="732" customFormat="false" ht="15" hidden="false" customHeight="false" outlineLevel="0" collapsed="false">
      <c r="A732" s="0" t="s">
        <v>8499</v>
      </c>
      <c r="B732" s="0" t="s">
        <v>1004</v>
      </c>
      <c r="C732" s="0" t="s">
        <v>7750</v>
      </c>
      <c r="D732" s="0" t="n">
        <v>1</v>
      </c>
      <c r="E732" s="8" t="n">
        <v>789</v>
      </c>
      <c r="F732" s="0" t="n">
        <v>5</v>
      </c>
      <c r="G732" s="8" t="n">
        <v>749.55</v>
      </c>
      <c r="H732" s="0" t="str">
        <f aca="false">INDEX(Products!$C:$C,MATCH(C732,Products!$A:$A,0))</f>
        <v>Grocery</v>
      </c>
      <c r="I732" s="0" t="str">
        <f aca="false">INDEX(Orders!$D:$D,MATCH(B732,Orders!$A:$A,0))</f>
        <v>Delivered</v>
      </c>
      <c r="J732" s="8" t="n">
        <f aca="false">INDEX(Products!$E:$E,MATCH(C732,Products!$A:$A,0))</f>
        <v>444.79</v>
      </c>
      <c r="K732" s="8" t="n">
        <f aca="false">D732*J732</f>
        <v>444.79</v>
      </c>
    </row>
    <row r="733" customFormat="false" ht="15" hidden="false" customHeight="false" outlineLevel="0" collapsed="false">
      <c r="A733" s="0" t="s">
        <v>8500</v>
      </c>
      <c r="B733" s="0" t="s">
        <v>1004</v>
      </c>
      <c r="C733" s="0" t="s">
        <v>7993</v>
      </c>
      <c r="D733" s="0" t="n">
        <v>2</v>
      </c>
      <c r="E733" s="8" t="n">
        <v>19529</v>
      </c>
      <c r="F733" s="0" t="n">
        <v>0</v>
      </c>
      <c r="G733" s="8" t="n">
        <v>39058</v>
      </c>
      <c r="H733" s="0" t="str">
        <f aca="false">INDEX(Products!$C:$C,MATCH(C733,Products!$A:$A,0))</f>
        <v>Electronics</v>
      </c>
      <c r="I733" s="0" t="str">
        <f aca="false">INDEX(Orders!$D:$D,MATCH(B733,Orders!$A:$A,0))</f>
        <v>Delivered</v>
      </c>
      <c r="J733" s="8" t="n">
        <f aca="false">INDEX(Products!$E:$E,MATCH(C733,Products!$A:$A,0))</f>
        <v>12094.4</v>
      </c>
      <c r="K733" s="8" t="n">
        <f aca="false">D733*J733</f>
        <v>24188.8</v>
      </c>
    </row>
    <row r="734" customFormat="false" ht="15" hidden="false" customHeight="false" outlineLevel="0" collapsed="false">
      <c r="A734" s="0" t="s">
        <v>8501</v>
      </c>
      <c r="B734" s="0" t="s">
        <v>1004</v>
      </c>
      <c r="C734" s="0" t="s">
        <v>7940</v>
      </c>
      <c r="D734" s="0" t="n">
        <v>1</v>
      </c>
      <c r="E734" s="8" t="n">
        <v>1309</v>
      </c>
      <c r="F734" s="0" t="n">
        <v>10</v>
      </c>
      <c r="G734" s="8" t="n">
        <v>1178.1</v>
      </c>
      <c r="H734" s="0" t="str">
        <f aca="false">INDEX(Products!$C:$C,MATCH(C734,Products!$A:$A,0))</f>
        <v>Grocery</v>
      </c>
      <c r="I734" s="0" t="str">
        <f aca="false">INDEX(Orders!$D:$D,MATCH(B734,Orders!$A:$A,0))</f>
        <v>Delivered</v>
      </c>
      <c r="J734" s="8" t="n">
        <f aca="false">INDEX(Products!$E:$E,MATCH(C734,Products!$A:$A,0))</f>
        <v>914.27</v>
      </c>
      <c r="K734" s="8" t="n">
        <f aca="false">D734*J734</f>
        <v>914.27</v>
      </c>
    </row>
    <row r="735" customFormat="false" ht="15" hidden="false" customHeight="false" outlineLevel="0" collapsed="false">
      <c r="A735" s="0" t="s">
        <v>8502</v>
      </c>
      <c r="B735" s="0" t="s">
        <v>1006</v>
      </c>
      <c r="C735" s="0" t="s">
        <v>7787</v>
      </c>
      <c r="D735" s="0" t="n">
        <v>2</v>
      </c>
      <c r="E735" s="8" t="n">
        <v>1279</v>
      </c>
      <c r="F735" s="0" t="n">
        <v>15</v>
      </c>
      <c r="G735" s="8" t="n">
        <v>2174.3</v>
      </c>
      <c r="H735" s="0" t="str">
        <f aca="false">INDEX(Products!$C:$C,MATCH(C735,Products!$A:$A,0))</f>
        <v>Fashion</v>
      </c>
      <c r="I735" s="0" t="str">
        <f aca="false">INDEX(Orders!$D:$D,MATCH(B735,Orders!$A:$A,0))</f>
        <v>Cancelled</v>
      </c>
      <c r="J735" s="8" t="n">
        <f aca="false">INDEX(Products!$E:$E,MATCH(C735,Products!$A:$A,0))</f>
        <v>810.46</v>
      </c>
      <c r="K735" s="8" t="n">
        <f aca="false">D735*J735</f>
        <v>1620.92</v>
      </c>
    </row>
    <row r="736" customFormat="false" ht="15" hidden="false" customHeight="false" outlineLevel="0" collapsed="false">
      <c r="A736" s="0" t="s">
        <v>8503</v>
      </c>
      <c r="B736" s="0" t="s">
        <v>1008</v>
      </c>
      <c r="C736" s="0" t="s">
        <v>7699</v>
      </c>
      <c r="D736" s="0" t="n">
        <v>3</v>
      </c>
      <c r="E736" s="8" t="n">
        <v>9229</v>
      </c>
      <c r="F736" s="0" t="n">
        <v>5</v>
      </c>
      <c r="G736" s="8" t="n">
        <v>26302.65</v>
      </c>
      <c r="H736" s="0" t="str">
        <f aca="false">INDEX(Products!$C:$C,MATCH(C736,Products!$A:$A,0))</f>
        <v>Sports &amp; Fitness</v>
      </c>
      <c r="I736" s="0" t="str">
        <f aca="false">INDEX(Orders!$D:$D,MATCH(B736,Orders!$A:$A,0))</f>
        <v>Delivered</v>
      </c>
      <c r="J736" s="8" t="n">
        <f aca="false">INDEX(Products!$E:$E,MATCH(C736,Products!$A:$A,0))</f>
        <v>5762.08</v>
      </c>
      <c r="K736" s="8" t="n">
        <f aca="false">D736*J736</f>
        <v>17286.24</v>
      </c>
    </row>
    <row r="737" customFormat="false" ht="15" hidden="false" customHeight="false" outlineLevel="0" collapsed="false">
      <c r="A737" s="0" t="s">
        <v>8504</v>
      </c>
      <c r="B737" s="0" t="s">
        <v>1008</v>
      </c>
      <c r="C737" s="0" t="s">
        <v>7980</v>
      </c>
      <c r="D737" s="0" t="n">
        <v>1</v>
      </c>
      <c r="E737" s="8" t="n">
        <v>42589</v>
      </c>
      <c r="F737" s="0" t="n">
        <v>0</v>
      </c>
      <c r="G737" s="8" t="n">
        <v>42589</v>
      </c>
      <c r="H737" s="0" t="str">
        <f aca="false">INDEX(Products!$C:$C,MATCH(C737,Products!$A:$A,0))</f>
        <v>Electronics</v>
      </c>
      <c r="I737" s="0" t="str">
        <f aca="false">INDEX(Orders!$D:$D,MATCH(B737,Orders!$A:$A,0))</f>
        <v>Delivered</v>
      </c>
      <c r="J737" s="8" t="n">
        <f aca="false">INDEX(Products!$E:$E,MATCH(C737,Products!$A:$A,0))</f>
        <v>28890.12</v>
      </c>
      <c r="K737" s="8" t="n">
        <f aca="false">D737*J737</f>
        <v>28890.12</v>
      </c>
    </row>
    <row r="738" customFormat="false" ht="15" hidden="false" customHeight="false" outlineLevel="0" collapsed="false">
      <c r="A738" s="0" t="s">
        <v>8505</v>
      </c>
      <c r="B738" s="0" t="s">
        <v>1009</v>
      </c>
      <c r="C738" s="0" t="s">
        <v>7990</v>
      </c>
      <c r="D738" s="0" t="n">
        <v>1</v>
      </c>
      <c r="E738" s="8" t="n">
        <v>25780</v>
      </c>
      <c r="F738" s="0" t="n">
        <v>0</v>
      </c>
      <c r="G738" s="8" t="n">
        <v>25780</v>
      </c>
      <c r="H738" s="0" t="str">
        <f aca="false">INDEX(Products!$C:$C,MATCH(C738,Products!$A:$A,0))</f>
        <v>Electronics</v>
      </c>
      <c r="I738" s="0" t="str">
        <f aca="false">INDEX(Orders!$D:$D,MATCH(B738,Orders!$A:$A,0))</f>
        <v>Delivered</v>
      </c>
      <c r="J738" s="8" t="n">
        <f aca="false">INDEX(Products!$E:$E,MATCH(C738,Products!$A:$A,0))</f>
        <v>18157.51</v>
      </c>
      <c r="K738" s="8" t="n">
        <f aca="false">D738*J738</f>
        <v>18157.51</v>
      </c>
    </row>
    <row r="739" customFormat="false" ht="15" hidden="false" customHeight="false" outlineLevel="0" collapsed="false">
      <c r="A739" s="0" t="s">
        <v>8506</v>
      </c>
      <c r="B739" s="0" t="s">
        <v>1011</v>
      </c>
      <c r="C739" s="0" t="s">
        <v>7953</v>
      </c>
      <c r="D739" s="0" t="n">
        <v>1</v>
      </c>
      <c r="E739" s="8" t="n">
        <v>739</v>
      </c>
      <c r="F739" s="0" t="n">
        <v>5</v>
      </c>
      <c r="G739" s="8" t="n">
        <v>702.05</v>
      </c>
      <c r="H739" s="0" t="str">
        <f aca="false">INDEX(Products!$C:$C,MATCH(C739,Products!$A:$A,0))</f>
        <v>Beauty &amp; Personal Care</v>
      </c>
      <c r="I739" s="0" t="str">
        <f aca="false">INDEX(Orders!$D:$D,MATCH(B739,Orders!$A:$A,0))</f>
        <v>Returned</v>
      </c>
      <c r="J739" s="8" t="n">
        <f aca="false">INDEX(Products!$E:$E,MATCH(C739,Products!$A:$A,0))</f>
        <v>477.84</v>
      </c>
      <c r="K739" s="8" t="n">
        <f aca="false">D739*J739</f>
        <v>477.84</v>
      </c>
    </row>
    <row r="740" customFormat="false" ht="15" hidden="false" customHeight="false" outlineLevel="0" collapsed="false">
      <c r="A740" s="0" t="s">
        <v>8507</v>
      </c>
      <c r="B740" s="0" t="s">
        <v>1013</v>
      </c>
      <c r="C740" s="0" t="s">
        <v>7839</v>
      </c>
      <c r="D740" s="0" t="n">
        <v>1</v>
      </c>
      <c r="E740" s="8" t="n">
        <v>9969</v>
      </c>
      <c r="F740" s="0" t="n">
        <v>5</v>
      </c>
      <c r="G740" s="8" t="n">
        <v>9470.55</v>
      </c>
      <c r="H740" s="0" t="str">
        <f aca="false">INDEX(Products!$C:$C,MATCH(C740,Products!$A:$A,0))</f>
        <v>Home &amp; Kitchen</v>
      </c>
      <c r="I740" s="0" t="str">
        <f aca="false">INDEX(Orders!$D:$D,MATCH(B740,Orders!$A:$A,0))</f>
        <v>Delivered</v>
      </c>
      <c r="J740" s="8" t="n">
        <f aca="false">INDEX(Products!$E:$E,MATCH(C740,Products!$A:$A,0))</f>
        <v>5962.26</v>
      </c>
      <c r="K740" s="8" t="n">
        <f aca="false">D740*J740</f>
        <v>5962.26</v>
      </c>
    </row>
    <row r="741" customFormat="false" ht="15" hidden="false" customHeight="false" outlineLevel="0" collapsed="false">
      <c r="A741" s="0" t="s">
        <v>8508</v>
      </c>
      <c r="B741" s="0" t="s">
        <v>1013</v>
      </c>
      <c r="C741" s="0" t="s">
        <v>7801</v>
      </c>
      <c r="D741" s="0" t="n">
        <v>1</v>
      </c>
      <c r="E741" s="8" t="n">
        <v>2889</v>
      </c>
      <c r="F741" s="0" t="n">
        <v>15</v>
      </c>
      <c r="G741" s="8" t="n">
        <v>2455.65</v>
      </c>
      <c r="H741" s="0" t="str">
        <f aca="false">INDEX(Products!$C:$C,MATCH(C741,Products!$A:$A,0))</f>
        <v>Fashion</v>
      </c>
      <c r="I741" s="0" t="str">
        <f aca="false">INDEX(Orders!$D:$D,MATCH(B741,Orders!$A:$A,0))</f>
        <v>Delivered</v>
      </c>
      <c r="J741" s="8" t="n">
        <f aca="false">INDEX(Products!$E:$E,MATCH(C741,Products!$A:$A,0))</f>
        <v>1991.35</v>
      </c>
      <c r="K741" s="8" t="n">
        <f aca="false">D741*J741</f>
        <v>1991.35</v>
      </c>
    </row>
    <row r="742" customFormat="false" ht="15" hidden="false" customHeight="false" outlineLevel="0" collapsed="false">
      <c r="A742" s="0" t="s">
        <v>8509</v>
      </c>
      <c r="B742" s="0" t="s">
        <v>1015</v>
      </c>
      <c r="C742" s="0" t="s">
        <v>7611</v>
      </c>
      <c r="D742" s="0" t="n">
        <v>1</v>
      </c>
      <c r="E742" s="8" t="n">
        <v>2209</v>
      </c>
      <c r="F742" s="0" t="n">
        <v>10</v>
      </c>
      <c r="G742" s="8" t="n">
        <v>1988.1</v>
      </c>
      <c r="H742" s="0" t="str">
        <f aca="false">INDEX(Products!$C:$C,MATCH(C742,Products!$A:$A,0))</f>
        <v>Beauty &amp; Personal Care</v>
      </c>
      <c r="I742" s="0" t="str">
        <f aca="false">INDEX(Orders!$D:$D,MATCH(B742,Orders!$A:$A,0))</f>
        <v>Delivered</v>
      </c>
      <c r="J742" s="8" t="n">
        <f aca="false">INDEX(Products!$E:$E,MATCH(C742,Products!$A:$A,0))</f>
        <v>1306.07</v>
      </c>
      <c r="K742" s="8" t="n">
        <f aca="false">D742*J742</f>
        <v>1306.07</v>
      </c>
    </row>
    <row r="743" customFormat="false" ht="15" hidden="false" customHeight="false" outlineLevel="0" collapsed="false">
      <c r="A743" s="0" t="s">
        <v>8510</v>
      </c>
      <c r="B743" s="0" t="s">
        <v>1016</v>
      </c>
      <c r="C743" s="0" t="s">
        <v>7699</v>
      </c>
      <c r="D743" s="0" t="n">
        <v>1</v>
      </c>
      <c r="E743" s="8" t="n">
        <v>9229</v>
      </c>
      <c r="F743" s="0" t="n">
        <v>15</v>
      </c>
      <c r="G743" s="8" t="n">
        <v>7844.65</v>
      </c>
      <c r="H743" s="0" t="str">
        <f aca="false">INDEX(Products!$C:$C,MATCH(C743,Products!$A:$A,0))</f>
        <v>Sports &amp; Fitness</v>
      </c>
      <c r="I743" s="0" t="str">
        <f aca="false">INDEX(Orders!$D:$D,MATCH(B743,Orders!$A:$A,0))</f>
        <v>Delivered</v>
      </c>
      <c r="J743" s="8" t="n">
        <f aca="false">INDEX(Products!$E:$E,MATCH(C743,Products!$A:$A,0))</f>
        <v>5762.08</v>
      </c>
      <c r="K743" s="8" t="n">
        <f aca="false">D743*J743</f>
        <v>5762.08</v>
      </c>
    </row>
    <row r="744" customFormat="false" ht="15" hidden="false" customHeight="false" outlineLevel="0" collapsed="false">
      <c r="A744" s="0" t="s">
        <v>8511</v>
      </c>
      <c r="B744" s="0" t="s">
        <v>1016</v>
      </c>
      <c r="C744" s="0" t="s">
        <v>7719</v>
      </c>
      <c r="D744" s="0" t="n">
        <v>1</v>
      </c>
      <c r="E744" s="8" t="n">
        <v>13789</v>
      </c>
      <c r="F744" s="0" t="n">
        <v>0</v>
      </c>
      <c r="G744" s="8" t="n">
        <v>13789</v>
      </c>
      <c r="H744" s="0" t="str">
        <f aca="false">INDEX(Products!$C:$C,MATCH(C744,Products!$A:$A,0))</f>
        <v>Home &amp; Kitchen</v>
      </c>
      <c r="I744" s="0" t="str">
        <f aca="false">INDEX(Orders!$D:$D,MATCH(B744,Orders!$A:$A,0))</f>
        <v>Delivered</v>
      </c>
      <c r="J744" s="8" t="n">
        <f aca="false">INDEX(Products!$E:$E,MATCH(C744,Products!$A:$A,0))</f>
        <v>8780.89</v>
      </c>
      <c r="K744" s="8" t="n">
        <f aca="false">D744*J744</f>
        <v>8780.89</v>
      </c>
    </row>
    <row r="745" customFormat="false" ht="15" hidden="false" customHeight="false" outlineLevel="0" collapsed="false">
      <c r="A745" s="0" t="s">
        <v>8512</v>
      </c>
      <c r="B745" s="0" t="s">
        <v>1016</v>
      </c>
      <c r="C745" s="0" t="s">
        <v>7605</v>
      </c>
      <c r="D745" s="0" t="n">
        <v>1</v>
      </c>
      <c r="E745" s="8" t="n">
        <v>7919</v>
      </c>
      <c r="F745" s="0" t="n">
        <v>0</v>
      </c>
      <c r="G745" s="8" t="n">
        <v>7919</v>
      </c>
      <c r="H745" s="0" t="str">
        <f aca="false">INDEX(Products!$C:$C,MATCH(C745,Products!$A:$A,0))</f>
        <v>Home &amp; Kitchen</v>
      </c>
      <c r="I745" s="0" t="str">
        <f aca="false">INDEX(Orders!$D:$D,MATCH(B745,Orders!$A:$A,0))</f>
        <v>Delivered</v>
      </c>
      <c r="J745" s="8" t="n">
        <f aca="false">INDEX(Products!$E:$E,MATCH(C745,Products!$A:$A,0))</f>
        <v>4611.02</v>
      </c>
      <c r="K745" s="8" t="n">
        <f aca="false">D745*J745</f>
        <v>4611.02</v>
      </c>
    </row>
    <row r="746" customFormat="false" ht="15" hidden="false" customHeight="false" outlineLevel="0" collapsed="false">
      <c r="A746" s="0" t="s">
        <v>8513</v>
      </c>
      <c r="B746" s="0" t="s">
        <v>1017</v>
      </c>
      <c r="C746" s="0" t="s">
        <v>7614</v>
      </c>
      <c r="D746" s="0" t="n">
        <v>2</v>
      </c>
      <c r="E746" s="8" t="n">
        <v>23049</v>
      </c>
      <c r="F746" s="0" t="n">
        <v>0</v>
      </c>
      <c r="G746" s="8" t="n">
        <v>46098</v>
      </c>
      <c r="H746" s="0" t="str">
        <f aca="false">INDEX(Products!$C:$C,MATCH(C746,Products!$A:$A,0))</f>
        <v>Furniture</v>
      </c>
      <c r="I746" s="0" t="str">
        <f aca="false">INDEX(Orders!$D:$D,MATCH(B746,Orders!$A:$A,0))</f>
        <v>Delivered</v>
      </c>
      <c r="J746" s="8" t="n">
        <f aca="false">INDEX(Products!$E:$E,MATCH(C746,Products!$A:$A,0))</f>
        <v>13018.56</v>
      </c>
      <c r="K746" s="8" t="n">
        <f aca="false">D746*J746</f>
        <v>26037.12</v>
      </c>
    </row>
    <row r="747" customFormat="false" ht="15" hidden="false" customHeight="false" outlineLevel="0" collapsed="false">
      <c r="A747" s="0" t="s">
        <v>8514</v>
      </c>
      <c r="B747" s="0" t="s">
        <v>1017</v>
      </c>
      <c r="C747" s="0" t="s">
        <v>7857</v>
      </c>
      <c r="D747" s="0" t="n">
        <v>1</v>
      </c>
      <c r="E747" s="8" t="n">
        <v>2429</v>
      </c>
      <c r="F747" s="0" t="n">
        <v>10</v>
      </c>
      <c r="G747" s="8" t="n">
        <v>2186.1</v>
      </c>
      <c r="H747" s="0" t="str">
        <f aca="false">INDEX(Products!$C:$C,MATCH(C747,Products!$A:$A,0))</f>
        <v>Fashion</v>
      </c>
      <c r="I747" s="0" t="str">
        <f aca="false">INDEX(Orders!$D:$D,MATCH(B747,Orders!$A:$A,0))</f>
        <v>Delivered</v>
      </c>
      <c r="J747" s="8" t="n">
        <f aca="false">INDEX(Products!$E:$E,MATCH(C747,Products!$A:$A,0))</f>
        <v>1801.14</v>
      </c>
      <c r="K747" s="8" t="n">
        <f aca="false">D747*J747</f>
        <v>1801.14</v>
      </c>
    </row>
    <row r="748" customFormat="false" ht="15" hidden="false" customHeight="false" outlineLevel="0" collapsed="false">
      <c r="A748" s="0" t="s">
        <v>8515</v>
      </c>
      <c r="B748" s="0" t="s">
        <v>1019</v>
      </c>
      <c r="C748" s="0" t="s">
        <v>7597</v>
      </c>
      <c r="D748" s="0" t="n">
        <v>1</v>
      </c>
      <c r="E748" s="8" t="n">
        <v>959</v>
      </c>
      <c r="F748" s="0" t="n">
        <v>30</v>
      </c>
      <c r="G748" s="8" t="n">
        <v>671.3</v>
      </c>
      <c r="H748" s="0" t="str">
        <f aca="false">INDEX(Products!$C:$C,MATCH(C748,Products!$A:$A,0))</f>
        <v>Toys &amp; Baby Care</v>
      </c>
      <c r="I748" s="0" t="str">
        <f aca="false">INDEX(Orders!$D:$D,MATCH(B748,Orders!$A:$A,0))</f>
        <v>Delivered</v>
      </c>
      <c r="J748" s="8" t="n">
        <f aca="false">INDEX(Products!$E:$E,MATCH(C748,Products!$A:$A,0))</f>
        <v>528.95</v>
      </c>
      <c r="K748" s="8" t="n">
        <f aca="false">D748*J748</f>
        <v>528.95</v>
      </c>
    </row>
    <row r="749" customFormat="false" ht="15" hidden="false" customHeight="false" outlineLevel="0" collapsed="false">
      <c r="A749" s="0" t="s">
        <v>8516</v>
      </c>
      <c r="B749" s="0" t="s">
        <v>1022</v>
      </c>
      <c r="C749" s="0" t="s">
        <v>7803</v>
      </c>
      <c r="D749" s="0" t="n">
        <v>1</v>
      </c>
      <c r="E749" s="8" t="n">
        <v>34270</v>
      </c>
      <c r="F749" s="0" t="n">
        <v>15</v>
      </c>
      <c r="G749" s="8" t="n">
        <v>29129.5</v>
      </c>
      <c r="H749" s="0" t="str">
        <f aca="false">INDEX(Products!$C:$C,MATCH(C749,Products!$A:$A,0))</f>
        <v>Electronics</v>
      </c>
      <c r="I749" s="0" t="str">
        <f aca="false">INDEX(Orders!$D:$D,MATCH(B749,Orders!$A:$A,0))</f>
        <v>Delivered</v>
      </c>
      <c r="J749" s="8" t="n">
        <f aca="false">INDEX(Products!$E:$E,MATCH(C749,Products!$A:$A,0))</f>
        <v>19956.6</v>
      </c>
      <c r="K749" s="8" t="n">
        <f aca="false">D749*J749</f>
        <v>19956.6</v>
      </c>
    </row>
    <row r="750" customFormat="false" ht="15" hidden="false" customHeight="false" outlineLevel="0" collapsed="false">
      <c r="A750" s="0" t="s">
        <v>8517</v>
      </c>
      <c r="B750" s="0" t="s">
        <v>1024</v>
      </c>
      <c r="C750" s="0" t="s">
        <v>8147</v>
      </c>
      <c r="D750" s="0" t="n">
        <v>2</v>
      </c>
      <c r="E750" s="8" t="n">
        <v>8079</v>
      </c>
      <c r="F750" s="0" t="n">
        <v>15</v>
      </c>
      <c r="G750" s="8" t="n">
        <v>13734.3</v>
      </c>
      <c r="H750" s="0" t="str">
        <f aca="false">INDEX(Products!$C:$C,MATCH(C750,Products!$A:$A,0))</f>
        <v>Sports &amp; Fitness</v>
      </c>
      <c r="I750" s="0" t="str">
        <f aca="false">INDEX(Orders!$D:$D,MATCH(B750,Orders!$A:$A,0))</f>
        <v>Returned</v>
      </c>
      <c r="J750" s="8" t="n">
        <f aca="false">INDEX(Products!$E:$E,MATCH(C750,Products!$A:$A,0))</f>
        <v>4706.34</v>
      </c>
      <c r="K750" s="8" t="n">
        <f aca="false">D750*J750</f>
        <v>9412.68</v>
      </c>
    </row>
    <row r="751" customFormat="false" ht="15" hidden="false" customHeight="false" outlineLevel="0" collapsed="false">
      <c r="A751" s="0" t="s">
        <v>8518</v>
      </c>
      <c r="B751" s="0" t="s">
        <v>1024</v>
      </c>
      <c r="C751" s="0" t="s">
        <v>7674</v>
      </c>
      <c r="D751" s="0" t="n">
        <v>2</v>
      </c>
      <c r="E751" s="8" t="n">
        <v>1629</v>
      </c>
      <c r="F751" s="0" t="n">
        <v>15</v>
      </c>
      <c r="G751" s="8" t="n">
        <v>2769.3</v>
      </c>
      <c r="H751" s="0" t="str">
        <f aca="false">INDEX(Products!$C:$C,MATCH(C751,Products!$A:$A,0))</f>
        <v>Grocery</v>
      </c>
      <c r="I751" s="0" t="str">
        <f aca="false">INDEX(Orders!$D:$D,MATCH(B751,Orders!$A:$A,0))</f>
        <v>Returned</v>
      </c>
      <c r="J751" s="8" t="n">
        <f aca="false">INDEX(Products!$E:$E,MATCH(C751,Products!$A:$A,0))</f>
        <v>1147.73</v>
      </c>
      <c r="K751" s="8" t="n">
        <f aca="false">D751*J751</f>
        <v>2295.46</v>
      </c>
    </row>
    <row r="752" customFormat="false" ht="15" hidden="false" customHeight="false" outlineLevel="0" collapsed="false">
      <c r="A752" s="0" t="s">
        <v>8519</v>
      </c>
      <c r="B752" s="0" t="s">
        <v>1025</v>
      </c>
      <c r="C752" s="0" t="s">
        <v>7640</v>
      </c>
      <c r="D752" s="0" t="n">
        <v>1</v>
      </c>
      <c r="E752" s="8" t="n">
        <v>1880</v>
      </c>
      <c r="F752" s="0" t="n">
        <v>0</v>
      </c>
      <c r="G752" s="8" t="n">
        <v>1880</v>
      </c>
      <c r="H752" s="0" t="str">
        <f aca="false">INDEX(Products!$C:$C,MATCH(C752,Products!$A:$A,0))</f>
        <v>Fashion</v>
      </c>
      <c r="I752" s="0" t="str">
        <f aca="false">INDEX(Orders!$D:$D,MATCH(B752,Orders!$A:$A,0))</f>
        <v>Delivered</v>
      </c>
      <c r="J752" s="8" t="n">
        <f aca="false">INDEX(Products!$E:$E,MATCH(C752,Products!$A:$A,0))</f>
        <v>1401.93</v>
      </c>
      <c r="K752" s="8" t="n">
        <f aca="false">D752*J752</f>
        <v>1401.93</v>
      </c>
    </row>
    <row r="753" customFormat="false" ht="15" hidden="false" customHeight="false" outlineLevel="0" collapsed="false">
      <c r="A753" s="0" t="s">
        <v>8520</v>
      </c>
      <c r="B753" s="0" t="s">
        <v>1025</v>
      </c>
      <c r="C753" s="0" t="s">
        <v>7591</v>
      </c>
      <c r="D753" s="0" t="n">
        <v>1</v>
      </c>
      <c r="E753" s="8" t="n">
        <v>1640</v>
      </c>
      <c r="F753" s="0" t="n">
        <v>5</v>
      </c>
      <c r="G753" s="8" t="n">
        <v>1558</v>
      </c>
      <c r="H753" s="0" t="str">
        <f aca="false">INDEX(Products!$C:$C,MATCH(C753,Products!$A:$A,0))</f>
        <v>Beauty &amp; Personal Care</v>
      </c>
      <c r="I753" s="0" t="str">
        <f aca="false">INDEX(Orders!$D:$D,MATCH(B753,Orders!$A:$A,0))</f>
        <v>Delivered</v>
      </c>
      <c r="J753" s="8" t="n">
        <f aca="false">INDEX(Products!$E:$E,MATCH(C753,Products!$A:$A,0))</f>
        <v>939.85</v>
      </c>
      <c r="K753" s="8" t="n">
        <f aca="false">D753*J753</f>
        <v>939.85</v>
      </c>
    </row>
    <row r="754" customFormat="false" ht="15" hidden="false" customHeight="false" outlineLevel="0" collapsed="false">
      <c r="A754" s="0" t="s">
        <v>8521</v>
      </c>
      <c r="B754" s="0" t="s">
        <v>1025</v>
      </c>
      <c r="C754" s="0" t="s">
        <v>7829</v>
      </c>
      <c r="D754" s="0" t="n">
        <v>1</v>
      </c>
      <c r="E754" s="8" t="n">
        <v>3150</v>
      </c>
      <c r="F754" s="0" t="n">
        <v>0</v>
      </c>
      <c r="G754" s="8" t="n">
        <v>3150</v>
      </c>
      <c r="H754" s="0" t="str">
        <f aca="false">INDEX(Products!$C:$C,MATCH(C754,Products!$A:$A,0))</f>
        <v>Home &amp; Kitchen</v>
      </c>
      <c r="I754" s="0" t="str">
        <f aca="false">INDEX(Orders!$D:$D,MATCH(B754,Orders!$A:$A,0))</f>
        <v>Delivered</v>
      </c>
      <c r="J754" s="8" t="n">
        <f aca="false">INDEX(Products!$E:$E,MATCH(C754,Products!$A:$A,0))</f>
        <v>2285.31</v>
      </c>
      <c r="K754" s="8" t="n">
        <f aca="false">D754*J754</f>
        <v>2285.31</v>
      </c>
    </row>
    <row r="755" customFormat="false" ht="15" hidden="false" customHeight="false" outlineLevel="0" collapsed="false">
      <c r="A755" s="0" t="s">
        <v>8522</v>
      </c>
      <c r="B755" s="0" t="s">
        <v>1026</v>
      </c>
      <c r="C755" s="0" t="s">
        <v>8210</v>
      </c>
      <c r="D755" s="0" t="n">
        <v>1</v>
      </c>
      <c r="E755" s="8" t="n">
        <v>76990</v>
      </c>
      <c r="F755" s="0" t="n">
        <v>20</v>
      </c>
      <c r="G755" s="8" t="n">
        <v>61592</v>
      </c>
      <c r="H755" s="0" t="str">
        <f aca="false">INDEX(Products!$C:$C,MATCH(C755,Products!$A:$A,0))</f>
        <v>Mobiles &amp; Accessories</v>
      </c>
      <c r="I755" s="0" t="str">
        <f aca="false">INDEX(Orders!$D:$D,MATCH(B755,Orders!$A:$A,0))</f>
        <v>Delivered</v>
      </c>
      <c r="J755" s="8" t="n">
        <f aca="false">INDEX(Products!$E:$E,MATCH(C755,Products!$A:$A,0))</f>
        <v>55934.16</v>
      </c>
      <c r="K755" s="8" t="n">
        <f aca="false">D755*J755</f>
        <v>55934.16</v>
      </c>
    </row>
    <row r="756" customFormat="false" ht="15" hidden="false" customHeight="false" outlineLevel="0" collapsed="false">
      <c r="A756" s="0" t="s">
        <v>8523</v>
      </c>
      <c r="B756" s="0" t="s">
        <v>1026</v>
      </c>
      <c r="C756" s="0" t="s">
        <v>8436</v>
      </c>
      <c r="D756" s="0" t="n">
        <v>1</v>
      </c>
      <c r="E756" s="8" t="n">
        <v>52639</v>
      </c>
      <c r="F756" s="0" t="n">
        <v>10</v>
      </c>
      <c r="G756" s="8" t="n">
        <v>47375.1</v>
      </c>
      <c r="H756" s="0" t="str">
        <f aca="false">INDEX(Products!$C:$C,MATCH(C756,Products!$A:$A,0))</f>
        <v>Mobiles &amp; Accessories</v>
      </c>
      <c r="I756" s="0" t="str">
        <f aca="false">INDEX(Orders!$D:$D,MATCH(B756,Orders!$A:$A,0))</f>
        <v>Delivered</v>
      </c>
      <c r="J756" s="8" t="n">
        <f aca="false">INDEX(Products!$E:$E,MATCH(C756,Products!$A:$A,0))</f>
        <v>31616.05</v>
      </c>
      <c r="K756" s="8" t="n">
        <f aca="false">D756*J756</f>
        <v>31616.05</v>
      </c>
    </row>
    <row r="757" customFormat="false" ht="15" hidden="false" customHeight="false" outlineLevel="0" collapsed="false">
      <c r="A757" s="0" t="s">
        <v>8524</v>
      </c>
      <c r="B757" s="0" t="s">
        <v>1027</v>
      </c>
      <c r="C757" s="0" t="s">
        <v>7644</v>
      </c>
      <c r="D757" s="0" t="n">
        <v>2</v>
      </c>
      <c r="E757" s="8" t="n">
        <v>14779</v>
      </c>
      <c r="F757" s="0" t="n">
        <v>0</v>
      </c>
      <c r="G757" s="8" t="n">
        <v>29558</v>
      </c>
      <c r="H757" s="0" t="str">
        <f aca="false">INDEX(Products!$C:$C,MATCH(C757,Products!$A:$A,0))</f>
        <v>Mobiles &amp; Accessories</v>
      </c>
      <c r="I757" s="0" t="str">
        <f aca="false">INDEX(Orders!$D:$D,MATCH(B757,Orders!$A:$A,0))</f>
        <v>Delivered</v>
      </c>
      <c r="J757" s="8" t="n">
        <f aca="false">INDEX(Products!$E:$E,MATCH(C757,Products!$A:$A,0))</f>
        <v>10119.61</v>
      </c>
      <c r="K757" s="8" t="n">
        <f aca="false">D757*J757</f>
        <v>20239.22</v>
      </c>
    </row>
    <row r="758" customFormat="false" ht="15" hidden="false" customHeight="false" outlineLevel="0" collapsed="false">
      <c r="A758" s="0" t="s">
        <v>8525</v>
      </c>
      <c r="B758" s="0" t="s">
        <v>1027</v>
      </c>
      <c r="C758" s="0" t="s">
        <v>8081</v>
      </c>
      <c r="D758" s="0" t="n">
        <v>3</v>
      </c>
      <c r="E758" s="8" t="n">
        <v>940</v>
      </c>
      <c r="F758" s="0" t="n">
        <v>0</v>
      </c>
      <c r="G758" s="8" t="n">
        <v>2820</v>
      </c>
      <c r="H758" s="0" t="str">
        <f aca="false">INDEX(Products!$C:$C,MATCH(C758,Products!$A:$A,0))</f>
        <v>Books</v>
      </c>
      <c r="I758" s="0" t="str">
        <f aca="false">INDEX(Orders!$D:$D,MATCH(B758,Orders!$A:$A,0))</f>
        <v>Delivered</v>
      </c>
      <c r="J758" s="8" t="n">
        <f aca="false">INDEX(Products!$E:$E,MATCH(C758,Products!$A:$A,0))</f>
        <v>531.47</v>
      </c>
      <c r="K758" s="8" t="n">
        <f aca="false">D758*J758</f>
        <v>1594.41</v>
      </c>
    </row>
    <row r="759" customFormat="false" ht="15" hidden="false" customHeight="false" outlineLevel="0" collapsed="false">
      <c r="A759" s="0" t="s">
        <v>8526</v>
      </c>
      <c r="B759" s="0" t="s">
        <v>1028</v>
      </c>
      <c r="C759" s="0" t="s">
        <v>8419</v>
      </c>
      <c r="D759" s="0" t="n">
        <v>1</v>
      </c>
      <c r="E759" s="8" t="n">
        <v>35300</v>
      </c>
      <c r="F759" s="0" t="n">
        <v>20</v>
      </c>
      <c r="G759" s="8" t="n">
        <v>28240</v>
      </c>
      <c r="H759" s="0" t="str">
        <f aca="false">INDEX(Products!$C:$C,MATCH(C759,Products!$A:$A,0))</f>
        <v>Electronics</v>
      </c>
      <c r="I759" s="0" t="str">
        <f aca="false">INDEX(Orders!$D:$D,MATCH(B759,Orders!$A:$A,0))</f>
        <v>Delivered</v>
      </c>
      <c r="J759" s="8" t="n">
        <f aca="false">INDEX(Products!$E:$E,MATCH(C759,Products!$A:$A,0))</f>
        <v>23536.44</v>
      </c>
      <c r="K759" s="8" t="n">
        <f aca="false">D759*J759</f>
        <v>23536.44</v>
      </c>
    </row>
    <row r="760" customFormat="false" ht="15" hidden="false" customHeight="false" outlineLevel="0" collapsed="false">
      <c r="A760" s="0" t="s">
        <v>8527</v>
      </c>
      <c r="B760" s="0" t="s">
        <v>1029</v>
      </c>
      <c r="C760" s="0" t="s">
        <v>7601</v>
      </c>
      <c r="D760" s="0" t="n">
        <v>1</v>
      </c>
      <c r="E760" s="8" t="n">
        <v>25819</v>
      </c>
      <c r="F760" s="0" t="n">
        <v>5</v>
      </c>
      <c r="G760" s="8" t="n">
        <v>24528.05</v>
      </c>
      <c r="H760" s="0" t="str">
        <f aca="false">INDEX(Products!$C:$C,MATCH(C760,Products!$A:$A,0))</f>
        <v>Furniture</v>
      </c>
      <c r="I760" s="0" t="str">
        <f aca="false">INDEX(Orders!$D:$D,MATCH(B760,Orders!$A:$A,0))</f>
        <v>Delivered</v>
      </c>
      <c r="J760" s="8" t="n">
        <f aca="false">INDEX(Products!$E:$E,MATCH(C760,Products!$A:$A,0))</f>
        <v>17102.88</v>
      </c>
      <c r="K760" s="8" t="n">
        <f aca="false">D760*J760</f>
        <v>17102.88</v>
      </c>
    </row>
    <row r="761" customFormat="false" ht="15" hidden="false" customHeight="false" outlineLevel="0" collapsed="false">
      <c r="A761" s="0" t="s">
        <v>8528</v>
      </c>
      <c r="B761" s="0" t="s">
        <v>1030</v>
      </c>
      <c r="C761" s="0" t="s">
        <v>7599</v>
      </c>
      <c r="D761" s="0" t="n">
        <v>2</v>
      </c>
      <c r="E761" s="8" t="n">
        <v>4869</v>
      </c>
      <c r="F761" s="0" t="n">
        <v>5</v>
      </c>
      <c r="G761" s="8" t="n">
        <v>9251.1</v>
      </c>
      <c r="H761" s="0" t="str">
        <f aca="false">INDEX(Products!$C:$C,MATCH(C761,Products!$A:$A,0))</f>
        <v>Fashion</v>
      </c>
      <c r="I761" s="0" t="str">
        <f aca="false">INDEX(Orders!$D:$D,MATCH(B761,Orders!$A:$A,0))</f>
        <v>Delivered</v>
      </c>
      <c r="J761" s="8" t="n">
        <f aca="false">INDEX(Products!$E:$E,MATCH(C761,Products!$A:$A,0))</f>
        <v>3494.47</v>
      </c>
      <c r="K761" s="8" t="n">
        <f aca="false">D761*J761</f>
        <v>6988.94</v>
      </c>
    </row>
    <row r="762" customFormat="false" ht="15" hidden="false" customHeight="false" outlineLevel="0" collapsed="false">
      <c r="A762" s="0" t="s">
        <v>8529</v>
      </c>
      <c r="B762" s="0" t="s">
        <v>1030</v>
      </c>
      <c r="C762" s="0" t="s">
        <v>7644</v>
      </c>
      <c r="D762" s="0" t="n">
        <v>3</v>
      </c>
      <c r="E762" s="8" t="n">
        <v>14779</v>
      </c>
      <c r="F762" s="0" t="n">
        <v>10</v>
      </c>
      <c r="G762" s="8" t="n">
        <v>39903.3</v>
      </c>
      <c r="H762" s="0" t="str">
        <f aca="false">INDEX(Products!$C:$C,MATCH(C762,Products!$A:$A,0))</f>
        <v>Mobiles &amp; Accessories</v>
      </c>
      <c r="I762" s="0" t="str">
        <f aca="false">INDEX(Orders!$D:$D,MATCH(B762,Orders!$A:$A,0))</f>
        <v>Delivered</v>
      </c>
      <c r="J762" s="8" t="n">
        <f aca="false">INDEX(Products!$E:$E,MATCH(C762,Products!$A:$A,0))</f>
        <v>10119.61</v>
      </c>
      <c r="K762" s="8" t="n">
        <f aca="false">D762*J762</f>
        <v>30358.83</v>
      </c>
    </row>
    <row r="763" customFormat="false" ht="15" hidden="false" customHeight="false" outlineLevel="0" collapsed="false">
      <c r="A763" s="0" t="s">
        <v>8530</v>
      </c>
      <c r="B763" s="0" t="s">
        <v>1032</v>
      </c>
      <c r="C763" s="0" t="s">
        <v>7803</v>
      </c>
      <c r="D763" s="0" t="n">
        <v>1</v>
      </c>
      <c r="E763" s="8" t="n">
        <v>34270</v>
      </c>
      <c r="F763" s="0" t="n">
        <v>20</v>
      </c>
      <c r="G763" s="8" t="n">
        <v>27416</v>
      </c>
      <c r="H763" s="0" t="str">
        <f aca="false">INDEX(Products!$C:$C,MATCH(C763,Products!$A:$A,0))</f>
        <v>Electronics</v>
      </c>
      <c r="I763" s="0" t="str">
        <f aca="false">INDEX(Orders!$D:$D,MATCH(B763,Orders!$A:$A,0))</f>
        <v>Delivered</v>
      </c>
      <c r="J763" s="8" t="n">
        <f aca="false">INDEX(Products!$E:$E,MATCH(C763,Products!$A:$A,0))</f>
        <v>19956.6</v>
      </c>
      <c r="K763" s="8" t="n">
        <f aca="false">D763*J763</f>
        <v>19956.6</v>
      </c>
    </row>
    <row r="764" customFormat="false" ht="15" hidden="false" customHeight="false" outlineLevel="0" collapsed="false">
      <c r="A764" s="0" t="s">
        <v>8531</v>
      </c>
      <c r="B764" s="0" t="s">
        <v>1033</v>
      </c>
      <c r="C764" s="0" t="s">
        <v>7752</v>
      </c>
      <c r="D764" s="0" t="n">
        <v>3</v>
      </c>
      <c r="E764" s="8" t="n">
        <v>309</v>
      </c>
      <c r="F764" s="0" t="n">
        <v>10</v>
      </c>
      <c r="G764" s="8" t="n">
        <v>834.3</v>
      </c>
      <c r="H764" s="0" t="str">
        <f aca="false">INDEX(Products!$C:$C,MATCH(C764,Products!$A:$A,0))</f>
        <v>Beauty &amp; Personal Care</v>
      </c>
      <c r="I764" s="0" t="str">
        <f aca="false">INDEX(Orders!$D:$D,MATCH(B764,Orders!$A:$A,0))</f>
        <v>Returned</v>
      </c>
      <c r="J764" s="8" t="n">
        <f aca="false">INDEX(Products!$E:$E,MATCH(C764,Products!$A:$A,0))</f>
        <v>200.3</v>
      </c>
      <c r="K764" s="8" t="n">
        <f aca="false">D764*J764</f>
        <v>600.9</v>
      </c>
    </row>
    <row r="765" customFormat="false" ht="15" hidden="false" customHeight="false" outlineLevel="0" collapsed="false">
      <c r="A765" s="0" t="s">
        <v>8532</v>
      </c>
      <c r="B765" s="0" t="s">
        <v>1033</v>
      </c>
      <c r="C765" s="0" t="s">
        <v>8043</v>
      </c>
      <c r="D765" s="0" t="n">
        <v>1</v>
      </c>
      <c r="E765" s="8" t="n">
        <v>4009</v>
      </c>
      <c r="F765" s="0" t="n">
        <v>0</v>
      </c>
      <c r="G765" s="8" t="n">
        <v>4009</v>
      </c>
      <c r="H765" s="0" t="str">
        <f aca="false">INDEX(Products!$C:$C,MATCH(C765,Products!$A:$A,0))</f>
        <v>Sports &amp; Fitness</v>
      </c>
      <c r="I765" s="0" t="str">
        <f aca="false">INDEX(Orders!$D:$D,MATCH(B765,Orders!$A:$A,0))</f>
        <v>Returned</v>
      </c>
      <c r="J765" s="8" t="n">
        <f aca="false">INDEX(Products!$E:$E,MATCH(C765,Products!$A:$A,0))</f>
        <v>2884.91</v>
      </c>
      <c r="K765" s="8" t="n">
        <f aca="false">D765*J765</f>
        <v>2884.91</v>
      </c>
    </row>
    <row r="766" customFormat="false" ht="15" hidden="false" customHeight="false" outlineLevel="0" collapsed="false">
      <c r="A766" s="0" t="s">
        <v>8533</v>
      </c>
      <c r="B766" s="0" t="s">
        <v>1036</v>
      </c>
      <c r="C766" s="0" t="s">
        <v>7688</v>
      </c>
      <c r="D766" s="0" t="n">
        <v>1</v>
      </c>
      <c r="E766" s="8" t="n">
        <v>3370</v>
      </c>
      <c r="F766" s="0" t="n">
        <v>15</v>
      </c>
      <c r="G766" s="8" t="n">
        <v>2864.5</v>
      </c>
      <c r="H766" s="0" t="str">
        <f aca="false">INDEX(Products!$C:$C,MATCH(C766,Products!$A:$A,0))</f>
        <v>Sports &amp; Fitness</v>
      </c>
      <c r="I766" s="0" t="str">
        <f aca="false">INDEX(Orders!$D:$D,MATCH(B766,Orders!$A:$A,0))</f>
        <v>Delivered</v>
      </c>
      <c r="J766" s="8" t="n">
        <f aca="false">INDEX(Products!$E:$E,MATCH(C766,Products!$A:$A,0))</f>
        <v>2101.83</v>
      </c>
      <c r="K766" s="8" t="n">
        <f aca="false">D766*J766</f>
        <v>2101.83</v>
      </c>
    </row>
    <row r="767" customFormat="false" ht="15" hidden="false" customHeight="false" outlineLevel="0" collapsed="false">
      <c r="A767" s="0" t="s">
        <v>8534</v>
      </c>
      <c r="B767" s="0" t="s">
        <v>1036</v>
      </c>
      <c r="C767" s="0" t="s">
        <v>7611</v>
      </c>
      <c r="D767" s="0" t="n">
        <v>2</v>
      </c>
      <c r="E767" s="8" t="n">
        <v>2209</v>
      </c>
      <c r="F767" s="0" t="n">
        <v>30</v>
      </c>
      <c r="G767" s="8" t="n">
        <v>3092.6</v>
      </c>
      <c r="H767" s="0" t="str">
        <f aca="false">INDEX(Products!$C:$C,MATCH(C767,Products!$A:$A,0))</f>
        <v>Beauty &amp; Personal Care</v>
      </c>
      <c r="I767" s="0" t="str">
        <f aca="false">INDEX(Orders!$D:$D,MATCH(B767,Orders!$A:$A,0))</f>
        <v>Delivered</v>
      </c>
      <c r="J767" s="8" t="n">
        <f aca="false">INDEX(Products!$E:$E,MATCH(C767,Products!$A:$A,0))</f>
        <v>1306.07</v>
      </c>
      <c r="K767" s="8" t="n">
        <f aca="false">D767*J767</f>
        <v>2612.14</v>
      </c>
    </row>
    <row r="768" customFormat="false" ht="15" hidden="false" customHeight="false" outlineLevel="0" collapsed="false">
      <c r="A768" s="0" t="s">
        <v>8535</v>
      </c>
      <c r="B768" s="0" t="s">
        <v>1039</v>
      </c>
      <c r="C768" s="0" t="s">
        <v>7805</v>
      </c>
      <c r="D768" s="0" t="n">
        <v>1</v>
      </c>
      <c r="E768" s="8" t="n">
        <v>18269</v>
      </c>
      <c r="F768" s="0" t="n">
        <v>10</v>
      </c>
      <c r="G768" s="8" t="n">
        <v>16442.1</v>
      </c>
      <c r="H768" s="0" t="str">
        <f aca="false">INDEX(Products!$C:$C,MATCH(C768,Products!$A:$A,0))</f>
        <v>Mobiles &amp; Accessories</v>
      </c>
      <c r="I768" s="0" t="str">
        <f aca="false">INDEX(Orders!$D:$D,MATCH(B768,Orders!$A:$A,0))</f>
        <v>Delivered</v>
      </c>
      <c r="J768" s="8" t="n">
        <f aca="false">INDEX(Products!$E:$E,MATCH(C768,Products!$A:$A,0))</f>
        <v>12301.55</v>
      </c>
      <c r="K768" s="8" t="n">
        <f aca="false">D768*J768</f>
        <v>12301.55</v>
      </c>
    </row>
    <row r="769" customFormat="false" ht="15" hidden="false" customHeight="false" outlineLevel="0" collapsed="false">
      <c r="A769" s="0" t="s">
        <v>8536</v>
      </c>
      <c r="B769" s="0" t="s">
        <v>1039</v>
      </c>
      <c r="C769" s="0" t="s">
        <v>7653</v>
      </c>
      <c r="D769" s="0" t="n">
        <v>1</v>
      </c>
      <c r="E769" s="8" t="n">
        <v>450</v>
      </c>
      <c r="F769" s="0" t="n">
        <v>0</v>
      </c>
      <c r="G769" s="8" t="n">
        <v>450</v>
      </c>
      <c r="H769" s="0" t="str">
        <f aca="false">INDEX(Products!$C:$C,MATCH(C769,Products!$A:$A,0))</f>
        <v>Books</v>
      </c>
      <c r="I769" s="0" t="str">
        <f aca="false">INDEX(Orders!$D:$D,MATCH(B769,Orders!$A:$A,0))</f>
        <v>Delivered</v>
      </c>
      <c r="J769" s="8" t="n">
        <f aca="false">INDEX(Products!$E:$E,MATCH(C769,Products!$A:$A,0))</f>
        <v>303.74</v>
      </c>
      <c r="K769" s="8" t="n">
        <f aca="false">D769*J769</f>
        <v>303.74</v>
      </c>
    </row>
    <row r="770" customFormat="false" ht="15" hidden="false" customHeight="false" outlineLevel="0" collapsed="false">
      <c r="A770" s="0" t="s">
        <v>8537</v>
      </c>
      <c r="B770" s="0" t="s">
        <v>1041</v>
      </c>
      <c r="C770" s="0" t="s">
        <v>8118</v>
      </c>
      <c r="D770" s="0" t="n">
        <v>1</v>
      </c>
      <c r="E770" s="8" t="n">
        <v>2909</v>
      </c>
      <c r="F770" s="0" t="n">
        <v>10</v>
      </c>
      <c r="G770" s="8" t="n">
        <v>2618.1</v>
      </c>
      <c r="H770" s="0" t="str">
        <f aca="false">INDEX(Products!$C:$C,MATCH(C770,Products!$A:$A,0))</f>
        <v>Beauty &amp; Personal Care</v>
      </c>
      <c r="I770" s="0" t="str">
        <f aca="false">INDEX(Orders!$D:$D,MATCH(B770,Orders!$A:$A,0))</f>
        <v>Delivered</v>
      </c>
      <c r="J770" s="8" t="n">
        <f aca="false">INDEX(Products!$E:$E,MATCH(C770,Products!$A:$A,0))</f>
        <v>1624.63</v>
      </c>
      <c r="K770" s="8" t="n">
        <f aca="false">D770*J770</f>
        <v>1624.63</v>
      </c>
    </row>
    <row r="771" customFormat="false" ht="15" hidden="false" customHeight="false" outlineLevel="0" collapsed="false">
      <c r="A771" s="0" t="s">
        <v>8538</v>
      </c>
      <c r="B771" s="0" t="s">
        <v>1041</v>
      </c>
      <c r="C771" s="0" t="s">
        <v>7987</v>
      </c>
      <c r="D771" s="0" t="n">
        <v>3</v>
      </c>
      <c r="E771" s="8" t="n">
        <v>4779</v>
      </c>
      <c r="F771" s="0" t="n">
        <v>5</v>
      </c>
      <c r="G771" s="8" t="n">
        <v>13620.15</v>
      </c>
      <c r="H771" s="0" t="str">
        <f aca="false">INDEX(Products!$C:$C,MATCH(C771,Products!$A:$A,0))</f>
        <v>Fashion</v>
      </c>
      <c r="I771" s="0" t="str">
        <f aca="false">INDEX(Orders!$D:$D,MATCH(B771,Orders!$A:$A,0))</f>
        <v>Delivered</v>
      </c>
      <c r="J771" s="8" t="n">
        <f aca="false">INDEX(Products!$E:$E,MATCH(C771,Products!$A:$A,0))</f>
        <v>3184.36</v>
      </c>
      <c r="K771" s="8" t="n">
        <f aca="false">D771*J771</f>
        <v>9553.08</v>
      </c>
    </row>
    <row r="772" customFormat="false" ht="15" hidden="false" customHeight="false" outlineLevel="0" collapsed="false">
      <c r="A772" s="0" t="s">
        <v>8539</v>
      </c>
      <c r="B772" s="0" t="s">
        <v>1041</v>
      </c>
      <c r="C772" s="0" t="s">
        <v>8043</v>
      </c>
      <c r="D772" s="0" t="n">
        <v>1</v>
      </c>
      <c r="E772" s="8" t="n">
        <v>4009</v>
      </c>
      <c r="F772" s="0" t="n">
        <v>0</v>
      </c>
      <c r="G772" s="8" t="n">
        <v>4009</v>
      </c>
      <c r="H772" s="0" t="str">
        <f aca="false">INDEX(Products!$C:$C,MATCH(C772,Products!$A:$A,0))</f>
        <v>Sports &amp; Fitness</v>
      </c>
      <c r="I772" s="0" t="str">
        <f aca="false">INDEX(Orders!$D:$D,MATCH(B772,Orders!$A:$A,0))</f>
        <v>Delivered</v>
      </c>
      <c r="J772" s="8" t="n">
        <f aca="false">INDEX(Products!$E:$E,MATCH(C772,Products!$A:$A,0))</f>
        <v>2884.91</v>
      </c>
      <c r="K772" s="8" t="n">
        <f aca="false">D772*J772</f>
        <v>2884.91</v>
      </c>
    </row>
    <row r="773" customFormat="false" ht="15" hidden="false" customHeight="false" outlineLevel="0" collapsed="false">
      <c r="A773" s="0" t="s">
        <v>8540</v>
      </c>
      <c r="B773" s="0" t="s">
        <v>1044</v>
      </c>
      <c r="C773" s="0" t="s">
        <v>7825</v>
      </c>
      <c r="D773" s="0" t="n">
        <v>1</v>
      </c>
      <c r="E773" s="8" t="n">
        <v>1190</v>
      </c>
      <c r="F773" s="0" t="n">
        <v>0</v>
      </c>
      <c r="G773" s="8" t="n">
        <v>1190</v>
      </c>
      <c r="H773" s="0" t="str">
        <f aca="false">INDEX(Products!$C:$C,MATCH(C773,Products!$A:$A,0))</f>
        <v>Fashion</v>
      </c>
      <c r="I773" s="0" t="str">
        <f aca="false">INDEX(Orders!$D:$D,MATCH(B773,Orders!$A:$A,0))</f>
        <v>Delivered</v>
      </c>
      <c r="J773" s="8" t="n">
        <f aca="false">INDEX(Products!$E:$E,MATCH(C773,Products!$A:$A,0))</f>
        <v>814.55</v>
      </c>
      <c r="K773" s="8" t="n">
        <f aca="false">D773*J773</f>
        <v>814.55</v>
      </c>
    </row>
    <row r="774" customFormat="false" ht="15" hidden="false" customHeight="false" outlineLevel="0" collapsed="false">
      <c r="A774" s="0" t="s">
        <v>8541</v>
      </c>
      <c r="B774" s="0" t="s">
        <v>1044</v>
      </c>
      <c r="C774" s="0" t="s">
        <v>8369</v>
      </c>
      <c r="D774" s="0" t="n">
        <v>1</v>
      </c>
      <c r="E774" s="8" t="n">
        <v>13339</v>
      </c>
      <c r="F774" s="0" t="n">
        <v>0</v>
      </c>
      <c r="G774" s="8" t="n">
        <v>13339</v>
      </c>
      <c r="H774" s="0" t="str">
        <f aca="false">INDEX(Products!$C:$C,MATCH(C774,Products!$A:$A,0))</f>
        <v>Electronics</v>
      </c>
      <c r="I774" s="0" t="str">
        <f aca="false">INDEX(Orders!$D:$D,MATCH(B774,Orders!$A:$A,0))</f>
        <v>Delivered</v>
      </c>
      <c r="J774" s="8" t="n">
        <f aca="false">INDEX(Products!$E:$E,MATCH(C774,Products!$A:$A,0))</f>
        <v>8278.32</v>
      </c>
      <c r="K774" s="8" t="n">
        <f aca="false">D774*J774</f>
        <v>8278.32</v>
      </c>
    </row>
    <row r="775" customFormat="false" ht="15" hidden="false" customHeight="false" outlineLevel="0" collapsed="false">
      <c r="A775" s="0" t="s">
        <v>8542</v>
      </c>
      <c r="B775" s="0" t="s">
        <v>1044</v>
      </c>
      <c r="C775" s="0" t="s">
        <v>7805</v>
      </c>
      <c r="D775" s="0" t="n">
        <v>1</v>
      </c>
      <c r="E775" s="8" t="n">
        <v>18269</v>
      </c>
      <c r="F775" s="0" t="n">
        <v>20</v>
      </c>
      <c r="G775" s="8" t="n">
        <v>14615.2</v>
      </c>
      <c r="H775" s="0" t="str">
        <f aca="false">INDEX(Products!$C:$C,MATCH(C775,Products!$A:$A,0))</f>
        <v>Mobiles &amp; Accessories</v>
      </c>
      <c r="I775" s="0" t="str">
        <f aca="false">INDEX(Orders!$D:$D,MATCH(B775,Orders!$A:$A,0))</f>
        <v>Delivered</v>
      </c>
      <c r="J775" s="8" t="n">
        <f aca="false">INDEX(Products!$E:$E,MATCH(C775,Products!$A:$A,0))</f>
        <v>12301.55</v>
      </c>
      <c r="K775" s="8" t="n">
        <f aca="false">D775*J775</f>
        <v>12301.55</v>
      </c>
    </row>
    <row r="776" customFormat="false" ht="15" hidden="false" customHeight="false" outlineLevel="0" collapsed="false">
      <c r="A776" s="0" t="s">
        <v>8543</v>
      </c>
      <c r="B776" s="0" t="s">
        <v>1044</v>
      </c>
      <c r="C776" s="0" t="s">
        <v>8030</v>
      </c>
      <c r="D776" s="0" t="n">
        <v>1</v>
      </c>
      <c r="E776" s="8" t="n">
        <v>14399</v>
      </c>
      <c r="F776" s="0" t="n">
        <v>5</v>
      </c>
      <c r="G776" s="8" t="n">
        <v>13679.05</v>
      </c>
      <c r="H776" s="0" t="str">
        <f aca="false">INDEX(Products!$C:$C,MATCH(C776,Products!$A:$A,0))</f>
        <v>Home &amp; Kitchen</v>
      </c>
      <c r="I776" s="0" t="str">
        <f aca="false">INDEX(Orders!$D:$D,MATCH(B776,Orders!$A:$A,0))</f>
        <v>Delivered</v>
      </c>
      <c r="J776" s="8" t="n">
        <f aca="false">INDEX(Products!$E:$E,MATCH(C776,Products!$A:$A,0))</f>
        <v>8860.4</v>
      </c>
      <c r="K776" s="8" t="n">
        <f aca="false">D776*J776</f>
        <v>8860.4</v>
      </c>
    </row>
    <row r="777" customFormat="false" ht="15" hidden="false" customHeight="false" outlineLevel="0" collapsed="false">
      <c r="A777" s="0" t="s">
        <v>8544</v>
      </c>
      <c r="B777" s="0" t="s">
        <v>1046</v>
      </c>
      <c r="C777" s="0" t="s">
        <v>7622</v>
      </c>
      <c r="D777" s="0" t="n">
        <v>1</v>
      </c>
      <c r="E777" s="8" t="n">
        <v>1549</v>
      </c>
      <c r="F777" s="0" t="n">
        <v>0</v>
      </c>
      <c r="G777" s="8" t="n">
        <v>1549</v>
      </c>
      <c r="H777" s="0" t="str">
        <f aca="false">INDEX(Products!$C:$C,MATCH(C777,Products!$A:$A,0))</f>
        <v>Beauty &amp; Personal Care</v>
      </c>
      <c r="I777" s="0" t="str">
        <f aca="false">INDEX(Orders!$D:$D,MATCH(B777,Orders!$A:$A,0))</f>
        <v>Delivered</v>
      </c>
      <c r="J777" s="8" t="n">
        <f aca="false">INDEX(Products!$E:$E,MATCH(C777,Products!$A:$A,0))</f>
        <v>915.36</v>
      </c>
      <c r="K777" s="8" t="n">
        <f aca="false">D777*J777</f>
        <v>915.36</v>
      </c>
    </row>
    <row r="778" customFormat="false" ht="15" hidden="false" customHeight="false" outlineLevel="0" collapsed="false">
      <c r="A778" s="0" t="s">
        <v>8545</v>
      </c>
      <c r="B778" s="0" t="s">
        <v>1046</v>
      </c>
      <c r="C778" s="0" t="s">
        <v>8083</v>
      </c>
      <c r="D778" s="0" t="n">
        <v>2</v>
      </c>
      <c r="E778" s="8" t="n">
        <v>1749</v>
      </c>
      <c r="F778" s="0" t="n">
        <v>10</v>
      </c>
      <c r="G778" s="8" t="n">
        <v>3148.2</v>
      </c>
      <c r="H778" s="0" t="str">
        <f aca="false">INDEX(Products!$C:$C,MATCH(C778,Products!$A:$A,0))</f>
        <v>Fashion</v>
      </c>
      <c r="I778" s="0" t="str">
        <f aca="false">INDEX(Orders!$D:$D,MATCH(B778,Orders!$A:$A,0))</f>
        <v>Delivered</v>
      </c>
      <c r="J778" s="8" t="n">
        <f aca="false">INDEX(Products!$E:$E,MATCH(C778,Products!$A:$A,0))</f>
        <v>1085.41</v>
      </c>
      <c r="K778" s="8" t="n">
        <f aca="false">D778*J778</f>
        <v>2170.82</v>
      </c>
    </row>
    <row r="779" customFormat="false" ht="15" hidden="false" customHeight="false" outlineLevel="0" collapsed="false">
      <c r="A779" s="0" t="s">
        <v>8546</v>
      </c>
      <c r="B779" s="0" t="s">
        <v>1049</v>
      </c>
      <c r="C779" s="0" t="s">
        <v>7655</v>
      </c>
      <c r="D779" s="0" t="n">
        <v>2</v>
      </c>
      <c r="E779" s="8" t="n">
        <v>1059</v>
      </c>
      <c r="F779" s="0" t="n">
        <v>0</v>
      </c>
      <c r="G779" s="8" t="n">
        <v>2118</v>
      </c>
      <c r="H779" s="0" t="str">
        <f aca="false">INDEX(Products!$C:$C,MATCH(C779,Products!$A:$A,0))</f>
        <v>Fashion</v>
      </c>
      <c r="I779" s="0" t="str">
        <f aca="false">INDEX(Orders!$D:$D,MATCH(B779,Orders!$A:$A,0))</f>
        <v>Delivered</v>
      </c>
      <c r="J779" s="8" t="n">
        <f aca="false">INDEX(Products!$E:$E,MATCH(C779,Products!$A:$A,0))</f>
        <v>616.44</v>
      </c>
      <c r="K779" s="8" t="n">
        <f aca="false">D779*J779</f>
        <v>1232.88</v>
      </c>
    </row>
    <row r="780" customFormat="false" ht="15" hidden="false" customHeight="false" outlineLevel="0" collapsed="false">
      <c r="A780" s="0" t="s">
        <v>8547</v>
      </c>
      <c r="B780" s="0" t="s">
        <v>1049</v>
      </c>
      <c r="C780" s="0" t="s">
        <v>7692</v>
      </c>
      <c r="D780" s="0" t="n">
        <v>1</v>
      </c>
      <c r="E780" s="8" t="n">
        <v>30589</v>
      </c>
      <c r="F780" s="0" t="n">
        <v>0</v>
      </c>
      <c r="G780" s="8" t="n">
        <v>30589</v>
      </c>
      <c r="H780" s="0" t="str">
        <f aca="false">INDEX(Products!$C:$C,MATCH(C780,Products!$A:$A,0))</f>
        <v>Electronics</v>
      </c>
      <c r="I780" s="0" t="str">
        <f aca="false">INDEX(Orders!$D:$D,MATCH(B780,Orders!$A:$A,0))</f>
        <v>Delivered</v>
      </c>
      <c r="J780" s="8" t="n">
        <f aca="false">INDEX(Products!$E:$E,MATCH(C780,Products!$A:$A,0))</f>
        <v>17320.4</v>
      </c>
      <c r="K780" s="8" t="n">
        <f aca="false">D780*J780</f>
        <v>17320.4</v>
      </c>
    </row>
    <row r="781" customFormat="false" ht="15" hidden="false" customHeight="false" outlineLevel="0" collapsed="false">
      <c r="A781" s="0" t="s">
        <v>8548</v>
      </c>
      <c r="B781" s="0" t="s">
        <v>1049</v>
      </c>
      <c r="C781" s="0" t="s">
        <v>7805</v>
      </c>
      <c r="D781" s="0" t="n">
        <v>1</v>
      </c>
      <c r="E781" s="8" t="n">
        <v>18269</v>
      </c>
      <c r="F781" s="0" t="n">
        <v>15</v>
      </c>
      <c r="G781" s="8" t="n">
        <v>15528.65</v>
      </c>
      <c r="H781" s="0" t="str">
        <f aca="false">INDEX(Products!$C:$C,MATCH(C781,Products!$A:$A,0))</f>
        <v>Mobiles &amp; Accessories</v>
      </c>
      <c r="I781" s="0" t="str">
        <f aca="false">INDEX(Orders!$D:$D,MATCH(B781,Orders!$A:$A,0))</f>
        <v>Delivered</v>
      </c>
      <c r="J781" s="8" t="n">
        <f aca="false">INDEX(Products!$E:$E,MATCH(C781,Products!$A:$A,0))</f>
        <v>12301.55</v>
      </c>
      <c r="K781" s="8" t="n">
        <f aca="false">D781*J781</f>
        <v>12301.55</v>
      </c>
    </row>
    <row r="782" customFormat="false" ht="15" hidden="false" customHeight="false" outlineLevel="0" collapsed="false">
      <c r="A782" s="0" t="s">
        <v>8549</v>
      </c>
      <c r="B782" s="0" t="s">
        <v>1049</v>
      </c>
      <c r="C782" s="0" t="s">
        <v>7750</v>
      </c>
      <c r="D782" s="0" t="n">
        <v>1</v>
      </c>
      <c r="E782" s="8" t="n">
        <v>789</v>
      </c>
      <c r="F782" s="0" t="n">
        <v>0</v>
      </c>
      <c r="G782" s="8" t="n">
        <v>789</v>
      </c>
      <c r="H782" s="0" t="str">
        <f aca="false">INDEX(Products!$C:$C,MATCH(C782,Products!$A:$A,0))</f>
        <v>Grocery</v>
      </c>
      <c r="I782" s="0" t="str">
        <f aca="false">INDEX(Orders!$D:$D,MATCH(B782,Orders!$A:$A,0))</f>
        <v>Delivered</v>
      </c>
      <c r="J782" s="8" t="n">
        <f aca="false">INDEX(Products!$E:$E,MATCH(C782,Products!$A:$A,0))</f>
        <v>444.79</v>
      </c>
      <c r="K782" s="8" t="n">
        <f aca="false">D782*J782</f>
        <v>444.79</v>
      </c>
    </row>
    <row r="783" customFormat="false" ht="15" hidden="false" customHeight="false" outlineLevel="0" collapsed="false">
      <c r="A783" s="0" t="s">
        <v>8550</v>
      </c>
      <c r="B783" s="0" t="s">
        <v>1052</v>
      </c>
      <c r="C783" s="0" t="s">
        <v>7703</v>
      </c>
      <c r="D783" s="0" t="n">
        <v>2</v>
      </c>
      <c r="E783" s="8" t="n">
        <v>14499</v>
      </c>
      <c r="F783" s="0" t="n">
        <v>0</v>
      </c>
      <c r="G783" s="8" t="n">
        <v>28998</v>
      </c>
      <c r="H783" s="0" t="str">
        <f aca="false">INDEX(Products!$C:$C,MATCH(C783,Products!$A:$A,0))</f>
        <v>Electronics</v>
      </c>
      <c r="I783" s="0" t="str">
        <f aca="false">INDEX(Orders!$D:$D,MATCH(B783,Orders!$A:$A,0))</f>
        <v>Delivered</v>
      </c>
      <c r="J783" s="8" t="n">
        <f aca="false">INDEX(Products!$E:$E,MATCH(C783,Products!$A:$A,0))</f>
        <v>10624.25</v>
      </c>
      <c r="K783" s="8" t="n">
        <f aca="false">D783*J783</f>
        <v>21248.5</v>
      </c>
    </row>
    <row r="784" customFormat="false" ht="15" hidden="false" customHeight="false" outlineLevel="0" collapsed="false">
      <c r="A784" s="0" t="s">
        <v>8551</v>
      </c>
      <c r="B784" s="0" t="s">
        <v>1052</v>
      </c>
      <c r="C784" s="0" t="s">
        <v>7881</v>
      </c>
      <c r="D784" s="0" t="n">
        <v>3</v>
      </c>
      <c r="E784" s="8" t="n">
        <v>1029</v>
      </c>
      <c r="F784" s="0" t="n">
        <v>10</v>
      </c>
      <c r="G784" s="8" t="n">
        <v>2778.3</v>
      </c>
      <c r="H784" s="0" t="str">
        <f aca="false">INDEX(Products!$C:$C,MATCH(C784,Products!$A:$A,0))</f>
        <v>Fashion</v>
      </c>
      <c r="I784" s="0" t="str">
        <f aca="false">INDEX(Orders!$D:$D,MATCH(B784,Orders!$A:$A,0))</f>
        <v>Delivered</v>
      </c>
      <c r="J784" s="8" t="n">
        <f aca="false">INDEX(Products!$E:$E,MATCH(C784,Products!$A:$A,0))</f>
        <v>763.09</v>
      </c>
      <c r="K784" s="8" t="n">
        <f aca="false">D784*J784</f>
        <v>2289.27</v>
      </c>
    </row>
    <row r="785" customFormat="false" ht="15" hidden="false" customHeight="false" outlineLevel="0" collapsed="false">
      <c r="A785" s="0" t="s">
        <v>8552</v>
      </c>
      <c r="B785" s="0" t="s">
        <v>1054</v>
      </c>
      <c r="C785" s="0" t="s">
        <v>7703</v>
      </c>
      <c r="D785" s="0" t="n">
        <v>3</v>
      </c>
      <c r="E785" s="8" t="n">
        <v>14499</v>
      </c>
      <c r="F785" s="0" t="n">
        <v>0</v>
      </c>
      <c r="G785" s="8" t="n">
        <v>43497</v>
      </c>
      <c r="H785" s="0" t="str">
        <f aca="false">INDEX(Products!$C:$C,MATCH(C785,Products!$A:$A,0))</f>
        <v>Electronics</v>
      </c>
      <c r="I785" s="0" t="str">
        <f aca="false">INDEX(Orders!$D:$D,MATCH(B785,Orders!$A:$A,0))</f>
        <v>Delivered</v>
      </c>
      <c r="J785" s="8" t="n">
        <f aca="false">INDEX(Products!$E:$E,MATCH(C785,Products!$A:$A,0))</f>
        <v>10624.25</v>
      </c>
      <c r="K785" s="8" t="n">
        <f aca="false">D785*J785</f>
        <v>31872.75</v>
      </c>
    </row>
    <row r="786" customFormat="false" ht="15" hidden="false" customHeight="false" outlineLevel="0" collapsed="false">
      <c r="A786" s="0" t="s">
        <v>8553</v>
      </c>
      <c r="B786" s="0" t="s">
        <v>1056</v>
      </c>
      <c r="C786" s="0" t="s">
        <v>7904</v>
      </c>
      <c r="D786" s="0" t="n">
        <v>2</v>
      </c>
      <c r="E786" s="8" t="n">
        <v>3739</v>
      </c>
      <c r="F786" s="0" t="n">
        <v>10</v>
      </c>
      <c r="G786" s="8" t="n">
        <v>6730.2</v>
      </c>
      <c r="H786" s="0" t="str">
        <f aca="false">INDEX(Products!$C:$C,MATCH(C786,Products!$A:$A,0))</f>
        <v>Fashion</v>
      </c>
      <c r="I786" s="0" t="str">
        <f aca="false">INDEX(Orders!$D:$D,MATCH(B786,Orders!$A:$A,0))</f>
        <v>Delivered</v>
      </c>
      <c r="J786" s="8" t="n">
        <f aca="false">INDEX(Products!$E:$E,MATCH(C786,Products!$A:$A,0))</f>
        <v>2700.82</v>
      </c>
      <c r="K786" s="8" t="n">
        <f aca="false">D786*J786</f>
        <v>5401.64</v>
      </c>
    </row>
    <row r="787" customFormat="false" ht="15" hidden="false" customHeight="false" outlineLevel="0" collapsed="false">
      <c r="A787" s="0" t="s">
        <v>8554</v>
      </c>
      <c r="B787" s="0" t="s">
        <v>1058</v>
      </c>
      <c r="C787" s="0" t="s">
        <v>7777</v>
      </c>
      <c r="D787" s="0" t="n">
        <v>1</v>
      </c>
      <c r="E787" s="8" t="n">
        <v>9549</v>
      </c>
      <c r="F787" s="0" t="n">
        <v>30</v>
      </c>
      <c r="G787" s="8" t="n">
        <v>6684.3</v>
      </c>
      <c r="H787" s="0" t="str">
        <f aca="false">INDEX(Products!$C:$C,MATCH(C787,Products!$A:$A,0))</f>
        <v>Home &amp; Kitchen</v>
      </c>
      <c r="I787" s="0" t="str">
        <f aca="false">INDEX(Orders!$D:$D,MATCH(B787,Orders!$A:$A,0))</f>
        <v>Delivered</v>
      </c>
      <c r="J787" s="8" t="n">
        <f aca="false">INDEX(Products!$E:$E,MATCH(C787,Products!$A:$A,0))</f>
        <v>6567.1</v>
      </c>
      <c r="K787" s="8" t="n">
        <f aca="false">D787*J787</f>
        <v>6567.1</v>
      </c>
    </row>
    <row r="788" customFormat="false" ht="15" hidden="false" customHeight="false" outlineLevel="0" collapsed="false">
      <c r="A788" s="0" t="s">
        <v>8555</v>
      </c>
      <c r="B788" s="0" t="s">
        <v>1058</v>
      </c>
      <c r="C788" s="0" t="s">
        <v>7661</v>
      </c>
      <c r="D788" s="0" t="n">
        <v>1</v>
      </c>
      <c r="E788" s="8" t="n">
        <v>499</v>
      </c>
      <c r="F788" s="0" t="n">
        <v>10</v>
      </c>
      <c r="G788" s="8" t="n">
        <v>449.1</v>
      </c>
      <c r="H788" s="0" t="str">
        <f aca="false">INDEX(Products!$C:$C,MATCH(C788,Products!$A:$A,0))</f>
        <v>Beauty &amp; Personal Care</v>
      </c>
      <c r="I788" s="0" t="str">
        <f aca="false">INDEX(Orders!$D:$D,MATCH(B788,Orders!$A:$A,0))</f>
        <v>Delivered</v>
      </c>
      <c r="J788" s="8" t="n">
        <f aca="false">INDEX(Products!$E:$E,MATCH(C788,Products!$A:$A,0))</f>
        <v>296.64</v>
      </c>
      <c r="K788" s="8" t="n">
        <f aca="false">D788*J788</f>
        <v>296.64</v>
      </c>
    </row>
    <row r="789" customFormat="false" ht="15" hidden="false" customHeight="false" outlineLevel="0" collapsed="false">
      <c r="A789" s="0" t="s">
        <v>8556</v>
      </c>
      <c r="B789" s="0" t="s">
        <v>1060</v>
      </c>
      <c r="C789" s="0" t="s">
        <v>7648</v>
      </c>
      <c r="D789" s="0" t="n">
        <v>1</v>
      </c>
      <c r="E789" s="8" t="n">
        <v>2869</v>
      </c>
      <c r="F789" s="0" t="n">
        <v>0</v>
      </c>
      <c r="G789" s="8" t="n">
        <v>2869</v>
      </c>
      <c r="H789" s="0" t="str">
        <f aca="false">INDEX(Products!$C:$C,MATCH(C789,Products!$A:$A,0))</f>
        <v>Sports &amp; Fitness</v>
      </c>
      <c r="I789" s="0" t="str">
        <f aca="false">INDEX(Orders!$D:$D,MATCH(B789,Orders!$A:$A,0))</f>
        <v>Delivered</v>
      </c>
      <c r="J789" s="8" t="n">
        <f aca="false">INDEX(Products!$E:$E,MATCH(C789,Products!$A:$A,0))</f>
        <v>1957.62</v>
      </c>
      <c r="K789" s="8" t="n">
        <f aca="false">D789*J789</f>
        <v>1957.62</v>
      </c>
    </row>
    <row r="790" customFormat="false" ht="15" hidden="false" customHeight="false" outlineLevel="0" collapsed="false">
      <c r="A790" s="0" t="s">
        <v>8557</v>
      </c>
      <c r="B790" s="0" t="s">
        <v>1060</v>
      </c>
      <c r="C790" s="0" t="s">
        <v>7993</v>
      </c>
      <c r="D790" s="0" t="n">
        <v>1</v>
      </c>
      <c r="E790" s="8" t="n">
        <v>19529</v>
      </c>
      <c r="F790" s="0" t="n">
        <v>15</v>
      </c>
      <c r="G790" s="8" t="n">
        <v>16599.65</v>
      </c>
      <c r="H790" s="0" t="str">
        <f aca="false">INDEX(Products!$C:$C,MATCH(C790,Products!$A:$A,0))</f>
        <v>Electronics</v>
      </c>
      <c r="I790" s="0" t="str">
        <f aca="false">INDEX(Orders!$D:$D,MATCH(B790,Orders!$A:$A,0))</f>
        <v>Delivered</v>
      </c>
      <c r="J790" s="8" t="n">
        <f aca="false">INDEX(Products!$E:$E,MATCH(C790,Products!$A:$A,0))</f>
        <v>12094.4</v>
      </c>
      <c r="K790" s="8" t="n">
        <f aca="false">D790*J790</f>
        <v>12094.4</v>
      </c>
    </row>
    <row r="791" customFormat="false" ht="15" hidden="false" customHeight="false" outlineLevel="0" collapsed="false">
      <c r="A791" s="0" t="s">
        <v>8558</v>
      </c>
      <c r="B791" s="0" t="s">
        <v>1062</v>
      </c>
      <c r="C791" s="0" t="s">
        <v>7657</v>
      </c>
      <c r="D791" s="0" t="n">
        <v>1</v>
      </c>
      <c r="E791" s="8" t="n">
        <v>2549</v>
      </c>
      <c r="F791" s="0" t="n">
        <v>0</v>
      </c>
      <c r="G791" s="8" t="n">
        <v>2549</v>
      </c>
      <c r="H791" s="0" t="str">
        <f aca="false">INDEX(Products!$C:$C,MATCH(C791,Products!$A:$A,0))</f>
        <v>Beauty &amp; Personal Care</v>
      </c>
      <c r="I791" s="0" t="str">
        <f aca="false">INDEX(Orders!$D:$D,MATCH(B791,Orders!$A:$A,0))</f>
        <v>Returned</v>
      </c>
      <c r="J791" s="8" t="n">
        <f aca="false">INDEX(Products!$E:$E,MATCH(C791,Products!$A:$A,0))</f>
        <v>1757.39</v>
      </c>
      <c r="K791" s="8" t="n">
        <f aca="false">D791*J791</f>
        <v>1757.39</v>
      </c>
    </row>
    <row r="792" customFormat="false" ht="15" hidden="false" customHeight="false" outlineLevel="0" collapsed="false">
      <c r="A792" s="0" t="s">
        <v>8559</v>
      </c>
      <c r="B792" s="0" t="s">
        <v>1064</v>
      </c>
      <c r="C792" s="0" t="s">
        <v>7795</v>
      </c>
      <c r="D792" s="0" t="n">
        <v>1</v>
      </c>
      <c r="E792" s="8" t="n">
        <v>14009</v>
      </c>
      <c r="F792" s="0" t="n">
        <v>20</v>
      </c>
      <c r="G792" s="8" t="n">
        <v>11207.2</v>
      </c>
      <c r="H792" s="0" t="str">
        <f aca="false">INDEX(Products!$C:$C,MATCH(C792,Products!$A:$A,0))</f>
        <v>Electronics</v>
      </c>
      <c r="I792" s="0" t="str">
        <f aca="false">INDEX(Orders!$D:$D,MATCH(B792,Orders!$A:$A,0))</f>
        <v>Delivered</v>
      </c>
      <c r="J792" s="8" t="n">
        <f aca="false">INDEX(Products!$E:$E,MATCH(C792,Products!$A:$A,0))</f>
        <v>9706.62</v>
      </c>
      <c r="K792" s="8" t="n">
        <f aca="false">D792*J792</f>
        <v>9706.62</v>
      </c>
    </row>
    <row r="793" customFormat="false" ht="15" hidden="false" customHeight="false" outlineLevel="0" collapsed="false">
      <c r="A793" s="0" t="s">
        <v>8560</v>
      </c>
      <c r="B793" s="0" t="s">
        <v>1066</v>
      </c>
      <c r="C793" s="0" t="s">
        <v>7910</v>
      </c>
      <c r="D793" s="0" t="n">
        <v>1</v>
      </c>
      <c r="E793" s="8" t="n">
        <v>1649</v>
      </c>
      <c r="F793" s="0" t="n">
        <v>10</v>
      </c>
      <c r="G793" s="8" t="n">
        <v>1484.1</v>
      </c>
      <c r="H793" s="0" t="str">
        <f aca="false">INDEX(Products!$C:$C,MATCH(C793,Products!$A:$A,0))</f>
        <v>Fashion</v>
      </c>
      <c r="I793" s="0" t="str">
        <f aca="false">INDEX(Orders!$D:$D,MATCH(B793,Orders!$A:$A,0))</f>
        <v>Delivered</v>
      </c>
      <c r="J793" s="8" t="n">
        <f aca="false">INDEX(Products!$E:$E,MATCH(C793,Products!$A:$A,0))</f>
        <v>1049.68</v>
      </c>
      <c r="K793" s="8" t="n">
        <f aca="false">D793*J793</f>
        <v>1049.68</v>
      </c>
    </row>
    <row r="794" customFormat="false" ht="15" hidden="false" customHeight="false" outlineLevel="0" collapsed="false">
      <c r="A794" s="0" t="s">
        <v>8561</v>
      </c>
      <c r="B794" s="0" t="s">
        <v>1067</v>
      </c>
      <c r="C794" s="0" t="s">
        <v>7857</v>
      </c>
      <c r="D794" s="0" t="n">
        <v>3</v>
      </c>
      <c r="E794" s="8" t="n">
        <v>2429</v>
      </c>
      <c r="F794" s="0" t="n">
        <v>10</v>
      </c>
      <c r="G794" s="8" t="n">
        <v>6558.3</v>
      </c>
      <c r="H794" s="0" t="str">
        <f aca="false">INDEX(Products!$C:$C,MATCH(C794,Products!$A:$A,0))</f>
        <v>Fashion</v>
      </c>
      <c r="I794" s="0" t="str">
        <f aca="false">INDEX(Orders!$D:$D,MATCH(B794,Orders!$A:$A,0))</f>
        <v>Delivered</v>
      </c>
      <c r="J794" s="8" t="n">
        <f aca="false">INDEX(Products!$E:$E,MATCH(C794,Products!$A:$A,0))</f>
        <v>1801.14</v>
      </c>
      <c r="K794" s="8" t="n">
        <f aca="false">D794*J794</f>
        <v>5403.42</v>
      </c>
    </row>
    <row r="795" customFormat="false" ht="15" hidden="false" customHeight="false" outlineLevel="0" collapsed="false">
      <c r="A795" s="0" t="s">
        <v>8562</v>
      </c>
      <c r="B795" s="0" t="s">
        <v>1067</v>
      </c>
      <c r="C795" s="0" t="s">
        <v>7947</v>
      </c>
      <c r="D795" s="0" t="n">
        <v>1</v>
      </c>
      <c r="E795" s="8" t="n">
        <v>9320</v>
      </c>
      <c r="F795" s="0" t="n">
        <v>5</v>
      </c>
      <c r="G795" s="8" t="n">
        <v>8854</v>
      </c>
      <c r="H795" s="0" t="str">
        <f aca="false">INDEX(Products!$C:$C,MATCH(C795,Products!$A:$A,0))</f>
        <v>Home &amp; Kitchen</v>
      </c>
      <c r="I795" s="0" t="str">
        <f aca="false">INDEX(Orders!$D:$D,MATCH(B795,Orders!$A:$A,0))</f>
        <v>Delivered</v>
      </c>
      <c r="J795" s="8" t="n">
        <f aca="false">INDEX(Products!$E:$E,MATCH(C795,Products!$A:$A,0))</f>
        <v>6164.02</v>
      </c>
      <c r="K795" s="8" t="n">
        <f aca="false">D795*J795</f>
        <v>6164.02</v>
      </c>
    </row>
    <row r="796" customFormat="false" ht="15" hidden="false" customHeight="false" outlineLevel="0" collapsed="false">
      <c r="A796" s="0" t="s">
        <v>8563</v>
      </c>
      <c r="B796" s="0" t="s">
        <v>1068</v>
      </c>
      <c r="C796" s="0" t="s">
        <v>7605</v>
      </c>
      <c r="D796" s="0" t="n">
        <v>1</v>
      </c>
      <c r="E796" s="8" t="n">
        <v>7919</v>
      </c>
      <c r="F796" s="0" t="n">
        <v>0</v>
      </c>
      <c r="G796" s="8" t="n">
        <v>7919</v>
      </c>
      <c r="H796" s="0" t="str">
        <f aca="false">INDEX(Products!$C:$C,MATCH(C796,Products!$A:$A,0))</f>
        <v>Home &amp; Kitchen</v>
      </c>
      <c r="I796" s="0" t="str">
        <f aca="false">INDEX(Orders!$D:$D,MATCH(B796,Orders!$A:$A,0))</f>
        <v>Delivered</v>
      </c>
      <c r="J796" s="8" t="n">
        <f aca="false">INDEX(Products!$E:$E,MATCH(C796,Products!$A:$A,0))</f>
        <v>4611.02</v>
      </c>
      <c r="K796" s="8" t="n">
        <f aca="false">D796*J796</f>
        <v>4611.02</v>
      </c>
    </row>
    <row r="797" customFormat="false" ht="15" hidden="false" customHeight="false" outlineLevel="0" collapsed="false">
      <c r="A797" s="0" t="s">
        <v>8564</v>
      </c>
      <c r="B797" s="0" t="s">
        <v>1068</v>
      </c>
      <c r="C797" s="0" t="s">
        <v>8081</v>
      </c>
      <c r="D797" s="0" t="n">
        <v>3</v>
      </c>
      <c r="E797" s="8" t="n">
        <v>940</v>
      </c>
      <c r="F797" s="0" t="n">
        <v>5</v>
      </c>
      <c r="G797" s="8" t="n">
        <v>2679</v>
      </c>
      <c r="H797" s="0" t="str">
        <f aca="false">INDEX(Products!$C:$C,MATCH(C797,Products!$A:$A,0))</f>
        <v>Books</v>
      </c>
      <c r="I797" s="0" t="str">
        <f aca="false">INDEX(Orders!$D:$D,MATCH(B797,Orders!$A:$A,0))</f>
        <v>Delivered</v>
      </c>
      <c r="J797" s="8" t="n">
        <f aca="false">INDEX(Products!$E:$E,MATCH(C797,Products!$A:$A,0))</f>
        <v>531.47</v>
      </c>
      <c r="K797" s="8" t="n">
        <f aca="false">D797*J797</f>
        <v>1594.41</v>
      </c>
    </row>
    <row r="798" customFormat="false" ht="15" hidden="false" customHeight="false" outlineLevel="0" collapsed="false">
      <c r="A798" s="0" t="s">
        <v>8565</v>
      </c>
      <c r="B798" s="0" t="s">
        <v>1070</v>
      </c>
      <c r="C798" s="0" t="s">
        <v>7818</v>
      </c>
      <c r="D798" s="0" t="n">
        <v>1</v>
      </c>
      <c r="E798" s="8" t="n">
        <v>23750</v>
      </c>
      <c r="F798" s="0" t="n">
        <v>0</v>
      </c>
      <c r="G798" s="8" t="n">
        <v>23750</v>
      </c>
      <c r="H798" s="0" t="str">
        <f aca="false">INDEX(Products!$C:$C,MATCH(C798,Products!$A:$A,0))</f>
        <v>Electronics</v>
      </c>
      <c r="I798" s="0" t="str">
        <f aca="false">INDEX(Orders!$D:$D,MATCH(B798,Orders!$A:$A,0))</f>
        <v>Delivered</v>
      </c>
      <c r="J798" s="8" t="n">
        <f aca="false">INDEX(Products!$E:$E,MATCH(C798,Products!$A:$A,0))</f>
        <v>15949.33</v>
      </c>
      <c r="K798" s="8" t="n">
        <f aca="false">D798*J798</f>
        <v>15949.33</v>
      </c>
    </row>
    <row r="799" customFormat="false" ht="15" hidden="false" customHeight="false" outlineLevel="0" collapsed="false">
      <c r="A799" s="0" t="s">
        <v>8566</v>
      </c>
      <c r="B799" s="0" t="s">
        <v>1072</v>
      </c>
      <c r="C799" s="0" t="s">
        <v>7801</v>
      </c>
      <c r="D799" s="0" t="n">
        <v>1</v>
      </c>
      <c r="E799" s="8" t="n">
        <v>2889</v>
      </c>
      <c r="F799" s="0" t="n">
        <v>0</v>
      </c>
      <c r="G799" s="8" t="n">
        <v>2889</v>
      </c>
      <c r="H799" s="0" t="str">
        <f aca="false">INDEX(Products!$C:$C,MATCH(C799,Products!$A:$A,0))</f>
        <v>Fashion</v>
      </c>
      <c r="I799" s="0" t="str">
        <f aca="false">INDEX(Orders!$D:$D,MATCH(B799,Orders!$A:$A,0))</f>
        <v>Delivered</v>
      </c>
      <c r="J799" s="8" t="n">
        <f aca="false">INDEX(Products!$E:$E,MATCH(C799,Products!$A:$A,0))</f>
        <v>1991.35</v>
      </c>
      <c r="K799" s="8" t="n">
        <f aca="false">D799*J799</f>
        <v>1991.35</v>
      </c>
    </row>
    <row r="800" customFormat="false" ht="15" hidden="false" customHeight="false" outlineLevel="0" collapsed="false">
      <c r="A800" s="0" t="s">
        <v>8567</v>
      </c>
      <c r="B800" s="0" t="s">
        <v>1072</v>
      </c>
      <c r="C800" s="0" t="s">
        <v>7696</v>
      </c>
      <c r="D800" s="0" t="n">
        <v>1</v>
      </c>
      <c r="E800" s="8" t="n">
        <v>23569</v>
      </c>
      <c r="F800" s="0" t="n">
        <v>20</v>
      </c>
      <c r="G800" s="8" t="n">
        <v>18855.2</v>
      </c>
      <c r="H800" s="0" t="str">
        <f aca="false">INDEX(Products!$C:$C,MATCH(C800,Products!$A:$A,0))</f>
        <v>Electronics</v>
      </c>
      <c r="I800" s="0" t="str">
        <f aca="false">INDEX(Orders!$D:$D,MATCH(B800,Orders!$A:$A,0))</f>
        <v>Delivered</v>
      </c>
      <c r="J800" s="8" t="n">
        <f aca="false">INDEX(Products!$E:$E,MATCH(C800,Products!$A:$A,0))</f>
        <v>15487.44</v>
      </c>
      <c r="K800" s="8" t="n">
        <f aca="false">D800*J800</f>
        <v>15487.44</v>
      </c>
    </row>
    <row r="801" customFormat="false" ht="15" hidden="false" customHeight="false" outlineLevel="0" collapsed="false">
      <c r="A801" s="0" t="s">
        <v>8568</v>
      </c>
      <c r="B801" s="0" t="s">
        <v>1074</v>
      </c>
      <c r="C801" s="0" t="s">
        <v>7593</v>
      </c>
      <c r="D801" s="0" t="n">
        <v>3</v>
      </c>
      <c r="E801" s="8" t="n">
        <v>12159</v>
      </c>
      <c r="F801" s="0" t="n">
        <v>5</v>
      </c>
      <c r="G801" s="8" t="n">
        <v>34653.15</v>
      </c>
      <c r="H801" s="0" t="str">
        <f aca="false">INDEX(Products!$C:$C,MATCH(C801,Products!$A:$A,0))</f>
        <v>Mobiles &amp; Accessories</v>
      </c>
      <c r="I801" s="0" t="str">
        <f aca="false">INDEX(Orders!$D:$D,MATCH(B801,Orders!$A:$A,0))</f>
        <v>Delivered</v>
      </c>
      <c r="J801" s="8" t="n">
        <f aca="false">INDEX(Products!$E:$E,MATCH(C801,Products!$A:$A,0))</f>
        <v>8791.68</v>
      </c>
      <c r="K801" s="8" t="n">
        <f aca="false">D801*J801</f>
        <v>26375.04</v>
      </c>
    </row>
    <row r="802" customFormat="false" ht="15" hidden="false" customHeight="false" outlineLevel="0" collapsed="false">
      <c r="A802" s="0" t="s">
        <v>8569</v>
      </c>
      <c r="B802" s="0" t="s">
        <v>1076</v>
      </c>
      <c r="C802" s="0" t="s">
        <v>7721</v>
      </c>
      <c r="D802" s="0" t="n">
        <v>1</v>
      </c>
      <c r="E802" s="8" t="n">
        <v>4189</v>
      </c>
      <c r="F802" s="0" t="n">
        <v>0</v>
      </c>
      <c r="G802" s="8" t="n">
        <v>4189</v>
      </c>
      <c r="H802" s="0" t="str">
        <f aca="false">INDEX(Products!$C:$C,MATCH(C802,Products!$A:$A,0))</f>
        <v>Electronics</v>
      </c>
      <c r="I802" s="0" t="str">
        <f aca="false">INDEX(Orders!$D:$D,MATCH(B802,Orders!$A:$A,0))</f>
        <v>Delivered</v>
      </c>
      <c r="J802" s="8" t="n">
        <f aca="false">INDEX(Products!$E:$E,MATCH(C802,Products!$A:$A,0))</f>
        <v>3101.05</v>
      </c>
      <c r="K802" s="8" t="n">
        <f aca="false">D802*J802</f>
        <v>3101.05</v>
      </c>
    </row>
    <row r="803" customFormat="false" ht="15" hidden="false" customHeight="false" outlineLevel="0" collapsed="false">
      <c r="A803" s="0" t="s">
        <v>8570</v>
      </c>
      <c r="B803" s="0" t="s">
        <v>1078</v>
      </c>
      <c r="C803" s="0" t="s">
        <v>8083</v>
      </c>
      <c r="D803" s="0" t="n">
        <v>1</v>
      </c>
      <c r="E803" s="8" t="n">
        <v>1749</v>
      </c>
      <c r="F803" s="0" t="n">
        <v>20</v>
      </c>
      <c r="G803" s="8" t="n">
        <v>1399.2</v>
      </c>
      <c r="H803" s="0" t="str">
        <f aca="false">INDEX(Products!$C:$C,MATCH(C803,Products!$A:$A,0))</f>
        <v>Fashion</v>
      </c>
      <c r="I803" s="0" t="str">
        <f aca="false">INDEX(Orders!$D:$D,MATCH(B803,Orders!$A:$A,0))</f>
        <v>Delivered</v>
      </c>
      <c r="J803" s="8" t="n">
        <f aca="false">INDEX(Products!$E:$E,MATCH(C803,Products!$A:$A,0))</f>
        <v>1085.41</v>
      </c>
      <c r="K803" s="8" t="n">
        <f aca="false">D803*J803</f>
        <v>1085.41</v>
      </c>
    </row>
    <row r="804" customFormat="false" ht="15" hidden="false" customHeight="false" outlineLevel="0" collapsed="false">
      <c r="A804" s="0" t="s">
        <v>8571</v>
      </c>
      <c r="B804" s="0" t="s">
        <v>1079</v>
      </c>
      <c r="C804" s="0" t="s">
        <v>8221</v>
      </c>
      <c r="D804" s="0" t="n">
        <v>1</v>
      </c>
      <c r="E804" s="8" t="n">
        <v>31819</v>
      </c>
      <c r="F804" s="0" t="n">
        <v>20</v>
      </c>
      <c r="G804" s="8" t="n">
        <v>25455.2</v>
      </c>
      <c r="H804" s="0" t="str">
        <f aca="false">INDEX(Products!$C:$C,MATCH(C804,Products!$A:$A,0))</f>
        <v>Furniture</v>
      </c>
      <c r="I804" s="0" t="str">
        <f aca="false">INDEX(Orders!$D:$D,MATCH(B804,Orders!$A:$A,0))</f>
        <v>Delivered</v>
      </c>
      <c r="J804" s="8" t="n">
        <f aca="false">INDEX(Products!$E:$E,MATCH(C804,Products!$A:$A,0))</f>
        <v>17577.81</v>
      </c>
      <c r="K804" s="8" t="n">
        <f aca="false">D804*J804</f>
        <v>17577.81</v>
      </c>
    </row>
    <row r="805" customFormat="false" ht="15" hidden="false" customHeight="false" outlineLevel="0" collapsed="false">
      <c r="A805" s="0" t="s">
        <v>8572</v>
      </c>
      <c r="B805" s="0" t="s">
        <v>1079</v>
      </c>
      <c r="C805" s="0" t="s">
        <v>7775</v>
      </c>
      <c r="D805" s="0" t="n">
        <v>1</v>
      </c>
      <c r="E805" s="8" t="n">
        <v>23659</v>
      </c>
      <c r="F805" s="0" t="n">
        <v>0</v>
      </c>
      <c r="G805" s="8" t="n">
        <v>23659</v>
      </c>
      <c r="H805" s="0" t="str">
        <f aca="false">INDEX(Products!$C:$C,MATCH(C805,Products!$A:$A,0))</f>
        <v>Mobiles &amp; Accessories</v>
      </c>
      <c r="I805" s="0" t="str">
        <f aca="false">INDEX(Orders!$D:$D,MATCH(B805,Orders!$A:$A,0))</f>
        <v>Delivered</v>
      </c>
      <c r="J805" s="8" t="n">
        <f aca="false">INDEX(Products!$E:$E,MATCH(C805,Products!$A:$A,0))</f>
        <v>14645.83</v>
      </c>
      <c r="K805" s="8" t="n">
        <f aca="false">D805*J805</f>
        <v>14645.83</v>
      </c>
    </row>
    <row r="806" customFormat="false" ht="15" hidden="false" customHeight="false" outlineLevel="0" collapsed="false">
      <c r="A806" s="0" t="s">
        <v>8573</v>
      </c>
      <c r="B806" s="0" t="s">
        <v>1079</v>
      </c>
      <c r="C806" s="0" t="s">
        <v>8488</v>
      </c>
      <c r="D806" s="0" t="n">
        <v>1</v>
      </c>
      <c r="E806" s="8" t="n">
        <v>37859</v>
      </c>
      <c r="F806" s="0" t="n">
        <v>30</v>
      </c>
      <c r="G806" s="8" t="n">
        <v>26501.3</v>
      </c>
      <c r="H806" s="0" t="str">
        <f aca="false">INDEX(Products!$C:$C,MATCH(C806,Products!$A:$A,0))</f>
        <v>Electronics</v>
      </c>
      <c r="I806" s="0" t="str">
        <f aca="false">INDEX(Orders!$D:$D,MATCH(B806,Orders!$A:$A,0))</f>
        <v>Delivered</v>
      </c>
      <c r="J806" s="8" t="n">
        <f aca="false">INDEX(Products!$E:$E,MATCH(C806,Products!$A:$A,0))</f>
        <v>27041.84</v>
      </c>
      <c r="K806" s="8" t="n">
        <f aca="false">D806*J806</f>
        <v>27041.84</v>
      </c>
    </row>
    <row r="807" customFormat="false" ht="15" hidden="false" customHeight="false" outlineLevel="0" collapsed="false">
      <c r="A807" s="0" t="s">
        <v>8574</v>
      </c>
      <c r="B807" s="0" t="s">
        <v>1081</v>
      </c>
      <c r="C807" s="0" t="s">
        <v>7725</v>
      </c>
      <c r="D807" s="0" t="n">
        <v>1</v>
      </c>
      <c r="E807" s="8" t="n">
        <v>2319</v>
      </c>
      <c r="F807" s="0" t="n">
        <v>0</v>
      </c>
      <c r="G807" s="8" t="n">
        <v>2319</v>
      </c>
      <c r="H807" s="0" t="str">
        <f aca="false">INDEX(Products!$C:$C,MATCH(C807,Products!$A:$A,0))</f>
        <v>Fashion</v>
      </c>
      <c r="I807" s="0" t="str">
        <f aca="false">INDEX(Orders!$D:$D,MATCH(B807,Orders!$A:$A,0))</f>
        <v>Delivered</v>
      </c>
      <c r="J807" s="8" t="n">
        <f aca="false">INDEX(Products!$E:$E,MATCH(C807,Products!$A:$A,0))</f>
        <v>1283.86</v>
      </c>
      <c r="K807" s="8" t="n">
        <f aca="false">D807*J807</f>
        <v>1283.86</v>
      </c>
    </row>
    <row r="808" customFormat="false" ht="15" hidden="false" customHeight="false" outlineLevel="0" collapsed="false">
      <c r="A808" s="0" t="s">
        <v>8575</v>
      </c>
      <c r="B808" s="0" t="s">
        <v>1081</v>
      </c>
      <c r="C808" s="0" t="s">
        <v>7609</v>
      </c>
      <c r="D808" s="0" t="n">
        <v>1</v>
      </c>
      <c r="E808" s="8" t="n">
        <v>35369</v>
      </c>
      <c r="F808" s="0" t="n">
        <v>10</v>
      </c>
      <c r="G808" s="8" t="n">
        <v>31832.1</v>
      </c>
      <c r="H808" s="0" t="str">
        <f aca="false">INDEX(Products!$C:$C,MATCH(C808,Products!$A:$A,0))</f>
        <v>Electronics</v>
      </c>
      <c r="I808" s="0" t="str">
        <f aca="false">INDEX(Orders!$D:$D,MATCH(B808,Orders!$A:$A,0))</f>
        <v>Delivered</v>
      </c>
      <c r="J808" s="8" t="n">
        <f aca="false">INDEX(Products!$E:$E,MATCH(C808,Products!$A:$A,0))</f>
        <v>24770.66</v>
      </c>
      <c r="K808" s="8" t="n">
        <f aca="false">D808*J808</f>
        <v>24770.66</v>
      </c>
    </row>
    <row r="809" customFormat="false" ht="15" hidden="false" customHeight="false" outlineLevel="0" collapsed="false">
      <c r="A809" s="0" t="s">
        <v>8576</v>
      </c>
      <c r="B809" s="0" t="s">
        <v>1081</v>
      </c>
      <c r="C809" s="0" t="s">
        <v>7821</v>
      </c>
      <c r="D809" s="0" t="n">
        <v>1</v>
      </c>
      <c r="E809" s="8" t="n">
        <v>2479</v>
      </c>
      <c r="F809" s="0" t="n">
        <v>0</v>
      </c>
      <c r="G809" s="8" t="n">
        <v>2479</v>
      </c>
      <c r="H809" s="0" t="str">
        <f aca="false">INDEX(Products!$C:$C,MATCH(C809,Products!$A:$A,0))</f>
        <v>Beauty &amp; Personal Care</v>
      </c>
      <c r="I809" s="0" t="str">
        <f aca="false">INDEX(Orders!$D:$D,MATCH(B809,Orders!$A:$A,0))</f>
        <v>Delivered</v>
      </c>
      <c r="J809" s="8" t="n">
        <f aca="false">INDEX(Products!$E:$E,MATCH(C809,Products!$A:$A,0))</f>
        <v>1727.59</v>
      </c>
      <c r="K809" s="8" t="n">
        <f aca="false">D809*J809</f>
        <v>1727.59</v>
      </c>
    </row>
    <row r="810" customFormat="false" ht="15" hidden="false" customHeight="false" outlineLevel="0" collapsed="false">
      <c r="A810" s="0" t="s">
        <v>8577</v>
      </c>
      <c r="B810" s="0" t="s">
        <v>1083</v>
      </c>
      <c r="C810" s="0" t="s">
        <v>8197</v>
      </c>
      <c r="D810" s="0" t="n">
        <v>1</v>
      </c>
      <c r="E810" s="8" t="n">
        <v>10919</v>
      </c>
      <c r="F810" s="0" t="n">
        <v>30</v>
      </c>
      <c r="G810" s="8" t="n">
        <v>7643.3</v>
      </c>
      <c r="H810" s="0" t="str">
        <f aca="false">INDEX(Products!$C:$C,MATCH(C810,Products!$A:$A,0))</f>
        <v>Home &amp; Kitchen</v>
      </c>
      <c r="I810" s="0" t="str">
        <f aca="false">INDEX(Orders!$D:$D,MATCH(B810,Orders!$A:$A,0))</f>
        <v>Delivered</v>
      </c>
      <c r="J810" s="8" t="n">
        <f aca="false">INDEX(Products!$E:$E,MATCH(C810,Products!$A:$A,0))</f>
        <v>6025.22</v>
      </c>
      <c r="K810" s="8" t="n">
        <f aca="false">D810*J810</f>
        <v>6025.22</v>
      </c>
    </row>
    <row r="811" customFormat="false" ht="15" hidden="false" customHeight="false" outlineLevel="0" collapsed="false">
      <c r="A811" s="0" t="s">
        <v>8578</v>
      </c>
      <c r="B811" s="0" t="s">
        <v>1084</v>
      </c>
      <c r="C811" s="0" t="s">
        <v>7999</v>
      </c>
      <c r="D811" s="0" t="n">
        <v>1</v>
      </c>
      <c r="E811" s="8" t="n">
        <v>2810</v>
      </c>
      <c r="F811" s="0" t="n">
        <v>0</v>
      </c>
      <c r="G811" s="8" t="n">
        <v>2810</v>
      </c>
      <c r="H811" s="0" t="str">
        <f aca="false">INDEX(Products!$C:$C,MATCH(C811,Products!$A:$A,0))</f>
        <v>Toys &amp; Baby Care</v>
      </c>
      <c r="I811" s="0" t="str">
        <f aca="false">INDEX(Orders!$D:$D,MATCH(B811,Orders!$A:$A,0))</f>
        <v>Delivered</v>
      </c>
      <c r="J811" s="8" t="n">
        <f aca="false">INDEX(Products!$E:$E,MATCH(C811,Products!$A:$A,0))</f>
        <v>1582.85</v>
      </c>
      <c r="K811" s="8" t="n">
        <f aca="false">D811*J811</f>
        <v>1582.85</v>
      </c>
    </row>
    <row r="812" customFormat="false" ht="15" hidden="false" customHeight="false" outlineLevel="0" collapsed="false">
      <c r="A812" s="0" t="s">
        <v>8579</v>
      </c>
      <c r="B812" s="0" t="s">
        <v>1084</v>
      </c>
      <c r="C812" s="0" t="s">
        <v>8081</v>
      </c>
      <c r="D812" s="0" t="n">
        <v>3</v>
      </c>
      <c r="E812" s="8" t="n">
        <v>940</v>
      </c>
      <c r="F812" s="0" t="n">
        <v>15</v>
      </c>
      <c r="G812" s="8" t="n">
        <v>2397</v>
      </c>
      <c r="H812" s="0" t="str">
        <f aca="false">INDEX(Products!$C:$C,MATCH(C812,Products!$A:$A,0))</f>
        <v>Books</v>
      </c>
      <c r="I812" s="0" t="str">
        <f aca="false">INDEX(Orders!$D:$D,MATCH(B812,Orders!$A:$A,0))</f>
        <v>Delivered</v>
      </c>
      <c r="J812" s="8" t="n">
        <f aca="false">INDEX(Products!$E:$E,MATCH(C812,Products!$A:$A,0))</f>
        <v>531.47</v>
      </c>
      <c r="K812" s="8" t="n">
        <f aca="false">D812*J812</f>
        <v>1594.41</v>
      </c>
    </row>
    <row r="813" customFormat="false" ht="15" hidden="false" customHeight="false" outlineLevel="0" collapsed="false">
      <c r="A813" s="0" t="s">
        <v>8580</v>
      </c>
      <c r="B813" s="0" t="s">
        <v>1085</v>
      </c>
      <c r="C813" s="0" t="s">
        <v>7644</v>
      </c>
      <c r="D813" s="0" t="n">
        <v>3</v>
      </c>
      <c r="E813" s="8" t="n">
        <v>14779</v>
      </c>
      <c r="F813" s="0" t="n">
        <v>20</v>
      </c>
      <c r="G813" s="8" t="n">
        <v>35469.6</v>
      </c>
      <c r="H813" s="0" t="str">
        <f aca="false">INDEX(Products!$C:$C,MATCH(C813,Products!$A:$A,0))</f>
        <v>Mobiles &amp; Accessories</v>
      </c>
      <c r="I813" s="0" t="str">
        <f aca="false">INDEX(Orders!$D:$D,MATCH(B813,Orders!$A:$A,0))</f>
        <v>Delivered</v>
      </c>
      <c r="J813" s="8" t="n">
        <f aca="false">INDEX(Products!$E:$E,MATCH(C813,Products!$A:$A,0))</f>
        <v>10119.61</v>
      </c>
      <c r="K813" s="8" t="n">
        <f aca="false">D813*J813</f>
        <v>30358.83</v>
      </c>
    </row>
    <row r="814" customFormat="false" ht="15" hidden="false" customHeight="false" outlineLevel="0" collapsed="false">
      <c r="A814" s="0" t="s">
        <v>8581</v>
      </c>
      <c r="B814" s="0" t="s">
        <v>1086</v>
      </c>
      <c r="C814" s="0" t="s">
        <v>7914</v>
      </c>
      <c r="D814" s="0" t="n">
        <v>1</v>
      </c>
      <c r="E814" s="8" t="n">
        <v>1219</v>
      </c>
      <c r="F814" s="0" t="n">
        <v>0</v>
      </c>
      <c r="G814" s="8" t="n">
        <v>1219</v>
      </c>
      <c r="H814" s="0" t="str">
        <f aca="false">INDEX(Products!$C:$C,MATCH(C814,Products!$A:$A,0))</f>
        <v>Beauty &amp; Personal Care</v>
      </c>
      <c r="I814" s="0" t="str">
        <f aca="false">INDEX(Orders!$D:$D,MATCH(B814,Orders!$A:$A,0))</f>
        <v>Delivered</v>
      </c>
      <c r="J814" s="8" t="n">
        <f aca="false">INDEX(Products!$E:$E,MATCH(C814,Products!$A:$A,0))</f>
        <v>897.9</v>
      </c>
      <c r="K814" s="8" t="n">
        <f aca="false">D814*J814</f>
        <v>897.9</v>
      </c>
    </row>
    <row r="815" customFormat="false" ht="15" hidden="false" customHeight="false" outlineLevel="0" collapsed="false">
      <c r="A815" s="0" t="s">
        <v>8582</v>
      </c>
      <c r="B815" s="0" t="s">
        <v>1086</v>
      </c>
      <c r="C815" s="0" t="s">
        <v>7755</v>
      </c>
      <c r="D815" s="0" t="n">
        <v>1</v>
      </c>
      <c r="E815" s="8" t="n">
        <v>949</v>
      </c>
      <c r="F815" s="0" t="n">
        <v>0</v>
      </c>
      <c r="G815" s="8" t="n">
        <v>949</v>
      </c>
      <c r="H815" s="0" t="str">
        <f aca="false">INDEX(Products!$C:$C,MATCH(C815,Products!$A:$A,0))</f>
        <v>Books</v>
      </c>
      <c r="I815" s="0" t="str">
        <f aca="false">INDEX(Orders!$D:$D,MATCH(B815,Orders!$A:$A,0))</f>
        <v>Delivered</v>
      </c>
      <c r="J815" s="8" t="n">
        <f aca="false">INDEX(Products!$E:$E,MATCH(C815,Products!$A:$A,0))</f>
        <v>640.32</v>
      </c>
      <c r="K815" s="8" t="n">
        <f aca="false">D815*J815</f>
        <v>640.32</v>
      </c>
    </row>
    <row r="816" customFormat="false" ht="15" hidden="false" customHeight="false" outlineLevel="0" collapsed="false">
      <c r="A816" s="0" t="s">
        <v>8583</v>
      </c>
      <c r="B816" s="0" t="s">
        <v>1086</v>
      </c>
      <c r="C816" s="0" t="s">
        <v>7884</v>
      </c>
      <c r="D816" s="0" t="n">
        <v>1</v>
      </c>
      <c r="E816" s="8" t="n">
        <v>560</v>
      </c>
      <c r="F816" s="0" t="n">
        <v>20</v>
      </c>
      <c r="G816" s="8" t="n">
        <v>448</v>
      </c>
      <c r="H816" s="0" t="str">
        <f aca="false">INDEX(Products!$C:$C,MATCH(C816,Products!$A:$A,0))</f>
        <v>Fashion</v>
      </c>
      <c r="I816" s="0" t="str">
        <f aca="false">INDEX(Orders!$D:$D,MATCH(B816,Orders!$A:$A,0))</f>
        <v>Delivered</v>
      </c>
      <c r="J816" s="8" t="n">
        <f aca="false">INDEX(Products!$E:$E,MATCH(C816,Products!$A:$A,0))</f>
        <v>349.88</v>
      </c>
      <c r="K816" s="8" t="n">
        <f aca="false">D816*J816</f>
        <v>349.88</v>
      </c>
    </row>
    <row r="817" customFormat="false" ht="15" hidden="false" customHeight="false" outlineLevel="0" collapsed="false">
      <c r="A817" s="0" t="s">
        <v>8584</v>
      </c>
      <c r="B817" s="0" t="s">
        <v>1086</v>
      </c>
      <c r="C817" s="0" t="s">
        <v>7644</v>
      </c>
      <c r="D817" s="0" t="n">
        <v>1</v>
      </c>
      <c r="E817" s="8" t="n">
        <v>14779</v>
      </c>
      <c r="F817" s="0" t="n">
        <v>0</v>
      </c>
      <c r="G817" s="8" t="n">
        <v>14779</v>
      </c>
      <c r="H817" s="0" t="str">
        <f aca="false">INDEX(Products!$C:$C,MATCH(C817,Products!$A:$A,0))</f>
        <v>Mobiles &amp; Accessories</v>
      </c>
      <c r="I817" s="0" t="str">
        <f aca="false">INDEX(Orders!$D:$D,MATCH(B817,Orders!$A:$A,0))</f>
        <v>Delivered</v>
      </c>
      <c r="J817" s="8" t="n">
        <f aca="false">INDEX(Products!$E:$E,MATCH(C817,Products!$A:$A,0))</f>
        <v>10119.61</v>
      </c>
      <c r="K817" s="8" t="n">
        <f aca="false">D817*J817</f>
        <v>10119.61</v>
      </c>
    </row>
    <row r="818" customFormat="false" ht="15" hidden="false" customHeight="false" outlineLevel="0" collapsed="false">
      <c r="A818" s="0" t="s">
        <v>8585</v>
      </c>
      <c r="B818" s="0" t="s">
        <v>1089</v>
      </c>
      <c r="C818" s="0" t="s">
        <v>7787</v>
      </c>
      <c r="D818" s="0" t="n">
        <v>2</v>
      </c>
      <c r="E818" s="8" t="n">
        <v>1279</v>
      </c>
      <c r="F818" s="0" t="n">
        <v>30</v>
      </c>
      <c r="G818" s="8" t="n">
        <v>1790.6</v>
      </c>
      <c r="H818" s="0" t="str">
        <f aca="false">INDEX(Products!$C:$C,MATCH(C818,Products!$A:$A,0))</f>
        <v>Fashion</v>
      </c>
      <c r="I818" s="0" t="str">
        <f aca="false">INDEX(Orders!$D:$D,MATCH(B818,Orders!$A:$A,0))</f>
        <v>Delivered</v>
      </c>
      <c r="J818" s="8" t="n">
        <f aca="false">INDEX(Products!$E:$E,MATCH(C818,Products!$A:$A,0))</f>
        <v>810.46</v>
      </c>
      <c r="K818" s="8" t="n">
        <f aca="false">D818*J818</f>
        <v>1620.92</v>
      </c>
    </row>
    <row r="819" customFormat="false" ht="15" hidden="false" customHeight="false" outlineLevel="0" collapsed="false">
      <c r="A819" s="0" t="s">
        <v>8586</v>
      </c>
      <c r="B819" s="0" t="s">
        <v>1091</v>
      </c>
      <c r="C819" s="0" t="s">
        <v>8130</v>
      </c>
      <c r="D819" s="0" t="n">
        <v>1</v>
      </c>
      <c r="E819" s="8" t="n">
        <v>7929</v>
      </c>
      <c r="F819" s="0" t="n">
        <v>10</v>
      </c>
      <c r="G819" s="8" t="n">
        <v>7136.1</v>
      </c>
      <c r="H819" s="0" t="str">
        <f aca="false">INDEX(Products!$C:$C,MATCH(C819,Products!$A:$A,0))</f>
        <v>Home &amp; Kitchen</v>
      </c>
      <c r="I819" s="0" t="str">
        <f aca="false">INDEX(Orders!$D:$D,MATCH(B819,Orders!$A:$A,0))</f>
        <v>Delivered</v>
      </c>
      <c r="J819" s="8" t="n">
        <f aca="false">INDEX(Products!$E:$E,MATCH(C819,Products!$A:$A,0))</f>
        <v>4469.51</v>
      </c>
      <c r="K819" s="8" t="n">
        <f aca="false">D819*J819</f>
        <v>4469.51</v>
      </c>
    </row>
    <row r="820" customFormat="false" ht="15" hidden="false" customHeight="false" outlineLevel="0" collapsed="false">
      <c r="A820" s="0" t="s">
        <v>8587</v>
      </c>
      <c r="B820" s="0" t="s">
        <v>1094</v>
      </c>
      <c r="C820" s="0" t="s">
        <v>8034</v>
      </c>
      <c r="D820" s="0" t="n">
        <v>1</v>
      </c>
      <c r="E820" s="8" t="n">
        <v>59079</v>
      </c>
      <c r="F820" s="0" t="n">
        <v>20</v>
      </c>
      <c r="G820" s="8" t="n">
        <v>47263.2</v>
      </c>
      <c r="H820" s="0" t="str">
        <f aca="false">INDEX(Products!$C:$C,MATCH(C820,Products!$A:$A,0))</f>
        <v>Mobiles &amp; Accessories</v>
      </c>
      <c r="I820" s="0" t="str">
        <f aca="false">INDEX(Orders!$D:$D,MATCH(B820,Orders!$A:$A,0))</f>
        <v>Cancelled</v>
      </c>
      <c r="J820" s="8" t="n">
        <f aca="false">INDEX(Products!$E:$E,MATCH(C820,Products!$A:$A,0))</f>
        <v>35568.35</v>
      </c>
      <c r="K820" s="8" t="n">
        <f aca="false">D820*J820</f>
        <v>35568.35</v>
      </c>
    </row>
    <row r="821" customFormat="false" ht="15" hidden="false" customHeight="false" outlineLevel="0" collapsed="false">
      <c r="A821" s="0" t="s">
        <v>8588</v>
      </c>
      <c r="B821" s="0" t="s">
        <v>1097</v>
      </c>
      <c r="C821" s="0" t="s">
        <v>8304</v>
      </c>
      <c r="D821" s="0" t="n">
        <v>1</v>
      </c>
      <c r="E821" s="8" t="n">
        <v>30649</v>
      </c>
      <c r="F821" s="0" t="n">
        <v>0</v>
      </c>
      <c r="G821" s="8" t="n">
        <v>30649</v>
      </c>
      <c r="H821" s="0" t="str">
        <f aca="false">INDEX(Products!$C:$C,MATCH(C821,Products!$A:$A,0))</f>
        <v>Mobiles &amp; Accessories</v>
      </c>
      <c r="I821" s="0" t="str">
        <f aca="false">INDEX(Orders!$D:$D,MATCH(B821,Orders!$A:$A,0))</f>
        <v>Delivered</v>
      </c>
      <c r="J821" s="8" t="n">
        <f aca="false">INDEX(Products!$E:$E,MATCH(C821,Products!$A:$A,0))</f>
        <v>17732.54</v>
      </c>
      <c r="K821" s="8" t="n">
        <f aca="false">D821*J821</f>
        <v>17732.54</v>
      </c>
    </row>
    <row r="822" customFormat="false" ht="15" hidden="false" customHeight="false" outlineLevel="0" collapsed="false">
      <c r="A822" s="0" t="s">
        <v>8589</v>
      </c>
      <c r="B822" s="0" t="s">
        <v>1097</v>
      </c>
      <c r="C822" s="0" t="s">
        <v>8306</v>
      </c>
      <c r="D822" s="0" t="n">
        <v>1</v>
      </c>
      <c r="E822" s="8" t="n">
        <v>6549</v>
      </c>
      <c r="F822" s="0" t="n">
        <v>30</v>
      </c>
      <c r="G822" s="8" t="n">
        <v>4584.3</v>
      </c>
      <c r="H822" s="0" t="str">
        <f aca="false">INDEX(Products!$C:$C,MATCH(C822,Products!$A:$A,0))</f>
        <v>Home &amp; Kitchen</v>
      </c>
      <c r="I822" s="0" t="str">
        <f aca="false">INDEX(Orders!$D:$D,MATCH(B822,Orders!$A:$A,0))</f>
        <v>Delivered</v>
      </c>
      <c r="J822" s="8" t="n">
        <f aca="false">INDEX(Products!$E:$E,MATCH(C822,Products!$A:$A,0))</f>
        <v>3998.73</v>
      </c>
      <c r="K822" s="8" t="n">
        <f aca="false">D822*J822</f>
        <v>3998.73</v>
      </c>
    </row>
    <row r="823" customFormat="false" ht="15" hidden="false" customHeight="false" outlineLevel="0" collapsed="false">
      <c r="A823" s="0" t="s">
        <v>8590</v>
      </c>
      <c r="B823" s="0" t="s">
        <v>1098</v>
      </c>
      <c r="C823" s="0" t="s">
        <v>7694</v>
      </c>
      <c r="D823" s="0" t="n">
        <v>1</v>
      </c>
      <c r="E823" s="8" t="n">
        <v>14329</v>
      </c>
      <c r="F823" s="0" t="n">
        <v>10</v>
      </c>
      <c r="G823" s="8" t="n">
        <v>12896.1</v>
      </c>
      <c r="H823" s="0" t="str">
        <f aca="false">INDEX(Products!$C:$C,MATCH(C823,Products!$A:$A,0))</f>
        <v>Home &amp; Kitchen</v>
      </c>
      <c r="I823" s="0" t="str">
        <f aca="false">INDEX(Orders!$D:$D,MATCH(B823,Orders!$A:$A,0))</f>
        <v>Delivered</v>
      </c>
      <c r="J823" s="8" t="n">
        <f aca="false">INDEX(Products!$E:$E,MATCH(C823,Products!$A:$A,0))</f>
        <v>10731.9</v>
      </c>
      <c r="K823" s="8" t="n">
        <f aca="false">D823*J823</f>
        <v>10731.9</v>
      </c>
    </row>
    <row r="824" customFormat="false" ht="15" hidden="false" customHeight="false" outlineLevel="0" collapsed="false">
      <c r="A824" s="0" t="s">
        <v>8591</v>
      </c>
      <c r="B824" s="0" t="s">
        <v>1099</v>
      </c>
      <c r="C824" s="0" t="s">
        <v>7876</v>
      </c>
      <c r="D824" s="0" t="n">
        <v>1</v>
      </c>
      <c r="E824" s="8" t="n">
        <v>2169</v>
      </c>
      <c r="F824" s="0" t="n">
        <v>0</v>
      </c>
      <c r="G824" s="8" t="n">
        <v>2169</v>
      </c>
      <c r="H824" s="0" t="str">
        <f aca="false">INDEX(Products!$C:$C,MATCH(C824,Products!$A:$A,0))</f>
        <v>Fashion</v>
      </c>
      <c r="I824" s="0" t="str">
        <f aca="false">INDEX(Orders!$D:$D,MATCH(B824,Orders!$A:$A,0))</f>
        <v>Returned</v>
      </c>
      <c r="J824" s="8" t="n">
        <f aca="false">INDEX(Products!$E:$E,MATCH(C824,Products!$A:$A,0))</f>
        <v>1541.52</v>
      </c>
      <c r="K824" s="8" t="n">
        <f aca="false">D824*J824</f>
        <v>1541.52</v>
      </c>
    </row>
    <row r="825" customFormat="false" ht="15" hidden="false" customHeight="false" outlineLevel="0" collapsed="false">
      <c r="A825" s="0" t="s">
        <v>8592</v>
      </c>
      <c r="B825" s="0" t="s">
        <v>1099</v>
      </c>
      <c r="C825" s="0" t="s">
        <v>7966</v>
      </c>
      <c r="D825" s="0" t="n">
        <v>1</v>
      </c>
      <c r="E825" s="8" t="n">
        <v>8389</v>
      </c>
      <c r="F825" s="0" t="n">
        <v>15</v>
      </c>
      <c r="G825" s="8" t="n">
        <v>7130.65</v>
      </c>
      <c r="H825" s="0" t="str">
        <f aca="false">INDEX(Products!$C:$C,MATCH(C825,Products!$A:$A,0))</f>
        <v>Home &amp; Kitchen</v>
      </c>
      <c r="I825" s="0" t="str">
        <f aca="false">INDEX(Orders!$D:$D,MATCH(B825,Orders!$A:$A,0))</f>
        <v>Returned</v>
      </c>
      <c r="J825" s="8" t="n">
        <f aca="false">INDEX(Products!$E:$E,MATCH(C825,Products!$A:$A,0))</f>
        <v>6236.44</v>
      </c>
      <c r="K825" s="8" t="n">
        <f aca="false">D825*J825</f>
        <v>6236.44</v>
      </c>
    </row>
    <row r="826" customFormat="false" ht="15" hidden="false" customHeight="false" outlineLevel="0" collapsed="false">
      <c r="A826" s="0" t="s">
        <v>8593</v>
      </c>
      <c r="B826" s="0" t="s">
        <v>1099</v>
      </c>
      <c r="C826" s="0" t="s">
        <v>7764</v>
      </c>
      <c r="D826" s="0" t="n">
        <v>1</v>
      </c>
      <c r="E826" s="8" t="n">
        <v>719</v>
      </c>
      <c r="F826" s="0" t="n">
        <v>30</v>
      </c>
      <c r="G826" s="8" t="n">
        <v>503.3</v>
      </c>
      <c r="H826" s="0" t="str">
        <f aca="false">INDEX(Products!$C:$C,MATCH(C826,Products!$A:$A,0))</f>
        <v>Fashion</v>
      </c>
      <c r="I826" s="0" t="str">
        <f aca="false">INDEX(Orders!$D:$D,MATCH(B826,Orders!$A:$A,0))</f>
        <v>Returned</v>
      </c>
      <c r="J826" s="8" t="n">
        <f aca="false">INDEX(Products!$E:$E,MATCH(C826,Products!$A:$A,0))</f>
        <v>508.15</v>
      </c>
      <c r="K826" s="8" t="n">
        <f aca="false">D826*J826</f>
        <v>508.15</v>
      </c>
    </row>
    <row r="827" customFormat="false" ht="15" hidden="false" customHeight="false" outlineLevel="0" collapsed="false">
      <c r="A827" s="0" t="s">
        <v>8594</v>
      </c>
      <c r="B827" s="0" t="s">
        <v>1100</v>
      </c>
      <c r="C827" s="0" t="s">
        <v>7853</v>
      </c>
      <c r="D827" s="0" t="n">
        <v>1</v>
      </c>
      <c r="E827" s="8" t="n">
        <v>1989</v>
      </c>
      <c r="F827" s="0" t="n">
        <v>10</v>
      </c>
      <c r="G827" s="8" t="n">
        <v>1790.1</v>
      </c>
      <c r="H827" s="0" t="str">
        <f aca="false">INDEX(Products!$C:$C,MATCH(C827,Products!$A:$A,0))</f>
        <v>Fashion</v>
      </c>
      <c r="I827" s="0" t="str">
        <f aca="false">INDEX(Orders!$D:$D,MATCH(B827,Orders!$A:$A,0))</f>
        <v>Delivered</v>
      </c>
      <c r="J827" s="8" t="n">
        <f aca="false">INDEX(Products!$E:$E,MATCH(C827,Products!$A:$A,0))</f>
        <v>1234.69</v>
      </c>
      <c r="K827" s="8" t="n">
        <f aca="false">D827*J827</f>
        <v>1234.69</v>
      </c>
    </row>
    <row r="828" customFormat="false" ht="15" hidden="false" customHeight="false" outlineLevel="0" collapsed="false">
      <c r="A828" s="0" t="s">
        <v>8595</v>
      </c>
      <c r="B828" s="0" t="s">
        <v>1100</v>
      </c>
      <c r="C828" s="0" t="s">
        <v>7842</v>
      </c>
      <c r="D828" s="0" t="n">
        <v>2</v>
      </c>
      <c r="E828" s="8" t="n">
        <v>4659</v>
      </c>
      <c r="F828" s="0" t="n">
        <v>20</v>
      </c>
      <c r="G828" s="8" t="n">
        <v>7454.4</v>
      </c>
      <c r="H828" s="0" t="str">
        <f aca="false">INDEX(Products!$C:$C,MATCH(C828,Products!$A:$A,0))</f>
        <v>Fashion</v>
      </c>
      <c r="I828" s="0" t="str">
        <f aca="false">INDEX(Orders!$D:$D,MATCH(B828,Orders!$A:$A,0))</f>
        <v>Delivered</v>
      </c>
      <c r="J828" s="8" t="n">
        <f aca="false">INDEX(Products!$E:$E,MATCH(C828,Products!$A:$A,0))</f>
        <v>2775.53</v>
      </c>
      <c r="K828" s="8" t="n">
        <f aca="false">D828*J828</f>
        <v>5551.06</v>
      </c>
    </row>
    <row r="829" customFormat="false" ht="15" hidden="false" customHeight="false" outlineLevel="0" collapsed="false">
      <c r="A829" s="0" t="s">
        <v>8596</v>
      </c>
      <c r="B829" s="0" t="s">
        <v>1100</v>
      </c>
      <c r="C829" s="0" t="s">
        <v>7869</v>
      </c>
      <c r="D829" s="0" t="n">
        <v>2</v>
      </c>
      <c r="E829" s="8" t="n">
        <v>949</v>
      </c>
      <c r="F829" s="0" t="n">
        <v>0</v>
      </c>
      <c r="G829" s="8" t="n">
        <v>1898</v>
      </c>
      <c r="H829" s="0" t="str">
        <f aca="false">INDEX(Products!$C:$C,MATCH(C829,Products!$A:$A,0))</f>
        <v>Home &amp; Kitchen</v>
      </c>
      <c r="I829" s="0" t="str">
        <f aca="false">INDEX(Orders!$D:$D,MATCH(B829,Orders!$A:$A,0))</f>
        <v>Delivered</v>
      </c>
      <c r="J829" s="8" t="n">
        <f aca="false">INDEX(Products!$E:$E,MATCH(C829,Products!$A:$A,0))</f>
        <v>553.41</v>
      </c>
      <c r="K829" s="8" t="n">
        <f aca="false">D829*J829</f>
        <v>1106.82</v>
      </c>
    </row>
    <row r="830" customFormat="false" ht="15" hidden="false" customHeight="false" outlineLevel="0" collapsed="false">
      <c r="A830" s="0" t="s">
        <v>8597</v>
      </c>
      <c r="B830" s="0" t="s">
        <v>1100</v>
      </c>
      <c r="C830" s="0" t="s">
        <v>7884</v>
      </c>
      <c r="D830" s="0" t="n">
        <v>1</v>
      </c>
      <c r="E830" s="8" t="n">
        <v>560</v>
      </c>
      <c r="F830" s="0" t="n">
        <v>0</v>
      </c>
      <c r="G830" s="8" t="n">
        <v>560</v>
      </c>
      <c r="H830" s="0" t="str">
        <f aca="false">INDEX(Products!$C:$C,MATCH(C830,Products!$A:$A,0))</f>
        <v>Fashion</v>
      </c>
      <c r="I830" s="0" t="str">
        <f aca="false">INDEX(Orders!$D:$D,MATCH(B830,Orders!$A:$A,0))</f>
        <v>Delivered</v>
      </c>
      <c r="J830" s="8" t="n">
        <f aca="false">INDEX(Products!$E:$E,MATCH(C830,Products!$A:$A,0))</f>
        <v>349.88</v>
      </c>
      <c r="K830" s="8" t="n">
        <f aca="false">D830*J830</f>
        <v>349.88</v>
      </c>
    </row>
    <row r="831" customFormat="false" ht="15" hidden="false" customHeight="false" outlineLevel="0" collapsed="false">
      <c r="A831" s="0" t="s">
        <v>8598</v>
      </c>
      <c r="B831" s="0" t="s">
        <v>1103</v>
      </c>
      <c r="C831" s="0" t="s">
        <v>8071</v>
      </c>
      <c r="D831" s="0" t="n">
        <v>2</v>
      </c>
      <c r="E831" s="8" t="n">
        <v>2329</v>
      </c>
      <c r="F831" s="0" t="n">
        <v>20</v>
      </c>
      <c r="G831" s="8" t="n">
        <v>3726.4</v>
      </c>
      <c r="H831" s="0" t="str">
        <f aca="false">INDEX(Products!$C:$C,MATCH(C831,Products!$A:$A,0))</f>
        <v>Beauty &amp; Personal Care</v>
      </c>
      <c r="I831" s="0" t="str">
        <f aca="false">INDEX(Orders!$D:$D,MATCH(B831,Orders!$A:$A,0))</f>
        <v>Delivered</v>
      </c>
      <c r="J831" s="8" t="n">
        <f aca="false">INDEX(Products!$E:$E,MATCH(C831,Products!$A:$A,0))</f>
        <v>1328.17</v>
      </c>
      <c r="K831" s="8" t="n">
        <f aca="false">D831*J831</f>
        <v>2656.34</v>
      </c>
    </row>
    <row r="832" customFormat="false" ht="15" hidden="false" customHeight="false" outlineLevel="0" collapsed="false">
      <c r="A832" s="0" t="s">
        <v>8599</v>
      </c>
      <c r="B832" s="0" t="s">
        <v>1104</v>
      </c>
      <c r="C832" s="0" t="s">
        <v>8021</v>
      </c>
      <c r="D832" s="0" t="n">
        <v>3</v>
      </c>
      <c r="E832" s="8" t="n">
        <v>509</v>
      </c>
      <c r="F832" s="0" t="n">
        <v>20</v>
      </c>
      <c r="G832" s="8" t="n">
        <v>1221.6</v>
      </c>
      <c r="H832" s="0" t="str">
        <f aca="false">INDEX(Products!$C:$C,MATCH(C832,Products!$A:$A,0))</f>
        <v>Books</v>
      </c>
      <c r="I832" s="0" t="str">
        <f aca="false">INDEX(Orders!$D:$D,MATCH(B832,Orders!$A:$A,0))</f>
        <v>Returned</v>
      </c>
      <c r="J832" s="8" t="n">
        <f aca="false">INDEX(Products!$E:$E,MATCH(C832,Products!$A:$A,0))</f>
        <v>283.91</v>
      </c>
      <c r="K832" s="8" t="n">
        <f aca="false">D832*J832</f>
        <v>851.73</v>
      </c>
    </row>
    <row r="833" customFormat="false" ht="15" hidden="false" customHeight="false" outlineLevel="0" collapsed="false">
      <c r="A833" s="0" t="s">
        <v>8600</v>
      </c>
      <c r="B833" s="0" t="s">
        <v>1104</v>
      </c>
      <c r="C833" s="0" t="s">
        <v>7638</v>
      </c>
      <c r="D833" s="0" t="n">
        <v>2</v>
      </c>
      <c r="E833" s="8" t="n">
        <v>4629</v>
      </c>
      <c r="F833" s="0" t="n">
        <v>0</v>
      </c>
      <c r="G833" s="8" t="n">
        <v>9258</v>
      </c>
      <c r="H833" s="0" t="str">
        <f aca="false">INDEX(Products!$C:$C,MATCH(C833,Products!$A:$A,0))</f>
        <v>Fashion</v>
      </c>
      <c r="I833" s="0" t="str">
        <f aca="false">INDEX(Orders!$D:$D,MATCH(B833,Orders!$A:$A,0))</f>
        <v>Returned</v>
      </c>
      <c r="J833" s="8" t="n">
        <f aca="false">INDEX(Products!$E:$E,MATCH(C833,Products!$A:$A,0))</f>
        <v>3426.32</v>
      </c>
      <c r="K833" s="8" t="n">
        <f aca="false">D833*J833</f>
        <v>6852.64</v>
      </c>
    </row>
    <row r="834" customFormat="false" ht="15" hidden="false" customHeight="false" outlineLevel="0" collapsed="false">
      <c r="A834" s="0" t="s">
        <v>8601</v>
      </c>
      <c r="B834" s="0" t="s">
        <v>1104</v>
      </c>
      <c r="C834" s="0" t="s">
        <v>7745</v>
      </c>
      <c r="D834" s="0" t="n">
        <v>1</v>
      </c>
      <c r="E834" s="8" t="n">
        <v>19339</v>
      </c>
      <c r="F834" s="0" t="n">
        <v>5</v>
      </c>
      <c r="G834" s="8" t="n">
        <v>18372.05</v>
      </c>
      <c r="H834" s="0" t="str">
        <f aca="false">INDEX(Products!$C:$C,MATCH(C834,Products!$A:$A,0))</f>
        <v>Furniture</v>
      </c>
      <c r="I834" s="0" t="str">
        <f aca="false">INDEX(Orders!$D:$D,MATCH(B834,Orders!$A:$A,0))</f>
        <v>Returned</v>
      </c>
      <c r="J834" s="8" t="n">
        <f aca="false">INDEX(Products!$E:$E,MATCH(C834,Products!$A:$A,0))</f>
        <v>11729</v>
      </c>
      <c r="K834" s="8" t="n">
        <f aca="false">D834*J834</f>
        <v>11729</v>
      </c>
    </row>
    <row r="835" customFormat="false" ht="15" hidden="false" customHeight="false" outlineLevel="0" collapsed="false">
      <c r="A835" s="0" t="s">
        <v>8602</v>
      </c>
      <c r="B835" s="0" t="s">
        <v>1105</v>
      </c>
      <c r="C835" s="0" t="s">
        <v>7811</v>
      </c>
      <c r="D835" s="0" t="n">
        <v>1</v>
      </c>
      <c r="E835" s="8" t="n">
        <v>36999</v>
      </c>
      <c r="F835" s="0" t="n">
        <v>5</v>
      </c>
      <c r="G835" s="8" t="n">
        <v>35149.05</v>
      </c>
      <c r="H835" s="0" t="str">
        <f aca="false">INDEX(Products!$C:$C,MATCH(C835,Products!$A:$A,0))</f>
        <v>Electronics</v>
      </c>
      <c r="I835" s="0" t="str">
        <f aca="false">INDEX(Orders!$D:$D,MATCH(B835,Orders!$A:$A,0))</f>
        <v>Delivered</v>
      </c>
      <c r="J835" s="8" t="n">
        <f aca="false">INDEX(Products!$E:$E,MATCH(C835,Products!$A:$A,0))</f>
        <v>21693.36</v>
      </c>
      <c r="K835" s="8" t="n">
        <f aca="false">D835*J835</f>
        <v>21693.36</v>
      </c>
    </row>
    <row r="836" customFormat="false" ht="15" hidden="false" customHeight="false" outlineLevel="0" collapsed="false">
      <c r="A836" s="0" t="s">
        <v>8603</v>
      </c>
      <c r="B836" s="0" t="s">
        <v>1105</v>
      </c>
      <c r="C836" s="0" t="s">
        <v>7593</v>
      </c>
      <c r="D836" s="0" t="n">
        <v>1</v>
      </c>
      <c r="E836" s="8" t="n">
        <v>12159</v>
      </c>
      <c r="F836" s="0" t="n">
        <v>5</v>
      </c>
      <c r="G836" s="8" t="n">
        <v>11551.05</v>
      </c>
      <c r="H836" s="0" t="str">
        <f aca="false">INDEX(Products!$C:$C,MATCH(C836,Products!$A:$A,0))</f>
        <v>Mobiles &amp; Accessories</v>
      </c>
      <c r="I836" s="0" t="str">
        <f aca="false">INDEX(Orders!$D:$D,MATCH(B836,Orders!$A:$A,0))</f>
        <v>Delivered</v>
      </c>
      <c r="J836" s="8" t="n">
        <f aca="false">INDEX(Products!$E:$E,MATCH(C836,Products!$A:$A,0))</f>
        <v>8791.68</v>
      </c>
      <c r="K836" s="8" t="n">
        <f aca="false">D836*J836</f>
        <v>8791.68</v>
      </c>
    </row>
    <row r="837" customFormat="false" ht="15" hidden="false" customHeight="false" outlineLevel="0" collapsed="false">
      <c r="A837" s="0" t="s">
        <v>8604</v>
      </c>
      <c r="B837" s="0" t="s">
        <v>1105</v>
      </c>
      <c r="C837" s="0" t="s">
        <v>7657</v>
      </c>
      <c r="D837" s="0" t="n">
        <v>1</v>
      </c>
      <c r="E837" s="8" t="n">
        <v>2549</v>
      </c>
      <c r="F837" s="0" t="n">
        <v>10</v>
      </c>
      <c r="G837" s="8" t="n">
        <v>2294.1</v>
      </c>
      <c r="H837" s="0" t="str">
        <f aca="false">INDEX(Products!$C:$C,MATCH(C837,Products!$A:$A,0))</f>
        <v>Beauty &amp; Personal Care</v>
      </c>
      <c r="I837" s="0" t="str">
        <f aca="false">INDEX(Orders!$D:$D,MATCH(B837,Orders!$A:$A,0))</f>
        <v>Delivered</v>
      </c>
      <c r="J837" s="8" t="n">
        <f aca="false">INDEX(Products!$E:$E,MATCH(C837,Products!$A:$A,0))</f>
        <v>1757.39</v>
      </c>
      <c r="K837" s="8" t="n">
        <f aca="false">D837*J837</f>
        <v>1757.39</v>
      </c>
    </row>
    <row r="838" customFormat="false" ht="15" hidden="false" customHeight="false" outlineLevel="0" collapsed="false">
      <c r="A838" s="0" t="s">
        <v>8605</v>
      </c>
      <c r="B838" s="0" t="s">
        <v>1108</v>
      </c>
      <c r="C838" s="0" t="s">
        <v>7648</v>
      </c>
      <c r="D838" s="0" t="n">
        <v>1</v>
      </c>
      <c r="E838" s="8" t="n">
        <v>2869</v>
      </c>
      <c r="F838" s="0" t="n">
        <v>10</v>
      </c>
      <c r="G838" s="8" t="n">
        <v>2582.1</v>
      </c>
      <c r="H838" s="0" t="str">
        <f aca="false">INDEX(Products!$C:$C,MATCH(C838,Products!$A:$A,0))</f>
        <v>Sports &amp; Fitness</v>
      </c>
      <c r="I838" s="0" t="str">
        <f aca="false">INDEX(Orders!$D:$D,MATCH(B838,Orders!$A:$A,0))</f>
        <v>Delivered</v>
      </c>
      <c r="J838" s="8" t="n">
        <f aca="false">INDEX(Products!$E:$E,MATCH(C838,Products!$A:$A,0))</f>
        <v>1957.62</v>
      </c>
      <c r="K838" s="8" t="n">
        <f aca="false">D838*J838</f>
        <v>1957.62</v>
      </c>
    </row>
    <row r="839" customFormat="false" ht="15" hidden="false" customHeight="false" outlineLevel="0" collapsed="false">
      <c r="A839" s="0" t="s">
        <v>8606</v>
      </c>
      <c r="B839" s="0" t="s">
        <v>1109</v>
      </c>
      <c r="C839" s="0" t="s">
        <v>8226</v>
      </c>
      <c r="D839" s="0" t="n">
        <v>1</v>
      </c>
      <c r="E839" s="8" t="n">
        <v>42449</v>
      </c>
      <c r="F839" s="0" t="n">
        <v>0</v>
      </c>
      <c r="G839" s="8" t="n">
        <v>42449</v>
      </c>
      <c r="H839" s="0" t="str">
        <f aca="false">INDEX(Products!$C:$C,MATCH(C839,Products!$A:$A,0))</f>
        <v>Electronics</v>
      </c>
      <c r="I839" s="0" t="str">
        <f aca="false">INDEX(Orders!$D:$D,MATCH(B839,Orders!$A:$A,0))</f>
        <v>Delivered</v>
      </c>
      <c r="J839" s="8" t="n">
        <f aca="false">INDEX(Products!$E:$E,MATCH(C839,Products!$A:$A,0))</f>
        <v>30786.73</v>
      </c>
      <c r="K839" s="8" t="n">
        <f aca="false">D839*J839</f>
        <v>30786.73</v>
      </c>
    </row>
    <row r="840" customFormat="false" ht="15" hidden="false" customHeight="false" outlineLevel="0" collapsed="false">
      <c r="A840" s="0" t="s">
        <v>8607</v>
      </c>
      <c r="B840" s="0" t="s">
        <v>1110</v>
      </c>
      <c r="C840" s="0" t="s">
        <v>7674</v>
      </c>
      <c r="D840" s="0" t="n">
        <v>1</v>
      </c>
      <c r="E840" s="8" t="n">
        <v>1629</v>
      </c>
      <c r="F840" s="0" t="n">
        <v>5</v>
      </c>
      <c r="G840" s="8" t="n">
        <v>1547.55</v>
      </c>
      <c r="H840" s="0" t="str">
        <f aca="false">INDEX(Products!$C:$C,MATCH(C840,Products!$A:$A,0))</f>
        <v>Grocery</v>
      </c>
      <c r="I840" s="0" t="str">
        <f aca="false">INDEX(Orders!$D:$D,MATCH(B840,Orders!$A:$A,0))</f>
        <v>Delivered</v>
      </c>
      <c r="J840" s="8" t="n">
        <f aca="false">INDEX(Products!$E:$E,MATCH(C840,Products!$A:$A,0))</f>
        <v>1147.73</v>
      </c>
      <c r="K840" s="8" t="n">
        <f aca="false">D840*J840</f>
        <v>1147.73</v>
      </c>
    </row>
    <row r="841" customFormat="false" ht="15" hidden="false" customHeight="false" outlineLevel="0" collapsed="false">
      <c r="A841" s="0" t="s">
        <v>8608</v>
      </c>
      <c r="B841" s="0" t="s">
        <v>1110</v>
      </c>
      <c r="C841" s="0" t="s">
        <v>7790</v>
      </c>
      <c r="D841" s="0" t="n">
        <v>1</v>
      </c>
      <c r="E841" s="8" t="n">
        <v>629</v>
      </c>
      <c r="F841" s="0" t="n">
        <v>5</v>
      </c>
      <c r="G841" s="8" t="n">
        <v>597.55</v>
      </c>
      <c r="H841" s="0" t="str">
        <f aca="false">INDEX(Products!$C:$C,MATCH(C841,Products!$A:$A,0))</f>
        <v>Grocery</v>
      </c>
      <c r="I841" s="0" t="str">
        <f aca="false">INDEX(Orders!$D:$D,MATCH(B841,Orders!$A:$A,0))</f>
        <v>Delivered</v>
      </c>
      <c r="J841" s="8" t="n">
        <f aca="false">INDEX(Products!$E:$E,MATCH(C841,Products!$A:$A,0))</f>
        <v>377.09</v>
      </c>
      <c r="K841" s="8" t="n">
        <f aca="false">D841*J841</f>
        <v>377.09</v>
      </c>
    </row>
    <row r="842" customFormat="false" ht="15" hidden="false" customHeight="false" outlineLevel="0" collapsed="false">
      <c r="A842" s="0" t="s">
        <v>8609</v>
      </c>
      <c r="B842" s="0" t="s">
        <v>1110</v>
      </c>
      <c r="C842" s="0" t="s">
        <v>7961</v>
      </c>
      <c r="D842" s="0" t="n">
        <v>2</v>
      </c>
      <c r="E842" s="8" t="n">
        <v>7140</v>
      </c>
      <c r="F842" s="0" t="n">
        <v>0</v>
      </c>
      <c r="G842" s="8" t="n">
        <v>14280</v>
      </c>
      <c r="H842" s="0" t="str">
        <f aca="false">INDEX(Products!$C:$C,MATCH(C842,Products!$A:$A,0))</f>
        <v>Mobiles &amp; Accessories</v>
      </c>
      <c r="I842" s="0" t="str">
        <f aca="false">INDEX(Orders!$D:$D,MATCH(B842,Orders!$A:$A,0))</f>
        <v>Delivered</v>
      </c>
      <c r="J842" s="8" t="n">
        <f aca="false">INDEX(Products!$E:$E,MATCH(C842,Products!$A:$A,0))</f>
        <v>4319.28</v>
      </c>
      <c r="K842" s="8" t="n">
        <f aca="false">D842*J842</f>
        <v>8638.56</v>
      </c>
    </row>
    <row r="843" customFormat="false" ht="15" hidden="false" customHeight="false" outlineLevel="0" collapsed="false">
      <c r="A843" s="0" t="s">
        <v>8610</v>
      </c>
      <c r="B843" s="0" t="s">
        <v>1113</v>
      </c>
      <c r="C843" s="0" t="s">
        <v>7829</v>
      </c>
      <c r="D843" s="0" t="n">
        <v>1</v>
      </c>
      <c r="E843" s="8" t="n">
        <v>3150</v>
      </c>
      <c r="F843" s="0" t="n">
        <v>20</v>
      </c>
      <c r="G843" s="8" t="n">
        <v>2520</v>
      </c>
      <c r="H843" s="0" t="str">
        <f aca="false">INDEX(Products!$C:$C,MATCH(C843,Products!$A:$A,0))</f>
        <v>Home &amp; Kitchen</v>
      </c>
      <c r="I843" s="0" t="str">
        <f aca="false">INDEX(Orders!$D:$D,MATCH(B843,Orders!$A:$A,0))</f>
        <v>Delivered</v>
      </c>
      <c r="J843" s="8" t="n">
        <f aca="false">INDEX(Products!$E:$E,MATCH(C843,Products!$A:$A,0))</f>
        <v>2285.31</v>
      </c>
      <c r="K843" s="8" t="n">
        <f aca="false">D843*J843</f>
        <v>2285.31</v>
      </c>
    </row>
    <row r="844" customFormat="false" ht="15" hidden="false" customHeight="false" outlineLevel="0" collapsed="false">
      <c r="A844" s="0" t="s">
        <v>8611</v>
      </c>
      <c r="B844" s="0" t="s">
        <v>1115</v>
      </c>
      <c r="C844" s="0" t="s">
        <v>7963</v>
      </c>
      <c r="D844" s="0" t="n">
        <v>1</v>
      </c>
      <c r="E844" s="8" t="n">
        <v>1509</v>
      </c>
      <c r="F844" s="0" t="n">
        <v>0</v>
      </c>
      <c r="G844" s="8" t="n">
        <v>1509</v>
      </c>
      <c r="H844" s="0" t="str">
        <f aca="false">INDEX(Products!$C:$C,MATCH(C844,Products!$A:$A,0))</f>
        <v>Books</v>
      </c>
      <c r="I844" s="0" t="str">
        <f aca="false">INDEX(Orders!$D:$D,MATCH(B844,Orders!$A:$A,0))</f>
        <v>Delivered</v>
      </c>
      <c r="J844" s="8" t="n">
        <f aca="false">INDEX(Products!$E:$E,MATCH(C844,Products!$A:$A,0))</f>
        <v>849.27</v>
      </c>
      <c r="K844" s="8" t="n">
        <f aca="false">D844*J844</f>
        <v>849.27</v>
      </c>
    </row>
    <row r="845" customFormat="false" ht="15" hidden="false" customHeight="false" outlineLevel="0" collapsed="false">
      <c r="A845" s="0" t="s">
        <v>8612</v>
      </c>
      <c r="B845" s="0" t="s">
        <v>1117</v>
      </c>
      <c r="C845" s="0" t="s">
        <v>7865</v>
      </c>
      <c r="D845" s="0" t="n">
        <v>1</v>
      </c>
      <c r="E845" s="8" t="n">
        <v>2139</v>
      </c>
      <c r="F845" s="0" t="n">
        <v>15</v>
      </c>
      <c r="G845" s="8" t="n">
        <v>1818.15</v>
      </c>
      <c r="H845" s="0" t="str">
        <f aca="false">INDEX(Products!$C:$C,MATCH(C845,Products!$A:$A,0))</f>
        <v>Fashion</v>
      </c>
      <c r="I845" s="0" t="str">
        <f aca="false">INDEX(Orders!$D:$D,MATCH(B845,Orders!$A:$A,0))</f>
        <v>Delivered</v>
      </c>
      <c r="J845" s="8" t="n">
        <f aca="false">INDEX(Products!$E:$E,MATCH(C845,Products!$A:$A,0))</f>
        <v>1375.05</v>
      </c>
      <c r="K845" s="8" t="n">
        <f aca="false">D845*J845</f>
        <v>1375.05</v>
      </c>
    </row>
    <row r="846" customFormat="false" ht="15" hidden="false" customHeight="false" outlineLevel="0" collapsed="false">
      <c r="A846" s="0" t="s">
        <v>8613</v>
      </c>
      <c r="B846" s="0" t="s">
        <v>1117</v>
      </c>
      <c r="C846" s="0" t="s">
        <v>7990</v>
      </c>
      <c r="D846" s="0" t="n">
        <v>2</v>
      </c>
      <c r="E846" s="8" t="n">
        <v>25780</v>
      </c>
      <c r="F846" s="0" t="n">
        <v>5</v>
      </c>
      <c r="G846" s="8" t="n">
        <v>48982</v>
      </c>
      <c r="H846" s="0" t="str">
        <f aca="false">INDEX(Products!$C:$C,MATCH(C846,Products!$A:$A,0))</f>
        <v>Electronics</v>
      </c>
      <c r="I846" s="0" t="str">
        <f aca="false">INDEX(Orders!$D:$D,MATCH(B846,Orders!$A:$A,0))</f>
        <v>Delivered</v>
      </c>
      <c r="J846" s="8" t="n">
        <f aca="false">INDEX(Products!$E:$E,MATCH(C846,Products!$A:$A,0))</f>
        <v>18157.51</v>
      </c>
      <c r="K846" s="8" t="n">
        <f aca="false">D846*J846</f>
        <v>36315.02</v>
      </c>
    </row>
    <row r="847" customFormat="false" ht="15" hidden="false" customHeight="false" outlineLevel="0" collapsed="false">
      <c r="A847" s="0" t="s">
        <v>8614</v>
      </c>
      <c r="B847" s="0" t="s">
        <v>1120</v>
      </c>
      <c r="C847" s="0" t="s">
        <v>7703</v>
      </c>
      <c r="D847" s="0" t="n">
        <v>1</v>
      </c>
      <c r="E847" s="8" t="n">
        <v>14499</v>
      </c>
      <c r="F847" s="0" t="n">
        <v>30</v>
      </c>
      <c r="G847" s="8" t="n">
        <v>10149.3</v>
      </c>
      <c r="H847" s="0" t="str">
        <f aca="false">INDEX(Products!$C:$C,MATCH(C847,Products!$A:$A,0))</f>
        <v>Electronics</v>
      </c>
      <c r="I847" s="0" t="str">
        <f aca="false">INDEX(Orders!$D:$D,MATCH(B847,Orders!$A:$A,0))</f>
        <v>Delivered</v>
      </c>
      <c r="J847" s="8" t="n">
        <f aca="false">INDEX(Products!$E:$E,MATCH(C847,Products!$A:$A,0))</f>
        <v>10624.25</v>
      </c>
      <c r="K847" s="8" t="n">
        <f aca="false">D847*J847</f>
        <v>10624.25</v>
      </c>
    </row>
    <row r="848" customFormat="false" ht="15" hidden="false" customHeight="false" outlineLevel="0" collapsed="false">
      <c r="A848" s="0" t="s">
        <v>8615</v>
      </c>
      <c r="B848" s="0" t="s">
        <v>1120</v>
      </c>
      <c r="C848" s="0" t="s">
        <v>7846</v>
      </c>
      <c r="D848" s="0" t="n">
        <v>2</v>
      </c>
      <c r="E848" s="8" t="n">
        <v>34829</v>
      </c>
      <c r="F848" s="0" t="n">
        <v>0</v>
      </c>
      <c r="G848" s="8" t="n">
        <v>69658</v>
      </c>
      <c r="H848" s="0" t="str">
        <f aca="false">INDEX(Products!$C:$C,MATCH(C848,Products!$A:$A,0))</f>
        <v>Mobiles &amp; Accessories</v>
      </c>
      <c r="I848" s="0" t="str">
        <f aca="false">INDEX(Orders!$D:$D,MATCH(B848,Orders!$A:$A,0))</f>
        <v>Delivered</v>
      </c>
      <c r="J848" s="8" t="n">
        <f aca="false">INDEX(Products!$E:$E,MATCH(C848,Products!$A:$A,0))</f>
        <v>19331.44</v>
      </c>
      <c r="K848" s="8" t="n">
        <f aca="false">D848*J848</f>
        <v>38662.88</v>
      </c>
    </row>
    <row r="849" customFormat="false" ht="15" hidden="false" customHeight="false" outlineLevel="0" collapsed="false">
      <c r="A849" s="0" t="s">
        <v>8616</v>
      </c>
      <c r="B849" s="0" t="s">
        <v>1120</v>
      </c>
      <c r="C849" s="0" t="s">
        <v>8253</v>
      </c>
      <c r="D849" s="0" t="n">
        <v>1</v>
      </c>
      <c r="E849" s="8" t="n">
        <v>1729</v>
      </c>
      <c r="F849" s="0" t="n">
        <v>0</v>
      </c>
      <c r="G849" s="8" t="n">
        <v>1729</v>
      </c>
      <c r="H849" s="0" t="str">
        <f aca="false">INDEX(Products!$C:$C,MATCH(C849,Products!$A:$A,0))</f>
        <v>Beauty &amp; Personal Care</v>
      </c>
      <c r="I849" s="0" t="str">
        <f aca="false">INDEX(Orders!$D:$D,MATCH(B849,Orders!$A:$A,0))</f>
        <v>Delivered</v>
      </c>
      <c r="J849" s="8" t="n">
        <f aca="false">INDEX(Products!$E:$E,MATCH(C849,Products!$A:$A,0))</f>
        <v>1062.01</v>
      </c>
      <c r="K849" s="8" t="n">
        <f aca="false">D849*J849</f>
        <v>1062.01</v>
      </c>
    </row>
    <row r="850" customFormat="false" ht="15" hidden="false" customHeight="false" outlineLevel="0" collapsed="false">
      <c r="A850" s="0" t="s">
        <v>8617</v>
      </c>
      <c r="B850" s="0" t="s">
        <v>1122</v>
      </c>
      <c r="C850" s="0" t="s">
        <v>7825</v>
      </c>
      <c r="D850" s="0" t="n">
        <v>1</v>
      </c>
      <c r="E850" s="8" t="n">
        <v>1190</v>
      </c>
      <c r="F850" s="0" t="n">
        <v>10</v>
      </c>
      <c r="G850" s="8" t="n">
        <v>1071</v>
      </c>
      <c r="H850" s="0" t="str">
        <f aca="false">INDEX(Products!$C:$C,MATCH(C850,Products!$A:$A,0))</f>
        <v>Fashion</v>
      </c>
      <c r="I850" s="0" t="str">
        <f aca="false">INDEX(Orders!$D:$D,MATCH(B850,Orders!$A:$A,0))</f>
        <v>Delivered</v>
      </c>
      <c r="J850" s="8" t="n">
        <f aca="false">INDEX(Products!$E:$E,MATCH(C850,Products!$A:$A,0))</f>
        <v>814.55</v>
      </c>
      <c r="K850" s="8" t="n">
        <f aca="false">D850*J850</f>
        <v>814.55</v>
      </c>
    </row>
    <row r="851" customFormat="false" ht="15" hidden="false" customHeight="false" outlineLevel="0" collapsed="false">
      <c r="A851" s="0" t="s">
        <v>8618</v>
      </c>
      <c r="B851" s="0" t="s">
        <v>1122</v>
      </c>
      <c r="C851" s="0" t="s">
        <v>8321</v>
      </c>
      <c r="D851" s="0" t="n">
        <v>1</v>
      </c>
      <c r="E851" s="8" t="n">
        <v>1329</v>
      </c>
      <c r="F851" s="0" t="n">
        <v>5</v>
      </c>
      <c r="G851" s="8" t="n">
        <v>1262.55</v>
      </c>
      <c r="H851" s="0" t="str">
        <f aca="false">INDEX(Products!$C:$C,MATCH(C851,Products!$A:$A,0))</f>
        <v>Home &amp; Kitchen</v>
      </c>
      <c r="I851" s="0" t="str">
        <f aca="false">INDEX(Orders!$D:$D,MATCH(B851,Orders!$A:$A,0))</f>
        <v>Delivered</v>
      </c>
      <c r="J851" s="8" t="n">
        <f aca="false">INDEX(Products!$E:$E,MATCH(C851,Products!$A:$A,0))</f>
        <v>896.37</v>
      </c>
      <c r="K851" s="8" t="n">
        <f aca="false">D851*J851</f>
        <v>896.37</v>
      </c>
    </row>
    <row r="852" customFormat="false" ht="15" hidden="false" customHeight="false" outlineLevel="0" collapsed="false">
      <c r="A852" s="0" t="s">
        <v>8619</v>
      </c>
      <c r="B852" s="0" t="s">
        <v>1122</v>
      </c>
      <c r="C852" s="0" t="s">
        <v>7646</v>
      </c>
      <c r="D852" s="0" t="n">
        <v>1</v>
      </c>
      <c r="E852" s="8" t="n">
        <v>3610</v>
      </c>
      <c r="F852" s="0" t="n">
        <v>0</v>
      </c>
      <c r="G852" s="8" t="n">
        <v>3610</v>
      </c>
      <c r="H852" s="0" t="str">
        <f aca="false">INDEX(Products!$C:$C,MATCH(C852,Products!$A:$A,0))</f>
        <v>Fashion</v>
      </c>
      <c r="I852" s="0" t="str">
        <f aca="false">INDEX(Orders!$D:$D,MATCH(B852,Orders!$A:$A,0))</f>
        <v>Delivered</v>
      </c>
      <c r="J852" s="8" t="n">
        <f aca="false">INDEX(Products!$E:$E,MATCH(C852,Products!$A:$A,0))</f>
        <v>2575.47</v>
      </c>
      <c r="K852" s="8" t="n">
        <f aca="false">D852*J852</f>
        <v>2575.47</v>
      </c>
    </row>
    <row r="853" customFormat="false" ht="15" hidden="false" customHeight="false" outlineLevel="0" collapsed="false">
      <c r="A853" s="0" t="s">
        <v>8620</v>
      </c>
      <c r="B853" s="0" t="s">
        <v>1123</v>
      </c>
      <c r="C853" s="0" t="s">
        <v>7707</v>
      </c>
      <c r="D853" s="0" t="n">
        <v>1</v>
      </c>
      <c r="E853" s="8" t="n">
        <v>3479</v>
      </c>
      <c r="F853" s="0" t="n">
        <v>0</v>
      </c>
      <c r="G853" s="8" t="n">
        <v>3479</v>
      </c>
      <c r="H853" s="0" t="str">
        <f aca="false">INDEX(Products!$C:$C,MATCH(C853,Products!$A:$A,0))</f>
        <v>Fashion</v>
      </c>
      <c r="I853" s="0" t="str">
        <f aca="false">INDEX(Orders!$D:$D,MATCH(B853,Orders!$A:$A,0))</f>
        <v>Delivered</v>
      </c>
      <c r="J853" s="8" t="n">
        <f aca="false">INDEX(Products!$E:$E,MATCH(C853,Products!$A:$A,0))</f>
        <v>1949.52</v>
      </c>
      <c r="K853" s="8" t="n">
        <f aca="false">D853*J853</f>
        <v>1949.52</v>
      </c>
    </row>
    <row r="854" customFormat="false" ht="15" hidden="false" customHeight="false" outlineLevel="0" collapsed="false">
      <c r="A854" s="0" t="s">
        <v>8621</v>
      </c>
      <c r="B854" s="0" t="s">
        <v>1123</v>
      </c>
      <c r="C854" s="0" t="s">
        <v>7846</v>
      </c>
      <c r="D854" s="0" t="n">
        <v>1</v>
      </c>
      <c r="E854" s="8" t="n">
        <v>34829</v>
      </c>
      <c r="F854" s="0" t="n">
        <v>0</v>
      </c>
      <c r="G854" s="8" t="n">
        <v>34829</v>
      </c>
      <c r="H854" s="0" t="str">
        <f aca="false">INDEX(Products!$C:$C,MATCH(C854,Products!$A:$A,0))</f>
        <v>Mobiles &amp; Accessories</v>
      </c>
      <c r="I854" s="0" t="str">
        <f aca="false">INDEX(Orders!$D:$D,MATCH(B854,Orders!$A:$A,0))</f>
        <v>Delivered</v>
      </c>
      <c r="J854" s="8" t="n">
        <f aca="false">INDEX(Products!$E:$E,MATCH(C854,Products!$A:$A,0))</f>
        <v>19331.44</v>
      </c>
      <c r="K854" s="8" t="n">
        <f aca="false">D854*J854</f>
        <v>19331.44</v>
      </c>
    </row>
    <row r="855" customFormat="false" ht="15" hidden="false" customHeight="false" outlineLevel="0" collapsed="false">
      <c r="A855" s="0" t="s">
        <v>8622</v>
      </c>
      <c r="B855" s="0" t="s">
        <v>1125</v>
      </c>
      <c r="C855" s="0" t="s">
        <v>7705</v>
      </c>
      <c r="D855" s="0" t="n">
        <v>1</v>
      </c>
      <c r="E855" s="8" t="n">
        <v>2409</v>
      </c>
      <c r="F855" s="0" t="n">
        <v>15</v>
      </c>
      <c r="G855" s="8" t="n">
        <v>2047.65</v>
      </c>
      <c r="H855" s="0" t="str">
        <f aca="false">INDEX(Products!$C:$C,MATCH(C855,Products!$A:$A,0))</f>
        <v>Fashion</v>
      </c>
      <c r="I855" s="0" t="str">
        <f aca="false">INDEX(Orders!$D:$D,MATCH(B855,Orders!$A:$A,0))</f>
        <v>Delivered</v>
      </c>
      <c r="J855" s="8" t="n">
        <f aca="false">INDEX(Products!$E:$E,MATCH(C855,Products!$A:$A,0))</f>
        <v>1619.11</v>
      </c>
      <c r="K855" s="8" t="n">
        <f aca="false">D855*J855</f>
        <v>1619.11</v>
      </c>
    </row>
    <row r="856" customFormat="false" ht="15" hidden="false" customHeight="false" outlineLevel="0" collapsed="false">
      <c r="A856" s="0" t="s">
        <v>8623</v>
      </c>
      <c r="B856" s="0" t="s">
        <v>1127</v>
      </c>
      <c r="C856" s="0" t="s">
        <v>8321</v>
      </c>
      <c r="D856" s="0" t="n">
        <v>1</v>
      </c>
      <c r="E856" s="8" t="n">
        <v>1329</v>
      </c>
      <c r="F856" s="0" t="n">
        <v>20</v>
      </c>
      <c r="G856" s="8" t="n">
        <v>1063.2</v>
      </c>
      <c r="H856" s="0" t="str">
        <f aca="false">INDEX(Products!$C:$C,MATCH(C856,Products!$A:$A,0))</f>
        <v>Home &amp; Kitchen</v>
      </c>
      <c r="I856" s="0" t="str">
        <f aca="false">INDEX(Orders!$D:$D,MATCH(B856,Orders!$A:$A,0))</f>
        <v>Delivered</v>
      </c>
      <c r="J856" s="8" t="n">
        <f aca="false">INDEX(Products!$E:$E,MATCH(C856,Products!$A:$A,0))</f>
        <v>896.37</v>
      </c>
      <c r="K856" s="8" t="n">
        <f aca="false">D856*J856</f>
        <v>896.37</v>
      </c>
    </row>
    <row r="857" customFormat="false" ht="15" hidden="false" customHeight="false" outlineLevel="0" collapsed="false">
      <c r="A857" s="0" t="s">
        <v>8624</v>
      </c>
      <c r="B857" s="0" t="s">
        <v>1127</v>
      </c>
      <c r="C857" s="0" t="s">
        <v>7895</v>
      </c>
      <c r="D857" s="0" t="n">
        <v>1</v>
      </c>
      <c r="E857" s="8" t="n">
        <v>789</v>
      </c>
      <c r="F857" s="0" t="n">
        <v>0</v>
      </c>
      <c r="G857" s="8" t="n">
        <v>789</v>
      </c>
      <c r="H857" s="0" t="str">
        <f aca="false">INDEX(Products!$C:$C,MATCH(C857,Products!$A:$A,0))</f>
        <v>Fashion</v>
      </c>
      <c r="I857" s="0" t="str">
        <f aca="false">INDEX(Orders!$D:$D,MATCH(B857,Orders!$A:$A,0))</f>
        <v>Delivered</v>
      </c>
      <c r="J857" s="8" t="n">
        <f aca="false">INDEX(Products!$E:$E,MATCH(C857,Products!$A:$A,0))</f>
        <v>495.92</v>
      </c>
      <c r="K857" s="8" t="n">
        <f aca="false">D857*J857</f>
        <v>495.92</v>
      </c>
    </row>
    <row r="858" customFormat="false" ht="15" hidden="false" customHeight="false" outlineLevel="0" collapsed="false">
      <c r="A858" s="0" t="s">
        <v>8625</v>
      </c>
      <c r="B858" s="0" t="s">
        <v>1129</v>
      </c>
      <c r="C858" s="0" t="s">
        <v>7731</v>
      </c>
      <c r="D858" s="0" t="n">
        <v>1</v>
      </c>
      <c r="E858" s="8" t="n">
        <v>20750</v>
      </c>
      <c r="F858" s="0" t="n">
        <v>0</v>
      </c>
      <c r="G858" s="8" t="n">
        <v>20750</v>
      </c>
      <c r="H858" s="0" t="str">
        <f aca="false">INDEX(Products!$C:$C,MATCH(C858,Products!$A:$A,0))</f>
        <v>Electronics</v>
      </c>
      <c r="I858" s="0" t="str">
        <f aca="false">INDEX(Orders!$D:$D,MATCH(B858,Orders!$A:$A,0))</f>
        <v>Delivered</v>
      </c>
      <c r="J858" s="8" t="n">
        <f aca="false">INDEX(Products!$E:$E,MATCH(C858,Products!$A:$A,0))</f>
        <v>12173.79</v>
      </c>
      <c r="K858" s="8" t="n">
        <f aca="false">D858*J858</f>
        <v>12173.79</v>
      </c>
    </row>
    <row r="859" customFormat="false" ht="15" hidden="false" customHeight="false" outlineLevel="0" collapsed="false">
      <c r="A859" s="0" t="s">
        <v>8626</v>
      </c>
      <c r="B859" s="0" t="s">
        <v>1131</v>
      </c>
      <c r="C859" s="0" t="s">
        <v>7680</v>
      </c>
      <c r="D859" s="0" t="n">
        <v>1</v>
      </c>
      <c r="E859" s="8" t="n">
        <v>14639</v>
      </c>
      <c r="F859" s="0" t="n">
        <v>10</v>
      </c>
      <c r="G859" s="8" t="n">
        <v>13175.1</v>
      </c>
      <c r="H859" s="0" t="str">
        <f aca="false">INDEX(Products!$C:$C,MATCH(C859,Products!$A:$A,0))</f>
        <v>Electronics</v>
      </c>
      <c r="I859" s="0" t="str">
        <f aca="false">INDEX(Orders!$D:$D,MATCH(B859,Orders!$A:$A,0))</f>
        <v>Delivered</v>
      </c>
      <c r="J859" s="8" t="n">
        <f aca="false">INDEX(Products!$E:$E,MATCH(C859,Products!$A:$A,0))</f>
        <v>8845.17</v>
      </c>
      <c r="K859" s="8" t="n">
        <f aca="false">D859*J859</f>
        <v>8845.17</v>
      </c>
    </row>
    <row r="860" customFormat="false" ht="15" hidden="false" customHeight="false" outlineLevel="0" collapsed="false">
      <c r="A860" s="0" t="s">
        <v>8627</v>
      </c>
      <c r="B860" s="0" t="s">
        <v>1131</v>
      </c>
      <c r="C860" s="0" t="s">
        <v>7884</v>
      </c>
      <c r="D860" s="0" t="n">
        <v>1</v>
      </c>
      <c r="E860" s="8" t="n">
        <v>560</v>
      </c>
      <c r="F860" s="0" t="n">
        <v>30</v>
      </c>
      <c r="G860" s="8" t="n">
        <v>392</v>
      </c>
      <c r="H860" s="0" t="str">
        <f aca="false">INDEX(Products!$C:$C,MATCH(C860,Products!$A:$A,0))</f>
        <v>Fashion</v>
      </c>
      <c r="I860" s="0" t="str">
        <f aca="false">INDEX(Orders!$D:$D,MATCH(B860,Orders!$A:$A,0))</f>
        <v>Delivered</v>
      </c>
      <c r="J860" s="8" t="n">
        <f aca="false">INDEX(Products!$E:$E,MATCH(C860,Products!$A:$A,0))</f>
        <v>349.88</v>
      </c>
      <c r="K860" s="8" t="n">
        <f aca="false">D860*J860</f>
        <v>349.88</v>
      </c>
    </row>
    <row r="861" customFormat="false" ht="15" hidden="false" customHeight="false" outlineLevel="0" collapsed="false">
      <c r="A861" s="0" t="s">
        <v>8628</v>
      </c>
      <c r="B861" s="0" t="s">
        <v>1131</v>
      </c>
      <c r="C861" s="0" t="s">
        <v>7908</v>
      </c>
      <c r="D861" s="0" t="n">
        <v>1</v>
      </c>
      <c r="E861" s="8" t="n">
        <v>1209</v>
      </c>
      <c r="F861" s="0" t="n">
        <v>5</v>
      </c>
      <c r="G861" s="8" t="n">
        <v>1148.55</v>
      </c>
      <c r="H861" s="0" t="str">
        <f aca="false">INDEX(Products!$C:$C,MATCH(C861,Products!$A:$A,0))</f>
        <v>Grocery</v>
      </c>
      <c r="I861" s="0" t="str">
        <f aca="false">INDEX(Orders!$D:$D,MATCH(B861,Orders!$A:$A,0))</f>
        <v>Delivered</v>
      </c>
      <c r="J861" s="8" t="n">
        <f aca="false">INDEX(Products!$E:$E,MATCH(C861,Products!$A:$A,0))</f>
        <v>824.78</v>
      </c>
      <c r="K861" s="8" t="n">
        <f aca="false">D861*J861</f>
        <v>824.78</v>
      </c>
    </row>
    <row r="862" customFormat="false" ht="15" hidden="false" customHeight="false" outlineLevel="0" collapsed="false">
      <c r="A862" s="0" t="s">
        <v>8629</v>
      </c>
      <c r="B862" s="0" t="s">
        <v>1132</v>
      </c>
      <c r="C862" s="0" t="s">
        <v>8210</v>
      </c>
      <c r="D862" s="0" t="n">
        <v>1</v>
      </c>
      <c r="E862" s="8" t="n">
        <v>76990</v>
      </c>
      <c r="F862" s="0" t="n">
        <v>5</v>
      </c>
      <c r="G862" s="8" t="n">
        <v>73140.5</v>
      </c>
      <c r="H862" s="0" t="str">
        <f aca="false">INDEX(Products!$C:$C,MATCH(C862,Products!$A:$A,0))</f>
        <v>Mobiles &amp; Accessories</v>
      </c>
      <c r="I862" s="0" t="str">
        <f aca="false">INDEX(Orders!$D:$D,MATCH(B862,Orders!$A:$A,0))</f>
        <v>Delivered</v>
      </c>
      <c r="J862" s="8" t="n">
        <f aca="false">INDEX(Products!$E:$E,MATCH(C862,Products!$A:$A,0))</f>
        <v>55934.16</v>
      </c>
      <c r="K862" s="8" t="n">
        <f aca="false">D862*J862</f>
        <v>55934.16</v>
      </c>
    </row>
    <row r="863" customFormat="false" ht="15" hidden="false" customHeight="false" outlineLevel="0" collapsed="false">
      <c r="A863" s="0" t="s">
        <v>8630</v>
      </c>
      <c r="B863" s="0" t="s">
        <v>1134</v>
      </c>
      <c r="C863" s="0" t="s">
        <v>7680</v>
      </c>
      <c r="D863" s="0" t="n">
        <v>2</v>
      </c>
      <c r="E863" s="8" t="n">
        <v>14639</v>
      </c>
      <c r="F863" s="0" t="n">
        <v>0</v>
      </c>
      <c r="G863" s="8" t="n">
        <v>29278</v>
      </c>
      <c r="H863" s="0" t="str">
        <f aca="false">INDEX(Products!$C:$C,MATCH(C863,Products!$A:$A,0))</f>
        <v>Electronics</v>
      </c>
      <c r="I863" s="0" t="str">
        <f aca="false">INDEX(Orders!$D:$D,MATCH(B863,Orders!$A:$A,0))</f>
        <v>Returned</v>
      </c>
      <c r="J863" s="8" t="n">
        <f aca="false">INDEX(Products!$E:$E,MATCH(C863,Products!$A:$A,0))</f>
        <v>8845.17</v>
      </c>
      <c r="K863" s="8" t="n">
        <f aca="false">D863*J863</f>
        <v>17690.34</v>
      </c>
    </row>
    <row r="864" customFormat="false" ht="15" hidden="false" customHeight="false" outlineLevel="0" collapsed="false">
      <c r="A864" s="0" t="s">
        <v>8631</v>
      </c>
      <c r="B864" s="0" t="s">
        <v>1135</v>
      </c>
      <c r="C864" s="0" t="s">
        <v>7624</v>
      </c>
      <c r="D864" s="0" t="n">
        <v>1</v>
      </c>
      <c r="E864" s="8" t="n">
        <v>14119</v>
      </c>
      <c r="F864" s="0" t="n">
        <v>0</v>
      </c>
      <c r="G864" s="8" t="n">
        <v>14119</v>
      </c>
      <c r="H864" s="0" t="str">
        <f aca="false">INDEX(Products!$C:$C,MATCH(C864,Products!$A:$A,0))</f>
        <v>Electronics</v>
      </c>
      <c r="I864" s="0" t="str">
        <f aca="false">INDEX(Orders!$D:$D,MATCH(B864,Orders!$A:$A,0))</f>
        <v>Delivered</v>
      </c>
      <c r="J864" s="8" t="n">
        <f aca="false">INDEX(Products!$E:$E,MATCH(C864,Products!$A:$A,0))</f>
        <v>9184.78</v>
      </c>
      <c r="K864" s="8" t="n">
        <f aca="false">D864*J864</f>
        <v>9184.78</v>
      </c>
    </row>
    <row r="865" customFormat="false" ht="15" hidden="false" customHeight="false" outlineLevel="0" collapsed="false">
      <c r="A865" s="0" t="s">
        <v>8632</v>
      </c>
      <c r="B865" s="0" t="s">
        <v>1136</v>
      </c>
      <c r="C865" s="0" t="s">
        <v>7855</v>
      </c>
      <c r="D865" s="0" t="n">
        <v>1</v>
      </c>
      <c r="E865" s="8" t="n">
        <v>40660</v>
      </c>
      <c r="F865" s="0" t="n">
        <v>0</v>
      </c>
      <c r="G865" s="8" t="n">
        <v>40660</v>
      </c>
      <c r="H865" s="0" t="str">
        <f aca="false">INDEX(Products!$C:$C,MATCH(C865,Products!$A:$A,0))</f>
        <v>Electronics</v>
      </c>
      <c r="I865" s="0" t="str">
        <f aca="false">INDEX(Orders!$D:$D,MATCH(B865,Orders!$A:$A,0))</f>
        <v>Delivered</v>
      </c>
      <c r="J865" s="8" t="n">
        <f aca="false">INDEX(Products!$E:$E,MATCH(C865,Products!$A:$A,0))</f>
        <v>24017.64</v>
      </c>
      <c r="K865" s="8" t="n">
        <f aca="false">D865*J865</f>
        <v>24017.64</v>
      </c>
    </row>
    <row r="866" customFormat="false" ht="15" hidden="false" customHeight="false" outlineLevel="0" collapsed="false">
      <c r="A866" s="0" t="s">
        <v>8633</v>
      </c>
      <c r="B866" s="0" t="s">
        <v>1137</v>
      </c>
      <c r="C866" s="0" t="s">
        <v>8436</v>
      </c>
      <c r="D866" s="0" t="n">
        <v>2</v>
      </c>
      <c r="E866" s="8" t="n">
        <v>52639</v>
      </c>
      <c r="F866" s="0" t="n">
        <v>0</v>
      </c>
      <c r="G866" s="8" t="n">
        <v>105278</v>
      </c>
      <c r="H866" s="0" t="str">
        <f aca="false">INDEX(Products!$C:$C,MATCH(C866,Products!$A:$A,0))</f>
        <v>Mobiles &amp; Accessories</v>
      </c>
      <c r="I866" s="0" t="str">
        <f aca="false">INDEX(Orders!$D:$D,MATCH(B866,Orders!$A:$A,0))</f>
        <v>Delivered</v>
      </c>
      <c r="J866" s="8" t="n">
        <f aca="false">INDEX(Products!$E:$E,MATCH(C866,Products!$A:$A,0))</f>
        <v>31616.05</v>
      </c>
      <c r="K866" s="8" t="n">
        <f aca="false">D866*J866</f>
        <v>63232.1</v>
      </c>
    </row>
    <row r="867" customFormat="false" ht="15" hidden="false" customHeight="false" outlineLevel="0" collapsed="false">
      <c r="A867" s="0" t="s">
        <v>8634</v>
      </c>
      <c r="B867" s="0" t="s">
        <v>1137</v>
      </c>
      <c r="C867" s="0" t="s">
        <v>7630</v>
      </c>
      <c r="D867" s="0" t="n">
        <v>1</v>
      </c>
      <c r="E867" s="8" t="n">
        <v>74379</v>
      </c>
      <c r="F867" s="0" t="n">
        <v>15</v>
      </c>
      <c r="G867" s="8" t="n">
        <v>63222.15</v>
      </c>
      <c r="H867" s="0" t="str">
        <f aca="false">INDEX(Products!$C:$C,MATCH(C867,Products!$A:$A,0))</f>
        <v>Mobiles &amp; Accessories</v>
      </c>
      <c r="I867" s="0" t="str">
        <f aca="false">INDEX(Orders!$D:$D,MATCH(B867,Orders!$A:$A,0))</f>
        <v>Delivered</v>
      </c>
      <c r="J867" s="8" t="n">
        <f aca="false">INDEX(Products!$E:$E,MATCH(C867,Products!$A:$A,0))</f>
        <v>45257.88</v>
      </c>
      <c r="K867" s="8" t="n">
        <f aca="false">D867*J867</f>
        <v>45257.88</v>
      </c>
    </row>
    <row r="868" customFormat="false" ht="15" hidden="false" customHeight="false" outlineLevel="0" collapsed="false">
      <c r="A868" s="0" t="s">
        <v>8635</v>
      </c>
      <c r="B868" s="0" t="s">
        <v>1138</v>
      </c>
      <c r="C868" s="0" t="s">
        <v>8197</v>
      </c>
      <c r="D868" s="0" t="n">
        <v>1</v>
      </c>
      <c r="E868" s="8" t="n">
        <v>10919</v>
      </c>
      <c r="F868" s="0" t="n">
        <v>0</v>
      </c>
      <c r="G868" s="8" t="n">
        <v>10919</v>
      </c>
      <c r="H868" s="0" t="str">
        <f aca="false">INDEX(Products!$C:$C,MATCH(C868,Products!$A:$A,0))</f>
        <v>Home &amp; Kitchen</v>
      </c>
      <c r="I868" s="0" t="str">
        <f aca="false">INDEX(Orders!$D:$D,MATCH(B868,Orders!$A:$A,0))</f>
        <v>Delivered</v>
      </c>
      <c r="J868" s="8" t="n">
        <f aca="false">INDEX(Products!$E:$E,MATCH(C868,Products!$A:$A,0))</f>
        <v>6025.22</v>
      </c>
      <c r="K868" s="8" t="n">
        <f aca="false">D868*J868</f>
        <v>6025.22</v>
      </c>
    </row>
    <row r="869" customFormat="false" ht="15" hidden="false" customHeight="false" outlineLevel="0" collapsed="false">
      <c r="A869" s="0" t="s">
        <v>8636</v>
      </c>
      <c r="B869" s="0" t="s">
        <v>1138</v>
      </c>
      <c r="C869" s="0" t="s">
        <v>7686</v>
      </c>
      <c r="D869" s="0" t="n">
        <v>1</v>
      </c>
      <c r="E869" s="8" t="n">
        <v>11089</v>
      </c>
      <c r="F869" s="0" t="n">
        <v>0</v>
      </c>
      <c r="G869" s="8" t="n">
        <v>11089</v>
      </c>
      <c r="H869" s="0" t="str">
        <f aca="false">INDEX(Products!$C:$C,MATCH(C869,Products!$A:$A,0))</f>
        <v>Home &amp; Kitchen</v>
      </c>
      <c r="I869" s="0" t="str">
        <f aca="false">INDEX(Orders!$D:$D,MATCH(B869,Orders!$A:$A,0))</f>
        <v>Delivered</v>
      </c>
      <c r="J869" s="8" t="n">
        <f aca="false">INDEX(Products!$E:$E,MATCH(C869,Products!$A:$A,0))</f>
        <v>6310.53</v>
      </c>
      <c r="K869" s="8" t="n">
        <f aca="false">D869*J869</f>
        <v>6310.53</v>
      </c>
    </row>
    <row r="870" customFormat="false" ht="15" hidden="false" customHeight="false" outlineLevel="0" collapsed="false">
      <c r="A870" s="0" t="s">
        <v>8637</v>
      </c>
      <c r="B870" s="0" t="s">
        <v>1140</v>
      </c>
      <c r="C870" s="0" t="s">
        <v>7966</v>
      </c>
      <c r="D870" s="0" t="n">
        <v>1</v>
      </c>
      <c r="E870" s="8" t="n">
        <v>8389</v>
      </c>
      <c r="F870" s="0" t="n">
        <v>30</v>
      </c>
      <c r="G870" s="8" t="n">
        <v>5872.3</v>
      </c>
      <c r="H870" s="0" t="str">
        <f aca="false">INDEX(Products!$C:$C,MATCH(C870,Products!$A:$A,0))</f>
        <v>Home &amp; Kitchen</v>
      </c>
      <c r="I870" s="0" t="str">
        <f aca="false">INDEX(Orders!$D:$D,MATCH(B870,Orders!$A:$A,0))</f>
        <v>Delivered</v>
      </c>
      <c r="J870" s="8" t="n">
        <f aca="false">INDEX(Products!$E:$E,MATCH(C870,Products!$A:$A,0))</f>
        <v>6236.44</v>
      </c>
      <c r="K870" s="8" t="n">
        <f aca="false">D870*J870</f>
        <v>6236.44</v>
      </c>
    </row>
    <row r="871" customFormat="false" ht="15" hidden="false" customHeight="false" outlineLevel="0" collapsed="false">
      <c r="A871" s="0" t="s">
        <v>8638</v>
      </c>
      <c r="B871" s="0" t="s">
        <v>1140</v>
      </c>
      <c r="C871" s="0" t="s">
        <v>7653</v>
      </c>
      <c r="D871" s="0" t="n">
        <v>2</v>
      </c>
      <c r="E871" s="8" t="n">
        <v>450</v>
      </c>
      <c r="F871" s="0" t="n">
        <v>15</v>
      </c>
      <c r="G871" s="8" t="n">
        <v>765</v>
      </c>
      <c r="H871" s="0" t="str">
        <f aca="false">INDEX(Products!$C:$C,MATCH(C871,Products!$A:$A,0))</f>
        <v>Books</v>
      </c>
      <c r="I871" s="0" t="str">
        <f aca="false">INDEX(Orders!$D:$D,MATCH(B871,Orders!$A:$A,0))</f>
        <v>Delivered</v>
      </c>
      <c r="J871" s="8" t="n">
        <f aca="false">INDEX(Products!$E:$E,MATCH(C871,Products!$A:$A,0))</f>
        <v>303.74</v>
      </c>
      <c r="K871" s="8" t="n">
        <f aca="false">D871*J871</f>
        <v>607.48</v>
      </c>
    </row>
    <row r="872" customFormat="false" ht="15" hidden="false" customHeight="false" outlineLevel="0" collapsed="false">
      <c r="A872" s="0" t="s">
        <v>8639</v>
      </c>
      <c r="B872" s="0" t="s">
        <v>1142</v>
      </c>
      <c r="C872" s="0" t="s">
        <v>7710</v>
      </c>
      <c r="D872" s="0" t="n">
        <v>3</v>
      </c>
      <c r="E872" s="8" t="n">
        <v>4659</v>
      </c>
      <c r="F872" s="0" t="n">
        <v>10</v>
      </c>
      <c r="G872" s="8" t="n">
        <v>12579.3</v>
      </c>
      <c r="H872" s="0" t="str">
        <f aca="false">INDEX(Products!$C:$C,MATCH(C872,Products!$A:$A,0))</f>
        <v>Fashion</v>
      </c>
      <c r="I872" s="0" t="str">
        <f aca="false">INDEX(Orders!$D:$D,MATCH(B872,Orders!$A:$A,0))</f>
        <v>Delivered</v>
      </c>
      <c r="J872" s="8" t="n">
        <f aca="false">INDEX(Products!$E:$E,MATCH(C872,Products!$A:$A,0))</f>
        <v>2833.14</v>
      </c>
      <c r="K872" s="8" t="n">
        <f aca="false">D872*J872</f>
        <v>8499.42</v>
      </c>
    </row>
    <row r="873" customFormat="false" ht="15" hidden="false" customHeight="false" outlineLevel="0" collapsed="false">
      <c r="A873" s="0" t="s">
        <v>8640</v>
      </c>
      <c r="B873" s="0" t="s">
        <v>1143</v>
      </c>
      <c r="C873" s="0" t="s">
        <v>7844</v>
      </c>
      <c r="D873" s="0" t="n">
        <v>1</v>
      </c>
      <c r="E873" s="8" t="n">
        <v>3460</v>
      </c>
      <c r="F873" s="0" t="n">
        <v>0</v>
      </c>
      <c r="G873" s="8" t="n">
        <v>3460</v>
      </c>
      <c r="H873" s="0" t="str">
        <f aca="false">INDEX(Products!$C:$C,MATCH(C873,Products!$A:$A,0))</f>
        <v>Fashion</v>
      </c>
      <c r="I873" s="0" t="str">
        <f aca="false">INDEX(Orders!$D:$D,MATCH(B873,Orders!$A:$A,0))</f>
        <v>Delivered</v>
      </c>
      <c r="J873" s="8" t="n">
        <f aca="false">INDEX(Products!$E:$E,MATCH(C873,Products!$A:$A,0))</f>
        <v>2454.3</v>
      </c>
      <c r="K873" s="8" t="n">
        <f aca="false">D873*J873</f>
        <v>2454.3</v>
      </c>
    </row>
    <row r="874" customFormat="false" ht="15" hidden="false" customHeight="false" outlineLevel="0" collapsed="false">
      <c r="A874" s="0" t="s">
        <v>8641</v>
      </c>
      <c r="B874" s="0" t="s">
        <v>1143</v>
      </c>
      <c r="C874" s="0" t="s">
        <v>8321</v>
      </c>
      <c r="D874" s="0" t="n">
        <v>1</v>
      </c>
      <c r="E874" s="8" t="n">
        <v>1329</v>
      </c>
      <c r="F874" s="0" t="n">
        <v>5</v>
      </c>
      <c r="G874" s="8" t="n">
        <v>1262.55</v>
      </c>
      <c r="H874" s="0" t="str">
        <f aca="false">INDEX(Products!$C:$C,MATCH(C874,Products!$A:$A,0))</f>
        <v>Home &amp; Kitchen</v>
      </c>
      <c r="I874" s="0" t="str">
        <f aca="false">INDEX(Orders!$D:$D,MATCH(B874,Orders!$A:$A,0))</f>
        <v>Delivered</v>
      </c>
      <c r="J874" s="8" t="n">
        <f aca="false">INDEX(Products!$E:$E,MATCH(C874,Products!$A:$A,0))</f>
        <v>896.37</v>
      </c>
      <c r="K874" s="8" t="n">
        <f aca="false">D874*J874</f>
        <v>896.37</v>
      </c>
    </row>
    <row r="875" customFormat="false" ht="15" hidden="false" customHeight="false" outlineLevel="0" collapsed="false">
      <c r="A875" s="0" t="s">
        <v>8642</v>
      </c>
      <c r="B875" s="0" t="s">
        <v>1144</v>
      </c>
      <c r="C875" s="0" t="s">
        <v>8065</v>
      </c>
      <c r="D875" s="0" t="n">
        <v>2</v>
      </c>
      <c r="E875" s="8" t="n">
        <v>4989</v>
      </c>
      <c r="F875" s="0" t="n">
        <v>30</v>
      </c>
      <c r="G875" s="8" t="n">
        <v>6984.6</v>
      </c>
      <c r="H875" s="0" t="str">
        <f aca="false">INDEX(Products!$C:$C,MATCH(C875,Products!$A:$A,0))</f>
        <v>Electronics</v>
      </c>
      <c r="I875" s="0" t="str">
        <f aca="false">INDEX(Orders!$D:$D,MATCH(B875,Orders!$A:$A,0))</f>
        <v>Delivered</v>
      </c>
      <c r="J875" s="8" t="n">
        <f aca="false">INDEX(Products!$E:$E,MATCH(C875,Products!$A:$A,0))</f>
        <v>3490.69</v>
      </c>
      <c r="K875" s="8" t="n">
        <f aca="false">D875*J875</f>
        <v>6981.38</v>
      </c>
    </row>
    <row r="876" customFormat="false" ht="15" hidden="false" customHeight="false" outlineLevel="0" collapsed="false">
      <c r="A876" s="0" t="s">
        <v>8643</v>
      </c>
      <c r="B876" s="0" t="s">
        <v>1144</v>
      </c>
      <c r="C876" s="0" t="s">
        <v>7674</v>
      </c>
      <c r="D876" s="0" t="n">
        <v>2</v>
      </c>
      <c r="E876" s="8" t="n">
        <v>1629</v>
      </c>
      <c r="F876" s="0" t="n">
        <v>5</v>
      </c>
      <c r="G876" s="8" t="n">
        <v>3095.1</v>
      </c>
      <c r="H876" s="0" t="str">
        <f aca="false">INDEX(Products!$C:$C,MATCH(C876,Products!$A:$A,0))</f>
        <v>Grocery</v>
      </c>
      <c r="I876" s="0" t="str">
        <f aca="false">INDEX(Orders!$D:$D,MATCH(B876,Orders!$A:$A,0))</f>
        <v>Delivered</v>
      </c>
      <c r="J876" s="8" t="n">
        <f aca="false">INDEX(Products!$E:$E,MATCH(C876,Products!$A:$A,0))</f>
        <v>1147.73</v>
      </c>
      <c r="K876" s="8" t="n">
        <f aca="false">D876*J876</f>
        <v>2295.46</v>
      </c>
    </row>
    <row r="877" customFormat="false" ht="15" hidden="false" customHeight="false" outlineLevel="0" collapsed="false">
      <c r="A877" s="0" t="s">
        <v>8644</v>
      </c>
      <c r="B877" s="0" t="s">
        <v>1144</v>
      </c>
      <c r="C877" s="0" t="s">
        <v>7696</v>
      </c>
      <c r="D877" s="0" t="n">
        <v>1</v>
      </c>
      <c r="E877" s="8" t="n">
        <v>23569</v>
      </c>
      <c r="F877" s="0" t="n">
        <v>20</v>
      </c>
      <c r="G877" s="8" t="n">
        <v>18855.2</v>
      </c>
      <c r="H877" s="0" t="str">
        <f aca="false">INDEX(Products!$C:$C,MATCH(C877,Products!$A:$A,0))</f>
        <v>Electronics</v>
      </c>
      <c r="I877" s="0" t="str">
        <f aca="false">INDEX(Orders!$D:$D,MATCH(B877,Orders!$A:$A,0))</f>
        <v>Delivered</v>
      </c>
      <c r="J877" s="8" t="n">
        <f aca="false">INDEX(Products!$E:$E,MATCH(C877,Products!$A:$A,0))</f>
        <v>15487.44</v>
      </c>
      <c r="K877" s="8" t="n">
        <f aca="false">D877*J877</f>
        <v>15487.44</v>
      </c>
    </row>
    <row r="878" customFormat="false" ht="15" hidden="false" customHeight="false" outlineLevel="0" collapsed="false">
      <c r="A878" s="0" t="s">
        <v>8645</v>
      </c>
      <c r="B878" s="0" t="s">
        <v>1147</v>
      </c>
      <c r="C878" s="0" t="s">
        <v>7961</v>
      </c>
      <c r="D878" s="0" t="n">
        <v>1</v>
      </c>
      <c r="E878" s="8" t="n">
        <v>7140</v>
      </c>
      <c r="F878" s="0" t="n">
        <v>0</v>
      </c>
      <c r="G878" s="8" t="n">
        <v>7140</v>
      </c>
      <c r="H878" s="0" t="str">
        <f aca="false">INDEX(Products!$C:$C,MATCH(C878,Products!$A:$A,0))</f>
        <v>Mobiles &amp; Accessories</v>
      </c>
      <c r="I878" s="0" t="str">
        <f aca="false">INDEX(Orders!$D:$D,MATCH(B878,Orders!$A:$A,0))</f>
        <v>Delivered</v>
      </c>
      <c r="J878" s="8" t="n">
        <f aca="false">INDEX(Products!$E:$E,MATCH(C878,Products!$A:$A,0))</f>
        <v>4319.28</v>
      </c>
      <c r="K878" s="8" t="n">
        <f aca="false">D878*J878</f>
        <v>4319.28</v>
      </c>
    </row>
    <row r="879" customFormat="false" ht="15" hidden="false" customHeight="false" outlineLevel="0" collapsed="false">
      <c r="A879" s="0" t="s">
        <v>8646</v>
      </c>
      <c r="B879" s="0" t="s">
        <v>1147</v>
      </c>
      <c r="C879" s="0" t="s">
        <v>8046</v>
      </c>
      <c r="D879" s="0" t="n">
        <v>1</v>
      </c>
      <c r="E879" s="8" t="n">
        <v>40329</v>
      </c>
      <c r="F879" s="0" t="n">
        <v>10</v>
      </c>
      <c r="G879" s="8" t="n">
        <v>36296.1</v>
      </c>
      <c r="H879" s="0" t="str">
        <f aca="false">INDEX(Products!$C:$C,MATCH(C879,Products!$A:$A,0))</f>
        <v>Electronics</v>
      </c>
      <c r="I879" s="0" t="str">
        <f aca="false">INDEX(Orders!$D:$D,MATCH(B879,Orders!$A:$A,0))</f>
        <v>Delivered</v>
      </c>
      <c r="J879" s="8" t="n">
        <f aca="false">INDEX(Products!$E:$E,MATCH(C879,Products!$A:$A,0))</f>
        <v>29814.88</v>
      </c>
      <c r="K879" s="8" t="n">
        <f aca="false">D879*J879</f>
        <v>29814.88</v>
      </c>
    </row>
    <row r="880" customFormat="false" ht="15" hidden="false" customHeight="false" outlineLevel="0" collapsed="false">
      <c r="A880" s="0" t="s">
        <v>8647</v>
      </c>
      <c r="B880" s="0" t="s">
        <v>1147</v>
      </c>
      <c r="C880" s="0" t="s">
        <v>7632</v>
      </c>
      <c r="D880" s="0" t="n">
        <v>1</v>
      </c>
      <c r="E880" s="8" t="n">
        <v>2139</v>
      </c>
      <c r="F880" s="0" t="n">
        <v>0</v>
      </c>
      <c r="G880" s="8" t="n">
        <v>2139</v>
      </c>
      <c r="H880" s="0" t="str">
        <f aca="false">INDEX(Products!$C:$C,MATCH(C880,Products!$A:$A,0))</f>
        <v>Fashion</v>
      </c>
      <c r="I880" s="0" t="str">
        <f aca="false">INDEX(Orders!$D:$D,MATCH(B880,Orders!$A:$A,0))</f>
        <v>Delivered</v>
      </c>
      <c r="J880" s="8" t="n">
        <f aca="false">INDEX(Products!$E:$E,MATCH(C880,Products!$A:$A,0))</f>
        <v>1562.3</v>
      </c>
      <c r="K880" s="8" t="n">
        <f aca="false">D880*J880</f>
        <v>1562.3</v>
      </c>
    </row>
    <row r="881" customFormat="false" ht="15" hidden="false" customHeight="false" outlineLevel="0" collapsed="false">
      <c r="A881" s="0" t="s">
        <v>8648</v>
      </c>
      <c r="B881" s="0" t="s">
        <v>1149</v>
      </c>
      <c r="C881" s="0" t="s">
        <v>7636</v>
      </c>
      <c r="D881" s="0" t="n">
        <v>1</v>
      </c>
      <c r="E881" s="8" t="n">
        <v>10879</v>
      </c>
      <c r="F881" s="0" t="n">
        <v>5</v>
      </c>
      <c r="G881" s="8" t="n">
        <v>10335.05</v>
      </c>
      <c r="H881" s="0" t="str">
        <f aca="false">INDEX(Products!$C:$C,MATCH(C881,Products!$A:$A,0))</f>
        <v>Home &amp; Kitchen</v>
      </c>
      <c r="I881" s="0" t="str">
        <f aca="false">INDEX(Orders!$D:$D,MATCH(B881,Orders!$A:$A,0))</f>
        <v>Delivered</v>
      </c>
      <c r="J881" s="8" t="n">
        <f aca="false">INDEX(Products!$E:$E,MATCH(C881,Products!$A:$A,0))</f>
        <v>7860.38</v>
      </c>
      <c r="K881" s="8" t="n">
        <f aca="false">D881*J881</f>
        <v>7860.38</v>
      </c>
    </row>
    <row r="882" customFormat="false" ht="15" hidden="false" customHeight="false" outlineLevel="0" collapsed="false">
      <c r="A882" s="0" t="s">
        <v>8649</v>
      </c>
      <c r="B882" s="0" t="s">
        <v>1149</v>
      </c>
      <c r="C882" s="0" t="s">
        <v>7933</v>
      </c>
      <c r="D882" s="0" t="n">
        <v>1</v>
      </c>
      <c r="E882" s="8" t="n">
        <v>1379</v>
      </c>
      <c r="F882" s="0" t="n">
        <v>20</v>
      </c>
      <c r="G882" s="8" t="n">
        <v>1103.2</v>
      </c>
      <c r="H882" s="0" t="str">
        <f aca="false">INDEX(Products!$C:$C,MATCH(C882,Products!$A:$A,0))</f>
        <v>Grocery</v>
      </c>
      <c r="I882" s="0" t="str">
        <f aca="false">INDEX(Orders!$D:$D,MATCH(B882,Orders!$A:$A,0))</f>
        <v>Delivered</v>
      </c>
      <c r="J882" s="8" t="n">
        <f aca="false">INDEX(Products!$E:$E,MATCH(C882,Products!$A:$A,0))</f>
        <v>826.95</v>
      </c>
      <c r="K882" s="8" t="n">
        <f aca="false">D882*J882</f>
        <v>826.95</v>
      </c>
    </row>
    <row r="883" customFormat="false" ht="15" hidden="false" customHeight="false" outlineLevel="0" collapsed="false">
      <c r="A883" s="0" t="s">
        <v>8650</v>
      </c>
      <c r="B883" s="0" t="s">
        <v>1151</v>
      </c>
      <c r="C883" s="0" t="s">
        <v>7723</v>
      </c>
      <c r="D883" s="0" t="n">
        <v>1</v>
      </c>
      <c r="E883" s="8" t="n">
        <v>26310</v>
      </c>
      <c r="F883" s="0" t="n">
        <v>15</v>
      </c>
      <c r="G883" s="8" t="n">
        <v>22363.5</v>
      </c>
      <c r="H883" s="0" t="str">
        <f aca="false">INDEX(Products!$C:$C,MATCH(C883,Products!$A:$A,0))</f>
        <v>Electronics</v>
      </c>
      <c r="I883" s="0" t="str">
        <f aca="false">INDEX(Orders!$D:$D,MATCH(B883,Orders!$A:$A,0))</f>
        <v>Returned</v>
      </c>
      <c r="J883" s="8" t="n">
        <f aca="false">INDEX(Products!$E:$E,MATCH(C883,Products!$A:$A,0))</f>
        <v>16349.67</v>
      </c>
      <c r="K883" s="8" t="n">
        <f aca="false">D883*J883</f>
        <v>16349.67</v>
      </c>
    </row>
    <row r="884" customFormat="false" ht="15" hidden="false" customHeight="false" outlineLevel="0" collapsed="false">
      <c r="A884" s="0" t="s">
        <v>8651</v>
      </c>
      <c r="B884" s="0" t="s">
        <v>1151</v>
      </c>
      <c r="C884" s="0" t="s">
        <v>7953</v>
      </c>
      <c r="D884" s="0" t="n">
        <v>1</v>
      </c>
      <c r="E884" s="8" t="n">
        <v>739</v>
      </c>
      <c r="F884" s="0" t="n">
        <v>0</v>
      </c>
      <c r="G884" s="8" t="n">
        <v>739</v>
      </c>
      <c r="H884" s="0" t="str">
        <f aca="false">INDEX(Products!$C:$C,MATCH(C884,Products!$A:$A,0))</f>
        <v>Beauty &amp; Personal Care</v>
      </c>
      <c r="I884" s="0" t="str">
        <f aca="false">INDEX(Orders!$D:$D,MATCH(B884,Orders!$A:$A,0))</f>
        <v>Returned</v>
      </c>
      <c r="J884" s="8" t="n">
        <f aca="false">INDEX(Products!$E:$E,MATCH(C884,Products!$A:$A,0))</f>
        <v>477.84</v>
      </c>
      <c r="K884" s="8" t="n">
        <f aca="false">D884*J884</f>
        <v>477.84</v>
      </c>
    </row>
    <row r="885" customFormat="false" ht="15" hidden="false" customHeight="false" outlineLevel="0" collapsed="false">
      <c r="A885" s="0" t="s">
        <v>8652</v>
      </c>
      <c r="B885" s="0" t="s">
        <v>1152</v>
      </c>
      <c r="C885" s="0" t="s">
        <v>7731</v>
      </c>
      <c r="D885" s="0" t="n">
        <v>1</v>
      </c>
      <c r="E885" s="8" t="n">
        <v>20750</v>
      </c>
      <c r="F885" s="0" t="n">
        <v>20</v>
      </c>
      <c r="G885" s="8" t="n">
        <v>16600</v>
      </c>
      <c r="H885" s="0" t="str">
        <f aca="false">INDEX(Products!$C:$C,MATCH(C885,Products!$A:$A,0))</f>
        <v>Electronics</v>
      </c>
      <c r="I885" s="0" t="str">
        <f aca="false">INDEX(Orders!$D:$D,MATCH(B885,Orders!$A:$A,0))</f>
        <v>Delivered</v>
      </c>
      <c r="J885" s="8" t="n">
        <f aca="false">INDEX(Products!$E:$E,MATCH(C885,Products!$A:$A,0))</f>
        <v>12173.79</v>
      </c>
      <c r="K885" s="8" t="n">
        <f aca="false">D885*J885</f>
        <v>12173.79</v>
      </c>
    </row>
    <row r="886" customFormat="false" ht="15" hidden="false" customHeight="false" outlineLevel="0" collapsed="false">
      <c r="A886" s="0" t="s">
        <v>8653</v>
      </c>
      <c r="B886" s="0" t="s">
        <v>1152</v>
      </c>
      <c r="C886" s="0" t="s">
        <v>7699</v>
      </c>
      <c r="D886" s="0" t="n">
        <v>1</v>
      </c>
      <c r="E886" s="8" t="n">
        <v>9229</v>
      </c>
      <c r="F886" s="0" t="n">
        <v>10</v>
      </c>
      <c r="G886" s="8" t="n">
        <v>8306.1</v>
      </c>
      <c r="H886" s="0" t="str">
        <f aca="false">INDEX(Products!$C:$C,MATCH(C886,Products!$A:$A,0))</f>
        <v>Sports &amp; Fitness</v>
      </c>
      <c r="I886" s="0" t="str">
        <f aca="false">INDEX(Orders!$D:$D,MATCH(B886,Orders!$A:$A,0))</f>
        <v>Delivered</v>
      </c>
      <c r="J886" s="8" t="n">
        <f aca="false">INDEX(Products!$E:$E,MATCH(C886,Products!$A:$A,0))</f>
        <v>5762.08</v>
      </c>
      <c r="K886" s="8" t="n">
        <f aca="false">D886*J886</f>
        <v>5762.08</v>
      </c>
    </row>
    <row r="887" customFormat="false" ht="15" hidden="false" customHeight="false" outlineLevel="0" collapsed="false">
      <c r="A887" s="0" t="s">
        <v>8654</v>
      </c>
      <c r="B887" s="0" t="s">
        <v>1155</v>
      </c>
      <c r="C887" s="0" t="s">
        <v>7775</v>
      </c>
      <c r="D887" s="0" t="n">
        <v>1</v>
      </c>
      <c r="E887" s="8" t="n">
        <v>23659</v>
      </c>
      <c r="F887" s="0" t="n">
        <v>0</v>
      </c>
      <c r="G887" s="8" t="n">
        <v>23659</v>
      </c>
      <c r="H887" s="0" t="str">
        <f aca="false">INDEX(Products!$C:$C,MATCH(C887,Products!$A:$A,0))</f>
        <v>Mobiles &amp; Accessories</v>
      </c>
      <c r="I887" s="0" t="str">
        <f aca="false">INDEX(Orders!$D:$D,MATCH(B887,Orders!$A:$A,0))</f>
        <v>Delivered</v>
      </c>
      <c r="J887" s="8" t="n">
        <f aca="false">INDEX(Products!$E:$E,MATCH(C887,Products!$A:$A,0))</f>
        <v>14645.83</v>
      </c>
      <c r="K887" s="8" t="n">
        <f aca="false">D887*J887</f>
        <v>14645.83</v>
      </c>
    </row>
    <row r="888" customFormat="false" ht="15" hidden="false" customHeight="false" outlineLevel="0" collapsed="false">
      <c r="A888" s="0" t="s">
        <v>8655</v>
      </c>
      <c r="B888" s="0" t="s">
        <v>1155</v>
      </c>
      <c r="C888" s="0" t="s">
        <v>8286</v>
      </c>
      <c r="D888" s="0" t="n">
        <v>1</v>
      </c>
      <c r="E888" s="8" t="n">
        <v>11479</v>
      </c>
      <c r="F888" s="0" t="n">
        <v>0</v>
      </c>
      <c r="G888" s="8" t="n">
        <v>11479</v>
      </c>
      <c r="H888" s="0" t="str">
        <f aca="false">INDEX(Products!$C:$C,MATCH(C888,Products!$A:$A,0))</f>
        <v>Home &amp; Kitchen</v>
      </c>
      <c r="I888" s="0" t="str">
        <f aca="false">INDEX(Orders!$D:$D,MATCH(B888,Orders!$A:$A,0))</f>
        <v>Delivered</v>
      </c>
      <c r="J888" s="8" t="n">
        <f aca="false">INDEX(Products!$E:$E,MATCH(C888,Products!$A:$A,0))</f>
        <v>6548.81</v>
      </c>
      <c r="K888" s="8" t="n">
        <f aca="false">D888*J888</f>
        <v>6548.81</v>
      </c>
    </row>
    <row r="889" customFormat="false" ht="15" hidden="false" customHeight="false" outlineLevel="0" collapsed="false">
      <c r="A889" s="0" t="s">
        <v>8656</v>
      </c>
      <c r="B889" s="0" t="s">
        <v>1155</v>
      </c>
      <c r="C889" s="0" t="s">
        <v>7827</v>
      </c>
      <c r="D889" s="0" t="n">
        <v>1</v>
      </c>
      <c r="E889" s="8" t="n">
        <v>3359</v>
      </c>
      <c r="F889" s="0" t="n">
        <v>0</v>
      </c>
      <c r="G889" s="8" t="n">
        <v>3359</v>
      </c>
      <c r="H889" s="0" t="str">
        <f aca="false">INDEX(Products!$C:$C,MATCH(C889,Products!$A:$A,0))</f>
        <v>Home &amp; Kitchen</v>
      </c>
      <c r="I889" s="0" t="str">
        <f aca="false">INDEX(Orders!$D:$D,MATCH(B889,Orders!$A:$A,0))</f>
        <v>Delivered</v>
      </c>
      <c r="J889" s="8" t="n">
        <f aca="false">INDEX(Products!$E:$E,MATCH(C889,Products!$A:$A,0))</f>
        <v>1895.25</v>
      </c>
      <c r="K889" s="8" t="n">
        <f aca="false">D889*J889</f>
        <v>1895.25</v>
      </c>
    </row>
    <row r="890" customFormat="false" ht="15" hidden="false" customHeight="false" outlineLevel="0" collapsed="false">
      <c r="A890" s="0" t="s">
        <v>8657</v>
      </c>
      <c r="B890" s="0" t="s">
        <v>1156</v>
      </c>
      <c r="C890" s="0" t="s">
        <v>7731</v>
      </c>
      <c r="D890" s="0" t="n">
        <v>1</v>
      </c>
      <c r="E890" s="8" t="n">
        <v>20750</v>
      </c>
      <c r="F890" s="0" t="n">
        <v>20</v>
      </c>
      <c r="G890" s="8" t="n">
        <v>16600</v>
      </c>
      <c r="H890" s="0" t="str">
        <f aca="false">INDEX(Products!$C:$C,MATCH(C890,Products!$A:$A,0))</f>
        <v>Electronics</v>
      </c>
      <c r="I890" s="0" t="str">
        <f aca="false">INDEX(Orders!$D:$D,MATCH(B890,Orders!$A:$A,0))</f>
        <v>Delivered</v>
      </c>
      <c r="J890" s="8" t="n">
        <f aca="false">INDEX(Products!$E:$E,MATCH(C890,Products!$A:$A,0))</f>
        <v>12173.79</v>
      </c>
      <c r="K890" s="8" t="n">
        <f aca="false">D890*J890</f>
        <v>12173.79</v>
      </c>
    </row>
    <row r="891" customFormat="false" ht="15" hidden="false" customHeight="false" outlineLevel="0" collapsed="false">
      <c r="A891" s="0" t="s">
        <v>8658</v>
      </c>
      <c r="B891" s="0" t="s">
        <v>1157</v>
      </c>
      <c r="C891" s="0" t="s">
        <v>7678</v>
      </c>
      <c r="D891" s="0" t="n">
        <v>1</v>
      </c>
      <c r="E891" s="8" t="n">
        <v>9859</v>
      </c>
      <c r="F891" s="0" t="n">
        <v>0</v>
      </c>
      <c r="G891" s="8" t="n">
        <v>9859</v>
      </c>
      <c r="H891" s="0" t="str">
        <f aca="false">INDEX(Products!$C:$C,MATCH(C891,Products!$A:$A,0))</f>
        <v>Electronics</v>
      </c>
      <c r="I891" s="0" t="str">
        <f aca="false">INDEX(Orders!$D:$D,MATCH(B891,Orders!$A:$A,0))</f>
        <v>Delivered</v>
      </c>
      <c r="J891" s="8" t="n">
        <f aca="false">INDEX(Products!$E:$E,MATCH(C891,Products!$A:$A,0))</f>
        <v>6581.05</v>
      </c>
      <c r="K891" s="8" t="n">
        <f aca="false">D891*J891</f>
        <v>6581.05</v>
      </c>
    </row>
    <row r="892" customFormat="false" ht="15" hidden="false" customHeight="false" outlineLevel="0" collapsed="false">
      <c r="A892" s="0" t="s">
        <v>8659</v>
      </c>
      <c r="B892" s="0" t="s">
        <v>1157</v>
      </c>
      <c r="C892" s="0" t="s">
        <v>7803</v>
      </c>
      <c r="D892" s="0" t="n">
        <v>1</v>
      </c>
      <c r="E892" s="8" t="n">
        <v>34270</v>
      </c>
      <c r="F892" s="0" t="n">
        <v>10</v>
      </c>
      <c r="G892" s="8" t="n">
        <v>30843</v>
      </c>
      <c r="H892" s="0" t="str">
        <f aca="false">INDEX(Products!$C:$C,MATCH(C892,Products!$A:$A,0))</f>
        <v>Electronics</v>
      </c>
      <c r="I892" s="0" t="str">
        <f aca="false">INDEX(Orders!$D:$D,MATCH(B892,Orders!$A:$A,0))</f>
        <v>Delivered</v>
      </c>
      <c r="J892" s="8" t="n">
        <f aca="false">INDEX(Products!$E:$E,MATCH(C892,Products!$A:$A,0))</f>
        <v>19956.6</v>
      </c>
      <c r="K892" s="8" t="n">
        <f aca="false">D892*J892</f>
        <v>19956.6</v>
      </c>
    </row>
    <row r="893" customFormat="false" ht="15" hidden="false" customHeight="false" outlineLevel="0" collapsed="false">
      <c r="A893" s="0" t="s">
        <v>8660</v>
      </c>
      <c r="B893" s="0" t="s">
        <v>1157</v>
      </c>
      <c r="C893" s="0" t="s">
        <v>7811</v>
      </c>
      <c r="D893" s="0" t="n">
        <v>3</v>
      </c>
      <c r="E893" s="8" t="n">
        <v>36999</v>
      </c>
      <c r="F893" s="0" t="n">
        <v>0</v>
      </c>
      <c r="G893" s="8" t="n">
        <v>110997</v>
      </c>
      <c r="H893" s="0" t="str">
        <f aca="false">INDEX(Products!$C:$C,MATCH(C893,Products!$A:$A,0))</f>
        <v>Electronics</v>
      </c>
      <c r="I893" s="0" t="str">
        <f aca="false">INDEX(Orders!$D:$D,MATCH(B893,Orders!$A:$A,0))</f>
        <v>Delivered</v>
      </c>
      <c r="J893" s="8" t="n">
        <f aca="false">INDEX(Products!$E:$E,MATCH(C893,Products!$A:$A,0))</f>
        <v>21693.36</v>
      </c>
      <c r="K893" s="8" t="n">
        <f aca="false">D893*J893</f>
        <v>65080.08</v>
      </c>
    </row>
    <row r="894" customFormat="false" ht="15" hidden="false" customHeight="false" outlineLevel="0" collapsed="false">
      <c r="A894" s="0" t="s">
        <v>8661</v>
      </c>
      <c r="B894" s="0" t="s">
        <v>1157</v>
      </c>
      <c r="C894" s="0" t="s">
        <v>8030</v>
      </c>
      <c r="D894" s="0" t="n">
        <v>3</v>
      </c>
      <c r="E894" s="8" t="n">
        <v>14399</v>
      </c>
      <c r="F894" s="0" t="n">
        <v>20</v>
      </c>
      <c r="G894" s="8" t="n">
        <v>34557.6</v>
      </c>
      <c r="H894" s="0" t="str">
        <f aca="false">INDEX(Products!$C:$C,MATCH(C894,Products!$A:$A,0))</f>
        <v>Home &amp; Kitchen</v>
      </c>
      <c r="I894" s="0" t="str">
        <f aca="false">INDEX(Orders!$D:$D,MATCH(B894,Orders!$A:$A,0))</f>
        <v>Delivered</v>
      </c>
      <c r="J894" s="8" t="n">
        <f aca="false">INDEX(Products!$E:$E,MATCH(C894,Products!$A:$A,0))</f>
        <v>8860.4</v>
      </c>
      <c r="K894" s="8" t="n">
        <f aca="false">D894*J894</f>
        <v>26581.2</v>
      </c>
    </row>
    <row r="895" customFormat="false" ht="15" hidden="false" customHeight="false" outlineLevel="0" collapsed="false">
      <c r="A895" s="0" t="s">
        <v>8662</v>
      </c>
      <c r="B895" s="0" t="s">
        <v>1158</v>
      </c>
      <c r="C895" s="0" t="s">
        <v>7968</v>
      </c>
      <c r="D895" s="0" t="n">
        <v>1</v>
      </c>
      <c r="E895" s="8" t="n">
        <v>50</v>
      </c>
      <c r="F895" s="0" t="n">
        <v>30</v>
      </c>
      <c r="G895" s="8" t="n">
        <v>35</v>
      </c>
      <c r="H895" s="0" t="str">
        <f aca="false">INDEX(Products!$C:$C,MATCH(C895,Products!$A:$A,0))</f>
        <v>Grocery</v>
      </c>
      <c r="I895" s="0" t="str">
        <f aca="false">INDEX(Orders!$D:$D,MATCH(B895,Orders!$A:$A,0))</f>
        <v>Delivered</v>
      </c>
      <c r="J895" s="8" t="n">
        <f aca="false">INDEX(Products!$E:$E,MATCH(C895,Products!$A:$A,0))</f>
        <v>31.67</v>
      </c>
      <c r="K895" s="8" t="n">
        <f aca="false">D895*J895</f>
        <v>31.67</v>
      </c>
    </row>
    <row r="896" customFormat="false" ht="15" hidden="false" customHeight="false" outlineLevel="0" collapsed="false">
      <c r="A896" s="0" t="s">
        <v>8663</v>
      </c>
      <c r="B896" s="0" t="s">
        <v>1158</v>
      </c>
      <c r="C896" s="0" t="s">
        <v>7593</v>
      </c>
      <c r="D896" s="0" t="n">
        <v>1</v>
      </c>
      <c r="E896" s="8" t="n">
        <v>12159</v>
      </c>
      <c r="F896" s="0" t="n">
        <v>0</v>
      </c>
      <c r="G896" s="8" t="n">
        <v>12159</v>
      </c>
      <c r="H896" s="0" t="str">
        <f aca="false">INDEX(Products!$C:$C,MATCH(C896,Products!$A:$A,0))</f>
        <v>Mobiles &amp; Accessories</v>
      </c>
      <c r="I896" s="0" t="str">
        <f aca="false">INDEX(Orders!$D:$D,MATCH(B896,Orders!$A:$A,0))</f>
        <v>Delivered</v>
      </c>
      <c r="J896" s="8" t="n">
        <f aca="false">INDEX(Products!$E:$E,MATCH(C896,Products!$A:$A,0))</f>
        <v>8791.68</v>
      </c>
      <c r="K896" s="8" t="n">
        <f aca="false">D896*J896</f>
        <v>8791.68</v>
      </c>
    </row>
    <row r="897" customFormat="false" ht="15" hidden="false" customHeight="false" outlineLevel="0" collapsed="false">
      <c r="A897" s="0" t="s">
        <v>8664</v>
      </c>
      <c r="B897" s="0" t="s">
        <v>1158</v>
      </c>
      <c r="C897" s="0" t="s">
        <v>7943</v>
      </c>
      <c r="D897" s="0" t="n">
        <v>1</v>
      </c>
      <c r="E897" s="8" t="n">
        <v>1420</v>
      </c>
      <c r="F897" s="0" t="n">
        <v>15</v>
      </c>
      <c r="G897" s="8" t="n">
        <v>1207</v>
      </c>
      <c r="H897" s="0" t="str">
        <f aca="false">INDEX(Products!$C:$C,MATCH(C897,Products!$A:$A,0))</f>
        <v>Grocery</v>
      </c>
      <c r="I897" s="0" t="str">
        <f aca="false">INDEX(Orders!$D:$D,MATCH(B897,Orders!$A:$A,0))</f>
        <v>Delivered</v>
      </c>
      <c r="J897" s="8" t="n">
        <f aca="false">INDEX(Products!$E:$E,MATCH(C897,Products!$A:$A,0))</f>
        <v>829.76</v>
      </c>
      <c r="K897" s="8" t="n">
        <f aca="false">D897*J897</f>
        <v>829.76</v>
      </c>
    </row>
    <row r="898" customFormat="false" ht="15" hidden="false" customHeight="false" outlineLevel="0" collapsed="false">
      <c r="A898" s="0" t="s">
        <v>8665</v>
      </c>
      <c r="B898" s="0" t="s">
        <v>1159</v>
      </c>
      <c r="C898" s="0" t="s">
        <v>7982</v>
      </c>
      <c r="D898" s="0" t="n">
        <v>1</v>
      </c>
      <c r="E898" s="8" t="n">
        <v>2399</v>
      </c>
      <c r="F898" s="0" t="n">
        <v>20</v>
      </c>
      <c r="G898" s="8" t="n">
        <v>1919.2</v>
      </c>
      <c r="H898" s="0" t="str">
        <f aca="false">INDEX(Products!$C:$C,MATCH(C898,Products!$A:$A,0))</f>
        <v>Fashion</v>
      </c>
      <c r="I898" s="0" t="str">
        <f aca="false">INDEX(Orders!$D:$D,MATCH(B898,Orders!$A:$A,0))</f>
        <v>Delivered</v>
      </c>
      <c r="J898" s="8" t="n">
        <f aca="false">INDEX(Products!$E:$E,MATCH(C898,Products!$A:$A,0))</f>
        <v>1604.24</v>
      </c>
      <c r="K898" s="8" t="n">
        <f aca="false">D898*J898</f>
        <v>1604.24</v>
      </c>
    </row>
    <row r="899" customFormat="false" ht="15" hidden="false" customHeight="false" outlineLevel="0" collapsed="false">
      <c r="A899" s="0" t="s">
        <v>8666</v>
      </c>
      <c r="B899" s="0" t="s">
        <v>1160</v>
      </c>
      <c r="C899" s="0" t="s">
        <v>7933</v>
      </c>
      <c r="D899" s="0" t="n">
        <v>1</v>
      </c>
      <c r="E899" s="8" t="n">
        <v>1379</v>
      </c>
      <c r="F899" s="0" t="n">
        <v>20</v>
      </c>
      <c r="G899" s="8" t="n">
        <v>1103.2</v>
      </c>
      <c r="H899" s="0" t="str">
        <f aca="false">INDEX(Products!$C:$C,MATCH(C899,Products!$A:$A,0))</f>
        <v>Grocery</v>
      </c>
      <c r="I899" s="0" t="str">
        <f aca="false">INDEX(Orders!$D:$D,MATCH(B899,Orders!$A:$A,0))</f>
        <v>Returned</v>
      </c>
      <c r="J899" s="8" t="n">
        <f aca="false">INDEX(Products!$E:$E,MATCH(C899,Products!$A:$A,0))</f>
        <v>826.95</v>
      </c>
      <c r="K899" s="8" t="n">
        <f aca="false">D899*J899</f>
        <v>826.95</v>
      </c>
    </row>
    <row r="900" customFormat="false" ht="15" hidden="false" customHeight="false" outlineLevel="0" collapsed="false">
      <c r="A900" s="0" t="s">
        <v>8667</v>
      </c>
      <c r="B900" s="0" t="s">
        <v>1160</v>
      </c>
      <c r="C900" s="0" t="s">
        <v>8065</v>
      </c>
      <c r="D900" s="0" t="n">
        <v>1</v>
      </c>
      <c r="E900" s="8" t="n">
        <v>4989</v>
      </c>
      <c r="F900" s="0" t="n">
        <v>10</v>
      </c>
      <c r="G900" s="8" t="n">
        <v>4490.1</v>
      </c>
      <c r="H900" s="0" t="str">
        <f aca="false">INDEX(Products!$C:$C,MATCH(C900,Products!$A:$A,0))</f>
        <v>Electronics</v>
      </c>
      <c r="I900" s="0" t="str">
        <f aca="false">INDEX(Orders!$D:$D,MATCH(B900,Orders!$A:$A,0))</f>
        <v>Returned</v>
      </c>
      <c r="J900" s="8" t="n">
        <f aca="false">INDEX(Products!$E:$E,MATCH(C900,Products!$A:$A,0))</f>
        <v>3490.69</v>
      </c>
      <c r="K900" s="8" t="n">
        <f aca="false">D900*J900</f>
        <v>3490.69</v>
      </c>
    </row>
    <row r="901" customFormat="false" ht="15" hidden="false" customHeight="false" outlineLevel="0" collapsed="false">
      <c r="A901" s="0" t="s">
        <v>8668</v>
      </c>
      <c r="B901" s="0" t="s">
        <v>1161</v>
      </c>
      <c r="C901" s="0" t="s">
        <v>7597</v>
      </c>
      <c r="D901" s="0" t="n">
        <v>1</v>
      </c>
      <c r="E901" s="8" t="n">
        <v>959</v>
      </c>
      <c r="F901" s="0" t="n">
        <v>0</v>
      </c>
      <c r="G901" s="8" t="n">
        <v>959</v>
      </c>
      <c r="H901" s="0" t="str">
        <f aca="false">INDEX(Products!$C:$C,MATCH(C901,Products!$A:$A,0))</f>
        <v>Toys &amp; Baby Care</v>
      </c>
      <c r="I901" s="0" t="str">
        <f aca="false">INDEX(Orders!$D:$D,MATCH(B901,Orders!$A:$A,0))</f>
        <v>Delivered</v>
      </c>
      <c r="J901" s="8" t="n">
        <f aca="false">INDEX(Products!$E:$E,MATCH(C901,Products!$A:$A,0))</f>
        <v>528.95</v>
      </c>
      <c r="K901" s="8" t="n">
        <f aca="false">D901*J901</f>
        <v>528.95</v>
      </c>
    </row>
    <row r="902" customFormat="false" ht="15" hidden="false" customHeight="false" outlineLevel="0" collapsed="false">
      <c r="A902" s="0" t="s">
        <v>8669</v>
      </c>
      <c r="B902" s="0" t="s">
        <v>1162</v>
      </c>
      <c r="C902" s="0" t="s">
        <v>8488</v>
      </c>
      <c r="D902" s="0" t="n">
        <v>1</v>
      </c>
      <c r="E902" s="8" t="n">
        <v>37859</v>
      </c>
      <c r="F902" s="0" t="n">
        <v>15</v>
      </c>
      <c r="G902" s="8" t="n">
        <v>32180.15</v>
      </c>
      <c r="H902" s="0" t="str">
        <f aca="false">INDEX(Products!$C:$C,MATCH(C902,Products!$A:$A,0))</f>
        <v>Electronics</v>
      </c>
      <c r="I902" s="0" t="str">
        <f aca="false">INDEX(Orders!$D:$D,MATCH(B902,Orders!$A:$A,0))</f>
        <v>Delivered</v>
      </c>
      <c r="J902" s="8" t="n">
        <f aca="false">INDEX(Products!$E:$E,MATCH(C902,Products!$A:$A,0))</f>
        <v>27041.84</v>
      </c>
      <c r="K902" s="8" t="n">
        <f aca="false">D902*J902</f>
        <v>27041.84</v>
      </c>
    </row>
    <row r="903" customFormat="false" ht="15" hidden="false" customHeight="false" outlineLevel="0" collapsed="false">
      <c r="A903" s="0" t="s">
        <v>8670</v>
      </c>
      <c r="B903" s="0" t="s">
        <v>1163</v>
      </c>
      <c r="C903" s="0" t="s">
        <v>7614</v>
      </c>
      <c r="D903" s="0" t="n">
        <v>1</v>
      </c>
      <c r="E903" s="8" t="n">
        <v>23049</v>
      </c>
      <c r="F903" s="0" t="n">
        <v>5</v>
      </c>
      <c r="G903" s="8" t="n">
        <v>21896.55</v>
      </c>
      <c r="H903" s="0" t="str">
        <f aca="false">INDEX(Products!$C:$C,MATCH(C903,Products!$A:$A,0))</f>
        <v>Furniture</v>
      </c>
      <c r="I903" s="0" t="str">
        <f aca="false">INDEX(Orders!$D:$D,MATCH(B903,Orders!$A:$A,0))</f>
        <v>Delivered</v>
      </c>
      <c r="J903" s="8" t="n">
        <f aca="false">INDEX(Products!$E:$E,MATCH(C903,Products!$A:$A,0))</f>
        <v>13018.56</v>
      </c>
      <c r="K903" s="8" t="n">
        <f aca="false">D903*J903</f>
        <v>13018.56</v>
      </c>
    </row>
    <row r="904" customFormat="false" ht="15" hidden="false" customHeight="false" outlineLevel="0" collapsed="false">
      <c r="A904" s="0" t="s">
        <v>8671</v>
      </c>
      <c r="B904" s="0" t="s">
        <v>1164</v>
      </c>
      <c r="C904" s="0" t="s">
        <v>7910</v>
      </c>
      <c r="D904" s="0" t="n">
        <v>3</v>
      </c>
      <c r="E904" s="8" t="n">
        <v>1649</v>
      </c>
      <c r="F904" s="0" t="n">
        <v>0</v>
      </c>
      <c r="G904" s="8" t="n">
        <v>4947</v>
      </c>
      <c r="H904" s="0" t="str">
        <f aca="false">INDEX(Products!$C:$C,MATCH(C904,Products!$A:$A,0))</f>
        <v>Fashion</v>
      </c>
      <c r="I904" s="0" t="str">
        <f aca="false">INDEX(Orders!$D:$D,MATCH(B904,Orders!$A:$A,0))</f>
        <v>Delivered</v>
      </c>
      <c r="J904" s="8" t="n">
        <f aca="false">INDEX(Products!$E:$E,MATCH(C904,Products!$A:$A,0))</f>
        <v>1049.68</v>
      </c>
      <c r="K904" s="8" t="n">
        <f aca="false">D904*J904</f>
        <v>3149.04</v>
      </c>
    </row>
    <row r="905" customFormat="false" ht="15" hidden="false" customHeight="false" outlineLevel="0" collapsed="false">
      <c r="A905" s="0" t="s">
        <v>8672</v>
      </c>
      <c r="B905" s="0" t="s">
        <v>1164</v>
      </c>
      <c r="C905" s="0" t="s">
        <v>7659</v>
      </c>
      <c r="D905" s="0" t="n">
        <v>1</v>
      </c>
      <c r="E905" s="8" t="n">
        <v>2609</v>
      </c>
      <c r="F905" s="0" t="n">
        <v>0</v>
      </c>
      <c r="G905" s="8" t="n">
        <v>2609</v>
      </c>
      <c r="H905" s="0" t="str">
        <f aca="false">INDEX(Products!$C:$C,MATCH(C905,Products!$A:$A,0))</f>
        <v>Fashion</v>
      </c>
      <c r="I905" s="0" t="str">
        <f aca="false">INDEX(Orders!$D:$D,MATCH(B905,Orders!$A:$A,0))</f>
        <v>Delivered</v>
      </c>
      <c r="J905" s="8" t="n">
        <f aca="false">INDEX(Products!$E:$E,MATCH(C905,Products!$A:$A,0))</f>
        <v>1780.61</v>
      </c>
      <c r="K905" s="8" t="n">
        <f aca="false">D905*J905</f>
        <v>1780.61</v>
      </c>
    </row>
    <row r="906" customFormat="false" ht="15" hidden="false" customHeight="false" outlineLevel="0" collapsed="false">
      <c r="A906" s="0" t="s">
        <v>8673</v>
      </c>
      <c r="B906" s="0" t="s">
        <v>1166</v>
      </c>
      <c r="C906" s="0" t="s">
        <v>7771</v>
      </c>
      <c r="D906" s="0" t="n">
        <v>1</v>
      </c>
      <c r="E906" s="8" t="n">
        <v>3619</v>
      </c>
      <c r="F906" s="0" t="n">
        <v>0</v>
      </c>
      <c r="G906" s="8" t="n">
        <v>3619</v>
      </c>
      <c r="H906" s="0" t="str">
        <f aca="false">INDEX(Products!$C:$C,MATCH(C906,Products!$A:$A,0))</f>
        <v>Fashion</v>
      </c>
      <c r="I906" s="0" t="str">
        <f aca="false">INDEX(Orders!$D:$D,MATCH(B906,Orders!$A:$A,0))</f>
        <v>Cancelled</v>
      </c>
      <c r="J906" s="8" t="n">
        <f aca="false">INDEX(Products!$E:$E,MATCH(C906,Products!$A:$A,0))</f>
        <v>2299.95</v>
      </c>
      <c r="K906" s="8" t="n">
        <f aca="false">D906*J906</f>
        <v>2299.95</v>
      </c>
    </row>
    <row r="907" customFormat="false" ht="15" hidden="false" customHeight="false" outlineLevel="0" collapsed="false">
      <c r="A907" s="0" t="s">
        <v>8674</v>
      </c>
      <c r="B907" s="0" t="s">
        <v>1166</v>
      </c>
      <c r="C907" s="0" t="s">
        <v>7999</v>
      </c>
      <c r="D907" s="0" t="n">
        <v>1</v>
      </c>
      <c r="E907" s="8" t="n">
        <v>2810</v>
      </c>
      <c r="F907" s="0" t="n">
        <v>5</v>
      </c>
      <c r="G907" s="8" t="n">
        <v>2669.5</v>
      </c>
      <c r="H907" s="0" t="str">
        <f aca="false">INDEX(Products!$C:$C,MATCH(C907,Products!$A:$A,0))</f>
        <v>Toys &amp; Baby Care</v>
      </c>
      <c r="I907" s="0" t="str">
        <f aca="false">INDEX(Orders!$D:$D,MATCH(B907,Orders!$A:$A,0))</f>
        <v>Cancelled</v>
      </c>
      <c r="J907" s="8" t="n">
        <f aca="false">INDEX(Products!$E:$E,MATCH(C907,Products!$A:$A,0))</f>
        <v>1582.85</v>
      </c>
      <c r="K907" s="8" t="n">
        <f aca="false">D907*J907</f>
        <v>1582.85</v>
      </c>
    </row>
    <row r="908" customFormat="false" ht="15" hidden="false" customHeight="false" outlineLevel="0" collapsed="false">
      <c r="A908" s="0" t="s">
        <v>8675</v>
      </c>
      <c r="B908" s="0" t="s">
        <v>1168</v>
      </c>
      <c r="C908" s="0" t="s">
        <v>7795</v>
      </c>
      <c r="D908" s="0" t="n">
        <v>1</v>
      </c>
      <c r="E908" s="8" t="n">
        <v>14009</v>
      </c>
      <c r="F908" s="0" t="n">
        <v>15</v>
      </c>
      <c r="G908" s="8" t="n">
        <v>11907.65</v>
      </c>
      <c r="H908" s="0" t="str">
        <f aca="false">INDEX(Products!$C:$C,MATCH(C908,Products!$A:$A,0))</f>
        <v>Electronics</v>
      </c>
      <c r="I908" s="0" t="str">
        <f aca="false">INDEX(Orders!$D:$D,MATCH(B908,Orders!$A:$A,0))</f>
        <v>Delivered</v>
      </c>
      <c r="J908" s="8" t="n">
        <f aca="false">INDEX(Products!$E:$E,MATCH(C908,Products!$A:$A,0))</f>
        <v>9706.62</v>
      </c>
      <c r="K908" s="8" t="n">
        <f aca="false">D908*J908</f>
        <v>9706.62</v>
      </c>
    </row>
    <row r="909" customFormat="false" ht="15" hidden="false" customHeight="false" outlineLevel="0" collapsed="false">
      <c r="A909" s="0" t="s">
        <v>8676</v>
      </c>
      <c r="B909" s="0" t="s">
        <v>1168</v>
      </c>
      <c r="C909" s="0" t="s">
        <v>8043</v>
      </c>
      <c r="D909" s="0" t="n">
        <v>1</v>
      </c>
      <c r="E909" s="8" t="n">
        <v>4009</v>
      </c>
      <c r="F909" s="0" t="n">
        <v>0</v>
      </c>
      <c r="G909" s="8" t="n">
        <v>4009</v>
      </c>
      <c r="H909" s="0" t="str">
        <f aca="false">INDEX(Products!$C:$C,MATCH(C909,Products!$A:$A,0))</f>
        <v>Sports &amp; Fitness</v>
      </c>
      <c r="I909" s="0" t="str">
        <f aca="false">INDEX(Orders!$D:$D,MATCH(B909,Orders!$A:$A,0))</f>
        <v>Delivered</v>
      </c>
      <c r="J909" s="8" t="n">
        <f aca="false">INDEX(Products!$E:$E,MATCH(C909,Products!$A:$A,0))</f>
        <v>2884.91</v>
      </c>
      <c r="K909" s="8" t="n">
        <f aca="false">D909*J909</f>
        <v>2884.91</v>
      </c>
    </row>
    <row r="910" customFormat="false" ht="15" hidden="false" customHeight="false" outlineLevel="0" collapsed="false">
      <c r="A910" s="0" t="s">
        <v>8677</v>
      </c>
      <c r="B910" s="0" t="s">
        <v>1169</v>
      </c>
      <c r="C910" s="0" t="s">
        <v>7881</v>
      </c>
      <c r="D910" s="0" t="n">
        <v>1</v>
      </c>
      <c r="E910" s="8" t="n">
        <v>1029</v>
      </c>
      <c r="F910" s="0" t="n">
        <v>0</v>
      </c>
      <c r="G910" s="8" t="n">
        <v>1029</v>
      </c>
      <c r="H910" s="0" t="str">
        <f aca="false">INDEX(Products!$C:$C,MATCH(C910,Products!$A:$A,0))</f>
        <v>Fashion</v>
      </c>
      <c r="I910" s="0" t="str">
        <f aca="false">INDEX(Orders!$D:$D,MATCH(B910,Orders!$A:$A,0))</f>
        <v>Delivered</v>
      </c>
      <c r="J910" s="8" t="n">
        <f aca="false">INDEX(Products!$E:$E,MATCH(C910,Products!$A:$A,0))</f>
        <v>763.09</v>
      </c>
      <c r="K910" s="8" t="n">
        <f aca="false">D910*J910</f>
        <v>763.09</v>
      </c>
    </row>
    <row r="911" customFormat="false" ht="15" hidden="false" customHeight="false" outlineLevel="0" collapsed="false">
      <c r="A911" s="0" t="s">
        <v>8678</v>
      </c>
      <c r="B911" s="0" t="s">
        <v>1169</v>
      </c>
      <c r="C911" s="0" t="s">
        <v>8127</v>
      </c>
      <c r="D911" s="0" t="n">
        <v>1</v>
      </c>
      <c r="E911" s="8" t="n">
        <v>1239</v>
      </c>
      <c r="F911" s="0" t="n">
        <v>0</v>
      </c>
      <c r="G911" s="8" t="n">
        <v>1239</v>
      </c>
      <c r="H911" s="0" t="str">
        <f aca="false">INDEX(Products!$C:$C,MATCH(C911,Products!$A:$A,0))</f>
        <v>Sports &amp; Fitness</v>
      </c>
      <c r="I911" s="0" t="str">
        <f aca="false">INDEX(Orders!$D:$D,MATCH(B911,Orders!$A:$A,0))</f>
        <v>Delivered</v>
      </c>
      <c r="J911" s="8" t="n">
        <f aca="false">INDEX(Products!$E:$E,MATCH(C911,Products!$A:$A,0))</f>
        <v>686.19</v>
      </c>
      <c r="K911" s="8" t="n">
        <f aca="false">D911*J911</f>
        <v>686.19</v>
      </c>
    </row>
    <row r="912" customFormat="false" ht="15" hidden="false" customHeight="false" outlineLevel="0" collapsed="false">
      <c r="A912" s="0" t="s">
        <v>8679</v>
      </c>
      <c r="B912" s="0" t="s">
        <v>1172</v>
      </c>
      <c r="C912" s="0" t="s">
        <v>7663</v>
      </c>
      <c r="D912" s="0" t="n">
        <v>3</v>
      </c>
      <c r="E912" s="8" t="n">
        <v>4859</v>
      </c>
      <c r="F912" s="0" t="n">
        <v>30</v>
      </c>
      <c r="G912" s="8" t="n">
        <v>10203.9</v>
      </c>
      <c r="H912" s="0" t="str">
        <f aca="false">INDEX(Products!$C:$C,MATCH(C912,Products!$A:$A,0))</f>
        <v>Fashion</v>
      </c>
      <c r="I912" s="0" t="str">
        <f aca="false">INDEX(Orders!$D:$D,MATCH(B912,Orders!$A:$A,0))</f>
        <v>Delivered</v>
      </c>
      <c r="J912" s="8" t="n">
        <f aca="false">INDEX(Products!$E:$E,MATCH(C912,Products!$A:$A,0))</f>
        <v>2737.14</v>
      </c>
      <c r="K912" s="8" t="n">
        <f aca="false">D912*J912</f>
        <v>8211.42</v>
      </c>
    </row>
    <row r="913" customFormat="false" ht="15" hidden="false" customHeight="false" outlineLevel="0" collapsed="false">
      <c r="A913" s="0" t="s">
        <v>8680</v>
      </c>
      <c r="B913" s="0" t="s">
        <v>1174</v>
      </c>
      <c r="C913" s="0" t="s">
        <v>7999</v>
      </c>
      <c r="D913" s="0" t="n">
        <v>1</v>
      </c>
      <c r="E913" s="8" t="n">
        <v>2810</v>
      </c>
      <c r="F913" s="0" t="n">
        <v>0</v>
      </c>
      <c r="G913" s="8" t="n">
        <v>2810</v>
      </c>
      <c r="H913" s="0" t="str">
        <f aca="false">INDEX(Products!$C:$C,MATCH(C913,Products!$A:$A,0))</f>
        <v>Toys &amp; Baby Care</v>
      </c>
      <c r="I913" s="0" t="str">
        <f aca="false">INDEX(Orders!$D:$D,MATCH(B913,Orders!$A:$A,0))</f>
        <v>Delivered</v>
      </c>
      <c r="J913" s="8" t="n">
        <f aca="false">INDEX(Products!$E:$E,MATCH(C913,Products!$A:$A,0))</f>
        <v>1582.85</v>
      </c>
      <c r="K913" s="8" t="n">
        <f aca="false">D913*J913</f>
        <v>1582.85</v>
      </c>
    </row>
    <row r="914" customFormat="false" ht="15" hidden="false" customHeight="false" outlineLevel="0" collapsed="false">
      <c r="A914" s="0" t="s">
        <v>8681</v>
      </c>
      <c r="B914" s="0" t="s">
        <v>1175</v>
      </c>
      <c r="C914" s="0" t="s">
        <v>7853</v>
      </c>
      <c r="D914" s="0" t="n">
        <v>1</v>
      </c>
      <c r="E914" s="8" t="n">
        <v>1989</v>
      </c>
      <c r="F914" s="0" t="n">
        <v>0</v>
      </c>
      <c r="G914" s="8" t="n">
        <v>1989</v>
      </c>
      <c r="H914" s="0" t="str">
        <f aca="false">INDEX(Products!$C:$C,MATCH(C914,Products!$A:$A,0))</f>
        <v>Fashion</v>
      </c>
      <c r="I914" s="0" t="str">
        <f aca="false">INDEX(Orders!$D:$D,MATCH(B914,Orders!$A:$A,0))</f>
        <v>Delivered</v>
      </c>
      <c r="J914" s="8" t="n">
        <f aca="false">INDEX(Products!$E:$E,MATCH(C914,Products!$A:$A,0))</f>
        <v>1234.69</v>
      </c>
      <c r="K914" s="8" t="n">
        <f aca="false">D914*J914</f>
        <v>1234.69</v>
      </c>
    </row>
    <row r="915" customFormat="false" ht="15" hidden="false" customHeight="false" outlineLevel="0" collapsed="false">
      <c r="A915" s="0" t="s">
        <v>8682</v>
      </c>
      <c r="B915" s="0" t="s">
        <v>1176</v>
      </c>
      <c r="C915" s="0" t="s">
        <v>7908</v>
      </c>
      <c r="D915" s="0" t="n">
        <v>1</v>
      </c>
      <c r="E915" s="8" t="n">
        <v>1209</v>
      </c>
      <c r="F915" s="0" t="n">
        <v>0</v>
      </c>
      <c r="G915" s="8" t="n">
        <v>1209</v>
      </c>
      <c r="H915" s="0" t="str">
        <f aca="false">INDEX(Products!$C:$C,MATCH(C915,Products!$A:$A,0))</f>
        <v>Grocery</v>
      </c>
      <c r="I915" s="0" t="str">
        <f aca="false">INDEX(Orders!$D:$D,MATCH(B915,Orders!$A:$A,0))</f>
        <v>Delivered</v>
      </c>
      <c r="J915" s="8" t="n">
        <f aca="false">INDEX(Products!$E:$E,MATCH(C915,Products!$A:$A,0))</f>
        <v>824.78</v>
      </c>
      <c r="K915" s="8" t="n">
        <f aca="false">D915*J915</f>
        <v>824.78</v>
      </c>
    </row>
    <row r="916" customFormat="false" ht="15" hidden="false" customHeight="false" outlineLevel="0" collapsed="false">
      <c r="A916" s="0" t="s">
        <v>8683</v>
      </c>
      <c r="B916" s="0" t="s">
        <v>1176</v>
      </c>
      <c r="C916" s="0" t="s">
        <v>8021</v>
      </c>
      <c r="D916" s="0" t="n">
        <v>2</v>
      </c>
      <c r="E916" s="8" t="n">
        <v>509</v>
      </c>
      <c r="F916" s="0" t="n">
        <v>0</v>
      </c>
      <c r="G916" s="8" t="n">
        <v>1018</v>
      </c>
      <c r="H916" s="0" t="str">
        <f aca="false">INDEX(Products!$C:$C,MATCH(C916,Products!$A:$A,0))</f>
        <v>Books</v>
      </c>
      <c r="I916" s="0" t="str">
        <f aca="false">INDEX(Orders!$D:$D,MATCH(B916,Orders!$A:$A,0))</f>
        <v>Delivered</v>
      </c>
      <c r="J916" s="8" t="n">
        <f aca="false">INDEX(Products!$E:$E,MATCH(C916,Products!$A:$A,0))</f>
        <v>283.91</v>
      </c>
      <c r="K916" s="8" t="n">
        <f aca="false">D916*J916</f>
        <v>567.82</v>
      </c>
    </row>
    <row r="917" customFormat="false" ht="15" hidden="false" customHeight="false" outlineLevel="0" collapsed="false">
      <c r="A917" s="0" t="s">
        <v>8684</v>
      </c>
      <c r="B917" s="0" t="s">
        <v>1177</v>
      </c>
      <c r="C917" s="0" t="s">
        <v>7799</v>
      </c>
      <c r="D917" s="0" t="n">
        <v>1</v>
      </c>
      <c r="E917" s="8" t="n">
        <v>70349</v>
      </c>
      <c r="F917" s="0" t="n">
        <v>20</v>
      </c>
      <c r="G917" s="8" t="n">
        <v>56279.2</v>
      </c>
      <c r="H917" s="0" t="str">
        <f aca="false">INDEX(Products!$C:$C,MATCH(C917,Products!$A:$A,0))</f>
        <v>Mobiles &amp; Accessories</v>
      </c>
      <c r="I917" s="0" t="str">
        <f aca="false">INDEX(Orders!$D:$D,MATCH(B917,Orders!$A:$A,0))</f>
        <v>Delivered</v>
      </c>
      <c r="J917" s="8" t="n">
        <f aca="false">INDEX(Products!$E:$E,MATCH(C917,Products!$A:$A,0))</f>
        <v>45393.9</v>
      </c>
      <c r="K917" s="8" t="n">
        <f aca="false">D917*J917</f>
        <v>45393.9</v>
      </c>
    </row>
    <row r="918" customFormat="false" ht="15" hidden="false" customHeight="false" outlineLevel="0" collapsed="false">
      <c r="A918" s="0" t="s">
        <v>8685</v>
      </c>
      <c r="B918" s="0" t="s">
        <v>1177</v>
      </c>
      <c r="C918" s="0" t="s">
        <v>7760</v>
      </c>
      <c r="D918" s="0" t="n">
        <v>1</v>
      </c>
      <c r="E918" s="8" t="n">
        <v>439</v>
      </c>
      <c r="F918" s="0" t="n">
        <v>5</v>
      </c>
      <c r="G918" s="8" t="n">
        <v>417.05</v>
      </c>
      <c r="H918" s="0" t="str">
        <f aca="false">INDEX(Products!$C:$C,MATCH(C918,Products!$A:$A,0))</f>
        <v>Grocery</v>
      </c>
      <c r="I918" s="0" t="str">
        <f aca="false">INDEX(Orders!$D:$D,MATCH(B918,Orders!$A:$A,0))</f>
        <v>Delivered</v>
      </c>
      <c r="J918" s="8" t="n">
        <f aca="false">INDEX(Products!$E:$E,MATCH(C918,Products!$A:$A,0))</f>
        <v>271.77</v>
      </c>
      <c r="K918" s="8" t="n">
        <f aca="false">D918*J918</f>
        <v>271.77</v>
      </c>
    </row>
    <row r="919" customFormat="false" ht="15" hidden="false" customHeight="false" outlineLevel="0" collapsed="false">
      <c r="A919" s="0" t="s">
        <v>8686</v>
      </c>
      <c r="B919" s="0" t="s">
        <v>1177</v>
      </c>
      <c r="C919" s="0" t="s">
        <v>8127</v>
      </c>
      <c r="D919" s="0" t="n">
        <v>1</v>
      </c>
      <c r="E919" s="8" t="n">
        <v>1239</v>
      </c>
      <c r="F919" s="0" t="n">
        <v>10</v>
      </c>
      <c r="G919" s="8" t="n">
        <v>1115.1</v>
      </c>
      <c r="H919" s="0" t="str">
        <f aca="false">INDEX(Products!$C:$C,MATCH(C919,Products!$A:$A,0))</f>
        <v>Sports &amp; Fitness</v>
      </c>
      <c r="I919" s="0" t="str">
        <f aca="false">INDEX(Orders!$D:$D,MATCH(B919,Orders!$A:$A,0))</f>
        <v>Delivered</v>
      </c>
      <c r="J919" s="8" t="n">
        <f aca="false">INDEX(Products!$E:$E,MATCH(C919,Products!$A:$A,0))</f>
        <v>686.19</v>
      </c>
      <c r="K919" s="8" t="n">
        <f aca="false">D919*J919</f>
        <v>686.19</v>
      </c>
    </row>
    <row r="920" customFormat="false" ht="15" hidden="false" customHeight="false" outlineLevel="0" collapsed="false">
      <c r="A920" s="0" t="s">
        <v>8687</v>
      </c>
      <c r="B920" s="0" t="s">
        <v>1178</v>
      </c>
      <c r="C920" s="0" t="s">
        <v>7655</v>
      </c>
      <c r="D920" s="0" t="n">
        <v>2</v>
      </c>
      <c r="E920" s="8" t="n">
        <v>1059</v>
      </c>
      <c r="F920" s="0" t="n">
        <v>15</v>
      </c>
      <c r="G920" s="8" t="n">
        <v>1800.3</v>
      </c>
      <c r="H920" s="0" t="str">
        <f aca="false">INDEX(Products!$C:$C,MATCH(C920,Products!$A:$A,0))</f>
        <v>Fashion</v>
      </c>
      <c r="I920" s="0" t="str">
        <f aca="false">INDEX(Orders!$D:$D,MATCH(B920,Orders!$A:$A,0))</f>
        <v>Delivered</v>
      </c>
      <c r="J920" s="8" t="n">
        <f aca="false">INDEX(Products!$E:$E,MATCH(C920,Products!$A:$A,0))</f>
        <v>616.44</v>
      </c>
      <c r="K920" s="8" t="n">
        <f aca="false">D920*J920</f>
        <v>1232.88</v>
      </c>
    </row>
    <row r="921" customFormat="false" ht="15" hidden="false" customHeight="false" outlineLevel="0" collapsed="false">
      <c r="A921" s="0" t="s">
        <v>8688</v>
      </c>
      <c r="B921" s="0" t="s">
        <v>1179</v>
      </c>
      <c r="C921" s="0" t="s">
        <v>7634</v>
      </c>
      <c r="D921" s="0" t="n">
        <v>1</v>
      </c>
      <c r="E921" s="8" t="n">
        <v>3819</v>
      </c>
      <c r="F921" s="0" t="n">
        <v>30</v>
      </c>
      <c r="G921" s="8" t="n">
        <v>2673.3</v>
      </c>
      <c r="H921" s="0" t="str">
        <f aca="false">INDEX(Products!$C:$C,MATCH(C921,Products!$A:$A,0))</f>
        <v>Fashion</v>
      </c>
      <c r="I921" s="0" t="str">
        <f aca="false">INDEX(Orders!$D:$D,MATCH(B921,Orders!$A:$A,0))</f>
        <v>Delivered</v>
      </c>
      <c r="J921" s="8" t="n">
        <f aca="false">INDEX(Products!$E:$E,MATCH(C921,Products!$A:$A,0))</f>
        <v>2638.59</v>
      </c>
      <c r="K921" s="8" t="n">
        <f aca="false">D921*J921</f>
        <v>2638.59</v>
      </c>
    </row>
    <row r="922" customFormat="false" ht="15" hidden="false" customHeight="false" outlineLevel="0" collapsed="false">
      <c r="A922" s="0" t="s">
        <v>8689</v>
      </c>
      <c r="B922" s="0" t="s">
        <v>1180</v>
      </c>
      <c r="C922" s="0" t="s">
        <v>7648</v>
      </c>
      <c r="D922" s="0" t="n">
        <v>2</v>
      </c>
      <c r="E922" s="8" t="n">
        <v>2869</v>
      </c>
      <c r="F922" s="0" t="n">
        <v>0</v>
      </c>
      <c r="G922" s="8" t="n">
        <v>5738</v>
      </c>
      <c r="H922" s="0" t="str">
        <f aca="false">INDEX(Products!$C:$C,MATCH(C922,Products!$A:$A,0))</f>
        <v>Sports &amp; Fitness</v>
      </c>
      <c r="I922" s="0" t="str">
        <f aca="false">INDEX(Orders!$D:$D,MATCH(B922,Orders!$A:$A,0))</f>
        <v>Delivered</v>
      </c>
      <c r="J922" s="8" t="n">
        <f aca="false">INDEX(Products!$E:$E,MATCH(C922,Products!$A:$A,0))</f>
        <v>1957.62</v>
      </c>
      <c r="K922" s="8" t="n">
        <f aca="false">D922*J922</f>
        <v>3915.24</v>
      </c>
    </row>
    <row r="923" customFormat="false" ht="15" hidden="false" customHeight="false" outlineLevel="0" collapsed="false">
      <c r="A923" s="0" t="s">
        <v>8690</v>
      </c>
      <c r="B923" s="0" t="s">
        <v>1182</v>
      </c>
      <c r="C923" s="0" t="s">
        <v>8043</v>
      </c>
      <c r="D923" s="0" t="n">
        <v>1</v>
      </c>
      <c r="E923" s="8" t="n">
        <v>4009</v>
      </c>
      <c r="F923" s="0" t="n">
        <v>10</v>
      </c>
      <c r="G923" s="8" t="n">
        <v>3608.1</v>
      </c>
      <c r="H923" s="0" t="str">
        <f aca="false">INDEX(Products!$C:$C,MATCH(C923,Products!$A:$A,0))</f>
        <v>Sports &amp; Fitness</v>
      </c>
      <c r="I923" s="0" t="str">
        <f aca="false">INDEX(Orders!$D:$D,MATCH(B923,Orders!$A:$A,0))</f>
        <v>Delivered</v>
      </c>
      <c r="J923" s="8" t="n">
        <f aca="false">INDEX(Products!$E:$E,MATCH(C923,Products!$A:$A,0))</f>
        <v>2884.91</v>
      </c>
      <c r="K923" s="8" t="n">
        <f aca="false">D923*J923</f>
        <v>2884.91</v>
      </c>
    </row>
    <row r="924" customFormat="false" ht="15" hidden="false" customHeight="false" outlineLevel="0" collapsed="false">
      <c r="A924" s="0" t="s">
        <v>8691</v>
      </c>
      <c r="B924" s="0" t="s">
        <v>1185</v>
      </c>
      <c r="C924" s="0" t="s">
        <v>8057</v>
      </c>
      <c r="D924" s="0" t="n">
        <v>2</v>
      </c>
      <c r="E924" s="8" t="n">
        <v>5310</v>
      </c>
      <c r="F924" s="0" t="n">
        <v>0</v>
      </c>
      <c r="G924" s="8" t="n">
        <v>10620</v>
      </c>
      <c r="H924" s="0" t="str">
        <f aca="false">INDEX(Products!$C:$C,MATCH(C924,Products!$A:$A,0))</f>
        <v>Sports &amp; Fitness</v>
      </c>
      <c r="I924" s="0" t="str">
        <f aca="false">INDEX(Orders!$D:$D,MATCH(B924,Orders!$A:$A,0))</f>
        <v>Delivered</v>
      </c>
      <c r="J924" s="8" t="n">
        <f aca="false">INDEX(Products!$E:$E,MATCH(C924,Products!$A:$A,0))</f>
        <v>3979.51</v>
      </c>
      <c r="K924" s="8" t="n">
        <f aca="false">D924*J924</f>
        <v>7959.02</v>
      </c>
    </row>
    <row r="925" customFormat="false" ht="15" hidden="false" customHeight="false" outlineLevel="0" collapsed="false">
      <c r="A925" s="0" t="s">
        <v>8692</v>
      </c>
      <c r="B925" s="0" t="s">
        <v>1187</v>
      </c>
      <c r="C925" s="0" t="s">
        <v>8043</v>
      </c>
      <c r="D925" s="0" t="n">
        <v>3</v>
      </c>
      <c r="E925" s="8" t="n">
        <v>4009</v>
      </c>
      <c r="F925" s="0" t="n">
        <v>15</v>
      </c>
      <c r="G925" s="8" t="n">
        <v>10222.95</v>
      </c>
      <c r="H925" s="0" t="str">
        <f aca="false">INDEX(Products!$C:$C,MATCH(C925,Products!$A:$A,0))</f>
        <v>Sports &amp; Fitness</v>
      </c>
      <c r="I925" s="0" t="str">
        <f aca="false">INDEX(Orders!$D:$D,MATCH(B925,Orders!$A:$A,0))</f>
        <v>Delivered</v>
      </c>
      <c r="J925" s="8" t="n">
        <f aca="false">INDEX(Products!$E:$E,MATCH(C925,Products!$A:$A,0))</f>
        <v>2884.91</v>
      </c>
      <c r="K925" s="8" t="n">
        <f aca="false">D925*J925</f>
        <v>8654.73</v>
      </c>
    </row>
    <row r="926" customFormat="false" ht="15" hidden="false" customHeight="false" outlineLevel="0" collapsed="false">
      <c r="A926" s="0" t="s">
        <v>8693</v>
      </c>
      <c r="B926" s="0" t="s">
        <v>1187</v>
      </c>
      <c r="C926" s="0" t="s">
        <v>7764</v>
      </c>
      <c r="D926" s="0" t="n">
        <v>1</v>
      </c>
      <c r="E926" s="8" t="n">
        <v>719</v>
      </c>
      <c r="F926" s="0" t="n">
        <v>0</v>
      </c>
      <c r="G926" s="8" t="n">
        <v>719</v>
      </c>
      <c r="H926" s="0" t="str">
        <f aca="false">INDEX(Products!$C:$C,MATCH(C926,Products!$A:$A,0))</f>
        <v>Fashion</v>
      </c>
      <c r="I926" s="0" t="str">
        <f aca="false">INDEX(Orders!$D:$D,MATCH(B926,Orders!$A:$A,0))</f>
        <v>Delivered</v>
      </c>
      <c r="J926" s="8" t="n">
        <f aca="false">INDEX(Products!$E:$E,MATCH(C926,Products!$A:$A,0))</f>
        <v>508.15</v>
      </c>
      <c r="K926" s="8" t="n">
        <f aca="false">D926*J926</f>
        <v>508.15</v>
      </c>
    </row>
    <row r="927" customFormat="false" ht="15" hidden="false" customHeight="false" outlineLevel="0" collapsed="false">
      <c r="A927" s="0" t="s">
        <v>8694</v>
      </c>
      <c r="B927" s="0" t="s">
        <v>1189</v>
      </c>
      <c r="C927" s="0" t="s">
        <v>7764</v>
      </c>
      <c r="D927" s="0" t="n">
        <v>1</v>
      </c>
      <c r="E927" s="8" t="n">
        <v>719</v>
      </c>
      <c r="F927" s="0" t="n">
        <v>0</v>
      </c>
      <c r="G927" s="8" t="n">
        <v>719</v>
      </c>
      <c r="H927" s="0" t="str">
        <f aca="false">INDEX(Products!$C:$C,MATCH(C927,Products!$A:$A,0))</f>
        <v>Fashion</v>
      </c>
      <c r="I927" s="0" t="str">
        <f aca="false">INDEX(Orders!$D:$D,MATCH(B927,Orders!$A:$A,0))</f>
        <v>Delivered</v>
      </c>
      <c r="J927" s="8" t="n">
        <f aca="false">INDEX(Products!$E:$E,MATCH(C927,Products!$A:$A,0))</f>
        <v>508.15</v>
      </c>
      <c r="K927" s="8" t="n">
        <f aca="false">D927*J927</f>
        <v>508.15</v>
      </c>
    </row>
    <row r="928" customFormat="false" ht="15" hidden="false" customHeight="false" outlineLevel="0" collapsed="false">
      <c r="A928" s="0" t="s">
        <v>8695</v>
      </c>
      <c r="B928" s="0" t="s">
        <v>1190</v>
      </c>
      <c r="C928" s="0" t="s">
        <v>7846</v>
      </c>
      <c r="D928" s="0" t="n">
        <v>1</v>
      </c>
      <c r="E928" s="8" t="n">
        <v>34829</v>
      </c>
      <c r="F928" s="0" t="n">
        <v>0</v>
      </c>
      <c r="G928" s="8" t="n">
        <v>34829</v>
      </c>
      <c r="H928" s="0" t="str">
        <f aca="false">INDEX(Products!$C:$C,MATCH(C928,Products!$A:$A,0))</f>
        <v>Mobiles &amp; Accessories</v>
      </c>
      <c r="I928" s="0" t="str">
        <f aca="false">INDEX(Orders!$D:$D,MATCH(B928,Orders!$A:$A,0))</f>
        <v>Delivered</v>
      </c>
      <c r="J928" s="8" t="n">
        <f aca="false">INDEX(Products!$E:$E,MATCH(C928,Products!$A:$A,0))</f>
        <v>19331.44</v>
      </c>
      <c r="K928" s="8" t="n">
        <f aca="false">D928*J928</f>
        <v>19331.44</v>
      </c>
    </row>
    <row r="929" customFormat="false" ht="15" hidden="false" customHeight="false" outlineLevel="0" collapsed="false">
      <c r="A929" s="0" t="s">
        <v>8696</v>
      </c>
      <c r="B929" s="0" t="s">
        <v>1190</v>
      </c>
      <c r="C929" s="0" t="s">
        <v>7803</v>
      </c>
      <c r="D929" s="0" t="n">
        <v>1</v>
      </c>
      <c r="E929" s="8" t="n">
        <v>34270</v>
      </c>
      <c r="F929" s="0" t="n">
        <v>30</v>
      </c>
      <c r="G929" s="8" t="n">
        <v>23989</v>
      </c>
      <c r="H929" s="0" t="str">
        <f aca="false">INDEX(Products!$C:$C,MATCH(C929,Products!$A:$A,0))</f>
        <v>Electronics</v>
      </c>
      <c r="I929" s="0" t="str">
        <f aca="false">INDEX(Orders!$D:$D,MATCH(B929,Orders!$A:$A,0))</f>
        <v>Delivered</v>
      </c>
      <c r="J929" s="8" t="n">
        <f aca="false">INDEX(Products!$E:$E,MATCH(C929,Products!$A:$A,0))</f>
        <v>19956.6</v>
      </c>
      <c r="K929" s="8" t="n">
        <f aca="false">D929*J929</f>
        <v>19956.6</v>
      </c>
    </row>
    <row r="930" customFormat="false" ht="15" hidden="false" customHeight="false" outlineLevel="0" collapsed="false">
      <c r="A930" s="0" t="s">
        <v>8697</v>
      </c>
      <c r="B930" s="0" t="s">
        <v>1191</v>
      </c>
      <c r="C930" s="0" t="s">
        <v>7599</v>
      </c>
      <c r="D930" s="0" t="n">
        <v>1</v>
      </c>
      <c r="E930" s="8" t="n">
        <v>4869</v>
      </c>
      <c r="F930" s="0" t="n">
        <v>5</v>
      </c>
      <c r="G930" s="8" t="n">
        <v>4625.55</v>
      </c>
      <c r="H930" s="0" t="str">
        <f aca="false">INDEX(Products!$C:$C,MATCH(C930,Products!$A:$A,0))</f>
        <v>Fashion</v>
      </c>
      <c r="I930" s="0" t="str">
        <f aca="false">INDEX(Orders!$D:$D,MATCH(B930,Orders!$A:$A,0))</f>
        <v>Delivered</v>
      </c>
      <c r="J930" s="8" t="n">
        <f aca="false">INDEX(Products!$E:$E,MATCH(C930,Products!$A:$A,0))</f>
        <v>3494.47</v>
      </c>
      <c r="K930" s="8" t="n">
        <f aca="false">D930*J930</f>
        <v>3494.47</v>
      </c>
    </row>
    <row r="931" customFormat="false" ht="15" hidden="false" customHeight="false" outlineLevel="0" collapsed="false">
      <c r="A931" s="0" t="s">
        <v>8698</v>
      </c>
      <c r="B931" s="0" t="s">
        <v>1191</v>
      </c>
      <c r="C931" s="0" t="s">
        <v>8043</v>
      </c>
      <c r="D931" s="0" t="n">
        <v>1</v>
      </c>
      <c r="E931" s="8" t="n">
        <v>4009</v>
      </c>
      <c r="F931" s="0" t="n">
        <v>5</v>
      </c>
      <c r="G931" s="8" t="n">
        <v>3808.55</v>
      </c>
      <c r="H931" s="0" t="str">
        <f aca="false">INDEX(Products!$C:$C,MATCH(C931,Products!$A:$A,0))</f>
        <v>Sports &amp; Fitness</v>
      </c>
      <c r="I931" s="0" t="str">
        <f aca="false">INDEX(Orders!$D:$D,MATCH(B931,Orders!$A:$A,0))</f>
        <v>Delivered</v>
      </c>
      <c r="J931" s="8" t="n">
        <f aca="false">INDEX(Products!$E:$E,MATCH(C931,Products!$A:$A,0))</f>
        <v>2884.91</v>
      </c>
      <c r="K931" s="8" t="n">
        <f aca="false">D931*J931</f>
        <v>2884.91</v>
      </c>
    </row>
    <row r="932" customFormat="false" ht="15" hidden="false" customHeight="false" outlineLevel="0" collapsed="false">
      <c r="A932" s="0" t="s">
        <v>8699</v>
      </c>
      <c r="B932" s="0" t="s">
        <v>1191</v>
      </c>
      <c r="C932" s="0" t="s">
        <v>7657</v>
      </c>
      <c r="D932" s="0" t="n">
        <v>1</v>
      </c>
      <c r="E932" s="8" t="n">
        <v>2549</v>
      </c>
      <c r="F932" s="0" t="n">
        <v>5</v>
      </c>
      <c r="G932" s="8" t="n">
        <v>2421.55</v>
      </c>
      <c r="H932" s="0" t="str">
        <f aca="false">INDEX(Products!$C:$C,MATCH(C932,Products!$A:$A,0))</f>
        <v>Beauty &amp; Personal Care</v>
      </c>
      <c r="I932" s="0" t="str">
        <f aca="false">INDEX(Orders!$D:$D,MATCH(B932,Orders!$A:$A,0))</f>
        <v>Delivered</v>
      </c>
      <c r="J932" s="8" t="n">
        <f aca="false">INDEX(Products!$E:$E,MATCH(C932,Products!$A:$A,0))</f>
        <v>1757.39</v>
      </c>
      <c r="K932" s="8" t="n">
        <f aca="false">D932*J932</f>
        <v>1757.39</v>
      </c>
    </row>
    <row r="933" customFormat="false" ht="15" hidden="false" customHeight="false" outlineLevel="0" collapsed="false">
      <c r="A933" s="0" t="s">
        <v>8700</v>
      </c>
      <c r="B933" s="0" t="s">
        <v>1191</v>
      </c>
      <c r="C933" s="0" t="s">
        <v>7809</v>
      </c>
      <c r="D933" s="0" t="n">
        <v>2</v>
      </c>
      <c r="E933" s="8" t="n">
        <v>9019</v>
      </c>
      <c r="F933" s="0" t="n">
        <v>0</v>
      </c>
      <c r="G933" s="8" t="n">
        <v>18038</v>
      </c>
      <c r="H933" s="0" t="str">
        <f aca="false">INDEX(Products!$C:$C,MATCH(C933,Products!$A:$A,0))</f>
        <v>Home &amp; Kitchen</v>
      </c>
      <c r="I933" s="0" t="str">
        <f aca="false">INDEX(Orders!$D:$D,MATCH(B933,Orders!$A:$A,0))</f>
        <v>Delivered</v>
      </c>
      <c r="J933" s="8" t="n">
        <f aca="false">INDEX(Products!$E:$E,MATCH(C933,Products!$A:$A,0))</f>
        <v>6066.71</v>
      </c>
      <c r="K933" s="8" t="n">
        <f aca="false">D933*J933</f>
        <v>12133.42</v>
      </c>
    </row>
    <row r="934" customFormat="false" ht="15" hidden="false" customHeight="false" outlineLevel="0" collapsed="false">
      <c r="A934" s="0" t="s">
        <v>8701</v>
      </c>
      <c r="B934" s="0" t="s">
        <v>1193</v>
      </c>
      <c r="C934" s="0" t="s">
        <v>7818</v>
      </c>
      <c r="D934" s="0" t="n">
        <v>1</v>
      </c>
      <c r="E934" s="8" t="n">
        <v>23750</v>
      </c>
      <c r="F934" s="0" t="n">
        <v>5</v>
      </c>
      <c r="G934" s="8" t="n">
        <v>22562.5</v>
      </c>
      <c r="H934" s="0" t="str">
        <f aca="false">INDEX(Products!$C:$C,MATCH(C934,Products!$A:$A,0))</f>
        <v>Electronics</v>
      </c>
      <c r="I934" s="0" t="str">
        <f aca="false">INDEX(Orders!$D:$D,MATCH(B934,Orders!$A:$A,0))</f>
        <v>Delivered</v>
      </c>
      <c r="J934" s="8" t="n">
        <f aca="false">INDEX(Products!$E:$E,MATCH(C934,Products!$A:$A,0))</f>
        <v>15949.33</v>
      </c>
      <c r="K934" s="8" t="n">
        <f aca="false">D934*J934</f>
        <v>15949.33</v>
      </c>
    </row>
    <row r="935" customFormat="false" ht="15" hidden="false" customHeight="false" outlineLevel="0" collapsed="false">
      <c r="A935" s="0" t="s">
        <v>8702</v>
      </c>
      <c r="B935" s="0" t="s">
        <v>1194</v>
      </c>
      <c r="C935" s="0" t="s">
        <v>7851</v>
      </c>
      <c r="D935" s="0" t="n">
        <v>1</v>
      </c>
      <c r="E935" s="8" t="n">
        <v>2350</v>
      </c>
      <c r="F935" s="0" t="n">
        <v>10</v>
      </c>
      <c r="G935" s="8" t="n">
        <v>2115</v>
      </c>
      <c r="H935" s="0" t="str">
        <f aca="false">INDEX(Products!$C:$C,MATCH(C935,Products!$A:$A,0))</f>
        <v>Fashion</v>
      </c>
      <c r="I935" s="0" t="str">
        <f aca="false">INDEX(Orders!$D:$D,MATCH(B935,Orders!$A:$A,0))</f>
        <v>Delivered</v>
      </c>
      <c r="J935" s="8" t="n">
        <f aca="false">INDEX(Products!$E:$E,MATCH(C935,Products!$A:$A,0))</f>
        <v>1565.14</v>
      </c>
      <c r="K935" s="8" t="n">
        <f aca="false">D935*J935</f>
        <v>1565.14</v>
      </c>
    </row>
    <row r="936" customFormat="false" ht="15" hidden="false" customHeight="false" outlineLevel="0" collapsed="false">
      <c r="A936" s="0" t="s">
        <v>8703</v>
      </c>
      <c r="B936" s="0" t="s">
        <v>1194</v>
      </c>
      <c r="C936" s="0" t="s">
        <v>7811</v>
      </c>
      <c r="D936" s="0" t="n">
        <v>1</v>
      </c>
      <c r="E936" s="8" t="n">
        <v>36999</v>
      </c>
      <c r="F936" s="0" t="n">
        <v>10</v>
      </c>
      <c r="G936" s="8" t="n">
        <v>33299.1</v>
      </c>
      <c r="H936" s="0" t="str">
        <f aca="false">INDEX(Products!$C:$C,MATCH(C936,Products!$A:$A,0))</f>
        <v>Electronics</v>
      </c>
      <c r="I936" s="0" t="str">
        <f aca="false">INDEX(Orders!$D:$D,MATCH(B936,Orders!$A:$A,0))</f>
        <v>Delivered</v>
      </c>
      <c r="J936" s="8" t="n">
        <f aca="false">INDEX(Products!$E:$E,MATCH(C936,Products!$A:$A,0))</f>
        <v>21693.36</v>
      </c>
      <c r="K936" s="8" t="n">
        <f aca="false">D936*J936</f>
        <v>21693.36</v>
      </c>
    </row>
    <row r="937" customFormat="false" ht="15" hidden="false" customHeight="false" outlineLevel="0" collapsed="false">
      <c r="A937" s="0" t="s">
        <v>8704</v>
      </c>
      <c r="B937" s="0" t="s">
        <v>1194</v>
      </c>
      <c r="C937" s="0" t="s">
        <v>7855</v>
      </c>
      <c r="D937" s="0" t="n">
        <v>1</v>
      </c>
      <c r="E937" s="8" t="n">
        <v>40660</v>
      </c>
      <c r="F937" s="0" t="n">
        <v>15</v>
      </c>
      <c r="G937" s="8" t="n">
        <v>34561</v>
      </c>
      <c r="H937" s="0" t="str">
        <f aca="false">INDEX(Products!$C:$C,MATCH(C937,Products!$A:$A,0))</f>
        <v>Electronics</v>
      </c>
      <c r="I937" s="0" t="str">
        <f aca="false">INDEX(Orders!$D:$D,MATCH(B937,Orders!$A:$A,0))</f>
        <v>Delivered</v>
      </c>
      <c r="J937" s="8" t="n">
        <f aca="false">INDEX(Products!$E:$E,MATCH(C937,Products!$A:$A,0))</f>
        <v>24017.64</v>
      </c>
      <c r="K937" s="8" t="n">
        <f aca="false">D937*J937</f>
        <v>24017.64</v>
      </c>
    </row>
    <row r="938" customFormat="false" ht="15" hidden="false" customHeight="false" outlineLevel="0" collapsed="false">
      <c r="A938" s="0" t="s">
        <v>8705</v>
      </c>
      <c r="B938" s="0" t="s">
        <v>1195</v>
      </c>
      <c r="C938" s="0" t="s">
        <v>7829</v>
      </c>
      <c r="D938" s="0" t="n">
        <v>3</v>
      </c>
      <c r="E938" s="8" t="n">
        <v>3150</v>
      </c>
      <c r="F938" s="0" t="n">
        <v>0</v>
      </c>
      <c r="G938" s="8" t="n">
        <v>9450</v>
      </c>
      <c r="H938" s="0" t="str">
        <f aca="false">INDEX(Products!$C:$C,MATCH(C938,Products!$A:$A,0))</f>
        <v>Home &amp; Kitchen</v>
      </c>
      <c r="I938" s="0" t="str">
        <f aca="false">INDEX(Orders!$D:$D,MATCH(B938,Orders!$A:$A,0))</f>
        <v>Delivered</v>
      </c>
      <c r="J938" s="8" t="n">
        <f aca="false">INDEX(Products!$E:$E,MATCH(C938,Products!$A:$A,0))</f>
        <v>2285.31</v>
      </c>
      <c r="K938" s="8" t="n">
        <f aca="false">D938*J938</f>
        <v>6855.93</v>
      </c>
    </row>
    <row r="939" customFormat="false" ht="15" hidden="false" customHeight="false" outlineLevel="0" collapsed="false">
      <c r="A939" s="0" t="s">
        <v>8706</v>
      </c>
      <c r="B939" s="0" t="s">
        <v>1197</v>
      </c>
      <c r="C939" s="0" t="s">
        <v>7953</v>
      </c>
      <c r="D939" s="0" t="n">
        <v>1</v>
      </c>
      <c r="E939" s="8" t="n">
        <v>739</v>
      </c>
      <c r="F939" s="0" t="n">
        <v>0</v>
      </c>
      <c r="G939" s="8" t="n">
        <v>739</v>
      </c>
      <c r="H939" s="0" t="str">
        <f aca="false">INDEX(Products!$C:$C,MATCH(C939,Products!$A:$A,0))</f>
        <v>Beauty &amp; Personal Care</v>
      </c>
      <c r="I939" s="0" t="str">
        <f aca="false">INDEX(Orders!$D:$D,MATCH(B939,Orders!$A:$A,0))</f>
        <v>Delivered</v>
      </c>
      <c r="J939" s="8" t="n">
        <f aca="false">INDEX(Products!$E:$E,MATCH(C939,Products!$A:$A,0))</f>
        <v>477.84</v>
      </c>
      <c r="K939" s="8" t="n">
        <f aca="false">D939*J939</f>
        <v>477.84</v>
      </c>
    </row>
    <row r="940" customFormat="false" ht="15" hidden="false" customHeight="false" outlineLevel="0" collapsed="false">
      <c r="A940" s="0" t="s">
        <v>8707</v>
      </c>
      <c r="B940" s="0" t="s">
        <v>1197</v>
      </c>
      <c r="C940" s="0" t="s">
        <v>7684</v>
      </c>
      <c r="D940" s="0" t="n">
        <v>2</v>
      </c>
      <c r="E940" s="8" t="n">
        <v>3569</v>
      </c>
      <c r="F940" s="0" t="n">
        <v>20</v>
      </c>
      <c r="G940" s="8" t="n">
        <v>5710.4</v>
      </c>
      <c r="H940" s="0" t="str">
        <f aca="false">INDEX(Products!$C:$C,MATCH(C940,Products!$A:$A,0))</f>
        <v>Electronics</v>
      </c>
      <c r="I940" s="0" t="str">
        <f aca="false">INDEX(Orders!$D:$D,MATCH(B940,Orders!$A:$A,0))</f>
        <v>Delivered</v>
      </c>
      <c r="J940" s="8" t="n">
        <f aca="false">INDEX(Products!$E:$E,MATCH(C940,Products!$A:$A,0))</f>
        <v>2290.54</v>
      </c>
      <c r="K940" s="8" t="n">
        <f aca="false">D940*J940</f>
        <v>4581.08</v>
      </c>
    </row>
    <row r="941" customFormat="false" ht="15" hidden="false" customHeight="false" outlineLevel="0" collapsed="false">
      <c r="A941" s="0" t="s">
        <v>8708</v>
      </c>
      <c r="B941" s="0" t="s">
        <v>1197</v>
      </c>
      <c r="C941" s="0" t="s">
        <v>7860</v>
      </c>
      <c r="D941" s="0" t="n">
        <v>2</v>
      </c>
      <c r="E941" s="8" t="n">
        <v>24399</v>
      </c>
      <c r="F941" s="0" t="n">
        <v>0</v>
      </c>
      <c r="G941" s="8" t="n">
        <v>48798</v>
      </c>
      <c r="H941" s="0" t="str">
        <f aca="false">INDEX(Products!$C:$C,MATCH(C941,Products!$A:$A,0))</f>
        <v>Mobiles &amp; Accessories</v>
      </c>
      <c r="I941" s="0" t="str">
        <f aca="false">INDEX(Orders!$D:$D,MATCH(B941,Orders!$A:$A,0))</f>
        <v>Delivered</v>
      </c>
      <c r="J941" s="8" t="n">
        <f aca="false">INDEX(Products!$E:$E,MATCH(C941,Products!$A:$A,0))</f>
        <v>14822.21</v>
      </c>
      <c r="K941" s="8" t="n">
        <f aca="false">D941*J941</f>
        <v>29644.42</v>
      </c>
    </row>
    <row r="942" customFormat="false" ht="15" hidden="false" customHeight="false" outlineLevel="0" collapsed="false">
      <c r="A942" s="0" t="s">
        <v>8709</v>
      </c>
      <c r="B942" s="0" t="s">
        <v>1199</v>
      </c>
      <c r="C942" s="0" t="s">
        <v>7707</v>
      </c>
      <c r="D942" s="0" t="n">
        <v>2</v>
      </c>
      <c r="E942" s="8" t="n">
        <v>3479</v>
      </c>
      <c r="F942" s="0" t="n">
        <v>0</v>
      </c>
      <c r="G942" s="8" t="n">
        <v>6958</v>
      </c>
      <c r="H942" s="0" t="str">
        <f aca="false">INDEX(Products!$C:$C,MATCH(C942,Products!$A:$A,0))</f>
        <v>Fashion</v>
      </c>
      <c r="I942" s="0" t="str">
        <f aca="false">INDEX(Orders!$D:$D,MATCH(B942,Orders!$A:$A,0))</f>
        <v>Delivered</v>
      </c>
      <c r="J942" s="8" t="n">
        <f aca="false">INDEX(Products!$E:$E,MATCH(C942,Products!$A:$A,0))</f>
        <v>1949.52</v>
      </c>
      <c r="K942" s="8" t="n">
        <f aca="false">D942*J942</f>
        <v>3899.04</v>
      </c>
    </row>
    <row r="943" customFormat="false" ht="15" hidden="false" customHeight="false" outlineLevel="0" collapsed="false">
      <c r="A943" s="0" t="s">
        <v>8710</v>
      </c>
      <c r="B943" s="0" t="s">
        <v>1199</v>
      </c>
      <c r="C943" s="0" t="s">
        <v>7714</v>
      </c>
      <c r="D943" s="0" t="n">
        <v>2</v>
      </c>
      <c r="E943" s="8" t="n">
        <v>4709</v>
      </c>
      <c r="F943" s="0" t="n">
        <v>0</v>
      </c>
      <c r="G943" s="8" t="n">
        <v>9418</v>
      </c>
      <c r="H943" s="0" t="str">
        <f aca="false">INDEX(Products!$C:$C,MATCH(C943,Products!$A:$A,0))</f>
        <v>Home &amp; Kitchen</v>
      </c>
      <c r="I943" s="0" t="str">
        <f aca="false">INDEX(Orders!$D:$D,MATCH(B943,Orders!$A:$A,0))</f>
        <v>Delivered</v>
      </c>
      <c r="J943" s="8" t="n">
        <f aca="false">INDEX(Products!$E:$E,MATCH(C943,Products!$A:$A,0))</f>
        <v>2876.2</v>
      </c>
      <c r="K943" s="8" t="n">
        <f aca="false">D943*J943</f>
        <v>5752.4</v>
      </c>
    </row>
    <row r="944" customFormat="false" ht="15" hidden="false" customHeight="false" outlineLevel="0" collapsed="false">
      <c r="A944" s="0" t="s">
        <v>8711</v>
      </c>
      <c r="B944" s="0" t="s">
        <v>1199</v>
      </c>
      <c r="C944" s="0" t="s">
        <v>7723</v>
      </c>
      <c r="D944" s="0" t="n">
        <v>1</v>
      </c>
      <c r="E944" s="8" t="n">
        <v>26310</v>
      </c>
      <c r="F944" s="0" t="n">
        <v>30</v>
      </c>
      <c r="G944" s="8" t="n">
        <v>18417</v>
      </c>
      <c r="H944" s="0" t="str">
        <f aca="false">INDEX(Products!$C:$C,MATCH(C944,Products!$A:$A,0))</f>
        <v>Electronics</v>
      </c>
      <c r="I944" s="0" t="str">
        <f aca="false">INDEX(Orders!$D:$D,MATCH(B944,Orders!$A:$A,0))</f>
        <v>Delivered</v>
      </c>
      <c r="J944" s="8" t="n">
        <f aca="false">INDEX(Products!$E:$E,MATCH(C944,Products!$A:$A,0))</f>
        <v>16349.67</v>
      </c>
      <c r="K944" s="8" t="n">
        <f aca="false">D944*J944</f>
        <v>16349.67</v>
      </c>
    </row>
    <row r="945" customFormat="false" ht="15" hidden="false" customHeight="false" outlineLevel="0" collapsed="false">
      <c r="A945" s="0" t="s">
        <v>8712</v>
      </c>
      <c r="B945" s="0" t="s">
        <v>1199</v>
      </c>
      <c r="C945" s="0" t="s">
        <v>7595</v>
      </c>
      <c r="D945" s="0" t="n">
        <v>1</v>
      </c>
      <c r="E945" s="8" t="n">
        <v>8040</v>
      </c>
      <c r="F945" s="0" t="n">
        <v>5</v>
      </c>
      <c r="G945" s="8" t="n">
        <v>7638</v>
      </c>
      <c r="H945" s="0" t="str">
        <f aca="false">INDEX(Products!$C:$C,MATCH(C945,Products!$A:$A,0))</f>
        <v>Home &amp; Kitchen</v>
      </c>
      <c r="I945" s="0" t="str">
        <f aca="false">INDEX(Orders!$D:$D,MATCH(B945,Orders!$A:$A,0))</f>
        <v>Delivered</v>
      </c>
      <c r="J945" s="8" t="n">
        <f aca="false">INDEX(Products!$E:$E,MATCH(C945,Products!$A:$A,0))</f>
        <v>4810.96</v>
      </c>
      <c r="K945" s="8" t="n">
        <f aca="false">D945*J945</f>
        <v>4810.96</v>
      </c>
    </row>
    <row r="946" customFormat="false" ht="15" hidden="false" customHeight="false" outlineLevel="0" collapsed="false">
      <c r="A946" s="0" t="s">
        <v>8713</v>
      </c>
      <c r="B946" s="0" t="s">
        <v>1201</v>
      </c>
      <c r="C946" s="0" t="s">
        <v>7781</v>
      </c>
      <c r="D946" s="0" t="n">
        <v>1</v>
      </c>
      <c r="E946" s="8" t="n">
        <v>85269</v>
      </c>
      <c r="F946" s="0" t="n">
        <v>10</v>
      </c>
      <c r="G946" s="8" t="n">
        <v>76742.1</v>
      </c>
      <c r="H946" s="0" t="str">
        <f aca="false">INDEX(Products!$C:$C,MATCH(C946,Products!$A:$A,0))</f>
        <v>Mobiles &amp; Accessories</v>
      </c>
      <c r="I946" s="0" t="str">
        <f aca="false">INDEX(Orders!$D:$D,MATCH(B946,Orders!$A:$A,0))</f>
        <v>Delivered</v>
      </c>
      <c r="J946" s="8" t="n">
        <f aca="false">INDEX(Products!$E:$E,MATCH(C946,Products!$A:$A,0))</f>
        <v>48704.05</v>
      </c>
      <c r="K946" s="8" t="n">
        <f aca="false">D946*J946</f>
        <v>48704.05</v>
      </c>
    </row>
    <row r="947" customFormat="false" ht="15" hidden="false" customHeight="false" outlineLevel="0" collapsed="false">
      <c r="A947" s="0" t="s">
        <v>8714</v>
      </c>
      <c r="B947" s="0" t="s">
        <v>1204</v>
      </c>
      <c r="C947" s="0" t="s">
        <v>7690</v>
      </c>
      <c r="D947" s="0" t="n">
        <v>1</v>
      </c>
      <c r="E947" s="8" t="n">
        <v>10500</v>
      </c>
      <c r="F947" s="0" t="n">
        <v>0</v>
      </c>
      <c r="G947" s="8" t="n">
        <v>10500</v>
      </c>
      <c r="H947" s="0" t="str">
        <f aca="false">INDEX(Products!$C:$C,MATCH(C947,Products!$A:$A,0))</f>
        <v>Electronics</v>
      </c>
      <c r="I947" s="0" t="str">
        <f aca="false">INDEX(Orders!$D:$D,MATCH(B947,Orders!$A:$A,0))</f>
        <v>Delivered</v>
      </c>
      <c r="J947" s="8" t="n">
        <f aca="false">INDEX(Products!$E:$E,MATCH(C947,Products!$A:$A,0))</f>
        <v>7790.71</v>
      </c>
      <c r="K947" s="8" t="n">
        <f aca="false">D947*J947</f>
        <v>7790.71</v>
      </c>
    </row>
    <row r="948" customFormat="false" ht="15" hidden="false" customHeight="false" outlineLevel="0" collapsed="false">
      <c r="A948" s="0" t="s">
        <v>8715</v>
      </c>
      <c r="B948" s="0" t="s">
        <v>1207</v>
      </c>
      <c r="C948" s="0" t="s">
        <v>7855</v>
      </c>
      <c r="D948" s="0" t="n">
        <v>1</v>
      </c>
      <c r="E948" s="8" t="n">
        <v>40660</v>
      </c>
      <c r="F948" s="0" t="n">
        <v>0</v>
      </c>
      <c r="G948" s="8" t="n">
        <v>40660</v>
      </c>
      <c r="H948" s="0" t="str">
        <f aca="false">INDEX(Products!$C:$C,MATCH(C948,Products!$A:$A,0))</f>
        <v>Electronics</v>
      </c>
      <c r="I948" s="0" t="str">
        <f aca="false">INDEX(Orders!$D:$D,MATCH(B948,Orders!$A:$A,0))</f>
        <v>Delivered</v>
      </c>
      <c r="J948" s="8" t="n">
        <f aca="false">INDEX(Products!$E:$E,MATCH(C948,Products!$A:$A,0))</f>
        <v>24017.64</v>
      </c>
      <c r="K948" s="8" t="n">
        <f aca="false">D948*J948</f>
        <v>24017.64</v>
      </c>
    </row>
    <row r="949" customFormat="false" ht="15" hidden="false" customHeight="false" outlineLevel="0" collapsed="false">
      <c r="A949" s="0" t="s">
        <v>8716</v>
      </c>
      <c r="B949" s="0" t="s">
        <v>1207</v>
      </c>
      <c r="C949" s="0" t="s">
        <v>8304</v>
      </c>
      <c r="D949" s="0" t="n">
        <v>1</v>
      </c>
      <c r="E949" s="8" t="n">
        <v>30649</v>
      </c>
      <c r="F949" s="0" t="n">
        <v>15</v>
      </c>
      <c r="G949" s="8" t="n">
        <v>26051.65</v>
      </c>
      <c r="H949" s="0" t="str">
        <f aca="false">INDEX(Products!$C:$C,MATCH(C949,Products!$A:$A,0))</f>
        <v>Mobiles &amp; Accessories</v>
      </c>
      <c r="I949" s="0" t="str">
        <f aca="false">INDEX(Orders!$D:$D,MATCH(B949,Orders!$A:$A,0))</f>
        <v>Delivered</v>
      </c>
      <c r="J949" s="8" t="n">
        <f aca="false">INDEX(Products!$E:$E,MATCH(C949,Products!$A:$A,0))</f>
        <v>17732.54</v>
      </c>
      <c r="K949" s="8" t="n">
        <f aca="false">D949*J949</f>
        <v>17732.54</v>
      </c>
    </row>
    <row r="950" customFormat="false" ht="15" hidden="false" customHeight="false" outlineLevel="0" collapsed="false">
      <c r="A950" s="0" t="s">
        <v>8717</v>
      </c>
      <c r="B950" s="0" t="s">
        <v>1209</v>
      </c>
      <c r="C950" s="0" t="s">
        <v>7742</v>
      </c>
      <c r="D950" s="0" t="n">
        <v>1</v>
      </c>
      <c r="E950" s="8" t="n">
        <v>12729</v>
      </c>
      <c r="F950" s="0" t="n">
        <v>15</v>
      </c>
      <c r="G950" s="8" t="n">
        <v>10819.65</v>
      </c>
      <c r="H950" s="0" t="str">
        <f aca="false">INDEX(Products!$C:$C,MATCH(C950,Products!$A:$A,0))</f>
        <v>Home &amp; Kitchen</v>
      </c>
      <c r="I950" s="0" t="str">
        <f aca="false">INDEX(Orders!$D:$D,MATCH(B950,Orders!$A:$A,0))</f>
        <v>Delivered</v>
      </c>
      <c r="J950" s="8" t="n">
        <f aca="false">INDEX(Products!$E:$E,MATCH(C950,Products!$A:$A,0))</f>
        <v>8235.9</v>
      </c>
      <c r="K950" s="8" t="n">
        <f aca="false">D950*J950</f>
        <v>8235.9</v>
      </c>
    </row>
    <row r="951" customFormat="false" ht="15" hidden="false" customHeight="false" outlineLevel="0" collapsed="false">
      <c r="A951" s="0" t="s">
        <v>8718</v>
      </c>
      <c r="B951" s="0" t="s">
        <v>1211</v>
      </c>
      <c r="C951" s="0" t="s">
        <v>7696</v>
      </c>
      <c r="D951" s="0" t="n">
        <v>2</v>
      </c>
      <c r="E951" s="8" t="n">
        <v>23569</v>
      </c>
      <c r="F951" s="0" t="n">
        <v>0</v>
      </c>
      <c r="G951" s="8" t="n">
        <v>47138</v>
      </c>
      <c r="H951" s="0" t="str">
        <f aca="false">INDEX(Products!$C:$C,MATCH(C951,Products!$A:$A,0))</f>
        <v>Electronics</v>
      </c>
      <c r="I951" s="0" t="str">
        <f aca="false">INDEX(Orders!$D:$D,MATCH(B951,Orders!$A:$A,0))</f>
        <v>Delivered</v>
      </c>
      <c r="J951" s="8" t="n">
        <f aca="false">INDEX(Products!$E:$E,MATCH(C951,Products!$A:$A,0))</f>
        <v>15487.44</v>
      </c>
      <c r="K951" s="8" t="n">
        <f aca="false">D951*J951</f>
        <v>30974.88</v>
      </c>
    </row>
    <row r="952" customFormat="false" ht="15" hidden="false" customHeight="false" outlineLevel="0" collapsed="false">
      <c r="A952" s="0" t="s">
        <v>8719</v>
      </c>
      <c r="B952" s="0" t="s">
        <v>1213</v>
      </c>
      <c r="C952" s="0" t="s">
        <v>7692</v>
      </c>
      <c r="D952" s="0" t="n">
        <v>2</v>
      </c>
      <c r="E952" s="8" t="n">
        <v>30589</v>
      </c>
      <c r="F952" s="0" t="n">
        <v>10</v>
      </c>
      <c r="G952" s="8" t="n">
        <v>55060.2</v>
      </c>
      <c r="H952" s="0" t="str">
        <f aca="false">INDEX(Products!$C:$C,MATCH(C952,Products!$A:$A,0))</f>
        <v>Electronics</v>
      </c>
      <c r="I952" s="0" t="str">
        <f aca="false">INDEX(Orders!$D:$D,MATCH(B952,Orders!$A:$A,0))</f>
        <v>Delivered</v>
      </c>
      <c r="J952" s="8" t="n">
        <f aca="false">INDEX(Products!$E:$E,MATCH(C952,Products!$A:$A,0))</f>
        <v>17320.4</v>
      </c>
      <c r="K952" s="8" t="n">
        <f aca="false">D952*J952</f>
        <v>34640.8</v>
      </c>
    </row>
    <row r="953" customFormat="false" ht="15" hidden="false" customHeight="false" outlineLevel="0" collapsed="false">
      <c r="A953" s="0" t="s">
        <v>8720</v>
      </c>
      <c r="B953" s="0" t="s">
        <v>1215</v>
      </c>
      <c r="C953" s="0" t="s">
        <v>7648</v>
      </c>
      <c r="D953" s="0" t="n">
        <v>2</v>
      </c>
      <c r="E953" s="8" t="n">
        <v>2869</v>
      </c>
      <c r="F953" s="0" t="n">
        <v>10</v>
      </c>
      <c r="G953" s="8" t="n">
        <v>5164.2</v>
      </c>
      <c r="H953" s="0" t="str">
        <f aca="false">INDEX(Products!$C:$C,MATCH(C953,Products!$A:$A,0))</f>
        <v>Sports &amp; Fitness</v>
      </c>
      <c r="I953" s="0" t="str">
        <f aca="false">INDEX(Orders!$D:$D,MATCH(B953,Orders!$A:$A,0))</f>
        <v>Cancelled</v>
      </c>
      <c r="J953" s="8" t="n">
        <f aca="false">INDEX(Products!$E:$E,MATCH(C953,Products!$A:$A,0))</f>
        <v>1957.62</v>
      </c>
      <c r="K953" s="8" t="n">
        <f aca="false">D953*J953</f>
        <v>3915.24</v>
      </c>
    </row>
    <row r="954" customFormat="false" ht="15" hidden="false" customHeight="false" outlineLevel="0" collapsed="false">
      <c r="A954" s="0" t="s">
        <v>8721</v>
      </c>
      <c r="B954" s="0" t="s">
        <v>1215</v>
      </c>
      <c r="C954" s="0" t="s">
        <v>7651</v>
      </c>
      <c r="D954" s="0" t="n">
        <v>1</v>
      </c>
      <c r="E954" s="8" t="n">
        <v>7439</v>
      </c>
      <c r="F954" s="0" t="n">
        <v>5</v>
      </c>
      <c r="G954" s="8" t="n">
        <v>7067.05</v>
      </c>
      <c r="H954" s="0" t="str">
        <f aca="false">INDEX(Products!$C:$C,MATCH(C954,Products!$A:$A,0))</f>
        <v>Mobiles &amp; Accessories</v>
      </c>
      <c r="I954" s="0" t="str">
        <f aca="false">INDEX(Orders!$D:$D,MATCH(B954,Orders!$A:$A,0))</f>
        <v>Cancelled</v>
      </c>
      <c r="J954" s="8" t="n">
        <f aca="false">INDEX(Products!$E:$E,MATCH(C954,Products!$A:$A,0))</f>
        <v>4901.55</v>
      </c>
      <c r="K954" s="8" t="n">
        <f aca="false">D954*J954</f>
        <v>4901.55</v>
      </c>
    </row>
    <row r="955" customFormat="false" ht="15" hidden="false" customHeight="false" outlineLevel="0" collapsed="false">
      <c r="A955" s="0" t="s">
        <v>8722</v>
      </c>
      <c r="B955" s="0" t="s">
        <v>1215</v>
      </c>
      <c r="C955" s="0" t="s">
        <v>7734</v>
      </c>
      <c r="D955" s="0" t="n">
        <v>1</v>
      </c>
      <c r="E955" s="8" t="n">
        <v>260</v>
      </c>
      <c r="F955" s="0" t="n">
        <v>30</v>
      </c>
      <c r="G955" s="8" t="n">
        <v>182</v>
      </c>
      <c r="H955" s="0" t="str">
        <f aca="false">INDEX(Products!$C:$C,MATCH(C955,Products!$A:$A,0))</f>
        <v>Books</v>
      </c>
      <c r="I955" s="0" t="str">
        <f aca="false">INDEX(Orders!$D:$D,MATCH(B955,Orders!$A:$A,0))</f>
        <v>Cancelled</v>
      </c>
      <c r="J955" s="8" t="n">
        <f aca="false">INDEX(Products!$E:$E,MATCH(C955,Products!$A:$A,0))</f>
        <v>158.02</v>
      </c>
      <c r="K955" s="8" t="n">
        <f aca="false">D955*J955</f>
        <v>158.02</v>
      </c>
    </row>
    <row r="956" customFormat="false" ht="15" hidden="false" customHeight="false" outlineLevel="0" collapsed="false">
      <c r="A956" s="0" t="s">
        <v>8723</v>
      </c>
      <c r="B956" s="0" t="s">
        <v>1217</v>
      </c>
      <c r="C956" s="0" t="s">
        <v>7750</v>
      </c>
      <c r="D956" s="0" t="n">
        <v>1</v>
      </c>
      <c r="E956" s="8" t="n">
        <v>789</v>
      </c>
      <c r="F956" s="0" t="n">
        <v>10</v>
      </c>
      <c r="G956" s="8" t="n">
        <v>710.1</v>
      </c>
      <c r="H956" s="0" t="str">
        <f aca="false">INDEX(Products!$C:$C,MATCH(C956,Products!$A:$A,0))</f>
        <v>Grocery</v>
      </c>
      <c r="I956" s="0" t="str">
        <f aca="false">INDEX(Orders!$D:$D,MATCH(B956,Orders!$A:$A,0))</f>
        <v>Delivered</v>
      </c>
      <c r="J956" s="8" t="n">
        <f aca="false">INDEX(Products!$E:$E,MATCH(C956,Products!$A:$A,0))</f>
        <v>444.79</v>
      </c>
      <c r="K956" s="8" t="n">
        <f aca="false">D956*J956</f>
        <v>444.79</v>
      </c>
    </row>
    <row r="957" customFormat="false" ht="15" hidden="false" customHeight="false" outlineLevel="0" collapsed="false">
      <c r="A957" s="0" t="s">
        <v>8724</v>
      </c>
      <c r="B957" s="0" t="s">
        <v>1219</v>
      </c>
      <c r="C957" s="0" t="s">
        <v>7980</v>
      </c>
      <c r="D957" s="0" t="n">
        <v>1</v>
      </c>
      <c r="E957" s="8" t="n">
        <v>42589</v>
      </c>
      <c r="F957" s="0" t="n">
        <v>15</v>
      </c>
      <c r="G957" s="8" t="n">
        <v>36200.65</v>
      </c>
      <c r="H957" s="0" t="str">
        <f aca="false">INDEX(Products!$C:$C,MATCH(C957,Products!$A:$A,0))</f>
        <v>Electronics</v>
      </c>
      <c r="I957" s="0" t="str">
        <f aca="false">INDEX(Orders!$D:$D,MATCH(B957,Orders!$A:$A,0))</f>
        <v>Delivered</v>
      </c>
      <c r="J957" s="8" t="n">
        <f aca="false">INDEX(Products!$E:$E,MATCH(C957,Products!$A:$A,0))</f>
        <v>28890.12</v>
      </c>
      <c r="K957" s="8" t="n">
        <f aca="false">D957*J957</f>
        <v>28890.12</v>
      </c>
    </row>
    <row r="958" customFormat="false" ht="15" hidden="false" customHeight="false" outlineLevel="0" collapsed="false">
      <c r="A958" s="0" t="s">
        <v>8725</v>
      </c>
      <c r="B958" s="0" t="s">
        <v>1219</v>
      </c>
      <c r="C958" s="0" t="s">
        <v>7801</v>
      </c>
      <c r="D958" s="0" t="n">
        <v>2</v>
      </c>
      <c r="E958" s="8" t="n">
        <v>2889</v>
      </c>
      <c r="F958" s="0" t="n">
        <v>5</v>
      </c>
      <c r="G958" s="8" t="n">
        <v>5489.1</v>
      </c>
      <c r="H958" s="0" t="str">
        <f aca="false">INDEX(Products!$C:$C,MATCH(C958,Products!$A:$A,0))</f>
        <v>Fashion</v>
      </c>
      <c r="I958" s="0" t="str">
        <f aca="false">INDEX(Orders!$D:$D,MATCH(B958,Orders!$A:$A,0))</f>
        <v>Delivered</v>
      </c>
      <c r="J958" s="8" t="n">
        <f aca="false">INDEX(Products!$E:$E,MATCH(C958,Products!$A:$A,0))</f>
        <v>1991.35</v>
      </c>
      <c r="K958" s="8" t="n">
        <f aca="false">D958*J958</f>
        <v>3982.7</v>
      </c>
    </row>
    <row r="959" customFormat="false" ht="15" hidden="false" customHeight="false" outlineLevel="0" collapsed="false">
      <c r="A959" s="0" t="s">
        <v>8726</v>
      </c>
      <c r="B959" s="0" t="s">
        <v>1220</v>
      </c>
      <c r="C959" s="0" t="s">
        <v>8286</v>
      </c>
      <c r="D959" s="0" t="n">
        <v>1</v>
      </c>
      <c r="E959" s="8" t="n">
        <v>11479</v>
      </c>
      <c r="F959" s="0" t="n">
        <v>5</v>
      </c>
      <c r="G959" s="8" t="n">
        <v>10905.05</v>
      </c>
      <c r="H959" s="0" t="str">
        <f aca="false">INDEX(Products!$C:$C,MATCH(C959,Products!$A:$A,0))</f>
        <v>Home &amp; Kitchen</v>
      </c>
      <c r="I959" s="0" t="str">
        <f aca="false">INDEX(Orders!$D:$D,MATCH(B959,Orders!$A:$A,0))</f>
        <v>Delivered</v>
      </c>
      <c r="J959" s="8" t="n">
        <f aca="false">INDEX(Products!$E:$E,MATCH(C959,Products!$A:$A,0))</f>
        <v>6548.81</v>
      </c>
      <c r="K959" s="8" t="n">
        <f aca="false">D959*J959</f>
        <v>6548.81</v>
      </c>
    </row>
    <row r="960" customFormat="false" ht="15" hidden="false" customHeight="false" outlineLevel="0" collapsed="false">
      <c r="A960" s="0" t="s">
        <v>8727</v>
      </c>
      <c r="B960" s="0" t="s">
        <v>1223</v>
      </c>
      <c r="C960" s="0" t="s">
        <v>7696</v>
      </c>
      <c r="D960" s="0" t="n">
        <v>1</v>
      </c>
      <c r="E960" s="8" t="n">
        <v>23569</v>
      </c>
      <c r="F960" s="0" t="n">
        <v>15</v>
      </c>
      <c r="G960" s="8" t="n">
        <v>20033.65</v>
      </c>
      <c r="H960" s="0" t="str">
        <f aca="false">INDEX(Products!$C:$C,MATCH(C960,Products!$A:$A,0))</f>
        <v>Electronics</v>
      </c>
      <c r="I960" s="0" t="str">
        <f aca="false">INDEX(Orders!$D:$D,MATCH(B960,Orders!$A:$A,0))</f>
        <v>Delivered</v>
      </c>
      <c r="J960" s="8" t="n">
        <f aca="false">INDEX(Products!$E:$E,MATCH(C960,Products!$A:$A,0))</f>
        <v>15487.44</v>
      </c>
      <c r="K960" s="8" t="n">
        <f aca="false">D960*J960</f>
        <v>15487.44</v>
      </c>
    </row>
    <row r="961" customFormat="false" ht="15" hidden="false" customHeight="false" outlineLevel="0" collapsed="false">
      <c r="A961" s="0" t="s">
        <v>8728</v>
      </c>
      <c r="B961" s="0" t="s">
        <v>1225</v>
      </c>
      <c r="C961" s="0" t="s">
        <v>7614</v>
      </c>
      <c r="D961" s="0" t="n">
        <v>1</v>
      </c>
      <c r="E961" s="8" t="n">
        <v>23049</v>
      </c>
      <c r="F961" s="0" t="n">
        <v>0</v>
      </c>
      <c r="G961" s="8" t="n">
        <v>23049</v>
      </c>
      <c r="H961" s="0" t="str">
        <f aca="false">INDEX(Products!$C:$C,MATCH(C961,Products!$A:$A,0))</f>
        <v>Furniture</v>
      </c>
      <c r="I961" s="0" t="str">
        <f aca="false">INDEX(Orders!$D:$D,MATCH(B961,Orders!$A:$A,0))</f>
        <v>Delivered</v>
      </c>
      <c r="J961" s="8" t="n">
        <f aca="false">INDEX(Products!$E:$E,MATCH(C961,Products!$A:$A,0))</f>
        <v>13018.56</v>
      </c>
      <c r="K961" s="8" t="n">
        <f aca="false">D961*J961</f>
        <v>13018.56</v>
      </c>
    </row>
    <row r="962" customFormat="false" ht="15" hidden="false" customHeight="false" outlineLevel="0" collapsed="false">
      <c r="A962" s="0" t="s">
        <v>8729</v>
      </c>
      <c r="B962" s="0" t="s">
        <v>1226</v>
      </c>
      <c r="C962" s="0" t="s">
        <v>8065</v>
      </c>
      <c r="D962" s="0" t="n">
        <v>1</v>
      </c>
      <c r="E962" s="8" t="n">
        <v>4989</v>
      </c>
      <c r="F962" s="0" t="n">
        <v>0</v>
      </c>
      <c r="G962" s="8" t="n">
        <v>4989</v>
      </c>
      <c r="H962" s="0" t="str">
        <f aca="false">INDEX(Products!$C:$C,MATCH(C962,Products!$A:$A,0))</f>
        <v>Electronics</v>
      </c>
      <c r="I962" s="0" t="str">
        <f aca="false">INDEX(Orders!$D:$D,MATCH(B962,Orders!$A:$A,0))</f>
        <v>Delivered</v>
      </c>
      <c r="J962" s="8" t="n">
        <f aca="false">INDEX(Products!$E:$E,MATCH(C962,Products!$A:$A,0))</f>
        <v>3490.69</v>
      </c>
      <c r="K962" s="8" t="n">
        <f aca="false">D962*J962</f>
        <v>3490.69</v>
      </c>
    </row>
    <row r="963" customFormat="false" ht="15" hidden="false" customHeight="false" outlineLevel="0" collapsed="false">
      <c r="A963" s="0" t="s">
        <v>8730</v>
      </c>
      <c r="B963" s="0" t="s">
        <v>1226</v>
      </c>
      <c r="C963" s="0" t="s">
        <v>8051</v>
      </c>
      <c r="D963" s="0" t="n">
        <v>1</v>
      </c>
      <c r="E963" s="8" t="n">
        <v>9830</v>
      </c>
      <c r="F963" s="0" t="n">
        <v>30</v>
      </c>
      <c r="G963" s="8" t="n">
        <v>6881</v>
      </c>
      <c r="H963" s="0" t="str">
        <f aca="false">INDEX(Products!$C:$C,MATCH(C963,Products!$A:$A,0))</f>
        <v>Electronics</v>
      </c>
      <c r="I963" s="0" t="str">
        <f aca="false">INDEX(Orders!$D:$D,MATCH(B963,Orders!$A:$A,0))</f>
        <v>Delivered</v>
      </c>
      <c r="J963" s="8" t="n">
        <f aca="false">INDEX(Products!$E:$E,MATCH(C963,Products!$A:$A,0))</f>
        <v>6404.84</v>
      </c>
      <c r="K963" s="8" t="n">
        <f aca="false">D963*J963</f>
        <v>6404.84</v>
      </c>
    </row>
    <row r="964" customFormat="false" ht="15" hidden="false" customHeight="false" outlineLevel="0" collapsed="false">
      <c r="A964" s="0" t="s">
        <v>8731</v>
      </c>
      <c r="B964" s="0" t="s">
        <v>1228</v>
      </c>
      <c r="C964" s="0" t="s">
        <v>7787</v>
      </c>
      <c r="D964" s="0" t="n">
        <v>1</v>
      </c>
      <c r="E964" s="8" t="n">
        <v>1279</v>
      </c>
      <c r="F964" s="0" t="n">
        <v>0</v>
      </c>
      <c r="G964" s="8" t="n">
        <v>1279</v>
      </c>
      <c r="H964" s="0" t="str">
        <f aca="false">INDEX(Products!$C:$C,MATCH(C964,Products!$A:$A,0))</f>
        <v>Fashion</v>
      </c>
      <c r="I964" s="0" t="str">
        <f aca="false">INDEX(Orders!$D:$D,MATCH(B964,Orders!$A:$A,0))</f>
        <v>Delivered</v>
      </c>
      <c r="J964" s="8" t="n">
        <f aca="false">INDEX(Products!$E:$E,MATCH(C964,Products!$A:$A,0))</f>
        <v>810.46</v>
      </c>
      <c r="K964" s="8" t="n">
        <f aca="false">D964*J964</f>
        <v>810.46</v>
      </c>
    </row>
    <row r="965" customFormat="false" ht="15" hidden="false" customHeight="false" outlineLevel="0" collapsed="false">
      <c r="A965" s="0" t="s">
        <v>8732</v>
      </c>
      <c r="B965" s="0" t="s">
        <v>1228</v>
      </c>
      <c r="C965" s="0" t="s">
        <v>7696</v>
      </c>
      <c r="D965" s="0" t="n">
        <v>3</v>
      </c>
      <c r="E965" s="8" t="n">
        <v>23569</v>
      </c>
      <c r="F965" s="0" t="n">
        <v>0</v>
      </c>
      <c r="G965" s="8" t="n">
        <v>70707</v>
      </c>
      <c r="H965" s="0" t="str">
        <f aca="false">INDEX(Products!$C:$C,MATCH(C965,Products!$A:$A,0))</f>
        <v>Electronics</v>
      </c>
      <c r="I965" s="0" t="str">
        <f aca="false">INDEX(Orders!$D:$D,MATCH(B965,Orders!$A:$A,0))</f>
        <v>Delivered</v>
      </c>
      <c r="J965" s="8" t="n">
        <f aca="false">INDEX(Products!$E:$E,MATCH(C965,Products!$A:$A,0))</f>
        <v>15487.44</v>
      </c>
      <c r="K965" s="8" t="n">
        <f aca="false">D965*J965</f>
        <v>46462.32</v>
      </c>
    </row>
    <row r="966" customFormat="false" ht="15" hidden="false" customHeight="false" outlineLevel="0" collapsed="false">
      <c r="A966" s="0" t="s">
        <v>8733</v>
      </c>
      <c r="B966" s="0" t="s">
        <v>1230</v>
      </c>
      <c r="C966" s="0" t="s">
        <v>8034</v>
      </c>
      <c r="D966" s="0" t="n">
        <v>1</v>
      </c>
      <c r="E966" s="8" t="n">
        <v>59079</v>
      </c>
      <c r="F966" s="0" t="n">
        <v>15</v>
      </c>
      <c r="G966" s="8" t="n">
        <v>50217.15</v>
      </c>
      <c r="H966" s="0" t="str">
        <f aca="false">INDEX(Products!$C:$C,MATCH(C966,Products!$A:$A,0))</f>
        <v>Mobiles &amp; Accessories</v>
      </c>
      <c r="I966" s="0" t="str">
        <f aca="false">INDEX(Orders!$D:$D,MATCH(B966,Orders!$A:$A,0))</f>
        <v>Delivered</v>
      </c>
      <c r="J966" s="8" t="n">
        <f aca="false">INDEX(Products!$E:$E,MATCH(C966,Products!$A:$A,0))</f>
        <v>35568.35</v>
      </c>
      <c r="K966" s="8" t="n">
        <f aca="false">D966*J966</f>
        <v>35568.35</v>
      </c>
    </row>
    <row r="967" customFormat="false" ht="15" hidden="false" customHeight="false" outlineLevel="0" collapsed="false">
      <c r="A967" s="0" t="s">
        <v>8734</v>
      </c>
      <c r="B967" s="0" t="s">
        <v>1231</v>
      </c>
      <c r="C967" s="0" t="s">
        <v>7895</v>
      </c>
      <c r="D967" s="0" t="n">
        <v>1</v>
      </c>
      <c r="E967" s="8" t="n">
        <v>789</v>
      </c>
      <c r="F967" s="0" t="n">
        <v>5</v>
      </c>
      <c r="G967" s="8" t="n">
        <v>749.55</v>
      </c>
      <c r="H967" s="0" t="str">
        <f aca="false">INDEX(Products!$C:$C,MATCH(C967,Products!$A:$A,0))</f>
        <v>Fashion</v>
      </c>
      <c r="I967" s="0" t="str">
        <f aca="false">INDEX(Orders!$D:$D,MATCH(B967,Orders!$A:$A,0))</f>
        <v>Delivered</v>
      </c>
      <c r="J967" s="8" t="n">
        <f aca="false">INDEX(Products!$E:$E,MATCH(C967,Products!$A:$A,0))</f>
        <v>495.92</v>
      </c>
      <c r="K967" s="8" t="n">
        <f aca="false">D967*J967</f>
        <v>495.92</v>
      </c>
    </row>
    <row r="968" customFormat="false" ht="15" hidden="false" customHeight="false" outlineLevel="0" collapsed="false">
      <c r="A968" s="0" t="s">
        <v>8735</v>
      </c>
      <c r="B968" s="0" t="s">
        <v>1231</v>
      </c>
      <c r="C968" s="0" t="s">
        <v>8046</v>
      </c>
      <c r="D968" s="0" t="n">
        <v>1</v>
      </c>
      <c r="E968" s="8" t="n">
        <v>40329</v>
      </c>
      <c r="F968" s="0" t="n">
        <v>0</v>
      </c>
      <c r="G968" s="8" t="n">
        <v>40329</v>
      </c>
      <c r="H968" s="0" t="str">
        <f aca="false">INDEX(Products!$C:$C,MATCH(C968,Products!$A:$A,0))</f>
        <v>Electronics</v>
      </c>
      <c r="I968" s="0" t="str">
        <f aca="false">INDEX(Orders!$D:$D,MATCH(B968,Orders!$A:$A,0))</f>
        <v>Delivered</v>
      </c>
      <c r="J968" s="8" t="n">
        <f aca="false">INDEX(Products!$E:$E,MATCH(C968,Products!$A:$A,0))</f>
        <v>29814.88</v>
      </c>
      <c r="K968" s="8" t="n">
        <f aca="false">D968*J968</f>
        <v>29814.88</v>
      </c>
    </row>
    <row r="969" customFormat="false" ht="15" hidden="false" customHeight="false" outlineLevel="0" collapsed="false">
      <c r="A969" s="0" t="s">
        <v>8736</v>
      </c>
      <c r="B969" s="0" t="s">
        <v>1232</v>
      </c>
      <c r="C969" s="0" t="s">
        <v>8147</v>
      </c>
      <c r="D969" s="0" t="n">
        <v>1</v>
      </c>
      <c r="E969" s="8" t="n">
        <v>8079</v>
      </c>
      <c r="F969" s="0" t="n">
        <v>10</v>
      </c>
      <c r="G969" s="8" t="n">
        <v>7271.1</v>
      </c>
      <c r="H969" s="0" t="str">
        <f aca="false">INDEX(Products!$C:$C,MATCH(C969,Products!$A:$A,0))</f>
        <v>Sports &amp; Fitness</v>
      </c>
      <c r="I969" s="0" t="str">
        <f aca="false">INDEX(Orders!$D:$D,MATCH(B969,Orders!$A:$A,0))</f>
        <v>Delivered</v>
      </c>
      <c r="J969" s="8" t="n">
        <f aca="false">INDEX(Products!$E:$E,MATCH(C969,Products!$A:$A,0))</f>
        <v>4706.34</v>
      </c>
      <c r="K969" s="8" t="n">
        <f aca="false">D969*J969</f>
        <v>4706.34</v>
      </c>
    </row>
    <row r="970" customFormat="false" ht="15" hidden="false" customHeight="false" outlineLevel="0" collapsed="false">
      <c r="A970" s="0" t="s">
        <v>8737</v>
      </c>
      <c r="B970" s="0" t="s">
        <v>1232</v>
      </c>
      <c r="C970" s="0" t="s">
        <v>7618</v>
      </c>
      <c r="D970" s="0" t="n">
        <v>2</v>
      </c>
      <c r="E970" s="8" t="n">
        <v>10470</v>
      </c>
      <c r="F970" s="0" t="n">
        <v>0</v>
      </c>
      <c r="G970" s="8" t="n">
        <v>20940</v>
      </c>
      <c r="H970" s="0" t="str">
        <f aca="false">INDEX(Products!$C:$C,MATCH(C970,Products!$A:$A,0))</f>
        <v>Sports &amp; Fitness</v>
      </c>
      <c r="I970" s="0" t="str">
        <f aca="false">INDEX(Orders!$D:$D,MATCH(B970,Orders!$A:$A,0))</f>
        <v>Delivered</v>
      </c>
      <c r="J970" s="8" t="n">
        <f aca="false">INDEX(Products!$E:$E,MATCH(C970,Products!$A:$A,0))</f>
        <v>7080.69</v>
      </c>
      <c r="K970" s="8" t="n">
        <f aca="false">D970*J970</f>
        <v>14161.38</v>
      </c>
    </row>
    <row r="971" customFormat="false" ht="15" hidden="false" customHeight="false" outlineLevel="0" collapsed="false">
      <c r="A971" s="0" t="s">
        <v>8738</v>
      </c>
      <c r="B971" s="0" t="s">
        <v>1234</v>
      </c>
      <c r="C971" s="0" t="s">
        <v>7595</v>
      </c>
      <c r="D971" s="0" t="n">
        <v>3</v>
      </c>
      <c r="E971" s="8" t="n">
        <v>8040</v>
      </c>
      <c r="F971" s="0" t="n">
        <v>0</v>
      </c>
      <c r="G971" s="8" t="n">
        <v>24120</v>
      </c>
      <c r="H971" s="0" t="str">
        <f aca="false">INDEX(Products!$C:$C,MATCH(C971,Products!$A:$A,0))</f>
        <v>Home &amp; Kitchen</v>
      </c>
      <c r="I971" s="0" t="str">
        <f aca="false">INDEX(Orders!$D:$D,MATCH(B971,Orders!$A:$A,0))</f>
        <v>Delivered</v>
      </c>
      <c r="J971" s="8" t="n">
        <f aca="false">INDEX(Products!$E:$E,MATCH(C971,Products!$A:$A,0))</f>
        <v>4810.96</v>
      </c>
      <c r="K971" s="8" t="n">
        <f aca="false">D971*J971</f>
        <v>14432.88</v>
      </c>
    </row>
    <row r="972" customFormat="false" ht="15" hidden="false" customHeight="false" outlineLevel="0" collapsed="false">
      <c r="A972" s="0" t="s">
        <v>8739</v>
      </c>
      <c r="B972" s="0" t="s">
        <v>1234</v>
      </c>
      <c r="C972" s="0" t="s">
        <v>7771</v>
      </c>
      <c r="D972" s="0" t="n">
        <v>1</v>
      </c>
      <c r="E972" s="8" t="n">
        <v>3619</v>
      </c>
      <c r="F972" s="0" t="n">
        <v>10</v>
      </c>
      <c r="G972" s="8" t="n">
        <v>3257.1</v>
      </c>
      <c r="H972" s="0" t="str">
        <f aca="false">INDEX(Products!$C:$C,MATCH(C972,Products!$A:$A,0))</f>
        <v>Fashion</v>
      </c>
      <c r="I972" s="0" t="str">
        <f aca="false">INDEX(Orders!$D:$D,MATCH(B972,Orders!$A:$A,0))</f>
        <v>Delivered</v>
      </c>
      <c r="J972" s="8" t="n">
        <f aca="false">INDEX(Products!$E:$E,MATCH(C972,Products!$A:$A,0))</f>
        <v>2299.95</v>
      </c>
      <c r="K972" s="8" t="n">
        <f aca="false">D972*J972</f>
        <v>2299.95</v>
      </c>
    </row>
    <row r="973" customFormat="false" ht="15" hidden="false" customHeight="false" outlineLevel="0" collapsed="false">
      <c r="A973" s="0" t="s">
        <v>8740</v>
      </c>
      <c r="B973" s="0" t="s">
        <v>1237</v>
      </c>
      <c r="C973" s="0" t="s">
        <v>8065</v>
      </c>
      <c r="D973" s="0" t="n">
        <v>1</v>
      </c>
      <c r="E973" s="8" t="n">
        <v>4989</v>
      </c>
      <c r="F973" s="0" t="n">
        <v>30</v>
      </c>
      <c r="G973" s="8" t="n">
        <v>3492.3</v>
      </c>
      <c r="H973" s="0" t="str">
        <f aca="false">INDEX(Products!$C:$C,MATCH(C973,Products!$A:$A,0))</f>
        <v>Electronics</v>
      </c>
      <c r="I973" s="0" t="str">
        <f aca="false">INDEX(Orders!$D:$D,MATCH(B973,Orders!$A:$A,0))</f>
        <v>Delivered</v>
      </c>
      <c r="J973" s="8" t="n">
        <f aca="false">INDEX(Products!$E:$E,MATCH(C973,Products!$A:$A,0))</f>
        <v>3490.69</v>
      </c>
      <c r="K973" s="8" t="n">
        <f aca="false">D973*J973</f>
        <v>3490.69</v>
      </c>
    </row>
    <row r="974" customFormat="false" ht="15" hidden="false" customHeight="false" outlineLevel="0" collapsed="false">
      <c r="A974" s="0" t="s">
        <v>8741</v>
      </c>
      <c r="B974" s="0" t="s">
        <v>1237</v>
      </c>
      <c r="C974" s="0" t="s">
        <v>7842</v>
      </c>
      <c r="D974" s="0" t="n">
        <v>1</v>
      </c>
      <c r="E974" s="8" t="n">
        <v>4659</v>
      </c>
      <c r="F974" s="0" t="n">
        <v>10</v>
      </c>
      <c r="G974" s="8" t="n">
        <v>4193.1</v>
      </c>
      <c r="H974" s="0" t="str">
        <f aca="false">INDEX(Products!$C:$C,MATCH(C974,Products!$A:$A,0))</f>
        <v>Fashion</v>
      </c>
      <c r="I974" s="0" t="str">
        <f aca="false">INDEX(Orders!$D:$D,MATCH(B974,Orders!$A:$A,0))</f>
        <v>Delivered</v>
      </c>
      <c r="J974" s="8" t="n">
        <f aca="false">INDEX(Products!$E:$E,MATCH(C974,Products!$A:$A,0))</f>
        <v>2775.53</v>
      </c>
      <c r="K974" s="8" t="n">
        <f aca="false">D974*J974</f>
        <v>2775.53</v>
      </c>
    </row>
    <row r="975" customFormat="false" ht="15" hidden="false" customHeight="false" outlineLevel="0" collapsed="false">
      <c r="A975" s="0" t="s">
        <v>8742</v>
      </c>
      <c r="B975" s="0" t="s">
        <v>1237</v>
      </c>
      <c r="C975" s="0" t="s">
        <v>7607</v>
      </c>
      <c r="D975" s="0" t="n">
        <v>2</v>
      </c>
      <c r="E975" s="8" t="n">
        <v>26229</v>
      </c>
      <c r="F975" s="0" t="n">
        <v>5</v>
      </c>
      <c r="G975" s="8" t="n">
        <v>49835.1</v>
      </c>
      <c r="H975" s="0" t="str">
        <f aca="false">INDEX(Products!$C:$C,MATCH(C975,Products!$A:$A,0))</f>
        <v>Furniture</v>
      </c>
      <c r="I975" s="0" t="str">
        <f aca="false">INDEX(Orders!$D:$D,MATCH(B975,Orders!$A:$A,0))</f>
        <v>Delivered</v>
      </c>
      <c r="J975" s="8" t="n">
        <f aca="false">INDEX(Products!$E:$E,MATCH(C975,Products!$A:$A,0))</f>
        <v>18876.62</v>
      </c>
      <c r="K975" s="8" t="n">
        <f aca="false">D975*J975</f>
        <v>37753.24</v>
      </c>
    </row>
    <row r="976" customFormat="false" ht="15" hidden="false" customHeight="false" outlineLevel="0" collapsed="false">
      <c r="A976" s="0" t="s">
        <v>8743</v>
      </c>
      <c r="B976" s="0" t="s">
        <v>1237</v>
      </c>
      <c r="C976" s="0" t="s">
        <v>8239</v>
      </c>
      <c r="D976" s="0" t="n">
        <v>1</v>
      </c>
      <c r="E976" s="8" t="n">
        <v>6629</v>
      </c>
      <c r="F976" s="0" t="n">
        <v>0</v>
      </c>
      <c r="G976" s="8" t="n">
        <v>6629</v>
      </c>
      <c r="H976" s="0" t="str">
        <f aca="false">INDEX(Products!$C:$C,MATCH(C976,Products!$A:$A,0))</f>
        <v>Furniture</v>
      </c>
      <c r="I976" s="0" t="str">
        <f aca="false">INDEX(Orders!$D:$D,MATCH(B976,Orders!$A:$A,0))</f>
        <v>Delivered</v>
      </c>
      <c r="J976" s="8" t="n">
        <f aca="false">INDEX(Products!$E:$E,MATCH(C976,Products!$A:$A,0))</f>
        <v>3648.59</v>
      </c>
      <c r="K976" s="8" t="n">
        <f aca="false">D976*J976</f>
        <v>3648.59</v>
      </c>
    </row>
    <row r="977" customFormat="false" ht="15" hidden="false" customHeight="false" outlineLevel="0" collapsed="false">
      <c r="A977" s="0" t="s">
        <v>8744</v>
      </c>
      <c r="B977" s="0" t="s">
        <v>1238</v>
      </c>
      <c r="C977" s="0" t="s">
        <v>7947</v>
      </c>
      <c r="D977" s="0" t="n">
        <v>1</v>
      </c>
      <c r="E977" s="8" t="n">
        <v>9320</v>
      </c>
      <c r="F977" s="0" t="n">
        <v>10</v>
      </c>
      <c r="G977" s="8" t="n">
        <v>8388</v>
      </c>
      <c r="H977" s="0" t="str">
        <f aca="false">INDEX(Products!$C:$C,MATCH(C977,Products!$A:$A,0))</f>
        <v>Home &amp; Kitchen</v>
      </c>
      <c r="I977" s="0" t="str">
        <f aca="false">INDEX(Orders!$D:$D,MATCH(B977,Orders!$A:$A,0))</f>
        <v>Delivered</v>
      </c>
      <c r="J977" s="8" t="n">
        <f aca="false">INDEX(Products!$E:$E,MATCH(C977,Products!$A:$A,0))</f>
        <v>6164.02</v>
      </c>
      <c r="K977" s="8" t="n">
        <f aca="false">D977*J977</f>
        <v>6164.02</v>
      </c>
    </row>
    <row r="978" customFormat="false" ht="15" hidden="false" customHeight="false" outlineLevel="0" collapsed="false">
      <c r="A978" s="0" t="s">
        <v>8745</v>
      </c>
      <c r="B978" s="0" t="s">
        <v>1240</v>
      </c>
      <c r="C978" s="0" t="s">
        <v>7795</v>
      </c>
      <c r="D978" s="0" t="n">
        <v>3</v>
      </c>
      <c r="E978" s="8" t="n">
        <v>14009</v>
      </c>
      <c r="F978" s="0" t="n">
        <v>10</v>
      </c>
      <c r="G978" s="8" t="n">
        <v>37824.3</v>
      </c>
      <c r="H978" s="0" t="str">
        <f aca="false">INDEX(Products!$C:$C,MATCH(C978,Products!$A:$A,0))</f>
        <v>Electronics</v>
      </c>
      <c r="I978" s="0" t="str">
        <f aca="false">INDEX(Orders!$D:$D,MATCH(B978,Orders!$A:$A,0))</f>
        <v>Delivered</v>
      </c>
      <c r="J978" s="8" t="n">
        <f aca="false">INDEX(Products!$E:$E,MATCH(C978,Products!$A:$A,0))</f>
        <v>9706.62</v>
      </c>
      <c r="K978" s="8" t="n">
        <f aca="false">D978*J978</f>
        <v>29119.86</v>
      </c>
    </row>
    <row r="979" customFormat="false" ht="15" hidden="false" customHeight="false" outlineLevel="0" collapsed="false">
      <c r="A979" s="0" t="s">
        <v>8746</v>
      </c>
      <c r="B979" s="0" t="s">
        <v>1240</v>
      </c>
      <c r="C979" s="0" t="s">
        <v>7920</v>
      </c>
      <c r="D979" s="0" t="n">
        <v>3</v>
      </c>
      <c r="E979" s="8" t="n">
        <v>1279</v>
      </c>
      <c r="F979" s="0" t="n">
        <v>0</v>
      </c>
      <c r="G979" s="8" t="n">
        <v>3837</v>
      </c>
      <c r="H979" s="0" t="str">
        <f aca="false">INDEX(Products!$C:$C,MATCH(C979,Products!$A:$A,0))</f>
        <v>Books</v>
      </c>
      <c r="I979" s="0" t="str">
        <f aca="false">INDEX(Orders!$D:$D,MATCH(B979,Orders!$A:$A,0))</f>
        <v>Delivered</v>
      </c>
      <c r="J979" s="8" t="n">
        <f aca="false">INDEX(Products!$E:$E,MATCH(C979,Products!$A:$A,0))</f>
        <v>917.25</v>
      </c>
      <c r="K979" s="8" t="n">
        <f aca="false">D979*J979</f>
        <v>2751.75</v>
      </c>
    </row>
    <row r="980" customFormat="false" ht="15" hidden="false" customHeight="false" outlineLevel="0" collapsed="false">
      <c r="A980" s="0" t="s">
        <v>8747</v>
      </c>
      <c r="B980" s="0" t="s">
        <v>1241</v>
      </c>
      <c r="C980" s="0" t="s">
        <v>8152</v>
      </c>
      <c r="D980" s="0" t="n">
        <v>2</v>
      </c>
      <c r="E980" s="8" t="n">
        <v>3759</v>
      </c>
      <c r="F980" s="0" t="n">
        <v>15</v>
      </c>
      <c r="G980" s="8" t="n">
        <v>6390.3</v>
      </c>
      <c r="H980" s="0" t="str">
        <f aca="false">INDEX(Products!$C:$C,MATCH(C980,Products!$A:$A,0))</f>
        <v>Fashion</v>
      </c>
      <c r="I980" s="0" t="str">
        <f aca="false">INDEX(Orders!$D:$D,MATCH(B980,Orders!$A:$A,0))</f>
        <v>Delivered</v>
      </c>
      <c r="J980" s="8" t="n">
        <f aca="false">INDEX(Products!$E:$E,MATCH(C980,Products!$A:$A,0))</f>
        <v>2136.16</v>
      </c>
      <c r="K980" s="8" t="n">
        <f aca="false">D980*J980</f>
        <v>4272.32</v>
      </c>
    </row>
    <row r="981" customFormat="false" ht="15" hidden="false" customHeight="false" outlineLevel="0" collapsed="false">
      <c r="A981" s="0" t="s">
        <v>8748</v>
      </c>
      <c r="B981" s="0" t="s">
        <v>1243</v>
      </c>
      <c r="C981" s="0" t="s">
        <v>8488</v>
      </c>
      <c r="D981" s="0" t="n">
        <v>1</v>
      </c>
      <c r="E981" s="8" t="n">
        <v>37859</v>
      </c>
      <c r="F981" s="0" t="n">
        <v>0</v>
      </c>
      <c r="G981" s="8" t="n">
        <v>37859</v>
      </c>
      <c r="H981" s="0" t="str">
        <f aca="false">INDEX(Products!$C:$C,MATCH(C981,Products!$A:$A,0))</f>
        <v>Electronics</v>
      </c>
      <c r="I981" s="0" t="str">
        <f aca="false">INDEX(Orders!$D:$D,MATCH(B981,Orders!$A:$A,0))</f>
        <v>Cancelled</v>
      </c>
      <c r="J981" s="8" t="n">
        <f aca="false">INDEX(Products!$E:$E,MATCH(C981,Products!$A:$A,0))</f>
        <v>27041.84</v>
      </c>
      <c r="K981" s="8" t="n">
        <f aca="false">D981*J981</f>
        <v>27041.84</v>
      </c>
    </row>
    <row r="982" customFormat="false" ht="15" hidden="false" customHeight="false" outlineLevel="0" collapsed="false">
      <c r="A982" s="0" t="s">
        <v>8749</v>
      </c>
      <c r="B982" s="0" t="s">
        <v>1244</v>
      </c>
      <c r="C982" s="0" t="s">
        <v>7851</v>
      </c>
      <c r="D982" s="0" t="n">
        <v>1</v>
      </c>
      <c r="E982" s="8" t="n">
        <v>2350</v>
      </c>
      <c r="F982" s="0" t="n">
        <v>15</v>
      </c>
      <c r="G982" s="8" t="n">
        <v>1997.5</v>
      </c>
      <c r="H982" s="0" t="str">
        <f aca="false">INDEX(Products!$C:$C,MATCH(C982,Products!$A:$A,0))</f>
        <v>Fashion</v>
      </c>
      <c r="I982" s="0" t="str">
        <f aca="false">INDEX(Orders!$D:$D,MATCH(B982,Orders!$A:$A,0))</f>
        <v>Delivered</v>
      </c>
      <c r="J982" s="8" t="n">
        <f aca="false">INDEX(Products!$E:$E,MATCH(C982,Products!$A:$A,0))</f>
        <v>1565.14</v>
      </c>
      <c r="K982" s="8" t="n">
        <f aca="false">D982*J982</f>
        <v>1565.14</v>
      </c>
    </row>
    <row r="983" customFormat="false" ht="15" hidden="false" customHeight="false" outlineLevel="0" collapsed="false">
      <c r="A983" s="0" t="s">
        <v>8750</v>
      </c>
      <c r="B983" s="0" t="s">
        <v>1246</v>
      </c>
      <c r="C983" s="0" t="s">
        <v>7672</v>
      </c>
      <c r="D983" s="0" t="n">
        <v>2</v>
      </c>
      <c r="E983" s="8" t="n">
        <v>169</v>
      </c>
      <c r="F983" s="0" t="n">
        <v>10</v>
      </c>
      <c r="G983" s="8" t="n">
        <v>304.2</v>
      </c>
      <c r="H983" s="0" t="str">
        <f aca="false">INDEX(Products!$C:$C,MATCH(C983,Products!$A:$A,0))</f>
        <v>Grocery</v>
      </c>
      <c r="I983" s="0" t="str">
        <f aca="false">INDEX(Orders!$D:$D,MATCH(B983,Orders!$A:$A,0))</f>
        <v>Delivered</v>
      </c>
      <c r="J983" s="8" t="n">
        <f aca="false">INDEX(Products!$E:$E,MATCH(C983,Products!$A:$A,0))</f>
        <v>105.02</v>
      </c>
      <c r="K983" s="8" t="n">
        <f aca="false">D983*J983</f>
        <v>210.04</v>
      </c>
    </row>
    <row r="984" customFormat="false" ht="15" hidden="false" customHeight="false" outlineLevel="0" collapsed="false">
      <c r="A984" s="0" t="s">
        <v>8751</v>
      </c>
      <c r="B984" s="0" t="s">
        <v>1248</v>
      </c>
      <c r="C984" s="0" t="s">
        <v>8046</v>
      </c>
      <c r="D984" s="0" t="n">
        <v>1</v>
      </c>
      <c r="E984" s="8" t="n">
        <v>40329</v>
      </c>
      <c r="F984" s="0" t="n">
        <v>20</v>
      </c>
      <c r="G984" s="8" t="n">
        <v>32263.2</v>
      </c>
      <c r="H984" s="0" t="str">
        <f aca="false">INDEX(Products!$C:$C,MATCH(C984,Products!$A:$A,0))</f>
        <v>Electronics</v>
      </c>
      <c r="I984" s="0" t="str">
        <f aca="false">INDEX(Orders!$D:$D,MATCH(B984,Orders!$A:$A,0))</f>
        <v>Delivered</v>
      </c>
      <c r="J984" s="8" t="n">
        <f aca="false">INDEX(Products!$E:$E,MATCH(C984,Products!$A:$A,0))</f>
        <v>29814.88</v>
      </c>
      <c r="K984" s="8" t="n">
        <f aca="false">D984*J984</f>
        <v>29814.88</v>
      </c>
    </row>
    <row r="985" customFormat="false" ht="15" hidden="false" customHeight="false" outlineLevel="0" collapsed="false">
      <c r="A985" s="0" t="s">
        <v>8752</v>
      </c>
      <c r="B985" s="0" t="s">
        <v>1248</v>
      </c>
      <c r="C985" s="0" t="s">
        <v>7827</v>
      </c>
      <c r="D985" s="0" t="n">
        <v>1</v>
      </c>
      <c r="E985" s="8" t="n">
        <v>3359</v>
      </c>
      <c r="F985" s="0" t="n">
        <v>20</v>
      </c>
      <c r="G985" s="8" t="n">
        <v>2687.2</v>
      </c>
      <c r="H985" s="0" t="str">
        <f aca="false">INDEX(Products!$C:$C,MATCH(C985,Products!$A:$A,0))</f>
        <v>Home &amp; Kitchen</v>
      </c>
      <c r="I985" s="0" t="str">
        <f aca="false">INDEX(Orders!$D:$D,MATCH(B985,Orders!$A:$A,0))</f>
        <v>Delivered</v>
      </c>
      <c r="J985" s="8" t="n">
        <f aca="false">INDEX(Products!$E:$E,MATCH(C985,Products!$A:$A,0))</f>
        <v>1895.25</v>
      </c>
      <c r="K985" s="8" t="n">
        <f aca="false">D985*J985</f>
        <v>1895.25</v>
      </c>
    </row>
    <row r="986" customFormat="false" ht="15" hidden="false" customHeight="false" outlineLevel="0" collapsed="false">
      <c r="A986" s="0" t="s">
        <v>8753</v>
      </c>
      <c r="B986" s="0" t="s">
        <v>1250</v>
      </c>
      <c r="C986" s="0" t="s">
        <v>7599</v>
      </c>
      <c r="D986" s="0" t="n">
        <v>2</v>
      </c>
      <c r="E986" s="8" t="n">
        <v>4869</v>
      </c>
      <c r="F986" s="0" t="n">
        <v>30</v>
      </c>
      <c r="G986" s="8" t="n">
        <v>6816.6</v>
      </c>
      <c r="H986" s="0" t="str">
        <f aca="false">INDEX(Products!$C:$C,MATCH(C986,Products!$A:$A,0))</f>
        <v>Fashion</v>
      </c>
      <c r="I986" s="0" t="str">
        <f aca="false">INDEX(Orders!$D:$D,MATCH(B986,Orders!$A:$A,0))</f>
        <v>Cancelled</v>
      </c>
      <c r="J986" s="8" t="n">
        <f aca="false">INDEX(Products!$E:$E,MATCH(C986,Products!$A:$A,0))</f>
        <v>3494.47</v>
      </c>
      <c r="K986" s="8" t="n">
        <f aca="false">D986*J986</f>
        <v>6988.94</v>
      </c>
    </row>
    <row r="987" customFormat="false" ht="15" hidden="false" customHeight="false" outlineLevel="0" collapsed="false">
      <c r="A987" s="0" t="s">
        <v>8754</v>
      </c>
      <c r="B987" s="0" t="s">
        <v>1252</v>
      </c>
      <c r="C987" s="0" t="s">
        <v>7963</v>
      </c>
      <c r="D987" s="0" t="n">
        <v>1</v>
      </c>
      <c r="E987" s="8" t="n">
        <v>1509</v>
      </c>
      <c r="F987" s="0" t="n">
        <v>20</v>
      </c>
      <c r="G987" s="8" t="n">
        <v>1207.2</v>
      </c>
      <c r="H987" s="0" t="str">
        <f aca="false">INDEX(Products!$C:$C,MATCH(C987,Products!$A:$A,0))</f>
        <v>Books</v>
      </c>
      <c r="I987" s="0" t="str">
        <f aca="false">INDEX(Orders!$D:$D,MATCH(B987,Orders!$A:$A,0))</f>
        <v>Delivered</v>
      </c>
      <c r="J987" s="8" t="n">
        <f aca="false">INDEX(Products!$E:$E,MATCH(C987,Products!$A:$A,0))</f>
        <v>849.27</v>
      </c>
      <c r="K987" s="8" t="n">
        <f aca="false">D987*J987</f>
        <v>849.27</v>
      </c>
    </row>
    <row r="988" customFormat="false" ht="15" hidden="false" customHeight="false" outlineLevel="0" collapsed="false">
      <c r="A988" s="0" t="s">
        <v>8755</v>
      </c>
      <c r="B988" s="0" t="s">
        <v>1253</v>
      </c>
      <c r="C988" s="0" t="s">
        <v>7752</v>
      </c>
      <c r="D988" s="0" t="n">
        <v>2</v>
      </c>
      <c r="E988" s="8" t="n">
        <v>309</v>
      </c>
      <c r="F988" s="0" t="n">
        <v>10</v>
      </c>
      <c r="G988" s="8" t="n">
        <v>556.2</v>
      </c>
      <c r="H988" s="0" t="str">
        <f aca="false">INDEX(Products!$C:$C,MATCH(C988,Products!$A:$A,0))</f>
        <v>Beauty &amp; Personal Care</v>
      </c>
      <c r="I988" s="0" t="str">
        <f aca="false">INDEX(Orders!$D:$D,MATCH(B988,Orders!$A:$A,0))</f>
        <v>Delivered</v>
      </c>
      <c r="J988" s="8" t="n">
        <f aca="false">INDEX(Products!$E:$E,MATCH(C988,Products!$A:$A,0))</f>
        <v>200.3</v>
      </c>
      <c r="K988" s="8" t="n">
        <f aca="false">D988*J988</f>
        <v>400.6</v>
      </c>
    </row>
    <row r="989" customFormat="false" ht="15" hidden="false" customHeight="false" outlineLevel="0" collapsed="false">
      <c r="A989" s="0" t="s">
        <v>8756</v>
      </c>
      <c r="B989" s="0" t="s">
        <v>1256</v>
      </c>
      <c r="C989" s="0" t="s">
        <v>7777</v>
      </c>
      <c r="D989" s="0" t="n">
        <v>1</v>
      </c>
      <c r="E989" s="8" t="n">
        <v>9549</v>
      </c>
      <c r="F989" s="0" t="n">
        <v>10</v>
      </c>
      <c r="G989" s="8" t="n">
        <v>8594.1</v>
      </c>
      <c r="H989" s="0" t="str">
        <f aca="false">INDEX(Products!$C:$C,MATCH(C989,Products!$A:$A,0))</f>
        <v>Home &amp; Kitchen</v>
      </c>
      <c r="I989" s="0" t="str">
        <f aca="false">INDEX(Orders!$D:$D,MATCH(B989,Orders!$A:$A,0))</f>
        <v>Delivered</v>
      </c>
      <c r="J989" s="8" t="n">
        <f aca="false">INDEX(Products!$E:$E,MATCH(C989,Products!$A:$A,0))</f>
        <v>6567.1</v>
      </c>
      <c r="K989" s="8" t="n">
        <f aca="false">D989*J989</f>
        <v>6567.1</v>
      </c>
    </row>
    <row r="990" customFormat="false" ht="15" hidden="false" customHeight="false" outlineLevel="0" collapsed="false">
      <c r="A990" s="0" t="s">
        <v>8757</v>
      </c>
      <c r="B990" s="0" t="s">
        <v>1257</v>
      </c>
      <c r="C990" s="0" t="s">
        <v>7676</v>
      </c>
      <c r="D990" s="0" t="n">
        <v>1</v>
      </c>
      <c r="E990" s="8" t="n">
        <v>33759</v>
      </c>
      <c r="F990" s="0" t="n">
        <v>0</v>
      </c>
      <c r="G990" s="8" t="n">
        <v>33759</v>
      </c>
      <c r="H990" s="0" t="str">
        <f aca="false">INDEX(Products!$C:$C,MATCH(C990,Products!$A:$A,0))</f>
        <v>Furniture</v>
      </c>
      <c r="I990" s="0" t="str">
        <f aca="false">INDEX(Orders!$D:$D,MATCH(B990,Orders!$A:$A,0))</f>
        <v>Delivered</v>
      </c>
      <c r="J990" s="8" t="n">
        <f aca="false">INDEX(Products!$E:$E,MATCH(C990,Products!$A:$A,0))</f>
        <v>19897.05</v>
      </c>
      <c r="K990" s="8" t="n">
        <f aca="false">D990*J990</f>
        <v>19897.05</v>
      </c>
    </row>
    <row r="991" customFormat="false" ht="15" hidden="false" customHeight="false" outlineLevel="0" collapsed="false">
      <c r="A991" s="0" t="s">
        <v>8758</v>
      </c>
      <c r="B991" s="0" t="s">
        <v>1257</v>
      </c>
      <c r="C991" s="0" t="s">
        <v>7760</v>
      </c>
      <c r="D991" s="0" t="n">
        <v>1</v>
      </c>
      <c r="E991" s="8" t="n">
        <v>439</v>
      </c>
      <c r="F991" s="0" t="n">
        <v>10</v>
      </c>
      <c r="G991" s="8" t="n">
        <v>395.1</v>
      </c>
      <c r="H991" s="0" t="str">
        <f aca="false">INDEX(Products!$C:$C,MATCH(C991,Products!$A:$A,0))</f>
        <v>Grocery</v>
      </c>
      <c r="I991" s="0" t="str">
        <f aca="false">INDEX(Orders!$D:$D,MATCH(B991,Orders!$A:$A,0))</f>
        <v>Delivered</v>
      </c>
      <c r="J991" s="8" t="n">
        <f aca="false">INDEX(Products!$E:$E,MATCH(C991,Products!$A:$A,0))</f>
        <v>271.77</v>
      </c>
      <c r="K991" s="8" t="n">
        <f aca="false">D991*J991</f>
        <v>271.77</v>
      </c>
    </row>
    <row r="992" customFormat="false" ht="15" hidden="false" customHeight="false" outlineLevel="0" collapsed="false">
      <c r="A992" s="0" t="s">
        <v>8759</v>
      </c>
      <c r="B992" s="0" t="s">
        <v>1257</v>
      </c>
      <c r="C992" s="0" t="s">
        <v>7781</v>
      </c>
      <c r="D992" s="0" t="n">
        <v>2</v>
      </c>
      <c r="E992" s="8" t="n">
        <v>85269</v>
      </c>
      <c r="F992" s="0" t="n">
        <v>0</v>
      </c>
      <c r="G992" s="8" t="n">
        <v>170538</v>
      </c>
      <c r="H992" s="0" t="str">
        <f aca="false">INDEX(Products!$C:$C,MATCH(C992,Products!$A:$A,0))</f>
        <v>Mobiles &amp; Accessories</v>
      </c>
      <c r="I992" s="0" t="str">
        <f aca="false">INDEX(Orders!$D:$D,MATCH(B992,Orders!$A:$A,0))</f>
        <v>Delivered</v>
      </c>
      <c r="J992" s="8" t="n">
        <f aca="false">INDEX(Products!$E:$E,MATCH(C992,Products!$A:$A,0))</f>
        <v>48704.05</v>
      </c>
      <c r="K992" s="8" t="n">
        <f aca="false">D992*J992</f>
        <v>97408.1</v>
      </c>
    </row>
    <row r="993" customFormat="false" ht="15" hidden="false" customHeight="false" outlineLevel="0" collapsed="false">
      <c r="A993" s="0" t="s">
        <v>8760</v>
      </c>
      <c r="B993" s="0" t="s">
        <v>1259</v>
      </c>
      <c r="C993" s="0" t="s">
        <v>7904</v>
      </c>
      <c r="D993" s="0" t="n">
        <v>1</v>
      </c>
      <c r="E993" s="8" t="n">
        <v>3739</v>
      </c>
      <c r="F993" s="0" t="n">
        <v>5</v>
      </c>
      <c r="G993" s="8" t="n">
        <v>3552.05</v>
      </c>
      <c r="H993" s="0" t="str">
        <f aca="false">INDEX(Products!$C:$C,MATCH(C993,Products!$A:$A,0))</f>
        <v>Fashion</v>
      </c>
      <c r="I993" s="0" t="str">
        <f aca="false">INDEX(Orders!$D:$D,MATCH(B993,Orders!$A:$A,0))</f>
        <v>Delivered</v>
      </c>
      <c r="J993" s="8" t="n">
        <f aca="false">INDEX(Products!$E:$E,MATCH(C993,Products!$A:$A,0))</f>
        <v>2700.82</v>
      </c>
      <c r="K993" s="8" t="n">
        <f aca="false">D993*J993</f>
        <v>2700.82</v>
      </c>
    </row>
    <row r="994" customFormat="false" ht="15" hidden="false" customHeight="false" outlineLevel="0" collapsed="false">
      <c r="A994" s="0" t="s">
        <v>8761</v>
      </c>
      <c r="B994" s="0" t="s">
        <v>1259</v>
      </c>
      <c r="C994" s="0" t="s">
        <v>7781</v>
      </c>
      <c r="D994" s="0" t="n">
        <v>1</v>
      </c>
      <c r="E994" s="8" t="n">
        <v>85269</v>
      </c>
      <c r="F994" s="0" t="n">
        <v>0</v>
      </c>
      <c r="G994" s="8" t="n">
        <v>85269</v>
      </c>
      <c r="H994" s="0" t="str">
        <f aca="false">INDEX(Products!$C:$C,MATCH(C994,Products!$A:$A,0))</f>
        <v>Mobiles &amp; Accessories</v>
      </c>
      <c r="I994" s="0" t="str">
        <f aca="false">INDEX(Orders!$D:$D,MATCH(B994,Orders!$A:$A,0))</f>
        <v>Delivered</v>
      </c>
      <c r="J994" s="8" t="n">
        <f aca="false">INDEX(Products!$E:$E,MATCH(C994,Products!$A:$A,0))</f>
        <v>48704.05</v>
      </c>
      <c r="K994" s="8" t="n">
        <f aca="false">D994*J994</f>
        <v>48704.05</v>
      </c>
    </row>
    <row r="995" customFormat="false" ht="15" hidden="false" customHeight="false" outlineLevel="0" collapsed="false">
      <c r="A995" s="0" t="s">
        <v>8762</v>
      </c>
      <c r="B995" s="0" t="s">
        <v>1259</v>
      </c>
      <c r="C995" s="0" t="s">
        <v>7723</v>
      </c>
      <c r="D995" s="0" t="n">
        <v>1</v>
      </c>
      <c r="E995" s="8" t="n">
        <v>26310</v>
      </c>
      <c r="F995" s="0" t="n">
        <v>10</v>
      </c>
      <c r="G995" s="8" t="n">
        <v>23679</v>
      </c>
      <c r="H995" s="0" t="str">
        <f aca="false">INDEX(Products!$C:$C,MATCH(C995,Products!$A:$A,0))</f>
        <v>Electronics</v>
      </c>
      <c r="I995" s="0" t="str">
        <f aca="false">INDEX(Orders!$D:$D,MATCH(B995,Orders!$A:$A,0))</f>
        <v>Delivered</v>
      </c>
      <c r="J995" s="8" t="n">
        <f aca="false">INDEX(Products!$E:$E,MATCH(C995,Products!$A:$A,0))</f>
        <v>16349.67</v>
      </c>
      <c r="K995" s="8" t="n">
        <f aca="false">D995*J995</f>
        <v>16349.67</v>
      </c>
    </row>
    <row r="996" customFormat="false" ht="15" hidden="false" customHeight="false" outlineLevel="0" collapsed="false">
      <c r="A996" s="0" t="s">
        <v>8763</v>
      </c>
      <c r="B996" s="0" t="s">
        <v>1259</v>
      </c>
      <c r="C996" s="0" t="s">
        <v>7624</v>
      </c>
      <c r="D996" s="0" t="n">
        <v>1</v>
      </c>
      <c r="E996" s="8" t="n">
        <v>14119</v>
      </c>
      <c r="F996" s="0" t="n">
        <v>15</v>
      </c>
      <c r="G996" s="8" t="n">
        <v>12001.15</v>
      </c>
      <c r="H996" s="0" t="str">
        <f aca="false">INDEX(Products!$C:$C,MATCH(C996,Products!$A:$A,0))</f>
        <v>Electronics</v>
      </c>
      <c r="I996" s="0" t="str">
        <f aca="false">INDEX(Orders!$D:$D,MATCH(B996,Orders!$A:$A,0))</f>
        <v>Delivered</v>
      </c>
      <c r="J996" s="8" t="n">
        <f aca="false">INDEX(Products!$E:$E,MATCH(C996,Products!$A:$A,0))</f>
        <v>9184.78</v>
      </c>
      <c r="K996" s="8" t="n">
        <f aca="false">D996*J996</f>
        <v>9184.78</v>
      </c>
    </row>
    <row r="997" customFormat="false" ht="15" hidden="false" customHeight="false" outlineLevel="0" collapsed="false">
      <c r="A997" s="0" t="s">
        <v>8764</v>
      </c>
      <c r="B997" s="0" t="s">
        <v>1261</v>
      </c>
      <c r="C997" s="0" t="s">
        <v>8118</v>
      </c>
      <c r="D997" s="0" t="n">
        <v>3</v>
      </c>
      <c r="E997" s="8" t="n">
        <v>2909</v>
      </c>
      <c r="F997" s="0" t="n">
        <v>0</v>
      </c>
      <c r="G997" s="8" t="n">
        <v>8727</v>
      </c>
      <c r="H997" s="0" t="str">
        <f aca="false">INDEX(Products!$C:$C,MATCH(C997,Products!$A:$A,0))</f>
        <v>Beauty &amp; Personal Care</v>
      </c>
      <c r="I997" s="0" t="str">
        <f aca="false">INDEX(Orders!$D:$D,MATCH(B997,Orders!$A:$A,0))</f>
        <v>Delivered</v>
      </c>
      <c r="J997" s="8" t="n">
        <f aca="false">INDEX(Products!$E:$E,MATCH(C997,Products!$A:$A,0))</f>
        <v>1624.63</v>
      </c>
      <c r="K997" s="8" t="n">
        <f aca="false">D997*J997</f>
        <v>4873.89</v>
      </c>
    </row>
    <row r="998" customFormat="false" ht="15" hidden="false" customHeight="false" outlineLevel="0" collapsed="false">
      <c r="A998" s="0" t="s">
        <v>8765</v>
      </c>
      <c r="B998" s="0" t="s">
        <v>1263</v>
      </c>
      <c r="C998" s="0" t="s">
        <v>7963</v>
      </c>
      <c r="D998" s="0" t="n">
        <v>2</v>
      </c>
      <c r="E998" s="8" t="n">
        <v>1509</v>
      </c>
      <c r="F998" s="0" t="n">
        <v>0</v>
      </c>
      <c r="G998" s="8" t="n">
        <v>3018</v>
      </c>
      <c r="H998" s="0" t="str">
        <f aca="false">INDEX(Products!$C:$C,MATCH(C998,Products!$A:$A,0))</f>
        <v>Books</v>
      </c>
      <c r="I998" s="0" t="str">
        <f aca="false">INDEX(Orders!$D:$D,MATCH(B998,Orders!$A:$A,0))</f>
        <v>Delivered</v>
      </c>
      <c r="J998" s="8" t="n">
        <f aca="false">INDEX(Products!$E:$E,MATCH(C998,Products!$A:$A,0))</f>
        <v>849.27</v>
      </c>
      <c r="K998" s="8" t="n">
        <f aca="false">D998*J998</f>
        <v>1698.54</v>
      </c>
    </row>
    <row r="999" customFormat="false" ht="15" hidden="false" customHeight="false" outlineLevel="0" collapsed="false">
      <c r="A999" s="0" t="s">
        <v>8766</v>
      </c>
      <c r="B999" s="0" t="s">
        <v>1263</v>
      </c>
      <c r="C999" s="0" t="s">
        <v>7752</v>
      </c>
      <c r="D999" s="0" t="n">
        <v>2</v>
      </c>
      <c r="E999" s="8" t="n">
        <v>309</v>
      </c>
      <c r="F999" s="0" t="n">
        <v>15</v>
      </c>
      <c r="G999" s="8" t="n">
        <v>525.3</v>
      </c>
      <c r="H999" s="0" t="str">
        <f aca="false">INDEX(Products!$C:$C,MATCH(C999,Products!$A:$A,0))</f>
        <v>Beauty &amp; Personal Care</v>
      </c>
      <c r="I999" s="0" t="str">
        <f aca="false">INDEX(Orders!$D:$D,MATCH(B999,Orders!$A:$A,0))</f>
        <v>Delivered</v>
      </c>
      <c r="J999" s="8" t="n">
        <f aca="false">INDEX(Products!$E:$E,MATCH(C999,Products!$A:$A,0))</f>
        <v>200.3</v>
      </c>
      <c r="K999" s="8" t="n">
        <f aca="false">D999*J999</f>
        <v>400.6</v>
      </c>
    </row>
    <row r="1000" customFormat="false" ht="15" hidden="false" customHeight="false" outlineLevel="0" collapsed="false">
      <c r="A1000" s="0" t="s">
        <v>8767</v>
      </c>
      <c r="B1000" s="0" t="s">
        <v>1263</v>
      </c>
      <c r="C1000" s="0" t="s">
        <v>7680</v>
      </c>
      <c r="D1000" s="0" t="n">
        <v>3</v>
      </c>
      <c r="E1000" s="8" t="n">
        <v>14639</v>
      </c>
      <c r="F1000" s="0" t="n">
        <v>0</v>
      </c>
      <c r="G1000" s="8" t="n">
        <v>43917</v>
      </c>
      <c r="H1000" s="0" t="str">
        <f aca="false">INDEX(Products!$C:$C,MATCH(C1000,Products!$A:$A,0))</f>
        <v>Electronics</v>
      </c>
      <c r="I1000" s="0" t="str">
        <f aca="false">INDEX(Orders!$D:$D,MATCH(B1000,Orders!$A:$A,0))</f>
        <v>Delivered</v>
      </c>
      <c r="J1000" s="8" t="n">
        <f aca="false">INDEX(Products!$E:$E,MATCH(C1000,Products!$A:$A,0))</f>
        <v>8845.17</v>
      </c>
      <c r="K1000" s="8" t="n">
        <f aca="false">D1000*J1000</f>
        <v>26535.51</v>
      </c>
    </row>
    <row r="1001" customFormat="false" ht="15" hidden="false" customHeight="false" outlineLevel="0" collapsed="false">
      <c r="A1001" s="0" t="s">
        <v>8768</v>
      </c>
      <c r="B1001" s="0" t="s">
        <v>1263</v>
      </c>
      <c r="C1001" s="0" t="s">
        <v>7638</v>
      </c>
      <c r="D1001" s="0" t="n">
        <v>1</v>
      </c>
      <c r="E1001" s="8" t="n">
        <v>4629</v>
      </c>
      <c r="F1001" s="0" t="n">
        <v>0</v>
      </c>
      <c r="G1001" s="8" t="n">
        <v>4629</v>
      </c>
      <c r="H1001" s="0" t="str">
        <f aca="false">INDEX(Products!$C:$C,MATCH(C1001,Products!$A:$A,0))</f>
        <v>Fashion</v>
      </c>
      <c r="I1001" s="0" t="str">
        <f aca="false">INDEX(Orders!$D:$D,MATCH(B1001,Orders!$A:$A,0))</f>
        <v>Delivered</v>
      </c>
      <c r="J1001" s="8" t="n">
        <f aca="false">INDEX(Products!$E:$E,MATCH(C1001,Products!$A:$A,0))</f>
        <v>3426.32</v>
      </c>
      <c r="K1001" s="8" t="n">
        <f aca="false">D1001*J1001</f>
        <v>3426.32</v>
      </c>
    </row>
    <row r="1002" customFormat="false" ht="15" hidden="false" customHeight="false" outlineLevel="0" collapsed="false">
      <c r="A1002" s="0" t="s">
        <v>8769</v>
      </c>
      <c r="B1002" s="0" t="s">
        <v>1264</v>
      </c>
      <c r="C1002" s="0" t="s">
        <v>8306</v>
      </c>
      <c r="D1002" s="0" t="n">
        <v>1</v>
      </c>
      <c r="E1002" s="8" t="n">
        <v>6549</v>
      </c>
      <c r="F1002" s="0" t="n">
        <v>0</v>
      </c>
      <c r="G1002" s="8" t="n">
        <v>6549</v>
      </c>
      <c r="H1002" s="0" t="str">
        <f aca="false">INDEX(Products!$C:$C,MATCH(C1002,Products!$A:$A,0))</f>
        <v>Home &amp; Kitchen</v>
      </c>
      <c r="I1002" s="0" t="str">
        <f aca="false">INDEX(Orders!$D:$D,MATCH(B1002,Orders!$A:$A,0))</f>
        <v>Delivered</v>
      </c>
      <c r="J1002" s="8" t="n">
        <f aca="false">INDEX(Products!$E:$E,MATCH(C1002,Products!$A:$A,0))</f>
        <v>3998.73</v>
      </c>
      <c r="K1002" s="8" t="n">
        <f aca="false">D1002*J1002</f>
        <v>3998.73</v>
      </c>
    </row>
    <row r="1003" customFormat="false" ht="15" hidden="false" customHeight="false" outlineLevel="0" collapsed="false">
      <c r="A1003" s="0" t="s">
        <v>8770</v>
      </c>
      <c r="B1003" s="0" t="s">
        <v>1266</v>
      </c>
      <c r="C1003" s="0" t="s">
        <v>7755</v>
      </c>
      <c r="D1003" s="0" t="n">
        <v>1</v>
      </c>
      <c r="E1003" s="8" t="n">
        <v>949</v>
      </c>
      <c r="F1003" s="0" t="n">
        <v>5</v>
      </c>
      <c r="G1003" s="8" t="n">
        <v>901.55</v>
      </c>
      <c r="H1003" s="0" t="str">
        <f aca="false">INDEX(Products!$C:$C,MATCH(C1003,Products!$A:$A,0))</f>
        <v>Books</v>
      </c>
      <c r="I1003" s="0" t="str">
        <f aca="false">INDEX(Orders!$D:$D,MATCH(B1003,Orders!$A:$A,0))</f>
        <v>Delivered</v>
      </c>
      <c r="J1003" s="8" t="n">
        <f aca="false">INDEX(Products!$E:$E,MATCH(C1003,Products!$A:$A,0))</f>
        <v>640.32</v>
      </c>
      <c r="K1003" s="8" t="n">
        <f aca="false">D1003*J1003</f>
        <v>640.32</v>
      </c>
    </row>
    <row r="1004" customFormat="false" ht="15" hidden="false" customHeight="false" outlineLevel="0" collapsed="false">
      <c r="A1004" s="0" t="s">
        <v>8771</v>
      </c>
      <c r="B1004" s="0" t="s">
        <v>1266</v>
      </c>
      <c r="C1004" s="0" t="s">
        <v>7678</v>
      </c>
      <c r="D1004" s="0" t="n">
        <v>1</v>
      </c>
      <c r="E1004" s="8" t="n">
        <v>9859</v>
      </c>
      <c r="F1004" s="0" t="n">
        <v>20</v>
      </c>
      <c r="G1004" s="8" t="n">
        <v>7887.2</v>
      </c>
      <c r="H1004" s="0" t="str">
        <f aca="false">INDEX(Products!$C:$C,MATCH(C1004,Products!$A:$A,0))</f>
        <v>Electronics</v>
      </c>
      <c r="I1004" s="0" t="str">
        <f aca="false">INDEX(Orders!$D:$D,MATCH(B1004,Orders!$A:$A,0))</f>
        <v>Delivered</v>
      </c>
      <c r="J1004" s="8" t="n">
        <f aca="false">INDEX(Products!$E:$E,MATCH(C1004,Products!$A:$A,0))</f>
        <v>6581.05</v>
      </c>
      <c r="K1004" s="8" t="n">
        <f aca="false">D1004*J1004</f>
        <v>6581.05</v>
      </c>
    </row>
    <row r="1005" customFormat="false" ht="15" hidden="false" customHeight="false" outlineLevel="0" collapsed="false">
      <c r="A1005" s="0" t="s">
        <v>8772</v>
      </c>
      <c r="B1005" s="0" t="s">
        <v>1266</v>
      </c>
      <c r="C1005" s="0" t="s">
        <v>7879</v>
      </c>
      <c r="D1005" s="0" t="n">
        <v>1</v>
      </c>
      <c r="E1005" s="8" t="n">
        <v>389</v>
      </c>
      <c r="F1005" s="0" t="n">
        <v>0</v>
      </c>
      <c r="G1005" s="8" t="n">
        <v>389</v>
      </c>
      <c r="H1005" s="0" t="str">
        <f aca="false">INDEX(Products!$C:$C,MATCH(C1005,Products!$A:$A,0))</f>
        <v>Beauty &amp; Personal Care</v>
      </c>
      <c r="I1005" s="0" t="str">
        <f aca="false">INDEX(Orders!$D:$D,MATCH(B1005,Orders!$A:$A,0))</f>
        <v>Delivered</v>
      </c>
      <c r="J1005" s="8" t="n">
        <f aca="false">INDEX(Products!$E:$E,MATCH(C1005,Products!$A:$A,0))</f>
        <v>254.3</v>
      </c>
      <c r="K1005" s="8" t="n">
        <f aca="false">D1005*J1005</f>
        <v>254.3</v>
      </c>
    </row>
    <row r="1006" customFormat="false" ht="15" hidden="false" customHeight="false" outlineLevel="0" collapsed="false">
      <c r="A1006" s="0" t="s">
        <v>8773</v>
      </c>
      <c r="B1006" s="0" t="s">
        <v>1267</v>
      </c>
      <c r="C1006" s="0" t="s">
        <v>8063</v>
      </c>
      <c r="D1006" s="0" t="n">
        <v>1</v>
      </c>
      <c r="E1006" s="8" t="n">
        <v>11739</v>
      </c>
      <c r="F1006" s="0" t="n">
        <v>0</v>
      </c>
      <c r="G1006" s="8" t="n">
        <v>11739</v>
      </c>
      <c r="H1006" s="0" t="str">
        <f aca="false">INDEX(Products!$C:$C,MATCH(C1006,Products!$A:$A,0))</f>
        <v>Sports &amp; Fitness</v>
      </c>
      <c r="I1006" s="0" t="str">
        <f aca="false">INDEX(Orders!$D:$D,MATCH(B1006,Orders!$A:$A,0))</f>
        <v>Cancelled</v>
      </c>
      <c r="J1006" s="8" t="n">
        <f aca="false">INDEX(Products!$E:$E,MATCH(C1006,Products!$A:$A,0))</f>
        <v>6695.67</v>
      </c>
      <c r="K1006" s="8" t="n">
        <f aca="false">D1006*J1006</f>
        <v>6695.67</v>
      </c>
    </row>
    <row r="1007" customFormat="false" ht="15" hidden="false" customHeight="false" outlineLevel="0" collapsed="false">
      <c r="A1007" s="0" t="s">
        <v>8774</v>
      </c>
      <c r="B1007" s="0" t="s">
        <v>1267</v>
      </c>
      <c r="C1007" s="0" t="s">
        <v>7757</v>
      </c>
      <c r="D1007" s="0" t="n">
        <v>3</v>
      </c>
      <c r="E1007" s="8" t="n">
        <v>3679</v>
      </c>
      <c r="F1007" s="0" t="n">
        <v>5</v>
      </c>
      <c r="G1007" s="8" t="n">
        <v>10485.15</v>
      </c>
      <c r="H1007" s="0" t="str">
        <f aca="false">INDEX(Products!$C:$C,MATCH(C1007,Products!$A:$A,0))</f>
        <v>Fashion</v>
      </c>
      <c r="I1007" s="0" t="str">
        <f aca="false">INDEX(Orders!$D:$D,MATCH(B1007,Orders!$A:$A,0))</f>
        <v>Cancelled</v>
      </c>
      <c r="J1007" s="8" t="n">
        <f aca="false">INDEX(Products!$E:$E,MATCH(C1007,Products!$A:$A,0))</f>
        <v>2029.6</v>
      </c>
      <c r="K1007" s="8" t="n">
        <f aca="false">D1007*J1007</f>
        <v>6088.8</v>
      </c>
    </row>
    <row r="1008" customFormat="false" ht="15" hidden="false" customHeight="false" outlineLevel="0" collapsed="false">
      <c r="A1008" s="0" t="s">
        <v>8775</v>
      </c>
      <c r="B1008" s="0" t="s">
        <v>1267</v>
      </c>
      <c r="C1008" s="0" t="s">
        <v>7851</v>
      </c>
      <c r="D1008" s="0" t="n">
        <v>1</v>
      </c>
      <c r="E1008" s="8" t="n">
        <v>2350</v>
      </c>
      <c r="F1008" s="0" t="n">
        <v>15</v>
      </c>
      <c r="G1008" s="8" t="n">
        <v>1997.5</v>
      </c>
      <c r="H1008" s="0" t="str">
        <f aca="false">INDEX(Products!$C:$C,MATCH(C1008,Products!$A:$A,0))</f>
        <v>Fashion</v>
      </c>
      <c r="I1008" s="0" t="str">
        <f aca="false">INDEX(Orders!$D:$D,MATCH(B1008,Orders!$A:$A,0))</f>
        <v>Cancelled</v>
      </c>
      <c r="J1008" s="8" t="n">
        <f aca="false">INDEX(Products!$E:$E,MATCH(C1008,Products!$A:$A,0))</f>
        <v>1565.14</v>
      </c>
      <c r="K1008" s="8" t="n">
        <f aca="false">D1008*J1008</f>
        <v>1565.14</v>
      </c>
    </row>
    <row r="1009" customFormat="false" ht="15" hidden="false" customHeight="false" outlineLevel="0" collapsed="false">
      <c r="A1009" s="0" t="s">
        <v>8776</v>
      </c>
      <c r="B1009" s="0" t="s">
        <v>1267</v>
      </c>
      <c r="C1009" s="0" t="s">
        <v>7943</v>
      </c>
      <c r="D1009" s="0" t="n">
        <v>3</v>
      </c>
      <c r="E1009" s="8" t="n">
        <v>1420</v>
      </c>
      <c r="F1009" s="0" t="n">
        <v>5</v>
      </c>
      <c r="G1009" s="8" t="n">
        <v>4047</v>
      </c>
      <c r="H1009" s="0" t="str">
        <f aca="false">INDEX(Products!$C:$C,MATCH(C1009,Products!$A:$A,0))</f>
        <v>Grocery</v>
      </c>
      <c r="I1009" s="0" t="str">
        <f aca="false">INDEX(Orders!$D:$D,MATCH(B1009,Orders!$A:$A,0))</f>
        <v>Cancelled</v>
      </c>
      <c r="J1009" s="8" t="n">
        <f aca="false">INDEX(Products!$E:$E,MATCH(C1009,Products!$A:$A,0))</f>
        <v>829.76</v>
      </c>
      <c r="K1009" s="8" t="n">
        <f aca="false">D1009*J1009</f>
        <v>2489.28</v>
      </c>
    </row>
    <row r="1010" customFormat="false" ht="15" hidden="false" customHeight="false" outlineLevel="0" collapsed="false">
      <c r="A1010" s="0" t="s">
        <v>8777</v>
      </c>
      <c r="B1010" s="0" t="s">
        <v>1268</v>
      </c>
      <c r="C1010" s="0" t="s">
        <v>7869</v>
      </c>
      <c r="D1010" s="0" t="n">
        <v>1</v>
      </c>
      <c r="E1010" s="8" t="n">
        <v>949</v>
      </c>
      <c r="F1010" s="0" t="n">
        <v>20</v>
      </c>
      <c r="G1010" s="8" t="n">
        <v>759.2</v>
      </c>
      <c r="H1010" s="0" t="str">
        <f aca="false">INDEX(Products!$C:$C,MATCH(C1010,Products!$A:$A,0))</f>
        <v>Home &amp; Kitchen</v>
      </c>
      <c r="I1010" s="0" t="str">
        <f aca="false">INDEX(Orders!$D:$D,MATCH(B1010,Orders!$A:$A,0))</f>
        <v>Cancelled</v>
      </c>
      <c r="J1010" s="8" t="n">
        <f aca="false">INDEX(Products!$E:$E,MATCH(C1010,Products!$A:$A,0))</f>
        <v>553.41</v>
      </c>
      <c r="K1010" s="8" t="n">
        <f aca="false">D1010*J1010</f>
        <v>553.41</v>
      </c>
    </row>
    <row r="1011" customFormat="false" ht="15" hidden="false" customHeight="false" outlineLevel="0" collapsed="false">
      <c r="A1011" s="0" t="s">
        <v>8778</v>
      </c>
      <c r="B1011" s="0" t="s">
        <v>1268</v>
      </c>
      <c r="C1011" s="0" t="s">
        <v>7818</v>
      </c>
      <c r="D1011" s="0" t="n">
        <v>1</v>
      </c>
      <c r="E1011" s="8" t="n">
        <v>23750</v>
      </c>
      <c r="F1011" s="0" t="n">
        <v>15</v>
      </c>
      <c r="G1011" s="8" t="n">
        <v>20187.5</v>
      </c>
      <c r="H1011" s="0" t="str">
        <f aca="false">INDEX(Products!$C:$C,MATCH(C1011,Products!$A:$A,0))</f>
        <v>Electronics</v>
      </c>
      <c r="I1011" s="0" t="str">
        <f aca="false">INDEX(Orders!$D:$D,MATCH(B1011,Orders!$A:$A,0))</f>
        <v>Cancelled</v>
      </c>
      <c r="J1011" s="8" t="n">
        <f aca="false">INDEX(Products!$E:$E,MATCH(C1011,Products!$A:$A,0))</f>
        <v>15949.33</v>
      </c>
      <c r="K1011" s="8" t="n">
        <f aca="false">D1011*J1011</f>
        <v>15949.33</v>
      </c>
    </row>
    <row r="1012" customFormat="false" ht="15" hidden="false" customHeight="false" outlineLevel="0" collapsed="false">
      <c r="A1012" s="0" t="s">
        <v>8779</v>
      </c>
      <c r="B1012" s="0" t="s">
        <v>1268</v>
      </c>
      <c r="C1012" s="0" t="s">
        <v>7953</v>
      </c>
      <c r="D1012" s="0" t="n">
        <v>1</v>
      </c>
      <c r="E1012" s="8" t="n">
        <v>739</v>
      </c>
      <c r="F1012" s="0" t="n">
        <v>0</v>
      </c>
      <c r="G1012" s="8" t="n">
        <v>739</v>
      </c>
      <c r="H1012" s="0" t="str">
        <f aca="false">INDEX(Products!$C:$C,MATCH(C1012,Products!$A:$A,0))</f>
        <v>Beauty &amp; Personal Care</v>
      </c>
      <c r="I1012" s="0" t="str">
        <f aca="false">INDEX(Orders!$D:$D,MATCH(B1012,Orders!$A:$A,0))</f>
        <v>Cancelled</v>
      </c>
      <c r="J1012" s="8" t="n">
        <f aca="false">INDEX(Products!$E:$E,MATCH(C1012,Products!$A:$A,0))</f>
        <v>477.84</v>
      </c>
      <c r="K1012" s="8" t="n">
        <f aca="false">D1012*J1012</f>
        <v>477.84</v>
      </c>
    </row>
    <row r="1013" customFormat="false" ht="15" hidden="false" customHeight="false" outlineLevel="0" collapsed="false">
      <c r="A1013" s="0" t="s">
        <v>8780</v>
      </c>
      <c r="B1013" s="0" t="s">
        <v>1269</v>
      </c>
      <c r="C1013" s="0" t="s">
        <v>7805</v>
      </c>
      <c r="D1013" s="0" t="n">
        <v>1</v>
      </c>
      <c r="E1013" s="8" t="n">
        <v>18269</v>
      </c>
      <c r="F1013" s="0" t="n">
        <v>0</v>
      </c>
      <c r="G1013" s="8" t="n">
        <v>18269</v>
      </c>
      <c r="H1013" s="0" t="str">
        <f aca="false">INDEX(Products!$C:$C,MATCH(C1013,Products!$A:$A,0))</f>
        <v>Mobiles &amp; Accessories</v>
      </c>
      <c r="I1013" s="0" t="str">
        <f aca="false">INDEX(Orders!$D:$D,MATCH(B1013,Orders!$A:$A,0))</f>
        <v>Delivered</v>
      </c>
      <c r="J1013" s="8" t="n">
        <f aca="false">INDEX(Products!$E:$E,MATCH(C1013,Products!$A:$A,0))</f>
        <v>12301.55</v>
      </c>
      <c r="K1013" s="8" t="n">
        <f aca="false">D1013*J1013</f>
        <v>12301.55</v>
      </c>
    </row>
    <row r="1014" customFormat="false" ht="15" hidden="false" customHeight="false" outlineLevel="0" collapsed="false">
      <c r="A1014" s="0" t="s">
        <v>8781</v>
      </c>
      <c r="B1014" s="0" t="s">
        <v>1269</v>
      </c>
      <c r="C1014" s="0" t="s">
        <v>7860</v>
      </c>
      <c r="D1014" s="0" t="n">
        <v>2</v>
      </c>
      <c r="E1014" s="8" t="n">
        <v>24399</v>
      </c>
      <c r="F1014" s="0" t="n">
        <v>10</v>
      </c>
      <c r="G1014" s="8" t="n">
        <v>43918.2</v>
      </c>
      <c r="H1014" s="0" t="str">
        <f aca="false">INDEX(Products!$C:$C,MATCH(C1014,Products!$A:$A,0))</f>
        <v>Mobiles &amp; Accessories</v>
      </c>
      <c r="I1014" s="0" t="str">
        <f aca="false">INDEX(Orders!$D:$D,MATCH(B1014,Orders!$A:$A,0))</f>
        <v>Delivered</v>
      </c>
      <c r="J1014" s="8" t="n">
        <f aca="false">INDEX(Products!$E:$E,MATCH(C1014,Products!$A:$A,0))</f>
        <v>14822.21</v>
      </c>
      <c r="K1014" s="8" t="n">
        <f aca="false">D1014*J1014</f>
        <v>29644.42</v>
      </c>
    </row>
    <row r="1015" customFormat="false" ht="15" hidden="false" customHeight="false" outlineLevel="0" collapsed="false">
      <c r="A1015" s="0" t="s">
        <v>8782</v>
      </c>
      <c r="B1015" s="0" t="s">
        <v>1269</v>
      </c>
      <c r="C1015" s="0" t="s">
        <v>7842</v>
      </c>
      <c r="D1015" s="0" t="n">
        <v>1</v>
      </c>
      <c r="E1015" s="8" t="n">
        <v>4659</v>
      </c>
      <c r="F1015" s="0" t="n">
        <v>15</v>
      </c>
      <c r="G1015" s="8" t="n">
        <v>3960.15</v>
      </c>
      <c r="H1015" s="0" t="str">
        <f aca="false">INDEX(Products!$C:$C,MATCH(C1015,Products!$A:$A,0))</f>
        <v>Fashion</v>
      </c>
      <c r="I1015" s="0" t="str">
        <f aca="false">INDEX(Orders!$D:$D,MATCH(B1015,Orders!$A:$A,0))</f>
        <v>Delivered</v>
      </c>
      <c r="J1015" s="8" t="n">
        <f aca="false">INDEX(Products!$E:$E,MATCH(C1015,Products!$A:$A,0))</f>
        <v>2775.53</v>
      </c>
      <c r="K1015" s="8" t="n">
        <f aca="false">D1015*J1015</f>
        <v>2775.53</v>
      </c>
    </row>
    <row r="1016" customFormat="false" ht="15" hidden="false" customHeight="false" outlineLevel="0" collapsed="false">
      <c r="A1016" s="0" t="s">
        <v>8783</v>
      </c>
      <c r="B1016" s="0" t="s">
        <v>1271</v>
      </c>
      <c r="C1016" s="0" t="s">
        <v>7879</v>
      </c>
      <c r="D1016" s="0" t="n">
        <v>1</v>
      </c>
      <c r="E1016" s="8" t="n">
        <v>389</v>
      </c>
      <c r="F1016" s="0" t="n">
        <v>10</v>
      </c>
      <c r="G1016" s="8" t="n">
        <v>350.1</v>
      </c>
      <c r="H1016" s="0" t="str">
        <f aca="false">INDEX(Products!$C:$C,MATCH(C1016,Products!$A:$A,0))</f>
        <v>Beauty &amp; Personal Care</v>
      </c>
      <c r="I1016" s="0" t="str">
        <f aca="false">INDEX(Orders!$D:$D,MATCH(B1016,Orders!$A:$A,0))</f>
        <v>Returned</v>
      </c>
      <c r="J1016" s="8" t="n">
        <f aca="false">INDEX(Products!$E:$E,MATCH(C1016,Products!$A:$A,0))</f>
        <v>254.3</v>
      </c>
      <c r="K1016" s="8" t="n">
        <f aca="false">D1016*J1016</f>
        <v>254.3</v>
      </c>
    </row>
    <row r="1017" customFormat="false" ht="15" hidden="false" customHeight="false" outlineLevel="0" collapsed="false">
      <c r="A1017" s="0" t="s">
        <v>8784</v>
      </c>
      <c r="B1017" s="0" t="s">
        <v>1271</v>
      </c>
      <c r="C1017" s="0" t="s">
        <v>7910</v>
      </c>
      <c r="D1017" s="0" t="n">
        <v>1</v>
      </c>
      <c r="E1017" s="8" t="n">
        <v>1649</v>
      </c>
      <c r="F1017" s="0" t="n">
        <v>15</v>
      </c>
      <c r="G1017" s="8" t="n">
        <v>1401.65</v>
      </c>
      <c r="H1017" s="0" t="str">
        <f aca="false">INDEX(Products!$C:$C,MATCH(C1017,Products!$A:$A,0))</f>
        <v>Fashion</v>
      </c>
      <c r="I1017" s="0" t="str">
        <f aca="false">INDEX(Orders!$D:$D,MATCH(B1017,Orders!$A:$A,0))</f>
        <v>Returned</v>
      </c>
      <c r="J1017" s="8" t="n">
        <f aca="false">INDEX(Products!$E:$E,MATCH(C1017,Products!$A:$A,0))</f>
        <v>1049.68</v>
      </c>
      <c r="K1017" s="8" t="n">
        <f aca="false">D1017*J1017</f>
        <v>1049.68</v>
      </c>
    </row>
    <row r="1018" customFormat="false" ht="15" hidden="false" customHeight="false" outlineLevel="0" collapsed="false">
      <c r="A1018" s="0" t="s">
        <v>8785</v>
      </c>
      <c r="B1018" s="0" t="s">
        <v>1274</v>
      </c>
      <c r="C1018" s="0" t="s">
        <v>7734</v>
      </c>
      <c r="D1018" s="0" t="n">
        <v>1</v>
      </c>
      <c r="E1018" s="8" t="n">
        <v>260</v>
      </c>
      <c r="F1018" s="0" t="n">
        <v>0</v>
      </c>
      <c r="G1018" s="8" t="n">
        <v>260</v>
      </c>
      <c r="H1018" s="0" t="str">
        <f aca="false">INDEX(Products!$C:$C,MATCH(C1018,Products!$A:$A,0))</f>
        <v>Books</v>
      </c>
      <c r="I1018" s="0" t="str">
        <f aca="false">INDEX(Orders!$D:$D,MATCH(B1018,Orders!$A:$A,0))</f>
        <v>Delivered</v>
      </c>
      <c r="J1018" s="8" t="n">
        <f aca="false">INDEX(Products!$E:$E,MATCH(C1018,Products!$A:$A,0))</f>
        <v>158.02</v>
      </c>
      <c r="K1018" s="8" t="n">
        <f aca="false">D1018*J1018</f>
        <v>158.02</v>
      </c>
    </row>
    <row r="1019" customFormat="false" ht="15" hidden="false" customHeight="false" outlineLevel="0" collapsed="false">
      <c r="A1019" s="0" t="s">
        <v>8786</v>
      </c>
      <c r="B1019" s="0" t="s">
        <v>1276</v>
      </c>
      <c r="C1019" s="0" t="s">
        <v>7605</v>
      </c>
      <c r="D1019" s="0" t="n">
        <v>1</v>
      </c>
      <c r="E1019" s="8" t="n">
        <v>7919</v>
      </c>
      <c r="F1019" s="0" t="n">
        <v>15</v>
      </c>
      <c r="G1019" s="8" t="n">
        <v>6731.15</v>
      </c>
      <c r="H1019" s="0" t="str">
        <f aca="false">INDEX(Products!$C:$C,MATCH(C1019,Products!$A:$A,0))</f>
        <v>Home &amp; Kitchen</v>
      </c>
      <c r="I1019" s="0" t="str">
        <f aca="false">INDEX(Orders!$D:$D,MATCH(B1019,Orders!$A:$A,0))</f>
        <v>Returned</v>
      </c>
      <c r="J1019" s="8" t="n">
        <f aca="false">INDEX(Products!$E:$E,MATCH(C1019,Products!$A:$A,0))</f>
        <v>4611.02</v>
      </c>
      <c r="K1019" s="8" t="n">
        <f aca="false">D1019*J1019</f>
        <v>4611.02</v>
      </c>
    </row>
    <row r="1020" customFormat="false" ht="15" hidden="false" customHeight="false" outlineLevel="0" collapsed="false">
      <c r="A1020" s="0" t="s">
        <v>8787</v>
      </c>
      <c r="B1020" s="0" t="s">
        <v>1276</v>
      </c>
      <c r="C1020" s="0" t="s">
        <v>7742</v>
      </c>
      <c r="D1020" s="0" t="n">
        <v>1</v>
      </c>
      <c r="E1020" s="8" t="n">
        <v>12729</v>
      </c>
      <c r="F1020" s="0" t="n">
        <v>20</v>
      </c>
      <c r="G1020" s="8" t="n">
        <v>10183.2</v>
      </c>
      <c r="H1020" s="0" t="str">
        <f aca="false">INDEX(Products!$C:$C,MATCH(C1020,Products!$A:$A,0))</f>
        <v>Home &amp; Kitchen</v>
      </c>
      <c r="I1020" s="0" t="str">
        <f aca="false">INDEX(Orders!$D:$D,MATCH(B1020,Orders!$A:$A,0))</f>
        <v>Returned</v>
      </c>
      <c r="J1020" s="8" t="n">
        <f aca="false">INDEX(Products!$E:$E,MATCH(C1020,Products!$A:$A,0))</f>
        <v>8235.9</v>
      </c>
      <c r="K1020" s="8" t="n">
        <f aca="false">D1020*J1020</f>
        <v>8235.9</v>
      </c>
    </row>
    <row r="1021" customFormat="false" ht="15" hidden="false" customHeight="false" outlineLevel="0" collapsed="false">
      <c r="A1021" s="0" t="s">
        <v>8788</v>
      </c>
      <c r="B1021" s="0" t="s">
        <v>1277</v>
      </c>
      <c r="C1021" s="0" t="s">
        <v>8306</v>
      </c>
      <c r="D1021" s="0" t="n">
        <v>1</v>
      </c>
      <c r="E1021" s="8" t="n">
        <v>6549</v>
      </c>
      <c r="F1021" s="0" t="n">
        <v>5</v>
      </c>
      <c r="G1021" s="8" t="n">
        <v>6221.55</v>
      </c>
      <c r="H1021" s="0" t="str">
        <f aca="false">INDEX(Products!$C:$C,MATCH(C1021,Products!$A:$A,0))</f>
        <v>Home &amp; Kitchen</v>
      </c>
      <c r="I1021" s="0" t="str">
        <f aca="false">INDEX(Orders!$D:$D,MATCH(B1021,Orders!$A:$A,0))</f>
        <v>Delivered</v>
      </c>
      <c r="J1021" s="8" t="n">
        <f aca="false">INDEX(Products!$E:$E,MATCH(C1021,Products!$A:$A,0))</f>
        <v>3998.73</v>
      </c>
      <c r="K1021" s="8" t="n">
        <f aca="false">D1021*J1021</f>
        <v>3998.73</v>
      </c>
    </row>
    <row r="1022" customFormat="false" ht="15" hidden="false" customHeight="false" outlineLevel="0" collapsed="false">
      <c r="A1022" s="0" t="s">
        <v>8789</v>
      </c>
      <c r="B1022" s="0" t="s">
        <v>1279</v>
      </c>
      <c r="C1022" s="0" t="s">
        <v>7914</v>
      </c>
      <c r="D1022" s="0" t="n">
        <v>2</v>
      </c>
      <c r="E1022" s="8" t="n">
        <v>1219</v>
      </c>
      <c r="F1022" s="0" t="n">
        <v>5</v>
      </c>
      <c r="G1022" s="8" t="n">
        <v>2316.1</v>
      </c>
      <c r="H1022" s="0" t="str">
        <f aca="false">INDEX(Products!$C:$C,MATCH(C1022,Products!$A:$A,0))</f>
        <v>Beauty &amp; Personal Care</v>
      </c>
      <c r="I1022" s="0" t="str">
        <f aca="false">INDEX(Orders!$D:$D,MATCH(B1022,Orders!$A:$A,0))</f>
        <v>Delivered</v>
      </c>
      <c r="J1022" s="8" t="n">
        <f aca="false">INDEX(Products!$E:$E,MATCH(C1022,Products!$A:$A,0))</f>
        <v>897.9</v>
      </c>
      <c r="K1022" s="8" t="n">
        <f aca="false">D1022*J1022</f>
        <v>1795.8</v>
      </c>
    </row>
    <row r="1023" customFormat="false" ht="15" hidden="false" customHeight="false" outlineLevel="0" collapsed="false">
      <c r="A1023" s="0" t="s">
        <v>8790</v>
      </c>
      <c r="B1023" s="0" t="s">
        <v>1282</v>
      </c>
      <c r="C1023" s="0" t="s">
        <v>7966</v>
      </c>
      <c r="D1023" s="0" t="n">
        <v>1</v>
      </c>
      <c r="E1023" s="8" t="n">
        <v>8389</v>
      </c>
      <c r="F1023" s="0" t="n">
        <v>0</v>
      </c>
      <c r="G1023" s="8" t="n">
        <v>8389</v>
      </c>
      <c r="H1023" s="0" t="str">
        <f aca="false">INDEX(Products!$C:$C,MATCH(C1023,Products!$A:$A,0))</f>
        <v>Home &amp; Kitchen</v>
      </c>
      <c r="I1023" s="0" t="str">
        <f aca="false">INDEX(Orders!$D:$D,MATCH(B1023,Orders!$A:$A,0))</f>
        <v>Delivered</v>
      </c>
      <c r="J1023" s="8" t="n">
        <f aca="false">INDEX(Products!$E:$E,MATCH(C1023,Products!$A:$A,0))</f>
        <v>6236.44</v>
      </c>
      <c r="K1023" s="8" t="n">
        <f aca="false">D1023*J1023</f>
        <v>6236.44</v>
      </c>
    </row>
    <row r="1024" customFormat="false" ht="15" hidden="false" customHeight="false" outlineLevel="0" collapsed="false">
      <c r="A1024" s="0" t="s">
        <v>8791</v>
      </c>
      <c r="B1024" s="0" t="s">
        <v>1283</v>
      </c>
      <c r="C1024" s="0" t="s">
        <v>7771</v>
      </c>
      <c r="D1024" s="0" t="n">
        <v>1</v>
      </c>
      <c r="E1024" s="8" t="n">
        <v>3619</v>
      </c>
      <c r="F1024" s="0" t="n">
        <v>20</v>
      </c>
      <c r="G1024" s="8" t="n">
        <v>2895.2</v>
      </c>
      <c r="H1024" s="0" t="str">
        <f aca="false">INDEX(Products!$C:$C,MATCH(C1024,Products!$A:$A,0))</f>
        <v>Fashion</v>
      </c>
      <c r="I1024" s="0" t="str">
        <f aca="false">INDEX(Orders!$D:$D,MATCH(B1024,Orders!$A:$A,0))</f>
        <v>Delivered</v>
      </c>
      <c r="J1024" s="8" t="n">
        <f aca="false">INDEX(Products!$E:$E,MATCH(C1024,Products!$A:$A,0))</f>
        <v>2299.95</v>
      </c>
      <c r="K1024" s="8" t="n">
        <f aca="false">D1024*J1024</f>
        <v>2299.95</v>
      </c>
    </row>
    <row r="1025" customFormat="false" ht="15" hidden="false" customHeight="false" outlineLevel="0" collapsed="false">
      <c r="A1025" s="0" t="s">
        <v>8792</v>
      </c>
      <c r="B1025" s="0" t="s">
        <v>1283</v>
      </c>
      <c r="C1025" s="0" t="s">
        <v>7827</v>
      </c>
      <c r="D1025" s="0" t="n">
        <v>2</v>
      </c>
      <c r="E1025" s="8" t="n">
        <v>3359</v>
      </c>
      <c r="F1025" s="0" t="n">
        <v>0</v>
      </c>
      <c r="G1025" s="8" t="n">
        <v>6718</v>
      </c>
      <c r="H1025" s="0" t="str">
        <f aca="false">INDEX(Products!$C:$C,MATCH(C1025,Products!$A:$A,0))</f>
        <v>Home &amp; Kitchen</v>
      </c>
      <c r="I1025" s="0" t="str">
        <f aca="false">INDEX(Orders!$D:$D,MATCH(B1025,Orders!$A:$A,0))</f>
        <v>Delivered</v>
      </c>
      <c r="J1025" s="8" t="n">
        <f aca="false">INDEX(Products!$E:$E,MATCH(C1025,Products!$A:$A,0))</f>
        <v>1895.25</v>
      </c>
      <c r="K1025" s="8" t="n">
        <f aca="false">D1025*J1025</f>
        <v>3790.5</v>
      </c>
    </row>
    <row r="1026" customFormat="false" ht="15" hidden="false" customHeight="false" outlineLevel="0" collapsed="false">
      <c r="A1026" s="0" t="s">
        <v>8793</v>
      </c>
      <c r="B1026" s="0" t="s">
        <v>1284</v>
      </c>
      <c r="C1026" s="0" t="s">
        <v>7638</v>
      </c>
      <c r="D1026" s="0" t="n">
        <v>1</v>
      </c>
      <c r="E1026" s="8" t="n">
        <v>4629</v>
      </c>
      <c r="F1026" s="0" t="n">
        <v>20</v>
      </c>
      <c r="G1026" s="8" t="n">
        <v>3703.2</v>
      </c>
      <c r="H1026" s="0" t="str">
        <f aca="false">INDEX(Products!$C:$C,MATCH(C1026,Products!$A:$A,0))</f>
        <v>Fashion</v>
      </c>
      <c r="I1026" s="0" t="str">
        <f aca="false">INDEX(Orders!$D:$D,MATCH(B1026,Orders!$A:$A,0))</f>
        <v>Delivered</v>
      </c>
      <c r="J1026" s="8" t="n">
        <f aca="false">INDEX(Products!$E:$E,MATCH(C1026,Products!$A:$A,0))</f>
        <v>3426.32</v>
      </c>
      <c r="K1026" s="8" t="n">
        <f aca="false">D1026*J1026</f>
        <v>3426.32</v>
      </c>
    </row>
    <row r="1027" customFormat="false" ht="15" hidden="false" customHeight="false" outlineLevel="0" collapsed="false">
      <c r="A1027" s="0" t="s">
        <v>8794</v>
      </c>
      <c r="B1027" s="0" t="s">
        <v>1285</v>
      </c>
      <c r="C1027" s="0" t="s">
        <v>7771</v>
      </c>
      <c r="D1027" s="0" t="n">
        <v>1</v>
      </c>
      <c r="E1027" s="8" t="n">
        <v>3619</v>
      </c>
      <c r="F1027" s="0" t="n">
        <v>5</v>
      </c>
      <c r="G1027" s="8" t="n">
        <v>3438.05</v>
      </c>
      <c r="H1027" s="0" t="str">
        <f aca="false">INDEX(Products!$C:$C,MATCH(C1027,Products!$A:$A,0))</f>
        <v>Fashion</v>
      </c>
      <c r="I1027" s="0" t="str">
        <f aca="false">INDEX(Orders!$D:$D,MATCH(B1027,Orders!$A:$A,0))</f>
        <v>Delivered</v>
      </c>
      <c r="J1027" s="8" t="n">
        <f aca="false">INDEX(Products!$E:$E,MATCH(C1027,Products!$A:$A,0))</f>
        <v>2299.95</v>
      </c>
      <c r="K1027" s="8" t="n">
        <f aca="false">D1027*J1027</f>
        <v>2299.95</v>
      </c>
    </row>
    <row r="1028" customFormat="false" ht="15" hidden="false" customHeight="false" outlineLevel="0" collapsed="false">
      <c r="A1028" s="0" t="s">
        <v>8795</v>
      </c>
      <c r="B1028" s="0" t="s">
        <v>1285</v>
      </c>
      <c r="C1028" s="0" t="s">
        <v>7853</v>
      </c>
      <c r="D1028" s="0" t="n">
        <v>1</v>
      </c>
      <c r="E1028" s="8" t="n">
        <v>1989</v>
      </c>
      <c r="F1028" s="0" t="n">
        <v>0</v>
      </c>
      <c r="G1028" s="8" t="n">
        <v>1989</v>
      </c>
      <c r="H1028" s="0" t="str">
        <f aca="false">INDEX(Products!$C:$C,MATCH(C1028,Products!$A:$A,0))</f>
        <v>Fashion</v>
      </c>
      <c r="I1028" s="0" t="str">
        <f aca="false">INDEX(Orders!$D:$D,MATCH(B1028,Orders!$A:$A,0))</f>
        <v>Delivered</v>
      </c>
      <c r="J1028" s="8" t="n">
        <f aca="false">INDEX(Products!$E:$E,MATCH(C1028,Products!$A:$A,0))</f>
        <v>1234.69</v>
      </c>
      <c r="K1028" s="8" t="n">
        <f aca="false">D1028*J1028</f>
        <v>1234.69</v>
      </c>
    </row>
    <row r="1029" customFormat="false" ht="15" hidden="false" customHeight="false" outlineLevel="0" collapsed="false">
      <c r="A1029" s="0" t="s">
        <v>8796</v>
      </c>
      <c r="B1029" s="0" t="s">
        <v>1285</v>
      </c>
      <c r="C1029" s="0" t="s">
        <v>7672</v>
      </c>
      <c r="D1029" s="0" t="n">
        <v>1</v>
      </c>
      <c r="E1029" s="8" t="n">
        <v>169</v>
      </c>
      <c r="F1029" s="0" t="n">
        <v>5</v>
      </c>
      <c r="G1029" s="8" t="n">
        <v>160.55</v>
      </c>
      <c r="H1029" s="0" t="str">
        <f aca="false">INDEX(Products!$C:$C,MATCH(C1029,Products!$A:$A,0))</f>
        <v>Grocery</v>
      </c>
      <c r="I1029" s="0" t="str">
        <f aca="false">INDEX(Orders!$D:$D,MATCH(B1029,Orders!$A:$A,0))</f>
        <v>Delivered</v>
      </c>
      <c r="J1029" s="8" t="n">
        <f aca="false">INDEX(Products!$E:$E,MATCH(C1029,Products!$A:$A,0))</f>
        <v>105.02</v>
      </c>
      <c r="K1029" s="8" t="n">
        <f aca="false">D1029*J1029</f>
        <v>105.02</v>
      </c>
    </row>
    <row r="1030" customFormat="false" ht="15" hidden="false" customHeight="false" outlineLevel="0" collapsed="false">
      <c r="A1030" s="0" t="s">
        <v>8797</v>
      </c>
      <c r="B1030" s="0" t="s">
        <v>1287</v>
      </c>
      <c r="C1030" s="0" t="s">
        <v>7842</v>
      </c>
      <c r="D1030" s="0" t="n">
        <v>2</v>
      </c>
      <c r="E1030" s="8" t="n">
        <v>4659</v>
      </c>
      <c r="F1030" s="0" t="n">
        <v>30</v>
      </c>
      <c r="G1030" s="8" t="n">
        <v>6522.6</v>
      </c>
      <c r="H1030" s="0" t="str">
        <f aca="false">INDEX(Products!$C:$C,MATCH(C1030,Products!$A:$A,0))</f>
        <v>Fashion</v>
      </c>
      <c r="I1030" s="0" t="str">
        <f aca="false">INDEX(Orders!$D:$D,MATCH(B1030,Orders!$A:$A,0))</f>
        <v>Delivered</v>
      </c>
      <c r="J1030" s="8" t="n">
        <f aca="false">INDEX(Products!$E:$E,MATCH(C1030,Products!$A:$A,0))</f>
        <v>2775.53</v>
      </c>
      <c r="K1030" s="8" t="n">
        <f aca="false">D1030*J1030</f>
        <v>5551.06</v>
      </c>
    </row>
    <row r="1031" customFormat="false" ht="15" hidden="false" customHeight="false" outlineLevel="0" collapsed="false">
      <c r="A1031" s="0" t="s">
        <v>8798</v>
      </c>
      <c r="B1031" s="0" t="s">
        <v>1289</v>
      </c>
      <c r="C1031" s="0" t="s">
        <v>8147</v>
      </c>
      <c r="D1031" s="0" t="n">
        <v>2</v>
      </c>
      <c r="E1031" s="8" t="n">
        <v>8079</v>
      </c>
      <c r="F1031" s="0" t="n">
        <v>10</v>
      </c>
      <c r="G1031" s="8" t="n">
        <v>14542.2</v>
      </c>
      <c r="H1031" s="0" t="str">
        <f aca="false">INDEX(Products!$C:$C,MATCH(C1031,Products!$A:$A,0))</f>
        <v>Sports &amp; Fitness</v>
      </c>
      <c r="I1031" s="0" t="str">
        <f aca="false">INDEX(Orders!$D:$D,MATCH(B1031,Orders!$A:$A,0))</f>
        <v>Delivered</v>
      </c>
      <c r="J1031" s="8" t="n">
        <f aca="false">INDEX(Products!$E:$E,MATCH(C1031,Products!$A:$A,0))</f>
        <v>4706.34</v>
      </c>
      <c r="K1031" s="8" t="n">
        <f aca="false">D1031*J1031</f>
        <v>9412.68</v>
      </c>
    </row>
    <row r="1032" customFormat="false" ht="15" hidden="false" customHeight="false" outlineLevel="0" collapsed="false">
      <c r="A1032" s="0" t="s">
        <v>8799</v>
      </c>
      <c r="B1032" s="0" t="s">
        <v>1290</v>
      </c>
      <c r="C1032" s="0" t="s">
        <v>7640</v>
      </c>
      <c r="D1032" s="0" t="n">
        <v>2</v>
      </c>
      <c r="E1032" s="8" t="n">
        <v>1880</v>
      </c>
      <c r="F1032" s="0" t="n">
        <v>10</v>
      </c>
      <c r="G1032" s="8" t="n">
        <v>3384</v>
      </c>
      <c r="H1032" s="0" t="str">
        <f aca="false">INDEX(Products!$C:$C,MATCH(C1032,Products!$A:$A,0))</f>
        <v>Fashion</v>
      </c>
      <c r="I1032" s="0" t="str">
        <f aca="false">INDEX(Orders!$D:$D,MATCH(B1032,Orders!$A:$A,0))</f>
        <v>Delivered</v>
      </c>
      <c r="J1032" s="8" t="n">
        <f aca="false">INDEX(Products!$E:$E,MATCH(C1032,Products!$A:$A,0))</f>
        <v>1401.93</v>
      </c>
      <c r="K1032" s="8" t="n">
        <f aca="false">D1032*J1032</f>
        <v>2803.86</v>
      </c>
    </row>
    <row r="1033" customFormat="false" ht="15" hidden="false" customHeight="false" outlineLevel="0" collapsed="false">
      <c r="A1033" s="0" t="s">
        <v>8800</v>
      </c>
      <c r="B1033" s="0" t="s">
        <v>1290</v>
      </c>
      <c r="C1033" s="0" t="s">
        <v>7659</v>
      </c>
      <c r="D1033" s="0" t="n">
        <v>1</v>
      </c>
      <c r="E1033" s="8" t="n">
        <v>2609</v>
      </c>
      <c r="F1033" s="0" t="n">
        <v>10</v>
      </c>
      <c r="G1033" s="8" t="n">
        <v>2348.1</v>
      </c>
      <c r="H1033" s="0" t="str">
        <f aca="false">INDEX(Products!$C:$C,MATCH(C1033,Products!$A:$A,0))</f>
        <v>Fashion</v>
      </c>
      <c r="I1033" s="0" t="str">
        <f aca="false">INDEX(Orders!$D:$D,MATCH(B1033,Orders!$A:$A,0))</f>
        <v>Delivered</v>
      </c>
      <c r="J1033" s="8" t="n">
        <f aca="false">INDEX(Products!$E:$E,MATCH(C1033,Products!$A:$A,0))</f>
        <v>1780.61</v>
      </c>
      <c r="K1033" s="8" t="n">
        <f aca="false">D1033*J1033</f>
        <v>1780.61</v>
      </c>
    </row>
    <row r="1034" customFormat="false" ht="15" hidden="false" customHeight="false" outlineLevel="0" collapsed="false">
      <c r="A1034" s="0" t="s">
        <v>8801</v>
      </c>
      <c r="B1034" s="0" t="s">
        <v>1290</v>
      </c>
      <c r="C1034" s="0" t="s">
        <v>8127</v>
      </c>
      <c r="D1034" s="0" t="n">
        <v>1</v>
      </c>
      <c r="E1034" s="8" t="n">
        <v>1239</v>
      </c>
      <c r="F1034" s="0" t="n">
        <v>20</v>
      </c>
      <c r="G1034" s="8" t="n">
        <v>991.2</v>
      </c>
      <c r="H1034" s="0" t="str">
        <f aca="false">INDEX(Products!$C:$C,MATCH(C1034,Products!$A:$A,0))</f>
        <v>Sports &amp; Fitness</v>
      </c>
      <c r="I1034" s="0" t="str">
        <f aca="false">INDEX(Orders!$D:$D,MATCH(B1034,Orders!$A:$A,0))</f>
        <v>Delivered</v>
      </c>
      <c r="J1034" s="8" t="n">
        <f aca="false">INDEX(Products!$E:$E,MATCH(C1034,Products!$A:$A,0))</f>
        <v>686.19</v>
      </c>
      <c r="K1034" s="8" t="n">
        <f aca="false">D1034*J1034</f>
        <v>686.19</v>
      </c>
    </row>
    <row r="1035" customFormat="false" ht="15" hidden="false" customHeight="false" outlineLevel="0" collapsed="false">
      <c r="A1035" s="0" t="s">
        <v>8802</v>
      </c>
      <c r="B1035" s="0" t="s">
        <v>1291</v>
      </c>
      <c r="C1035" s="0" t="s">
        <v>7943</v>
      </c>
      <c r="D1035" s="0" t="n">
        <v>2</v>
      </c>
      <c r="E1035" s="8" t="n">
        <v>1420</v>
      </c>
      <c r="F1035" s="0" t="n">
        <v>0</v>
      </c>
      <c r="G1035" s="8" t="n">
        <v>2840</v>
      </c>
      <c r="H1035" s="0" t="str">
        <f aca="false">INDEX(Products!$C:$C,MATCH(C1035,Products!$A:$A,0))</f>
        <v>Grocery</v>
      </c>
      <c r="I1035" s="0" t="str">
        <f aca="false">INDEX(Orders!$D:$D,MATCH(B1035,Orders!$A:$A,0))</f>
        <v>Cancelled</v>
      </c>
      <c r="J1035" s="8" t="n">
        <f aca="false">INDEX(Products!$E:$E,MATCH(C1035,Products!$A:$A,0))</f>
        <v>829.76</v>
      </c>
      <c r="K1035" s="8" t="n">
        <f aca="false">D1035*J1035</f>
        <v>1659.52</v>
      </c>
    </row>
    <row r="1036" customFormat="false" ht="15" hidden="false" customHeight="false" outlineLevel="0" collapsed="false">
      <c r="A1036" s="0" t="s">
        <v>8803</v>
      </c>
      <c r="B1036" s="0" t="s">
        <v>1293</v>
      </c>
      <c r="C1036" s="0" t="s">
        <v>7721</v>
      </c>
      <c r="D1036" s="0" t="n">
        <v>1</v>
      </c>
      <c r="E1036" s="8" t="n">
        <v>4189</v>
      </c>
      <c r="F1036" s="0" t="n">
        <v>15</v>
      </c>
      <c r="G1036" s="8" t="n">
        <v>3560.65</v>
      </c>
      <c r="H1036" s="0" t="str">
        <f aca="false">INDEX(Products!$C:$C,MATCH(C1036,Products!$A:$A,0))</f>
        <v>Electronics</v>
      </c>
      <c r="I1036" s="0" t="str">
        <f aca="false">INDEX(Orders!$D:$D,MATCH(B1036,Orders!$A:$A,0))</f>
        <v>Delivered</v>
      </c>
      <c r="J1036" s="8" t="n">
        <f aca="false">INDEX(Products!$E:$E,MATCH(C1036,Products!$A:$A,0))</f>
        <v>3101.05</v>
      </c>
      <c r="K1036" s="8" t="n">
        <f aca="false">D1036*J1036</f>
        <v>3101.05</v>
      </c>
    </row>
    <row r="1037" customFormat="false" ht="15" hidden="false" customHeight="false" outlineLevel="0" collapsed="false">
      <c r="A1037" s="0" t="s">
        <v>8804</v>
      </c>
      <c r="B1037" s="0" t="s">
        <v>1293</v>
      </c>
      <c r="C1037" s="0" t="s">
        <v>7825</v>
      </c>
      <c r="D1037" s="0" t="n">
        <v>1</v>
      </c>
      <c r="E1037" s="8" t="n">
        <v>1190</v>
      </c>
      <c r="F1037" s="0" t="n">
        <v>0</v>
      </c>
      <c r="G1037" s="8" t="n">
        <v>1190</v>
      </c>
      <c r="H1037" s="0" t="str">
        <f aca="false">INDEX(Products!$C:$C,MATCH(C1037,Products!$A:$A,0))</f>
        <v>Fashion</v>
      </c>
      <c r="I1037" s="0" t="str">
        <f aca="false">INDEX(Orders!$D:$D,MATCH(B1037,Orders!$A:$A,0))</f>
        <v>Delivered</v>
      </c>
      <c r="J1037" s="8" t="n">
        <f aca="false">INDEX(Products!$E:$E,MATCH(C1037,Products!$A:$A,0))</f>
        <v>814.55</v>
      </c>
      <c r="K1037" s="8" t="n">
        <f aca="false">D1037*J1037</f>
        <v>814.55</v>
      </c>
    </row>
    <row r="1038" customFormat="false" ht="15" hidden="false" customHeight="false" outlineLevel="0" collapsed="false">
      <c r="A1038" s="0" t="s">
        <v>8805</v>
      </c>
      <c r="B1038" s="0" t="s">
        <v>1293</v>
      </c>
      <c r="C1038" s="0" t="s">
        <v>8152</v>
      </c>
      <c r="D1038" s="0" t="n">
        <v>1</v>
      </c>
      <c r="E1038" s="8" t="n">
        <v>3759</v>
      </c>
      <c r="F1038" s="0" t="n">
        <v>5</v>
      </c>
      <c r="G1038" s="8" t="n">
        <v>3571.05</v>
      </c>
      <c r="H1038" s="0" t="str">
        <f aca="false">INDEX(Products!$C:$C,MATCH(C1038,Products!$A:$A,0))</f>
        <v>Fashion</v>
      </c>
      <c r="I1038" s="0" t="str">
        <f aca="false">INDEX(Orders!$D:$D,MATCH(B1038,Orders!$A:$A,0))</f>
        <v>Delivered</v>
      </c>
      <c r="J1038" s="8" t="n">
        <f aca="false">INDEX(Products!$E:$E,MATCH(C1038,Products!$A:$A,0))</f>
        <v>2136.16</v>
      </c>
      <c r="K1038" s="8" t="n">
        <f aca="false">D1038*J1038</f>
        <v>2136.16</v>
      </c>
    </row>
    <row r="1039" customFormat="false" ht="15" hidden="false" customHeight="false" outlineLevel="0" collapsed="false">
      <c r="A1039" s="0" t="s">
        <v>8806</v>
      </c>
      <c r="B1039" s="0" t="s">
        <v>1294</v>
      </c>
      <c r="C1039" s="0" t="s">
        <v>7835</v>
      </c>
      <c r="D1039" s="0" t="n">
        <v>1</v>
      </c>
      <c r="E1039" s="8" t="n">
        <v>30819</v>
      </c>
      <c r="F1039" s="0" t="n">
        <v>0</v>
      </c>
      <c r="G1039" s="8" t="n">
        <v>30819</v>
      </c>
      <c r="H1039" s="0" t="str">
        <f aca="false">INDEX(Products!$C:$C,MATCH(C1039,Products!$A:$A,0))</f>
        <v>Electronics</v>
      </c>
      <c r="I1039" s="0" t="str">
        <f aca="false">INDEX(Orders!$D:$D,MATCH(B1039,Orders!$A:$A,0))</f>
        <v>Delivered</v>
      </c>
      <c r="J1039" s="8" t="n">
        <f aca="false">INDEX(Products!$E:$E,MATCH(C1039,Products!$A:$A,0))</f>
        <v>22115.15</v>
      </c>
      <c r="K1039" s="8" t="n">
        <f aca="false">D1039*J1039</f>
        <v>22115.15</v>
      </c>
    </row>
    <row r="1040" customFormat="false" ht="15" hidden="false" customHeight="false" outlineLevel="0" collapsed="false">
      <c r="A1040" s="0" t="s">
        <v>8807</v>
      </c>
      <c r="B1040" s="0" t="s">
        <v>1294</v>
      </c>
      <c r="C1040" s="0" t="s">
        <v>8127</v>
      </c>
      <c r="D1040" s="0" t="n">
        <v>3</v>
      </c>
      <c r="E1040" s="8" t="n">
        <v>1239</v>
      </c>
      <c r="F1040" s="0" t="n">
        <v>5</v>
      </c>
      <c r="G1040" s="8" t="n">
        <v>3531.15</v>
      </c>
      <c r="H1040" s="0" t="str">
        <f aca="false">INDEX(Products!$C:$C,MATCH(C1040,Products!$A:$A,0))</f>
        <v>Sports &amp; Fitness</v>
      </c>
      <c r="I1040" s="0" t="str">
        <f aca="false">INDEX(Orders!$D:$D,MATCH(B1040,Orders!$A:$A,0))</f>
        <v>Delivered</v>
      </c>
      <c r="J1040" s="8" t="n">
        <f aca="false">INDEX(Products!$E:$E,MATCH(C1040,Products!$A:$A,0))</f>
        <v>686.19</v>
      </c>
      <c r="K1040" s="8" t="n">
        <f aca="false">D1040*J1040</f>
        <v>2058.57</v>
      </c>
    </row>
    <row r="1041" customFormat="false" ht="15" hidden="false" customHeight="false" outlineLevel="0" collapsed="false">
      <c r="A1041" s="0" t="s">
        <v>8808</v>
      </c>
      <c r="B1041" s="0" t="s">
        <v>1295</v>
      </c>
      <c r="C1041" s="0" t="s">
        <v>7752</v>
      </c>
      <c r="D1041" s="0" t="n">
        <v>1</v>
      </c>
      <c r="E1041" s="8" t="n">
        <v>309</v>
      </c>
      <c r="F1041" s="0" t="n">
        <v>0</v>
      </c>
      <c r="G1041" s="8" t="n">
        <v>309</v>
      </c>
      <c r="H1041" s="0" t="str">
        <f aca="false">INDEX(Products!$C:$C,MATCH(C1041,Products!$A:$A,0))</f>
        <v>Beauty &amp; Personal Care</v>
      </c>
      <c r="I1041" s="0" t="str">
        <f aca="false">INDEX(Orders!$D:$D,MATCH(B1041,Orders!$A:$A,0))</f>
        <v>Returned</v>
      </c>
      <c r="J1041" s="8" t="n">
        <f aca="false">INDEX(Products!$E:$E,MATCH(C1041,Products!$A:$A,0))</f>
        <v>200.3</v>
      </c>
      <c r="K1041" s="8" t="n">
        <f aca="false">D1041*J1041</f>
        <v>200.3</v>
      </c>
    </row>
    <row r="1042" customFormat="false" ht="15" hidden="false" customHeight="false" outlineLevel="0" collapsed="false">
      <c r="A1042" s="0" t="s">
        <v>8809</v>
      </c>
      <c r="B1042" s="0" t="s">
        <v>1295</v>
      </c>
      <c r="C1042" s="0" t="s">
        <v>7710</v>
      </c>
      <c r="D1042" s="0" t="n">
        <v>1</v>
      </c>
      <c r="E1042" s="8" t="n">
        <v>4659</v>
      </c>
      <c r="F1042" s="0" t="n">
        <v>0</v>
      </c>
      <c r="G1042" s="8" t="n">
        <v>4659</v>
      </c>
      <c r="H1042" s="0" t="str">
        <f aca="false">INDEX(Products!$C:$C,MATCH(C1042,Products!$A:$A,0))</f>
        <v>Fashion</v>
      </c>
      <c r="I1042" s="0" t="str">
        <f aca="false">INDEX(Orders!$D:$D,MATCH(B1042,Orders!$A:$A,0))</f>
        <v>Returned</v>
      </c>
      <c r="J1042" s="8" t="n">
        <f aca="false">INDEX(Products!$E:$E,MATCH(C1042,Products!$A:$A,0))</f>
        <v>2833.14</v>
      </c>
      <c r="K1042" s="8" t="n">
        <f aca="false">D1042*J1042</f>
        <v>2833.14</v>
      </c>
    </row>
    <row r="1043" customFormat="false" ht="15" hidden="false" customHeight="false" outlineLevel="0" collapsed="false">
      <c r="A1043" s="0" t="s">
        <v>8810</v>
      </c>
      <c r="B1043" s="0" t="s">
        <v>1296</v>
      </c>
      <c r="C1043" s="0" t="s">
        <v>7757</v>
      </c>
      <c r="D1043" s="0" t="n">
        <v>1</v>
      </c>
      <c r="E1043" s="8" t="n">
        <v>3679</v>
      </c>
      <c r="F1043" s="0" t="n">
        <v>5</v>
      </c>
      <c r="G1043" s="8" t="n">
        <v>3495.05</v>
      </c>
      <c r="H1043" s="0" t="str">
        <f aca="false">INDEX(Products!$C:$C,MATCH(C1043,Products!$A:$A,0))</f>
        <v>Fashion</v>
      </c>
      <c r="I1043" s="0" t="str">
        <f aca="false">INDEX(Orders!$D:$D,MATCH(B1043,Orders!$A:$A,0))</f>
        <v>Delivered</v>
      </c>
      <c r="J1043" s="8" t="n">
        <f aca="false">INDEX(Products!$E:$E,MATCH(C1043,Products!$A:$A,0))</f>
        <v>2029.6</v>
      </c>
      <c r="K1043" s="8" t="n">
        <f aca="false">D1043*J1043</f>
        <v>2029.6</v>
      </c>
    </row>
    <row r="1044" customFormat="false" ht="15" hidden="false" customHeight="false" outlineLevel="0" collapsed="false">
      <c r="A1044" s="0" t="s">
        <v>8811</v>
      </c>
      <c r="B1044" s="0" t="s">
        <v>1297</v>
      </c>
      <c r="C1044" s="0" t="s">
        <v>7990</v>
      </c>
      <c r="D1044" s="0" t="n">
        <v>1</v>
      </c>
      <c r="E1044" s="8" t="n">
        <v>25780</v>
      </c>
      <c r="F1044" s="0" t="n">
        <v>0</v>
      </c>
      <c r="G1044" s="8" t="n">
        <v>25780</v>
      </c>
      <c r="H1044" s="0" t="str">
        <f aca="false">INDEX(Products!$C:$C,MATCH(C1044,Products!$A:$A,0))</f>
        <v>Electronics</v>
      </c>
      <c r="I1044" s="0" t="str">
        <f aca="false">INDEX(Orders!$D:$D,MATCH(B1044,Orders!$A:$A,0))</f>
        <v>Delivered</v>
      </c>
      <c r="J1044" s="8" t="n">
        <f aca="false">INDEX(Products!$E:$E,MATCH(C1044,Products!$A:$A,0))</f>
        <v>18157.51</v>
      </c>
      <c r="K1044" s="8" t="n">
        <f aca="false">D1044*J1044</f>
        <v>18157.51</v>
      </c>
    </row>
    <row r="1045" customFormat="false" ht="15" hidden="false" customHeight="false" outlineLevel="0" collapsed="false">
      <c r="A1045" s="0" t="s">
        <v>8812</v>
      </c>
      <c r="B1045" s="0" t="s">
        <v>1297</v>
      </c>
      <c r="C1045" s="0" t="s">
        <v>7846</v>
      </c>
      <c r="D1045" s="0" t="n">
        <v>1</v>
      </c>
      <c r="E1045" s="8" t="n">
        <v>34829</v>
      </c>
      <c r="F1045" s="0" t="n">
        <v>0</v>
      </c>
      <c r="G1045" s="8" t="n">
        <v>34829</v>
      </c>
      <c r="H1045" s="0" t="str">
        <f aca="false">INDEX(Products!$C:$C,MATCH(C1045,Products!$A:$A,0))</f>
        <v>Mobiles &amp; Accessories</v>
      </c>
      <c r="I1045" s="0" t="str">
        <f aca="false">INDEX(Orders!$D:$D,MATCH(B1045,Orders!$A:$A,0))</f>
        <v>Delivered</v>
      </c>
      <c r="J1045" s="8" t="n">
        <f aca="false">INDEX(Products!$E:$E,MATCH(C1045,Products!$A:$A,0))</f>
        <v>19331.44</v>
      </c>
      <c r="K1045" s="8" t="n">
        <f aca="false">D1045*J1045</f>
        <v>19331.44</v>
      </c>
    </row>
    <row r="1046" customFormat="false" ht="15" hidden="false" customHeight="false" outlineLevel="0" collapsed="false">
      <c r="A1046" s="0" t="s">
        <v>8813</v>
      </c>
      <c r="B1046" s="0" t="s">
        <v>1297</v>
      </c>
      <c r="C1046" s="0" t="s">
        <v>8197</v>
      </c>
      <c r="D1046" s="0" t="n">
        <v>1</v>
      </c>
      <c r="E1046" s="8" t="n">
        <v>10919</v>
      </c>
      <c r="F1046" s="0" t="n">
        <v>15</v>
      </c>
      <c r="G1046" s="8" t="n">
        <v>9281.15</v>
      </c>
      <c r="H1046" s="0" t="str">
        <f aca="false">INDEX(Products!$C:$C,MATCH(C1046,Products!$A:$A,0))</f>
        <v>Home &amp; Kitchen</v>
      </c>
      <c r="I1046" s="0" t="str">
        <f aca="false">INDEX(Orders!$D:$D,MATCH(B1046,Orders!$A:$A,0))</f>
        <v>Delivered</v>
      </c>
      <c r="J1046" s="8" t="n">
        <f aca="false">INDEX(Products!$E:$E,MATCH(C1046,Products!$A:$A,0))</f>
        <v>6025.22</v>
      </c>
      <c r="K1046" s="8" t="n">
        <f aca="false">D1046*J1046</f>
        <v>6025.22</v>
      </c>
    </row>
    <row r="1047" customFormat="false" ht="15" hidden="false" customHeight="false" outlineLevel="0" collapsed="false">
      <c r="A1047" s="0" t="s">
        <v>8814</v>
      </c>
      <c r="B1047" s="0" t="s">
        <v>1298</v>
      </c>
      <c r="C1047" s="0" t="s">
        <v>7742</v>
      </c>
      <c r="D1047" s="0" t="n">
        <v>3</v>
      </c>
      <c r="E1047" s="8" t="n">
        <v>12729</v>
      </c>
      <c r="F1047" s="0" t="n">
        <v>10</v>
      </c>
      <c r="G1047" s="8" t="n">
        <v>34368.3</v>
      </c>
      <c r="H1047" s="0" t="str">
        <f aca="false">INDEX(Products!$C:$C,MATCH(C1047,Products!$A:$A,0))</f>
        <v>Home &amp; Kitchen</v>
      </c>
      <c r="I1047" s="0" t="str">
        <f aca="false">INDEX(Orders!$D:$D,MATCH(B1047,Orders!$A:$A,0))</f>
        <v>Delivered</v>
      </c>
      <c r="J1047" s="8" t="n">
        <f aca="false">INDEX(Products!$E:$E,MATCH(C1047,Products!$A:$A,0))</f>
        <v>8235.9</v>
      </c>
      <c r="K1047" s="8" t="n">
        <f aca="false">D1047*J1047</f>
        <v>24707.7</v>
      </c>
    </row>
    <row r="1048" customFormat="false" ht="15" hidden="false" customHeight="false" outlineLevel="0" collapsed="false">
      <c r="A1048" s="0" t="s">
        <v>8815</v>
      </c>
      <c r="B1048" s="0" t="s">
        <v>1299</v>
      </c>
      <c r="C1048" s="0" t="s">
        <v>7607</v>
      </c>
      <c r="D1048" s="0" t="n">
        <v>1</v>
      </c>
      <c r="E1048" s="8" t="n">
        <v>26229</v>
      </c>
      <c r="F1048" s="0" t="n">
        <v>15</v>
      </c>
      <c r="G1048" s="8" t="n">
        <v>22294.65</v>
      </c>
      <c r="H1048" s="0" t="str">
        <f aca="false">INDEX(Products!$C:$C,MATCH(C1048,Products!$A:$A,0))</f>
        <v>Furniture</v>
      </c>
      <c r="I1048" s="0" t="str">
        <f aca="false">INDEX(Orders!$D:$D,MATCH(B1048,Orders!$A:$A,0))</f>
        <v>Delivered</v>
      </c>
      <c r="J1048" s="8" t="n">
        <f aca="false">INDEX(Products!$E:$E,MATCH(C1048,Products!$A:$A,0))</f>
        <v>18876.62</v>
      </c>
      <c r="K1048" s="8" t="n">
        <f aca="false">D1048*J1048</f>
        <v>18876.62</v>
      </c>
    </row>
    <row r="1049" customFormat="false" ht="15" hidden="false" customHeight="false" outlineLevel="0" collapsed="false">
      <c r="A1049" s="0" t="s">
        <v>8816</v>
      </c>
      <c r="B1049" s="0" t="s">
        <v>1299</v>
      </c>
      <c r="C1049" s="0" t="s">
        <v>7624</v>
      </c>
      <c r="D1049" s="0" t="n">
        <v>1</v>
      </c>
      <c r="E1049" s="8" t="n">
        <v>14119</v>
      </c>
      <c r="F1049" s="0" t="n">
        <v>10</v>
      </c>
      <c r="G1049" s="8" t="n">
        <v>12707.1</v>
      </c>
      <c r="H1049" s="0" t="str">
        <f aca="false">INDEX(Products!$C:$C,MATCH(C1049,Products!$A:$A,0))</f>
        <v>Electronics</v>
      </c>
      <c r="I1049" s="0" t="str">
        <f aca="false">INDEX(Orders!$D:$D,MATCH(B1049,Orders!$A:$A,0))</f>
        <v>Delivered</v>
      </c>
      <c r="J1049" s="8" t="n">
        <f aca="false">INDEX(Products!$E:$E,MATCH(C1049,Products!$A:$A,0))</f>
        <v>9184.78</v>
      </c>
      <c r="K1049" s="8" t="n">
        <f aca="false">D1049*J1049</f>
        <v>9184.78</v>
      </c>
    </row>
    <row r="1050" customFormat="false" ht="15" hidden="false" customHeight="false" outlineLevel="0" collapsed="false">
      <c r="A1050" s="0" t="s">
        <v>8817</v>
      </c>
      <c r="B1050" s="0" t="s">
        <v>1299</v>
      </c>
      <c r="C1050" s="0" t="s">
        <v>8306</v>
      </c>
      <c r="D1050" s="0" t="n">
        <v>1</v>
      </c>
      <c r="E1050" s="8" t="n">
        <v>6549</v>
      </c>
      <c r="F1050" s="0" t="n">
        <v>0</v>
      </c>
      <c r="G1050" s="8" t="n">
        <v>6549</v>
      </c>
      <c r="H1050" s="0" t="str">
        <f aca="false">INDEX(Products!$C:$C,MATCH(C1050,Products!$A:$A,0))</f>
        <v>Home &amp; Kitchen</v>
      </c>
      <c r="I1050" s="0" t="str">
        <f aca="false">INDEX(Orders!$D:$D,MATCH(B1050,Orders!$A:$A,0))</f>
        <v>Delivered</v>
      </c>
      <c r="J1050" s="8" t="n">
        <f aca="false">INDEX(Products!$E:$E,MATCH(C1050,Products!$A:$A,0))</f>
        <v>3998.73</v>
      </c>
      <c r="K1050" s="8" t="n">
        <f aca="false">D1050*J1050</f>
        <v>3998.73</v>
      </c>
    </row>
    <row r="1051" customFormat="false" ht="15" hidden="false" customHeight="false" outlineLevel="0" collapsed="false">
      <c r="A1051" s="0" t="s">
        <v>8818</v>
      </c>
      <c r="B1051" s="0" t="s">
        <v>1299</v>
      </c>
      <c r="C1051" s="0" t="s">
        <v>7963</v>
      </c>
      <c r="D1051" s="0" t="n">
        <v>2</v>
      </c>
      <c r="E1051" s="8" t="n">
        <v>1509</v>
      </c>
      <c r="F1051" s="0" t="n">
        <v>15</v>
      </c>
      <c r="G1051" s="8" t="n">
        <v>2565.3</v>
      </c>
      <c r="H1051" s="0" t="str">
        <f aca="false">INDEX(Products!$C:$C,MATCH(C1051,Products!$A:$A,0))</f>
        <v>Books</v>
      </c>
      <c r="I1051" s="0" t="str">
        <f aca="false">INDEX(Orders!$D:$D,MATCH(B1051,Orders!$A:$A,0))</f>
        <v>Delivered</v>
      </c>
      <c r="J1051" s="8" t="n">
        <f aca="false">INDEX(Products!$E:$E,MATCH(C1051,Products!$A:$A,0))</f>
        <v>849.27</v>
      </c>
      <c r="K1051" s="8" t="n">
        <f aca="false">D1051*J1051</f>
        <v>1698.54</v>
      </c>
    </row>
    <row r="1052" customFormat="false" ht="15" hidden="false" customHeight="false" outlineLevel="0" collapsed="false">
      <c r="A1052" s="0" t="s">
        <v>8819</v>
      </c>
      <c r="B1052" s="0" t="s">
        <v>1301</v>
      </c>
      <c r="C1052" s="0" t="s">
        <v>8130</v>
      </c>
      <c r="D1052" s="0" t="n">
        <v>1</v>
      </c>
      <c r="E1052" s="8" t="n">
        <v>7929</v>
      </c>
      <c r="F1052" s="0" t="n">
        <v>0</v>
      </c>
      <c r="G1052" s="8" t="n">
        <v>7929</v>
      </c>
      <c r="H1052" s="0" t="str">
        <f aca="false">INDEX(Products!$C:$C,MATCH(C1052,Products!$A:$A,0))</f>
        <v>Home &amp; Kitchen</v>
      </c>
      <c r="I1052" s="0" t="str">
        <f aca="false">INDEX(Orders!$D:$D,MATCH(B1052,Orders!$A:$A,0))</f>
        <v>Delivered</v>
      </c>
      <c r="J1052" s="8" t="n">
        <f aca="false">INDEX(Products!$E:$E,MATCH(C1052,Products!$A:$A,0))</f>
        <v>4469.51</v>
      </c>
      <c r="K1052" s="8" t="n">
        <f aca="false">D1052*J1052</f>
        <v>4469.51</v>
      </c>
    </row>
    <row r="1053" customFormat="false" ht="15" hidden="false" customHeight="false" outlineLevel="0" collapsed="false">
      <c r="A1053" s="0" t="s">
        <v>8820</v>
      </c>
      <c r="B1053" s="0" t="s">
        <v>1302</v>
      </c>
      <c r="C1053" s="0" t="s">
        <v>7736</v>
      </c>
      <c r="D1053" s="0" t="n">
        <v>2</v>
      </c>
      <c r="E1053" s="8" t="n">
        <v>569</v>
      </c>
      <c r="F1053" s="0" t="n">
        <v>0</v>
      </c>
      <c r="G1053" s="8" t="n">
        <v>1138</v>
      </c>
      <c r="H1053" s="0" t="str">
        <f aca="false">INDEX(Products!$C:$C,MATCH(C1053,Products!$A:$A,0))</f>
        <v>Beauty &amp; Personal Care</v>
      </c>
      <c r="I1053" s="0" t="str">
        <f aca="false">INDEX(Orders!$D:$D,MATCH(B1053,Orders!$A:$A,0))</f>
        <v>Delivered</v>
      </c>
      <c r="J1053" s="8" t="n">
        <f aca="false">INDEX(Products!$E:$E,MATCH(C1053,Products!$A:$A,0))</f>
        <v>400.07</v>
      </c>
      <c r="K1053" s="8" t="n">
        <f aca="false">D1053*J1053</f>
        <v>800.14</v>
      </c>
    </row>
    <row r="1054" customFormat="false" ht="15" hidden="false" customHeight="false" outlineLevel="0" collapsed="false">
      <c r="A1054" s="0" t="s">
        <v>8821</v>
      </c>
      <c r="B1054" s="0" t="s">
        <v>1302</v>
      </c>
      <c r="C1054" s="0" t="s">
        <v>8304</v>
      </c>
      <c r="D1054" s="0" t="n">
        <v>2</v>
      </c>
      <c r="E1054" s="8" t="n">
        <v>30649</v>
      </c>
      <c r="F1054" s="0" t="n">
        <v>0</v>
      </c>
      <c r="G1054" s="8" t="n">
        <v>61298</v>
      </c>
      <c r="H1054" s="0" t="str">
        <f aca="false">INDEX(Products!$C:$C,MATCH(C1054,Products!$A:$A,0))</f>
        <v>Mobiles &amp; Accessories</v>
      </c>
      <c r="I1054" s="0" t="str">
        <f aca="false">INDEX(Orders!$D:$D,MATCH(B1054,Orders!$A:$A,0))</f>
        <v>Delivered</v>
      </c>
      <c r="J1054" s="8" t="n">
        <f aca="false">INDEX(Products!$E:$E,MATCH(C1054,Products!$A:$A,0))</f>
        <v>17732.54</v>
      </c>
      <c r="K1054" s="8" t="n">
        <f aca="false">D1054*J1054</f>
        <v>35465.08</v>
      </c>
    </row>
    <row r="1055" customFormat="false" ht="15" hidden="false" customHeight="false" outlineLevel="0" collapsed="false">
      <c r="A1055" s="0" t="s">
        <v>8822</v>
      </c>
      <c r="B1055" s="0" t="s">
        <v>1302</v>
      </c>
      <c r="C1055" s="0" t="s">
        <v>7892</v>
      </c>
      <c r="D1055" s="0" t="n">
        <v>1</v>
      </c>
      <c r="E1055" s="8" t="n">
        <v>31790</v>
      </c>
      <c r="F1055" s="0" t="n">
        <v>0</v>
      </c>
      <c r="G1055" s="8" t="n">
        <v>31790</v>
      </c>
      <c r="H1055" s="0" t="str">
        <f aca="false">INDEX(Products!$C:$C,MATCH(C1055,Products!$A:$A,0))</f>
        <v>Electronics</v>
      </c>
      <c r="I1055" s="0" t="str">
        <f aca="false">INDEX(Orders!$D:$D,MATCH(B1055,Orders!$A:$A,0))</f>
        <v>Delivered</v>
      </c>
      <c r="J1055" s="8" t="n">
        <f aca="false">INDEX(Products!$E:$E,MATCH(C1055,Products!$A:$A,0))</f>
        <v>21808.65</v>
      </c>
      <c r="K1055" s="8" t="n">
        <f aca="false">D1055*J1055</f>
        <v>21808.65</v>
      </c>
    </row>
    <row r="1056" customFormat="false" ht="15" hidden="false" customHeight="false" outlineLevel="0" collapsed="false">
      <c r="A1056" s="0" t="s">
        <v>8823</v>
      </c>
      <c r="B1056" s="0" t="s">
        <v>1302</v>
      </c>
      <c r="C1056" s="0" t="s">
        <v>8013</v>
      </c>
      <c r="D1056" s="0" t="n">
        <v>1</v>
      </c>
      <c r="E1056" s="8" t="n">
        <v>4669</v>
      </c>
      <c r="F1056" s="0" t="n">
        <v>0</v>
      </c>
      <c r="G1056" s="8" t="n">
        <v>4669</v>
      </c>
      <c r="H1056" s="0" t="str">
        <f aca="false">INDEX(Products!$C:$C,MATCH(C1056,Products!$A:$A,0))</f>
        <v>Toys &amp; Baby Care</v>
      </c>
      <c r="I1056" s="0" t="str">
        <f aca="false">INDEX(Orders!$D:$D,MATCH(B1056,Orders!$A:$A,0))</f>
        <v>Delivered</v>
      </c>
      <c r="J1056" s="8" t="n">
        <f aca="false">INDEX(Products!$E:$E,MATCH(C1056,Products!$A:$A,0))</f>
        <v>3216.56</v>
      </c>
      <c r="K1056" s="8" t="n">
        <f aca="false">D1056*J1056</f>
        <v>3216.56</v>
      </c>
    </row>
    <row r="1057" customFormat="false" ht="15" hidden="false" customHeight="false" outlineLevel="0" collapsed="false">
      <c r="A1057" s="0" t="s">
        <v>8824</v>
      </c>
      <c r="B1057" s="0" t="s">
        <v>1303</v>
      </c>
      <c r="C1057" s="0" t="s">
        <v>7701</v>
      </c>
      <c r="D1057" s="0" t="n">
        <v>1</v>
      </c>
      <c r="E1057" s="8" t="n">
        <v>36479</v>
      </c>
      <c r="F1057" s="0" t="n">
        <v>15</v>
      </c>
      <c r="G1057" s="8" t="n">
        <v>31007.15</v>
      </c>
      <c r="H1057" s="0" t="str">
        <f aca="false">INDEX(Products!$C:$C,MATCH(C1057,Products!$A:$A,0))</f>
        <v>Electronics</v>
      </c>
      <c r="I1057" s="0" t="str">
        <f aca="false">INDEX(Orders!$D:$D,MATCH(B1057,Orders!$A:$A,0))</f>
        <v>Delivered</v>
      </c>
      <c r="J1057" s="8" t="n">
        <f aca="false">INDEX(Products!$E:$E,MATCH(C1057,Products!$A:$A,0))</f>
        <v>23417.07</v>
      </c>
      <c r="K1057" s="8" t="n">
        <f aca="false">D1057*J1057</f>
        <v>23417.07</v>
      </c>
    </row>
    <row r="1058" customFormat="false" ht="15" hidden="false" customHeight="false" outlineLevel="0" collapsed="false">
      <c r="A1058" s="0" t="s">
        <v>8825</v>
      </c>
      <c r="B1058" s="0" t="s">
        <v>1304</v>
      </c>
      <c r="C1058" s="0" t="s">
        <v>7844</v>
      </c>
      <c r="D1058" s="0" t="n">
        <v>1</v>
      </c>
      <c r="E1058" s="8" t="n">
        <v>3460</v>
      </c>
      <c r="F1058" s="0" t="n">
        <v>5</v>
      </c>
      <c r="G1058" s="8" t="n">
        <v>3287</v>
      </c>
      <c r="H1058" s="0" t="str">
        <f aca="false">INDEX(Products!$C:$C,MATCH(C1058,Products!$A:$A,0))</f>
        <v>Fashion</v>
      </c>
      <c r="I1058" s="0" t="str">
        <f aca="false">INDEX(Orders!$D:$D,MATCH(B1058,Orders!$A:$A,0))</f>
        <v>Delivered</v>
      </c>
      <c r="J1058" s="8" t="n">
        <f aca="false">INDEX(Products!$E:$E,MATCH(C1058,Products!$A:$A,0))</f>
        <v>2454.3</v>
      </c>
      <c r="K1058" s="8" t="n">
        <f aca="false">D1058*J1058</f>
        <v>2454.3</v>
      </c>
    </row>
    <row r="1059" customFormat="false" ht="15" hidden="false" customHeight="false" outlineLevel="0" collapsed="false">
      <c r="A1059" s="0" t="s">
        <v>8826</v>
      </c>
      <c r="B1059" s="0" t="s">
        <v>1306</v>
      </c>
      <c r="C1059" s="0" t="s">
        <v>7814</v>
      </c>
      <c r="D1059" s="0" t="n">
        <v>1</v>
      </c>
      <c r="E1059" s="8" t="n">
        <v>360</v>
      </c>
      <c r="F1059" s="0" t="n">
        <v>0</v>
      </c>
      <c r="G1059" s="8" t="n">
        <v>360</v>
      </c>
      <c r="H1059" s="0" t="str">
        <f aca="false">INDEX(Products!$C:$C,MATCH(C1059,Products!$A:$A,0))</f>
        <v>Grocery</v>
      </c>
      <c r="I1059" s="0" t="str">
        <f aca="false">INDEX(Orders!$D:$D,MATCH(B1059,Orders!$A:$A,0))</f>
        <v>Delivered</v>
      </c>
      <c r="J1059" s="8" t="n">
        <f aca="false">INDEX(Products!$E:$E,MATCH(C1059,Products!$A:$A,0))</f>
        <v>220.3</v>
      </c>
      <c r="K1059" s="8" t="n">
        <f aca="false">D1059*J1059</f>
        <v>220.3</v>
      </c>
    </row>
    <row r="1060" customFormat="false" ht="15" hidden="false" customHeight="false" outlineLevel="0" collapsed="false">
      <c r="A1060" s="0" t="s">
        <v>8827</v>
      </c>
      <c r="B1060" s="0" t="s">
        <v>1306</v>
      </c>
      <c r="C1060" s="0" t="s">
        <v>7990</v>
      </c>
      <c r="D1060" s="0" t="n">
        <v>1</v>
      </c>
      <c r="E1060" s="8" t="n">
        <v>25780</v>
      </c>
      <c r="F1060" s="0" t="n">
        <v>10</v>
      </c>
      <c r="G1060" s="8" t="n">
        <v>23202</v>
      </c>
      <c r="H1060" s="0" t="str">
        <f aca="false">INDEX(Products!$C:$C,MATCH(C1060,Products!$A:$A,0))</f>
        <v>Electronics</v>
      </c>
      <c r="I1060" s="0" t="str">
        <f aca="false">INDEX(Orders!$D:$D,MATCH(B1060,Orders!$A:$A,0))</f>
        <v>Delivered</v>
      </c>
      <c r="J1060" s="8" t="n">
        <f aca="false">INDEX(Products!$E:$E,MATCH(C1060,Products!$A:$A,0))</f>
        <v>18157.51</v>
      </c>
      <c r="K1060" s="8" t="n">
        <f aca="false">D1060*J1060</f>
        <v>18157.51</v>
      </c>
    </row>
    <row r="1061" customFormat="false" ht="15" hidden="false" customHeight="false" outlineLevel="0" collapsed="false">
      <c r="A1061" s="0" t="s">
        <v>8828</v>
      </c>
      <c r="B1061" s="0" t="s">
        <v>1307</v>
      </c>
      <c r="C1061" s="0" t="s">
        <v>7595</v>
      </c>
      <c r="D1061" s="0" t="n">
        <v>3</v>
      </c>
      <c r="E1061" s="8" t="n">
        <v>8040</v>
      </c>
      <c r="F1061" s="0" t="n">
        <v>5</v>
      </c>
      <c r="G1061" s="8" t="n">
        <v>22914</v>
      </c>
      <c r="H1061" s="0" t="str">
        <f aca="false">INDEX(Products!$C:$C,MATCH(C1061,Products!$A:$A,0))</f>
        <v>Home &amp; Kitchen</v>
      </c>
      <c r="I1061" s="0" t="str">
        <f aca="false">INDEX(Orders!$D:$D,MATCH(B1061,Orders!$A:$A,0))</f>
        <v>Delivered</v>
      </c>
      <c r="J1061" s="8" t="n">
        <f aca="false">INDEX(Products!$E:$E,MATCH(C1061,Products!$A:$A,0))</f>
        <v>4810.96</v>
      </c>
      <c r="K1061" s="8" t="n">
        <f aca="false">D1061*J1061</f>
        <v>14432.88</v>
      </c>
    </row>
    <row r="1062" customFormat="false" ht="15" hidden="false" customHeight="false" outlineLevel="0" collapsed="false">
      <c r="A1062" s="0" t="s">
        <v>8829</v>
      </c>
      <c r="B1062" s="0" t="s">
        <v>1307</v>
      </c>
      <c r="C1062" s="0" t="s">
        <v>8253</v>
      </c>
      <c r="D1062" s="0" t="n">
        <v>1</v>
      </c>
      <c r="E1062" s="8" t="n">
        <v>1729</v>
      </c>
      <c r="F1062" s="0" t="n">
        <v>10</v>
      </c>
      <c r="G1062" s="8" t="n">
        <v>1556.1</v>
      </c>
      <c r="H1062" s="0" t="str">
        <f aca="false">INDEX(Products!$C:$C,MATCH(C1062,Products!$A:$A,0))</f>
        <v>Beauty &amp; Personal Care</v>
      </c>
      <c r="I1062" s="0" t="str">
        <f aca="false">INDEX(Orders!$D:$D,MATCH(B1062,Orders!$A:$A,0))</f>
        <v>Delivered</v>
      </c>
      <c r="J1062" s="8" t="n">
        <f aca="false">INDEX(Products!$E:$E,MATCH(C1062,Products!$A:$A,0))</f>
        <v>1062.01</v>
      </c>
      <c r="K1062" s="8" t="n">
        <f aca="false">D1062*J1062</f>
        <v>1062.01</v>
      </c>
    </row>
    <row r="1063" customFormat="false" ht="15" hidden="false" customHeight="false" outlineLevel="0" collapsed="false">
      <c r="A1063" s="0" t="s">
        <v>8830</v>
      </c>
      <c r="B1063" s="0" t="s">
        <v>1307</v>
      </c>
      <c r="C1063" s="0" t="s">
        <v>8130</v>
      </c>
      <c r="D1063" s="0" t="n">
        <v>1</v>
      </c>
      <c r="E1063" s="8" t="n">
        <v>7929</v>
      </c>
      <c r="F1063" s="0" t="n">
        <v>15</v>
      </c>
      <c r="G1063" s="8" t="n">
        <v>6739.65</v>
      </c>
      <c r="H1063" s="0" t="str">
        <f aca="false">INDEX(Products!$C:$C,MATCH(C1063,Products!$A:$A,0))</f>
        <v>Home &amp; Kitchen</v>
      </c>
      <c r="I1063" s="0" t="str">
        <f aca="false">INDEX(Orders!$D:$D,MATCH(B1063,Orders!$A:$A,0))</f>
        <v>Delivered</v>
      </c>
      <c r="J1063" s="8" t="n">
        <f aca="false">INDEX(Products!$E:$E,MATCH(C1063,Products!$A:$A,0))</f>
        <v>4469.51</v>
      </c>
      <c r="K1063" s="8" t="n">
        <f aca="false">D1063*J1063</f>
        <v>4469.51</v>
      </c>
    </row>
    <row r="1064" customFormat="false" ht="15" hidden="false" customHeight="false" outlineLevel="0" collapsed="false">
      <c r="A1064" s="0" t="s">
        <v>8831</v>
      </c>
      <c r="B1064" s="0" t="s">
        <v>1307</v>
      </c>
      <c r="C1064" s="0" t="s">
        <v>7632</v>
      </c>
      <c r="D1064" s="0" t="n">
        <v>2</v>
      </c>
      <c r="E1064" s="8" t="n">
        <v>2139</v>
      </c>
      <c r="F1064" s="0" t="n">
        <v>0</v>
      </c>
      <c r="G1064" s="8" t="n">
        <v>4278</v>
      </c>
      <c r="H1064" s="0" t="str">
        <f aca="false">INDEX(Products!$C:$C,MATCH(C1064,Products!$A:$A,0))</f>
        <v>Fashion</v>
      </c>
      <c r="I1064" s="0" t="str">
        <f aca="false">INDEX(Orders!$D:$D,MATCH(B1064,Orders!$A:$A,0))</f>
        <v>Delivered</v>
      </c>
      <c r="J1064" s="8" t="n">
        <f aca="false">INDEX(Products!$E:$E,MATCH(C1064,Products!$A:$A,0))</f>
        <v>1562.3</v>
      </c>
      <c r="K1064" s="8" t="n">
        <f aca="false">D1064*J1064</f>
        <v>3124.6</v>
      </c>
    </row>
    <row r="1065" customFormat="false" ht="15" hidden="false" customHeight="false" outlineLevel="0" collapsed="false">
      <c r="A1065" s="0" t="s">
        <v>8832</v>
      </c>
      <c r="B1065" s="0" t="s">
        <v>1308</v>
      </c>
      <c r="C1065" s="0" t="s">
        <v>7829</v>
      </c>
      <c r="D1065" s="0" t="n">
        <v>1</v>
      </c>
      <c r="E1065" s="8" t="n">
        <v>3150</v>
      </c>
      <c r="F1065" s="0" t="n">
        <v>5</v>
      </c>
      <c r="G1065" s="8" t="n">
        <v>2992.5</v>
      </c>
      <c r="H1065" s="0" t="str">
        <f aca="false">INDEX(Products!$C:$C,MATCH(C1065,Products!$A:$A,0))</f>
        <v>Home &amp; Kitchen</v>
      </c>
      <c r="I1065" s="0" t="str">
        <f aca="false">INDEX(Orders!$D:$D,MATCH(B1065,Orders!$A:$A,0))</f>
        <v>Delivered</v>
      </c>
      <c r="J1065" s="8" t="n">
        <f aca="false">INDEX(Products!$E:$E,MATCH(C1065,Products!$A:$A,0))</f>
        <v>2285.31</v>
      </c>
      <c r="K1065" s="8" t="n">
        <f aca="false">D1065*J1065</f>
        <v>2285.31</v>
      </c>
    </row>
    <row r="1066" customFormat="false" ht="15" hidden="false" customHeight="false" outlineLevel="0" collapsed="false">
      <c r="A1066" s="0" t="s">
        <v>8833</v>
      </c>
      <c r="B1066" s="0" t="s">
        <v>1308</v>
      </c>
      <c r="C1066" s="0" t="s">
        <v>7611</v>
      </c>
      <c r="D1066" s="0" t="n">
        <v>2</v>
      </c>
      <c r="E1066" s="8" t="n">
        <v>2209</v>
      </c>
      <c r="F1066" s="0" t="n">
        <v>0</v>
      </c>
      <c r="G1066" s="8" t="n">
        <v>4418</v>
      </c>
      <c r="H1066" s="0" t="str">
        <f aca="false">INDEX(Products!$C:$C,MATCH(C1066,Products!$A:$A,0))</f>
        <v>Beauty &amp; Personal Care</v>
      </c>
      <c r="I1066" s="0" t="str">
        <f aca="false">INDEX(Orders!$D:$D,MATCH(B1066,Orders!$A:$A,0))</f>
        <v>Delivered</v>
      </c>
      <c r="J1066" s="8" t="n">
        <f aca="false">INDEX(Products!$E:$E,MATCH(C1066,Products!$A:$A,0))</f>
        <v>1306.07</v>
      </c>
      <c r="K1066" s="8" t="n">
        <f aca="false">D1066*J1066</f>
        <v>2612.14</v>
      </c>
    </row>
    <row r="1067" customFormat="false" ht="15" hidden="false" customHeight="false" outlineLevel="0" collapsed="false">
      <c r="A1067" s="0" t="s">
        <v>8834</v>
      </c>
      <c r="B1067" s="0" t="s">
        <v>1311</v>
      </c>
      <c r="C1067" s="0" t="s">
        <v>7827</v>
      </c>
      <c r="D1067" s="0" t="n">
        <v>1</v>
      </c>
      <c r="E1067" s="8" t="n">
        <v>3359</v>
      </c>
      <c r="F1067" s="0" t="n">
        <v>0</v>
      </c>
      <c r="G1067" s="8" t="n">
        <v>3359</v>
      </c>
      <c r="H1067" s="0" t="str">
        <f aca="false">INDEX(Products!$C:$C,MATCH(C1067,Products!$A:$A,0))</f>
        <v>Home &amp; Kitchen</v>
      </c>
      <c r="I1067" s="0" t="str">
        <f aca="false">INDEX(Orders!$D:$D,MATCH(B1067,Orders!$A:$A,0))</f>
        <v>Delivered</v>
      </c>
      <c r="J1067" s="8" t="n">
        <f aca="false">INDEX(Products!$E:$E,MATCH(C1067,Products!$A:$A,0))</f>
        <v>1895.25</v>
      </c>
      <c r="K1067" s="8" t="n">
        <f aca="false">D1067*J1067</f>
        <v>1895.25</v>
      </c>
    </row>
    <row r="1068" customFormat="false" ht="15" hidden="false" customHeight="false" outlineLevel="0" collapsed="false">
      <c r="A1068" s="0" t="s">
        <v>8835</v>
      </c>
      <c r="B1068" s="0" t="s">
        <v>1311</v>
      </c>
      <c r="C1068" s="0" t="s">
        <v>7628</v>
      </c>
      <c r="D1068" s="0" t="n">
        <v>1</v>
      </c>
      <c r="E1068" s="8" t="n">
        <v>40359</v>
      </c>
      <c r="F1068" s="0" t="n">
        <v>0</v>
      </c>
      <c r="G1068" s="8" t="n">
        <v>40359</v>
      </c>
      <c r="H1068" s="0" t="str">
        <f aca="false">INDEX(Products!$C:$C,MATCH(C1068,Products!$A:$A,0))</f>
        <v>Mobiles &amp; Accessories</v>
      </c>
      <c r="I1068" s="0" t="str">
        <f aca="false">INDEX(Orders!$D:$D,MATCH(B1068,Orders!$A:$A,0))</f>
        <v>Delivered</v>
      </c>
      <c r="J1068" s="8" t="n">
        <f aca="false">INDEX(Products!$E:$E,MATCH(C1068,Products!$A:$A,0))</f>
        <v>23885.95</v>
      </c>
      <c r="K1068" s="8" t="n">
        <f aca="false">D1068*J1068</f>
        <v>23885.95</v>
      </c>
    </row>
    <row r="1069" customFormat="false" ht="15" hidden="false" customHeight="false" outlineLevel="0" collapsed="false">
      <c r="A1069" s="0" t="s">
        <v>8836</v>
      </c>
      <c r="B1069" s="0" t="s">
        <v>1312</v>
      </c>
      <c r="C1069" s="0" t="s">
        <v>8094</v>
      </c>
      <c r="D1069" s="0" t="n">
        <v>2</v>
      </c>
      <c r="E1069" s="8" t="n">
        <v>3199</v>
      </c>
      <c r="F1069" s="0" t="n">
        <v>5</v>
      </c>
      <c r="G1069" s="8" t="n">
        <v>6078.1</v>
      </c>
      <c r="H1069" s="0" t="str">
        <f aca="false">INDEX(Products!$C:$C,MATCH(C1069,Products!$A:$A,0))</f>
        <v>Sports &amp; Fitness</v>
      </c>
      <c r="I1069" s="0" t="str">
        <f aca="false">INDEX(Orders!$D:$D,MATCH(B1069,Orders!$A:$A,0))</f>
        <v>Delivered</v>
      </c>
      <c r="J1069" s="8" t="n">
        <f aca="false">INDEX(Products!$E:$E,MATCH(C1069,Products!$A:$A,0))</f>
        <v>1765.83</v>
      </c>
      <c r="K1069" s="8" t="n">
        <f aca="false">D1069*J1069</f>
        <v>3531.66</v>
      </c>
    </row>
    <row r="1070" customFormat="false" ht="15" hidden="false" customHeight="false" outlineLevel="0" collapsed="false">
      <c r="A1070" s="0" t="s">
        <v>8837</v>
      </c>
      <c r="B1070" s="0" t="s">
        <v>1313</v>
      </c>
      <c r="C1070" s="0" t="s">
        <v>7682</v>
      </c>
      <c r="D1070" s="0" t="n">
        <v>1</v>
      </c>
      <c r="E1070" s="8" t="n">
        <v>2049</v>
      </c>
      <c r="F1070" s="0" t="n">
        <v>15</v>
      </c>
      <c r="G1070" s="8" t="n">
        <v>1741.65</v>
      </c>
      <c r="H1070" s="0" t="str">
        <f aca="false">INDEX(Products!$C:$C,MATCH(C1070,Products!$A:$A,0))</f>
        <v>Fashion</v>
      </c>
      <c r="I1070" s="0" t="str">
        <f aca="false">INDEX(Orders!$D:$D,MATCH(B1070,Orders!$A:$A,0))</f>
        <v>Returned</v>
      </c>
      <c r="J1070" s="8" t="n">
        <f aca="false">INDEX(Products!$E:$E,MATCH(C1070,Products!$A:$A,0))</f>
        <v>1504.28</v>
      </c>
      <c r="K1070" s="8" t="n">
        <f aca="false">D1070*J1070</f>
        <v>1504.28</v>
      </c>
    </row>
    <row r="1071" customFormat="false" ht="15" hidden="false" customHeight="false" outlineLevel="0" collapsed="false">
      <c r="A1071" s="0" t="s">
        <v>8838</v>
      </c>
      <c r="B1071" s="0" t="s">
        <v>1314</v>
      </c>
      <c r="C1071" s="0" t="s">
        <v>7680</v>
      </c>
      <c r="D1071" s="0" t="n">
        <v>2</v>
      </c>
      <c r="E1071" s="8" t="n">
        <v>14639</v>
      </c>
      <c r="F1071" s="0" t="n">
        <v>10</v>
      </c>
      <c r="G1071" s="8" t="n">
        <v>26350.2</v>
      </c>
      <c r="H1071" s="0" t="str">
        <f aca="false">INDEX(Products!$C:$C,MATCH(C1071,Products!$A:$A,0))</f>
        <v>Electronics</v>
      </c>
      <c r="I1071" s="0" t="str">
        <f aca="false">INDEX(Orders!$D:$D,MATCH(B1071,Orders!$A:$A,0))</f>
        <v>Delivered</v>
      </c>
      <c r="J1071" s="8" t="n">
        <f aca="false">INDEX(Products!$E:$E,MATCH(C1071,Products!$A:$A,0))</f>
        <v>8845.17</v>
      </c>
      <c r="K1071" s="8" t="n">
        <f aca="false">D1071*J1071</f>
        <v>17690.34</v>
      </c>
    </row>
    <row r="1072" customFormat="false" ht="15" hidden="false" customHeight="false" outlineLevel="0" collapsed="false">
      <c r="A1072" s="0" t="s">
        <v>8839</v>
      </c>
      <c r="B1072" s="0" t="s">
        <v>1315</v>
      </c>
      <c r="C1072" s="0" t="s">
        <v>7767</v>
      </c>
      <c r="D1072" s="0" t="n">
        <v>2</v>
      </c>
      <c r="E1072" s="8" t="n">
        <v>13999</v>
      </c>
      <c r="F1072" s="0" t="n">
        <v>5</v>
      </c>
      <c r="G1072" s="8" t="n">
        <v>26598.1</v>
      </c>
      <c r="H1072" s="0" t="str">
        <f aca="false">INDEX(Products!$C:$C,MATCH(C1072,Products!$A:$A,0))</f>
        <v>Mobiles &amp; Accessories</v>
      </c>
      <c r="I1072" s="0" t="str">
        <f aca="false">INDEX(Orders!$D:$D,MATCH(B1072,Orders!$A:$A,0))</f>
        <v>Delivered</v>
      </c>
      <c r="J1072" s="8" t="n">
        <f aca="false">INDEX(Products!$E:$E,MATCH(C1072,Products!$A:$A,0))</f>
        <v>10151.75</v>
      </c>
      <c r="K1072" s="8" t="n">
        <f aca="false">D1072*J1072</f>
        <v>20303.5</v>
      </c>
    </row>
    <row r="1073" customFormat="false" ht="15" hidden="false" customHeight="false" outlineLevel="0" collapsed="false">
      <c r="A1073" s="0" t="s">
        <v>8840</v>
      </c>
      <c r="B1073" s="0" t="s">
        <v>1318</v>
      </c>
      <c r="C1073" s="0" t="s">
        <v>7701</v>
      </c>
      <c r="D1073" s="0" t="n">
        <v>1</v>
      </c>
      <c r="E1073" s="8" t="n">
        <v>36479</v>
      </c>
      <c r="F1073" s="0" t="n">
        <v>0</v>
      </c>
      <c r="G1073" s="8" t="n">
        <v>36479</v>
      </c>
      <c r="H1073" s="0" t="str">
        <f aca="false">INDEX(Products!$C:$C,MATCH(C1073,Products!$A:$A,0))</f>
        <v>Electronics</v>
      </c>
      <c r="I1073" s="0" t="str">
        <f aca="false">INDEX(Orders!$D:$D,MATCH(B1073,Orders!$A:$A,0))</f>
        <v>Delivered</v>
      </c>
      <c r="J1073" s="8" t="n">
        <f aca="false">INDEX(Products!$E:$E,MATCH(C1073,Products!$A:$A,0))</f>
        <v>23417.07</v>
      </c>
      <c r="K1073" s="8" t="n">
        <f aca="false">D1073*J1073</f>
        <v>23417.07</v>
      </c>
    </row>
    <row r="1074" customFormat="false" ht="15" hidden="false" customHeight="false" outlineLevel="0" collapsed="false">
      <c r="A1074" s="0" t="s">
        <v>8841</v>
      </c>
      <c r="B1074" s="0" t="s">
        <v>1320</v>
      </c>
      <c r="C1074" s="0" t="s">
        <v>8081</v>
      </c>
      <c r="D1074" s="0" t="n">
        <v>1</v>
      </c>
      <c r="E1074" s="8" t="n">
        <v>940</v>
      </c>
      <c r="F1074" s="0" t="n">
        <v>20</v>
      </c>
      <c r="G1074" s="8" t="n">
        <v>752</v>
      </c>
      <c r="H1074" s="0" t="str">
        <f aca="false">INDEX(Products!$C:$C,MATCH(C1074,Products!$A:$A,0))</f>
        <v>Books</v>
      </c>
      <c r="I1074" s="0" t="str">
        <f aca="false">INDEX(Orders!$D:$D,MATCH(B1074,Orders!$A:$A,0))</f>
        <v>Delivered</v>
      </c>
      <c r="J1074" s="8" t="n">
        <f aca="false">INDEX(Products!$E:$E,MATCH(C1074,Products!$A:$A,0))</f>
        <v>531.47</v>
      </c>
      <c r="K1074" s="8" t="n">
        <f aca="false">D1074*J1074</f>
        <v>531.47</v>
      </c>
    </row>
    <row r="1075" customFormat="false" ht="15" hidden="false" customHeight="false" outlineLevel="0" collapsed="false">
      <c r="A1075" s="0" t="s">
        <v>8842</v>
      </c>
      <c r="B1075" s="0" t="s">
        <v>1320</v>
      </c>
      <c r="C1075" s="0" t="s">
        <v>7716</v>
      </c>
      <c r="D1075" s="0" t="n">
        <v>3</v>
      </c>
      <c r="E1075" s="8" t="n">
        <v>979</v>
      </c>
      <c r="F1075" s="0" t="n">
        <v>0</v>
      </c>
      <c r="G1075" s="8" t="n">
        <v>2937</v>
      </c>
      <c r="H1075" s="0" t="str">
        <f aca="false">INDEX(Products!$C:$C,MATCH(C1075,Products!$A:$A,0))</f>
        <v>Books</v>
      </c>
      <c r="I1075" s="0" t="str">
        <f aca="false">INDEX(Orders!$D:$D,MATCH(B1075,Orders!$A:$A,0))</f>
        <v>Delivered</v>
      </c>
      <c r="J1075" s="8" t="n">
        <f aca="false">INDEX(Products!$E:$E,MATCH(C1075,Products!$A:$A,0))</f>
        <v>603.86</v>
      </c>
      <c r="K1075" s="8" t="n">
        <f aca="false">D1075*J1075</f>
        <v>1811.58</v>
      </c>
    </row>
    <row r="1076" customFormat="false" ht="15" hidden="false" customHeight="false" outlineLevel="0" collapsed="false">
      <c r="A1076" s="0" t="s">
        <v>8843</v>
      </c>
      <c r="B1076" s="0" t="s">
        <v>1322</v>
      </c>
      <c r="C1076" s="0" t="s">
        <v>7719</v>
      </c>
      <c r="D1076" s="0" t="n">
        <v>3</v>
      </c>
      <c r="E1076" s="8" t="n">
        <v>13789</v>
      </c>
      <c r="F1076" s="0" t="n">
        <v>10</v>
      </c>
      <c r="G1076" s="8" t="n">
        <v>37230.3</v>
      </c>
      <c r="H1076" s="0" t="str">
        <f aca="false">INDEX(Products!$C:$C,MATCH(C1076,Products!$A:$A,0))</f>
        <v>Home &amp; Kitchen</v>
      </c>
      <c r="I1076" s="0" t="str">
        <f aca="false">INDEX(Orders!$D:$D,MATCH(B1076,Orders!$A:$A,0))</f>
        <v>Delivered</v>
      </c>
      <c r="J1076" s="8" t="n">
        <f aca="false">INDEX(Products!$E:$E,MATCH(C1076,Products!$A:$A,0))</f>
        <v>8780.89</v>
      </c>
      <c r="K1076" s="8" t="n">
        <f aca="false">D1076*J1076</f>
        <v>26342.67</v>
      </c>
    </row>
    <row r="1077" customFormat="false" ht="15" hidden="false" customHeight="false" outlineLevel="0" collapsed="false">
      <c r="A1077" s="0" t="s">
        <v>8844</v>
      </c>
      <c r="B1077" s="0" t="s">
        <v>1322</v>
      </c>
      <c r="C1077" s="0" t="s">
        <v>8226</v>
      </c>
      <c r="D1077" s="0" t="n">
        <v>1</v>
      </c>
      <c r="E1077" s="8" t="n">
        <v>42449</v>
      </c>
      <c r="F1077" s="0" t="n">
        <v>0</v>
      </c>
      <c r="G1077" s="8" t="n">
        <v>42449</v>
      </c>
      <c r="H1077" s="0" t="str">
        <f aca="false">INDEX(Products!$C:$C,MATCH(C1077,Products!$A:$A,0))</f>
        <v>Electronics</v>
      </c>
      <c r="I1077" s="0" t="str">
        <f aca="false">INDEX(Orders!$D:$D,MATCH(B1077,Orders!$A:$A,0))</f>
        <v>Delivered</v>
      </c>
      <c r="J1077" s="8" t="n">
        <f aca="false">INDEX(Products!$E:$E,MATCH(C1077,Products!$A:$A,0))</f>
        <v>30786.73</v>
      </c>
      <c r="K1077" s="8" t="n">
        <f aca="false">D1077*J1077</f>
        <v>30786.73</v>
      </c>
    </row>
    <row r="1078" customFormat="false" ht="15" hidden="false" customHeight="false" outlineLevel="0" collapsed="false">
      <c r="A1078" s="0" t="s">
        <v>8845</v>
      </c>
      <c r="B1078" s="0" t="s">
        <v>1322</v>
      </c>
      <c r="C1078" s="0" t="s">
        <v>7653</v>
      </c>
      <c r="D1078" s="0" t="n">
        <v>2</v>
      </c>
      <c r="E1078" s="8" t="n">
        <v>450</v>
      </c>
      <c r="F1078" s="0" t="n">
        <v>5</v>
      </c>
      <c r="G1078" s="8" t="n">
        <v>855</v>
      </c>
      <c r="H1078" s="0" t="str">
        <f aca="false">INDEX(Products!$C:$C,MATCH(C1078,Products!$A:$A,0))</f>
        <v>Books</v>
      </c>
      <c r="I1078" s="0" t="str">
        <f aca="false">INDEX(Orders!$D:$D,MATCH(B1078,Orders!$A:$A,0))</f>
        <v>Delivered</v>
      </c>
      <c r="J1078" s="8" t="n">
        <f aca="false">INDEX(Products!$E:$E,MATCH(C1078,Products!$A:$A,0))</f>
        <v>303.74</v>
      </c>
      <c r="K1078" s="8" t="n">
        <f aca="false">D1078*J1078</f>
        <v>607.48</v>
      </c>
    </row>
    <row r="1079" customFormat="false" ht="15" hidden="false" customHeight="false" outlineLevel="0" collapsed="false">
      <c r="A1079" s="0" t="s">
        <v>8846</v>
      </c>
      <c r="B1079" s="0" t="s">
        <v>1324</v>
      </c>
      <c r="C1079" s="0" t="s">
        <v>7682</v>
      </c>
      <c r="D1079" s="0" t="n">
        <v>1</v>
      </c>
      <c r="E1079" s="8" t="n">
        <v>2049</v>
      </c>
      <c r="F1079" s="0" t="n">
        <v>0</v>
      </c>
      <c r="G1079" s="8" t="n">
        <v>2049</v>
      </c>
      <c r="H1079" s="0" t="str">
        <f aca="false">INDEX(Products!$C:$C,MATCH(C1079,Products!$A:$A,0))</f>
        <v>Fashion</v>
      </c>
      <c r="I1079" s="0" t="str">
        <f aca="false">INDEX(Orders!$D:$D,MATCH(B1079,Orders!$A:$A,0))</f>
        <v>Delivered</v>
      </c>
      <c r="J1079" s="8" t="n">
        <f aca="false">INDEX(Products!$E:$E,MATCH(C1079,Products!$A:$A,0))</f>
        <v>1504.28</v>
      </c>
      <c r="K1079" s="8" t="n">
        <f aca="false">D1079*J1079</f>
        <v>1504.28</v>
      </c>
    </row>
    <row r="1080" customFormat="false" ht="15" hidden="false" customHeight="false" outlineLevel="0" collapsed="false">
      <c r="A1080" s="0" t="s">
        <v>8847</v>
      </c>
      <c r="B1080" s="0" t="s">
        <v>1326</v>
      </c>
      <c r="C1080" s="0" t="s">
        <v>7694</v>
      </c>
      <c r="D1080" s="0" t="n">
        <v>1</v>
      </c>
      <c r="E1080" s="8" t="n">
        <v>14329</v>
      </c>
      <c r="F1080" s="0" t="n">
        <v>0</v>
      </c>
      <c r="G1080" s="8" t="n">
        <v>14329</v>
      </c>
      <c r="H1080" s="0" t="str">
        <f aca="false">INDEX(Products!$C:$C,MATCH(C1080,Products!$A:$A,0))</f>
        <v>Home &amp; Kitchen</v>
      </c>
      <c r="I1080" s="0" t="str">
        <f aca="false">INDEX(Orders!$D:$D,MATCH(B1080,Orders!$A:$A,0))</f>
        <v>Delivered</v>
      </c>
      <c r="J1080" s="8" t="n">
        <f aca="false">INDEX(Products!$E:$E,MATCH(C1080,Products!$A:$A,0))</f>
        <v>10731.9</v>
      </c>
      <c r="K1080" s="8" t="n">
        <f aca="false">D1080*J1080</f>
        <v>10731.9</v>
      </c>
    </row>
    <row r="1081" customFormat="false" ht="15" hidden="false" customHeight="false" outlineLevel="0" collapsed="false">
      <c r="A1081" s="0" t="s">
        <v>8848</v>
      </c>
      <c r="B1081" s="0" t="s">
        <v>1326</v>
      </c>
      <c r="C1081" s="0" t="s">
        <v>7745</v>
      </c>
      <c r="D1081" s="0" t="n">
        <v>1</v>
      </c>
      <c r="E1081" s="8" t="n">
        <v>19339</v>
      </c>
      <c r="F1081" s="0" t="n">
        <v>0</v>
      </c>
      <c r="G1081" s="8" t="n">
        <v>19339</v>
      </c>
      <c r="H1081" s="0" t="str">
        <f aca="false">INDEX(Products!$C:$C,MATCH(C1081,Products!$A:$A,0))</f>
        <v>Furniture</v>
      </c>
      <c r="I1081" s="0" t="str">
        <f aca="false">INDEX(Orders!$D:$D,MATCH(B1081,Orders!$A:$A,0))</f>
        <v>Delivered</v>
      </c>
      <c r="J1081" s="8" t="n">
        <f aca="false">INDEX(Products!$E:$E,MATCH(C1081,Products!$A:$A,0))</f>
        <v>11729</v>
      </c>
      <c r="K1081" s="8" t="n">
        <f aca="false">D1081*J1081</f>
        <v>11729</v>
      </c>
    </row>
    <row r="1082" customFormat="false" ht="15" hidden="false" customHeight="false" outlineLevel="0" collapsed="false">
      <c r="A1082" s="0" t="s">
        <v>8849</v>
      </c>
      <c r="B1082" s="0" t="s">
        <v>1327</v>
      </c>
      <c r="C1082" s="0" t="s">
        <v>7940</v>
      </c>
      <c r="D1082" s="0" t="n">
        <v>1</v>
      </c>
      <c r="E1082" s="8" t="n">
        <v>1309</v>
      </c>
      <c r="F1082" s="0" t="n">
        <v>0</v>
      </c>
      <c r="G1082" s="8" t="n">
        <v>1309</v>
      </c>
      <c r="H1082" s="0" t="str">
        <f aca="false">INDEX(Products!$C:$C,MATCH(C1082,Products!$A:$A,0))</f>
        <v>Grocery</v>
      </c>
      <c r="I1082" s="0" t="str">
        <f aca="false">INDEX(Orders!$D:$D,MATCH(B1082,Orders!$A:$A,0))</f>
        <v>Delivered</v>
      </c>
      <c r="J1082" s="8" t="n">
        <f aca="false">INDEX(Products!$E:$E,MATCH(C1082,Products!$A:$A,0))</f>
        <v>914.27</v>
      </c>
      <c r="K1082" s="8" t="n">
        <f aca="false">D1082*J1082</f>
        <v>914.27</v>
      </c>
    </row>
    <row r="1083" customFormat="false" ht="15" hidden="false" customHeight="false" outlineLevel="0" collapsed="false">
      <c r="A1083" s="0" t="s">
        <v>8850</v>
      </c>
      <c r="B1083" s="0" t="s">
        <v>1328</v>
      </c>
      <c r="C1083" s="0" t="s">
        <v>7725</v>
      </c>
      <c r="D1083" s="0" t="n">
        <v>2</v>
      </c>
      <c r="E1083" s="8" t="n">
        <v>2319</v>
      </c>
      <c r="F1083" s="0" t="n">
        <v>10</v>
      </c>
      <c r="G1083" s="8" t="n">
        <v>4174.2</v>
      </c>
      <c r="H1083" s="0" t="str">
        <f aca="false">INDEX(Products!$C:$C,MATCH(C1083,Products!$A:$A,0))</f>
        <v>Fashion</v>
      </c>
      <c r="I1083" s="0" t="str">
        <f aca="false">INDEX(Orders!$D:$D,MATCH(B1083,Orders!$A:$A,0))</f>
        <v>Delivered</v>
      </c>
      <c r="J1083" s="8" t="n">
        <f aca="false">INDEX(Products!$E:$E,MATCH(C1083,Products!$A:$A,0))</f>
        <v>1283.86</v>
      </c>
      <c r="K1083" s="8" t="n">
        <f aca="false">D1083*J1083</f>
        <v>2567.72</v>
      </c>
    </row>
    <row r="1084" customFormat="false" ht="15" hidden="false" customHeight="false" outlineLevel="0" collapsed="false">
      <c r="A1084" s="0" t="s">
        <v>8851</v>
      </c>
      <c r="B1084" s="0" t="s">
        <v>1328</v>
      </c>
      <c r="C1084" s="0" t="s">
        <v>7892</v>
      </c>
      <c r="D1084" s="0" t="n">
        <v>1</v>
      </c>
      <c r="E1084" s="8" t="n">
        <v>31790</v>
      </c>
      <c r="F1084" s="0" t="n">
        <v>10</v>
      </c>
      <c r="G1084" s="8" t="n">
        <v>28611</v>
      </c>
      <c r="H1084" s="0" t="str">
        <f aca="false">INDEX(Products!$C:$C,MATCH(C1084,Products!$A:$A,0))</f>
        <v>Electronics</v>
      </c>
      <c r="I1084" s="0" t="str">
        <f aca="false">INDEX(Orders!$D:$D,MATCH(B1084,Orders!$A:$A,0))</f>
        <v>Delivered</v>
      </c>
      <c r="J1084" s="8" t="n">
        <f aca="false">INDEX(Products!$E:$E,MATCH(C1084,Products!$A:$A,0))</f>
        <v>21808.65</v>
      </c>
      <c r="K1084" s="8" t="n">
        <f aca="false">D1084*J1084</f>
        <v>21808.65</v>
      </c>
    </row>
    <row r="1085" customFormat="false" ht="15" hidden="false" customHeight="false" outlineLevel="0" collapsed="false">
      <c r="A1085" s="0" t="s">
        <v>8852</v>
      </c>
      <c r="B1085" s="0" t="s">
        <v>1328</v>
      </c>
      <c r="C1085" s="0" t="s">
        <v>7659</v>
      </c>
      <c r="D1085" s="0" t="n">
        <v>1</v>
      </c>
      <c r="E1085" s="8" t="n">
        <v>2609</v>
      </c>
      <c r="F1085" s="0" t="n">
        <v>5</v>
      </c>
      <c r="G1085" s="8" t="n">
        <v>2478.55</v>
      </c>
      <c r="H1085" s="0" t="str">
        <f aca="false">INDEX(Products!$C:$C,MATCH(C1085,Products!$A:$A,0))</f>
        <v>Fashion</v>
      </c>
      <c r="I1085" s="0" t="str">
        <f aca="false">INDEX(Orders!$D:$D,MATCH(B1085,Orders!$A:$A,0))</f>
        <v>Delivered</v>
      </c>
      <c r="J1085" s="8" t="n">
        <f aca="false">INDEX(Products!$E:$E,MATCH(C1085,Products!$A:$A,0))</f>
        <v>1780.61</v>
      </c>
      <c r="K1085" s="8" t="n">
        <f aca="false">D1085*J1085</f>
        <v>1780.61</v>
      </c>
    </row>
    <row r="1086" customFormat="false" ht="15" hidden="false" customHeight="false" outlineLevel="0" collapsed="false">
      <c r="A1086" s="0" t="s">
        <v>8853</v>
      </c>
      <c r="B1086" s="0" t="s">
        <v>1328</v>
      </c>
      <c r="C1086" s="0" t="s">
        <v>8210</v>
      </c>
      <c r="D1086" s="0" t="n">
        <v>2</v>
      </c>
      <c r="E1086" s="8" t="n">
        <v>76990</v>
      </c>
      <c r="F1086" s="0" t="n">
        <v>0</v>
      </c>
      <c r="G1086" s="8" t="n">
        <v>153980</v>
      </c>
      <c r="H1086" s="0" t="str">
        <f aca="false">INDEX(Products!$C:$C,MATCH(C1086,Products!$A:$A,0))</f>
        <v>Mobiles &amp; Accessories</v>
      </c>
      <c r="I1086" s="0" t="str">
        <f aca="false">INDEX(Orders!$D:$D,MATCH(B1086,Orders!$A:$A,0))</f>
        <v>Delivered</v>
      </c>
      <c r="J1086" s="8" t="n">
        <f aca="false">INDEX(Products!$E:$E,MATCH(C1086,Products!$A:$A,0))</f>
        <v>55934.16</v>
      </c>
      <c r="K1086" s="8" t="n">
        <f aca="false">D1086*J1086</f>
        <v>111868.32</v>
      </c>
    </row>
    <row r="1087" customFormat="false" ht="15" hidden="false" customHeight="false" outlineLevel="0" collapsed="false">
      <c r="A1087" s="0" t="s">
        <v>8854</v>
      </c>
      <c r="B1087" s="0" t="s">
        <v>1329</v>
      </c>
      <c r="C1087" s="0" t="s">
        <v>7961</v>
      </c>
      <c r="D1087" s="0" t="n">
        <v>1</v>
      </c>
      <c r="E1087" s="8" t="n">
        <v>7140</v>
      </c>
      <c r="F1087" s="0" t="n">
        <v>0</v>
      </c>
      <c r="G1087" s="8" t="n">
        <v>7140</v>
      </c>
      <c r="H1087" s="0" t="str">
        <f aca="false">INDEX(Products!$C:$C,MATCH(C1087,Products!$A:$A,0))</f>
        <v>Mobiles &amp; Accessories</v>
      </c>
      <c r="I1087" s="0" t="str">
        <f aca="false">INDEX(Orders!$D:$D,MATCH(B1087,Orders!$A:$A,0))</f>
        <v>Delivered</v>
      </c>
      <c r="J1087" s="8" t="n">
        <f aca="false">INDEX(Products!$E:$E,MATCH(C1087,Products!$A:$A,0))</f>
        <v>4319.28</v>
      </c>
      <c r="K1087" s="8" t="n">
        <f aca="false">D1087*J1087</f>
        <v>4319.28</v>
      </c>
    </row>
    <row r="1088" customFormat="false" ht="15" hidden="false" customHeight="false" outlineLevel="0" collapsed="false">
      <c r="A1088" s="0" t="s">
        <v>8855</v>
      </c>
      <c r="B1088" s="0" t="s">
        <v>1331</v>
      </c>
      <c r="C1088" s="0" t="s">
        <v>8147</v>
      </c>
      <c r="D1088" s="0" t="n">
        <v>1</v>
      </c>
      <c r="E1088" s="8" t="n">
        <v>8079</v>
      </c>
      <c r="F1088" s="0" t="n">
        <v>0</v>
      </c>
      <c r="G1088" s="8" t="n">
        <v>8079</v>
      </c>
      <c r="H1088" s="0" t="str">
        <f aca="false">INDEX(Products!$C:$C,MATCH(C1088,Products!$A:$A,0))</f>
        <v>Sports &amp; Fitness</v>
      </c>
      <c r="I1088" s="0" t="str">
        <f aca="false">INDEX(Orders!$D:$D,MATCH(B1088,Orders!$A:$A,0))</f>
        <v>Delivered</v>
      </c>
      <c r="J1088" s="8" t="n">
        <f aca="false">INDEX(Products!$E:$E,MATCH(C1088,Products!$A:$A,0))</f>
        <v>4706.34</v>
      </c>
      <c r="K1088" s="8" t="n">
        <f aca="false">D1088*J1088</f>
        <v>4706.34</v>
      </c>
    </row>
    <row r="1089" customFormat="false" ht="15" hidden="false" customHeight="false" outlineLevel="0" collapsed="false">
      <c r="A1089" s="0" t="s">
        <v>8856</v>
      </c>
      <c r="B1089" s="0" t="s">
        <v>1331</v>
      </c>
      <c r="C1089" s="0" t="s">
        <v>7725</v>
      </c>
      <c r="D1089" s="0" t="n">
        <v>1</v>
      </c>
      <c r="E1089" s="8" t="n">
        <v>2319</v>
      </c>
      <c r="F1089" s="0" t="n">
        <v>15</v>
      </c>
      <c r="G1089" s="8" t="n">
        <v>1971.15</v>
      </c>
      <c r="H1089" s="0" t="str">
        <f aca="false">INDEX(Products!$C:$C,MATCH(C1089,Products!$A:$A,0))</f>
        <v>Fashion</v>
      </c>
      <c r="I1089" s="0" t="str">
        <f aca="false">INDEX(Orders!$D:$D,MATCH(B1089,Orders!$A:$A,0))</f>
        <v>Delivered</v>
      </c>
      <c r="J1089" s="8" t="n">
        <f aca="false">INDEX(Products!$E:$E,MATCH(C1089,Products!$A:$A,0))</f>
        <v>1283.86</v>
      </c>
      <c r="K1089" s="8" t="n">
        <f aca="false">D1089*J1089</f>
        <v>1283.86</v>
      </c>
    </row>
    <row r="1090" customFormat="false" ht="15" hidden="false" customHeight="false" outlineLevel="0" collapsed="false">
      <c r="A1090" s="0" t="s">
        <v>8857</v>
      </c>
      <c r="B1090" s="0" t="s">
        <v>1333</v>
      </c>
      <c r="C1090" s="0" t="s">
        <v>8286</v>
      </c>
      <c r="D1090" s="0" t="n">
        <v>1</v>
      </c>
      <c r="E1090" s="8" t="n">
        <v>11479</v>
      </c>
      <c r="F1090" s="0" t="n">
        <v>30</v>
      </c>
      <c r="G1090" s="8" t="n">
        <v>8035.3</v>
      </c>
      <c r="H1090" s="0" t="str">
        <f aca="false">INDEX(Products!$C:$C,MATCH(C1090,Products!$A:$A,0))</f>
        <v>Home &amp; Kitchen</v>
      </c>
      <c r="I1090" s="0" t="str">
        <f aca="false">INDEX(Orders!$D:$D,MATCH(B1090,Orders!$A:$A,0))</f>
        <v>Delivered</v>
      </c>
      <c r="J1090" s="8" t="n">
        <f aca="false">INDEX(Products!$E:$E,MATCH(C1090,Products!$A:$A,0))</f>
        <v>6548.81</v>
      </c>
      <c r="K1090" s="8" t="n">
        <f aca="false">D1090*J1090</f>
        <v>6548.81</v>
      </c>
    </row>
    <row r="1091" customFormat="false" ht="15" hidden="false" customHeight="false" outlineLevel="0" collapsed="false">
      <c r="A1091" s="0" t="s">
        <v>8858</v>
      </c>
      <c r="B1091" s="0" t="s">
        <v>1335</v>
      </c>
      <c r="C1091" s="0" t="s">
        <v>8051</v>
      </c>
      <c r="D1091" s="0" t="n">
        <v>1</v>
      </c>
      <c r="E1091" s="8" t="n">
        <v>9830</v>
      </c>
      <c r="F1091" s="0" t="n">
        <v>0</v>
      </c>
      <c r="G1091" s="8" t="n">
        <v>9830</v>
      </c>
      <c r="H1091" s="0" t="str">
        <f aca="false">INDEX(Products!$C:$C,MATCH(C1091,Products!$A:$A,0))</f>
        <v>Electronics</v>
      </c>
      <c r="I1091" s="0" t="str">
        <f aca="false">INDEX(Orders!$D:$D,MATCH(B1091,Orders!$A:$A,0))</f>
        <v>Cancelled</v>
      </c>
      <c r="J1091" s="8" t="n">
        <f aca="false">INDEX(Products!$E:$E,MATCH(C1091,Products!$A:$A,0))</f>
        <v>6404.84</v>
      </c>
      <c r="K1091" s="8" t="n">
        <f aca="false">D1091*J1091</f>
        <v>6404.84</v>
      </c>
    </row>
    <row r="1092" customFormat="false" ht="15" hidden="false" customHeight="false" outlineLevel="0" collapsed="false">
      <c r="A1092" s="0" t="s">
        <v>8859</v>
      </c>
      <c r="B1092" s="0" t="s">
        <v>1338</v>
      </c>
      <c r="C1092" s="0" t="s">
        <v>8369</v>
      </c>
      <c r="D1092" s="0" t="n">
        <v>1</v>
      </c>
      <c r="E1092" s="8" t="n">
        <v>13339</v>
      </c>
      <c r="F1092" s="0" t="n">
        <v>15</v>
      </c>
      <c r="G1092" s="8" t="n">
        <v>11338.15</v>
      </c>
      <c r="H1092" s="0" t="str">
        <f aca="false">INDEX(Products!$C:$C,MATCH(C1092,Products!$A:$A,0))</f>
        <v>Electronics</v>
      </c>
      <c r="I1092" s="0" t="str">
        <f aca="false">INDEX(Orders!$D:$D,MATCH(B1092,Orders!$A:$A,0))</f>
        <v>Delivered</v>
      </c>
      <c r="J1092" s="8" t="n">
        <f aca="false">INDEX(Products!$E:$E,MATCH(C1092,Products!$A:$A,0))</f>
        <v>8278.32</v>
      </c>
      <c r="K1092" s="8" t="n">
        <f aca="false">D1092*J1092</f>
        <v>8278.32</v>
      </c>
    </row>
    <row r="1093" customFormat="false" ht="15" hidden="false" customHeight="false" outlineLevel="0" collapsed="false">
      <c r="A1093" s="0" t="s">
        <v>8860</v>
      </c>
      <c r="B1093" s="0" t="s">
        <v>1338</v>
      </c>
      <c r="C1093" s="0" t="s">
        <v>8215</v>
      </c>
      <c r="D1093" s="0" t="n">
        <v>1</v>
      </c>
      <c r="E1093" s="8" t="n">
        <v>9779</v>
      </c>
      <c r="F1093" s="0" t="n">
        <v>10</v>
      </c>
      <c r="G1093" s="8" t="n">
        <v>8801.1</v>
      </c>
      <c r="H1093" s="0" t="str">
        <f aca="false">INDEX(Products!$C:$C,MATCH(C1093,Products!$A:$A,0))</f>
        <v>Sports &amp; Fitness</v>
      </c>
      <c r="I1093" s="0" t="str">
        <f aca="false">INDEX(Orders!$D:$D,MATCH(B1093,Orders!$A:$A,0))</f>
        <v>Delivered</v>
      </c>
      <c r="J1093" s="8" t="n">
        <f aca="false">INDEX(Products!$E:$E,MATCH(C1093,Products!$A:$A,0))</f>
        <v>6391.57</v>
      </c>
      <c r="K1093" s="8" t="n">
        <f aca="false">D1093*J1093</f>
        <v>6391.57</v>
      </c>
    </row>
    <row r="1094" customFormat="false" ht="15" hidden="false" customHeight="false" outlineLevel="0" collapsed="false">
      <c r="A1094" s="0" t="s">
        <v>8861</v>
      </c>
      <c r="B1094" s="0" t="s">
        <v>1339</v>
      </c>
      <c r="C1094" s="0" t="s">
        <v>8118</v>
      </c>
      <c r="D1094" s="0" t="n">
        <v>1</v>
      </c>
      <c r="E1094" s="8" t="n">
        <v>2909</v>
      </c>
      <c r="F1094" s="0" t="n">
        <v>5</v>
      </c>
      <c r="G1094" s="8" t="n">
        <v>2763.55</v>
      </c>
      <c r="H1094" s="0" t="str">
        <f aca="false">INDEX(Products!$C:$C,MATCH(C1094,Products!$A:$A,0))</f>
        <v>Beauty &amp; Personal Care</v>
      </c>
      <c r="I1094" s="0" t="str">
        <f aca="false">INDEX(Orders!$D:$D,MATCH(B1094,Orders!$A:$A,0))</f>
        <v>Delivered</v>
      </c>
      <c r="J1094" s="8" t="n">
        <f aca="false">INDEX(Products!$E:$E,MATCH(C1094,Products!$A:$A,0))</f>
        <v>1624.63</v>
      </c>
      <c r="K1094" s="8" t="n">
        <f aca="false">D1094*J1094</f>
        <v>1624.63</v>
      </c>
    </row>
    <row r="1095" customFormat="false" ht="15" hidden="false" customHeight="false" outlineLevel="0" collapsed="false">
      <c r="A1095" s="0" t="s">
        <v>8862</v>
      </c>
      <c r="B1095" s="0" t="s">
        <v>1341</v>
      </c>
      <c r="C1095" s="0" t="s">
        <v>7609</v>
      </c>
      <c r="D1095" s="0" t="n">
        <v>1</v>
      </c>
      <c r="E1095" s="8" t="n">
        <v>35369</v>
      </c>
      <c r="F1095" s="0" t="n">
        <v>10</v>
      </c>
      <c r="G1095" s="8" t="n">
        <v>31832.1</v>
      </c>
      <c r="H1095" s="0" t="str">
        <f aca="false">INDEX(Products!$C:$C,MATCH(C1095,Products!$A:$A,0))</f>
        <v>Electronics</v>
      </c>
      <c r="I1095" s="0" t="str">
        <f aca="false">INDEX(Orders!$D:$D,MATCH(B1095,Orders!$A:$A,0))</f>
        <v>Delivered</v>
      </c>
      <c r="J1095" s="8" t="n">
        <f aca="false">INDEX(Products!$E:$E,MATCH(C1095,Products!$A:$A,0))</f>
        <v>24770.66</v>
      </c>
      <c r="K1095" s="8" t="n">
        <f aca="false">D1095*J1095</f>
        <v>24770.66</v>
      </c>
    </row>
    <row r="1096" customFormat="false" ht="15" hidden="false" customHeight="false" outlineLevel="0" collapsed="false">
      <c r="A1096" s="0" t="s">
        <v>8863</v>
      </c>
      <c r="B1096" s="0" t="s">
        <v>1342</v>
      </c>
      <c r="C1096" s="0" t="s">
        <v>7916</v>
      </c>
      <c r="D1096" s="0" t="n">
        <v>1</v>
      </c>
      <c r="E1096" s="8" t="n">
        <v>2700</v>
      </c>
      <c r="F1096" s="0" t="n">
        <v>0</v>
      </c>
      <c r="G1096" s="8" t="n">
        <v>2700</v>
      </c>
      <c r="H1096" s="0" t="str">
        <f aca="false">INDEX(Products!$C:$C,MATCH(C1096,Products!$A:$A,0))</f>
        <v>Beauty &amp; Personal Care</v>
      </c>
      <c r="I1096" s="0" t="str">
        <f aca="false">INDEX(Orders!$D:$D,MATCH(B1096,Orders!$A:$A,0))</f>
        <v>Delivered</v>
      </c>
      <c r="J1096" s="8" t="n">
        <f aca="false">INDEX(Products!$E:$E,MATCH(C1096,Products!$A:$A,0))</f>
        <v>1844.89</v>
      </c>
      <c r="K1096" s="8" t="n">
        <f aca="false">D1096*J1096</f>
        <v>1844.89</v>
      </c>
    </row>
    <row r="1097" customFormat="false" ht="15" hidden="false" customHeight="false" outlineLevel="0" collapsed="false">
      <c r="A1097" s="0" t="s">
        <v>8864</v>
      </c>
      <c r="B1097" s="0" t="s">
        <v>1343</v>
      </c>
      <c r="C1097" s="0" t="s">
        <v>7745</v>
      </c>
      <c r="D1097" s="0" t="n">
        <v>1</v>
      </c>
      <c r="E1097" s="8" t="n">
        <v>19339</v>
      </c>
      <c r="F1097" s="0" t="n">
        <v>20</v>
      </c>
      <c r="G1097" s="8" t="n">
        <v>15471.2</v>
      </c>
      <c r="H1097" s="0" t="str">
        <f aca="false">INDEX(Products!$C:$C,MATCH(C1097,Products!$A:$A,0))</f>
        <v>Furniture</v>
      </c>
      <c r="I1097" s="0" t="str">
        <f aca="false">INDEX(Orders!$D:$D,MATCH(B1097,Orders!$A:$A,0))</f>
        <v>Delivered</v>
      </c>
      <c r="J1097" s="8" t="n">
        <f aca="false">INDEX(Products!$E:$E,MATCH(C1097,Products!$A:$A,0))</f>
        <v>11729</v>
      </c>
      <c r="K1097" s="8" t="n">
        <f aca="false">D1097*J1097</f>
        <v>11729</v>
      </c>
    </row>
    <row r="1098" customFormat="false" ht="15" hidden="false" customHeight="false" outlineLevel="0" collapsed="false">
      <c r="A1098" s="0" t="s">
        <v>8865</v>
      </c>
      <c r="B1098" s="0" t="s">
        <v>1345</v>
      </c>
      <c r="C1098" s="0" t="s">
        <v>8057</v>
      </c>
      <c r="D1098" s="0" t="n">
        <v>3</v>
      </c>
      <c r="E1098" s="8" t="n">
        <v>5310</v>
      </c>
      <c r="F1098" s="0" t="n">
        <v>20</v>
      </c>
      <c r="G1098" s="8" t="n">
        <v>12744</v>
      </c>
      <c r="H1098" s="0" t="str">
        <f aca="false">INDEX(Products!$C:$C,MATCH(C1098,Products!$A:$A,0))</f>
        <v>Sports &amp; Fitness</v>
      </c>
      <c r="I1098" s="0" t="str">
        <f aca="false">INDEX(Orders!$D:$D,MATCH(B1098,Orders!$A:$A,0))</f>
        <v>Delivered</v>
      </c>
      <c r="J1098" s="8" t="n">
        <f aca="false">INDEX(Products!$E:$E,MATCH(C1098,Products!$A:$A,0))</f>
        <v>3979.51</v>
      </c>
      <c r="K1098" s="8" t="n">
        <f aca="false">D1098*J1098</f>
        <v>11938.53</v>
      </c>
    </row>
    <row r="1099" customFormat="false" ht="15" hidden="false" customHeight="false" outlineLevel="0" collapsed="false">
      <c r="A1099" s="0" t="s">
        <v>8866</v>
      </c>
      <c r="B1099" s="0" t="s">
        <v>1345</v>
      </c>
      <c r="C1099" s="0" t="s">
        <v>8130</v>
      </c>
      <c r="D1099" s="0" t="n">
        <v>1</v>
      </c>
      <c r="E1099" s="8" t="n">
        <v>7929</v>
      </c>
      <c r="F1099" s="0" t="n">
        <v>15</v>
      </c>
      <c r="G1099" s="8" t="n">
        <v>6739.65</v>
      </c>
      <c r="H1099" s="0" t="str">
        <f aca="false">INDEX(Products!$C:$C,MATCH(C1099,Products!$A:$A,0))</f>
        <v>Home &amp; Kitchen</v>
      </c>
      <c r="I1099" s="0" t="str">
        <f aca="false">INDEX(Orders!$D:$D,MATCH(B1099,Orders!$A:$A,0))</f>
        <v>Delivered</v>
      </c>
      <c r="J1099" s="8" t="n">
        <f aca="false">INDEX(Products!$E:$E,MATCH(C1099,Products!$A:$A,0))</f>
        <v>4469.51</v>
      </c>
      <c r="K1099" s="8" t="n">
        <f aca="false">D1099*J1099</f>
        <v>4469.51</v>
      </c>
    </row>
    <row r="1100" customFormat="false" ht="15" hidden="false" customHeight="false" outlineLevel="0" collapsed="false">
      <c r="A1100" s="0" t="s">
        <v>8867</v>
      </c>
      <c r="B1100" s="0" t="s">
        <v>1345</v>
      </c>
      <c r="C1100" s="0" t="s">
        <v>8221</v>
      </c>
      <c r="D1100" s="0" t="n">
        <v>1</v>
      </c>
      <c r="E1100" s="8" t="n">
        <v>31819</v>
      </c>
      <c r="F1100" s="0" t="n">
        <v>20</v>
      </c>
      <c r="G1100" s="8" t="n">
        <v>25455.2</v>
      </c>
      <c r="H1100" s="0" t="str">
        <f aca="false">INDEX(Products!$C:$C,MATCH(C1100,Products!$A:$A,0))</f>
        <v>Furniture</v>
      </c>
      <c r="I1100" s="0" t="str">
        <f aca="false">INDEX(Orders!$D:$D,MATCH(B1100,Orders!$A:$A,0))</f>
        <v>Delivered</v>
      </c>
      <c r="J1100" s="8" t="n">
        <f aca="false">INDEX(Products!$E:$E,MATCH(C1100,Products!$A:$A,0))</f>
        <v>17577.81</v>
      </c>
      <c r="K1100" s="8" t="n">
        <f aca="false">D1100*J1100</f>
        <v>17577.81</v>
      </c>
    </row>
    <row r="1101" customFormat="false" ht="15" hidden="false" customHeight="false" outlineLevel="0" collapsed="false">
      <c r="A1101" s="0" t="s">
        <v>8868</v>
      </c>
      <c r="B1101" s="0" t="s">
        <v>1345</v>
      </c>
      <c r="C1101" s="0" t="s">
        <v>7990</v>
      </c>
      <c r="D1101" s="0" t="n">
        <v>1</v>
      </c>
      <c r="E1101" s="8" t="n">
        <v>25780</v>
      </c>
      <c r="F1101" s="0" t="n">
        <v>0</v>
      </c>
      <c r="G1101" s="8" t="n">
        <v>25780</v>
      </c>
      <c r="H1101" s="0" t="str">
        <f aca="false">INDEX(Products!$C:$C,MATCH(C1101,Products!$A:$A,0))</f>
        <v>Electronics</v>
      </c>
      <c r="I1101" s="0" t="str">
        <f aca="false">INDEX(Orders!$D:$D,MATCH(B1101,Orders!$A:$A,0))</f>
        <v>Delivered</v>
      </c>
      <c r="J1101" s="8" t="n">
        <f aca="false">INDEX(Products!$E:$E,MATCH(C1101,Products!$A:$A,0))</f>
        <v>18157.51</v>
      </c>
      <c r="K1101" s="8" t="n">
        <f aca="false">D1101*J1101</f>
        <v>18157.51</v>
      </c>
    </row>
    <row r="1102" customFormat="false" ht="15" hidden="false" customHeight="false" outlineLevel="0" collapsed="false">
      <c r="A1102" s="0" t="s">
        <v>8869</v>
      </c>
      <c r="B1102" s="0" t="s">
        <v>1347</v>
      </c>
      <c r="C1102" s="0" t="s">
        <v>7884</v>
      </c>
      <c r="D1102" s="0" t="n">
        <v>1</v>
      </c>
      <c r="E1102" s="8" t="n">
        <v>560</v>
      </c>
      <c r="F1102" s="0" t="n">
        <v>0</v>
      </c>
      <c r="G1102" s="8" t="n">
        <v>560</v>
      </c>
      <c r="H1102" s="0" t="str">
        <f aca="false">INDEX(Products!$C:$C,MATCH(C1102,Products!$A:$A,0))</f>
        <v>Fashion</v>
      </c>
      <c r="I1102" s="0" t="str">
        <f aca="false">INDEX(Orders!$D:$D,MATCH(B1102,Orders!$A:$A,0))</f>
        <v>Delivered</v>
      </c>
      <c r="J1102" s="8" t="n">
        <f aca="false">INDEX(Products!$E:$E,MATCH(C1102,Products!$A:$A,0))</f>
        <v>349.88</v>
      </c>
      <c r="K1102" s="8" t="n">
        <f aca="false">D1102*J1102</f>
        <v>349.88</v>
      </c>
    </row>
    <row r="1103" customFormat="false" ht="15" hidden="false" customHeight="false" outlineLevel="0" collapsed="false">
      <c r="A1103" s="0" t="s">
        <v>8870</v>
      </c>
      <c r="B1103" s="0" t="s">
        <v>1348</v>
      </c>
      <c r="C1103" s="0" t="s">
        <v>8226</v>
      </c>
      <c r="D1103" s="0" t="n">
        <v>2</v>
      </c>
      <c r="E1103" s="8" t="n">
        <v>42449</v>
      </c>
      <c r="F1103" s="0" t="n">
        <v>20</v>
      </c>
      <c r="G1103" s="8" t="n">
        <v>67918.4</v>
      </c>
      <c r="H1103" s="0" t="str">
        <f aca="false">INDEX(Products!$C:$C,MATCH(C1103,Products!$A:$A,0))</f>
        <v>Electronics</v>
      </c>
      <c r="I1103" s="0" t="str">
        <f aca="false">INDEX(Orders!$D:$D,MATCH(B1103,Orders!$A:$A,0))</f>
        <v>Delivered</v>
      </c>
      <c r="J1103" s="8" t="n">
        <f aca="false">INDEX(Products!$E:$E,MATCH(C1103,Products!$A:$A,0))</f>
        <v>30786.73</v>
      </c>
      <c r="K1103" s="8" t="n">
        <f aca="false">D1103*J1103</f>
        <v>61573.46</v>
      </c>
    </row>
    <row r="1104" customFormat="false" ht="15" hidden="false" customHeight="false" outlineLevel="0" collapsed="false">
      <c r="A1104" s="0" t="s">
        <v>8871</v>
      </c>
      <c r="B1104" s="0" t="s">
        <v>1348</v>
      </c>
      <c r="C1104" s="0" t="s">
        <v>7676</v>
      </c>
      <c r="D1104" s="0" t="n">
        <v>3</v>
      </c>
      <c r="E1104" s="8" t="n">
        <v>33759</v>
      </c>
      <c r="F1104" s="0" t="n">
        <v>5</v>
      </c>
      <c r="G1104" s="8" t="n">
        <v>96213.15</v>
      </c>
      <c r="H1104" s="0" t="str">
        <f aca="false">INDEX(Products!$C:$C,MATCH(C1104,Products!$A:$A,0))</f>
        <v>Furniture</v>
      </c>
      <c r="I1104" s="0" t="str">
        <f aca="false">INDEX(Orders!$D:$D,MATCH(B1104,Orders!$A:$A,0))</f>
        <v>Delivered</v>
      </c>
      <c r="J1104" s="8" t="n">
        <f aca="false">INDEX(Products!$E:$E,MATCH(C1104,Products!$A:$A,0))</f>
        <v>19897.05</v>
      </c>
      <c r="K1104" s="8" t="n">
        <f aca="false">D1104*J1104</f>
        <v>59691.15</v>
      </c>
    </row>
    <row r="1105" customFormat="false" ht="15" hidden="false" customHeight="false" outlineLevel="0" collapsed="false">
      <c r="A1105" s="0" t="s">
        <v>8872</v>
      </c>
      <c r="B1105" s="0" t="s">
        <v>1348</v>
      </c>
      <c r="C1105" s="0" t="s">
        <v>7609</v>
      </c>
      <c r="D1105" s="0" t="n">
        <v>1</v>
      </c>
      <c r="E1105" s="8" t="n">
        <v>35369</v>
      </c>
      <c r="F1105" s="0" t="n">
        <v>0</v>
      </c>
      <c r="G1105" s="8" t="n">
        <v>35369</v>
      </c>
      <c r="H1105" s="0" t="str">
        <f aca="false">INDEX(Products!$C:$C,MATCH(C1105,Products!$A:$A,0))</f>
        <v>Electronics</v>
      </c>
      <c r="I1105" s="0" t="str">
        <f aca="false">INDEX(Orders!$D:$D,MATCH(B1105,Orders!$A:$A,0))</f>
        <v>Delivered</v>
      </c>
      <c r="J1105" s="8" t="n">
        <f aca="false">INDEX(Products!$E:$E,MATCH(C1105,Products!$A:$A,0))</f>
        <v>24770.66</v>
      </c>
      <c r="K1105" s="8" t="n">
        <f aca="false">D1105*J1105</f>
        <v>24770.66</v>
      </c>
    </row>
    <row r="1106" customFormat="false" ht="15" hidden="false" customHeight="false" outlineLevel="0" collapsed="false">
      <c r="A1106" s="0" t="s">
        <v>8873</v>
      </c>
      <c r="B1106" s="0" t="s">
        <v>1349</v>
      </c>
      <c r="C1106" s="0" t="s">
        <v>8034</v>
      </c>
      <c r="D1106" s="0" t="n">
        <v>3</v>
      </c>
      <c r="E1106" s="8" t="n">
        <v>59079</v>
      </c>
      <c r="F1106" s="0" t="n">
        <v>0</v>
      </c>
      <c r="G1106" s="8" t="n">
        <v>177237</v>
      </c>
      <c r="H1106" s="0" t="str">
        <f aca="false">INDEX(Products!$C:$C,MATCH(C1106,Products!$A:$A,0))</f>
        <v>Mobiles &amp; Accessories</v>
      </c>
      <c r="I1106" s="0" t="str">
        <f aca="false">INDEX(Orders!$D:$D,MATCH(B1106,Orders!$A:$A,0))</f>
        <v>Delivered</v>
      </c>
      <c r="J1106" s="8" t="n">
        <f aca="false">INDEX(Products!$E:$E,MATCH(C1106,Products!$A:$A,0))</f>
        <v>35568.35</v>
      </c>
      <c r="K1106" s="8" t="n">
        <f aca="false">D1106*J1106</f>
        <v>106705.05</v>
      </c>
    </row>
    <row r="1107" customFormat="false" ht="15" hidden="false" customHeight="false" outlineLevel="0" collapsed="false">
      <c r="A1107" s="0" t="s">
        <v>8874</v>
      </c>
      <c r="B1107" s="0" t="s">
        <v>1349</v>
      </c>
      <c r="C1107" s="0" t="s">
        <v>7760</v>
      </c>
      <c r="D1107" s="0" t="n">
        <v>1</v>
      </c>
      <c r="E1107" s="8" t="n">
        <v>439</v>
      </c>
      <c r="F1107" s="0" t="n">
        <v>0</v>
      </c>
      <c r="G1107" s="8" t="n">
        <v>439</v>
      </c>
      <c r="H1107" s="0" t="str">
        <f aca="false">INDEX(Products!$C:$C,MATCH(C1107,Products!$A:$A,0))</f>
        <v>Grocery</v>
      </c>
      <c r="I1107" s="0" t="str">
        <f aca="false">INDEX(Orders!$D:$D,MATCH(B1107,Orders!$A:$A,0))</f>
        <v>Delivered</v>
      </c>
      <c r="J1107" s="8" t="n">
        <f aca="false">INDEX(Products!$E:$E,MATCH(C1107,Products!$A:$A,0))</f>
        <v>271.77</v>
      </c>
      <c r="K1107" s="8" t="n">
        <f aca="false">D1107*J1107</f>
        <v>271.77</v>
      </c>
    </row>
    <row r="1108" customFormat="false" ht="15" hidden="false" customHeight="false" outlineLevel="0" collapsed="false">
      <c r="A1108" s="0" t="s">
        <v>8875</v>
      </c>
      <c r="B1108" s="0" t="s">
        <v>1350</v>
      </c>
      <c r="C1108" s="0" t="s">
        <v>7853</v>
      </c>
      <c r="D1108" s="0" t="n">
        <v>1</v>
      </c>
      <c r="E1108" s="8" t="n">
        <v>1989</v>
      </c>
      <c r="F1108" s="0" t="n">
        <v>20</v>
      </c>
      <c r="G1108" s="8" t="n">
        <v>1591.2</v>
      </c>
      <c r="H1108" s="0" t="str">
        <f aca="false">INDEX(Products!$C:$C,MATCH(C1108,Products!$A:$A,0))</f>
        <v>Fashion</v>
      </c>
      <c r="I1108" s="0" t="str">
        <f aca="false">INDEX(Orders!$D:$D,MATCH(B1108,Orders!$A:$A,0))</f>
        <v>Delivered</v>
      </c>
      <c r="J1108" s="8" t="n">
        <f aca="false">INDEX(Products!$E:$E,MATCH(C1108,Products!$A:$A,0))</f>
        <v>1234.69</v>
      </c>
      <c r="K1108" s="8" t="n">
        <f aca="false">D1108*J1108</f>
        <v>1234.69</v>
      </c>
    </row>
    <row r="1109" customFormat="false" ht="15" hidden="false" customHeight="false" outlineLevel="0" collapsed="false">
      <c r="A1109" s="0" t="s">
        <v>8876</v>
      </c>
      <c r="B1109" s="0" t="s">
        <v>1351</v>
      </c>
      <c r="C1109" s="0" t="s">
        <v>7884</v>
      </c>
      <c r="D1109" s="0" t="n">
        <v>1</v>
      </c>
      <c r="E1109" s="8" t="n">
        <v>560</v>
      </c>
      <c r="F1109" s="0" t="n">
        <v>5</v>
      </c>
      <c r="G1109" s="8" t="n">
        <v>532</v>
      </c>
      <c r="H1109" s="0" t="str">
        <f aca="false">INDEX(Products!$C:$C,MATCH(C1109,Products!$A:$A,0))</f>
        <v>Fashion</v>
      </c>
      <c r="I1109" s="0" t="str">
        <f aca="false">INDEX(Orders!$D:$D,MATCH(B1109,Orders!$A:$A,0))</f>
        <v>Delivered</v>
      </c>
      <c r="J1109" s="8" t="n">
        <f aca="false">INDEX(Products!$E:$E,MATCH(C1109,Products!$A:$A,0))</f>
        <v>349.88</v>
      </c>
      <c r="K1109" s="8" t="n">
        <f aca="false">D1109*J1109</f>
        <v>349.88</v>
      </c>
    </row>
    <row r="1110" customFormat="false" ht="15" hidden="false" customHeight="false" outlineLevel="0" collapsed="false">
      <c r="A1110" s="0" t="s">
        <v>8877</v>
      </c>
      <c r="B1110" s="0" t="s">
        <v>1351</v>
      </c>
      <c r="C1110" s="0" t="s">
        <v>7795</v>
      </c>
      <c r="D1110" s="0" t="n">
        <v>1</v>
      </c>
      <c r="E1110" s="8" t="n">
        <v>14009</v>
      </c>
      <c r="F1110" s="0" t="n">
        <v>10</v>
      </c>
      <c r="G1110" s="8" t="n">
        <v>12608.1</v>
      </c>
      <c r="H1110" s="0" t="str">
        <f aca="false">INDEX(Products!$C:$C,MATCH(C1110,Products!$A:$A,0))</f>
        <v>Electronics</v>
      </c>
      <c r="I1110" s="0" t="str">
        <f aca="false">INDEX(Orders!$D:$D,MATCH(B1110,Orders!$A:$A,0))</f>
        <v>Delivered</v>
      </c>
      <c r="J1110" s="8" t="n">
        <f aca="false">INDEX(Products!$E:$E,MATCH(C1110,Products!$A:$A,0))</f>
        <v>9706.62</v>
      </c>
      <c r="K1110" s="8" t="n">
        <f aca="false">D1110*J1110</f>
        <v>9706.62</v>
      </c>
    </row>
    <row r="1111" customFormat="false" ht="15" hidden="false" customHeight="false" outlineLevel="0" collapsed="false">
      <c r="A1111" s="0" t="s">
        <v>8878</v>
      </c>
      <c r="B1111" s="0" t="s">
        <v>1353</v>
      </c>
      <c r="C1111" s="0" t="s">
        <v>8077</v>
      </c>
      <c r="D1111" s="0" t="n">
        <v>1</v>
      </c>
      <c r="E1111" s="8" t="n">
        <v>12200</v>
      </c>
      <c r="F1111" s="0" t="n">
        <v>15</v>
      </c>
      <c r="G1111" s="8" t="n">
        <v>10370</v>
      </c>
      <c r="H1111" s="0" t="str">
        <f aca="false">INDEX(Products!$C:$C,MATCH(C1111,Products!$A:$A,0))</f>
        <v>Home &amp; Kitchen</v>
      </c>
      <c r="I1111" s="0" t="str">
        <f aca="false">INDEX(Orders!$D:$D,MATCH(B1111,Orders!$A:$A,0))</f>
        <v>Delivered</v>
      </c>
      <c r="J1111" s="8" t="n">
        <f aca="false">INDEX(Products!$E:$E,MATCH(C1111,Products!$A:$A,0))</f>
        <v>8261.73</v>
      </c>
      <c r="K1111" s="8" t="n">
        <f aca="false">D1111*J1111</f>
        <v>8261.73</v>
      </c>
    </row>
    <row r="1112" customFormat="false" ht="15" hidden="false" customHeight="false" outlineLevel="0" collapsed="false">
      <c r="A1112" s="0" t="s">
        <v>8879</v>
      </c>
      <c r="B1112" s="0" t="s">
        <v>1354</v>
      </c>
      <c r="C1112" s="0" t="s">
        <v>7657</v>
      </c>
      <c r="D1112" s="0" t="n">
        <v>3</v>
      </c>
      <c r="E1112" s="8" t="n">
        <v>2549</v>
      </c>
      <c r="F1112" s="0" t="n">
        <v>15</v>
      </c>
      <c r="G1112" s="8" t="n">
        <v>6499.95</v>
      </c>
      <c r="H1112" s="0" t="str">
        <f aca="false">INDEX(Products!$C:$C,MATCH(C1112,Products!$A:$A,0))</f>
        <v>Beauty &amp; Personal Care</v>
      </c>
      <c r="I1112" s="0" t="str">
        <f aca="false">INDEX(Orders!$D:$D,MATCH(B1112,Orders!$A:$A,0))</f>
        <v>Delivered</v>
      </c>
      <c r="J1112" s="8" t="n">
        <f aca="false">INDEX(Products!$E:$E,MATCH(C1112,Products!$A:$A,0))</f>
        <v>1757.39</v>
      </c>
      <c r="K1112" s="8" t="n">
        <f aca="false">D1112*J1112</f>
        <v>5272.17</v>
      </c>
    </row>
    <row r="1113" customFormat="false" ht="15" hidden="false" customHeight="false" outlineLevel="0" collapsed="false">
      <c r="A1113" s="0" t="s">
        <v>8880</v>
      </c>
      <c r="B1113" s="0" t="s">
        <v>1355</v>
      </c>
      <c r="C1113" s="0" t="s">
        <v>7966</v>
      </c>
      <c r="D1113" s="0" t="n">
        <v>1</v>
      </c>
      <c r="E1113" s="8" t="n">
        <v>8389</v>
      </c>
      <c r="F1113" s="0" t="n">
        <v>20</v>
      </c>
      <c r="G1113" s="8" t="n">
        <v>6711.2</v>
      </c>
      <c r="H1113" s="0" t="str">
        <f aca="false">INDEX(Products!$C:$C,MATCH(C1113,Products!$A:$A,0))</f>
        <v>Home &amp; Kitchen</v>
      </c>
      <c r="I1113" s="0" t="str">
        <f aca="false">INDEX(Orders!$D:$D,MATCH(B1113,Orders!$A:$A,0))</f>
        <v>Delivered</v>
      </c>
      <c r="J1113" s="8" t="n">
        <f aca="false">INDEX(Products!$E:$E,MATCH(C1113,Products!$A:$A,0))</f>
        <v>6236.44</v>
      </c>
      <c r="K1113" s="8" t="n">
        <f aca="false">D1113*J1113</f>
        <v>6236.44</v>
      </c>
    </row>
    <row r="1114" customFormat="false" ht="15" hidden="false" customHeight="false" outlineLevel="0" collapsed="false">
      <c r="A1114" s="0" t="s">
        <v>8881</v>
      </c>
      <c r="B1114" s="0" t="s">
        <v>1356</v>
      </c>
      <c r="C1114" s="0" t="s">
        <v>7910</v>
      </c>
      <c r="D1114" s="0" t="n">
        <v>2</v>
      </c>
      <c r="E1114" s="8" t="n">
        <v>1649</v>
      </c>
      <c r="F1114" s="0" t="n">
        <v>0</v>
      </c>
      <c r="G1114" s="8" t="n">
        <v>3298</v>
      </c>
      <c r="H1114" s="0" t="str">
        <f aca="false">INDEX(Products!$C:$C,MATCH(C1114,Products!$A:$A,0))</f>
        <v>Fashion</v>
      </c>
      <c r="I1114" s="0" t="str">
        <f aca="false">INDEX(Orders!$D:$D,MATCH(B1114,Orders!$A:$A,0))</f>
        <v>Returned</v>
      </c>
      <c r="J1114" s="8" t="n">
        <f aca="false">INDEX(Products!$E:$E,MATCH(C1114,Products!$A:$A,0))</f>
        <v>1049.68</v>
      </c>
      <c r="K1114" s="8" t="n">
        <f aca="false">D1114*J1114</f>
        <v>2099.36</v>
      </c>
    </row>
    <row r="1115" customFormat="false" ht="15" hidden="false" customHeight="false" outlineLevel="0" collapsed="false">
      <c r="A1115" s="0" t="s">
        <v>8882</v>
      </c>
      <c r="B1115" s="0" t="s">
        <v>1359</v>
      </c>
      <c r="C1115" s="0" t="s">
        <v>7987</v>
      </c>
      <c r="D1115" s="0" t="n">
        <v>2</v>
      </c>
      <c r="E1115" s="8" t="n">
        <v>4779</v>
      </c>
      <c r="F1115" s="0" t="n">
        <v>10</v>
      </c>
      <c r="G1115" s="8" t="n">
        <v>8602.2</v>
      </c>
      <c r="H1115" s="0" t="str">
        <f aca="false">INDEX(Products!$C:$C,MATCH(C1115,Products!$A:$A,0))</f>
        <v>Fashion</v>
      </c>
      <c r="I1115" s="0" t="str">
        <f aca="false">INDEX(Orders!$D:$D,MATCH(B1115,Orders!$A:$A,0))</f>
        <v>Delivered</v>
      </c>
      <c r="J1115" s="8" t="n">
        <f aca="false">INDEX(Products!$E:$E,MATCH(C1115,Products!$A:$A,0))</f>
        <v>3184.36</v>
      </c>
      <c r="K1115" s="8" t="n">
        <f aca="false">D1115*J1115</f>
        <v>6368.72</v>
      </c>
    </row>
    <row r="1116" customFormat="false" ht="15" hidden="false" customHeight="false" outlineLevel="0" collapsed="false">
      <c r="A1116" s="0" t="s">
        <v>8883</v>
      </c>
      <c r="B1116" s="0" t="s">
        <v>1361</v>
      </c>
      <c r="C1116" s="0" t="s">
        <v>7809</v>
      </c>
      <c r="D1116" s="0" t="n">
        <v>1</v>
      </c>
      <c r="E1116" s="8" t="n">
        <v>9019</v>
      </c>
      <c r="F1116" s="0" t="n">
        <v>20</v>
      </c>
      <c r="G1116" s="8" t="n">
        <v>7215.2</v>
      </c>
      <c r="H1116" s="0" t="str">
        <f aca="false">INDEX(Products!$C:$C,MATCH(C1116,Products!$A:$A,0))</f>
        <v>Home &amp; Kitchen</v>
      </c>
      <c r="I1116" s="0" t="str">
        <f aca="false">INDEX(Orders!$D:$D,MATCH(B1116,Orders!$A:$A,0))</f>
        <v>Delivered</v>
      </c>
      <c r="J1116" s="8" t="n">
        <f aca="false">INDEX(Products!$E:$E,MATCH(C1116,Products!$A:$A,0))</f>
        <v>6066.71</v>
      </c>
      <c r="K1116" s="8" t="n">
        <f aca="false">D1116*J1116</f>
        <v>6066.71</v>
      </c>
    </row>
    <row r="1117" customFormat="false" ht="15" hidden="false" customHeight="false" outlineLevel="0" collapsed="false">
      <c r="A1117" s="0" t="s">
        <v>8884</v>
      </c>
      <c r="B1117" s="0" t="s">
        <v>1361</v>
      </c>
      <c r="C1117" s="0" t="s">
        <v>8226</v>
      </c>
      <c r="D1117" s="0" t="n">
        <v>1</v>
      </c>
      <c r="E1117" s="8" t="n">
        <v>42449</v>
      </c>
      <c r="F1117" s="0" t="n">
        <v>0</v>
      </c>
      <c r="G1117" s="8" t="n">
        <v>42449</v>
      </c>
      <c r="H1117" s="0" t="str">
        <f aca="false">INDEX(Products!$C:$C,MATCH(C1117,Products!$A:$A,0))</f>
        <v>Electronics</v>
      </c>
      <c r="I1117" s="0" t="str">
        <f aca="false">INDEX(Orders!$D:$D,MATCH(B1117,Orders!$A:$A,0))</f>
        <v>Delivered</v>
      </c>
      <c r="J1117" s="8" t="n">
        <f aca="false">INDEX(Products!$E:$E,MATCH(C1117,Products!$A:$A,0))</f>
        <v>30786.73</v>
      </c>
      <c r="K1117" s="8" t="n">
        <f aca="false">D1117*J1117</f>
        <v>30786.73</v>
      </c>
    </row>
    <row r="1118" customFormat="false" ht="15" hidden="false" customHeight="false" outlineLevel="0" collapsed="false">
      <c r="A1118" s="0" t="s">
        <v>8885</v>
      </c>
      <c r="B1118" s="0" t="s">
        <v>1363</v>
      </c>
      <c r="C1118" s="0" t="s">
        <v>7680</v>
      </c>
      <c r="D1118" s="0" t="n">
        <v>1</v>
      </c>
      <c r="E1118" s="8" t="n">
        <v>14639</v>
      </c>
      <c r="F1118" s="0" t="n">
        <v>5</v>
      </c>
      <c r="G1118" s="8" t="n">
        <v>13907.05</v>
      </c>
      <c r="H1118" s="0" t="str">
        <f aca="false">INDEX(Products!$C:$C,MATCH(C1118,Products!$A:$A,0))</f>
        <v>Electronics</v>
      </c>
      <c r="I1118" s="0" t="str">
        <f aca="false">INDEX(Orders!$D:$D,MATCH(B1118,Orders!$A:$A,0))</f>
        <v>Delivered</v>
      </c>
      <c r="J1118" s="8" t="n">
        <f aca="false">INDEX(Products!$E:$E,MATCH(C1118,Products!$A:$A,0))</f>
        <v>8845.17</v>
      </c>
      <c r="K1118" s="8" t="n">
        <f aca="false">D1118*J1118</f>
        <v>8845.17</v>
      </c>
    </row>
    <row r="1119" customFormat="false" ht="15" hidden="false" customHeight="false" outlineLevel="0" collapsed="false">
      <c r="A1119" s="0" t="s">
        <v>8886</v>
      </c>
      <c r="B1119" s="0" t="s">
        <v>1366</v>
      </c>
      <c r="C1119" s="0" t="s">
        <v>7614</v>
      </c>
      <c r="D1119" s="0" t="n">
        <v>1</v>
      </c>
      <c r="E1119" s="8" t="n">
        <v>23049</v>
      </c>
      <c r="F1119" s="0" t="n">
        <v>5</v>
      </c>
      <c r="G1119" s="8" t="n">
        <v>21896.55</v>
      </c>
      <c r="H1119" s="0" t="str">
        <f aca="false">INDEX(Products!$C:$C,MATCH(C1119,Products!$A:$A,0))</f>
        <v>Furniture</v>
      </c>
      <c r="I1119" s="0" t="str">
        <f aca="false">INDEX(Orders!$D:$D,MATCH(B1119,Orders!$A:$A,0))</f>
        <v>Delivered</v>
      </c>
      <c r="J1119" s="8" t="n">
        <f aca="false">INDEX(Products!$E:$E,MATCH(C1119,Products!$A:$A,0))</f>
        <v>13018.56</v>
      </c>
      <c r="K1119" s="8" t="n">
        <f aca="false">D1119*J1119</f>
        <v>13018.56</v>
      </c>
    </row>
    <row r="1120" customFormat="false" ht="15" hidden="false" customHeight="false" outlineLevel="0" collapsed="false">
      <c r="A1120" s="0" t="s">
        <v>8887</v>
      </c>
      <c r="B1120" s="0" t="s">
        <v>1367</v>
      </c>
      <c r="C1120" s="0" t="s">
        <v>7993</v>
      </c>
      <c r="D1120" s="0" t="n">
        <v>2</v>
      </c>
      <c r="E1120" s="8" t="n">
        <v>19529</v>
      </c>
      <c r="F1120" s="0" t="n">
        <v>0</v>
      </c>
      <c r="G1120" s="8" t="n">
        <v>39058</v>
      </c>
      <c r="H1120" s="0" t="str">
        <f aca="false">INDEX(Products!$C:$C,MATCH(C1120,Products!$A:$A,0))</f>
        <v>Electronics</v>
      </c>
      <c r="I1120" s="0" t="str">
        <f aca="false">INDEX(Orders!$D:$D,MATCH(B1120,Orders!$A:$A,0))</f>
        <v>Delivered</v>
      </c>
      <c r="J1120" s="8" t="n">
        <f aca="false">INDEX(Products!$E:$E,MATCH(C1120,Products!$A:$A,0))</f>
        <v>12094.4</v>
      </c>
      <c r="K1120" s="8" t="n">
        <f aca="false">D1120*J1120</f>
        <v>24188.8</v>
      </c>
    </row>
    <row r="1121" customFormat="false" ht="15" hidden="false" customHeight="false" outlineLevel="0" collapsed="false">
      <c r="A1121" s="0" t="s">
        <v>8888</v>
      </c>
      <c r="B1121" s="0" t="s">
        <v>1369</v>
      </c>
      <c r="C1121" s="0" t="s">
        <v>8253</v>
      </c>
      <c r="D1121" s="0" t="n">
        <v>1</v>
      </c>
      <c r="E1121" s="8" t="n">
        <v>1729</v>
      </c>
      <c r="F1121" s="0" t="n">
        <v>10</v>
      </c>
      <c r="G1121" s="8" t="n">
        <v>1556.1</v>
      </c>
      <c r="H1121" s="0" t="str">
        <f aca="false">INDEX(Products!$C:$C,MATCH(C1121,Products!$A:$A,0))</f>
        <v>Beauty &amp; Personal Care</v>
      </c>
      <c r="I1121" s="0" t="str">
        <f aca="false">INDEX(Orders!$D:$D,MATCH(B1121,Orders!$A:$A,0))</f>
        <v>Delivered</v>
      </c>
      <c r="J1121" s="8" t="n">
        <f aca="false">INDEX(Products!$E:$E,MATCH(C1121,Products!$A:$A,0))</f>
        <v>1062.01</v>
      </c>
      <c r="K1121" s="8" t="n">
        <f aca="false">D1121*J1121</f>
        <v>1062.01</v>
      </c>
    </row>
    <row r="1122" customFormat="false" ht="15" hidden="false" customHeight="false" outlineLevel="0" collapsed="false">
      <c r="A1122" s="0" t="s">
        <v>8889</v>
      </c>
      <c r="B1122" s="0" t="s">
        <v>1371</v>
      </c>
      <c r="C1122" s="0" t="s">
        <v>8118</v>
      </c>
      <c r="D1122" s="0" t="n">
        <v>1</v>
      </c>
      <c r="E1122" s="8" t="n">
        <v>2909</v>
      </c>
      <c r="F1122" s="0" t="n">
        <v>0</v>
      </c>
      <c r="G1122" s="8" t="n">
        <v>2909</v>
      </c>
      <c r="H1122" s="0" t="str">
        <f aca="false">INDEX(Products!$C:$C,MATCH(C1122,Products!$A:$A,0))</f>
        <v>Beauty &amp; Personal Care</v>
      </c>
      <c r="I1122" s="0" t="str">
        <f aca="false">INDEX(Orders!$D:$D,MATCH(B1122,Orders!$A:$A,0))</f>
        <v>Delivered</v>
      </c>
      <c r="J1122" s="8" t="n">
        <f aca="false">INDEX(Products!$E:$E,MATCH(C1122,Products!$A:$A,0))</f>
        <v>1624.63</v>
      </c>
      <c r="K1122" s="8" t="n">
        <f aca="false">D1122*J1122</f>
        <v>1624.63</v>
      </c>
    </row>
    <row r="1123" customFormat="false" ht="15" hidden="false" customHeight="false" outlineLevel="0" collapsed="false">
      <c r="A1123" s="0" t="s">
        <v>8890</v>
      </c>
      <c r="B1123" s="0" t="s">
        <v>1373</v>
      </c>
      <c r="C1123" s="0" t="s">
        <v>7707</v>
      </c>
      <c r="D1123" s="0" t="n">
        <v>1</v>
      </c>
      <c r="E1123" s="8" t="n">
        <v>3479</v>
      </c>
      <c r="F1123" s="0" t="n">
        <v>0</v>
      </c>
      <c r="G1123" s="8" t="n">
        <v>3479</v>
      </c>
      <c r="H1123" s="0" t="str">
        <f aca="false">INDEX(Products!$C:$C,MATCH(C1123,Products!$A:$A,0))</f>
        <v>Fashion</v>
      </c>
      <c r="I1123" s="0" t="str">
        <f aca="false">INDEX(Orders!$D:$D,MATCH(B1123,Orders!$A:$A,0))</f>
        <v>Cancelled</v>
      </c>
      <c r="J1123" s="8" t="n">
        <f aca="false">INDEX(Products!$E:$E,MATCH(C1123,Products!$A:$A,0))</f>
        <v>1949.52</v>
      </c>
      <c r="K1123" s="8" t="n">
        <f aca="false">D1123*J1123</f>
        <v>1949.52</v>
      </c>
    </row>
    <row r="1124" customFormat="false" ht="15" hidden="false" customHeight="false" outlineLevel="0" collapsed="false">
      <c r="A1124" s="0" t="s">
        <v>8891</v>
      </c>
      <c r="B1124" s="0" t="s">
        <v>1374</v>
      </c>
      <c r="C1124" s="0" t="s">
        <v>7805</v>
      </c>
      <c r="D1124" s="0" t="n">
        <v>1</v>
      </c>
      <c r="E1124" s="8" t="n">
        <v>18269</v>
      </c>
      <c r="F1124" s="0" t="n">
        <v>0</v>
      </c>
      <c r="G1124" s="8" t="n">
        <v>18269</v>
      </c>
      <c r="H1124" s="0" t="str">
        <f aca="false">INDEX(Products!$C:$C,MATCH(C1124,Products!$A:$A,0))</f>
        <v>Mobiles &amp; Accessories</v>
      </c>
      <c r="I1124" s="0" t="str">
        <f aca="false">INDEX(Orders!$D:$D,MATCH(B1124,Orders!$A:$A,0))</f>
        <v>Cancelled</v>
      </c>
      <c r="J1124" s="8" t="n">
        <f aca="false">INDEX(Products!$E:$E,MATCH(C1124,Products!$A:$A,0))</f>
        <v>12301.55</v>
      </c>
      <c r="K1124" s="8" t="n">
        <f aca="false">D1124*J1124</f>
        <v>12301.55</v>
      </c>
    </row>
    <row r="1125" customFormat="false" ht="15" hidden="false" customHeight="false" outlineLevel="0" collapsed="false">
      <c r="A1125" s="0" t="s">
        <v>8892</v>
      </c>
      <c r="B1125" s="0" t="s">
        <v>1375</v>
      </c>
      <c r="C1125" s="0" t="s">
        <v>8239</v>
      </c>
      <c r="D1125" s="0" t="n">
        <v>1</v>
      </c>
      <c r="E1125" s="8" t="n">
        <v>6629</v>
      </c>
      <c r="F1125" s="0" t="n">
        <v>0</v>
      </c>
      <c r="G1125" s="8" t="n">
        <v>6629</v>
      </c>
      <c r="H1125" s="0" t="str">
        <f aca="false">INDEX(Products!$C:$C,MATCH(C1125,Products!$A:$A,0))</f>
        <v>Furniture</v>
      </c>
      <c r="I1125" s="0" t="str">
        <f aca="false">INDEX(Orders!$D:$D,MATCH(B1125,Orders!$A:$A,0))</f>
        <v>Delivered</v>
      </c>
      <c r="J1125" s="8" t="n">
        <f aca="false">INDEX(Products!$E:$E,MATCH(C1125,Products!$A:$A,0))</f>
        <v>3648.59</v>
      </c>
      <c r="K1125" s="8" t="n">
        <f aca="false">D1125*J1125</f>
        <v>3648.59</v>
      </c>
    </row>
    <row r="1126" customFormat="false" ht="15" hidden="false" customHeight="false" outlineLevel="0" collapsed="false">
      <c r="A1126" s="0" t="s">
        <v>8893</v>
      </c>
      <c r="B1126" s="0" t="s">
        <v>1376</v>
      </c>
      <c r="C1126" s="0" t="s">
        <v>7716</v>
      </c>
      <c r="D1126" s="0" t="n">
        <v>1</v>
      </c>
      <c r="E1126" s="8" t="n">
        <v>979</v>
      </c>
      <c r="F1126" s="0" t="n">
        <v>0</v>
      </c>
      <c r="G1126" s="8" t="n">
        <v>979</v>
      </c>
      <c r="H1126" s="0" t="str">
        <f aca="false">INDEX(Products!$C:$C,MATCH(C1126,Products!$A:$A,0))</f>
        <v>Books</v>
      </c>
      <c r="I1126" s="0" t="str">
        <f aca="false">INDEX(Orders!$D:$D,MATCH(B1126,Orders!$A:$A,0))</f>
        <v>Delivered</v>
      </c>
      <c r="J1126" s="8" t="n">
        <f aca="false">INDEX(Products!$E:$E,MATCH(C1126,Products!$A:$A,0))</f>
        <v>603.86</v>
      </c>
      <c r="K1126" s="8" t="n">
        <f aca="false">D1126*J1126</f>
        <v>603.86</v>
      </c>
    </row>
    <row r="1127" customFormat="false" ht="15" hidden="false" customHeight="false" outlineLevel="0" collapsed="false">
      <c r="A1127" s="0" t="s">
        <v>8894</v>
      </c>
      <c r="B1127" s="0" t="s">
        <v>1377</v>
      </c>
      <c r="C1127" s="0" t="s">
        <v>8239</v>
      </c>
      <c r="D1127" s="0" t="n">
        <v>2</v>
      </c>
      <c r="E1127" s="8" t="n">
        <v>6629</v>
      </c>
      <c r="F1127" s="0" t="n">
        <v>10</v>
      </c>
      <c r="G1127" s="8" t="n">
        <v>11932.2</v>
      </c>
      <c r="H1127" s="0" t="str">
        <f aca="false">INDEX(Products!$C:$C,MATCH(C1127,Products!$A:$A,0))</f>
        <v>Furniture</v>
      </c>
      <c r="I1127" s="0" t="str">
        <f aca="false">INDEX(Orders!$D:$D,MATCH(B1127,Orders!$A:$A,0))</f>
        <v>Cancelled</v>
      </c>
      <c r="J1127" s="8" t="n">
        <f aca="false">INDEX(Products!$E:$E,MATCH(C1127,Products!$A:$A,0))</f>
        <v>3648.59</v>
      </c>
      <c r="K1127" s="8" t="n">
        <f aca="false">D1127*J1127</f>
        <v>7297.18</v>
      </c>
    </row>
    <row r="1128" customFormat="false" ht="15" hidden="false" customHeight="false" outlineLevel="0" collapsed="false">
      <c r="A1128" s="0" t="s">
        <v>8895</v>
      </c>
      <c r="B1128" s="0" t="s">
        <v>1377</v>
      </c>
      <c r="C1128" s="0" t="s">
        <v>7653</v>
      </c>
      <c r="D1128" s="0" t="n">
        <v>1</v>
      </c>
      <c r="E1128" s="8" t="n">
        <v>450</v>
      </c>
      <c r="F1128" s="0" t="n">
        <v>10</v>
      </c>
      <c r="G1128" s="8" t="n">
        <v>405</v>
      </c>
      <c r="H1128" s="0" t="str">
        <f aca="false">INDEX(Products!$C:$C,MATCH(C1128,Products!$A:$A,0))</f>
        <v>Books</v>
      </c>
      <c r="I1128" s="0" t="str">
        <f aca="false">INDEX(Orders!$D:$D,MATCH(B1128,Orders!$A:$A,0))</f>
        <v>Cancelled</v>
      </c>
      <c r="J1128" s="8" t="n">
        <f aca="false">INDEX(Products!$E:$E,MATCH(C1128,Products!$A:$A,0))</f>
        <v>303.74</v>
      </c>
      <c r="K1128" s="8" t="n">
        <f aca="false">D1128*J1128</f>
        <v>303.74</v>
      </c>
    </row>
    <row r="1129" customFormat="false" ht="15" hidden="false" customHeight="false" outlineLevel="0" collapsed="false">
      <c r="A1129" s="0" t="s">
        <v>8896</v>
      </c>
      <c r="B1129" s="0" t="s">
        <v>1378</v>
      </c>
      <c r="C1129" s="0" t="s">
        <v>7833</v>
      </c>
      <c r="D1129" s="0" t="n">
        <v>1</v>
      </c>
      <c r="E1129" s="8" t="n">
        <v>63680</v>
      </c>
      <c r="F1129" s="0" t="n">
        <v>5</v>
      </c>
      <c r="G1129" s="8" t="n">
        <v>60496</v>
      </c>
      <c r="H1129" s="0" t="str">
        <f aca="false">INDEX(Products!$C:$C,MATCH(C1129,Products!$A:$A,0))</f>
        <v>Mobiles &amp; Accessories</v>
      </c>
      <c r="I1129" s="0" t="str">
        <f aca="false">INDEX(Orders!$D:$D,MATCH(B1129,Orders!$A:$A,0))</f>
        <v>Delivered</v>
      </c>
      <c r="J1129" s="8" t="n">
        <f aca="false">INDEX(Products!$E:$E,MATCH(C1129,Products!$A:$A,0))</f>
        <v>42793.05</v>
      </c>
      <c r="K1129" s="8" t="n">
        <f aca="false">D1129*J1129</f>
        <v>42793.05</v>
      </c>
    </row>
    <row r="1130" customFormat="false" ht="15" hidden="false" customHeight="false" outlineLevel="0" collapsed="false">
      <c r="A1130" s="0" t="s">
        <v>8897</v>
      </c>
      <c r="B1130" s="0" t="s">
        <v>1380</v>
      </c>
      <c r="C1130" s="0" t="s">
        <v>7593</v>
      </c>
      <c r="D1130" s="0" t="n">
        <v>1</v>
      </c>
      <c r="E1130" s="8" t="n">
        <v>12159</v>
      </c>
      <c r="F1130" s="0" t="n">
        <v>15</v>
      </c>
      <c r="G1130" s="8" t="n">
        <v>10335.15</v>
      </c>
      <c r="H1130" s="0" t="str">
        <f aca="false">INDEX(Products!$C:$C,MATCH(C1130,Products!$A:$A,0))</f>
        <v>Mobiles &amp; Accessories</v>
      </c>
      <c r="I1130" s="0" t="str">
        <f aca="false">INDEX(Orders!$D:$D,MATCH(B1130,Orders!$A:$A,0))</f>
        <v>Delivered</v>
      </c>
      <c r="J1130" s="8" t="n">
        <f aca="false">INDEX(Products!$E:$E,MATCH(C1130,Products!$A:$A,0))</f>
        <v>8791.68</v>
      </c>
      <c r="K1130" s="8" t="n">
        <f aca="false">D1130*J1130</f>
        <v>8791.68</v>
      </c>
    </row>
    <row r="1131" customFormat="false" ht="15" hidden="false" customHeight="false" outlineLevel="0" collapsed="false">
      <c r="A1131" s="0" t="s">
        <v>8898</v>
      </c>
      <c r="B1131" s="0" t="s">
        <v>1380</v>
      </c>
      <c r="C1131" s="0" t="s">
        <v>7844</v>
      </c>
      <c r="D1131" s="0" t="n">
        <v>1</v>
      </c>
      <c r="E1131" s="8" t="n">
        <v>3460</v>
      </c>
      <c r="F1131" s="0" t="n">
        <v>5</v>
      </c>
      <c r="G1131" s="8" t="n">
        <v>3287</v>
      </c>
      <c r="H1131" s="0" t="str">
        <f aca="false">INDEX(Products!$C:$C,MATCH(C1131,Products!$A:$A,0))</f>
        <v>Fashion</v>
      </c>
      <c r="I1131" s="0" t="str">
        <f aca="false">INDEX(Orders!$D:$D,MATCH(B1131,Orders!$A:$A,0))</f>
        <v>Delivered</v>
      </c>
      <c r="J1131" s="8" t="n">
        <f aca="false">INDEX(Products!$E:$E,MATCH(C1131,Products!$A:$A,0))</f>
        <v>2454.3</v>
      </c>
      <c r="K1131" s="8" t="n">
        <f aca="false">D1131*J1131</f>
        <v>2454.3</v>
      </c>
    </row>
    <row r="1132" customFormat="false" ht="15" hidden="false" customHeight="false" outlineLevel="0" collapsed="false">
      <c r="A1132" s="0" t="s">
        <v>8899</v>
      </c>
      <c r="B1132" s="0" t="s">
        <v>1380</v>
      </c>
      <c r="C1132" s="0" t="s">
        <v>7777</v>
      </c>
      <c r="D1132" s="0" t="n">
        <v>1</v>
      </c>
      <c r="E1132" s="8" t="n">
        <v>9549</v>
      </c>
      <c r="F1132" s="0" t="n">
        <v>0</v>
      </c>
      <c r="G1132" s="8" t="n">
        <v>9549</v>
      </c>
      <c r="H1132" s="0" t="str">
        <f aca="false">INDEX(Products!$C:$C,MATCH(C1132,Products!$A:$A,0))</f>
        <v>Home &amp; Kitchen</v>
      </c>
      <c r="I1132" s="0" t="str">
        <f aca="false">INDEX(Orders!$D:$D,MATCH(B1132,Orders!$A:$A,0))</f>
        <v>Delivered</v>
      </c>
      <c r="J1132" s="8" t="n">
        <f aca="false">INDEX(Products!$E:$E,MATCH(C1132,Products!$A:$A,0))</f>
        <v>6567.1</v>
      </c>
      <c r="K1132" s="8" t="n">
        <f aca="false">D1132*J1132</f>
        <v>6567.1</v>
      </c>
    </row>
    <row r="1133" customFormat="false" ht="15" hidden="false" customHeight="false" outlineLevel="0" collapsed="false">
      <c r="A1133" s="0" t="s">
        <v>8900</v>
      </c>
      <c r="B1133" s="0" t="s">
        <v>1382</v>
      </c>
      <c r="C1133" s="0" t="s">
        <v>7827</v>
      </c>
      <c r="D1133" s="0" t="n">
        <v>1</v>
      </c>
      <c r="E1133" s="8" t="n">
        <v>3359</v>
      </c>
      <c r="F1133" s="0" t="n">
        <v>10</v>
      </c>
      <c r="G1133" s="8" t="n">
        <v>3023.1</v>
      </c>
      <c r="H1133" s="0" t="str">
        <f aca="false">INDEX(Products!$C:$C,MATCH(C1133,Products!$A:$A,0))</f>
        <v>Home &amp; Kitchen</v>
      </c>
      <c r="I1133" s="0" t="str">
        <f aca="false">INDEX(Orders!$D:$D,MATCH(B1133,Orders!$A:$A,0))</f>
        <v>Cancelled</v>
      </c>
      <c r="J1133" s="8" t="n">
        <f aca="false">INDEX(Products!$E:$E,MATCH(C1133,Products!$A:$A,0))</f>
        <v>1895.25</v>
      </c>
      <c r="K1133" s="8" t="n">
        <f aca="false">D1133*J1133</f>
        <v>1895.25</v>
      </c>
    </row>
    <row r="1134" customFormat="false" ht="15" hidden="false" customHeight="false" outlineLevel="0" collapsed="false">
      <c r="A1134" s="0" t="s">
        <v>8901</v>
      </c>
      <c r="B1134" s="0" t="s">
        <v>1384</v>
      </c>
      <c r="C1134" s="0" t="s">
        <v>7855</v>
      </c>
      <c r="D1134" s="0" t="n">
        <v>2</v>
      </c>
      <c r="E1134" s="8" t="n">
        <v>40660</v>
      </c>
      <c r="F1134" s="0" t="n">
        <v>15</v>
      </c>
      <c r="G1134" s="8" t="n">
        <v>69122</v>
      </c>
      <c r="H1134" s="0" t="str">
        <f aca="false">INDEX(Products!$C:$C,MATCH(C1134,Products!$A:$A,0))</f>
        <v>Electronics</v>
      </c>
      <c r="I1134" s="0" t="str">
        <f aca="false">INDEX(Orders!$D:$D,MATCH(B1134,Orders!$A:$A,0))</f>
        <v>Delivered</v>
      </c>
      <c r="J1134" s="8" t="n">
        <f aca="false">INDEX(Products!$E:$E,MATCH(C1134,Products!$A:$A,0))</f>
        <v>24017.64</v>
      </c>
      <c r="K1134" s="8" t="n">
        <f aca="false">D1134*J1134</f>
        <v>48035.28</v>
      </c>
    </row>
    <row r="1135" customFormat="false" ht="15" hidden="false" customHeight="false" outlineLevel="0" collapsed="false">
      <c r="A1135" s="0" t="s">
        <v>8902</v>
      </c>
      <c r="B1135" s="0" t="s">
        <v>1385</v>
      </c>
      <c r="C1135" s="0" t="s">
        <v>7993</v>
      </c>
      <c r="D1135" s="0" t="n">
        <v>1</v>
      </c>
      <c r="E1135" s="8" t="n">
        <v>19529</v>
      </c>
      <c r="F1135" s="0" t="n">
        <v>30</v>
      </c>
      <c r="G1135" s="8" t="n">
        <v>13670.3</v>
      </c>
      <c r="H1135" s="0" t="str">
        <f aca="false">INDEX(Products!$C:$C,MATCH(C1135,Products!$A:$A,0))</f>
        <v>Electronics</v>
      </c>
      <c r="I1135" s="0" t="str">
        <f aca="false">INDEX(Orders!$D:$D,MATCH(B1135,Orders!$A:$A,0))</f>
        <v>Delivered</v>
      </c>
      <c r="J1135" s="8" t="n">
        <f aca="false">INDEX(Products!$E:$E,MATCH(C1135,Products!$A:$A,0))</f>
        <v>12094.4</v>
      </c>
      <c r="K1135" s="8" t="n">
        <f aca="false">D1135*J1135</f>
        <v>12094.4</v>
      </c>
    </row>
    <row r="1136" customFormat="false" ht="15" hidden="false" customHeight="false" outlineLevel="0" collapsed="false">
      <c r="A1136" s="0" t="s">
        <v>8903</v>
      </c>
      <c r="B1136" s="0" t="s">
        <v>1387</v>
      </c>
      <c r="C1136" s="0" t="s">
        <v>8419</v>
      </c>
      <c r="D1136" s="0" t="n">
        <v>1</v>
      </c>
      <c r="E1136" s="8" t="n">
        <v>35300</v>
      </c>
      <c r="F1136" s="0" t="n">
        <v>5</v>
      </c>
      <c r="G1136" s="8" t="n">
        <v>33535</v>
      </c>
      <c r="H1136" s="0" t="str">
        <f aca="false">INDEX(Products!$C:$C,MATCH(C1136,Products!$A:$A,0))</f>
        <v>Electronics</v>
      </c>
      <c r="I1136" s="0" t="str">
        <f aca="false">INDEX(Orders!$D:$D,MATCH(B1136,Orders!$A:$A,0))</f>
        <v>Delivered</v>
      </c>
      <c r="J1136" s="8" t="n">
        <f aca="false">INDEX(Products!$E:$E,MATCH(C1136,Products!$A:$A,0))</f>
        <v>23536.44</v>
      </c>
      <c r="K1136" s="8" t="n">
        <f aca="false">D1136*J1136</f>
        <v>23536.44</v>
      </c>
    </row>
    <row r="1137" customFormat="false" ht="15" hidden="false" customHeight="false" outlineLevel="0" collapsed="false">
      <c r="A1137" s="0" t="s">
        <v>8904</v>
      </c>
      <c r="B1137" s="0" t="s">
        <v>1388</v>
      </c>
      <c r="C1137" s="0" t="s">
        <v>7680</v>
      </c>
      <c r="D1137" s="0" t="n">
        <v>2</v>
      </c>
      <c r="E1137" s="8" t="n">
        <v>14639</v>
      </c>
      <c r="F1137" s="0" t="n">
        <v>10</v>
      </c>
      <c r="G1137" s="8" t="n">
        <v>26350.2</v>
      </c>
      <c r="H1137" s="0" t="str">
        <f aca="false">INDEX(Products!$C:$C,MATCH(C1137,Products!$A:$A,0))</f>
        <v>Electronics</v>
      </c>
      <c r="I1137" s="0" t="str">
        <f aca="false">INDEX(Orders!$D:$D,MATCH(B1137,Orders!$A:$A,0))</f>
        <v>Cancelled</v>
      </c>
      <c r="J1137" s="8" t="n">
        <f aca="false">INDEX(Products!$E:$E,MATCH(C1137,Products!$A:$A,0))</f>
        <v>8845.17</v>
      </c>
      <c r="K1137" s="8" t="n">
        <f aca="false">D1137*J1137</f>
        <v>17690.34</v>
      </c>
    </row>
    <row r="1138" customFormat="false" ht="15" hidden="false" customHeight="false" outlineLevel="0" collapsed="false">
      <c r="A1138" s="0" t="s">
        <v>8905</v>
      </c>
      <c r="B1138" s="0" t="s">
        <v>1388</v>
      </c>
      <c r="C1138" s="0" t="s">
        <v>7801</v>
      </c>
      <c r="D1138" s="0" t="n">
        <v>1</v>
      </c>
      <c r="E1138" s="8" t="n">
        <v>2889</v>
      </c>
      <c r="F1138" s="0" t="n">
        <v>10</v>
      </c>
      <c r="G1138" s="8" t="n">
        <v>2600.1</v>
      </c>
      <c r="H1138" s="0" t="str">
        <f aca="false">INDEX(Products!$C:$C,MATCH(C1138,Products!$A:$A,0))</f>
        <v>Fashion</v>
      </c>
      <c r="I1138" s="0" t="str">
        <f aca="false">INDEX(Orders!$D:$D,MATCH(B1138,Orders!$A:$A,0))</f>
        <v>Cancelled</v>
      </c>
      <c r="J1138" s="8" t="n">
        <f aca="false">INDEX(Products!$E:$E,MATCH(C1138,Products!$A:$A,0))</f>
        <v>1991.35</v>
      </c>
      <c r="K1138" s="8" t="n">
        <f aca="false">D1138*J1138</f>
        <v>1991.35</v>
      </c>
    </row>
    <row r="1139" customFormat="false" ht="15" hidden="false" customHeight="false" outlineLevel="0" collapsed="false">
      <c r="A1139" s="0" t="s">
        <v>8906</v>
      </c>
      <c r="B1139" s="0" t="s">
        <v>1388</v>
      </c>
      <c r="C1139" s="0" t="s">
        <v>7618</v>
      </c>
      <c r="D1139" s="0" t="n">
        <v>1</v>
      </c>
      <c r="E1139" s="8" t="n">
        <v>10470</v>
      </c>
      <c r="F1139" s="0" t="n">
        <v>0</v>
      </c>
      <c r="G1139" s="8" t="n">
        <v>10470</v>
      </c>
      <c r="H1139" s="0" t="str">
        <f aca="false">INDEX(Products!$C:$C,MATCH(C1139,Products!$A:$A,0))</f>
        <v>Sports &amp; Fitness</v>
      </c>
      <c r="I1139" s="0" t="str">
        <f aca="false">INDEX(Orders!$D:$D,MATCH(B1139,Orders!$A:$A,0))</f>
        <v>Cancelled</v>
      </c>
      <c r="J1139" s="8" t="n">
        <f aca="false">INDEX(Products!$E:$E,MATCH(C1139,Products!$A:$A,0))</f>
        <v>7080.69</v>
      </c>
      <c r="K1139" s="8" t="n">
        <f aca="false">D1139*J1139</f>
        <v>7080.69</v>
      </c>
    </row>
    <row r="1140" customFormat="false" ht="15" hidden="false" customHeight="false" outlineLevel="0" collapsed="false">
      <c r="A1140" s="0" t="s">
        <v>8907</v>
      </c>
      <c r="B1140" s="0" t="s">
        <v>1391</v>
      </c>
      <c r="C1140" s="0" t="s">
        <v>7668</v>
      </c>
      <c r="D1140" s="0" t="n">
        <v>1</v>
      </c>
      <c r="E1140" s="8" t="n">
        <v>2809</v>
      </c>
      <c r="F1140" s="0" t="n">
        <v>0</v>
      </c>
      <c r="G1140" s="8" t="n">
        <v>2809</v>
      </c>
      <c r="H1140" s="0" t="str">
        <f aca="false">INDEX(Products!$C:$C,MATCH(C1140,Products!$A:$A,0))</f>
        <v>Beauty &amp; Personal Care</v>
      </c>
      <c r="I1140" s="0" t="str">
        <f aca="false">INDEX(Orders!$D:$D,MATCH(B1140,Orders!$A:$A,0))</f>
        <v>Delivered</v>
      </c>
      <c r="J1140" s="8" t="n">
        <f aca="false">INDEX(Products!$E:$E,MATCH(C1140,Products!$A:$A,0))</f>
        <v>1850.71</v>
      </c>
      <c r="K1140" s="8" t="n">
        <f aca="false">D1140*J1140</f>
        <v>1850.71</v>
      </c>
    </row>
    <row r="1141" customFormat="false" ht="15" hidden="false" customHeight="false" outlineLevel="0" collapsed="false">
      <c r="A1141" s="0" t="s">
        <v>8908</v>
      </c>
      <c r="B1141" s="0" t="s">
        <v>1394</v>
      </c>
      <c r="C1141" s="0" t="s">
        <v>7855</v>
      </c>
      <c r="D1141" s="0" t="n">
        <v>1</v>
      </c>
      <c r="E1141" s="8" t="n">
        <v>40660</v>
      </c>
      <c r="F1141" s="0" t="n">
        <v>0</v>
      </c>
      <c r="G1141" s="8" t="n">
        <v>40660</v>
      </c>
      <c r="H1141" s="0" t="str">
        <f aca="false">INDEX(Products!$C:$C,MATCH(C1141,Products!$A:$A,0))</f>
        <v>Electronics</v>
      </c>
      <c r="I1141" s="0" t="str">
        <f aca="false">INDEX(Orders!$D:$D,MATCH(B1141,Orders!$A:$A,0))</f>
        <v>Delivered</v>
      </c>
      <c r="J1141" s="8" t="n">
        <f aca="false">INDEX(Products!$E:$E,MATCH(C1141,Products!$A:$A,0))</f>
        <v>24017.64</v>
      </c>
      <c r="K1141" s="8" t="n">
        <f aca="false">D1141*J1141</f>
        <v>24017.64</v>
      </c>
    </row>
    <row r="1142" customFormat="false" ht="15" hidden="false" customHeight="false" outlineLevel="0" collapsed="false">
      <c r="A1142" s="0" t="s">
        <v>8909</v>
      </c>
      <c r="B1142" s="0" t="s">
        <v>1395</v>
      </c>
      <c r="C1142" s="0" t="s">
        <v>8369</v>
      </c>
      <c r="D1142" s="0" t="n">
        <v>2</v>
      </c>
      <c r="E1142" s="8" t="n">
        <v>13339</v>
      </c>
      <c r="F1142" s="0" t="n">
        <v>10</v>
      </c>
      <c r="G1142" s="8" t="n">
        <v>24010.2</v>
      </c>
      <c r="H1142" s="0" t="str">
        <f aca="false">INDEX(Products!$C:$C,MATCH(C1142,Products!$A:$A,0))</f>
        <v>Electronics</v>
      </c>
      <c r="I1142" s="0" t="str">
        <f aca="false">INDEX(Orders!$D:$D,MATCH(B1142,Orders!$A:$A,0))</f>
        <v>Returned</v>
      </c>
      <c r="J1142" s="8" t="n">
        <f aca="false">INDEX(Products!$E:$E,MATCH(C1142,Products!$A:$A,0))</f>
        <v>8278.32</v>
      </c>
      <c r="K1142" s="8" t="n">
        <f aca="false">D1142*J1142</f>
        <v>16556.64</v>
      </c>
    </row>
    <row r="1143" customFormat="false" ht="15" hidden="false" customHeight="false" outlineLevel="0" collapsed="false">
      <c r="A1143" s="0" t="s">
        <v>8910</v>
      </c>
      <c r="B1143" s="0" t="s">
        <v>1395</v>
      </c>
      <c r="C1143" s="0" t="s">
        <v>8030</v>
      </c>
      <c r="D1143" s="0" t="n">
        <v>2</v>
      </c>
      <c r="E1143" s="8" t="n">
        <v>14399</v>
      </c>
      <c r="F1143" s="0" t="n">
        <v>5</v>
      </c>
      <c r="G1143" s="8" t="n">
        <v>27358.1</v>
      </c>
      <c r="H1143" s="0" t="str">
        <f aca="false">INDEX(Products!$C:$C,MATCH(C1143,Products!$A:$A,0))</f>
        <v>Home &amp; Kitchen</v>
      </c>
      <c r="I1143" s="0" t="str">
        <f aca="false">INDEX(Orders!$D:$D,MATCH(B1143,Orders!$A:$A,0))</f>
        <v>Returned</v>
      </c>
      <c r="J1143" s="8" t="n">
        <f aca="false">INDEX(Products!$E:$E,MATCH(C1143,Products!$A:$A,0))</f>
        <v>8860.4</v>
      </c>
      <c r="K1143" s="8" t="n">
        <f aca="false">D1143*J1143</f>
        <v>17720.8</v>
      </c>
    </row>
    <row r="1144" customFormat="false" ht="15" hidden="false" customHeight="false" outlineLevel="0" collapsed="false">
      <c r="A1144" s="0" t="s">
        <v>8911</v>
      </c>
      <c r="B1144" s="0" t="s">
        <v>1395</v>
      </c>
      <c r="C1144" s="0" t="s">
        <v>7982</v>
      </c>
      <c r="D1144" s="0" t="n">
        <v>3</v>
      </c>
      <c r="E1144" s="8" t="n">
        <v>2399</v>
      </c>
      <c r="F1144" s="0" t="n">
        <v>10</v>
      </c>
      <c r="G1144" s="8" t="n">
        <v>6477.3</v>
      </c>
      <c r="H1144" s="0" t="str">
        <f aca="false">INDEX(Products!$C:$C,MATCH(C1144,Products!$A:$A,0))</f>
        <v>Fashion</v>
      </c>
      <c r="I1144" s="0" t="str">
        <f aca="false">INDEX(Orders!$D:$D,MATCH(B1144,Orders!$A:$A,0))</f>
        <v>Returned</v>
      </c>
      <c r="J1144" s="8" t="n">
        <f aca="false">INDEX(Products!$E:$E,MATCH(C1144,Products!$A:$A,0))</f>
        <v>1604.24</v>
      </c>
      <c r="K1144" s="8" t="n">
        <f aca="false">D1144*J1144</f>
        <v>4812.72</v>
      </c>
    </row>
    <row r="1145" customFormat="false" ht="15" hidden="false" customHeight="false" outlineLevel="0" collapsed="false">
      <c r="A1145" s="0" t="s">
        <v>8912</v>
      </c>
      <c r="B1145" s="0" t="s">
        <v>1395</v>
      </c>
      <c r="C1145" s="0" t="s">
        <v>7895</v>
      </c>
      <c r="D1145" s="0" t="n">
        <v>1</v>
      </c>
      <c r="E1145" s="8" t="n">
        <v>789</v>
      </c>
      <c r="F1145" s="0" t="n">
        <v>10</v>
      </c>
      <c r="G1145" s="8" t="n">
        <v>710.1</v>
      </c>
      <c r="H1145" s="0" t="str">
        <f aca="false">INDEX(Products!$C:$C,MATCH(C1145,Products!$A:$A,0))</f>
        <v>Fashion</v>
      </c>
      <c r="I1145" s="0" t="str">
        <f aca="false">INDEX(Orders!$D:$D,MATCH(B1145,Orders!$A:$A,0))</f>
        <v>Returned</v>
      </c>
      <c r="J1145" s="8" t="n">
        <f aca="false">INDEX(Products!$E:$E,MATCH(C1145,Products!$A:$A,0))</f>
        <v>495.92</v>
      </c>
      <c r="K1145" s="8" t="n">
        <f aca="false">D1145*J1145</f>
        <v>495.92</v>
      </c>
    </row>
    <row r="1146" customFormat="false" ht="15" hidden="false" customHeight="false" outlineLevel="0" collapsed="false">
      <c r="A1146" s="0" t="s">
        <v>8913</v>
      </c>
      <c r="B1146" s="0" t="s">
        <v>1396</v>
      </c>
      <c r="C1146" s="0" t="s">
        <v>8369</v>
      </c>
      <c r="D1146" s="0" t="n">
        <v>1</v>
      </c>
      <c r="E1146" s="8" t="n">
        <v>13339</v>
      </c>
      <c r="F1146" s="0" t="n">
        <v>0</v>
      </c>
      <c r="G1146" s="8" t="n">
        <v>13339</v>
      </c>
      <c r="H1146" s="0" t="str">
        <f aca="false">INDEX(Products!$C:$C,MATCH(C1146,Products!$A:$A,0))</f>
        <v>Electronics</v>
      </c>
      <c r="I1146" s="0" t="str">
        <f aca="false">INDEX(Orders!$D:$D,MATCH(B1146,Orders!$A:$A,0))</f>
        <v>Delivered</v>
      </c>
      <c r="J1146" s="8" t="n">
        <f aca="false">INDEX(Products!$E:$E,MATCH(C1146,Products!$A:$A,0))</f>
        <v>8278.32</v>
      </c>
      <c r="K1146" s="8" t="n">
        <f aca="false">D1146*J1146</f>
        <v>8278.32</v>
      </c>
    </row>
    <row r="1147" customFormat="false" ht="15" hidden="false" customHeight="false" outlineLevel="0" collapsed="false">
      <c r="A1147" s="0" t="s">
        <v>8914</v>
      </c>
      <c r="B1147" s="0" t="s">
        <v>1396</v>
      </c>
      <c r="C1147" s="0" t="s">
        <v>7676</v>
      </c>
      <c r="D1147" s="0" t="n">
        <v>1</v>
      </c>
      <c r="E1147" s="8" t="n">
        <v>33759</v>
      </c>
      <c r="F1147" s="0" t="n">
        <v>0</v>
      </c>
      <c r="G1147" s="8" t="n">
        <v>33759</v>
      </c>
      <c r="H1147" s="0" t="str">
        <f aca="false">INDEX(Products!$C:$C,MATCH(C1147,Products!$A:$A,0))</f>
        <v>Furniture</v>
      </c>
      <c r="I1147" s="0" t="str">
        <f aca="false">INDEX(Orders!$D:$D,MATCH(B1147,Orders!$A:$A,0))</f>
        <v>Delivered</v>
      </c>
      <c r="J1147" s="8" t="n">
        <f aca="false">INDEX(Products!$E:$E,MATCH(C1147,Products!$A:$A,0))</f>
        <v>19897.05</v>
      </c>
      <c r="K1147" s="8" t="n">
        <f aca="false">D1147*J1147</f>
        <v>19897.05</v>
      </c>
    </row>
    <row r="1148" customFormat="false" ht="15" hidden="false" customHeight="false" outlineLevel="0" collapsed="false">
      <c r="A1148" s="0" t="s">
        <v>8915</v>
      </c>
      <c r="B1148" s="0" t="s">
        <v>1396</v>
      </c>
      <c r="C1148" s="0" t="s">
        <v>7990</v>
      </c>
      <c r="D1148" s="0" t="n">
        <v>1</v>
      </c>
      <c r="E1148" s="8" t="n">
        <v>25780</v>
      </c>
      <c r="F1148" s="0" t="n">
        <v>5</v>
      </c>
      <c r="G1148" s="8" t="n">
        <v>24491</v>
      </c>
      <c r="H1148" s="0" t="str">
        <f aca="false">INDEX(Products!$C:$C,MATCH(C1148,Products!$A:$A,0))</f>
        <v>Electronics</v>
      </c>
      <c r="I1148" s="0" t="str">
        <f aca="false">INDEX(Orders!$D:$D,MATCH(B1148,Orders!$A:$A,0))</f>
        <v>Delivered</v>
      </c>
      <c r="J1148" s="8" t="n">
        <f aca="false">INDEX(Products!$E:$E,MATCH(C1148,Products!$A:$A,0))</f>
        <v>18157.51</v>
      </c>
      <c r="K1148" s="8" t="n">
        <f aca="false">D1148*J1148</f>
        <v>18157.51</v>
      </c>
    </row>
    <row r="1149" customFormat="false" ht="15" hidden="false" customHeight="false" outlineLevel="0" collapsed="false">
      <c r="A1149" s="0" t="s">
        <v>8916</v>
      </c>
      <c r="B1149" s="0" t="s">
        <v>1396</v>
      </c>
      <c r="C1149" s="0" t="s">
        <v>7914</v>
      </c>
      <c r="D1149" s="0" t="n">
        <v>1</v>
      </c>
      <c r="E1149" s="8" t="n">
        <v>1219</v>
      </c>
      <c r="F1149" s="0" t="n">
        <v>30</v>
      </c>
      <c r="G1149" s="8" t="n">
        <v>853.3</v>
      </c>
      <c r="H1149" s="0" t="str">
        <f aca="false">INDEX(Products!$C:$C,MATCH(C1149,Products!$A:$A,0))</f>
        <v>Beauty &amp; Personal Care</v>
      </c>
      <c r="I1149" s="0" t="str">
        <f aca="false">INDEX(Orders!$D:$D,MATCH(B1149,Orders!$A:$A,0))</f>
        <v>Delivered</v>
      </c>
      <c r="J1149" s="8" t="n">
        <f aca="false">INDEX(Products!$E:$E,MATCH(C1149,Products!$A:$A,0))</f>
        <v>897.9</v>
      </c>
      <c r="K1149" s="8" t="n">
        <f aca="false">D1149*J1149</f>
        <v>897.9</v>
      </c>
    </row>
    <row r="1150" customFormat="false" ht="15" hidden="false" customHeight="false" outlineLevel="0" collapsed="false">
      <c r="A1150" s="0" t="s">
        <v>8917</v>
      </c>
      <c r="B1150" s="0" t="s">
        <v>1398</v>
      </c>
      <c r="C1150" s="0" t="s">
        <v>8286</v>
      </c>
      <c r="D1150" s="0" t="n">
        <v>1</v>
      </c>
      <c r="E1150" s="8" t="n">
        <v>11479</v>
      </c>
      <c r="F1150" s="0" t="n">
        <v>5</v>
      </c>
      <c r="G1150" s="8" t="n">
        <v>10905.05</v>
      </c>
      <c r="H1150" s="0" t="str">
        <f aca="false">INDEX(Products!$C:$C,MATCH(C1150,Products!$A:$A,0))</f>
        <v>Home &amp; Kitchen</v>
      </c>
      <c r="I1150" s="0" t="str">
        <f aca="false">INDEX(Orders!$D:$D,MATCH(B1150,Orders!$A:$A,0))</f>
        <v>Delivered</v>
      </c>
      <c r="J1150" s="8" t="n">
        <f aca="false">INDEX(Products!$E:$E,MATCH(C1150,Products!$A:$A,0))</f>
        <v>6548.81</v>
      </c>
      <c r="K1150" s="8" t="n">
        <f aca="false">D1150*J1150</f>
        <v>6548.81</v>
      </c>
    </row>
    <row r="1151" customFormat="false" ht="15" hidden="false" customHeight="false" outlineLevel="0" collapsed="false">
      <c r="A1151" s="0" t="s">
        <v>8918</v>
      </c>
      <c r="B1151" s="0" t="s">
        <v>1400</v>
      </c>
      <c r="C1151" s="0" t="s">
        <v>7701</v>
      </c>
      <c r="D1151" s="0" t="n">
        <v>1</v>
      </c>
      <c r="E1151" s="8" t="n">
        <v>36479</v>
      </c>
      <c r="F1151" s="0" t="n">
        <v>5</v>
      </c>
      <c r="G1151" s="8" t="n">
        <v>34655.05</v>
      </c>
      <c r="H1151" s="0" t="str">
        <f aca="false">INDEX(Products!$C:$C,MATCH(C1151,Products!$A:$A,0))</f>
        <v>Electronics</v>
      </c>
      <c r="I1151" s="0" t="str">
        <f aca="false">INDEX(Orders!$D:$D,MATCH(B1151,Orders!$A:$A,0))</f>
        <v>Delivered</v>
      </c>
      <c r="J1151" s="8" t="n">
        <f aca="false">INDEX(Products!$E:$E,MATCH(C1151,Products!$A:$A,0))</f>
        <v>23417.07</v>
      </c>
      <c r="K1151" s="8" t="n">
        <f aca="false">D1151*J1151</f>
        <v>23417.07</v>
      </c>
    </row>
    <row r="1152" customFormat="false" ht="15" hidden="false" customHeight="false" outlineLevel="0" collapsed="false">
      <c r="A1152" s="0" t="s">
        <v>8919</v>
      </c>
      <c r="B1152" s="0" t="s">
        <v>1400</v>
      </c>
      <c r="C1152" s="0" t="s">
        <v>7928</v>
      </c>
      <c r="D1152" s="0" t="n">
        <v>1</v>
      </c>
      <c r="E1152" s="8" t="n">
        <v>12299</v>
      </c>
      <c r="F1152" s="0" t="n">
        <v>0</v>
      </c>
      <c r="G1152" s="8" t="n">
        <v>12299</v>
      </c>
      <c r="H1152" s="0" t="str">
        <f aca="false">INDEX(Products!$C:$C,MATCH(C1152,Products!$A:$A,0))</f>
        <v>Home &amp; Kitchen</v>
      </c>
      <c r="I1152" s="0" t="str">
        <f aca="false">INDEX(Orders!$D:$D,MATCH(B1152,Orders!$A:$A,0))</f>
        <v>Delivered</v>
      </c>
      <c r="J1152" s="8" t="n">
        <f aca="false">INDEX(Products!$E:$E,MATCH(C1152,Products!$A:$A,0))</f>
        <v>8449.74</v>
      </c>
      <c r="K1152" s="8" t="n">
        <f aca="false">D1152*J1152</f>
        <v>8449.74</v>
      </c>
    </row>
    <row r="1153" customFormat="false" ht="15" hidden="false" customHeight="false" outlineLevel="0" collapsed="false">
      <c r="A1153" s="0" t="s">
        <v>8920</v>
      </c>
      <c r="B1153" s="0" t="s">
        <v>1402</v>
      </c>
      <c r="C1153" s="0" t="s">
        <v>7701</v>
      </c>
      <c r="D1153" s="0" t="n">
        <v>1</v>
      </c>
      <c r="E1153" s="8" t="n">
        <v>36479</v>
      </c>
      <c r="F1153" s="0" t="n">
        <v>0</v>
      </c>
      <c r="G1153" s="8" t="n">
        <v>36479</v>
      </c>
      <c r="H1153" s="0" t="str">
        <f aca="false">INDEX(Products!$C:$C,MATCH(C1153,Products!$A:$A,0))</f>
        <v>Electronics</v>
      </c>
      <c r="I1153" s="0" t="str">
        <f aca="false">INDEX(Orders!$D:$D,MATCH(B1153,Orders!$A:$A,0))</f>
        <v>Delivered</v>
      </c>
      <c r="J1153" s="8" t="n">
        <f aca="false">INDEX(Products!$E:$E,MATCH(C1153,Products!$A:$A,0))</f>
        <v>23417.07</v>
      </c>
      <c r="K1153" s="8" t="n">
        <f aca="false">D1153*J1153</f>
        <v>23417.07</v>
      </c>
    </row>
    <row r="1154" customFormat="false" ht="15" hidden="false" customHeight="false" outlineLevel="0" collapsed="false">
      <c r="A1154" s="0" t="s">
        <v>8921</v>
      </c>
      <c r="B1154" s="0" t="s">
        <v>1402</v>
      </c>
      <c r="C1154" s="0" t="s">
        <v>7851</v>
      </c>
      <c r="D1154" s="0" t="n">
        <v>1</v>
      </c>
      <c r="E1154" s="8" t="n">
        <v>2350</v>
      </c>
      <c r="F1154" s="0" t="n">
        <v>10</v>
      </c>
      <c r="G1154" s="8" t="n">
        <v>2115</v>
      </c>
      <c r="H1154" s="0" t="str">
        <f aca="false">INDEX(Products!$C:$C,MATCH(C1154,Products!$A:$A,0))</f>
        <v>Fashion</v>
      </c>
      <c r="I1154" s="0" t="str">
        <f aca="false">INDEX(Orders!$D:$D,MATCH(B1154,Orders!$A:$A,0))</f>
        <v>Delivered</v>
      </c>
      <c r="J1154" s="8" t="n">
        <f aca="false">INDEX(Products!$E:$E,MATCH(C1154,Products!$A:$A,0))</f>
        <v>1565.14</v>
      </c>
      <c r="K1154" s="8" t="n">
        <f aca="false">D1154*J1154</f>
        <v>1565.14</v>
      </c>
    </row>
    <row r="1155" customFormat="false" ht="15" hidden="false" customHeight="false" outlineLevel="0" collapsed="false">
      <c r="A1155" s="0" t="s">
        <v>8922</v>
      </c>
      <c r="B1155" s="0" t="s">
        <v>1405</v>
      </c>
      <c r="C1155" s="0" t="s">
        <v>7609</v>
      </c>
      <c r="D1155" s="0" t="n">
        <v>1</v>
      </c>
      <c r="E1155" s="8" t="n">
        <v>35369</v>
      </c>
      <c r="F1155" s="0" t="n">
        <v>20</v>
      </c>
      <c r="G1155" s="8" t="n">
        <v>28295.2</v>
      </c>
      <c r="H1155" s="0" t="str">
        <f aca="false">INDEX(Products!$C:$C,MATCH(C1155,Products!$A:$A,0))</f>
        <v>Electronics</v>
      </c>
      <c r="I1155" s="0" t="str">
        <f aca="false">INDEX(Orders!$D:$D,MATCH(B1155,Orders!$A:$A,0))</f>
        <v>Delivered</v>
      </c>
      <c r="J1155" s="8" t="n">
        <f aca="false">INDEX(Products!$E:$E,MATCH(C1155,Products!$A:$A,0))</f>
        <v>24770.66</v>
      </c>
      <c r="K1155" s="8" t="n">
        <f aca="false">D1155*J1155</f>
        <v>24770.66</v>
      </c>
    </row>
    <row r="1156" customFormat="false" ht="15" hidden="false" customHeight="false" outlineLevel="0" collapsed="false">
      <c r="A1156" s="0" t="s">
        <v>8923</v>
      </c>
      <c r="B1156" s="0" t="s">
        <v>1406</v>
      </c>
      <c r="C1156" s="0" t="s">
        <v>7707</v>
      </c>
      <c r="D1156" s="0" t="n">
        <v>1</v>
      </c>
      <c r="E1156" s="8" t="n">
        <v>3479</v>
      </c>
      <c r="F1156" s="0" t="n">
        <v>0</v>
      </c>
      <c r="G1156" s="8" t="n">
        <v>3479</v>
      </c>
      <c r="H1156" s="0" t="str">
        <f aca="false">INDEX(Products!$C:$C,MATCH(C1156,Products!$A:$A,0))</f>
        <v>Fashion</v>
      </c>
      <c r="I1156" s="0" t="str">
        <f aca="false">INDEX(Orders!$D:$D,MATCH(B1156,Orders!$A:$A,0))</f>
        <v>Delivered</v>
      </c>
      <c r="J1156" s="8" t="n">
        <f aca="false">INDEX(Products!$E:$E,MATCH(C1156,Products!$A:$A,0))</f>
        <v>1949.52</v>
      </c>
      <c r="K1156" s="8" t="n">
        <f aca="false">D1156*J1156</f>
        <v>1949.52</v>
      </c>
    </row>
    <row r="1157" customFormat="false" ht="15" hidden="false" customHeight="false" outlineLevel="0" collapsed="false">
      <c r="A1157" s="0" t="s">
        <v>8924</v>
      </c>
      <c r="B1157" s="0" t="s">
        <v>1407</v>
      </c>
      <c r="C1157" s="0" t="s">
        <v>7869</v>
      </c>
      <c r="D1157" s="0" t="n">
        <v>1</v>
      </c>
      <c r="E1157" s="8" t="n">
        <v>949</v>
      </c>
      <c r="F1157" s="0" t="n">
        <v>0</v>
      </c>
      <c r="G1157" s="8" t="n">
        <v>949</v>
      </c>
      <c r="H1157" s="0" t="str">
        <f aca="false">INDEX(Products!$C:$C,MATCH(C1157,Products!$A:$A,0))</f>
        <v>Home &amp; Kitchen</v>
      </c>
      <c r="I1157" s="0" t="str">
        <f aca="false">INDEX(Orders!$D:$D,MATCH(B1157,Orders!$A:$A,0))</f>
        <v>Returned</v>
      </c>
      <c r="J1157" s="8" t="n">
        <f aca="false">INDEX(Products!$E:$E,MATCH(C1157,Products!$A:$A,0))</f>
        <v>553.41</v>
      </c>
      <c r="K1157" s="8" t="n">
        <f aca="false">D1157*J1157</f>
        <v>553.41</v>
      </c>
    </row>
    <row r="1158" customFormat="false" ht="15" hidden="false" customHeight="false" outlineLevel="0" collapsed="false">
      <c r="A1158" s="0" t="s">
        <v>8925</v>
      </c>
      <c r="B1158" s="0" t="s">
        <v>1407</v>
      </c>
      <c r="C1158" s="0" t="s">
        <v>7661</v>
      </c>
      <c r="D1158" s="0" t="n">
        <v>1</v>
      </c>
      <c r="E1158" s="8" t="n">
        <v>499</v>
      </c>
      <c r="F1158" s="0" t="n">
        <v>5</v>
      </c>
      <c r="G1158" s="8" t="n">
        <v>474.05</v>
      </c>
      <c r="H1158" s="0" t="str">
        <f aca="false">INDEX(Products!$C:$C,MATCH(C1158,Products!$A:$A,0))</f>
        <v>Beauty &amp; Personal Care</v>
      </c>
      <c r="I1158" s="0" t="str">
        <f aca="false">INDEX(Orders!$D:$D,MATCH(B1158,Orders!$A:$A,0))</f>
        <v>Returned</v>
      </c>
      <c r="J1158" s="8" t="n">
        <f aca="false">INDEX(Products!$E:$E,MATCH(C1158,Products!$A:$A,0))</f>
        <v>296.64</v>
      </c>
      <c r="K1158" s="8" t="n">
        <f aca="false">D1158*J1158</f>
        <v>296.64</v>
      </c>
    </row>
    <row r="1159" customFormat="false" ht="15" hidden="false" customHeight="false" outlineLevel="0" collapsed="false">
      <c r="A1159" s="0" t="s">
        <v>8926</v>
      </c>
      <c r="B1159" s="0" t="s">
        <v>1409</v>
      </c>
      <c r="C1159" s="0" t="s">
        <v>8239</v>
      </c>
      <c r="D1159" s="0" t="n">
        <v>3</v>
      </c>
      <c r="E1159" s="8" t="n">
        <v>6629</v>
      </c>
      <c r="F1159" s="0" t="n">
        <v>0</v>
      </c>
      <c r="G1159" s="8" t="n">
        <v>19887</v>
      </c>
      <c r="H1159" s="0" t="str">
        <f aca="false">INDEX(Products!$C:$C,MATCH(C1159,Products!$A:$A,0))</f>
        <v>Furniture</v>
      </c>
      <c r="I1159" s="0" t="str">
        <f aca="false">INDEX(Orders!$D:$D,MATCH(B1159,Orders!$A:$A,0))</f>
        <v>Delivered</v>
      </c>
      <c r="J1159" s="8" t="n">
        <f aca="false">INDEX(Products!$E:$E,MATCH(C1159,Products!$A:$A,0))</f>
        <v>3648.59</v>
      </c>
      <c r="K1159" s="8" t="n">
        <f aca="false">D1159*J1159</f>
        <v>10945.77</v>
      </c>
    </row>
    <row r="1160" customFormat="false" ht="15" hidden="false" customHeight="false" outlineLevel="0" collapsed="false">
      <c r="A1160" s="0" t="s">
        <v>8927</v>
      </c>
      <c r="B1160" s="0" t="s">
        <v>1410</v>
      </c>
      <c r="C1160" s="0" t="s">
        <v>7821</v>
      </c>
      <c r="D1160" s="0" t="n">
        <v>1</v>
      </c>
      <c r="E1160" s="8" t="n">
        <v>2479</v>
      </c>
      <c r="F1160" s="0" t="n">
        <v>10</v>
      </c>
      <c r="G1160" s="8" t="n">
        <v>2231.1</v>
      </c>
      <c r="H1160" s="0" t="str">
        <f aca="false">INDEX(Products!$C:$C,MATCH(C1160,Products!$A:$A,0))</f>
        <v>Beauty &amp; Personal Care</v>
      </c>
      <c r="I1160" s="0" t="str">
        <f aca="false">INDEX(Orders!$D:$D,MATCH(B1160,Orders!$A:$A,0))</f>
        <v>Delivered</v>
      </c>
      <c r="J1160" s="8" t="n">
        <f aca="false">INDEX(Products!$E:$E,MATCH(C1160,Products!$A:$A,0))</f>
        <v>1727.59</v>
      </c>
      <c r="K1160" s="8" t="n">
        <f aca="false">D1160*J1160</f>
        <v>1727.59</v>
      </c>
    </row>
    <row r="1161" customFormat="false" ht="15" hidden="false" customHeight="false" outlineLevel="0" collapsed="false">
      <c r="A1161" s="0" t="s">
        <v>8928</v>
      </c>
      <c r="B1161" s="0" t="s">
        <v>1411</v>
      </c>
      <c r="C1161" s="0" t="s">
        <v>7646</v>
      </c>
      <c r="D1161" s="0" t="n">
        <v>1</v>
      </c>
      <c r="E1161" s="8" t="n">
        <v>3610</v>
      </c>
      <c r="F1161" s="0" t="n">
        <v>0</v>
      </c>
      <c r="G1161" s="8" t="n">
        <v>3610</v>
      </c>
      <c r="H1161" s="0" t="str">
        <f aca="false">INDEX(Products!$C:$C,MATCH(C1161,Products!$A:$A,0))</f>
        <v>Fashion</v>
      </c>
      <c r="I1161" s="0" t="str">
        <f aca="false">INDEX(Orders!$D:$D,MATCH(B1161,Orders!$A:$A,0))</f>
        <v>Delivered</v>
      </c>
      <c r="J1161" s="8" t="n">
        <f aca="false">INDEX(Products!$E:$E,MATCH(C1161,Products!$A:$A,0))</f>
        <v>2575.47</v>
      </c>
      <c r="K1161" s="8" t="n">
        <f aca="false">D1161*J1161</f>
        <v>2575.47</v>
      </c>
    </row>
    <row r="1162" customFormat="false" ht="15" hidden="false" customHeight="false" outlineLevel="0" collapsed="false">
      <c r="A1162" s="0" t="s">
        <v>8929</v>
      </c>
      <c r="B1162" s="0" t="s">
        <v>1411</v>
      </c>
      <c r="C1162" s="0" t="s">
        <v>7651</v>
      </c>
      <c r="D1162" s="0" t="n">
        <v>1</v>
      </c>
      <c r="E1162" s="8" t="n">
        <v>7439</v>
      </c>
      <c r="F1162" s="0" t="n">
        <v>0</v>
      </c>
      <c r="G1162" s="8" t="n">
        <v>7439</v>
      </c>
      <c r="H1162" s="0" t="str">
        <f aca="false">INDEX(Products!$C:$C,MATCH(C1162,Products!$A:$A,0))</f>
        <v>Mobiles &amp; Accessories</v>
      </c>
      <c r="I1162" s="0" t="str">
        <f aca="false">INDEX(Orders!$D:$D,MATCH(B1162,Orders!$A:$A,0))</f>
        <v>Delivered</v>
      </c>
      <c r="J1162" s="8" t="n">
        <f aca="false">INDEX(Products!$E:$E,MATCH(C1162,Products!$A:$A,0))</f>
        <v>4901.55</v>
      </c>
      <c r="K1162" s="8" t="n">
        <f aca="false">D1162*J1162</f>
        <v>4901.55</v>
      </c>
    </row>
    <row r="1163" customFormat="false" ht="15" hidden="false" customHeight="false" outlineLevel="0" collapsed="false">
      <c r="A1163" s="0" t="s">
        <v>8930</v>
      </c>
      <c r="B1163" s="0" t="s">
        <v>1412</v>
      </c>
      <c r="C1163" s="0" t="s">
        <v>7690</v>
      </c>
      <c r="D1163" s="0" t="n">
        <v>1</v>
      </c>
      <c r="E1163" s="8" t="n">
        <v>10500</v>
      </c>
      <c r="F1163" s="0" t="n">
        <v>5</v>
      </c>
      <c r="G1163" s="8" t="n">
        <v>9975</v>
      </c>
      <c r="H1163" s="0" t="str">
        <f aca="false">INDEX(Products!$C:$C,MATCH(C1163,Products!$A:$A,0))</f>
        <v>Electronics</v>
      </c>
      <c r="I1163" s="0" t="str">
        <f aca="false">INDEX(Orders!$D:$D,MATCH(B1163,Orders!$A:$A,0))</f>
        <v>Delivered</v>
      </c>
      <c r="J1163" s="8" t="n">
        <f aca="false">INDEX(Products!$E:$E,MATCH(C1163,Products!$A:$A,0))</f>
        <v>7790.71</v>
      </c>
      <c r="K1163" s="8" t="n">
        <f aca="false">D1163*J1163</f>
        <v>7790.71</v>
      </c>
    </row>
    <row r="1164" customFormat="false" ht="15" hidden="false" customHeight="false" outlineLevel="0" collapsed="false">
      <c r="A1164" s="0" t="s">
        <v>8931</v>
      </c>
      <c r="B1164" s="0" t="s">
        <v>1412</v>
      </c>
      <c r="C1164" s="0" t="s">
        <v>7928</v>
      </c>
      <c r="D1164" s="0" t="n">
        <v>2</v>
      </c>
      <c r="E1164" s="8" t="n">
        <v>12299</v>
      </c>
      <c r="F1164" s="0" t="n">
        <v>5</v>
      </c>
      <c r="G1164" s="8" t="n">
        <v>23368.1</v>
      </c>
      <c r="H1164" s="0" t="str">
        <f aca="false">INDEX(Products!$C:$C,MATCH(C1164,Products!$A:$A,0))</f>
        <v>Home &amp; Kitchen</v>
      </c>
      <c r="I1164" s="0" t="str">
        <f aca="false">INDEX(Orders!$D:$D,MATCH(B1164,Orders!$A:$A,0))</f>
        <v>Delivered</v>
      </c>
      <c r="J1164" s="8" t="n">
        <f aca="false">INDEX(Products!$E:$E,MATCH(C1164,Products!$A:$A,0))</f>
        <v>8449.74</v>
      </c>
      <c r="K1164" s="8" t="n">
        <f aca="false">D1164*J1164</f>
        <v>16899.48</v>
      </c>
    </row>
    <row r="1165" customFormat="false" ht="15" hidden="false" customHeight="false" outlineLevel="0" collapsed="false">
      <c r="A1165" s="0" t="s">
        <v>8932</v>
      </c>
      <c r="B1165" s="0" t="s">
        <v>1413</v>
      </c>
      <c r="C1165" s="0" t="s">
        <v>8118</v>
      </c>
      <c r="D1165" s="0" t="n">
        <v>3</v>
      </c>
      <c r="E1165" s="8" t="n">
        <v>2909</v>
      </c>
      <c r="F1165" s="0" t="n">
        <v>15</v>
      </c>
      <c r="G1165" s="8" t="n">
        <v>7417.95</v>
      </c>
      <c r="H1165" s="0" t="str">
        <f aca="false">INDEX(Products!$C:$C,MATCH(C1165,Products!$A:$A,0))</f>
        <v>Beauty &amp; Personal Care</v>
      </c>
      <c r="I1165" s="0" t="str">
        <f aca="false">INDEX(Orders!$D:$D,MATCH(B1165,Orders!$A:$A,0))</f>
        <v>Delivered</v>
      </c>
      <c r="J1165" s="8" t="n">
        <f aca="false">INDEX(Products!$E:$E,MATCH(C1165,Products!$A:$A,0))</f>
        <v>1624.63</v>
      </c>
      <c r="K1165" s="8" t="n">
        <f aca="false">D1165*J1165</f>
        <v>4873.89</v>
      </c>
    </row>
    <row r="1166" customFormat="false" ht="15" hidden="false" customHeight="false" outlineLevel="0" collapsed="false">
      <c r="A1166" s="0" t="s">
        <v>8933</v>
      </c>
      <c r="B1166" s="0" t="s">
        <v>1415</v>
      </c>
      <c r="C1166" s="0" t="s">
        <v>7707</v>
      </c>
      <c r="D1166" s="0" t="n">
        <v>1</v>
      </c>
      <c r="E1166" s="8" t="n">
        <v>3479</v>
      </c>
      <c r="F1166" s="0" t="n">
        <v>0</v>
      </c>
      <c r="G1166" s="8" t="n">
        <v>3479</v>
      </c>
      <c r="H1166" s="0" t="str">
        <f aca="false">INDEX(Products!$C:$C,MATCH(C1166,Products!$A:$A,0))</f>
        <v>Fashion</v>
      </c>
      <c r="I1166" s="0" t="str">
        <f aca="false">INDEX(Orders!$D:$D,MATCH(B1166,Orders!$A:$A,0))</f>
        <v>Delivered</v>
      </c>
      <c r="J1166" s="8" t="n">
        <f aca="false">INDEX(Products!$E:$E,MATCH(C1166,Products!$A:$A,0))</f>
        <v>1949.52</v>
      </c>
      <c r="K1166" s="8" t="n">
        <f aca="false">D1166*J1166</f>
        <v>1949.52</v>
      </c>
    </row>
    <row r="1167" customFormat="false" ht="15" hidden="false" customHeight="false" outlineLevel="0" collapsed="false">
      <c r="A1167" s="0" t="s">
        <v>8934</v>
      </c>
      <c r="B1167" s="0" t="s">
        <v>1416</v>
      </c>
      <c r="C1167" s="0" t="s">
        <v>7603</v>
      </c>
      <c r="D1167" s="0" t="n">
        <v>2</v>
      </c>
      <c r="E1167" s="8" t="n">
        <v>20939</v>
      </c>
      <c r="F1167" s="0" t="n">
        <v>10</v>
      </c>
      <c r="G1167" s="8" t="n">
        <v>37690.2</v>
      </c>
      <c r="H1167" s="0" t="str">
        <f aca="false">INDEX(Products!$C:$C,MATCH(C1167,Products!$A:$A,0))</f>
        <v>Mobiles &amp; Accessories</v>
      </c>
      <c r="I1167" s="0" t="str">
        <f aca="false">INDEX(Orders!$D:$D,MATCH(B1167,Orders!$A:$A,0))</f>
        <v>Delivered</v>
      </c>
      <c r="J1167" s="8" t="n">
        <f aca="false">INDEX(Products!$E:$E,MATCH(C1167,Products!$A:$A,0))</f>
        <v>12008.73</v>
      </c>
      <c r="K1167" s="8" t="n">
        <f aca="false">D1167*J1167</f>
        <v>24017.46</v>
      </c>
    </row>
    <row r="1168" customFormat="false" ht="15" hidden="false" customHeight="false" outlineLevel="0" collapsed="false">
      <c r="A1168" s="0" t="s">
        <v>8935</v>
      </c>
      <c r="B1168" s="0" t="s">
        <v>1417</v>
      </c>
      <c r="C1168" s="0" t="s">
        <v>7680</v>
      </c>
      <c r="D1168" s="0" t="n">
        <v>1</v>
      </c>
      <c r="E1168" s="8" t="n">
        <v>14639</v>
      </c>
      <c r="F1168" s="0" t="n">
        <v>10</v>
      </c>
      <c r="G1168" s="8" t="n">
        <v>13175.1</v>
      </c>
      <c r="H1168" s="0" t="str">
        <f aca="false">INDEX(Products!$C:$C,MATCH(C1168,Products!$A:$A,0))</f>
        <v>Electronics</v>
      </c>
      <c r="I1168" s="0" t="str">
        <f aca="false">INDEX(Orders!$D:$D,MATCH(B1168,Orders!$A:$A,0))</f>
        <v>Delivered</v>
      </c>
      <c r="J1168" s="8" t="n">
        <f aca="false">INDEX(Products!$E:$E,MATCH(C1168,Products!$A:$A,0))</f>
        <v>8845.17</v>
      </c>
      <c r="K1168" s="8" t="n">
        <f aca="false">D1168*J1168</f>
        <v>8845.17</v>
      </c>
    </row>
    <row r="1169" customFormat="false" ht="15" hidden="false" customHeight="false" outlineLevel="0" collapsed="false">
      <c r="A1169" s="0" t="s">
        <v>8936</v>
      </c>
      <c r="B1169" s="0" t="s">
        <v>1418</v>
      </c>
      <c r="C1169" s="0" t="s">
        <v>7680</v>
      </c>
      <c r="D1169" s="0" t="n">
        <v>1</v>
      </c>
      <c r="E1169" s="8" t="n">
        <v>14639</v>
      </c>
      <c r="F1169" s="0" t="n">
        <v>5</v>
      </c>
      <c r="G1169" s="8" t="n">
        <v>13907.05</v>
      </c>
      <c r="H1169" s="0" t="str">
        <f aca="false">INDEX(Products!$C:$C,MATCH(C1169,Products!$A:$A,0))</f>
        <v>Electronics</v>
      </c>
      <c r="I1169" s="0" t="str">
        <f aca="false">INDEX(Orders!$D:$D,MATCH(B1169,Orders!$A:$A,0))</f>
        <v>Delivered</v>
      </c>
      <c r="J1169" s="8" t="n">
        <f aca="false">INDEX(Products!$E:$E,MATCH(C1169,Products!$A:$A,0))</f>
        <v>8845.17</v>
      </c>
      <c r="K1169" s="8" t="n">
        <f aca="false">D1169*J1169</f>
        <v>8845.17</v>
      </c>
    </row>
    <row r="1170" customFormat="false" ht="15" hidden="false" customHeight="false" outlineLevel="0" collapsed="false">
      <c r="A1170" s="0" t="s">
        <v>8937</v>
      </c>
      <c r="B1170" s="0" t="s">
        <v>1418</v>
      </c>
      <c r="C1170" s="0" t="s">
        <v>8253</v>
      </c>
      <c r="D1170" s="0" t="n">
        <v>1</v>
      </c>
      <c r="E1170" s="8" t="n">
        <v>1729</v>
      </c>
      <c r="F1170" s="0" t="n">
        <v>15</v>
      </c>
      <c r="G1170" s="8" t="n">
        <v>1469.65</v>
      </c>
      <c r="H1170" s="0" t="str">
        <f aca="false">INDEX(Products!$C:$C,MATCH(C1170,Products!$A:$A,0))</f>
        <v>Beauty &amp; Personal Care</v>
      </c>
      <c r="I1170" s="0" t="str">
        <f aca="false">INDEX(Orders!$D:$D,MATCH(B1170,Orders!$A:$A,0))</f>
        <v>Delivered</v>
      </c>
      <c r="J1170" s="8" t="n">
        <f aca="false">INDEX(Products!$E:$E,MATCH(C1170,Products!$A:$A,0))</f>
        <v>1062.01</v>
      </c>
      <c r="K1170" s="8" t="n">
        <f aca="false">D1170*J1170</f>
        <v>1062.01</v>
      </c>
    </row>
    <row r="1171" customFormat="false" ht="15" hidden="false" customHeight="false" outlineLevel="0" collapsed="false">
      <c r="A1171" s="0" t="s">
        <v>8938</v>
      </c>
      <c r="B1171" s="0" t="s">
        <v>1419</v>
      </c>
      <c r="C1171" s="0" t="s">
        <v>8081</v>
      </c>
      <c r="D1171" s="0" t="n">
        <v>1</v>
      </c>
      <c r="E1171" s="8" t="n">
        <v>940</v>
      </c>
      <c r="F1171" s="0" t="n">
        <v>15</v>
      </c>
      <c r="G1171" s="8" t="n">
        <v>799</v>
      </c>
      <c r="H1171" s="0" t="str">
        <f aca="false">INDEX(Products!$C:$C,MATCH(C1171,Products!$A:$A,0))</f>
        <v>Books</v>
      </c>
      <c r="I1171" s="0" t="str">
        <f aca="false">INDEX(Orders!$D:$D,MATCH(B1171,Orders!$A:$A,0))</f>
        <v>Cancelled</v>
      </c>
      <c r="J1171" s="8" t="n">
        <f aca="false">INDEX(Products!$E:$E,MATCH(C1171,Products!$A:$A,0))</f>
        <v>531.47</v>
      </c>
      <c r="K1171" s="8" t="n">
        <f aca="false">D1171*J1171</f>
        <v>531.47</v>
      </c>
    </row>
    <row r="1172" customFormat="false" ht="15" hidden="false" customHeight="false" outlineLevel="0" collapsed="false">
      <c r="A1172" s="0" t="s">
        <v>8939</v>
      </c>
      <c r="B1172" s="0" t="s">
        <v>1421</v>
      </c>
      <c r="C1172" s="0" t="s">
        <v>7653</v>
      </c>
      <c r="D1172" s="0" t="n">
        <v>1</v>
      </c>
      <c r="E1172" s="8" t="n">
        <v>450</v>
      </c>
      <c r="F1172" s="0" t="n">
        <v>5</v>
      </c>
      <c r="G1172" s="8" t="n">
        <v>427.5</v>
      </c>
      <c r="H1172" s="0" t="str">
        <f aca="false">INDEX(Products!$C:$C,MATCH(C1172,Products!$A:$A,0))</f>
        <v>Books</v>
      </c>
      <c r="I1172" s="0" t="str">
        <f aca="false">INDEX(Orders!$D:$D,MATCH(B1172,Orders!$A:$A,0))</f>
        <v>Delivered</v>
      </c>
      <c r="J1172" s="8" t="n">
        <f aca="false">INDEX(Products!$E:$E,MATCH(C1172,Products!$A:$A,0))</f>
        <v>303.74</v>
      </c>
      <c r="K1172" s="8" t="n">
        <f aca="false">D1172*J1172</f>
        <v>303.74</v>
      </c>
    </row>
    <row r="1173" customFormat="false" ht="15" hidden="false" customHeight="false" outlineLevel="0" collapsed="false">
      <c r="A1173" s="0" t="s">
        <v>8940</v>
      </c>
      <c r="B1173" s="0" t="s">
        <v>1423</v>
      </c>
      <c r="C1173" s="0" t="s">
        <v>7869</v>
      </c>
      <c r="D1173" s="0" t="n">
        <v>1</v>
      </c>
      <c r="E1173" s="8" t="n">
        <v>949</v>
      </c>
      <c r="F1173" s="0" t="n">
        <v>15</v>
      </c>
      <c r="G1173" s="8" t="n">
        <v>806.65</v>
      </c>
      <c r="H1173" s="0" t="str">
        <f aca="false">INDEX(Products!$C:$C,MATCH(C1173,Products!$A:$A,0))</f>
        <v>Home &amp; Kitchen</v>
      </c>
      <c r="I1173" s="0" t="str">
        <f aca="false">INDEX(Orders!$D:$D,MATCH(B1173,Orders!$A:$A,0))</f>
        <v>Delivered</v>
      </c>
      <c r="J1173" s="8" t="n">
        <f aca="false">INDEX(Products!$E:$E,MATCH(C1173,Products!$A:$A,0))</f>
        <v>553.41</v>
      </c>
      <c r="K1173" s="8" t="n">
        <f aca="false">D1173*J1173</f>
        <v>553.41</v>
      </c>
    </row>
    <row r="1174" customFormat="false" ht="15" hidden="false" customHeight="false" outlineLevel="0" collapsed="false">
      <c r="A1174" s="0" t="s">
        <v>8941</v>
      </c>
      <c r="B1174" s="0" t="s">
        <v>1423</v>
      </c>
      <c r="C1174" s="0" t="s">
        <v>7694</v>
      </c>
      <c r="D1174" s="0" t="n">
        <v>1</v>
      </c>
      <c r="E1174" s="8" t="n">
        <v>14329</v>
      </c>
      <c r="F1174" s="0" t="n">
        <v>0</v>
      </c>
      <c r="G1174" s="8" t="n">
        <v>14329</v>
      </c>
      <c r="H1174" s="0" t="str">
        <f aca="false">INDEX(Products!$C:$C,MATCH(C1174,Products!$A:$A,0))</f>
        <v>Home &amp; Kitchen</v>
      </c>
      <c r="I1174" s="0" t="str">
        <f aca="false">INDEX(Orders!$D:$D,MATCH(B1174,Orders!$A:$A,0))</f>
        <v>Delivered</v>
      </c>
      <c r="J1174" s="8" t="n">
        <f aca="false">INDEX(Products!$E:$E,MATCH(C1174,Products!$A:$A,0))</f>
        <v>10731.9</v>
      </c>
      <c r="K1174" s="8" t="n">
        <f aca="false">D1174*J1174</f>
        <v>10731.9</v>
      </c>
    </row>
    <row r="1175" customFormat="false" ht="15" hidden="false" customHeight="false" outlineLevel="0" collapsed="false">
      <c r="A1175" s="0" t="s">
        <v>8942</v>
      </c>
      <c r="B1175" s="0" t="s">
        <v>1424</v>
      </c>
      <c r="C1175" s="0" t="s">
        <v>7712</v>
      </c>
      <c r="D1175" s="0" t="n">
        <v>1</v>
      </c>
      <c r="E1175" s="8" t="n">
        <v>7739</v>
      </c>
      <c r="F1175" s="0" t="n">
        <v>10</v>
      </c>
      <c r="G1175" s="8" t="n">
        <v>6965.1</v>
      </c>
      <c r="H1175" s="0" t="str">
        <f aca="false">INDEX(Products!$C:$C,MATCH(C1175,Products!$A:$A,0))</f>
        <v>Electronics</v>
      </c>
      <c r="I1175" s="0" t="str">
        <f aca="false">INDEX(Orders!$D:$D,MATCH(B1175,Orders!$A:$A,0))</f>
        <v>Delivered</v>
      </c>
      <c r="J1175" s="8" t="n">
        <f aca="false">INDEX(Products!$E:$E,MATCH(C1175,Products!$A:$A,0))</f>
        <v>5718.71</v>
      </c>
      <c r="K1175" s="8" t="n">
        <f aca="false">D1175*J1175</f>
        <v>5718.71</v>
      </c>
    </row>
    <row r="1176" customFormat="false" ht="15" hidden="false" customHeight="false" outlineLevel="0" collapsed="false">
      <c r="A1176" s="0" t="s">
        <v>8943</v>
      </c>
      <c r="B1176" s="0" t="s">
        <v>1425</v>
      </c>
      <c r="C1176" s="0" t="s">
        <v>8013</v>
      </c>
      <c r="D1176" s="0" t="n">
        <v>3</v>
      </c>
      <c r="E1176" s="8" t="n">
        <v>4669</v>
      </c>
      <c r="F1176" s="0" t="n">
        <v>0</v>
      </c>
      <c r="G1176" s="8" t="n">
        <v>14007</v>
      </c>
      <c r="H1176" s="0" t="str">
        <f aca="false">INDEX(Products!$C:$C,MATCH(C1176,Products!$A:$A,0))</f>
        <v>Toys &amp; Baby Care</v>
      </c>
      <c r="I1176" s="0" t="str">
        <f aca="false">INDEX(Orders!$D:$D,MATCH(B1176,Orders!$A:$A,0))</f>
        <v>Delivered</v>
      </c>
      <c r="J1176" s="8" t="n">
        <f aca="false">INDEX(Products!$E:$E,MATCH(C1176,Products!$A:$A,0))</f>
        <v>3216.56</v>
      </c>
      <c r="K1176" s="8" t="n">
        <f aca="false">D1176*J1176</f>
        <v>9649.68</v>
      </c>
    </row>
    <row r="1177" customFormat="false" ht="15" hidden="false" customHeight="false" outlineLevel="0" collapsed="false">
      <c r="A1177" s="0" t="s">
        <v>8944</v>
      </c>
      <c r="B1177" s="0" t="s">
        <v>1426</v>
      </c>
      <c r="C1177" s="0" t="s">
        <v>7696</v>
      </c>
      <c r="D1177" s="0" t="n">
        <v>1</v>
      </c>
      <c r="E1177" s="8" t="n">
        <v>23569</v>
      </c>
      <c r="F1177" s="0" t="n">
        <v>20</v>
      </c>
      <c r="G1177" s="8" t="n">
        <v>18855.2</v>
      </c>
      <c r="H1177" s="0" t="str">
        <f aca="false">INDEX(Products!$C:$C,MATCH(C1177,Products!$A:$A,0))</f>
        <v>Electronics</v>
      </c>
      <c r="I1177" s="0" t="str">
        <f aca="false">INDEX(Orders!$D:$D,MATCH(B1177,Orders!$A:$A,0))</f>
        <v>Delivered</v>
      </c>
      <c r="J1177" s="8" t="n">
        <f aca="false">INDEX(Products!$E:$E,MATCH(C1177,Products!$A:$A,0))</f>
        <v>15487.44</v>
      </c>
      <c r="K1177" s="8" t="n">
        <f aca="false">D1177*J1177</f>
        <v>15487.44</v>
      </c>
    </row>
    <row r="1178" customFormat="false" ht="15" hidden="false" customHeight="false" outlineLevel="0" collapsed="false">
      <c r="A1178" s="0" t="s">
        <v>8945</v>
      </c>
      <c r="B1178" s="0" t="s">
        <v>1429</v>
      </c>
      <c r="C1178" s="0" t="s">
        <v>7705</v>
      </c>
      <c r="D1178" s="0" t="n">
        <v>1</v>
      </c>
      <c r="E1178" s="8" t="n">
        <v>2409</v>
      </c>
      <c r="F1178" s="0" t="n">
        <v>10</v>
      </c>
      <c r="G1178" s="8" t="n">
        <v>2168.1</v>
      </c>
      <c r="H1178" s="0" t="str">
        <f aca="false">INDEX(Products!$C:$C,MATCH(C1178,Products!$A:$A,0))</f>
        <v>Fashion</v>
      </c>
      <c r="I1178" s="0" t="str">
        <f aca="false">INDEX(Orders!$D:$D,MATCH(B1178,Orders!$A:$A,0))</f>
        <v>Delivered</v>
      </c>
      <c r="J1178" s="8" t="n">
        <f aca="false">INDEX(Products!$E:$E,MATCH(C1178,Products!$A:$A,0))</f>
        <v>1619.11</v>
      </c>
      <c r="K1178" s="8" t="n">
        <f aca="false">D1178*J1178</f>
        <v>1619.11</v>
      </c>
    </row>
    <row r="1179" customFormat="false" ht="15" hidden="false" customHeight="false" outlineLevel="0" collapsed="false">
      <c r="A1179" s="0" t="s">
        <v>8946</v>
      </c>
      <c r="B1179" s="0" t="s">
        <v>1430</v>
      </c>
      <c r="C1179" s="0" t="s">
        <v>7597</v>
      </c>
      <c r="D1179" s="0" t="n">
        <v>1</v>
      </c>
      <c r="E1179" s="8" t="n">
        <v>959</v>
      </c>
      <c r="F1179" s="0" t="n">
        <v>0</v>
      </c>
      <c r="G1179" s="8" t="n">
        <v>959</v>
      </c>
      <c r="H1179" s="0" t="str">
        <f aca="false">INDEX(Products!$C:$C,MATCH(C1179,Products!$A:$A,0))</f>
        <v>Toys &amp; Baby Care</v>
      </c>
      <c r="I1179" s="0" t="str">
        <f aca="false">INDEX(Orders!$D:$D,MATCH(B1179,Orders!$A:$A,0))</f>
        <v>Delivered</v>
      </c>
      <c r="J1179" s="8" t="n">
        <f aca="false">INDEX(Products!$E:$E,MATCH(C1179,Products!$A:$A,0))</f>
        <v>528.95</v>
      </c>
      <c r="K1179" s="8" t="n">
        <f aca="false">D1179*J1179</f>
        <v>528.95</v>
      </c>
    </row>
    <row r="1180" customFormat="false" ht="15" hidden="false" customHeight="false" outlineLevel="0" collapsed="false">
      <c r="A1180" s="0" t="s">
        <v>8947</v>
      </c>
      <c r="B1180" s="0" t="s">
        <v>1431</v>
      </c>
      <c r="C1180" s="0" t="s">
        <v>7833</v>
      </c>
      <c r="D1180" s="0" t="n">
        <v>1</v>
      </c>
      <c r="E1180" s="8" t="n">
        <v>63680</v>
      </c>
      <c r="F1180" s="0" t="n">
        <v>20</v>
      </c>
      <c r="G1180" s="8" t="n">
        <v>50944</v>
      </c>
      <c r="H1180" s="0" t="str">
        <f aca="false">INDEX(Products!$C:$C,MATCH(C1180,Products!$A:$A,0))</f>
        <v>Mobiles &amp; Accessories</v>
      </c>
      <c r="I1180" s="0" t="str">
        <f aca="false">INDEX(Orders!$D:$D,MATCH(B1180,Orders!$A:$A,0))</f>
        <v>Delivered</v>
      </c>
      <c r="J1180" s="8" t="n">
        <f aca="false">INDEX(Products!$E:$E,MATCH(C1180,Products!$A:$A,0))</f>
        <v>42793.05</v>
      </c>
      <c r="K1180" s="8" t="n">
        <f aca="false">D1180*J1180</f>
        <v>42793.05</v>
      </c>
    </row>
    <row r="1181" customFormat="false" ht="15" hidden="false" customHeight="false" outlineLevel="0" collapsed="false">
      <c r="A1181" s="0" t="s">
        <v>8948</v>
      </c>
      <c r="B1181" s="0" t="s">
        <v>1431</v>
      </c>
      <c r="C1181" s="0" t="s">
        <v>7764</v>
      </c>
      <c r="D1181" s="0" t="n">
        <v>1</v>
      </c>
      <c r="E1181" s="8" t="n">
        <v>719</v>
      </c>
      <c r="F1181" s="0" t="n">
        <v>5</v>
      </c>
      <c r="G1181" s="8" t="n">
        <v>683.05</v>
      </c>
      <c r="H1181" s="0" t="str">
        <f aca="false">INDEX(Products!$C:$C,MATCH(C1181,Products!$A:$A,0))</f>
        <v>Fashion</v>
      </c>
      <c r="I1181" s="0" t="str">
        <f aca="false">INDEX(Orders!$D:$D,MATCH(B1181,Orders!$A:$A,0))</f>
        <v>Delivered</v>
      </c>
      <c r="J1181" s="8" t="n">
        <f aca="false">INDEX(Products!$E:$E,MATCH(C1181,Products!$A:$A,0))</f>
        <v>508.15</v>
      </c>
      <c r="K1181" s="8" t="n">
        <f aca="false">D1181*J1181</f>
        <v>508.15</v>
      </c>
    </row>
    <row r="1182" customFormat="false" ht="15" hidden="false" customHeight="false" outlineLevel="0" collapsed="false">
      <c r="A1182" s="0" t="s">
        <v>8949</v>
      </c>
      <c r="B1182" s="0" t="s">
        <v>1431</v>
      </c>
      <c r="C1182" s="0" t="s">
        <v>7601</v>
      </c>
      <c r="D1182" s="0" t="n">
        <v>1</v>
      </c>
      <c r="E1182" s="8" t="n">
        <v>25819</v>
      </c>
      <c r="F1182" s="0" t="n">
        <v>0</v>
      </c>
      <c r="G1182" s="8" t="n">
        <v>25819</v>
      </c>
      <c r="H1182" s="0" t="str">
        <f aca="false">INDEX(Products!$C:$C,MATCH(C1182,Products!$A:$A,0))</f>
        <v>Furniture</v>
      </c>
      <c r="I1182" s="0" t="str">
        <f aca="false">INDEX(Orders!$D:$D,MATCH(B1182,Orders!$A:$A,0))</f>
        <v>Delivered</v>
      </c>
      <c r="J1182" s="8" t="n">
        <f aca="false">INDEX(Products!$E:$E,MATCH(C1182,Products!$A:$A,0))</f>
        <v>17102.88</v>
      </c>
      <c r="K1182" s="8" t="n">
        <f aca="false">D1182*J1182</f>
        <v>17102.88</v>
      </c>
    </row>
    <row r="1183" customFormat="false" ht="15" hidden="false" customHeight="false" outlineLevel="0" collapsed="false">
      <c r="A1183" s="0" t="s">
        <v>8950</v>
      </c>
      <c r="B1183" s="0" t="s">
        <v>1434</v>
      </c>
      <c r="C1183" s="0" t="s">
        <v>8118</v>
      </c>
      <c r="D1183" s="0" t="n">
        <v>1</v>
      </c>
      <c r="E1183" s="8" t="n">
        <v>2909</v>
      </c>
      <c r="F1183" s="0" t="n">
        <v>10</v>
      </c>
      <c r="G1183" s="8" t="n">
        <v>2618.1</v>
      </c>
      <c r="H1183" s="0" t="str">
        <f aca="false">INDEX(Products!$C:$C,MATCH(C1183,Products!$A:$A,0))</f>
        <v>Beauty &amp; Personal Care</v>
      </c>
      <c r="I1183" s="0" t="str">
        <f aca="false">INDEX(Orders!$D:$D,MATCH(B1183,Orders!$A:$A,0))</f>
        <v>Delivered</v>
      </c>
      <c r="J1183" s="8" t="n">
        <f aca="false">INDEX(Products!$E:$E,MATCH(C1183,Products!$A:$A,0))</f>
        <v>1624.63</v>
      </c>
      <c r="K1183" s="8" t="n">
        <f aca="false">D1183*J1183</f>
        <v>1624.63</v>
      </c>
    </row>
    <row r="1184" customFormat="false" ht="15" hidden="false" customHeight="false" outlineLevel="0" collapsed="false">
      <c r="A1184" s="0" t="s">
        <v>8951</v>
      </c>
      <c r="B1184" s="0" t="s">
        <v>1436</v>
      </c>
      <c r="C1184" s="0" t="s">
        <v>7811</v>
      </c>
      <c r="D1184" s="0" t="n">
        <v>3</v>
      </c>
      <c r="E1184" s="8" t="n">
        <v>36999</v>
      </c>
      <c r="F1184" s="0" t="n">
        <v>5</v>
      </c>
      <c r="G1184" s="8" t="n">
        <v>105447.15</v>
      </c>
      <c r="H1184" s="0" t="str">
        <f aca="false">INDEX(Products!$C:$C,MATCH(C1184,Products!$A:$A,0))</f>
        <v>Electronics</v>
      </c>
      <c r="I1184" s="0" t="str">
        <f aca="false">INDEX(Orders!$D:$D,MATCH(B1184,Orders!$A:$A,0))</f>
        <v>Delivered</v>
      </c>
      <c r="J1184" s="8" t="n">
        <f aca="false">INDEX(Products!$E:$E,MATCH(C1184,Products!$A:$A,0))</f>
        <v>21693.36</v>
      </c>
      <c r="K1184" s="8" t="n">
        <f aca="false">D1184*J1184</f>
        <v>65080.08</v>
      </c>
    </row>
    <row r="1185" customFormat="false" ht="15" hidden="false" customHeight="false" outlineLevel="0" collapsed="false">
      <c r="A1185" s="0" t="s">
        <v>8952</v>
      </c>
      <c r="B1185" s="0" t="s">
        <v>1436</v>
      </c>
      <c r="C1185" s="0" t="s">
        <v>7904</v>
      </c>
      <c r="D1185" s="0" t="n">
        <v>1</v>
      </c>
      <c r="E1185" s="8" t="n">
        <v>3739</v>
      </c>
      <c r="F1185" s="0" t="n">
        <v>5</v>
      </c>
      <c r="G1185" s="8" t="n">
        <v>3552.05</v>
      </c>
      <c r="H1185" s="0" t="str">
        <f aca="false">INDEX(Products!$C:$C,MATCH(C1185,Products!$A:$A,0))</f>
        <v>Fashion</v>
      </c>
      <c r="I1185" s="0" t="str">
        <f aca="false">INDEX(Orders!$D:$D,MATCH(B1185,Orders!$A:$A,0))</f>
        <v>Delivered</v>
      </c>
      <c r="J1185" s="8" t="n">
        <f aca="false">INDEX(Products!$E:$E,MATCH(C1185,Products!$A:$A,0))</f>
        <v>2700.82</v>
      </c>
      <c r="K1185" s="8" t="n">
        <f aca="false">D1185*J1185</f>
        <v>2700.82</v>
      </c>
    </row>
    <row r="1186" customFormat="false" ht="15" hidden="false" customHeight="false" outlineLevel="0" collapsed="false">
      <c r="A1186" s="0" t="s">
        <v>8953</v>
      </c>
      <c r="B1186" s="0" t="s">
        <v>1438</v>
      </c>
      <c r="C1186" s="0" t="s">
        <v>8152</v>
      </c>
      <c r="D1186" s="0" t="n">
        <v>1</v>
      </c>
      <c r="E1186" s="8" t="n">
        <v>3759</v>
      </c>
      <c r="F1186" s="0" t="n">
        <v>0</v>
      </c>
      <c r="G1186" s="8" t="n">
        <v>3759</v>
      </c>
      <c r="H1186" s="0" t="str">
        <f aca="false">INDEX(Products!$C:$C,MATCH(C1186,Products!$A:$A,0))</f>
        <v>Fashion</v>
      </c>
      <c r="I1186" s="0" t="str">
        <f aca="false">INDEX(Orders!$D:$D,MATCH(B1186,Orders!$A:$A,0))</f>
        <v>Delivered</v>
      </c>
      <c r="J1186" s="8" t="n">
        <f aca="false">INDEX(Products!$E:$E,MATCH(C1186,Products!$A:$A,0))</f>
        <v>2136.16</v>
      </c>
      <c r="K1186" s="8" t="n">
        <f aca="false">D1186*J1186</f>
        <v>2136.16</v>
      </c>
    </row>
    <row r="1187" customFormat="false" ht="15" hidden="false" customHeight="false" outlineLevel="0" collapsed="false">
      <c r="A1187" s="0" t="s">
        <v>8954</v>
      </c>
      <c r="B1187" s="0" t="s">
        <v>1440</v>
      </c>
      <c r="C1187" s="0" t="s">
        <v>7636</v>
      </c>
      <c r="D1187" s="0" t="n">
        <v>1</v>
      </c>
      <c r="E1187" s="8" t="n">
        <v>10879</v>
      </c>
      <c r="F1187" s="0" t="n">
        <v>10</v>
      </c>
      <c r="G1187" s="8" t="n">
        <v>9791.1</v>
      </c>
      <c r="H1187" s="0" t="str">
        <f aca="false">INDEX(Products!$C:$C,MATCH(C1187,Products!$A:$A,0))</f>
        <v>Home &amp; Kitchen</v>
      </c>
      <c r="I1187" s="0" t="str">
        <f aca="false">INDEX(Orders!$D:$D,MATCH(B1187,Orders!$A:$A,0))</f>
        <v>Delivered</v>
      </c>
      <c r="J1187" s="8" t="n">
        <f aca="false">INDEX(Products!$E:$E,MATCH(C1187,Products!$A:$A,0))</f>
        <v>7860.38</v>
      </c>
      <c r="K1187" s="8" t="n">
        <f aca="false">D1187*J1187</f>
        <v>7860.38</v>
      </c>
    </row>
    <row r="1188" customFormat="false" ht="15" hidden="false" customHeight="false" outlineLevel="0" collapsed="false">
      <c r="A1188" s="0" t="s">
        <v>8955</v>
      </c>
      <c r="B1188" s="0" t="s">
        <v>1441</v>
      </c>
      <c r="C1188" s="0" t="s">
        <v>7860</v>
      </c>
      <c r="D1188" s="0" t="n">
        <v>2</v>
      </c>
      <c r="E1188" s="8" t="n">
        <v>24399</v>
      </c>
      <c r="F1188" s="0" t="n">
        <v>30</v>
      </c>
      <c r="G1188" s="8" t="n">
        <v>34158.6</v>
      </c>
      <c r="H1188" s="0" t="str">
        <f aca="false">INDEX(Products!$C:$C,MATCH(C1188,Products!$A:$A,0))</f>
        <v>Mobiles &amp; Accessories</v>
      </c>
      <c r="I1188" s="0" t="str">
        <f aca="false">INDEX(Orders!$D:$D,MATCH(B1188,Orders!$A:$A,0))</f>
        <v>Cancelled</v>
      </c>
      <c r="J1188" s="8" t="n">
        <f aca="false">INDEX(Products!$E:$E,MATCH(C1188,Products!$A:$A,0))</f>
        <v>14822.21</v>
      </c>
      <c r="K1188" s="8" t="n">
        <f aca="false">D1188*J1188</f>
        <v>29644.42</v>
      </c>
    </row>
    <row r="1189" customFormat="false" ht="15" hidden="false" customHeight="false" outlineLevel="0" collapsed="false">
      <c r="A1189" s="0" t="s">
        <v>8956</v>
      </c>
      <c r="B1189" s="0" t="s">
        <v>1442</v>
      </c>
      <c r="C1189" s="0" t="s">
        <v>7614</v>
      </c>
      <c r="D1189" s="0" t="n">
        <v>3</v>
      </c>
      <c r="E1189" s="8" t="n">
        <v>23049</v>
      </c>
      <c r="F1189" s="0" t="n">
        <v>5</v>
      </c>
      <c r="G1189" s="8" t="n">
        <v>65689.65</v>
      </c>
      <c r="H1189" s="0" t="str">
        <f aca="false">INDEX(Products!$C:$C,MATCH(C1189,Products!$A:$A,0))</f>
        <v>Furniture</v>
      </c>
      <c r="I1189" s="0" t="str">
        <f aca="false">INDEX(Orders!$D:$D,MATCH(B1189,Orders!$A:$A,0))</f>
        <v>Delivered</v>
      </c>
      <c r="J1189" s="8" t="n">
        <f aca="false">INDEX(Products!$E:$E,MATCH(C1189,Products!$A:$A,0))</f>
        <v>13018.56</v>
      </c>
      <c r="K1189" s="8" t="n">
        <f aca="false">D1189*J1189</f>
        <v>39055.68</v>
      </c>
    </row>
    <row r="1190" customFormat="false" ht="15" hidden="false" customHeight="false" outlineLevel="0" collapsed="false">
      <c r="A1190" s="0" t="s">
        <v>8957</v>
      </c>
      <c r="B1190" s="0" t="s">
        <v>1444</v>
      </c>
      <c r="C1190" s="0" t="s">
        <v>7603</v>
      </c>
      <c r="D1190" s="0" t="n">
        <v>1</v>
      </c>
      <c r="E1190" s="8" t="n">
        <v>20939</v>
      </c>
      <c r="F1190" s="0" t="n">
        <v>5</v>
      </c>
      <c r="G1190" s="8" t="n">
        <v>19892.05</v>
      </c>
      <c r="H1190" s="0" t="str">
        <f aca="false">INDEX(Products!$C:$C,MATCH(C1190,Products!$A:$A,0))</f>
        <v>Mobiles &amp; Accessories</v>
      </c>
      <c r="I1190" s="0" t="str">
        <f aca="false">INDEX(Orders!$D:$D,MATCH(B1190,Orders!$A:$A,0))</f>
        <v>Delivered</v>
      </c>
      <c r="J1190" s="8" t="n">
        <f aca="false">INDEX(Products!$E:$E,MATCH(C1190,Products!$A:$A,0))</f>
        <v>12008.73</v>
      </c>
      <c r="K1190" s="8" t="n">
        <f aca="false">D1190*J1190</f>
        <v>12008.73</v>
      </c>
    </row>
    <row r="1191" customFormat="false" ht="15" hidden="false" customHeight="false" outlineLevel="0" collapsed="false">
      <c r="A1191" s="0" t="s">
        <v>8958</v>
      </c>
      <c r="B1191" s="0" t="s">
        <v>1445</v>
      </c>
      <c r="C1191" s="0" t="s">
        <v>7622</v>
      </c>
      <c r="D1191" s="0" t="n">
        <v>1</v>
      </c>
      <c r="E1191" s="8" t="n">
        <v>1549</v>
      </c>
      <c r="F1191" s="0" t="n">
        <v>0</v>
      </c>
      <c r="G1191" s="8" t="n">
        <v>1549</v>
      </c>
      <c r="H1191" s="0" t="str">
        <f aca="false">INDEX(Products!$C:$C,MATCH(C1191,Products!$A:$A,0))</f>
        <v>Beauty &amp; Personal Care</v>
      </c>
      <c r="I1191" s="0" t="str">
        <f aca="false">INDEX(Orders!$D:$D,MATCH(B1191,Orders!$A:$A,0))</f>
        <v>Delivered</v>
      </c>
      <c r="J1191" s="8" t="n">
        <f aca="false">INDEX(Products!$E:$E,MATCH(C1191,Products!$A:$A,0))</f>
        <v>915.36</v>
      </c>
      <c r="K1191" s="8" t="n">
        <f aca="false">D1191*J1191</f>
        <v>915.36</v>
      </c>
    </row>
    <row r="1192" customFormat="false" ht="15" hidden="false" customHeight="false" outlineLevel="0" collapsed="false">
      <c r="A1192" s="0" t="s">
        <v>8959</v>
      </c>
      <c r="B1192" s="0" t="s">
        <v>1446</v>
      </c>
      <c r="C1192" s="0" t="s">
        <v>7646</v>
      </c>
      <c r="D1192" s="0" t="n">
        <v>2</v>
      </c>
      <c r="E1192" s="8" t="n">
        <v>3610</v>
      </c>
      <c r="F1192" s="0" t="n">
        <v>0</v>
      </c>
      <c r="G1192" s="8" t="n">
        <v>7220</v>
      </c>
      <c r="H1192" s="0" t="str">
        <f aca="false">INDEX(Products!$C:$C,MATCH(C1192,Products!$A:$A,0))</f>
        <v>Fashion</v>
      </c>
      <c r="I1192" s="0" t="str">
        <f aca="false">INDEX(Orders!$D:$D,MATCH(B1192,Orders!$A:$A,0))</f>
        <v>Delivered</v>
      </c>
      <c r="J1192" s="8" t="n">
        <f aca="false">INDEX(Products!$E:$E,MATCH(C1192,Products!$A:$A,0))</f>
        <v>2575.47</v>
      </c>
      <c r="K1192" s="8" t="n">
        <f aca="false">D1192*J1192</f>
        <v>5150.94</v>
      </c>
    </row>
    <row r="1193" customFormat="false" ht="15" hidden="false" customHeight="false" outlineLevel="0" collapsed="false">
      <c r="A1193" s="0" t="s">
        <v>8960</v>
      </c>
      <c r="B1193" s="0" t="s">
        <v>1447</v>
      </c>
      <c r="C1193" s="0" t="s">
        <v>7963</v>
      </c>
      <c r="D1193" s="0" t="n">
        <v>1</v>
      </c>
      <c r="E1193" s="8" t="n">
        <v>1509</v>
      </c>
      <c r="F1193" s="0" t="n">
        <v>5</v>
      </c>
      <c r="G1193" s="8" t="n">
        <v>1433.55</v>
      </c>
      <c r="H1193" s="0" t="str">
        <f aca="false">INDEX(Products!$C:$C,MATCH(C1193,Products!$A:$A,0))</f>
        <v>Books</v>
      </c>
      <c r="I1193" s="0" t="str">
        <f aca="false">INDEX(Orders!$D:$D,MATCH(B1193,Orders!$A:$A,0))</f>
        <v>Delivered</v>
      </c>
      <c r="J1193" s="8" t="n">
        <f aca="false">INDEX(Products!$E:$E,MATCH(C1193,Products!$A:$A,0))</f>
        <v>849.27</v>
      </c>
      <c r="K1193" s="8" t="n">
        <f aca="false">D1193*J1193</f>
        <v>849.27</v>
      </c>
    </row>
    <row r="1194" customFormat="false" ht="15" hidden="false" customHeight="false" outlineLevel="0" collapsed="false">
      <c r="A1194" s="0" t="s">
        <v>8961</v>
      </c>
      <c r="B1194" s="0" t="s">
        <v>1447</v>
      </c>
      <c r="C1194" s="0" t="s">
        <v>7993</v>
      </c>
      <c r="D1194" s="0" t="n">
        <v>1</v>
      </c>
      <c r="E1194" s="8" t="n">
        <v>19529</v>
      </c>
      <c r="F1194" s="0" t="n">
        <v>10</v>
      </c>
      <c r="G1194" s="8" t="n">
        <v>17576.1</v>
      </c>
      <c r="H1194" s="0" t="str">
        <f aca="false">INDEX(Products!$C:$C,MATCH(C1194,Products!$A:$A,0))</f>
        <v>Electronics</v>
      </c>
      <c r="I1194" s="0" t="str">
        <f aca="false">INDEX(Orders!$D:$D,MATCH(B1194,Orders!$A:$A,0))</f>
        <v>Delivered</v>
      </c>
      <c r="J1194" s="8" t="n">
        <f aca="false">INDEX(Products!$E:$E,MATCH(C1194,Products!$A:$A,0))</f>
        <v>12094.4</v>
      </c>
      <c r="K1194" s="8" t="n">
        <f aca="false">D1194*J1194</f>
        <v>12094.4</v>
      </c>
    </row>
    <row r="1195" customFormat="false" ht="15" hidden="false" customHeight="false" outlineLevel="0" collapsed="false">
      <c r="A1195" s="0" t="s">
        <v>8962</v>
      </c>
      <c r="B1195" s="0" t="s">
        <v>1448</v>
      </c>
      <c r="C1195" s="0" t="s">
        <v>7987</v>
      </c>
      <c r="D1195" s="0" t="n">
        <v>1</v>
      </c>
      <c r="E1195" s="8" t="n">
        <v>4779</v>
      </c>
      <c r="F1195" s="0" t="n">
        <v>0</v>
      </c>
      <c r="G1195" s="8" t="n">
        <v>4779</v>
      </c>
      <c r="H1195" s="0" t="str">
        <f aca="false">INDEX(Products!$C:$C,MATCH(C1195,Products!$A:$A,0))</f>
        <v>Fashion</v>
      </c>
      <c r="I1195" s="0" t="str">
        <f aca="false">INDEX(Orders!$D:$D,MATCH(B1195,Orders!$A:$A,0))</f>
        <v>Cancelled</v>
      </c>
      <c r="J1195" s="8" t="n">
        <f aca="false">INDEX(Products!$E:$E,MATCH(C1195,Products!$A:$A,0))</f>
        <v>3184.36</v>
      </c>
      <c r="K1195" s="8" t="n">
        <f aca="false">D1195*J1195</f>
        <v>3184.36</v>
      </c>
    </row>
    <row r="1196" customFormat="false" ht="15" hidden="false" customHeight="false" outlineLevel="0" collapsed="false">
      <c r="A1196" s="0" t="s">
        <v>8963</v>
      </c>
      <c r="B1196" s="0" t="s">
        <v>1449</v>
      </c>
      <c r="C1196" s="0" t="s">
        <v>7603</v>
      </c>
      <c r="D1196" s="0" t="n">
        <v>1</v>
      </c>
      <c r="E1196" s="8" t="n">
        <v>20939</v>
      </c>
      <c r="F1196" s="0" t="n">
        <v>0</v>
      </c>
      <c r="G1196" s="8" t="n">
        <v>20939</v>
      </c>
      <c r="H1196" s="0" t="str">
        <f aca="false">INDEX(Products!$C:$C,MATCH(C1196,Products!$A:$A,0))</f>
        <v>Mobiles &amp; Accessories</v>
      </c>
      <c r="I1196" s="0" t="str">
        <f aca="false">INDEX(Orders!$D:$D,MATCH(B1196,Orders!$A:$A,0))</f>
        <v>Returned</v>
      </c>
      <c r="J1196" s="8" t="n">
        <f aca="false">INDEX(Products!$E:$E,MATCH(C1196,Products!$A:$A,0))</f>
        <v>12008.73</v>
      </c>
      <c r="K1196" s="8" t="n">
        <f aca="false">D1196*J1196</f>
        <v>12008.73</v>
      </c>
    </row>
    <row r="1197" customFormat="false" ht="15" hidden="false" customHeight="false" outlineLevel="0" collapsed="false">
      <c r="A1197" s="0" t="s">
        <v>8964</v>
      </c>
      <c r="B1197" s="0" t="s">
        <v>1449</v>
      </c>
      <c r="C1197" s="0" t="s">
        <v>7839</v>
      </c>
      <c r="D1197" s="0" t="n">
        <v>2</v>
      </c>
      <c r="E1197" s="8" t="n">
        <v>9969</v>
      </c>
      <c r="F1197" s="0" t="n">
        <v>0</v>
      </c>
      <c r="G1197" s="8" t="n">
        <v>19938</v>
      </c>
      <c r="H1197" s="0" t="str">
        <f aca="false">INDEX(Products!$C:$C,MATCH(C1197,Products!$A:$A,0))</f>
        <v>Home &amp; Kitchen</v>
      </c>
      <c r="I1197" s="0" t="str">
        <f aca="false">INDEX(Orders!$D:$D,MATCH(B1197,Orders!$A:$A,0))</f>
        <v>Returned</v>
      </c>
      <c r="J1197" s="8" t="n">
        <f aca="false">INDEX(Products!$E:$E,MATCH(C1197,Products!$A:$A,0))</f>
        <v>5962.26</v>
      </c>
      <c r="K1197" s="8" t="n">
        <f aca="false">D1197*J1197</f>
        <v>11924.52</v>
      </c>
    </row>
    <row r="1198" customFormat="false" ht="15" hidden="false" customHeight="false" outlineLevel="0" collapsed="false">
      <c r="A1198" s="0" t="s">
        <v>8965</v>
      </c>
      <c r="B1198" s="0" t="s">
        <v>1450</v>
      </c>
      <c r="C1198" s="0" t="s">
        <v>7755</v>
      </c>
      <c r="D1198" s="0" t="n">
        <v>1</v>
      </c>
      <c r="E1198" s="8" t="n">
        <v>949</v>
      </c>
      <c r="F1198" s="0" t="n">
        <v>15</v>
      </c>
      <c r="G1198" s="8" t="n">
        <v>806.65</v>
      </c>
      <c r="H1198" s="0" t="str">
        <f aca="false">INDEX(Products!$C:$C,MATCH(C1198,Products!$A:$A,0))</f>
        <v>Books</v>
      </c>
      <c r="I1198" s="0" t="str">
        <f aca="false">INDEX(Orders!$D:$D,MATCH(B1198,Orders!$A:$A,0))</f>
        <v>Delivered</v>
      </c>
      <c r="J1198" s="8" t="n">
        <f aca="false">INDEX(Products!$E:$E,MATCH(C1198,Products!$A:$A,0))</f>
        <v>640.32</v>
      </c>
      <c r="K1198" s="8" t="n">
        <f aca="false">D1198*J1198</f>
        <v>640.32</v>
      </c>
    </row>
    <row r="1199" customFormat="false" ht="15" hidden="false" customHeight="false" outlineLevel="0" collapsed="false">
      <c r="A1199" s="0" t="s">
        <v>8966</v>
      </c>
      <c r="B1199" s="0" t="s">
        <v>1450</v>
      </c>
      <c r="C1199" s="0" t="s">
        <v>7727</v>
      </c>
      <c r="D1199" s="0" t="n">
        <v>3</v>
      </c>
      <c r="E1199" s="8" t="n">
        <v>2379</v>
      </c>
      <c r="F1199" s="0" t="n">
        <v>15</v>
      </c>
      <c r="G1199" s="8" t="n">
        <v>6066.45</v>
      </c>
      <c r="H1199" s="0" t="str">
        <f aca="false">INDEX(Products!$C:$C,MATCH(C1199,Products!$A:$A,0))</f>
        <v>Fashion</v>
      </c>
      <c r="I1199" s="0" t="str">
        <f aca="false">INDEX(Orders!$D:$D,MATCH(B1199,Orders!$A:$A,0))</f>
        <v>Delivered</v>
      </c>
      <c r="J1199" s="8" t="n">
        <f aca="false">INDEX(Products!$E:$E,MATCH(C1199,Products!$A:$A,0))</f>
        <v>1774.91</v>
      </c>
      <c r="K1199" s="8" t="n">
        <f aca="false">D1199*J1199</f>
        <v>5324.73</v>
      </c>
    </row>
    <row r="1200" customFormat="false" ht="15" hidden="false" customHeight="false" outlineLevel="0" collapsed="false">
      <c r="A1200" s="0" t="s">
        <v>8967</v>
      </c>
      <c r="B1200" s="0" t="s">
        <v>1450</v>
      </c>
      <c r="C1200" s="0" t="s">
        <v>7827</v>
      </c>
      <c r="D1200" s="0" t="n">
        <v>1</v>
      </c>
      <c r="E1200" s="8" t="n">
        <v>3359</v>
      </c>
      <c r="F1200" s="0" t="n">
        <v>0</v>
      </c>
      <c r="G1200" s="8" t="n">
        <v>3359</v>
      </c>
      <c r="H1200" s="0" t="str">
        <f aca="false">INDEX(Products!$C:$C,MATCH(C1200,Products!$A:$A,0))</f>
        <v>Home &amp; Kitchen</v>
      </c>
      <c r="I1200" s="0" t="str">
        <f aca="false">INDEX(Orders!$D:$D,MATCH(B1200,Orders!$A:$A,0))</f>
        <v>Delivered</v>
      </c>
      <c r="J1200" s="8" t="n">
        <f aca="false">INDEX(Products!$E:$E,MATCH(C1200,Products!$A:$A,0))</f>
        <v>1895.25</v>
      </c>
      <c r="K1200" s="8" t="n">
        <f aca="false">D1200*J1200</f>
        <v>1895.25</v>
      </c>
    </row>
    <row r="1201" customFormat="false" ht="15" hidden="false" customHeight="false" outlineLevel="0" collapsed="false">
      <c r="A1201" s="0" t="s">
        <v>8968</v>
      </c>
      <c r="B1201" s="0" t="s">
        <v>1451</v>
      </c>
      <c r="C1201" s="0" t="s">
        <v>7682</v>
      </c>
      <c r="D1201" s="0" t="n">
        <v>2</v>
      </c>
      <c r="E1201" s="8" t="n">
        <v>2049</v>
      </c>
      <c r="F1201" s="0" t="n">
        <v>0</v>
      </c>
      <c r="G1201" s="8" t="n">
        <v>4098</v>
      </c>
      <c r="H1201" s="0" t="str">
        <f aca="false">INDEX(Products!$C:$C,MATCH(C1201,Products!$A:$A,0))</f>
        <v>Fashion</v>
      </c>
      <c r="I1201" s="0" t="str">
        <f aca="false">INDEX(Orders!$D:$D,MATCH(B1201,Orders!$A:$A,0))</f>
        <v>Delivered</v>
      </c>
      <c r="J1201" s="8" t="n">
        <f aca="false">INDEX(Products!$E:$E,MATCH(C1201,Products!$A:$A,0))</f>
        <v>1504.28</v>
      </c>
      <c r="K1201" s="8" t="n">
        <f aca="false">D1201*J1201</f>
        <v>3008.56</v>
      </c>
    </row>
    <row r="1202" customFormat="false" ht="15" hidden="false" customHeight="false" outlineLevel="0" collapsed="false">
      <c r="A1202" s="0" t="s">
        <v>8969</v>
      </c>
      <c r="B1202" s="0" t="s">
        <v>1451</v>
      </c>
      <c r="C1202" s="0" t="s">
        <v>7904</v>
      </c>
      <c r="D1202" s="0" t="n">
        <v>1</v>
      </c>
      <c r="E1202" s="8" t="n">
        <v>3739</v>
      </c>
      <c r="F1202" s="0" t="n">
        <v>0</v>
      </c>
      <c r="G1202" s="8" t="n">
        <v>3739</v>
      </c>
      <c r="H1202" s="0" t="str">
        <f aca="false">INDEX(Products!$C:$C,MATCH(C1202,Products!$A:$A,0))</f>
        <v>Fashion</v>
      </c>
      <c r="I1202" s="0" t="str">
        <f aca="false">INDEX(Orders!$D:$D,MATCH(B1202,Orders!$A:$A,0))</f>
        <v>Delivered</v>
      </c>
      <c r="J1202" s="8" t="n">
        <f aca="false">INDEX(Products!$E:$E,MATCH(C1202,Products!$A:$A,0))</f>
        <v>2700.82</v>
      </c>
      <c r="K1202" s="8" t="n">
        <f aca="false">D1202*J1202</f>
        <v>2700.82</v>
      </c>
    </row>
    <row r="1203" customFormat="false" ht="15" hidden="false" customHeight="false" outlineLevel="0" collapsed="false">
      <c r="A1203" s="0" t="s">
        <v>8970</v>
      </c>
      <c r="B1203" s="0" t="s">
        <v>1451</v>
      </c>
      <c r="C1203" s="0" t="s">
        <v>8081</v>
      </c>
      <c r="D1203" s="0" t="n">
        <v>1</v>
      </c>
      <c r="E1203" s="8" t="n">
        <v>940</v>
      </c>
      <c r="F1203" s="0" t="n">
        <v>5</v>
      </c>
      <c r="G1203" s="8" t="n">
        <v>893</v>
      </c>
      <c r="H1203" s="0" t="str">
        <f aca="false">INDEX(Products!$C:$C,MATCH(C1203,Products!$A:$A,0))</f>
        <v>Books</v>
      </c>
      <c r="I1203" s="0" t="str">
        <f aca="false">INDEX(Orders!$D:$D,MATCH(B1203,Orders!$A:$A,0))</f>
        <v>Delivered</v>
      </c>
      <c r="J1203" s="8" t="n">
        <f aca="false">INDEX(Products!$E:$E,MATCH(C1203,Products!$A:$A,0))</f>
        <v>531.47</v>
      </c>
      <c r="K1203" s="8" t="n">
        <f aca="false">D1203*J1203</f>
        <v>531.47</v>
      </c>
    </row>
    <row r="1204" customFormat="false" ht="15" hidden="false" customHeight="false" outlineLevel="0" collapsed="false">
      <c r="A1204" s="0" t="s">
        <v>8971</v>
      </c>
      <c r="B1204" s="0" t="s">
        <v>1451</v>
      </c>
      <c r="C1204" s="0" t="s">
        <v>7803</v>
      </c>
      <c r="D1204" s="0" t="n">
        <v>1</v>
      </c>
      <c r="E1204" s="8" t="n">
        <v>34270</v>
      </c>
      <c r="F1204" s="0" t="n">
        <v>10</v>
      </c>
      <c r="G1204" s="8" t="n">
        <v>30843</v>
      </c>
      <c r="H1204" s="0" t="str">
        <f aca="false">INDEX(Products!$C:$C,MATCH(C1204,Products!$A:$A,0))</f>
        <v>Electronics</v>
      </c>
      <c r="I1204" s="0" t="str">
        <f aca="false">INDEX(Orders!$D:$D,MATCH(B1204,Orders!$A:$A,0))</f>
        <v>Delivered</v>
      </c>
      <c r="J1204" s="8" t="n">
        <f aca="false">INDEX(Products!$E:$E,MATCH(C1204,Products!$A:$A,0))</f>
        <v>19956.6</v>
      </c>
      <c r="K1204" s="8" t="n">
        <f aca="false">D1204*J1204</f>
        <v>19956.6</v>
      </c>
    </row>
    <row r="1205" customFormat="false" ht="15" hidden="false" customHeight="false" outlineLevel="0" collapsed="false">
      <c r="A1205" s="0" t="s">
        <v>8972</v>
      </c>
      <c r="B1205" s="0" t="s">
        <v>1454</v>
      </c>
      <c r="C1205" s="0" t="s">
        <v>8321</v>
      </c>
      <c r="D1205" s="0" t="n">
        <v>1</v>
      </c>
      <c r="E1205" s="8" t="n">
        <v>1329</v>
      </c>
      <c r="F1205" s="0" t="n">
        <v>0</v>
      </c>
      <c r="G1205" s="8" t="n">
        <v>1329</v>
      </c>
      <c r="H1205" s="0" t="str">
        <f aca="false">INDEX(Products!$C:$C,MATCH(C1205,Products!$A:$A,0))</f>
        <v>Home &amp; Kitchen</v>
      </c>
      <c r="I1205" s="0" t="str">
        <f aca="false">INDEX(Orders!$D:$D,MATCH(B1205,Orders!$A:$A,0))</f>
        <v>Delivered</v>
      </c>
      <c r="J1205" s="8" t="n">
        <f aca="false">INDEX(Products!$E:$E,MATCH(C1205,Products!$A:$A,0))</f>
        <v>896.37</v>
      </c>
      <c r="K1205" s="8" t="n">
        <f aca="false">D1205*J1205</f>
        <v>896.37</v>
      </c>
    </row>
    <row r="1206" customFormat="false" ht="15" hidden="false" customHeight="false" outlineLevel="0" collapsed="false">
      <c r="A1206" s="0" t="s">
        <v>8973</v>
      </c>
      <c r="B1206" s="0" t="s">
        <v>1455</v>
      </c>
      <c r="C1206" s="0" t="s">
        <v>7609</v>
      </c>
      <c r="D1206" s="0" t="n">
        <v>1</v>
      </c>
      <c r="E1206" s="8" t="n">
        <v>35369</v>
      </c>
      <c r="F1206" s="0" t="n">
        <v>15</v>
      </c>
      <c r="G1206" s="8" t="n">
        <v>30063.65</v>
      </c>
      <c r="H1206" s="0" t="str">
        <f aca="false">INDEX(Products!$C:$C,MATCH(C1206,Products!$A:$A,0))</f>
        <v>Electronics</v>
      </c>
      <c r="I1206" s="0" t="str">
        <f aca="false">INDEX(Orders!$D:$D,MATCH(B1206,Orders!$A:$A,0))</f>
        <v>Delivered</v>
      </c>
      <c r="J1206" s="8" t="n">
        <f aca="false">INDEX(Products!$E:$E,MATCH(C1206,Products!$A:$A,0))</f>
        <v>24770.66</v>
      </c>
      <c r="K1206" s="8" t="n">
        <f aca="false">D1206*J1206</f>
        <v>24770.66</v>
      </c>
    </row>
    <row r="1207" customFormat="false" ht="15" hidden="false" customHeight="false" outlineLevel="0" collapsed="false">
      <c r="A1207" s="0" t="s">
        <v>8974</v>
      </c>
      <c r="B1207" s="0" t="s">
        <v>1455</v>
      </c>
      <c r="C1207" s="0" t="s">
        <v>8021</v>
      </c>
      <c r="D1207" s="0" t="n">
        <v>1</v>
      </c>
      <c r="E1207" s="8" t="n">
        <v>509</v>
      </c>
      <c r="F1207" s="0" t="n">
        <v>10</v>
      </c>
      <c r="G1207" s="8" t="n">
        <v>458.1</v>
      </c>
      <c r="H1207" s="0" t="str">
        <f aca="false">INDEX(Products!$C:$C,MATCH(C1207,Products!$A:$A,0))</f>
        <v>Books</v>
      </c>
      <c r="I1207" s="0" t="str">
        <f aca="false">INDEX(Orders!$D:$D,MATCH(B1207,Orders!$A:$A,0))</f>
        <v>Delivered</v>
      </c>
      <c r="J1207" s="8" t="n">
        <f aca="false">INDEX(Products!$E:$E,MATCH(C1207,Products!$A:$A,0))</f>
        <v>283.91</v>
      </c>
      <c r="K1207" s="8" t="n">
        <f aca="false">D1207*J1207</f>
        <v>283.91</v>
      </c>
    </row>
    <row r="1208" customFormat="false" ht="15" hidden="false" customHeight="false" outlineLevel="0" collapsed="false">
      <c r="A1208" s="0" t="s">
        <v>8975</v>
      </c>
      <c r="B1208" s="0" t="s">
        <v>1457</v>
      </c>
      <c r="C1208" s="0" t="s">
        <v>7601</v>
      </c>
      <c r="D1208" s="0" t="n">
        <v>1</v>
      </c>
      <c r="E1208" s="8" t="n">
        <v>25819</v>
      </c>
      <c r="F1208" s="0" t="n">
        <v>0</v>
      </c>
      <c r="G1208" s="8" t="n">
        <v>25819</v>
      </c>
      <c r="H1208" s="0" t="str">
        <f aca="false">INDEX(Products!$C:$C,MATCH(C1208,Products!$A:$A,0))</f>
        <v>Furniture</v>
      </c>
      <c r="I1208" s="0" t="str">
        <f aca="false">INDEX(Orders!$D:$D,MATCH(B1208,Orders!$A:$A,0))</f>
        <v>Delivered</v>
      </c>
      <c r="J1208" s="8" t="n">
        <f aca="false">INDEX(Products!$E:$E,MATCH(C1208,Products!$A:$A,0))</f>
        <v>17102.88</v>
      </c>
      <c r="K1208" s="8" t="n">
        <f aca="false">D1208*J1208</f>
        <v>17102.88</v>
      </c>
    </row>
    <row r="1209" customFormat="false" ht="15" hidden="false" customHeight="false" outlineLevel="0" collapsed="false">
      <c r="A1209" s="0" t="s">
        <v>8976</v>
      </c>
      <c r="B1209" s="0" t="s">
        <v>1457</v>
      </c>
      <c r="C1209" s="0" t="s">
        <v>7914</v>
      </c>
      <c r="D1209" s="0" t="n">
        <v>1</v>
      </c>
      <c r="E1209" s="8" t="n">
        <v>1219</v>
      </c>
      <c r="F1209" s="0" t="n">
        <v>0</v>
      </c>
      <c r="G1209" s="8" t="n">
        <v>1219</v>
      </c>
      <c r="H1209" s="0" t="str">
        <f aca="false">INDEX(Products!$C:$C,MATCH(C1209,Products!$A:$A,0))</f>
        <v>Beauty &amp; Personal Care</v>
      </c>
      <c r="I1209" s="0" t="str">
        <f aca="false">INDEX(Orders!$D:$D,MATCH(B1209,Orders!$A:$A,0))</f>
        <v>Delivered</v>
      </c>
      <c r="J1209" s="8" t="n">
        <f aca="false">INDEX(Products!$E:$E,MATCH(C1209,Products!$A:$A,0))</f>
        <v>897.9</v>
      </c>
      <c r="K1209" s="8" t="n">
        <f aca="false">D1209*J1209</f>
        <v>897.9</v>
      </c>
    </row>
    <row r="1210" customFormat="false" ht="15" hidden="false" customHeight="false" outlineLevel="0" collapsed="false">
      <c r="A1210" s="0" t="s">
        <v>8977</v>
      </c>
      <c r="B1210" s="0" t="s">
        <v>1457</v>
      </c>
      <c r="C1210" s="0" t="s">
        <v>8286</v>
      </c>
      <c r="D1210" s="0" t="n">
        <v>2</v>
      </c>
      <c r="E1210" s="8" t="n">
        <v>11479</v>
      </c>
      <c r="F1210" s="0" t="n">
        <v>10</v>
      </c>
      <c r="G1210" s="8" t="n">
        <v>20662.2</v>
      </c>
      <c r="H1210" s="0" t="str">
        <f aca="false">INDEX(Products!$C:$C,MATCH(C1210,Products!$A:$A,0))</f>
        <v>Home &amp; Kitchen</v>
      </c>
      <c r="I1210" s="0" t="str">
        <f aca="false">INDEX(Orders!$D:$D,MATCH(B1210,Orders!$A:$A,0))</f>
        <v>Delivered</v>
      </c>
      <c r="J1210" s="8" t="n">
        <f aca="false">INDEX(Products!$E:$E,MATCH(C1210,Products!$A:$A,0))</f>
        <v>6548.81</v>
      </c>
      <c r="K1210" s="8" t="n">
        <f aca="false">D1210*J1210</f>
        <v>13097.62</v>
      </c>
    </row>
    <row r="1211" customFormat="false" ht="15" hidden="false" customHeight="false" outlineLevel="0" collapsed="false">
      <c r="A1211" s="0" t="s">
        <v>8978</v>
      </c>
      <c r="B1211" s="0" t="s">
        <v>1457</v>
      </c>
      <c r="C1211" s="0" t="s">
        <v>7603</v>
      </c>
      <c r="D1211" s="0" t="n">
        <v>2</v>
      </c>
      <c r="E1211" s="8" t="n">
        <v>20939</v>
      </c>
      <c r="F1211" s="0" t="n">
        <v>0</v>
      </c>
      <c r="G1211" s="8" t="n">
        <v>41878</v>
      </c>
      <c r="H1211" s="0" t="str">
        <f aca="false">INDEX(Products!$C:$C,MATCH(C1211,Products!$A:$A,0))</f>
        <v>Mobiles &amp; Accessories</v>
      </c>
      <c r="I1211" s="0" t="str">
        <f aca="false">INDEX(Orders!$D:$D,MATCH(B1211,Orders!$A:$A,0))</f>
        <v>Delivered</v>
      </c>
      <c r="J1211" s="8" t="n">
        <f aca="false">INDEX(Products!$E:$E,MATCH(C1211,Products!$A:$A,0))</f>
        <v>12008.73</v>
      </c>
      <c r="K1211" s="8" t="n">
        <f aca="false">D1211*J1211</f>
        <v>24017.46</v>
      </c>
    </row>
    <row r="1212" customFormat="false" ht="15" hidden="false" customHeight="false" outlineLevel="0" collapsed="false">
      <c r="A1212" s="0" t="s">
        <v>8979</v>
      </c>
      <c r="B1212" s="0" t="s">
        <v>1459</v>
      </c>
      <c r="C1212" s="0" t="s">
        <v>7624</v>
      </c>
      <c r="D1212" s="0" t="n">
        <v>1</v>
      </c>
      <c r="E1212" s="8" t="n">
        <v>14119</v>
      </c>
      <c r="F1212" s="0" t="n">
        <v>0</v>
      </c>
      <c r="G1212" s="8" t="n">
        <v>14119</v>
      </c>
      <c r="H1212" s="0" t="str">
        <f aca="false">INDEX(Products!$C:$C,MATCH(C1212,Products!$A:$A,0))</f>
        <v>Electronics</v>
      </c>
      <c r="I1212" s="0" t="str">
        <f aca="false">INDEX(Orders!$D:$D,MATCH(B1212,Orders!$A:$A,0))</f>
        <v>Delivered</v>
      </c>
      <c r="J1212" s="8" t="n">
        <f aca="false">INDEX(Products!$E:$E,MATCH(C1212,Products!$A:$A,0))</f>
        <v>9184.78</v>
      </c>
      <c r="K1212" s="8" t="n">
        <f aca="false">D1212*J1212</f>
        <v>9184.78</v>
      </c>
    </row>
    <row r="1213" customFormat="false" ht="15" hidden="false" customHeight="false" outlineLevel="0" collapsed="false">
      <c r="A1213" s="0" t="s">
        <v>8980</v>
      </c>
      <c r="B1213" s="0" t="s">
        <v>1459</v>
      </c>
      <c r="C1213" s="0" t="s">
        <v>7593</v>
      </c>
      <c r="D1213" s="0" t="n">
        <v>1</v>
      </c>
      <c r="E1213" s="8" t="n">
        <v>12159</v>
      </c>
      <c r="F1213" s="0" t="n">
        <v>15</v>
      </c>
      <c r="G1213" s="8" t="n">
        <v>10335.15</v>
      </c>
      <c r="H1213" s="0" t="str">
        <f aca="false">INDEX(Products!$C:$C,MATCH(C1213,Products!$A:$A,0))</f>
        <v>Mobiles &amp; Accessories</v>
      </c>
      <c r="I1213" s="0" t="str">
        <f aca="false">INDEX(Orders!$D:$D,MATCH(B1213,Orders!$A:$A,0))</f>
        <v>Delivered</v>
      </c>
      <c r="J1213" s="8" t="n">
        <f aca="false">INDEX(Products!$E:$E,MATCH(C1213,Products!$A:$A,0))</f>
        <v>8791.68</v>
      </c>
      <c r="K1213" s="8" t="n">
        <f aca="false">D1213*J1213</f>
        <v>8791.68</v>
      </c>
    </row>
    <row r="1214" customFormat="false" ht="15" hidden="false" customHeight="false" outlineLevel="0" collapsed="false">
      <c r="A1214" s="0" t="s">
        <v>8981</v>
      </c>
      <c r="B1214" s="0" t="s">
        <v>1461</v>
      </c>
      <c r="C1214" s="0" t="s">
        <v>7769</v>
      </c>
      <c r="D1214" s="0" t="n">
        <v>1</v>
      </c>
      <c r="E1214" s="8" t="n">
        <v>14609</v>
      </c>
      <c r="F1214" s="0" t="n">
        <v>0</v>
      </c>
      <c r="G1214" s="8" t="n">
        <v>14609</v>
      </c>
      <c r="H1214" s="0" t="str">
        <f aca="false">INDEX(Products!$C:$C,MATCH(C1214,Products!$A:$A,0))</f>
        <v>Home &amp; Kitchen</v>
      </c>
      <c r="I1214" s="0" t="str">
        <f aca="false">INDEX(Orders!$D:$D,MATCH(B1214,Orders!$A:$A,0))</f>
        <v>Delivered</v>
      </c>
      <c r="J1214" s="8" t="n">
        <f aca="false">INDEX(Products!$E:$E,MATCH(C1214,Products!$A:$A,0))</f>
        <v>8695.64</v>
      </c>
      <c r="K1214" s="8" t="n">
        <f aca="false">D1214*J1214</f>
        <v>8695.64</v>
      </c>
    </row>
    <row r="1215" customFormat="false" ht="15" hidden="false" customHeight="false" outlineLevel="0" collapsed="false">
      <c r="A1215" s="0" t="s">
        <v>8982</v>
      </c>
      <c r="B1215" s="0" t="s">
        <v>1461</v>
      </c>
      <c r="C1215" s="0" t="s">
        <v>7928</v>
      </c>
      <c r="D1215" s="0" t="n">
        <v>1</v>
      </c>
      <c r="E1215" s="8" t="n">
        <v>12299</v>
      </c>
      <c r="F1215" s="0" t="n">
        <v>5</v>
      </c>
      <c r="G1215" s="8" t="n">
        <v>11684.05</v>
      </c>
      <c r="H1215" s="0" t="str">
        <f aca="false">INDEX(Products!$C:$C,MATCH(C1215,Products!$A:$A,0))</f>
        <v>Home &amp; Kitchen</v>
      </c>
      <c r="I1215" s="0" t="str">
        <f aca="false">INDEX(Orders!$D:$D,MATCH(B1215,Orders!$A:$A,0))</f>
        <v>Delivered</v>
      </c>
      <c r="J1215" s="8" t="n">
        <f aca="false">INDEX(Products!$E:$E,MATCH(C1215,Products!$A:$A,0))</f>
        <v>8449.74</v>
      </c>
      <c r="K1215" s="8" t="n">
        <f aca="false">D1215*J1215</f>
        <v>8449.74</v>
      </c>
    </row>
    <row r="1216" customFormat="false" ht="15" hidden="false" customHeight="false" outlineLevel="0" collapsed="false">
      <c r="A1216" s="0" t="s">
        <v>8983</v>
      </c>
      <c r="B1216" s="0" t="s">
        <v>1464</v>
      </c>
      <c r="C1216" s="0" t="s">
        <v>7597</v>
      </c>
      <c r="D1216" s="0" t="n">
        <v>1</v>
      </c>
      <c r="E1216" s="8" t="n">
        <v>959</v>
      </c>
      <c r="F1216" s="0" t="n">
        <v>0</v>
      </c>
      <c r="G1216" s="8" t="n">
        <v>959</v>
      </c>
      <c r="H1216" s="0" t="str">
        <f aca="false">INDEX(Products!$C:$C,MATCH(C1216,Products!$A:$A,0))</f>
        <v>Toys &amp; Baby Care</v>
      </c>
      <c r="I1216" s="0" t="str">
        <f aca="false">INDEX(Orders!$D:$D,MATCH(B1216,Orders!$A:$A,0))</f>
        <v>Delivered</v>
      </c>
      <c r="J1216" s="8" t="n">
        <f aca="false">INDEX(Products!$E:$E,MATCH(C1216,Products!$A:$A,0))</f>
        <v>528.95</v>
      </c>
      <c r="K1216" s="8" t="n">
        <f aca="false">D1216*J1216</f>
        <v>528.95</v>
      </c>
    </row>
    <row r="1217" customFormat="false" ht="15" hidden="false" customHeight="false" outlineLevel="0" collapsed="false">
      <c r="A1217" s="0" t="s">
        <v>8984</v>
      </c>
      <c r="B1217" s="0" t="s">
        <v>1464</v>
      </c>
      <c r="C1217" s="0" t="s">
        <v>7999</v>
      </c>
      <c r="D1217" s="0" t="n">
        <v>1</v>
      </c>
      <c r="E1217" s="8" t="n">
        <v>2810</v>
      </c>
      <c r="F1217" s="0" t="n">
        <v>10</v>
      </c>
      <c r="G1217" s="8" t="n">
        <v>2529</v>
      </c>
      <c r="H1217" s="0" t="str">
        <f aca="false">INDEX(Products!$C:$C,MATCH(C1217,Products!$A:$A,0))</f>
        <v>Toys &amp; Baby Care</v>
      </c>
      <c r="I1217" s="0" t="str">
        <f aca="false">INDEX(Orders!$D:$D,MATCH(B1217,Orders!$A:$A,0))</f>
        <v>Delivered</v>
      </c>
      <c r="J1217" s="8" t="n">
        <f aca="false">INDEX(Products!$E:$E,MATCH(C1217,Products!$A:$A,0))</f>
        <v>1582.85</v>
      </c>
      <c r="K1217" s="8" t="n">
        <f aca="false">D1217*J1217</f>
        <v>1582.85</v>
      </c>
    </row>
    <row r="1218" customFormat="false" ht="15" hidden="false" customHeight="false" outlineLevel="0" collapsed="false">
      <c r="A1218" s="0" t="s">
        <v>8985</v>
      </c>
      <c r="B1218" s="0" t="s">
        <v>1465</v>
      </c>
      <c r="C1218" s="0" t="s">
        <v>7655</v>
      </c>
      <c r="D1218" s="0" t="n">
        <v>2</v>
      </c>
      <c r="E1218" s="8" t="n">
        <v>1059</v>
      </c>
      <c r="F1218" s="0" t="n">
        <v>0</v>
      </c>
      <c r="G1218" s="8" t="n">
        <v>2118</v>
      </c>
      <c r="H1218" s="0" t="str">
        <f aca="false">INDEX(Products!$C:$C,MATCH(C1218,Products!$A:$A,0))</f>
        <v>Fashion</v>
      </c>
      <c r="I1218" s="0" t="str">
        <f aca="false">INDEX(Orders!$D:$D,MATCH(B1218,Orders!$A:$A,0))</f>
        <v>Delivered</v>
      </c>
      <c r="J1218" s="8" t="n">
        <f aca="false">INDEX(Products!$E:$E,MATCH(C1218,Products!$A:$A,0))</f>
        <v>616.44</v>
      </c>
      <c r="K1218" s="8" t="n">
        <f aca="false">D1218*J1218</f>
        <v>1232.88</v>
      </c>
    </row>
    <row r="1219" customFormat="false" ht="15" hidden="false" customHeight="false" outlineLevel="0" collapsed="false">
      <c r="A1219" s="0" t="s">
        <v>8986</v>
      </c>
      <c r="B1219" s="0" t="s">
        <v>1465</v>
      </c>
      <c r="C1219" s="0" t="s">
        <v>7668</v>
      </c>
      <c r="D1219" s="0" t="n">
        <v>1</v>
      </c>
      <c r="E1219" s="8" t="n">
        <v>2809</v>
      </c>
      <c r="F1219" s="0" t="n">
        <v>0</v>
      </c>
      <c r="G1219" s="8" t="n">
        <v>2809</v>
      </c>
      <c r="H1219" s="0" t="str">
        <f aca="false">INDEX(Products!$C:$C,MATCH(C1219,Products!$A:$A,0))</f>
        <v>Beauty &amp; Personal Care</v>
      </c>
      <c r="I1219" s="0" t="str">
        <f aca="false">INDEX(Orders!$D:$D,MATCH(B1219,Orders!$A:$A,0))</f>
        <v>Delivered</v>
      </c>
      <c r="J1219" s="8" t="n">
        <f aca="false">INDEX(Products!$E:$E,MATCH(C1219,Products!$A:$A,0))</f>
        <v>1850.71</v>
      </c>
      <c r="K1219" s="8" t="n">
        <f aca="false">D1219*J1219</f>
        <v>1850.71</v>
      </c>
    </row>
    <row r="1220" customFormat="false" ht="15" hidden="false" customHeight="false" outlineLevel="0" collapsed="false">
      <c r="A1220" s="0" t="s">
        <v>8987</v>
      </c>
      <c r="B1220" s="0" t="s">
        <v>1465</v>
      </c>
      <c r="C1220" s="0" t="s">
        <v>7688</v>
      </c>
      <c r="D1220" s="0" t="n">
        <v>2</v>
      </c>
      <c r="E1220" s="8" t="n">
        <v>3370</v>
      </c>
      <c r="F1220" s="0" t="n">
        <v>30</v>
      </c>
      <c r="G1220" s="8" t="n">
        <v>4718</v>
      </c>
      <c r="H1220" s="0" t="str">
        <f aca="false">INDEX(Products!$C:$C,MATCH(C1220,Products!$A:$A,0))</f>
        <v>Sports &amp; Fitness</v>
      </c>
      <c r="I1220" s="0" t="str">
        <f aca="false">INDEX(Orders!$D:$D,MATCH(B1220,Orders!$A:$A,0))</f>
        <v>Delivered</v>
      </c>
      <c r="J1220" s="8" t="n">
        <f aca="false">INDEX(Products!$E:$E,MATCH(C1220,Products!$A:$A,0))</f>
        <v>2101.83</v>
      </c>
      <c r="K1220" s="8" t="n">
        <f aca="false">D1220*J1220</f>
        <v>4203.66</v>
      </c>
    </row>
    <row r="1221" customFormat="false" ht="15" hidden="false" customHeight="false" outlineLevel="0" collapsed="false">
      <c r="A1221" s="0" t="s">
        <v>8988</v>
      </c>
      <c r="B1221" s="0" t="s">
        <v>1465</v>
      </c>
      <c r="C1221" s="0" t="s">
        <v>7646</v>
      </c>
      <c r="D1221" s="0" t="n">
        <v>1</v>
      </c>
      <c r="E1221" s="8" t="n">
        <v>3610</v>
      </c>
      <c r="F1221" s="0" t="n">
        <v>10</v>
      </c>
      <c r="G1221" s="8" t="n">
        <v>3249</v>
      </c>
      <c r="H1221" s="0" t="str">
        <f aca="false">INDEX(Products!$C:$C,MATCH(C1221,Products!$A:$A,0))</f>
        <v>Fashion</v>
      </c>
      <c r="I1221" s="0" t="str">
        <f aca="false">INDEX(Orders!$D:$D,MATCH(B1221,Orders!$A:$A,0))</f>
        <v>Delivered</v>
      </c>
      <c r="J1221" s="8" t="n">
        <f aca="false">INDEX(Products!$E:$E,MATCH(C1221,Products!$A:$A,0))</f>
        <v>2575.47</v>
      </c>
      <c r="K1221" s="8" t="n">
        <f aca="false">D1221*J1221</f>
        <v>2575.47</v>
      </c>
    </row>
    <row r="1222" customFormat="false" ht="15" hidden="false" customHeight="false" outlineLevel="0" collapsed="false">
      <c r="A1222" s="0" t="s">
        <v>8989</v>
      </c>
      <c r="B1222" s="0" t="s">
        <v>1466</v>
      </c>
      <c r="C1222" s="0" t="s">
        <v>7742</v>
      </c>
      <c r="D1222" s="0" t="n">
        <v>1</v>
      </c>
      <c r="E1222" s="8" t="n">
        <v>12729</v>
      </c>
      <c r="F1222" s="0" t="n">
        <v>0</v>
      </c>
      <c r="G1222" s="8" t="n">
        <v>12729</v>
      </c>
      <c r="H1222" s="0" t="str">
        <f aca="false">INDEX(Products!$C:$C,MATCH(C1222,Products!$A:$A,0))</f>
        <v>Home &amp; Kitchen</v>
      </c>
      <c r="I1222" s="0" t="str">
        <f aca="false">INDEX(Orders!$D:$D,MATCH(B1222,Orders!$A:$A,0))</f>
        <v>Delivered</v>
      </c>
      <c r="J1222" s="8" t="n">
        <f aca="false">INDEX(Products!$E:$E,MATCH(C1222,Products!$A:$A,0))</f>
        <v>8235.9</v>
      </c>
      <c r="K1222" s="8" t="n">
        <f aca="false">D1222*J1222</f>
        <v>8235.9</v>
      </c>
    </row>
    <row r="1223" customFormat="false" ht="15" hidden="false" customHeight="false" outlineLevel="0" collapsed="false">
      <c r="A1223" s="0" t="s">
        <v>8990</v>
      </c>
      <c r="B1223" s="0" t="s">
        <v>1468</v>
      </c>
      <c r="C1223" s="0" t="s">
        <v>7990</v>
      </c>
      <c r="D1223" s="0" t="n">
        <v>1</v>
      </c>
      <c r="E1223" s="8" t="n">
        <v>25780</v>
      </c>
      <c r="F1223" s="0" t="n">
        <v>0</v>
      </c>
      <c r="G1223" s="8" t="n">
        <v>25780</v>
      </c>
      <c r="H1223" s="0" t="str">
        <f aca="false">INDEX(Products!$C:$C,MATCH(C1223,Products!$A:$A,0))</f>
        <v>Electronics</v>
      </c>
      <c r="I1223" s="0" t="str">
        <f aca="false">INDEX(Orders!$D:$D,MATCH(B1223,Orders!$A:$A,0))</f>
        <v>Delivered</v>
      </c>
      <c r="J1223" s="8" t="n">
        <f aca="false">INDEX(Products!$E:$E,MATCH(C1223,Products!$A:$A,0))</f>
        <v>18157.51</v>
      </c>
      <c r="K1223" s="8" t="n">
        <f aca="false">D1223*J1223</f>
        <v>18157.51</v>
      </c>
    </row>
    <row r="1224" customFormat="false" ht="15" hidden="false" customHeight="false" outlineLevel="0" collapsed="false">
      <c r="A1224" s="0" t="s">
        <v>8991</v>
      </c>
      <c r="B1224" s="0" t="s">
        <v>1468</v>
      </c>
      <c r="C1224" s="0" t="s">
        <v>8428</v>
      </c>
      <c r="D1224" s="0" t="n">
        <v>1</v>
      </c>
      <c r="E1224" s="8" t="n">
        <v>8599</v>
      </c>
      <c r="F1224" s="0" t="n">
        <v>0</v>
      </c>
      <c r="G1224" s="8" t="n">
        <v>8599</v>
      </c>
      <c r="H1224" s="0" t="str">
        <f aca="false">INDEX(Products!$C:$C,MATCH(C1224,Products!$A:$A,0))</f>
        <v>Home &amp; Kitchen</v>
      </c>
      <c r="I1224" s="0" t="str">
        <f aca="false">INDEX(Orders!$D:$D,MATCH(B1224,Orders!$A:$A,0))</f>
        <v>Delivered</v>
      </c>
      <c r="J1224" s="8" t="n">
        <f aca="false">INDEX(Products!$E:$E,MATCH(C1224,Products!$A:$A,0))</f>
        <v>5346.13</v>
      </c>
      <c r="K1224" s="8" t="n">
        <f aca="false">D1224*J1224</f>
        <v>5346.13</v>
      </c>
    </row>
    <row r="1225" customFormat="false" ht="15" hidden="false" customHeight="false" outlineLevel="0" collapsed="false">
      <c r="A1225" s="0" t="s">
        <v>8992</v>
      </c>
      <c r="B1225" s="0" t="s">
        <v>1468</v>
      </c>
      <c r="C1225" s="0" t="s">
        <v>7777</v>
      </c>
      <c r="D1225" s="0" t="n">
        <v>2</v>
      </c>
      <c r="E1225" s="8" t="n">
        <v>9549</v>
      </c>
      <c r="F1225" s="0" t="n">
        <v>0</v>
      </c>
      <c r="G1225" s="8" t="n">
        <v>19098</v>
      </c>
      <c r="H1225" s="0" t="str">
        <f aca="false">INDEX(Products!$C:$C,MATCH(C1225,Products!$A:$A,0))</f>
        <v>Home &amp; Kitchen</v>
      </c>
      <c r="I1225" s="0" t="str">
        <f aca="false">INDEX(Orders!$D:$D,MATCH(B1225,Orders!$A:$A,0))</f>
        <v>Delivered</v>
      </c>
      <c r="J1225" s="8" t="n">
        <f aca="false">INDEX(Products!$E:$E,MATCH(C1225,Products!$A:$A,0))</f>
        <v>6567.1</v>
      </c>
      <c r="K1225" s="8" t="n">
        <f aca="false">D1225*J1225</f>
        <v>13134.2</v>
      </c>
    </row>
    <row r="1226" customFormat="false" ht="15" hidden="false" customHeight="false" outlineLevel="0" collapsed="false">
      <c r="A1226" s="0" t="s">
        <v>8993</v>
      </c>
      <c r="B1226" s="0" t="s">
        <v>1468</v>
      </c>
      <c r="C1226" s="0" t="s">
        <v>7910</v>
      </c>
      <c r="D1226" s="0" t="n">
        <v>1</v>
      </c>
      <c r="E1226" s="8" t="n">
        <v>1649</v>
      </c>
      <c r="F1226" s="0" t="n">
        <v>15</v>
      </c>
      <c r="G1226" s="8" t="n">
        <v>1401.65</v>
      </c>
      <c r="H1226" s="0" t="str">
        <f aca="false">INDEX(Products!$C:$C,MATCH(C1226,Products!$A:$A,0))</f>
        <v>Fashion</v>
      </c>
      <c r="I1226" s="0" t="str">
        <f aca="false">INDEX(Orders!$D:$D,MATCH(B1226,Orders!$A:$A,0))</f>
        <v>Delivered</v>
      </c>
      <c r="J1226" s="8" t="n">
        <f aca="false">INDEX(Products!$E:$E,MATCH(C1226,Products!$A:$A,0))</f>
        <v>1049.68</v>
      </c>
      <c r="K1226" s="8" t="n">
        <f aca="false">D1226*J1226</f>
        <v>1049.68</v>
      </c>
    </row>
    <row r="1227" customFormat="false" ht="15" hidden="false" customHeight="false" outlineLevel="0" collapsed="false">
      <c r="A1227" s="0" t="s">
        <v>8994</v>
      </c>
      <c r="B1227" s="0" t="s">
        <v>1470</v>
      </c>
      <c r="C1227" s="0" t="s">
        <v>7801</v>
      </c>
      <c r="D1227" s="0" t="n">
        <v>1</v>
      </c>
      <c r="E1227" s="8" t="n">
        <v>2889</v>
      </c>
      <c r="F1227" s="0" t="n">
        <v>0</v>
      </c>
      <c r="G1227" s="8" t="n">
        <v>2889</v>
      </c>
      <c r="H1227" s="0" t="str">
        <f aca="false">INDEX(Products!$C:$C,MATCH(C1227,Products!$A:$A,0))</f>
        <v>Fashion</v>
      </c>
      <c r="I1227" s="0" t="str">
        <f aca="false">INDEX(Orders!$D:$D,MATCH(B1227,Orders!$A:$A,0))</f>
        <v>Cancelled</v>
      </c>
      <c r="J1227" s="8" t="n">
        <f aca="false">INDEX(Products!$E:$E,MATCH(C1227,Products!$A:$A,0))</f>
        <v>1991.35</v>
      </c>
      <c r="K1227" s="8" t="n">
        <f aca="false">D1227*J1227</f>
        <v>1991.35</v>
      </c>
    </row>
    <row r="1228" customFormat="false" ht="15" hidden="false" customHeight="false" outlineLevel="0" collapsed="false">
      <c r="A1228" s="0" t="s">
        <v>8995</v>
      </c>
      <c r="B1228" s="0" t="s">
        <v>1470</v>
      </c>
      <c r="C1228" s="0" t="s">
        <v>7638</v>
      </c>
      <c r="D1228" s="0" t="n">
        <v>3</v>
      </c>
      <c r="E1228" s="8" t="n">
        <v>4629</v>
      </c>
      <c r="F1228" s="0" t="n">
        <v>20</v>
      </c>
      <c r="G1228" s="8" t="n">
        <v>11109.6</v>
      </c>
      <c r="H1228" s="0" t="str">
        <f aca="false">INDEX(Products!$C:$C,MATCH(C1228,Products!$A:$A,0))</f>
        <v>Fashion</v>
      </c>
      <c r="I1228" s="0" t="str">
        <f aca="false">INDEX(Orders!$D:$D,MATCH(B1228,Orders!$A:$A,0))</f>
        <v>Cancelled</v>
      </c>
      <c r="J1228" s="8" t="n">
        <f aca="false">INDEX(Products!$E:$E,MATCH(C1228,Products!$A:$A,0))</f>
        <v>3426.32</v>
      </c>
      <c r="K1228" s="8" t="n">
        <f aca="false">D1228*J1228</f>
        <v>10278.96</v>
      </c>
    </row>
    <row r="1229" customFormat="false" ht="15" hidden="false" customHeight="false" outlineLevel="0" collapsed="false">
      <c r="A1229" s="0" t="s">
        <v>8996</v>
      </c>
      <c r="B1229" s="0" t="s">
        <v>1470</v>
      </c>
      <c r="C1229" s="0" t="s">
        <v>7787</v>
      </c>
      <c r="D1229" s="0" t="n">
        <v>1</v>
      </c>
      <c r="E1229" s="8" t="n">
        <v>1279</v>
      </c>
      <c r="F1229" s="0" t="n">
        <v>15</v>
      </c>
      <c r="G1229" s="8" t="n">
        <v>1087.15</v>
      </c>
      <c r="H1229" s="0" t="str">
        <f aca="false">INDEX(Products!$C:$C,MATCH(C1229,Products!$A:$A,0))</f>
        <v>Fashion</v>
      </c>
      <c r="I1229" s="0" t="str">
        <f aca="false">INDEX(Orders!$D:$D,MATCH(B1229,Orders!$A:$A,0))</f>
        <v>Cancelled</v>
      </c>
      <c r="J1229" s="8" t="n">
        <f aca="false">INDEX(Products!$E:$E,MATCH(C1229,Products!$A:$A,0))</f>
        <v>810.46</v>
      </c>
      <c r="K1229" s="8" t="n">
        <f aca="false">D1229*J1229</f>
        <v>810.46</v>
      </c>
    </row>
    <row r="1230" customFormat="false" ht="15" hidden="false" customHeight="false" outlineLevel="0" collapsed="false">
      <c r="A1230" s="0" t="s">
        <v>8997</v>
      </c>
      <c r="B1230" s="0" t="s">
        <v>1472</v>
      </c>
      <c r="C1230" s="0" t="s">
        <v>7634</v>
      </c>
      <c r="D1230" s="0" t="n">
        <v>1</v>
      </c>
      <c r="E1230" s="8" t="n">
        <v>3819</v>
      </c>
      <c r="F1230" s="0" t="n">
        <v>10</v>
      </c>
      <c r="G1230" s="8" t="n">
        <v>3437.1</v>
      </c>
      <c r="H1230" s="0" t="str">
        <f aca="false">INDEX(Products!$C:$C,MATCH(C1230,Products!$A:$A,0))</f>
        <v>Fashion</v>
      </c>
      <c r="I1230" s="0" t="str">
        <f aca="false">INDEX(Orders!$D:$D,MATCH(B1230,Orders!$A:$A,0))</f>
        <v>Delivered</v>
      </c>
      <c r="J1230" s="8" t="n">
        <f aca="false">INDEX(Products!$E:$E,MATCH(C1230,Products!$A:$A,0))</f>
        <v>2638.59</v>
      </c>
      <c r="K1230" s="8" t="n">
        <f aca="false">D1230*J1230</f>
        <v>2638.59</v>
      </c>
    </row>
    <row r="1231" customFormat="false" ht="15" hidden="false" customHeight="false" outlineLevel="0" collapsed="false">
      <c r="A1231" s="0" t="s">
        <v>8998</v>
      </c>
      <c r="B1231" s="0" t="s">
        <v>1472</v>
      </c>
      <c r="C1231" s="0" t="s">
        <v>8419</v>
      </c>
      <c r="D1231" s="0" t="n">
        <v>1</v>
      </c>
      <c r="E1231" s="8" t="n">
        <v>35300</v>
      </c>
      <c r="F1231" s="0" t="n">
        <v>10</v>
      </c>
      <c r="G1231" s="8" t="n">
        <v>31770</v>
      </c>
      <c r="H1231" s="0" t="str">
        <f aca="false">INDEX(Products!$C:$C,MATCH(C1231,Products!$A:$A,0))</f>
        <v>Electronics</v>
      </c>
      <c r="I1231" s="0" t="str">
        <f aca="false">INDEX(Orders!$D:$D,MATCH(B1231,Orders!$A:$A,0))</f>
        <v>Delivered</v>
      </c>
      <c r="J1231" s="8" t="n">
        <f aca="false">INDEX(Products!$E:$E,MATCH(C1231,Products!$A:$A,0))</f>
        <v>23536.44</v>
      </c>
      <c r="K1231" s="8" t="n">
        <f aca="false">D1231*J1231</f>
        <v>23536.44</v>
      </c>
    </row>
    <row r="1232" customFormat="false" ht="15" hidden="false" customHeight="false" outlineLevel="0" collapsed="false">
      <c r="A1232" s="0" t="s">
        <v>8999</v>
      </c>
      <c r="B1232" s="0" t="s">
        <v>1472</v>
      </c>
      <c r="C1232" s="0" t="s">
        <v>8034</v>
      </c>
      <c r="D1232" s="0" t="n">
        <v>3</v>
      </c>
      <c r="E1232" s="8" t="n">
        <v>59079</v>
      </c>
      <c r="F1232" s="0" t="n">
        <v>0</v>
      </c>
      <c r="G1232" s="8" t="n">
        <v>177237</v>
      </c>
      <c r="H1232" s="0" t="str">
        <f aca="false">INDEX(Products!$C:$C,MATCH(C1232,Products!$A:$A,0))</f>
        <v>Mobiles &amp; Accessories</v>
      </c>
      <c r="I1232" s="0" t="str">
        <f aca="false">INDEX(Orders!$D:$D,MATCH(B1232,Orders!$A:$A,0))</f>
        <v>Delivered</v>
      </c>
      <c r="J1232" s="8" t="n">
        <f aca="false">INDEX(Products!$E:$E,MATCH(C1232,Products!$A:$A,0))</f>
        <v>35568.35</v>
      </c>
      <c r="K1232" s="8" t="n">
        <f aca="false">D1232*J1232</f>
        <v>106705.05</v>
      </c>
    </row>
    <row r="1233" customFormat="false" ht="15" hidden="false" customHeight="false" outlineLevel="0" collapsed="false">
      <c r="A1233" s="0" t="s">
        <v>9000</v>
      </c>
      <c r="B1233" s="0" t="s">
        <v>1472</v>
      </c>
      <c r="C1233" s="0" t="s">
        <v>8083</v>
      </c>
      <c r="D1233" s="0" t="n">
        <v>1</v>
      </c>
      <c r="E1233" s="8" t="n">
        <v>1749</v>
      </c>
      <c r="F1233" s="0" t="n">
        <v>0</v>
      </c>
      <c r="G1233" s="8" t="n">
        <v>1749</v>
      </c>
      <c r="H1233" s="0" t="str">
        <f aca="false">INDEX(Products!$C:$C,MATCH(C1233,Products!$A:$A,0))</f>
        <v>Fashion</v>
      </c>
      <c r="I1233" s="0" t="str">
        <f aca="false">INDEX(Orders!$D:$D,MATCH(B1233,Orders!$A:$A,0))</f>
        <v>Delivered</v>
      </c>
      <c r="J1233" s="8" t="n">
        <f aca="false">INDEX(Products!$E:$E,MATCH(C1233,Products!$A:$A,0))</f>
        <v>1085.41</v>
      </c>
      <c r="K1233" s="8" t="n">
        <f aca="false">D1233*J1233</f>
        <v>1085.41</v>
      </c>
    </row>
    <row r="1234" customFormat="false" ht="15" hidden="false" customHeight="false" outlineLevel="0" collapsed="false">
      <c r="A1234" s="0" t="s">
        <v>9001</v>
      </c>
      <c r="B1234" s="0" t="s">
        <v>1473</v>
      </c>
      <c r="C1234" s="0" t="s">
        <v>8147</v>
      </c>
      <c r="D1234" s="0" t="n">
        <v>1</v>
      </c>
      <c r="E1234" s="8" t="n">
        <v>8079</v>
      </c>
      <c r="F1234" s="0" t="n">
        <v>15</v>
      </c>
      <c r="G1234" s="8" t="n">
        <v>6867.15</v>
      </c>
      <c r="H1234" s="0" t="str">
        <f aca="false">INDEX(Products!$C:$C,MATCH(C1234,Products!$A:$A,0))</f>
        <v>Sports &amp; Fitness</v>
      </c>
      <c r="I1234" s="0" t="str">
        <f aca="false">INDEX(Orders!$D:$D,MATCH(B1234,Orders!$A:$A,0))</f>
        <v>Delivered</v>
      </c>
      <c r="J1234" s="8" t="n">
        <f aca="false">INDEX(Products!$E:$E,MATCH(C1234,Products!$A:$A,0))</f>
        <v>4706.34</v>
      </c>
      <c r="K1234" s="8" t="n">
        <f aca="false">D1234*J1234</f>
        <v>4706.34</v>
      </c>
    </row>
    <row r="1235" customFormat="false" ht="15" hidden="false" customHeight="false" outlineLevel="0" collapsed="false">
      <c r="A1235" s="0" t="s">
        <v>9002</v>
      </c>
      <c r="B1235" s="0" t="s">
        <v>1474</v>
      </c>
      <c r="C1235" s="0" t="s">
        <v>7603</v>
      </c>
      <c r="D1235" s="0" t="n">
        <v>2</v>
      </c>
      <c r="E1235" s="8" t="n">
        <v>20939</v>
      </c>
      <c r="F1235" s="0" t="n">
        <v>10</v>
      </c>
      <c r="G1235" s="8" t="n">
        <v>37690.2</v>
      </c>
      <c r="H1235" s="0" t="str">
        <f aca="false">INDEX(Products!$C:$C,MATCH(C1235,Products!$A:$A,0))</f>
        <v>Mobiles &amp; Accessories</v>
      </c>
      <c r="I1235" s="0" t="str">
        <f aca="false">INDEX(Orders!$D:$D,MATCH(B1235,Orders!$A:$A,0))</f>
        <v>Delivered</v>
      </c>
      <c r="J1235" s="8" t="n">
        <f aca="false">INDEX(Products!$E:$E,MATCH(C1235,Products!$A:$A,0))</f>
        <v>12008.73</v>
      </c>
      <c r="K1235" s="8" t="n">
        <f aca="false">D1235*J1235</f>
        <v>24017.46</v>
      </c>
    </row>
    <row r="1236" customFormat="false" ht="15" hidden="false" customHeight="false" outlineLevel="0" collapsed="false">
      <c r="A1236" s="0" t="s">
        <v>9003</v>
      </c>
      <c r="B1236" s="0" t="s">
        <v>1474</v>
      </c>
      <c r="C1236" s="0" t="s">
        <v>7634</v>
      </c>
      <c r="D1236" s="0" t="n">
        <v>2</v>
      </c>
      <c r="E1236" s="8" t="n">
        <v>3819</v>
      </c>
      <c r="F1236" s="0" t="n">
        <v>10</v>
      </c>
      <c r="G1236" s="8" t="n">
        <v>6874.2</v>
      </c>
      <c r="H1236" s="0" t="str">
        <f aca="false">INDEX(Products!$C:$C,MATCH(C1236,Products!$A:$A,0))</f>
        <v>Fashion</v>
      </c>
      <c r="I1236" s="0" t="str">
        <f aca="false">INDEX(Orders!$D:$D,MATCH(B1236,Orders!$A:$A,0))</f>
        <v>Delivered</v>
      </c>
      <c r="J1236" s="8" t="n">
        <f aca="false">INDEX(Products!$E:$E,MATCH(C1236,Products!$A:$A,0))</f>
        <v>2638.59</v>
      </c>
      <c r="K1236" s="8" t="n">
        <f aca="false">D1236*J1236</f>
        <v>5277.18</v>
      </c>
    </row>
    <row r="1237" customFormat="false" ht="15" hidden="false" customHeight="false" outlineLevel="0" collapsed="false">
      <c r="A1237" s="0" t="s">
        <v>9004</v>
      </c>
      <c r="B1237" s="0" t="s">
        <v>1476</v>
      </c>
      <c r="C1237" s="0" t="s">
        <v>7966</v>
      </c>
      <c r="D1237" s="0" t="n">
        <v>1</v>
      </c>
      <c r="E1237" s="8" t="n">
        <v>8389</v>
      </c>
      <c r="F1237" s="0" t="n">
        <v>0</v>
      </c>
      <c r="G1237" s="8" t="n">
        <v>8389</v>
      </c>
      <c r="H1237" s="0" t="str">
        <f aca="false">INDEX(Products!$C:$C,MATCH(C1237,Products!$A:$A,0))</f>
        <v>Home &amp; Kitchen</v>
      </c>
      <c r="I1237" s="0" t="str">
        <f aca="false">INDEX(Orders!$D:$D,MATCH(B1237,Orders!$A:$A,0))</f>
        <v>Delivered</v>
      </c>
      <c r="J1237" s="8" t="n">
        <f aca="false">INDEX(Products!$E:$E,MATCH(C1237,Products!$A:$A,0))</f>
        <v>6236.44</v>
      </c>
      <c r="K1237" s="8" t="n">
        <f aca="false">D1237*J1237</f>
        <v>6236.44</v>
      </c>
    </row>
    <row r="1238" customFormat="false" ht="15" hidden="false" customHeight="false" outlineLevel="0" collapsed="false">
      <c r="A1238" s="0" t="s">
        <v>9005</v>
      </c>
      <c r="B1238" s="0" t="s">
        <v>1478</v>
      </c>
      <c r="C1238" s="0" t="s">
        <v>7829</v>
      </c>
      <c r="D1238" s="0" t="n">
        <v>1</v>
      </c>
      <c r="E1238" s="8" t="n">
        <v>3150</v>
      </c>
      <c r="F1238" s="0" t="n">
        <v>10</v>
      </c>
      <c r="G1238" s="8" t="n">
        <v>2835</v>
      </c>
      <c r="H1238" s="0" t="str">
        <f aca="false">INDEX(Products!$C:$C,MATCH(C1238,Products!$A:$A,0))</f>
        <v>Home &amp; Kitchen</v>
      </c>
      <c r="I1238" s="0" t="str">
        <f aca="false">INDEX(Orders!$D:$D,MATCH(B1238,Orders!$A:$A,0))</f>
        <v>Delivered</v>
      </c>
      <c r="J1238" s="8" t="n">
        <f aca="false">INDEX(Products!$E:$E,MATCH(C1238,Products!$A:$A,0))</f>
        <v>2285.31</v>
      </c>
      <c r="K1238" s="8" t="n">
        <f aca="false">D1238*J1238</f>
        <v>2285.31</v>
      </c>
    </row>
    <row r="1239" customFormat="false" ht="15" hidden="false" customHeight="false" outlineLevel="0" collapsed="false">
      <c r="A1239" s="0" t="s">
        <v>9006</v>
      </c>
      <c r="B1239" s="0" t="s">
        <v>1479</v>
      </c>
      <c r="C1239" s="0" t="s">
        <v>7745</v>
      </c>
      <c r="D1239" s="0" t="n">
        <v>2</v>
      </c>
      <c r="E1239" s="8" t="n">
        <v>19339</v>
      </c>
      <c r="F1239" s="0" t="n">
        <v>0</v>
      </c>
      <c r="G1239" s="8" t="n">
        <v>38678</v>
      </c>
      <c r="H1239" s="0" t="str">
        <f aca="false">INDEX(Products!$C:$C,MATCH(C1239,Products!$A:$A,0))</f>
        <v>Furniture</v>
      </c>
      <c r="I1239" s="0" t="str">
        <f aca="false">INDEX(Orders!$D:$D,MATCH(B1239,Orders!$A:$A,0))</f>
        <v>Cancelled</v>
      </c>
      <c r="J1239" s="8" t="n">
        <f aca="false">INDEX(Products!$E:$E,MATCH(C1239,Products!$A:$A,0))</f>
        <v>11729</v>
      </c>
      <c r="K1239" s="8" t="n">
        <f aca="false">D1239*J1239</f>
        <v>23458</v>
      </c>
    </row>
    <row r="1240" customFormat="false" ht="15" hidden="false" customHeight="false" outlineLevel="0" collapsed="false">
      <c r="A1240" s="0" t="s">
        <v>9007</v>
      </c>
      <c r="B1240" s="0" t="s">
        <v>1480</v>
      </c>
      <c r="C1240" s="0" t="s">
        <v>7638</v>
      </c>
      <c r="D1240" s="0" t="n">
        <v>2</v>
      </c>
      <c r="E1240" s="8" t="n">
        <v>4629</v>
      </c>
      <c r="F1240" s="0" t="n">
        <v>15</v>
      </c>
      <c r="G1240" s="8" t="n">
        <v>7869.3</v>
      </c>
      <c r="H1240" s="0" t="str">
        <f aca="false">INDEX(Products!$C:$C,MATCH(C1240,Products!$A:$A,0))</f>
        <v>Fashion</v>
      </c>
      <c r="I1240" s="0" t="str">
        <f aca="false">INDEX(Orders!$D:$D,MATCH(B1240,Orders!$A:$A,0))</f>
        <v>Delivered</v>
      </c>
      <c r="J1240" s="8" t="n">
        <f aca="false">INDEX(Products!$E:$E,MATCH(C1240,Products!$A:$A,0))</f>
        <v>3426.32</v>
      </c>
      <c r="K1240" s="8" t="n">
        <f aca="false">D1240*J1240</f>
        <v>6852.64</v>
      </c>
    </row>
    <row r="1241" customFormat="false" ht="15" hidden="false" customHeight="false" outlineLevel="0" collapsed="false">
      <c r="A1241" s="0" t="s">
        <v>9008</v>
      </c>
      <c r="B1241" s="0" t="s">
        <v>1481</v>
      </c>
      <c r="C1241" s="0" t="s">
        <v>7630</v>
      </c>
      <c r="D1241" s="0" t="n">
        <v>1</v>
      </c>
      <c r="E1241" s="8" t="n">
        <v>74379</v>
      </c>
      <c r="F1241" s="0" t="n">
        <v>15</v>
      </c>
      <c r="G1241" s="8" t="n">
        <v>63222.15</v>
      </c>
      <c r="H1241" s="0" t="str">
        <f aca="false">INDEX(Products!$C:$C,MATCH(C1241,Products!$A:$A,0))</f>
        <v>Mobiles &amp; Accessories</v>
      </c>
      <c r="I1241" s="0" t="str">
        <f aca="false">INDEX(Orders!$D:$D,MATCH(B1241,Orders!$A:$A,0))</f>
        <v>Delivered</v>
      </c>
      <c r="J1241" s="8" t="n">
        <f aca="false">INDEX(Products!$E:$E,MATCH(C1241,Products!$A:$A,0))</f>
        <v>45257.88</v>
      </c>
      <c r="K1241" s="8" t="n">
        <f aca="false">D1241*J1241</f>
        <v>45257.88</v>
      </c>
    </row>
    <row r="1242" customFormat="false" ht="15" hidden="false" customHeight="false" outlineLevel="0" collapsed="false">
      <c r="A1242" s="0" t="s">
        <v>9009</v>
      </c>
      <c r="B1242" s="0" t="s">
        <v>1484</v>
      </c>
      <c r="C1242" s="0" t="s">
        <v>7760</v>
      </c>
      <c r="D1242" s="0" t="n">
        <v>1</v>
      </c>
      <c r="E1242" s="8" t="n">
        <v>439</v>
      </c>
      <c r="F1242" s="0" t="n">
        <v>0</v>
      </c>
      <c r="G1242" s="8" t="n">
        <v>439</v>
      </c>
      <c r="H1242" s="0" t="str">
        <f aca="false">INDEX(Products!$C:$C,MATCH(C1242,Products!$A:$A,0))</f>
        <v>Grocery</v>
      </c>
      <c r="I1242" s="0" t="str">
        <f aca="false">INDEX(Orders!$D:$D,MATCH(B1242,Orders!$A:$A,0))</f>
        <v>Delivered</v>
      </c>
      <c r="J1242" s="8" t="n">
        <f aca="false">INDEX(Products!$E:$E,MATCH(C1242,Products!$A:$A,0))</f>
        <v>271.77</v>
      </c>
      <c r="K1242" s="8" t="n">
        <f aca="false">D1242*J1242</f>
        <v>271.77</v>
      </c>
    </row>
    <row r="1243" customFormat="false" ht="15" hidden="false" customHeight="false" outlineLevel="0" collapsed="false">
      <c r="A1243" s="0" t="s">
        <v>9010</v>
      </c>
      <c r="B1243" s="0" t="s">
        <v>1486</v>
      </c>
      <c r="C1243" s="0" t="s">
        <v>7599</v>
      </c>
      <c r="D1243" s="0" t="n">
        <v>1</v>
      </c>
      <c r="E1243" s="8" t="n">
        <v>4869</v>
      </c>
      <c r="F1243" s="0" t="n">
        <v>5</v>
      </c>
      <c r="G1243" s="8" t="n">
        <v>4625.55</v>
      </c>
      <c r="H1243" s="0" t="str">
        <f aca="false">INDEX(Products!$C:$C,MATCH(C1243,Products!$A:$A,0))</f>
        <v>Fashion</v>
      </c>
      <c r="I1243" s="0" t="str">
        <f aca="false">INDEX(Orders!$D:$D,MATCH(B1243,Orders!$A:$A,0))</f>
        <v>Delivered</v>
      </c>
      <c r="J1243" s="8" t="n">
        <f aca="false">INDEX(Products!$E:$E,MATCH(C1243,Products!$A:$A,0))</f>
        <v>3494.47</v>
      </c>
      <c r="K1243" s="8" t="n">
        <f aca="false">D1243*J1243</f>
        <v>3494.47</v>
      </c>
    </row>
    <row r="1244" customFormat="false" ht="15" hidden="false" customHeight="false" outlineLevel="0" collapsed="false">
      <c r="A1244" s="0" t="s">
        <v>9011</v>
      </c>
      <c r="B1244" s="0" t="s">
        <v>1487</v>
      </c>
      <c r="C1244" s="0" t="s">
        <v>8034</v>
      </c>
      <c r="D1244" s="0" t="n">
        <v>1</v>
      </c>
      <c r="E1244" s="8" t="n">
        <v>59079</v>
      </c>
      <c r="F1244" s="0" t="n">
        <v>5</v>
      </c>
      <c r="G1244" s="8" t="n">
        <v>56125.05</v>
      </c>
      <c r="H1244" s="0" t="str">
        <f aca="false">INDEX(Products!$C:$C,MATCH(C1244,Products!$A:$A,0))</f>
        <v>Mobiles &amp; Accessories</v>
      </c>
      <c r="I1244" s="0" t="str">
        <f aca="false">INDEX(Orders!$D:$D,MATCH(B1244,Orders!$A:$A,0))</f>
        <v>Delivered</v>
      </c>
      <c r="J1244" s="8" t="n">
        <f aca="false">INDEX(Products!$E:$E,MATCH(C1244,Products!$A:$A,0))</f>
        <v>35568.35</v>
      </c>
      <c r="K1244" s="8" t="n">
        <f aca="false">D1244*J1244</f>
        <v>35568.35</v>
      </c>
    </row>
    <row r="1245" customFormat="false" ht="15" hidden="false" customHeight="false" outlineLevel="0" collapsed="false">
      <c r="A1245" s="0" t="s">
        <v>9012</v>
      </c>
      <c r="B1245" s="0" t="s">
        <v>1488</v>
      </c>
      <c r="C1245" s="0" t="s">
        <v>7661</v>
      </c>
      <c r="D1245" s="0" t="n">
        <v>1</v>
      </c>
      <c r="E1245" s="8" t="n">
        <v>499</v>
      </c>
      <c r="F1245" s="0" t="n">
        <v>5</v>
      </c>
      <c r="G1245" s="8" t="n">
        <v>474.05</v>
      </c>
      <c r="H1245" s="0" t="str">
        <f aca="false">INDEX(Products!$C:$C,MATCH(C1245,Products!$A:$A,0))</f>
        <v>Beauty &amp; Personal Care</v>
      </c>
      <c r="I1245" s="0" t="str">
        <f aca="false">INDEX(Orders!$D:$D,MATCH(B1245,Orders!$A:$A,0))</f>
        <v>Cancelled</v>
      </c>
      <c r="J1245" s="8" t="n">
        <f aca="false">INDEX(Products!$E:$E,MATCH(C1245,Products!$A:$A,0))</f>
        <v>296.64</v>
      </c>
      <c r="K1245" s="8" t="n">
        <f aca="false">D1245*J1245</f>
        <v>296.64</v>
      </c>
    </row>
    <row r="1246" customFormat="false" ht="15" hidden="false" customHeight="false" outlineLevel="0" collapsed="false">
      <c r="A1246" s="0" t="s">
        <v>9013</v>
      </c>
      <c r="B1246" s="0" t="s">
        <v>1490</v>
      </c>
      <c r="C1246" s="0" t="s">
        <v>7869</v>
      </c>
      <c r="D1246" s="0" t="n">
        <v>1</v>
      </c>
      <c r="E1246" s="8" t="n">
        <v>949</v>
      </c>
      <c r="F1246" s="0" t="n">
        <v>10</v>
      </c>
      <c r="G1246" s="8" t="n">
        <v>854.1</v>
      </c>
      <c r="H1246" s="0" t="str">
        <f aca="false">INDEX(Products!$C:$C,MATCH(C1246,Products!$A:$A,0))</f>
        <v>Home &amp; Kitchen</v>
      </c>
      <c r="I1246" s="0" t="str">
        <f aca="false">INDEX(Orders!$D:$D,MATCH(B1246,Orders!$A:$A,0))</f>
        <v>Delivered</v>
      </c>
      <c r="J1246" s="8" t="n">
        <f aca="false">INDEX(Products!$E:$E,MATCH(C1246,Products!$A:$A,0))</f>
        <v>553.41</v>
      </c>
      <c r="K1246" s="8" t="n">
        <f aca="false">D1246*J1246</f>
        <v>553.41</v>
      </c>
    </row>
    <row r="1247" customFormat="false" ht="15" hidden="false" customHeight="false" outlineLevel="0" collapsed="false">
      <c r="A1247" s="0" t="s">
        <v>9014</v>
      </c>
      <c r="B1247" s="0" t="s">
        <v>1490</v>
      </c>
      <c r="C1247" s="0" t="s">
        <v>8081</v>
      </c>
      <c r="D1247" s="0" t="n">
        <v>1</v>
      </c>
      <c r="E1247" s="8" t="n">
        <v>940</v>
      </c>
      <c r="F1247" s="0" t="n">
        <v>0</v>
      </c>
      <c r="G1247" s="8" t="n">
        <v>940</v>
      </c>
      <c r="H1247" s="0" t="str">
        <f aca="false">INDEX(Products!$C:$C,MATCH(C1247,Products!$A:$A,0))</f>
        <v>Books</v>
      </c>
      <c r="I1247" s="0" t="str">
        <f aca="false">INDEX(Orders!$D:$D,MATCH(B1247,Orders!$A:$A,0))</f>
        <v>Delivered</v>
      </c>
      <c r="J1247" s="8" t="n">
        <f aca="false">INDEX(Products!$E:$E,MATCH(C1247,Products!$A:$A,0))</f>
        <v>531.47</v>
      </c>
      <c r="K1247" s="8" t="n">
        <f aca="false">D1247*J1247</f>
        <v>531.47</v>
      </c>
    </row>
    <row r="1248" customFormat="false" ht="15" hidden="false" customHeight="false" outlineLevel="0" collapsed="false">
      <c r="A1248" s="0" t="s">
        <v>9015</v>
      </c>
      <c r="B1248" s="0" t="s">
        <v>1490</v>
      </c>
      <c r="C1248" s="0" t="s">
        <v>8215</v>
      </c>
      <c r="D1248" s="0" t="n">
        <v>1</v>
      </c>
      <c r="E1248" s="8" t="n">
        <v>9779</v>
      </c>
      <c r="F1248" s="0" t="n">
        <v>30</v>
      </c>
      <c r="G1248" s="8" t="n">
        <v>6845.3</v>
      </c>
      <c r="H1248" s="0" t="str">
        <f aca="false">INDEX(Products!$C:$C,MATCH(C1248,Products!$A:$A,0))</f>
        <v>Sports &amp; Fitness</v>
      </c>
      <c r="I1248" s="0" t="str">
        <f aca="false">INDEX(Orders!$D:$D,MATCH(B1248,Orders!$A:$A,0))</f>
        <v>Delivered</v>
      </c>
      <c r="J1248" s="8" t="n">
        <f aca="false">INDEX(Products!$E:$E,MATCH(C1248,Products!$A:$A,0))</f>
        <v>6391.57</v>
      </c>
      <c r="K1248" s="8" t="n">
        <f aca="false">D1248*J1248</f>
        <v>6391.57</v>
      </c>
    </row>
    <row r="1249" customFormat="false" ht="15" hidden="false" customHeight="false" outlineLevel="0" collapsed="false">
      <c r="A1249" s="0" t="s">
        <v>9016</v>
      </c>
      <c r="B1249" s="0" t="s">
        <v>1492</v>
      </c>
      <c r="C1249" s="0" t="s">
        <v>8083</v>
      </c>
      <c r="D1249" s="0" t="n">
        <v>3</v>
      </c>
      <c r="E1249" s="8" t="n">
        <v>1749</v>
      </c>
      <c r="F1249" s="0" t="n">
        <v>0</v>
      </c>
      <c r="G1249" s="8" t="n">
        <v>5247</v>
      </c>
      <c r="H1249" s="0" t="str">
        <f aca="false">INDEX(Products!$C:$C,MATCH(C1249,Products!$A:$A,0))</f>
        <v>Fashion</v>
      </c>
      <c r="I1249" s="0" t="str">
        <f aca="false">INDEX(Orders!$D:$D,MATCH(B1249,Orders!$A:$A,0))</f>
        <v>Delivered</v>
      </c>
      <c r="J1249" s="8" t="n">
        <f aca="false">INDEX(Products!$E:$E,MATCH(C1249,Products!$A:$A,0))</f>
        <v>1085.41</v>
      </c>
      <c r="K1249" s="8" t="n">
        <f aca="false">D1249*J1249</f>
        <v>3256.23</v>
      </c>
    </row>
    <row r="1250" customFormat="false" ht="15" hidden="false" customHeight="false" outlineLevel="0" collapsed="false">
      <c r="A1250" s="0" t="s">
        <v>9017</v>
      </c>
      <c r="B1250" s="0" t="s">
        <v>1495</v>
      </c>
      <c r="C1250" s="0" t="s">
        <v>7710</v>
      </c>
      <c r="D1250" s="0" t="n">
        <v>2</v>
      </c>
      <c r="E1250" s="8" t="n">
        <v>4659</v>
      </c>
      <c r="F1250" s="0" t="n">
        <v>0</v>
      </c>
      <c r="G1250" s="8" t="n">
        <v>9318</v>
      </c>
      <c r="H1250" s="0" t="str">
        <f aca="false">INDEX(Products!$C:$C,MATCH(C1250,Products!$A:$A,0))</f>
        <v>Fashion</v>
      </c>
      <c r="I1250" s="0" t="str">
        <f aca="false">INDEX(Orders!$D:$D,MATCH(B1250,Orders!$A:$A,0))</f>
        <v>Delivered</v>
      </c>
      <c r="J1250" s="8" t="n">
        <f aca="false">INDEX(Products!$E:$E,MATCH(C1250,Products!$A:$A,0))</f>
        <v>2833.14</v>
      </c>
      <c r="K1250" s="8" t="n">
        <f aca="false">D1250*J1250</f>
        <v>5666.28</v>
      </c>
    </row>
    <row r="1251" customFormat="false" ht="15" hidden="false" customHeight="false" outlineLevel="0" collapsed="false">
      <c r="A1251" s="0" t="s">
        <v>9018</v>
      </c>
      <c r="B1251" s="0" t="s">
        <v>1496</v>
      </c>
      <c r="C1251" s="0" t="s">
        <v>7674</v>
      </c>
      <c r="D1251" s="0" t="n">
        <v>1</v>
      </c>
      <c r="E1251" s="8" t="n">
        <v>1629</v>
      </c>
      <c r="F1251" s="0" t="n">
        <v>0</v>
      </c>
      <c r="G1251" s="8" t="n">
        <v>1629</v>
      </c>
      <c r="H1251" s="0" t="str">
        <f aca="false">INDEX(Products!$C:$C,MATCH(C1251,Products!$A:$A,0))</f>
        <v>Grocery</v>
      </c>
      <c r="I1251" s="0" t="str">
        <f aca="false">INDEX(Orders!$D:$D,MATCH(B1251,Orders!$A:$A,0))</f>
        <v>Returned</v>
      </c>
      <c r="J1251" s="8" t="n">
        <f aca="false">INDEX(Products!$E:$E,MATCH(C1251,Products!$A:$A,0))</f>
        <v>1147.73</v>
      </c>
      <c r="K1251" s="8" t="n">
        <f aca="false">D1251*J1251</f>
        <v>1147.73</v>
      </c>
    </row>
    <row r="1252" customFormat="false" ht="15" hidden="false" customHeight="false" outlineLevel="0" collapsed="false">
      <c r="A1252" s="0" t="s">
        <v>9019</v>
      </c>
      <c r="B1252" s="0" t="s">
        <v>1496</v>
      </c>
      <c r="C1252" s="0" t="s">
        <v>7666</v>
      </c>
      <c r="D1252" s="0" t="n">
        <v>1</v>
      </c>
      <c r="E1252" s="8" t="n">
        <v>42709</v>
      </c>
      <c r="F1252" s="0" t="n">
        <v>0</v>
      </c>
      <c r="G1252" s="8" t="n">
        <v>42709</v>
      </c>
      <c r="H1252" s="0" t="str">
        <f aca="false">INDEX(Products!$C:$C,MATCH(C1252,Products!$A:$A,0))</f>
        <v>Electronics</v>
      </c>
      <c r="I1252" s="0" t="str">
        <f aca="false">INDEX(Orders!$D:$D,MATCH(B1252,Orders!$A:$A,0))</f>
        <v>Returned</v>
      </c>
      <c r="J1252" s="8" t="n">
        <f aca="false">INDEX(Products!$E:$E,MATCH(C1252,Products!$A:$A,0))</f>
        <v>27728.89</v>
      </c>
      <c r="K1252" s="8" t="n">
        <f aca="false">D1252*J1252</f>
        <v>27728.89</v>
      </c>
    </row>
    <row r="1253" customFormat="false" ht="15" hidden="false" customHeight="false" outlineLevel="0" collapsed="false">
      <c r="A1253" s="0" t="s">
        <v>9020</v>
      </c>
      <c r="B1253" s="0" t="s">
        <v>1497</v>
      </c>
      <c r="C1253" s="0" t="s">
        <v>7777</v>
      </c>
      <c r="D1253" s="0" t="n">
        <v>1</v>
      </c>
      <c r="E1253" s="8" t="n">
        <v>9549</v>
      </c>
      <c r="F1253" s="0" t="n">
        <v>0</v>
      </c>
      <c r="G1253" s="8" t="n">
        <v>9549</v>
      </c>
      <c r="H1253" s="0" t="str">
        <f aca="false">INDEX(Products!$C:$C,MATCH(C1253,Products!$A:$A,0))</f>
        <v>Home &amp; Kitchen</v>
      </c>
      <c r="I1253" s="0" t="str">
        <f aca="false">INDEX(Orders!$D:$D,MATCH(B1253,Orders!$A:$A,0))</f>
        <v>Delivered</v>
      </c>
      <c r="J1253" s="8" t="n">
        <f aca="false">INDEX(Products!$E:$E,MATCH(C1253,Products!$A:$A,0))</f>
        <v>6567.1</v>
      </c>
      <c r="K1253" s="8" t="n">
        <f aca="false">D1253*J1253</f>
        <v>6567.1</v>
      </c>
    </row>
    <row r="1254" customFormat="false" ht="15" hidden="false" customHeight="false" outlineLevel="0" collapsed="false">
      <c r="A1254" s="0" t="s">
        <v>9021</v>
      </c>
      <c r="B1254" s="0" t="s">
        <v>1497</v>
      </c>
      <c r="C1254" s="0" t="s">
        <v>7618</v>
      </c>
      <c r="D1254" s="0" t="n">
        <v>1</v>
      </c>
      <c r="E1254" s="8" t="n">
        <v>10470</v>
      </c>
      <c r="F1254" s="0" t="n">
        <v>5</v>
      </c>
      <c r="G1254" s="8" t="n">
        <v>9946.5</v>
      </c>
      <c r="H1254" s="0" t="str">
        <f aca="false">INDEX(Products!$C:$C,MATCH(C1254,Products!$A:$A,0))</f>
        <v>Sports &amp; Fitness</v>
      </c>
      <c r="I1254" s="0" t="str">
        <f aca="false">INDEX(Orders!$D:$D,MATCH(B1254,Orders!$A:$A,0))</f>
        <v>Delivered</v>
      </c>
      <c r="J1254" s="8" t="n">
        <f aca="false">INDEX(Products!$E:$E,MATCH(C1254,Products!$A:$A,0))</f>
        <v>7080.69</v>
      </c>
      <c r="K1254" s="8" t="n">
        <f aca="false">D1254*J1254</f>
        <v>7080.69</v>
      </c>
    </row>
    <row r="1255" customFormat="false" ht="15" hidden="false" customHeight="false" outlineLevel="0" collapsed="false">
      <c r="A1255" s="0" t="s">
        <v>9022</v>
      </c>
      <c r="B1255" s="0" t="s">
        <v>1497</v>
      </c>
      <c r="C1255" s="0" t="s">
        <v>8428</v>
      </c>
      <c r="D1255" s="0" t="n">
        <v>2</v>
      </c>
      <c r="E1255" s="8" t="n">
        <v>8599</v>
      </c>
      <c r="F1255" s="0" t="n">
        <v>5</v>
      </c>
      <c r="G1255" s="8" t="n">
        <v>16338.1</v>
      </c>
      <c r="H1255" s="0" t="str">
        <f aca="false">INDEX(Products!$C:$C,MATCH(C1255,Products!$A:$A,0))</f>
        <v>Home &amp; Kitchen</v>
      </c>
      <c r="I1255" s="0" t="str">
        <f aca="false">INDEX(Orders!$D:$D,MATCH(B1255,Orders!$A:$A,0))</f>
        <v>Delivered</v>
      </c>
      <c r="J1255" s="8" t="n">
        <f aca="false">INDEX(Products!$E:$E,MATCH(C1255,Products!$A:$A,0))</f>
        <v>5346.13</v>
      </c>
      <c r="K1255" s="8" t="n">
        <f aca="false">D1255*J1255</f>
        <v>10692.26</v>
      </c>
    </row>
    <row r="1256" customFormat="false" ht="15" hidden="false" customHeight="false" outlineLevel="0" collapsed="false">
      <c r="A1256" s="0" t="s">
        <v>9023</v>
      </c>
      <c r="B1256" s="0" t="s">
        <v>1499</v>
      </c>
      <c r="C1256" s="0" t="s">
        <v>8428</v>
      </c>
      <c r="D1256" s="0" t="n">
        <v>1</v>
      </c>
      <c r="E1256" s="8" t="n">
        <v>8599</v>
      </c>
      <c r="F1256" s="0" t="n">
        <v>0</v>
      </c>
      <c r="G1256" s="8" t="n">
        <v>8599</v>
      </c>
      <c r="H1256" s="0" t="str">
        <f aca="false">INDEX(Products!$C:$C,MATCH(C1256,Products!$A:$A,0))</f>
        <v>Home &amp; Kitchen</v>
      </c>
      <c r="I1256" s="0" t="str">
        <f aca="false">INDEX(Orders!$D:$D,MATCH(B1256,Orders!$A:$A,0))</f>
        <v>Delivered</v>
      </c>
      <c r="J1256" s="8" t="n">
        <f aca="false">INDEX(Products!$E:$E,MATCH(C1256,Products!$A:$A,0))</f>
        <v>5346.13</v>
      </c>
      <c r="K1256" s="8" t="n">
        <f aca="false">D1256*J1256</f>
        <v>5346.13</v>
      </c>
    </row>
    <row r="1257" customFormat="false" ht="15" hidden="false" customHeight="false" outlineLevel="0" collapsed="false">
      <c r="A1257" s="0" t="s">
        <v>9024</v>
      </c>
      <c r="B1257" s="0" t="s">
        <v>1500</v>
      </c>
      <c r="C1257" s="0" t="s">
        <v>8215</v>
      </c>
      <c r="D1257" s="0" t="n">
        <v>1</v>
      </c>
      <c r="E1257" s="8" t="n">
        <v>9779</v>
      </c>
      <c r="F1257" s="0" t="n">
        <v>10</v>
      </c>
      <c r="G1257" s="8" t="n">
        <v>8801.1</v>
      </c>
      <c r="H1257" s="0" t="str">
        <f aca="false">INDEX(Products!$C:$C,MATCH(C1257,Products!$A:$A,0))</f>
        <v>Sports &amp; Fitness</v>
      </c>
      <c r="I1257" s="0" t="str">
        <f aca="false">INDEX(Orders!$D:$D,MATCH(B1257,Orders!$A:$A,0))</f>
        <v>Delivered</v>
      </c>
      <c r="J1257" s="8" t="n">
        <f aca="false">INDEX(Products!$E:$E,MATCH(C1257,Products!$A:$A,0))</f>
        <v>6391.57</v>
      </c>
      <c r="K1257" s="8" t="n">
        <f aca="false">D1257*J1257</f>
        <v>6391.57</v>
      </c>
    </row>
    <row r="1258" customFormat="false" ht="15" hidden="false" customHeight="false" outlineLevel="0" collapsed="false">
      <c r="A1258" s="0" t="s">
        <v>9025</v>
      </c>
      <c r="B1258" s="0" t="s">
        <v>1501</v>
      </c>
      <c r="C1258" s="0" t="s">
        <v>8215</v>
      </c>
      <c r="D1258" s="0" t="n">
        <v>2</v>
      </c>
      <c r="E1258" s="8" t="n">
        <v>9779</v>
      </c>
      <c r="F1258" s="0" t="n">
        <v>10</v>
      </c>
      <c r="G1258" s="8" t="n">
        <v>17602.2</v>
      </c>
      <c r="H1258" s="0" t="str">
        <f aca="false">INDEX(Products!$C:$C,MATCH(C1258,Products!$A:$A,0))</f>
        <v>Sports &amp; Fitness</v>
      </c>
      <c r="I1258" s="0" t="str">
        <f aca="false">INDEX(Orders!$D:$D,MATCH(B1258,Orders!$A:$A,0))</f>
        <v>Cancelled</v>
      </c>
      <c r="J1258" s="8" t="n">
        <f aca="false">INDEX(Products!$E:$E,MATCH(C1258,Products!$A:$A,0))</f>
        <v>6391.57</v>
      </c>
      <c r="K1258" s="8" t="n">
        <f aca="false">D1258*J1258</f>
        <v>12783.14</v>
      </c>
    </row>
    <row r="1259" customFormat="false" ht="15" hidden="false" customHeight="false" outlineLevel="0" collapsed="false">
      <c r="A1259" s="0" t="s">
        <v>9026</v>
      </c>
      <c r="B1259" s="0" t="s">
        <v>1501</v>
      </c>
      <c r="C1259" s="0" t="s">
        <v>7835</v>
      </c>
      <c r="D1259" s="0" t="n">
        <v>2</v>
      </c>
      <c r="E1259" s="8" t="n">
        <v>30819</v>
      </c>
      <c r="F1259" s="0" t="n">
        <v>0</v>
      </c>
      <c r="G1259" s="8" t="n">
        <v>61638</v>
      </c>
      <c r="H1259" s="0" t="str">
        <f aca="false">INDEX(Products!$C:$C,MATCH(C1259,Products!$A:$A,0))</f>
        <v>Electronics</v>
      </c>
      <c r="I1259" s="0" t="str">
        <f aca="false">INDEX(Orders!$D:$D,MATCH(B1259,Orders!$A:$A,0))</f>
        <v>Cancelled</v>
      </c>
      <c r="J1259" s="8" t="n">
        <f aca="false">INDEX(Products!$E:$E,MATCH(C1259,Products!$A:$A,0))</f>
        <v>22115.15</v>
      </c>
      <c r="K1259" s="8" t="n">
        <f aca="false">D1259*J1259</f>
        <v>44230.3</v>
      </c>
    </row>
    <row r="1260" customFormat="false" ht="15" hidden="false" customHeight="false" outlineLevel="0" collapsed="false">
      <c r="A1260" s="0" t="s">
        <v>9027</v>
      </c>
      <c r="B1260" s="0" t="s">
        <v>1501</v>
      </c>
      <c r="C1260" s="0" t="s">
        <v>7966</v>
      </c>
      <c r="D1260" s="0" t="n">
        <v>2</v>
      </c>
      <c r="E1260" s="8" t="n">
        <v>8389</v>
      </c>
      <c r="F1260" s="0" t="n">
        <v>5</v>
      </c>
      <c r="G1260" s="8" t="n">
        <v>15939.1</v>
      </c>
      <c r="H1260" s="0" t="str">
        <f aca="false">INDEX(Products!$C:$C,MATCH(C1260,Products!$A:$A,0))</f>
        <v>Home &amp; Kitchen</v>
      </c>
      <c r="I1260" s="0" t="str">
        <f aca="false">INDEX(Orders!$D:$D,MATCH(B1260,Orders!$A:$A,0))</f>
        <v>Cancelled</v>
      </c>
      <c r="J1260" s="8" t="n">
        <f aca="false">INDEX(Products!$E:$E,MATCH(C1260,Products!$A:$A,0))</f>
        <v>6236.44</v>
      </c>
      <c r="K1260" s="8" t="n">
        <f aca="false">D1260*J1260</f>
        <v>12472.88</v>
      </c>
    </row>
    <row r="1261" customFormat="false" ht="15" hidden="false" customHeight="false" outlineLevel="0" collapsed="false">
      <c r="A1261" s="0" t="s">
        <v>9028</v>
      </c>
      <c r="B1261" s="0" t="s">
        <v>1502</v>
      </c>
      <c r="C1261" s="0" t="s">
        <v>7648</v>
      </c>
      <c r="D1261" s="0" t="n">
        <v>1</v>
      </c>
      <c r="E1261" s="8" t="n">
        <v>2869</v>
      </c>
      <c r="F1261" s="0" t="n">
        <v>0</v>
      </c>
      <c r="G1261" s="8" t="n">
        <v>2869</v>
      </c>
      <c r="H1261" s="0" t="str">
        <f aca="false">INDEX(Products!$C:$C,MATCH(C1261,Products!$A:$A,0))</f>
        <v>Sports &amp; Fitness</v>
      </c>
      <c r="I1261" s="0" t="str">
        <f aca="false">INDEX(Orders!$D:$D,MATCH(B1261,Orders!$A:$A,0))</f>
        <v>Delivered</v>
      </c>
      <c r="J1261" s="8" t="n">
        <f aca="false">INDEX(Products!$E:$E,MATCH(C1261,Products!$A:$A,0))</f>
        <v>1957.62</v>
      </c>
      <c r="K1261" s="8" t="n">
        <f aca="false">D1261*J1261</f>
        <v>1957.62</v>
      </c>
    </row>
    <row r="1262" customFormat="false" ht="15" hidden="false" customHeight="false" outlineLevel="0" collapsed="false">
      <c r="A1262" s="0" t="s">
        <v>9029</v>
      </c>
      <c r="B1262" s="0" t="s">
        <v>1502</v>
      </c>
      <c r="C1262" s="0" t="s">
        <v>7953</v>
      </c>
      <c r="D1262" s="0" t="n">
        <v>1</v>
      </c>
      <c r="E1262" s="8" t="n">
        <v>739</v>
      </c>
      <c r="F1262" s="0" t="n">
        <v>15</v>
      </c>
      <c r="G1262" s="8" t="n">
        <v>628.15</v>
      </c>
      <c r="H1262" s="0" t="str">
        <f aca="false">INDEX(Products!$C:$C,MATCH(C1262,Products!$A:$A,0))</f>
        <v>Beauty &amp; Personal Care</v>
      </c>
      <c r="I1262" s="0" t="str">
        <f aca="false">INDEX(Orders!$D:$D,MATCH(B1262,Orders!$A:$A,0))</f>
        <v>Delivered</v>
      </c>
      <c r="J1262" s="8" t="n">
        <f aca="false">INDEX(Products!$E:$E,MATCH(C1262,Products!$A:$A,0))</f>
        <v>477.84</v>
      </c>
      <c r="K1262" s="8" t="n">
        <f aca="false">D1262*J1262</f>
        <v>477.84</v>
      </c>
    </row>
    <row r="1263" customFormat="false" ht="15" hidden="false" customHeight="false" outlineLevel="0" collapsed="false">
      <c r="A1263" s="0" t="s">
        <v>9030</v>
      </c>
      <c r="B1263" s="0" t="s">
        <v>1503</v>
      </c>
      <c r="C1263" s="0" t="s">
        <v>7686</v>
      </c>
      <c r="D1263" s="0" t="n">
        <v>1</v>
      </c>
      <c r="E1263" s="8" t="n">
        <v>11089</v>
      </c>
      <c r="F1263" s="0" t="n">
        <v>15</v>
      </c>
      <c r="G1263" s="8" t="n">
        <v>9425.65</v>
      </c>
      <c r="H1263" s="0" t="str">
        <f aca="false">INDEX(Products!$C:$C,MATCH(C1263,Products!$A:$A,0))</f>
        <v>Home &amp; Kitchen</v>
      </c>
      <c r="I1263" s="0" t="str">
        <f aca="false">INDEX(Orders!$D:$D,MATCH(B1263,Orders!$A:$A,0))</f>
        <v>Delivered</v>
      </c>
      <c r="J1263" s="8" t="n">
        <f aca="false">INDEX(Products!$E:$E,MATCH(C1263,Products!$A:$A,0))</f>
        <v>6310.53</v>
      </c>
      <c r="K1263" s="8" t="n">
        <f aca="false">D1263*J1263</f>
        <v>6310.53</v>
      </c>
    </row>
    <row r="1264" customFormat="false" ht="15" hidden="false" customHeight="false" outlineLevel="0" collapsed="false">
      <c r="A1264" s="0" t="s">
        <v>9031</v>
      </c>
      <c r="B1264" s="0" t="s">
        <v>1505</v>
      </c>
      <c r="C1264" s="0" t="s">
        <v>7811</v>
      </c>
      <c r="D1264" s="0" t="n">
        <v>1</v>
      </c>
      <c r="E1264" s="8" t="n">
        <v>36999</v>
      </c>
      <c r="F1264" s="0" t="n">
        <v>30</v>
      </c>
      <c r="G1264" s="8" t="n">
        <v>25899.3</v>
      </c>
      <c r="H1264" s="0" t="str">
        <f aca="false">INDEX(Products!$C:$C,MATCH(C1264,Products!$A:$A,0))</f>
        <v>Electronics</v>
      </c>
      <c r="I1264" s="0" t="str">
        <f aca="false">INDEX(Orders!$D:$D,MATCH(B1264,Orders!$A:$A,0))</f>
        <v>Delivered</v>
      </c>
      <c r="J1264" s="8" t="n">
        <f aca="false">INDEX(Products!$E:$E,MATCH(C1264,Products!$A:$A,0))</f>
        <v>21693.36</v>
      </c>
      <c r="K1264" s="8" t="n">
        <f aca="false">D1264*J1264</f>
        <v>21693.36</v>
      </c>
    </row>
    <row r="1265" customFormat="false" ht="15" hidden="false" customHeight="false" outlineLevel="0" collapsed="false">
      <c r="A1265" s="0" t="s">
        <v>9032</v>
      </c>
      <c r="B1265" s="0" t="s">
        <v>1505</v>
      </c>
      <c r="C1265" s="0" t="s">
        <v>7809</v>
      </c>
      <c r="D1265" s="0" t="n">
        <v>1</v>
      </c>
      <c r="E1265" s="8" t="n">
        <v>9019</v>
      </c>
      <c r="F1265" s="0" t="n">
        <v>20</v>
      </c>
      <c r="G1265" s="8" t="n">
        <v>7215.2</v>
      </c>
      <c r="H1265" s="0" t="str">
        <f aca="false">INDEX(Products!$C:$C,MATCH(C1265,Products!$A:$A,0))</f>
        <v>Home &amp; Kitchen</v>
      </c>
      <c r="I1265" s="0" t="str">
        <f aca="false">INDEX(Orders!$D:$D,MATCH(B1265,Orders!$A:$A,0))</f>
        <v>Delivered</v>
      </c>
      <c r="J1265" s="8" t="n">
        <f aca="false">INDEX(Products!$E:$E,MATCH(C1265,Products!$A:$A,0))</f>
        <v>6066.71</v>
      </c>
      <c r="K1265" s="8" t="n">
        <f aca="false">D1265*J1265</f>
        <v>6066.71</v>
      </c>
    </row>
    <row r="1266" customFormat="false" ht="15" hidden="false" customHeight="false" outlineLevel="0" collapsed="false">
      <c r="A1266" s="0" t="s">
        <v>9033</v>
      </c>
      <c r="B1266" s="0" t="s">
        <v>1505</v>
      </c>
      <c r="C1266" s="0" t="s">
        <v>7876</v>
      </c>
      <c r="D1266" s="0" t="n">
        <v>1</v>
      </c>
      <c r="E1266" s="8" t="n">
        <v>2169</v>
      </c>
      <c r="F1266" s="0" t="n">
        <v>10</v>
      </c>
      <c r="G1266" s="8" t="n">
        <v>1952.1</v>
      </c>
      <c r="H1266" s="0" t="str">
        <f aca="false">INDEX(Products!$C:$C,MATCH(C1266,Products!$A:$A,0))</f>
        <v>Fashion</v>
      </c>
      <c r="I1266" s="0" t="str">
        <f aca="false">INDEX(Orders!$D:$D,MATCH(B1266,Orders!$A:$A,0))</f>
        <v>Delivered</v>
      </c>
      <c r="J1266" s="8" t="n">
        <f aca="false">INDEX(Products!$E:$E,MATCH(C1266,Products!$A:$A,0))</f>
        <v>1541.52</v>
      </c>
      <c r="K1266" s="8" t="n">
        <f aca="false">D1266*J1266</f>
        <v>1541.52</v>
      </c>
    </row>
    <row r="1267" customFormat="false" ht="15" hidden="false" customHeight="false" outlineLevel="0" collapsed="false">
      <c r="A1267" s="0" t="s">
        <v>9034</v>
      </c>
      <c r="B1267" s="0" t="s">
        <v>1505</v>
      </c>
      <c r="C1267" s="0" t="s">
        <v>8369</v>
      </c>
      <c r="D1267" s="0" t="n">
        <v>1</v>
      </c>
      <c r="E1267" s="8" t="n">
        <v>13339</v>
      </c>
      <c r="F1267" s="0" t="n">
        <v>30</v>
      </c>
      <c r="G1267" s="8" t="n">
        <v>9337.3</v>
      </c>
      <c r="H1267" s="0" t="str">
        <f aca="false">INDEX(Products!$C:$C,MATCH(C1267,Products!$A:$A,0))</f>
        <v>Electronics</v>
      </c>
      <c r="I1267" s="0" t="str">
        <f aca="false">INDEX(Orders!$D:$D,MATCH(B1267,Orders!$A:$A,0))</f>
        <v>Delivered</v>
      </c>
      <c r="J1267" s="8" t="n">
        <f aca="false">INDEX(Products!$E:$E,MATCH(C1267,Products!$A:$A,0))</f>
        <v>8278.32</v>
      </c>
      <c r="K1267" s="8" t="n">
        <f aca="false">D1267*J1267</f>
        <v>8278.32</v>
      </c>
    </row>
    <row r="1268" customFormat="false" ht="15" hidden="false" customHeight="false" outlineLevel="0" collapsed="false">
      <c r="A1268" s="0" t="s">
        <v>9035</v>
      </c>
      <c r="B1268" s="0" t="s">
        <v>1506</v>
      </c>
      <c r="C1268" s="0" t="s">
        <v>7640</v>
      </c>
      <c r="D1268" s="0" t="n">
        <v>1</v>
      </c>
      <c r="E1268" s="8" t="n">
        <v>1880</v>
      </c>
      <c r="F1268" s="0" t="n">
        <v>0</v>
      </c>
      <c r="G1268" s="8" t="n">
        <v>1880</v>
      </c>
      <c r="H1268" s="0" t="str">
        <f aca="false">INDEX(Products!$C:$C,MATCH(C1268,Products!$A:$A,0))</f>
        <v>Fashion</v>
      </c>
      <c r="I1268" s="0" t="str">
        <f aca="false">INDEX(Orders!$D:$D,MATCH(B1268,Orders!$A:$A,0))</f>
        <v>Delivered</v>
      </c>
      <c r="J1268" s="8" t="n">
        <f aca="false">INDEX(Products!$E:$E,MATCH(C1268,Products!$A:$A,0))</f>
        <v>1401.93</v>
      </c>
      <c r="K1268" s="8" t="n">
        <f aca="false">D1268*J1268</f>
        <v>1401.93</v>
      </c>
    </row>
    <row r="1269" customFormat="false" ht="15" hidden="false" customHeight="false" outlineLevel="0" collapsed="false">
      <c r="A1269" s="0" t="s">
        <v>9036</v>
      </c>
      <c r="B1269" s="0" t="s">
        <v>1506</v>
      </c>
      <c r="C1269" s="0" t="s">
        <v>8077</v>
      </c>
      <c r="D1269" s="0" t="n">
        <v>1</v>
      </c>
      <c r="E1269" s="8" t="n">
        <v>12200</v>
      </c>
      <c r="F1269" s="0" t="n">
        <v>0</v>
      </c>
      <c r="G1269" s="8" t="n">
        <v>12200</v>
      </c>
      <c r="H1269" s="0" t="str">
        <f aca="false">INDEX(Products!$C:$C,MATCH(C1269,Products!$A:$A,0))</f>
        <v>Home &amp; Kitchen</v>
      </c>
      <c r="I1269" s="0" t="str">
        <f aca="false">INDEX(Orders!$D:$D,MATCH(B1269,Orders!$A:$A,0))</f>
        <v>Delivered</v>
      </c>
      <c r="J1269" s="8" t="n">
        <f aca="false">INDEX(Products!$E:$E,MATCH(C1269,Products!$A:$A,0))</f>
        <v>8261.73</v>
      </c>
      <c r="K1269" s="8" t="n">
        <f aca="false">D1269*J1269</f>
        <v>8261.73</v>
      </c>
    </row>
    <row r="1270" customFormat="false" ht="15" hidden="false" customHeight="false" outlineLevel="0" collapsed="false">
      <c r="A1270" s="0" t="s">
        <v>9037</v>
      </c>
      <c r="B1270" s="0" t="s">
        <v>1508</v>
      </c>
      <c r="C1270" s="0" t="s">
        <v>7686</v>
      </c>
      <c r="D1270" s="0" t="n">
        <v>1</v>
      </c>
      <c r="E1270" s="8" t="n">
        <v>11089</v>
      </c>
      <c r="F1270" s="0" t="n">
        <v>10</v>
      </c>
      <c r="G1270" s="8" t="n">
        <v>9980.1</v>
      </c>
      <c r="H1270" s="0" t="str">
        <f aca="false">INDEX(Products!$C:$C,MATCH(C1270,Products!$A:$A,0))</f>
        <v>Home &amp; Kitchen</v>
      </c>
      <c r="I1270" s="0" t="str">
        <f aca="false">INDEX(Orders!$D:$D,MATCH(B1270,Orders!$A:$A,0))</f>
        <v>Delivered</v>
      </c>
      <c r="J1270" s="8" t="n">
        <f aca="false">INDEX(Products!$E:$E,MATCH(C1270,Products!$A:$A,0))</f>
        <v>6310.53</v>
      </c>
      <c r="K1270" s="8" t="n">
        <f aca="false">D1270*J1270</f>
        <v>6310.53</v>
      </c>
    </row>
    <row r="1271" customFormat="false" ht="15" hidden="false" customHeight="false" outlineLevel="0" collapsed="false">
      <c r="A1271" s="0" t="s">
        <v>9038</v>
      </c>
      <c r="B1271" s="0" t="s">
        <v>1509</v>
      </c>
      <c r="C1271" s="0" t="s">
        <v>8488</v>
      </c>
      <c r="D1271" s="0" t="n">
        <v>1</v>
      </c>
      <c r="E1271" s="8" t="n">
        <v>37859</v>
      </c>
      <c r="F1271" s="0" t="n">
        <v>0</v>
      </c>
      <c r="G1271" s="8" t="n">
        <v>37859</v>
      </c>
      <c r="H1271" s="0" t="str">
        <f aca="false">INDEX(Products!$C:$C,MATCH(C1271,Products!$A:$A,0))</f>
        <v>Electronics</v>
      </c>
      <c r="I1271" s="0" t="str">
        <f aca="false">INDEX(Orders!$D:$D,MATCH(B1271,Orders!$A:$A,0))</f>
        <v>Delivered</v>
      </c>
      <c r="J1271" s="8" t="n">
        <f aca="false">INDEX(Products!$E:$E,MATCH(C1271,Products!$A:$A,0))</f>
        <v>27041.84</v>
      </c>
      <c r="K1271" s="8" t="n">
        <f aca="false">D1271*J1271</f>
        <v>27041.84</v>
      </c>
    </row>
    <row r="1272" customFormat="false" ht="15" hidden="false" customHeight="false" outlineLevel="0" collapsed="false">
      <c r="A1272" s="0" t="s">
        <v>9039</v>
      </c>
      <c r="B1272" s="0" t="s">
        <v>1511</v>
      </c>
      <c r="C1272" s="0" t="s">
        <v>7661</v>
      </c>
      <c r="D1272" s="0" t="n">
        <v>1</v>
      </c>
      <c r="E1272" s="8" t="n">
        <v>499</v>
      </c>
      <c r="F1272" s="0" t="n">
        <v>20</v>
      </c>
      <c r="G1272" s="8" t="n">
        <v>399.2</v>
      </c>
      <c r="H1272" s="0" t="str">
        <f aca="false">INDEX(Products!$C:$C,MATCH(C1272,Products!$A:$A,0))</f>
        <v>Beauty &amp; Personal Care</v>
      </c>
      <c r="I1272" s="0" t="str">
        <f aca="false">INDEX(Orders!$D:$D,MATCH(B1272,Orders!$A:$A,0))</f>
        <v>Delivered</v>
      </c>
      <c r="J1272" s="8" t="n">
        <f aca="false">INDEX(Products!$E:$E,MATCH(C1272,Products!$A:$A,0))</f>
        <v>296.64</v>
      </c>
      <c r="K1272" s="8" t="n">
        <f aca="false">D1272*J1272</f>
        <v>296.64</v>
      </c>
    </row>
    <row r="1273" customFormat="false" ht="15" hidden="false" customHeight="false" outlineLevel="0" collapsed="false">
      <c r="A1273" s="0" t="s">
        <v>9040</v>
      </c>
      <c r="B1273" s="0" t="s">
        <v>1513</v>
      </c>
      <c r="C1273" s="0" t="s">
        <v>7839</v>
      </c>
      <c r="D1273" s="0" t="n">
        <v>1</v>
      </c>
      <c r="E1273" s="8" t="n">
        <v>9969</v>
      </c>
      <c r="F1273" s="0" t="n">
        <v>0</v>
      </c>
      <c r="G1273" s="8" t="n">
        <v>9969</v>
      </c>
      <c r="H1273" s="0" t="str">
        <f aca="false">INDEX(Products!$C:$C,MATCH(C1273,Products!$A:$A,0))</f>
        <v>Home &amp; Kitchen</v>
      </c>
      <c r="I1273" s="0" t="str">
        <f aca="false">INDEX(Orders!$D:$D,MATCH(B1273,Orders!$A:$A,0))</f>
        <v>Delivered</v>
      </c>
      <c r="J1273" s="8" t="n">
        <f aca="false">INDEX(Products!$E:$E,MATCH(C1273,Products!$A:$A,0))</f>
        <v>5962.26</v>
      </c>
      <c r="K1273" s="8" t="n">
        <f aca="false">D1273*J1273</f>
        <v>5962.26</v>
      </c>
    </row>
    <row r="1274" customFormat="false" ht="15" hidden="false" customHeight="false" outlineLevel="0" collapsed="false">
      <c r="A1274" s="0" t="s">
        <v>9041</v>
      </c>
      <c r="B1274" s="0" t="s">
        <v>1515</v>
      </c>
      <c r="C1274" s="0" t="s">
        <v>7851</v>
      </c>
      <c r="D1274" s="0" t="n">
        <v>1</v>
      </c>
      <c r="E1274" s="8" t="n">
        <v>2350</v>
      </c>
      <c r="F1274" s="0" t="n">
        <v>10</v>
      </c>
      <c r="G1274" s="8" t="n">
        <v>2115</v>
      </c>
      <c r="H1274" s="0" t="str">
        <f aca="false">INDEX(Products!$C:$C,MATCH(C1274,Products!$A:$A,0))</f>
        <v>Fashion</v>
      </c>
      <c r="I1274" s="0" t="str">
        <f aca="false">INDEX(Orders!$D:$D,MATCH(B1274,Orders!$A:$A,0))</f>
        <v>Delivered</v>
      </c>
      <c r="J1274" s="8" t="n">
        <f aca="false">INDEX(Products!$E:$E,MATCH(C1274,Products!$A:$A,0))</f>
        <v>1565.14</v>
      </c>
      <c r="K1274" s="8" t="n">
        <f aca="false">D1274*J1274</f>
        <v>1565.14</v>
      </c>
    </row>
    <row r="1275" customFormat="false" ht="15" hidden="false" customHeight="false" outlineLevel="0" collapsed="false">
      <c r="A1275" s="0" t="s">
        <v>9042</v>
      </c>
      <c r="B1275" s="0" t="s">
        <v>1515</v>
      </c>
      <c r="C1275" s="0" t="s">
        <v>7653</v>
      </c>
      <c r="D1275" s="0" t="n">
        <v>1</v>
      </c>
      <c r="E1275" s="8" t="n">
        <v>450</v>
      </c>
      <c r="F1275" s="0" t="n">
        <v>10</v>
      </c>
      <c r="G1275" s="8" t="n">
        <v>405</v>
      </c>
      <c r="H1275" s="0" t="str">
        <f aca="false">INDEX(Products!$C:$C,MATCH(C1275,Products!$A:$A,0))</f>
        <v>Books</v>
      </c>
      <c r="I1275" s="0" t="str">
        <f aca="false">INDEX(Orders!$D:$D,MATCH(B1275,Orders!$A:$A,0))</f>
        <v>Delivered</v>
      </c>
      <c r="J1275" s="8" t="n">
        <f aca="false">INDEX(Products!$E:$E,MATCH(C1275,Products!$A:$A,0))</f>
        <v>303.74</v>
      </c>
      <c r="K1275" s="8" t="n">
        <f aca="false">D1275*J1275</f>
        <v>303.74</v>
      </c>
    </row>
    <row r="1276" customFormat="false" ht="15" hidden="false" customHeight="false" outlineLevel="0" collapsed="false">
      <c r="A1276" s="0" t="s">
        <v>9043</v>
      </c>
      <c r="B1276" s="0" t="s">
        <v>1515</v>
      </c>
      <c r="C1276" s="0" t="s">
        <v>8436</v>
      </c>
      <c r="D1276" s="0" t="n">
        <v>1</v>
      </c>
      <c r="E1276" s="8" t="n">
        <v>52639</v>
      </c>
      <c r="F1276" s="0" t="n">
        <v>0</v>
      </c>
      <c r="G1276" s="8" t="n">
        <v>52639</v>
      </c>
      <c r="H1276" s="0" t="str">
        <f aca="false">INDEX(Products!$C:$C,MATCH(C1276,Products!$A:$A,0))</f>
        <v>Mobiles &amp; Accessories</v>
      </c>
      <c r="I1276" s="0" t="str">
        <f aca="false">INDEX(Orders!$D:$D,MATCH(B1276,Orders!$A:$A,0))</f>
        <v>Delivered</v>
      </c>
      <c r="J1276" s="8" t="n">
        <f aca="false">INDEX(Products!$E:$E,MATCH(C1276,Products!$A:$A,0))</f>
        <v>31616.05</v>
      </c>
      <c r="K1276" s="8" t="n">
        <f aca="false">D1276*J1276</f>
        <v>31616.05</v>
      </c>
    </row>
    <row r="1277" customFormat="false" ht="15" hidden="false" customHeight="false" outlineLevel="0" collapsed="false">
      <c r="A1277" s="0" t="s">
        <v>9044</v>
      </c>
      <c r="B1277" s="0" t="s">
        <v>1517</v>
      </c>
      <c r="C1277" s="0" t="s">
        <v>8147</v>
      </c>
      <c r="D1277" s="0" t="n">
        <v>1</v>
      </c>
      <c r="E1277" s="8" t="n">
        <v>8079</v>
      </c>
      <c r="F1277" s="0" t="n">
        <v>0</v>
      </c>
      <c r="G1277" s="8" t="n">
        <v>8079</v>
      </c>
      <c r="H1277" s="0" t="str">
        <f aca="false">INDEX(Products!$C:$C,MATCH(C1277,Products!$A:$A,0))</f>
        <v>Sports &amp; Fitness</v>
      </c>
      <c r="I1277" s="0" t="str">
        <f aca="false">INDEX(Orders!$D:$D,MATCH(B1277,Orders!$A:$A,0))</f>
        <v>Delivered</v>
      </c>
      <c r="J1277" s="8" t="n">
        <f aca="false">INDEX(Products!$E:$E,MATCH(C1277,Products!$A:$A,0))</f>
        <v>4706.34</v>
      </c>
      <c r="K1277" s="8" t="n">
        <f aca="false">D1277*J1277</f>
        <v>4706.34</v>
      </c>
    </row>
    <row r="1278" customFormat="false" ht="15" hidden="false" customHeight="false" outlineLevel="0" collapsed="false">
      <c r="A1278" s="0" t="s">
        <v>9045</v>
      </c>
      <c r="B1278" s="0" t="s">
        <v>1517</v>
      </c>
      <c r="C1278" s="0" t="s">
        <v>7607</v>
      </c>
      <c r="D1278" s="0" t="n">
        <v>1</v>
      </c>
      <c r="E1278" s="8" t="n">
        <v>26229</v>
      </c>
      <c r="F1278" s="0" t="n">
        <v>0</v>
      </c>
      <c r="G1278" s="8" t="n">
        <v>26229</v>
      </c>
      <c r="H1278" s="0" t="str">
        <f aca="false">INDEX(Products!$C:$C,MATCH(C1278,Products!$A:$A,0))</f>
        <v>Furniture</v>
      </c>
      <c r="I1278" s="0" t="str">
        <f aca="false">INDEX(Orders!$D:$D,MATCH(B1278,Orders!$A:$A,0))</f>
        <v>Delivered</v>
      </c>
      <c r="J1278" s="8" t="n">
        <f aca="false">INDEX(Products!$E:$E,MATCH(C1278,Products!$A:$A,0))</f>
        <v>18876.62</v>
      </c>
      <c r="K1278" s="8" t="n">
        <f aca="false">D1278*J1278</f>
        <v>18876.62</v>
      </c>
    </row>
    <row r="1279" customFormat="false" ht="15" hidden="false" customHeight="false" outlineLevel="0" collapsed="false">
      <c r="A1279" s="0" t="s">
        <v>9046</v>
      </c>
      <c r="B1279" s="0" t="s">
        <v>1517</v>
      </c>
      <c r="C1279" s="0" t="s">
        <v>7869</v>
      </c>
      <c r="D1279" s="0" t="n">
        <v>1</v>
      </c>
      <c r="E1279" s="8" t="n">
        <v>949</v>
      </c>
      <c r="F1279" s="0" t="n">
        <v>0</v>
      </c>
      <c r="G1279" s="8" t="n">
        <v>949</v>
      </c>
      <c r="H1279" s="0" t="str">
        <f aca="false">INDEX(Products!$C:$C,MATCH(C1279,Products!$A:$A,0))</f>
        <v>Home &amp; Kitchen</v>
      </c>
      <c r="I1279" s="0" t="str">
        <f aca="false">INDEX(Orders!$D:$D,MATCH(B1279,Orders!$A:$A,0))</f>
        <v>Delivered</v>
      </c>
      <c r="J1279" s="8" t="n">
        <f aca="false">INDEX(Products!$E:$E,MATCH(C1279,Products!$A:$A,0))</f>
        <v>553.41</v>
      </c>
      <c r="K1279" s="8" t="n">
        <f aca="false">D1279*J1279</f>
        <v>553.41</v>
      </c>
    </row>
    <row r="1280" customFormat="false" ht="15" hidden="false" customHeight="false" outlineLevel="0" collapsed="false">
      <c r="A1280" s="0" t="s">
        <v>9047</v>
      </c>
      <c r="B1280" s="0" t="s">
        <v>1518</v>
      </c>
      <c r="C1280" s="0" t="s">
        <v>7769</v>
      </c>
      <c r="D1280" s="0" t="n">
        <v>1</v>
      </c>
      <c r="E1280" s="8" t="n">
        <v>14609</v>
      </c>
      <c r="F1280" s="0" t="n">
        <v>15</v>
      </c>
      <c r="G1280" s="8" t="n">
        <v>12417.65</v>
      </c>
      <c r="H1280" s="0" t="str">
        <f aca="false">INDEX(Products!$C:$C,MATCH(C1280,Products!$A:$A,0))</f>
        <v>Home &amp; Kitchen</v>
      </c>
      <c r="I1280" s="0" t="str">
        <f aca="false">INDEX(Orders!$D:$D,MATCH(B1280,Orders!$A:$A,0))</f>
        <v>Delivered</v>
      </c>
      <c r="J1280" s="8" t="n">
        <f aca="false">INDEX(Products!$E:$E,MATCH(C1280,Products!$A:$A,0))</f>
        <v>8695.64</v>
      </c>
      <c r="K1280" s="8" t="n">
        <f aca="false">D1280*J1280</f>
        <v>8695.64</v>
      </c>
    </row>
    <row r="1281" customFormat="false" ht="15" hidden="false" customHeight="false" outlineLevel="0" collapsed="false">
      <c r="A1281" s="0" t="s">
        <v>9048</v>
      </c>
      <c r="B1281" s="0" t="s">
        <v>1518</v>
      </c>
      <c r="C1281" s="0" t="s">
        <v>7694</v>
      </c>
      <c r="D1281" s="0" t="n">
        <v>1</v>
      </c>
      <c r="E1281" s="8" t="n">
        <v>14329</v>
      </c>
      <c r="F1281" s="0" t="n">
        <v>0</v>
      </c>
      <c r="G1281" s="8" t="n">
        <v>14329</v>
      </c>
      <c r="H1281" s="0" t="str">
        <f aca="false">INDEX(Products!$C:$C,MATCH(C1281,Products!$A:$A,0))</f>
        <v>Home &amp; Kitchen</v>
      </c>
      <c r="I1281" s="0" t="str">
        <f aca="false">INDEX(Orders!$D:$D,MATCH(B1281,Orders!$A:$A,0))</f>
        <v>Delivered</v>
      </c>
      <c r="J1281" s="8" t="n">
        <f aca="false">INDEX(Products!$E:$E,MATCH(C1281,Products!$A:$A,0))</f>
        <v>10731.9</v>
      </c>
      <c r="K1281" s="8" t="n">
        <f aca="false">D1281*J1281</f>
        <v>10731.9</v>
      </c>
    </row>
    <row r="1282" customFormat="false" ht="15" hidden="false" customHeight="false" outlineLevel="0" collapsed="false">
      <c r="A1282" s="0" t="s">
        <v>9049</v>
      </c>
      <c r="B1282" s="0" t="s">
        <v>1518</v>
      </c>
      <c r="C1282" s="0" t="s">
        <v>7879</v>
      </c>
      <c r="D1282" s="0" t="n">
        <v>1</v>
      </c>
      <c r="E1282" s="8" t="n">
        <v>389</v>
      </c>
      <c r="F1282" s="0" t="n">
        <v>5</v>
      </c>
      <c r="G1282" s="8" t="n">
        <v>369.55</v>
      </c>
      <c r="H1282" s="0" t="str">
        <f aca="false">INDEX(Products!$C:$C,MATCH(C1282,Products!$A:$A,0))</f>
        <v>Beauty &amp; Personal Care</v>
      </c>
      <c r="I1282" s="0" t="str">
        <f aca="false">INDEX(Orders!$D:$D,MATCH(B1282,Orders!$A:$A,0))</f>
        <v>Delivered</v>
      </c>
      <c r="J1282" s="8" t="n">
        <f aca="false">INDEX(Products!$E:$E,MATCH(C1282,Products!$A:$A,0))</f>
        <v>254.3</v>
      </c>
      <c r="K1282" s="8" t="n">
        <f aca="false">D1282*J1282</f>
        <v>254.3</v>
      </c>
    </row>
    <row r="1283" customFormat="false" ht="15" hidden="false" customHeight="false" outlineLevel="0" collapsed="false">
      <c r="A1283" s="0" t="s">
        <v>9050</v>
      </c>
      <c r="B1283" s="0" t="s">
        <v>1520</v>
      </c>
      <c r="C1283" s="0" t="s">
        <v>7920</v>
      </c>
      <c r="D1283" s="0" t="n">
        <v>1</v>
      </c>
      <c r="E1283" s="8" t="n">
        <v>1279</v>
      </c>
      <c r="F1283" s="0" t="n">
        <v>15</v>
      </c>
      <c r="G1283" s="8" t="n">
        <v>1087.15</v>
      </c>
      <c r="H1283" s="0" t="str">
        <f aca="false">INDEX(Products!$C:$C,MATCH(C1283,Products!$A:$A,0))</f>
        <v>Books</v>
      </c>
      <c r="I1283" s="0" t="str">
        <f aca="false">INDEX(Orders!$D:$D,MATCH(B1283,Orders!$A:$A,0))</f>
        <v>Delivered</v>
      </c>
      <c r="J1283" s="8" t="n">
        <f aca="false">INDEX(Products!$E:$E,MATCH(C1283,Products!$A:$A,0))</f>
        <v>917.25</v>
      </c>
      <c r="K1283" s="8" t="n">
        <f aca="false">D1283*J1283</f>
        <v>917.25</v>
      </c>
    </row>
    <row r="1284" customFormat="false" ht="15" hidden="false" customHeight="false" outlineLevel="0" collapsed="false">
      <c r="A1284" s="0" t="s">
        <v>9051</v>
      </c>
      <c r="B1284" s="0" t="s">
        <v>1521</v>
      </c>
      <c r="C1284" s="0" t="s">
        <v>7599</v>
      </c>
      <c r="D1284" s="0" t="n">
        <v>1</v>
      </c>
      <c r="E1284" s="8" t="n">
        <v>4869</v>
      </c>
      <c r="F1284" s="0" t="n">
        <v>0</v>
      </c>
      <c r="G1284" s="8" t="n">
        <v>4869</v>
      </c>
      <c r="H1284" s="0" t="str">
        <f aca="false">INDEX(Products!$C:$C,MATCH(C1284,Products!$A:$A,0))</f>
        <v>Fashion</v>
      </c>
      <c r="I1284" s="0" t="str">
        <f aca="false">INDEX(Orders!$D:$D,MATCH(B1284,Orders!$A:$A,0))</f>
        <v>Delivered</v>
      </c>
      <c r="J1284" s="8" t="n">
        <f aca="false">INDEX(Products!$E:$E,MATCH(C1284,Products!$A:$A,0))</f>
        <v>3494.47</v>
      </c>
      <c r="K1284" s="8" t="n">
        <f aca="false">D1284*J1284</f>
        <v>3494.47</v>
      </c>
    </row>
    <row r="1285" customFormat="false" ht="15" hidden="false" customHeight="false" outlineLevel="0" collapsed="false">
      <c r="A1285" s="0" t="s">
        <v>9052</v>
      </c>
      <c r="B1285" s="0" t="s">
        <v>1521</v>
      </c>
      <c r="C1285" s="0" t="s">
        <v>7881</v>
      </c>
      <c r="D1285" s="0" t="n">
        <v>2</v>
      </c>
      <c r="E1285" s="8" t="n">
        <v>1029</v>
      </c>
      <c r="F1285" s="0" t="n">
        <v>0</v>
      </c>
      <c r="G1285" s="8" t="n">
        <v>2058</v>
      </c>
      <c r="H1285" s="0" t="str">
        <f aca="false">INDEX(Products!$C:$C,MATCH(C1285,Products!$A:$A,0))</f>
        <v>Fashion</v>
      </c>
      <c r="I1285" s="0" t="str">
        <f aca="false">INDEX(Orders!$D:$D,MATCH(B1285,Orders!$A:$A,0))</f>
        <v>Delivered</v>
      </c>
      <c r="J1285" s="8" t="n">
        <f aca="false">INDEX(Products!$E:$E,MATCH(C1285,Products!$A:$A,0))</f>
        <v>763.09</v>
      </c>
      <c r="K1285" s="8" t="n">
        <f aca="false">D1285*J1285</f>
        <v>1526.18</v>
      </c>
    </row>
    <row r="1286" customFormat="false" ht="15" hidden="false" customHeight="false" outlineLevel="0" collapsed="false">
      <c r="A1286" s="0" t="s">
        <v>9053</v>
      </c>
      <c r="B1286" s="0" t="s">
        <v>1521</v>
      </c>
      <c r="C1286" s="0" t="s">
        <v>8215</v>
      </c>
      <c r="D1286" s="0" t="n">
        <v>1</v>
      </c>
      <c r="E1286" s="8" t="n">
        <v>9779</v>
      </c>
      <c r="F1286" s="0" t="n">
        <v>10</v>
      </c>
      <c r="G1286" s="8" t="n">
        <v>8801.1</v>
      </c>
      <c r="H1286" s="0" t="str">
        <f aca="false">INDEX(Products!$C:$C,MATCH(C1286,Products!$A:$A,0))</f>
        <v>Sports &amp; Fitness</v>
      </c>
      <c r="I1286" s="0" t="str">
        <f aca="false">INDEX(Orders!$D:$D,MATCH(B1286,Orders!$A:$A,0))</f>
        <v>Delivered</v>
      </c>
      <c r="J1286" s="8" t="n">
        <f aca="false">INDEX(Products!$E:$E,MATCH(C1286,Products!$A:$A,0))</f>
        <v>6391.57</v>
      </c>
      <c r="K1286" s="8" t="n">
        <f aca="false">D1286*J1286</f>
        <v>6391.57</v>
      </c>
    </row>
    <row r="1287" customFormat="false" ht="15" hidden="false" customHeight="false" outlineLevel="0" collapsed="false">
      <c r="A1287" s="0" t="s">
        <v>9054</v>
      </c>
      <c r="B1287" s="0" t="s">
        <v>1522</v>
      </c>
      <c r="C1287" s="0" t="s">
        <v>7910</v>
      </c>
      <c r="D1287" s="0" t="n">
        <v>1</v>
      </c>
      <c r="E1287" s="8" t="n">
        <v>1649</v>
      </c>
      <c r="F1287" s="0" t="n">
        <v>0</v>
      </c>
      <c r="G1287" s="8" t="n">
        <v>1649</v>
      </c>
      <c r="H1287" s="0" t="str">
        <f aca="false">INDEX(Products!$C:$C,MATCH(C1287,Products!$A:$A,0))</f>
        <v>Fashion</v>
      </c>
      <c r="I1287" s="0" t="str">
        <f aca="false">INDEX(Orders!$D:$D,MATCH(B1287,Orders!$A:$A,0))</f>
        <v>Delivered</v>
      </c>
      <c r="J1287" s="8" t="n">
        <f aca="false">INDEX(Products!$E:$E,MATCH(C1287,Products!$A:$A,0))</f>
        <v>1049.68</v>
      </c>
      <c r="K1287" s="8" t="n">
        <f aca="false">D1287*J1287</f>
        <v>1049.68</v>
      </c>
    </row>
    <row r="1288" customFormat="false" ht="15" hidden="false" customHeight="false" outlineLevel="0" collapsed="false">
      <c r="A1288" s="0" t="s">
        <v>9055</v>
      </c>
      <c r="B1288" s="0" t="s">
        <v>1522</v>
      </c>
      <c r="C1288" s="0" t="s">
        <v>7659</v>
      </c>
      <c r="D1288" s="0" t="n">
        <v>3</v>
      </c>
      <c r="E1288" s="8" t="n">
        <v>2609</v>
      </c>
      <c r="F1288" s="0" t="n">
        <v>20</v>
      </c>
      <c r="G1288" s="8" t="n">
        <v>6261.6</v>
      </c>
      <c r="H1288" s="0" t="str">
        <f aca="false">INDEX(Products!$C:$C,MATCH(C1288,Products!$A:$A,0))</f>
        <v>Fashion</v>
      </c>
      <c r="I1288" s="0" t="str">
        <f aca="false">INDEX(Orders!$D:$D,MATCH(B1288,Orders!$A:$A,0))</f>
        <v>Delivered</v>
      </c>
      <c r="J1288" s="8" t="n">
        <f aca="false">INDEX(Products!$E:$E,MATCH(C1288,Products!$A:$A,0))</f>
        <v>1780.61</v>
      </c>
      <c r="K1288" s="8" t="n">
        <f aca="false">D1288*J1288</f>
        <v>5341.83</v>
      </c>
    </row>
    <row r="1289" customFormat="false" ht="15" hidden="false" customHeight="false" outlineLevel="0" collapsed="false">
      <c r="A1289" s="0" t="s">
        <v>9056</v>
      </c>
      <c r="B1289" s="0" t="s">
        <v>1523</v>
      </c>
      <c r="C1289" s="0" t="s">
        <v>7785</v>
      </c>
      <c r="D1289" s="0" t="n">
        <v>1</v>
      </c>
      <c r="E1289" s="8" t="n">
        <v>709</v>
      </c>
      <c r="F1289" s="0" t="n">
        <v>15</v>
      </c>
      <c r="G1289" s="8" t="n">
        <v>602.65</v>
      </c>
      <c r="H1289" s="0" t="str">
        <f aca="false">INDEX(Products!$C:$C,MATCH(C1289,Products!$A:$A,0))</f>
        <v>Grocery</v>
      </c>
      <c r="I1289" s="0" t="str">
        <f aca="false">INDEX(Orders!$D:$D,MATCH(B1289,Orders!$A:$A,0))</f>
        <v>Delivered</v>
      </c>
      <c r="J1289" s="8" t="n">
        <f aca="false">INDEX(Products!$E:$E,MATCH(C1289,Products!$A:$A,0))</f>
        <v>488.31</v>
      </c>
      <c r="K1289" s="8" t="n">
        <f aca="false">D1289*J1289</f>
        <v>488.31</v>
      </c>
    </row>
    <row r="1290" customFormat="false" ht="15" hidden="false" customHeight="false" outlineLevel="0" collapsed="false">
      <c r="A1290" s="0" t="s">
        <v>9057</v>
      </c>
      <c r="B1290" s="0" t="s">
        <v>1523</v>
      </c>
      <c r="C1290" s="0" t="s">
        <v>7787</v>
      </c>
      <c r="D1290" s="0" t="n">
        <v>1</v>
      </c>
      <c r="E1290" s="8" t="n">
        <v>1279</v>
      </c>
      <c r="F1290" s="0" t="n">
        <v>10</v>
      </c>
      <c r="G1290" s="8" t="n">
        <v>1151.1</v>
      </c>
      <c r="H1290" s="0" t="str">
        <f aca="false">INDEX(Products!$C:$C,MATCH(C1290,Products!$A:$A,0))</f>
        <v>Fashion</v>
      </c>
      <c r="I1290" s="0" t="str">
        <f aca="false">INDEX(Orders!$D:$D,MATCH(B1290,Orders!$A:$A,0))</f>
        <v>Delivered</v>
      </c>
      <c r="J1290" s="8" t="n">
        <f aca="false">INDEX(Products!$E:$E,MATCH(C1290,Products!$A:$A,0))</f>
        <v>810.46</v>
      </c>
      <c r="K1290" s="8" t="n">
        <f aca="false">D1290*J1290</f>
        <v>810.46</v>
      </c>
    </row>
    <row r="1291" customFormat="false" ht="15" hidden="false" customHeight="false" outlineLevel="0" collapsed="false">
      <c r="A1291" s="0" t="s">
        <v>9058</v>
      </c>
      <c r="B1291" s="0" t="s">
        <v>1524</v>
      </c>
      <c r="C1291" s="0" t="s">
        <v>7668</v>
      </c>
      <c r="D1291" s="0" t="n">
        <v>1</v>
      </c>
      <c r="E1291" s="8" t="n">
        <v>2809</v>
      </c>
      <c r="F1291" s="0" t="n">
        <v>15</v>
      </c>
      <c r="G1291" s="8" t="n">
        <v>2387.65</v>
      </c>
      <c r="H1291" s="0" t="str">
        <f aca="false">INDEX(Products!$C:$C,MATCH(C1291,Products!$A:$A,0))</f>
        <v>Beauty &amp; Personal Care</v>
      </c>
      <c r="I1291" s="0" t="str">
        <f aca="false">INDEX(Orders!$D:$D,MATCH(B1291,Orders!$A:$A,0))</f>
        <v>Delivered</v>
      </c>
      <c r="J1291" s="8" t="n">
        <f aca="false">INDEX(Products!$E:$E,MATCH(C1291,Products!$A:$A,0))</f>
        <v>1850.71</v>
      </c>
      <c r="K1291" s="8" t="n">
        <f aca="false">D1291*J1291</f>
        <v>1850.71</v>
      </c>
    </row>
    <row r="1292" customFormat="false" ht="15" hidden="false" customHeight="false" outlineLevel="0" collapsed="false">
      <c r="A1292" s="0" t="s">
        <v>9059</v>
      </c>
      <c r="B1292" s="0" t="s">
        <v>1524</v>
      </c>
      <c r="C1292" s="0" t="s">
        <v>8063</v>
      </c>
      <c r="D1292" s="0" t="n">
        <v>1</v>
      </c>
      <c r="E1292" s="8" t="n">
        <v>11739</v>
      </c>
      <c r="F1292" s="0" t="n">
        <v>30</v>
      </c>
      <c r="G1292" s="8" t="n">
        <v>8217.3</v>
      </c>
      <c r="H1292" s="0" t="str">
        <f aca="false">INDEX(Products!$C:$C,MATCH(C1292,Products!$A:$A,0))</f>
        <v>Sports &amp; Fitness</v>
      </c>
      <c r="I1292" s="0" t="str">
        <f aca="false">INDEX(Orders!$D:$D,MATCH(B1292,Orders!$A:$A,0))</f>
        <v>Delivered</v>
      </c>
      <c r="J1292" s="8" t="n">
        <f aca="false">INDEX(Products!$E:$E,MATCH(C1292,Products!$A:$A,0))</f>
        <v>6695.67</v>
      </c>
      <c r="K1292" s="8" t="n">
        <f aca="false">D1292*J1292</f>
        <v>6695.67</v>
      </c>
    </row>
    <row r="1293" customFormat="false" ht="15" hidden="false" customHeight="false" outlineLevel="0" collapsed="false">
      <c r="A1293" s="0" t="s">
        <v>9060</v>
      </c>
      <c r="B1293" s="0" t="s">
        <v>1524</v>
      </c>
      <c r="C1293" s="0" t="s">
        <v>7628</v>
      </c>
      <c r="D1293" s="0" t="n">
        <v>1</v>
      </c>
      <c r="E1293" s="8" t="n">
        <v>40359</v>
      </c>
      <c r="F1293" s="0" t="n">
        <v>0</v>
      </c>
      <c r="G1293" s="8" t="n">
        <v>40359</v>
      </c>
      <c r="H1293" s="0" t="str">
        <f aca="false">INDEX(Products!$C:$C,MATCH(C1293,Products!$A:$A,0))</f>
        <v>Mobiles &amp; Accessories</v>
      </c>
      <c r="I1293" s="0" t="str">
        <f aca="false">INDEX(Orders!$D:$D,MATCH(B1293,Orders!$A:$A,0))</f>
        <v>Delivered</v>
      </c>
      <c r="J1293" s="8" t="n">
        <f aca="false">INDEX(Products!$E:$E,MATCH(C1293,Products!$A:$A,0))</f>
        <v>23885.95</v>
      </c>
      <c r="K1293" s="8" t="n">
        <f aca="false">D1293*J1293</f>
        <v>23885.95</v>
      </c>
    </row>
    <row r="1294" customFormat="false" ht="15" hidden="false" customHeight="false" outlineLevel="0" collapsed="false">
      <c r="A1294" s="0" t="s">
        <v>9061</v>
      </c>
      <c r="B1294" s="0" t="s">
        <v>1526</v>
      </c>
      <c r="C1294" s="0" t="s">
        <v>7646</v>
      </c>
      <c r="D1294" s="0" t="n">
        <v>1</v>
      </c>
      <c r="E1294" s="8" t="n">
        <v>3610</v>
      </c>
      <c r="F1294" s="0" t="n">
        <v>10</v>
      </c>
      <c r="G1294" s="8" t="n">
        <v>3249</v>
      </c>
      <c r="H1294" s="0" t="str">
        <f aca="false">INDEX(Products!$C:$C,MATCH(C1294,Products!$A:$A,0))</f>
        <v>Fashion</v>
      </c>
      <c r="I1294" s="0" t="str">
        <f aca="false">INDEX(Orders!$D:$D,MATCH(B1294,Orders!$A:$A,0))</f>
        <v>Returned</v>
      </c>
      <c r="J1294" s="8" t="n">
        <f aca="false">INDEX(Products!$E:$E,MATCH(C1294,Products!$A:$A,0))</f>
        <v>2575.47</v>
      </c>
      <c r="K1294" s="8" t="n">
        <f aca="false">D1294*J1294</f>
        <v>2575.47</v>
      </c>
    </row>
    <row r="1295" customFormat="false" ht="15" hidden="false" customHeight="false" outlineLevel="0" collapsed="false">
      <c r="A1295" s="0" t="s">
        <v>9062</v>
      </c>
      <c r="B1295" s="0" t="s">
        <v>1527</v>
      </c>
      <c r="C1295" s="0" t="s">
        <v>7771</v>
      </c>
      <c r="D1295" s="0" t="n">
        <v>1</v>
      </c>
      <c r="E1295" s="8" t="n">
        <v>3619</v>
      </c>
      <c r="F1295" s="0" t="n">
        <v>0</v>
      </c>
      <c r="G1295" s="8" t="n">
        <v>3619</v>
      </c>
      <c r="H1295" s="0" t="str">
        <f aca="false">INDEX(Products!$C:$C,MATCH(C1295,Products!$A:$A,0))</f>
        <v>Fashion</v>
      </c>
      <c r="I1295" s="0" t="str">
        <f aca="false">INDEX(Orders!$D:$D,MATCH(B1295,Orders!$A:$A,0))</f>
        <v>Delivered</v>
      </c>
      <c r="J1295" s="8" t="n">
        <f aca="false">INDEX(Products!$E:$E,MATCH(C1295,Products!$A:$A,0))</f>
        <v>2299.95</v>
      </c>
      <c r="K1295" s="8" t="n">
        <f aca="false">D1295*J1295</f>
        <v>2299.95</v>
      </c>
    </row>
    <row r="1296" customFormat="false" ht="15" hidden="false" customHeight="false" outlineLevel="0" collapsed="false">
      <c r="A1296" s="0" t="s">
        <v>9063</v>
      </c>
      <c r="B1296" s="0" t="s">
        <v>1527</v>
      </c>
      <c r="C1296" s="0" t="s">
        <v>7853</v>
      </c>
      <c r="D1296" s="0" t="n">
        <v>1</v>
      </c>
      <c r="E1296" s="8" t="n">
        <v>1989</v>
      </c>
      <c r="F1296" s="0" t="n">
        <v>10</v>
      </c>
      <c r="G1296" s="8" t="n">
        <v>1790.1</v>
      </c>
      <c r="H1296" s="0" t="str">
        <f aca="false">INDEX(Products!$C:$C,MATCH(C1296,Products!$A:$A,0))</f>
        <v>Fashion</v>
      </c>
      <c r="I1296" s="0" t="str">
        <f aca="false">INDEX(Orders!$D:$D,MATCH(B1296,Orders!$A:$A,0))</f>
        <v>Delivered</v>
      </c>
      <c r="J1296" s="8" t="n">
        <f aca="false">INDEX(Products!$E:$E,MATCH(C1296,Products!$A:$A,0))</f>
        <v>1234.69</v>
      </c>
      <c r="K1296" s="8" t="n">
        <f aca="false">D1296*J1296</f>
        <v>1234.69</v>
      </c>
    </row>
    <row r="1297" customFormat="false" ht="15" hidden="false" customHeight="false" outlineLevel="0" collapsed="false">
      <c r="A1297" s="0" t="s">
        <v>9064</v>
      </c>
      <c r="B1297" s="0" t="s">
        <v>1527</v>
      </c>
      <c r="C1297" s="0" t="s">
        <v>7607</v>
      </c>
      <c r="D1297" s="0" t="n">
        <v>1</v>
      </c>
      <c r="E1297" s="8" t="n">
        <v>26229</v>
      </c>
      <c r="F1297" s="0" t="n">
        <v>0</v>
      </c>
      <c r="G1297" s="8" t="n">
        <v>26229</v>
      </c>
      <c r="H1297" s="0" t="str">
        <f aca="false">INDEX(Products!$C:$C,MATCH(C1297,Products!$A:$A,0))</f>
        <v>Furniture</v>
      </c>
      <c r="I1297" s="0" t="str">
        <f aca="false">INDEX(Orders!$D:$D,MATCH(B1297,Orders!$A:$A,0))</f>
        <v>Delivered</v>
      </c>
      <c r="J1297" s="8" t="n">
        <f aca="false">INDEX(Products!$E:$E,MATCH(C1297,Products!$A:$A,0))</f>
        <v>18876.62</v>
      </c>
      <c r="K1297" s="8" t="n">
        <f aca="false">D1297*J1297</f>
        <v>18876.62</v>
      </c>
    </row>
    <row r="1298" customFormat="false" ht="15" hidden="false" customHeight="false" outlineLevel="0" collapsed="false">
      <c r="A1298" s="0" t="s">
        <v>9065</v>
      </c>
      <c r="B1298" s="0" t="s">
        <v>1529</v>
      </c>
      <c r="C1298" s="0" t="s">
        <v>8197</v>
      </c>
      <c r="D1298" s="0" t="n">
        <v>1</v>
      </c>
      <c r="E1298" s="8" t="n">
        <v>10919</v>
      </c>
      <c r="F1298" s="0" t="n">
        <v>15</v>
      </c>
      <c r="G1298" s="8" t="n">
        <v>9281.15</v>
      </c>
      <c r="H1298" s="0" t="str">
        <f aca="false">INDEX(Products!$C:$C,MATCH(C1298,Products!$A:$A,0))</f>
        <v>Home &amp; Kitchen</v>
      </c>
      <c r="I1298" s="0" t="str">
        <f aca="false">INDEX(Orders!$D:$D,MATCH(B1298,Orders!$A:$A,0))</f>
        <v>Delivered</v>
      </c>
      <c r="J1298" s="8" t="n">
        <f aca="false">INDEX(Products!$E:$E,MATCH(C1298,Products!$A:$A,0))</f>
        <v>6025.22</v>
      </c>
      <c r="K1298" s="8" t="n">
        <f aca="false">D1298*J1298</f>
        <v>6025.22</v>
      </c>
    </row>
    <row r="1299" customFormat="false" ht="15" hidden="false" customHeight="false" outlineLevel="0" collapsed="false">
      <c r="A1299" s="0" t="s">
        <v>9066</v>
      </c>
      <c r="B1299" s="0" t="s">
        <v>1530</v>
      </c>
      <c r="C1299" s="0" t="s">
        <v>7622</v>
      </c>
      <c r="D1299" s="0" t="n">
        <v>1</v>
      </c>
      <c r="E1299" s="8" t="n">
        <v>1549</v>
      </c>
      <c r="F1299" s="0" t="n">
        <v>0</v>
      </c>
      <c r="G1299" s="8" t="n">
        <v>1549</v>
      </c>
      <c r="H1299" s="0" t="str">
        <f aca="false">INDEX(Products!$C:$C,MATCH(C1299,Products!$A:$A,0))</f>
        <v>Beauty &amp; Personal Care</v>
      </c>
      <c r="I1299" s="0" t="str">
        <f aca="false">INDEX(Orders!$D:$D,MATCH(B1299,Orders!$A:$A,0))</f>
        <v>Delivered</v>
      </c>
      <c r="J1299" s="8" t="n">
        <f aca="false">INDEX(Products!$E:$E,MATCH(C1299,Products!$A:$A,0))</f>
        <v>915.36</v>
      </c>
      <c r="K1299" s="8" t="n">
        <f aca="false">D1299*J1299</f>
        <v>915.36</v>
      </c>
    </row>
    <row r="1300" customFormat="false" ht="15" hidden="false" customHeight="false" outlineLevel="0" collapsed="false">
      <c r="A1300" s="0" t="s">
        <v>9067</v>
      </c>
      <c r="B1300" s="0" t="s">
        <v>1530</v>
      </c>
      <c r="C1300" s="0" t="s">
        <v>7648</v>
      </c>
      <c r="D1300" s="0" t="n">
        <v>1</v>
      </c>
      <c r="E1300" s="8" t="n">
        <v>2869</v>
      </c>
      <c r="F1300" s="0" t="n">
        <v>20</v>
      </c>
      <c r="G1300" s="8" t="n">
        <v>2295.2</v>
      </c>
      <c r="H1300" s="0" t="str">
        <f aca="false">INDEX(Products!$C:$C,MATCH(C1300,Products!$A:$A,0))</f>
        <v>Sports &amp; Fitness</v>
      </c>
      <c r="I1300" s="0" t="str">
        <f aca="false">INDEX(Orders!$D:$D,MATCH(B1300,Orders!$A:$A,0))</f>
        <v>Delivered</v>
      </c>
      <c r="J1300" s="8" t="n">
        <f aca="false">INDEX(Products!$E:$E,MATCH(C1300,Products!$A:$A,0))</f>
        <v>1957.62</v>
      </c>
      <c r="K1300" s="8" t="n">
        <f aca="false">D1300*J1300</f>
        <v>1957.62</v>
      </c>
    </row>
    <row r="1301" customFormat="false" ht="15" hidden="false" customHeight="false" outlineLevel="0" collapsed="false">
      <c r="A1301" s="0" t="s">
        <v>9068</v>
      </c>
      <c r="B1301" s="0" t="s">
        <v>1532</v>
      </c>
      <c r="C1301" s="0" t="s">
        <v>7601</v>
      </c>
      <c r="D1301" s="0" t="n">
        <v>2</v>
      </c>
      <c r="E1301" s="8" t="n">
        <v>25819</v>
      </c>
      <c r="F1301" s="0" t="n">
        <v>10</v>
      </c>
      <c r="G1301" s="8" t="n">
        <v>46474.2</v>
      </c>
      <c r="H1301" s="0" t="str">
        <f aca="false">INDEX(Products!$C:$C,MATCH(C1301,Products!$A:$A,0))</f>
        <v>Furniture</v>
      </c>
      <c r="I1301" s="0" t="str">
        <f aca="false">INDEX(Orders!$D:$D,MATCH(B1301,Orders!$A:$A,0))</f>
        <v>Delivered</v>
      </c>
      <c r="J1301" s="8" t="n">
        <f aca="false">INDEX(Products!$E:$E,MATCH(C1301,Products!$A:$A,0))</f>
        <v>17102.88</v>
      </c>
      <c r="K1301" s="8" t="n">
        <f aca="false">D1301*J1301</f>
        <v>34205.76</v>
      </c>
    </row>
    <row r="1302" customFormat="false" ht="15" hidden="false" customHeight="false" outlineLevel="0" collapsed="false">
      <c r="A1302" s="0" t="s">
        <v>9069</v>
      </c>
      <c r="B1302" s="0" t="s">
        <v>1533</v>
      </c>
      <c r="C1302" s="0" t="s">
        <v>7805</v>
      </c>
      <c r="D1302" s="0" t="n">
        <v>1</v>
      </c>
      <c r="E1302" s="8" t="n">
        <v>18269</v>
      </c>
      <c r="F1302" s="0" t="n">
        <v>15</v>
      </c>
      <c r="G1302" s="8" t="n">
        <v>15528.65</v>
      </c>
      <c r="H1302" s="0" t="str">
        <f aca="false">INDEX(Products!$C:$C,MATCH(C1302,Products!$A:$A,0))</f>
        <v>Mobiles &amp; Accessories</v>
      </c>
      <c r="I1302" s="0" t="str">
        <f aca="false">INDEX(Orders!$D:$D,MATCH(B1302,Orders!$A:$A,0))</f>
        <v>Delivered</v>
      </c>
      <c r="J1302" s="8" t="n">
        <f aca="false">INDEX(Products!$E:$E,MATCH(C1302,Products!$A:$A,0))</f>
        <v>12301.55</v>
      </c>
      <c r="K1302" s="8" t="n">
        <f aca="false">D1302*J1302</f>
        <v>12301.55</v>
      </c>
    </row>
    <row r="1303" customFormat="false" ht="15" hidden="false" customHeight="false" outlineLevel="0" collapsed="false">
      <c r="A1303" s="0" t="s">
        <v>9070</v>
      </c>
      <c r="B1303" s="0" t="s">
        <v>1535</v>
      </c>
      <c r="C1303" s="0" t="s">
        <v>7626</v>
      </c>
      <c r="D1303" s="0" t="n">
        <v>1</v>
      </c>
      <c r="E1303" s="8" t="n">
        <v>869</v>
      </c>
      <c r="F1303" s="0" t="n">
        <v>10</v>
      </c>
      <c r="G1303" s="8" t="n">
        <v>782.1</v>
      </c>
      <c r="H1303" s="0" t="str">
        <f aca="false">INDEX(Products!$C:$C,MATCH(C1303,Products!$A:$A,0))</f>
        <v>Books</v>
      </c>
      <c r="I1303" s="0" t="str">
        <f aca="false">INDEX(Orders!$D:$D,MATCH(B1303,Orders!$A:$A,0))</f>
        <v>Cancelled</v>
      </c>
      <c r="J1303" s="8" t="n">
        <f aca="false">INDEX(Products!$E:$E,MATCH(C1303,Products!$A:$A,0))</f>
        <v>602.8</v>
      </c>
      <c r="K1303" s="8" t="n">
        <f aca="false">D1303*J1303</f>
        <v>602.8</v>
      </c>
    </row>
    <row r="1304" customFormat="false" ht="15" hidden="false" customHeight="false" outlineLevel="0" collapsed="false">
      <c r="A1304" s="0" t="s">
        <v>9071</v>
      </c>
      <c r="B1304" s="0" t="s">
        <v>1535</v>
      </c>
      <c r="C1304" s="0" t="s">
        <v>7723</v>
      </c>
      <c r="D1304" s="0" t="n">
        <v>1</v>
      </c>
      <c r="E1304" s="8" t="n">
        <v>26310</v>
      </c>
      <c r="F1304" s="0" t="n">
        <v>15</v>
      </c>
      <c r="G1304" s="8" t="n">
        <v>22363.5</v>
      </c>
      <c r="H1304" s="0" t="str">
        <f aca="false">INDEX(Products!$C:$C,MATCH(C1304,Products!$A:$A,0))</f>
        <v>Electronics</v>
      </c>
      <c r="I1304" s="0" t="str">
        <f aca="false">INDEX(Orders!$D:$D,MATCH(B1304,Orders!$A:$A,0))</f>
        <v>Cancelled</v>
      </c>
      <c r="J1304" s="8" t="n">
        <f aca="false">INDEX(Products!$E:$E,MATCH(C1304,Products!$A:$A,0))</f>
        <v>16349.67</v>
      </c>
      <c r="K1304" s="8" t="n">
        <f aca="false">D1304*J1304</f>
        <v>16349.67</v>
      </c>
    </row>
    <row r="1305" customFormat="false" ht="15" hidden="false" customHeight="false" outlineLevel="0" collapsed="false">
      <c r="A1305" s="0" t="s">
        <v>9072</v>
      </c>
      <c r="B1305" s="0" t="s">
        <v>1535</v>
      </c>
      <c r="C1305" s="0" t="s">
        <v>7777</v>
      </c>
      <c r="D1305" s="0" t="n">
        <v>1</v>
      </c>
      <c r="E1305" s="8" t="n">
        <v>9549</v>
      </c>
      <c r="F1305" s="0" t="n">
        <v>0</v>
      </c>
      <c r="G1305" s="8" t="n">
        <v>9549</v>
      </c>
      <c r="H1305" s="0" t="str">
        <f aca="false">INDEX(Products!$C:$C,MATCH(C1305,Products!$A:$A,0))</f>
        <v>Home &amp; Kitchen</v>
      </c>
      <c r="I1305" s="0" t="str">
        <f aca="false">INDEX(Orders!$D:$D,MATCH(B1305,Orders!$A:$A,0))</f>
        <v>Cancelled</v>
      </c>
      <c r="J1305" s="8" t="n">
        <f aca="false">INDEX(Products!$E:$E,MATCH(C1305,Products!$A:$A,0))</f>
        <v>6567.1</v>
      </c>
      <c r="K1305" s="8" t="n">
        <f aca="false">D1305*J1305</f>
        <v>6567.1</v>
      </c>
    </row>
    <row r="1306" customFormat="false" ht="15" hidden="false" customHeight="false" outlineLevel="0" collapsed="false">
      <c r="A1306" s="0" t="s">
        <v>9073</v>
      </c>
      <c r="B1306" s="0" t="s">
        <v>1538</v>
      </c>
      <c r="C1306" s="0" t="s">
        <v>7940</v>
      </c>
      <c r="D1306" s="0" t="n">
        <v>1</v>
      </c>
      <c r="E1306" s="8" t="n">
        <v>1309</v>
      </c>
      <c r="F1306" s="0" t="n">
        <v>15</v>
      </c>
      <c r="G1306" s="8" t="n">
        <v>1112.65</v>
      </c>
      <c r="H1306" s="0" t="str">
        <f aca="false">INDEX(Products!$C:$C,MATCH(C1306,Products!$A:$A,0))</f>
        <v>Grocery</v>
      </c>
      <c r="I1306" s="0" t="str">
        <f aca="false">INDEX(Orders!$D:$D,MATCH(B1306,Orders!$A:$A,0))</f>
        <v>Delivered</v>
      </c>
      <c r="J1306" s="8" t="n">
        <f aca="false">INDEX(Products!$E:$E,MATCH(C1306,Products!$A:$A,0))</f>
        <v>914.27</v>
      </c>
      <c r="K1306" s="8" t="n">
        <f aca="false">D1306*J1306</f>
        <v>914.27</v>
      </c>
    </row>
    <row r="1307" customFormat="false" ht="15" hidden="false" customHeight="false" outlineLevel="0" collapsed="false">
      <c r="A1307" s="0" t="s">
        <v>9074</v>
      </c>
      <c r="B1307" s="0" t="s">
        <v>1538</v>
      </c>
      <c r="C1307" s="0" t="s">
        <v>7682</v>
      </c>
      <c r="D1307" s="0" t="n">
        <v>2</v>
      </c>
      <c r="E1307" s="8" t="n">
        <v>2049</v>
      </c>
      <c r="F1307" s="0" t="n">
        <v>20</v>
      </c>
      <c r="G1307" s="8" t="n">
        <v>3278.4</v>
      </c>
      <c r="H1307" s="0" t="str">
        <f aca="false">INDEX(Products!$C:$C,MATCH(C1307,Products!$A:$A,0))</f>
        <v>Fashion</v>
      </c>
      <c r="I1307" s="0" t="str">
        <f aca="false">INDEX(Orders!$D:$D,MATCH(B1307,Orders!$A:$A,0))</f>
        <v>Delivered</v>
      </c>
      <c r="J1307" s="8" t="n">
        <f aca="false">INDEX(Products!$E:$E,MATCH(C1307,Products!$A:$A,0))</f>
        <v>1504.28</v>
      </c>
      <c r="K1307" s="8" t="n">
        <f aca="false">D1307*J1307</f>
        <v>3008.56</v>
      </c>
    </row>
    <row r="1308" customFormat="false" ht="15" hidden="false" customHeight="false" outlineLevel="0" collapsed="false">
      <c r="A1308" s="0" t="s">
        <v>9075</v>
      </c>
      <c r="B1308" s="0" t="s">
        <v>1541</v>
      </c>
      <c r="C1308" s="0" t="s">
        <v>7851</v>
      </c>
      <c r="D1308" s="0" t="n">
        <v>1</v>
      </c>
      <c r="E1308" s="8" t="n">
        <v>2350</v>
      </c>
      <c r="F1308" s="0" t="n">
        <v>20</v>
      </c>
      <c r="G1308" s="8" t="n">
        <v>1880</v>
      </c>
      <c r="H1308" s="0" t="str">
        <f aca="false">INDEX(Products!$C:$C,MATCH(C1308,Products!$A:$A,0))</f>
        <v>Fashion</v>
      </c>
      <c r="I1308" s="0" t="str">
        <f aca="false">INDEX(Orders!$D:$D,MATCH(B1308,Orders!$A:$A,0))</f>
        <v>Delivered</v>
      </c>
      <c r="J1308" s="8" t="n">
        <f aca="false">INDEX(Products!$E:$E,MATCH(C1308,Products!$A:$A,0))</f>
        <v>1565.14</v>
      </c>
      <c r="K1308" s="8" t="n">
        <f aca="false">D1308*J1308</f>
        <v>1565.14</v>
      </c>
    </row>
    <row r="1309" customFormat="false" ht="15" hidden="false" customHeight="false" outlineLevel="0" collapsed="false">
      <c r="A1309" s="0" t="s">
        <v>9076</v>
      </c>
      <c r="B1309" s="0" t="s">
        <v>1543</v>
      </c>
      <c r="C1309" s="0" t="s">
        <v>7750</v>
      </c>
      <c r="D1309" s="0" t="n">
        <v>1</v>
      </c>
      <c r="E1309" s="8" t="n">
        <v>789</v>
      </c>
      <c r="F1309" s="0" t="n">
        <v>10</v>
      </c>
      <c r="G1309" s="8" t="n">
        <v>710.1</v>
      </c>
      <c r="H1309" s="0" t="str">
        <f aca="false">INDEX(Products!$C:$C,MATCH(C1309,Products!$A:$A,0))</f>
        <v>Grocery</v>
      </c>
      <c r="I1309" s="0" t="str">
        <f aca="false">INDEX(Orders!$D:$D,MATCH(B1309,Orders!$A:$A,0))</f>
        <v>Delivered</v>
      </c>
      <c r="J1309" s="8" t="n">
        <f aca="false">INDEX(Products!$E:$E,MATCH(C1309,Products!$A:$A,0))</f>
        <v>444.79</v>
      </c>
      <c r="K1309" s="8" t="n">
        <f aca="false">D1309*J1309</f>
        <v>444.79</v>
      </c>
    </row>
    <row r="1310" customFormat="false" ht="15" hidden="false" customHeight="false" outlineLevel="0" collapsed="false">
      <c r="A1310" s="0" t="s">
        <v>9077</v>
      </c>
      <c r="B1310" s="0" t="s">
        <v>1544</v>
      </c>
      <c r="C1310" s="0" t="s">
        <v>7851</v>
      </c>
      <c r="D1310" s="0" t="n">
        <v>2</v>
      </c>
      <c r="E1310" s="8" t="n">
        <v>2350</v>
      </c>
      <c r="F1310" s="0" t="n">
        <v>5</v>
      </c>
      <c r="G1310" s="8" t="n">
        <v>4465</v>
      </c>
      <c r="H1310" s="0" t="str">
        <f aca="false">INDEX(Products!$C:$C,MATCH(C1310,Products!$A:$A,0))</f>
        <v>Fashion</v>
      </c>
      <c r="I1310" s="0" t="str">
        <f aca="false">INDEX(Orders!$D:$D,MATCH(B1310,Orders!$A:$A,0))</f>
        <v>Delivered</v>
      </c>
      <c r="J1310" s="8" t="n">
        <f aca="false">INDEX(Products!$E:$E,MATCH(C1310,Products!$A:$A,0))</f>
        <v>1565.14</v>
      </c>
      <c r="K1310" s="8" t="n">
        <f aca="false">D1310*J1310</f>
        <v>3130.28</v>
      </c>
    </row>
    <row r="1311" customFormat="false" ht="15" hidden="false" customHeight="false" outlineLevel="0" collapsed="false">
      <c r="A1311" s="0" t="s">
        <v>9078</v>
      </c>
      <c r="B1311" s="0" t="s">
        <v>1544</v>
      </c>
      <c r="C1311" s="0" t="s">
        <v>7908</v>
      </c>
      <c r="D1311" s="0" t="n">
        <v>1</v>
      </c>
      <c r="E1311" s="8" t="n">
        <v>1209</v>
      </c>
      <c r="F1311" s="0" t="n">
        <v>10</v>
      </c>
      <c r="G1311" s="8" t="n">
        <v>1088.1</v>
      </c>
      <c r="H1311" s="0" t="str">
        <f aca="false">INDEX(Products!$C:$C,MATCH(C1311,Products!$A:$A,0))</f>
        <v>Grocery</v>
      </c>
      <c r="I1311" s="0" t="str">
        <f aca="false">INDEX(Orders!$D:$D,MATCH(B1311,Orders!$A:$A,0))</f>
        <v>Delivered</v>
      </c>
      <c r="J1311" s="8" t="n">
        <f aca="false">INDEX(Products!$E:$E,MATCH(C1311,Products!$A:$A,0))</f>
        <v>824.78</v>
      </c>
      <c r="K1311" s="8" t="n">
        <f aca="false">D1311*J1311</f>
        <v>824.78</v>
      </c>
    </row>
    <row r="1312" customFormat="false" ht="15" hidden="false" customHeight="false" outlineLevel="0" collapsed="false">
      <c r="A1312" s="0" t="s">
        <v>9079</v>
      </c>
      <c r="B1312" s="0" t="s">
        <v>1544</v>
      </c>
      <c r="C1312" s="0" t="s">
        <v>7653</v>
      </c>
      <c r="D1312" s="0" t="n">
        <v>1</v>
      </c>
      <c r="E1312" s="8" t="n">
        <v>450</v>
      </c>
      <c r="F1312" s="0" t="n">
        <v>0</v>
      </c>
      <c r="G1312" s="8" t="n">
        <v>450</v>
      </c>
      <c r="H1312" s="0" t="str">
        <f aca="false">INDEX(Products!$C:$C,MATCH(C1312,Products!$A:$A,0))</f>
        <v>Books</v>
      </c>
      <c r="I1312" s="0" t="str">
        <f aca="false">INDEX(Orders!$D:$D,MATCH(B1312,Orders!$A:$A,0))</f>
        <v>Delivered</v>
      </c>
      <c r="J1312" s="8" t="n">
        <f aca="false">INDEX(Products!$E:$E,MATCH(C1312,Products!$A:$A,0))</f>
        <v>303.74</v>
      </c>
      <c r="K1312" s="8" t="n">
        <f aca="false">D1312*J1312</f>
        <v>303.74</v>
      </c>
    </row>
    <row r="1313" customFormat="false" ht="15" hidden="false" customHeight="false" outlineLevel="0" collapsed="false">
      <c r="A1313" s="0" t="s">
        <v>9080</v>
      </c>
      <c r="B1313" s="0" t="s">
        <v>1546</v>
      </c>
      <c r="C1313" s="0" t="s">
        <v>7869</v>
      </c>
      <c r="D1313" s="0" t="n">
        <v>1</v>
      </c>
      <c r="E1313" s="8" t="n">
        <v>949</v>
      </c>
      <c r="F1313" s="0" t="n">
        <v>30</v>
      </c>
      <c r="G1313" s="8" t="n">
        <v>664.3</v>
      </c>
      <c r="H1313" s="0" t="str">
        <f aca="false">INDEX(Products!$C:$C,MATCH(C1313,Products!$A:$A,0))</f>
        <v>Home &amp; Kitchen</v>
      </c>
      <c r="I1313" s="0" t="str">
        <f aca="false">INDEX(Orders!$D:$D,MATCH(B1313,Orders!$A:$A,0))</f>
        <v>Cancelled</v>
      </c>
      <c r="J1313" s="8" t="n">
        <f aca="false">INDEX(Products!$E:$E,MATCH(C1313,Products!$A:$A,0))</f>
        <v>553.41</v>
      </c>
      <c r="K1313" s="8" t="n">
        <f aca="false">D1313*J1313</f>
        <v>553.41</v>
      </c>
    </row>
    <row r="1314" customFormat="false" ht="15" hidden="false" customHeight="false" outlineLevel="0" collapsed="false">
      <c r="A1314" s="0" t="s">
        <v>9081</v>
      </c>
      <c r="B1314" s="0" t="s">
        <v>1546</v>
      </c>
      <c r="C1314" s="0" t="s">
        <v>7723</v>
      </c>
      <c r="D1314" s="0" t="n">
        <v>1</v>
      </c>
      <c r="E1314" s="8" t="n">
        <v>26310</v>
      </c>
      <c r="F1314" s="0" t="n">
        <v>15</v>
      </c>
      <c r="G1314" s="8" t="n">
        <v>22363.5</v>
      </c>
      <c r="H1314" s="0" t="str">
        <f aca="false">INDEX(Products!$C:$C,MATCH(C1314,Products!$A:$A,0))</f>
        <v>Electronics</v>
      </c>
      <c r="I1314" s="0" t="str">
        <f aca="false">INDEX(Orders!$D:$D,MATCH(B1314,Orders!$A:$A,0))</f>
        <v>Cancelled</v>
      </c>
      <c r="J1314" s="8" t="n">
        <f aca="false">INDEX(Products!$E:$E,MATCH(C1314,Products!$A:$A,0))</f>
        <v>16349.67</v>
      </c>
      <c r="K1314" s="8" t="n">
        <f aca="false">D1314*J1314</f>
        <v>16349.67</v>
      </c>
    </row>
    <row r="1315" customFormat="false" ht="15" hidden="false" customHeight="false" outlineLevel="0" collapsed="false">
      <c r="A1315" s="0" t="s">
        <v>9082</v>
      </c>
      <c r="B1315" s="0" t="s">
        <v>1547</v>
      </c>
      <c r="C1315" s="0" t="s">
        <v>7908</v>
      </c>
      <c r="D1315" s="0" t="n">
        <v>1</v>
      </c>
      <c r="E1315" s="8" t="n">
        <v>1209</v>
      </c>
      <c r="F1315" s="0" t="n">
        <v>15</v>
      </c>
      <c r="G1315" s="8" t="n">
        <v>1027.65</v>
      </c>
      <c r="H1315" s="0" t="str">
        <f aca="false">INDEX(Products!$C:$C,MATCH(C1315,Products!$A:$A,0))</f>
        <v>Grocery</v>
      </c>
      <c r="I1315" s="0" t="str">
        <f aca="false">INDEX(Orders!$D:$D,MATCH(B1315,Orders!$A:$A,0))</f>
        <v>Delivered</v>
      </c>
      <c r="J1315" s="8" t="n">
        <f aca="false">INDEX(Products!$E:$E,MATCH(C1315,Products!$A:$A,0))</f>
        <v>824.78</v>
      </c>
      <c r="K1315" s="8" t="n">
        <f aca="false">D1315*J1315</f>
        <v>824.78</v>
      </c>
    </row>
    <row r="1316" customFormat="false" ht="15" hidden="false" customHeight="false" outlineLevel="0" collapsed="false">
      <c r="A1316" s="0" t="s">
        <v>9083</v>
      </c>
      <c r="B1316" s="0" t="s">
        <v>1549</v>
      </c>
      <c r="C1316" s="0" t="s">
        <v>7661</v>
      </c>
      <c r="D1316" s="0" t="n">
        <v>1</v>
      </c>
      <c r="E1316" s="8" t="n">
        <v>499</v>
      </c>
      <c r="F1316" s="0" t="n">
        <v>15</v>
      </c>
      <c r="G1316" s="8" t="n">
        <v>424.15</v>
      </c>
      <c r="H1316" s="0" t="str">
        <f aca="false">INDEX(Products!$C:$C,MATCH(C1316,Products!$A:$A,0))</f>
        <v>Beauty &amp; Personal Care</v>
      </c>
      <c r="I1316" s="0" t="str">
        <f aca="false">INDEX(Orders!$D:$D,MATCH(B1316,Orders!$A:$A,0))</f>
        <v>Delivered</v>
      </c>
      <c r="J1316" s="8" t="n">
        <f aca="false">INDEX(Products!$E:$E,MATCH(C1316,Products!$A:$A,0))</f>
        <v>296.64</v>
      </c>
      <c r="K1316" s="8" t="n">
        <f aca="false">D1316*J1316</f>
        <v>296.64</v>
      </c>
    </row>
    <row r="1317" customFormat="false" ht="15" hidden="false" customHeight="false" outlineLevel="0" collapsed="false">
      <c r="A1317" s="0" t="s">
        <v>9084</v>
      </c>
      <c r="B1317" s="0" t="s">
        <v>1551</v>
      </c>
      <c r="C1317" s="0" t="s">
        <v>7676</v>
      </c>
      <c r="D1317" s="0" t="n">
        <v>2</v>
      </c>
      <c r="E1317" s="8" t="n">
        <v>33759</v>
      </c>
      <c r="F1317" s="0" t="n">
        <v>10</v>
      </c>
      <c r="G1317" s="8" t="n">
        <v>60766.2</v>
      </c>
      <c r="H1317" s="0" t="str">
        <f aca="false">INDEX(Products!$C:$C,MATCH(C1317,Products!$A:$A,0))</f>
        <v>Furniture</v>
      </c>
      <c r="I1317" s="0" t="str">
        <f aca="false">INDEX(Orders!$D:$D,MATCH(B1317,Orders!$A:$A,0))</f>
        <v>Cancelled</v>
      </c>
      <c r="J1317" s="8" t="n">
        <f aca="false">INDEX(Products!$E:$E,MATCH(C1317,Products!$A:$A,0))</f>
        <v>19897.05</v>
      </c>
      <c r="K1317" s="8" t="n">
        <f aca="false">D1317*J1317</f>
        <v>39794.1</v>
      </c>
    </row>
    <row r="1318" customFormat="false" ht="15" hidden="false" customHeight="false" outlineLevel="0" collapsed="false">
      <c r="A1318" s="0" t="s">
        <v>9085</v>
      </c>
      <c r="B1318" s="0" t="s">
        <v>1552</v>
      </c>
      <c r="C1318" s="0" t="s">
        <v>8436</v>
      </c>
      <c r="D1318" s="0" t="n">
        <v>1</v>
      </c>
      <c r="E1318" s="8" t="n">
        <v>52639</v>
      </c>
      <c r="F1318" s="0" t="n">
        <v>10</v>
      </c>
      <c r="G1318" s="8" t="n">
        <v>47375.1</v>
      </c>
      <c r="H1318" s="0" t="str">
        <f aca="false">INDEX(Products!$C:$C,MATCH(C1318,Products!$A:$A,0))</f>
        <v>Mobiles &amp; Accessories</v>
      </c>
      <c r="I1318" s="0" t="str">
        <f aca="false">INDEX(Orders!$D:$D,MATCH(B1318,Orders!$A:$A,0))</f>
        <v>Delivered</v>
      </c>
      <c r="J1318" s="8" t="n">
        <f aca="false">INDEX(Products!$E:$E,MATCH(C1318,Products!$A:$A,0))</f>
        <v>31616.05</v>
      </c>
      <c r="K1318" s="8" t="n">
        <f aca="false">D1318*J1318</f>
        <v>31616.05</v>
      </c>
    </row>
    <row r="1319" customFormat="false" ht="15" hidden="false" customHeight="false" outlineLevel="0" collapsed="false">
      <c r="A1319" s="0" t="s">
        <v>9086</v>
      </c>
      <c r="B1319" s="0" t="s">
        <v>1553</v>
      </c>
      <c r="C1319" s="0" t="s">
        <v>7990</v>
      </c>
      <c r="D1319" s="0" t="n">
        <v>1</v>
      </c>
      <c r="E1319" s="8" t="n">
        <v>25780</v>
      </c>
      <c r="F1319" s="0" t="n">
        <v>0</v>
      </c>
      <c r="G1319" s="8" t="n">
        <v>25780</v>
      </c>
      <c r="H1319" s="0" t="str">
        <f aca="false">INDEX(Products!$C:$C,MATCH(C1319,Products!$A:$A,0))</f>
        <v>Electronics</v>
      </c>
      <c r="I1319" s="0" t="str">
        <f aca="false">INDEX(Orders!$D:$D,MATCH(B1319,Orders!$A:$A,0))</f>
        <v>Delivered</v>
      </c>
      <c r="J1319" s="8" t="n">
        <f aca="false">INDEX(Products!$E:$E,MATCH(C1319,Products!$A:$A,0))</f>
        <v>18157.51</v>
      </c>
      <c r="K1319" s="8" t="n">
        <f aca="false">D1319*J1319</f>
        <v>18157.51</v>
      </c>
    </row>
    <row r="1320" customFormat="false" ht="15" hidden="false" customHeight="false" outlineLevel="0" collapsed="false">
      <c r="A1320" s="0" t="s">
        <v>9087</v>
      </c>
      <c r="B1320" s="0" t="s">
        <v>1554</v>
      </c>
      <c r="C1320" s="0" t="s">
        <v>7659</v>
      </c>
      <c r="D1320" s="0" t="n">
        <v>2</v>
      </c>
      <c r="E1320" s="8" t="n">
        <v>2609</v>
      </c>
      <c r="F1320" s="0" t="n">
        <v>5</v>
      </c>
      <c r="G1320" s="8" t="n">
        <v>4957.1</v>
      </c>
      <c r="H1320" s="0" t="str">
        <f aca="false">INDEX(Products!$C:$C,MATCH(C1320,Products!$A:$A,0))</f>
        <v>Fashion</v>
      </c>
      <c r="I1320" s="0" t="str">
        <f aca="false">INDEX(Orders!$D:$D,MATCH(B1320,Orders!$A:$A,0))</f>
        <v>Delivered</v>
      </c>
      <c r="J1320" s="8" t="n">
        <f aca="false">INDEX(Products!$E:$E,MATCH(C1320,Products!$A:$A,0))</f>
        <v>1780.61</v>
      </c>
      <c r="K1320" s="8" t="n">
        <f aca="false">D1320*J1320</f>
        <v>3561.22</v>
      </c>
    </row>
    <row r="1321" customFormat="false" ht="15" hidden="false" customHeight="false" outlineLevel="0" collapsed="false">
      <c r="A1321" s="0" t="s">
        <v>9088</v>
      </c>
      <c r="B1321" s="0" t="s">
        <v>1554</v>
      </c>
      <c r="C1321" s="0" t="s">
        <v>8034</v>
      </c>
      <c r="D1321" s="0" t="n">
        <v>1</v>
      </c>
      <c r="E1321" s="8" t="n">
        <v>59079</v>
      </c>
      <c r="F1321" s="0" t="n">
        <v>0</v>
      </c>
      <c r="G1321" s="8" t="n">
        <v>59079</v>
      </c>
      <c r="H1321" s="0" t="str">
        <f aca="false">INDEX(Products!$C:$C,MATCH(C1321,Products!$A:$A,0))</f>
        <v>Mobiles &amp; Accessories</v>
      </c>
      <c r="I1321" s="0" t="str">
        <f aca="false">INDEX(Orders!$D:$D,MATCH(B1321,Orders!$A:$A,0))</f>
        <v>Delivered</v>
      </c>
      <c r="J1321" s="8" t="n">
        <f aca="false">INDEX(Products!$E:$E,MATCH(C1321,Products!$A:$A,0))</f>
        <v>35568.35</v>
      </c>
      <c r="K1321" s="8" t="n">
        <f aca="false">D1321*J1321</f>
        <v>35568.35</v>
      </c>
    </row>
    <row r="1322" customFormat="false" ht="15" hidden="false" customHeight="false" outlineLevel="0" collapsed="false">
      <c r="A1322" s="0" t="s">
        <v>9089</v>
      </c>
      <c r="B1322" s="0" t="s">
        <v>1555</v>
      </c>
      <c r="C1322" s="0" t="s">
        <v>7818</v>
      </c>
      <c r="D1322" s="0" t="n">
        <v>1</v>
      </c>
      <c r="E1322" s="8" t="n">
        <v>23750</v>
      </c>
      <c r="F1322" s="0" t="n">
        <v>30</v>
      </c>
      <c r="G1322" s="8" t="n">
        <v>16625</v>
      </c>
      <c r="H1322" s="0" t="str">
        <f aca="false">INDEX(Products!$C:$C,MATCH(C1322,Products!$A:$A,0))</f>
        <v>Electronics</v>
      </c>
      <c r="I1322" s="0" t="str">
        <f aca="false">INDEX(Orders!$D:$D,MATCH(B1322,Orders!$A:$A,0))</f>
        <v>Delivered</v>
      </c>
      <c r="J1322" s="8" t="n">
        <f aca="false">INDEX(Products!$E:$E,MATCH(C1322,Products!$A:$A,0))</f>
        <v>15949.33</v>
      </c>
      <c r="K1322" s="8" t="n">
        <f aca="false">D1322*J1322</f>
        <v>15949.33</v>
      </c>
    </row>
    <row r="1323" customFormat="false" ht="15" hidden="false" customHeight="false" outlineLevel="0" collapsed="false">
      <c r="A1323" s="0" t="s">
        <v>9090</v>
      </c>
      <c r="B1323" s="0" t="s">
        <v>1555</v>
      </c>
      <c r="C1323" s="0" t="s">
        <v>8051</v>
      </c>
      <c r="D1323" s="0" t="n">
        <v>1</v>
      </c>
      <c r="E1323" s="8" t="n">
        <v>9830</v>
      </c>
      <c r="F1323" s="0" t="n">
        <v>10</v>
      </c>
      <c r="G1323" s="8" t="n">
        <v>8847</v>
      </c>
      <c r="H1323" s="0" t="str">
        <f aca="false">INDEX(Products!$C:$C,MATCH(C1323,Products!$A:$A,0))</f>
        <v>Electronics</v>
      </c>
      <c r="I1323" s="0" t="str">
        <f aca="false">INDEX(Orders!$D:$D,MATCH(B1323,Orders!$A:$A,0))</f>
        <v>Delivered</v>
      </c>
      <c r="J1323" s="8" t="n">
        <f aca="false">INDEX(Products!$E:$E,MATCH(C1323,Products!$A:$A,0))</f>
        <v>6404.84</v>
      </c>
      <c r="K1323" s="8" t="n">
        <f aca="false">D1323*J1323</f>
        <v>6404.84</v>
      </c>
    </row>
    <row r="1324" customFormat="false" ht="15" hidden="false" customHeight="false" outlineLevel="0" collapsed="false">
      <c r="A1324" s="0" t="s">
        <v>9091</v>
      </c>
      <c r="B1324" s="0" t="s">
        <v>1557</v>
      </c>
      <c r="C1324" s="0" t="s">
        <v>7710</v>
      </c>
      <c r="D1324" s="0" t="n">
        <v>1</v>
      </c>
      <c r="E1324" s="8" t="n">
        <v>4659</v>
      </c>
      <c r="F1324" s="0" t="n">
        <v>0</v>
      </c>
      <c r="G1324" s="8" t="n">
        <v>4659</v>
      </c>
      <c r="H1324" s="0" t="str">
        <f aca="false">INDEX(Products!$C:$C,MATCH(C1324,Products!$A:$A,0))</f>
        <v>Fashion</v>
      </c>
      <c r="I1324" s="0" t="str">
        <f aca="false">INDEX(Orders!$D:$D,MATCH(B1324,Orders!$A:$A,0))</f>
        <v>Delivered</v>
      </c>
      <c r="J1324" s="8" t="n">
        <f aca="false">INDEX(Products!$E:$E,MATCH(C1324,Products!$A:$A,0))</f>
        <v>2833.14</v>
      </c>
      <c r="K1324" s="8" t="n">
        <f aca="false">D1324*J1324</f>
        <v>2833.14</v>
      </c>
    </row>
    <row r="1325" customFormat="false" ht="15" hidden="false" customHeight="false" outlineLevel="0" collapsed="false">
      <c r="A1325" s="0" t="s">
        <v>9092</v>
      </c>
      <c r="B1325" s="0" t="s">
        <v>1558</v>
      </c>
      <c r="C1325" s="0" t="s">
        <v>7757</v>
      </c>
      <c r="D1325" s="0" t="n">
        <v>1</v>
      </c>
      <c r="E1325" s="8" t="n">
        <v>3679</v>
      </c>
      <c r="F1325" s="0" t="n">
        <v>20</v>
      </c>
      <c r="G1325" s="8" t="n">
        <v>2943.2</v>
      </c>
      <c r="H1325" s="0" t="str">
        <f aca="false">INDEX(Products!$C:$C,MATCH(C1325,Products!$A:$A,0))</f>
        <v>Fashion</v>
      </c>
      <c r="I1325" s="0" t="str">
        <f aca="false">INDEX(Orders!$D:$D,MATCH(B1325,Orders!$A:$A,0))</f>
        <v>Delivered</v>
      </c>
      <c r="J1325" s="8" t="n">
        <f aca="false">INDEX(Products!$E:$E,MATCH(C1325,Products!$A:$A,0))</f>
        <v>2029.6</v>
      </c>
      <c r="K1325" s="8" t="n">
        <f aca="false">D1325*J1325</f>
        <v>2029.6</v>
      </c>
    </row>
    <row r="1326" customFormat="false" ht="15" hidden="false" customHeight="false" outlineLevel="0" collapsed="false">
      <c r="A1326" s="0" t="s">
        <v>9093</v>
      </c>
      <c r="B1326" s="0" t="s">
        <v>1558</v>
      </c>
      <c r="C1326" s="0" t="s">
        <v>7968</v>
      </c>
      <c r="D1326" s="0" t="n">
        <v>3</v>
      </c>
      <c r="E1326" s="8" t="n">
        <v>50</v>
      </c>
      <c r="F1326" s="0" t="n">
        <v>15</v>
      </c>
      <c r="G1326" s="8" t="n">
        <v>127.5</v>
      </c>
      <c r="H1326" s="0" t="str">
        <f aca="false">INDEX(Products!$C:$C,MATCH(C1326,Products!$A:$A,0))</f>
        <v>Grocery</v>
      </c>
      <c r="I1326" s="0" t="str">
        <f aca="false">INDEX(Orders!$D:$D,MATCH(B1326,Orders!$A:$A,0))</f>
        <v>Delivered</v>
      </c>
      <c r="J1326" s="8" t="n">
        <f aca="false">INDEX(Products!$E:$E,MATCH(C1326,Products!$A:$A,0))</f>
        <v>31.67</v>
      </c>
      <c r="K1326" s="8" t="n">
        <f aca="false">D1326*J1326</f>
        <v>95.01</v>
      </c>
    </row>
    <row r="1327" customFormat="false" ht="15" hidden="false" customHeight="false" outlineLevel="0" collapsed="false">
      <c r="A1327" s="0" t="s">
        <v>9094</v>
      </c>
      <c r="B1327" s="0" t="s">
        <v>1558</v>
      </c>
      <c r="C1327" s="0" t="s">
        <v>8286</v>
      </c>
      <c r="D1327" s="0" t="n">
        <v>2</v>
      </c>
      <c r="E1327" s="8" t="n">
        <v>11479</v>
      </c>
      <c r="F1327" s="0" t="n">
        <v>10</v>
      </c>
      <c r="G1327" s="8" t="n">
        <v>20662.2</v>
      </c>
      <c r="H1327" s="0" t="str">
        <f aca="false">INDEX(Products!$C:$C,MATCH(C1327,Products!$A:$A,0))</f>
        <v>Home &amp; Kitchen</v>
      </c>
      <c r="I1327" s="0" t="str">
        <f aca="false">INDEX(Orders!$D:$D,MATCH(B1327,Orders!$A:$A,0))</f>
        <v>Delivered</v>
      </c>
      <c r="J1327" s="8" t="n">
        <f aca="false">INDEX(Products!$E:$E,MATCH(C1327,Products!$A:$A,0))</f>
        <v>6548.81</v>
      </c>
      <c r="K1327" s="8" t="n">
        <f aca="false">D1327*J1327</f>
        <v>13097.62</v>
      </c>
    </row>
    <row r="1328" customFormat="false" ht="15" hidden="false" customHeight="false" outlineLevel="0" collapsed="false">
      <c r="A1328" s="0" t="s">
        <v>9095</v>
      </c>
      <c r="B1328" s="0" t="s">
        <v>1559</v>
      </c>
      <c r="C1328" s="0" t="s">
        <v>7818</v>
      </c>
      <c r="D1328" s="0" t="n">
        <v>2</v>
      </c>
      <c r="E1328" s="8" t="n">
        <v>23750</v>
      </c>
      <c r="F1328" s="0" t="n">
        <v>0</v>
      </c>
      <c r="G1328" s="8" t="n">
        <v>47500</v>
      </c>
      <c r="H1328" s="0" t="str">
        <f aca="false">INDEX(Products!$C:$C,MATCH(C1328,Products!$A:$A,0))</f>
        <v>Electronics</v>
      </c>
      <c r="I1328" s="0" t="str">
        <f aca="false">INDEX(Orders!$D:$D,MATCH(B1328,Orders!$A:$A,0))</f>
        <v>Delivered</v>
      </c>
      <c r="J1328" s="8" t="n">
        <f aca="false">INDEX(Products!$E:$E,MATCH(C1328,Products!$A:$A,0))</f>
        <v>15949.33</v>
      </c>
      <c r="K1328" s="8" t="n">
        <f aca="false">D1328*J1328</f>
        <v>31898.66</v>
      </c>
    </row>
    <row r="1329" customFormat="false" ht="15" hidden="false" customHeight="false" outlineLevel="0" collapsed="false">
      <c r="A1329" s="0" t="s">
        <v>9096</v>
      </c>
      <c r="B1329" s="0" t="s">
        <v>1559</v>
      </c>
      <c r="C1329" s="0" t="s">
        <v>7928</v>
      </c>
      <c r="D1329" s="0" t="n">
        <v>2</v>
      </c>
      <c r="E1329" s="8" t="n">
        <v>12299</v>
      </c>
      <c r="F1329" s="0" t="n">
        <v>30</v>
      </c>
      <c r="G1329" s="8" t="n">
        <v>17218.6</v>
      </c>
      <c r="H1329" s="0" t="str">
        <f aca="false">INDEX(Products!$C:$C,MATCH(C1329,Products!$A:$A,0))</f>
        <v>Home &amp; Kitchen</v>
      </c>
      <c r="I1329" s="0" t="str">
        <f aca="false">INDEX(Orders!$D:$D,MATCH(B1329,Orders!$A:$A,0))</f>
        <v>Delivered</v>
      </c>
      <c r="J1329" s="8" t="n">
        <f aca="false">INDEX(Products!$E:$E,MATCH(C1329,Products!$A:$A,0))</f>
        <v>8449.74</v>
      </c>
      <c r="K1329" s="8" t="n">
        <f aca="false">D1329*J1329</f>
        <v>16899.48</v>
      </c>
    </row>
    <row r="1330" customFormat="false" ht="15" hidden="false" customHeight="false" outlineLevel="0" collapsed="false">
      <c r="A1330" s="0" t="s">
        <v>9097</v>
      </c>
      <c r="B1330" s="0" t="s">
        <v>1559</v>
      </c>
      <c r="C1330" s="0" t="s">
        <v>7609</v>
      </c>
      <c r="D1330" s="0" t="n">
        <v>1</v>
      </c>
      <c r="E1330" s="8" t="n">
        <v>35369</v>
      </c>
      <c r="F1330" s="0" t="n">
        <v>15</v>
      </c>
      <c r="G1330" s="8" t="n">
        <v>30063.65</v>
      </c>
      <c r="H1330" s="0" t="str">
        <f aca="false">INDEX(Products!$C:$C,MATCH(C1330,Products!$A:$A,0))</f>
        <v>Electronics</v>
      </c>
      <c r="I1330" s="0" t="str">
        <f aca="false">INDEX(Orders!$D:$D,MATCH(B1330,Orders!$A:$A,0))</f>
        <v>Delivered</v>
      </c>
      <c r="J1330" s="8" t="n">
        <f aca="false">INDEX(Products!$E:$E,MATCH(C1330,Products!$A:$A,0))</f>
        <v>24770.66</v>
      </c>
      <c r="K1330" s="8" t="n">
        <f aca="false">D1330*J1330</f>
        <v>24770.66</v>
      </c>
    </row>
    <row r="1331" customFormat="false" ht="15" hidden="false" customHeight="false" outlineLevel="0" collapsed="false">
      <c r="A1331" s="0" t="s">
        <v>9098</v>
      </c>
      <c r="B1331" s="0" t="s">
        <v>1560</v>
      </c>
      <c r="C1331" s="0" t="s">
        <v>7721</v>
      </c>
      <c r="D1331" s="0" t="n">
        <v>1</v>
      </c>
      <c r="E1331" s="8" t="n">
        <v>4189</v>
      </c>
      <c r="F1331" s="0" t="n">
        <v>20</v>
      </c>
      <c r="G1331" s="8" t="n">
        <v>3351.2</v>
      </c>
      <c r="H1331" s="0" t="str">
        <f aca="false">INDEX(Products!$C:$C,MATCH(C1331,Products!$A:$A,0))</f>
        <v>Electronics</v>
      </c>
      <c r="I1331" s="0" t="str">
        <f aca="false">INDEX(Orders!$D:$D,MATCH(B1331,Orders!$A:$A,0))</f>
        <v>Delivered</v>
      </c>
      <c r="J1331" s="8" t="n">
        <f aca="false">INDEX(Products!$E:$E,MATCH(C1331,Products!$A:$A,0))</f>
        <v>3101.05</v>
      </c>
      <c r="K1331" s="8" t="n">
        <f aca="false">D1331*J1331</f>
        <v>3101.05</v>
      </c>
    </row>
    <row r="1332" customFormat="false" ht="15" hidden="false" customHeight="false" outlineLevel="0" collapsed="false">
      <c r="A1332" s="0" t="s">
        <v>9099</v>
      </c>
      <c r="B1332" s="0" t="s">
        <v>1562</v>
      </c>
      <c r="C1332" s="0" t="s">
        <v>8046</v>
      </c>
      <c r="D1332" s="0" t="n">
        <v>1</v>
      </c>
      <c r="E1332" s="8" t="n">
        <v>40329</v>
      </c>
      <c r="F1332" s="0" t="n">
        <v>0</v>
      </c>
      <c r="G1332" s="8" t="n">
        <v>40329</v>
      </c>
      <c r="H1332" s="0" t="str">
        <f aca="false">INDEX(Products!$C:$C,MATCH(C1332,Products!$A:$A,0))</f>
        <v>Electronics</v>
      </c>
      <c r="I1332" s="0" t="str">
        <f aca="false">INDEX(Orders!$D:$D,MATCH(B1332,Orders!$A:$A,0))</f>
        <v>Delivered</v>
      </c>
      <c r="J1332" s="8" t="n">
        <f aca="false">INDEX(Products!$E:$E,MATCH(C1332,Products!$A:$A,0))</f>
        <v>29814.88</v>
      </c>
      <c r="K1332" s="8" t="n">
        <f aca="false">D1332*J1332</f>
        <v>29814.88</v>
      </c>
    </row>
    <row r="1333" customFormat="false" ht="15" hidden="false" customHeight="false" outlineLevel="0" collapsed="false">
      <c r="A1333" s="0" t="s">
        <v>9100</v>
      </c>
      <c r="B1333" s="0" t="s">
        <v>1562</v>
      </c>
      <c r="C1333" s="0" t="s">
        <v>7640</v>
      </c>
      <c r="D1333" s="0" t="n">
        <v>1</v>
      </c>
      <c r="E1333" s="8" t="n">
        <v>1880</v>
      </c>
      <c r="F1333" s="0" t="n">
        <v>15</v>
      </c>
      <c r="G1333" s="8" t="n">
        <v>1598</v>
      </c>
      <c r="H1333" s="0" t="str">
        <f aca="false">INDEX(Products!$C:$C,MATCH(C1333,Products!$A:$A,0))</f>
        <v>Fashion</v>
      </c>
      <c r="I1333" s="0" t="str">
        <f aca="false">INDEX(Orders!$D:$D,MATCH(B1333,Orders!$A:$A,0))</f>
        <v>Delivered</v>
      </c>
      <c r="J1333" s="8" t="n">
        <f aca="false">INDEX(Products!$E:$E,MATCH(C1333,Products!$A:$A,0))</f>
        <v>1401.93</v>
      </c>
      <c r="K1333" s="8" t="n">
        <f aca="false">D1333*J1333</f>
        <v>1401.93</v>
      </c>
    </row>
    <row r="1334" customFormat="false" ht="15" hidden="false" customHeight="false" outlineLevel="0" collapsed="false">
      <c r="A1334" s="0" t="s">
        <v>9101</v>
      </c>
      <c r="B1334" s="0" t="s">
        <v>1562</v>
      </c>
      <c r="C1334" s="0" t="s">
        <v>7935</v>
      </c>
      <c r="D1334" s="0" t="n">
        <v>1</v>
      </c>
      <c r="E1334" s="8" t="n">
        <v>4799</v>
      </c>
      <c r="F1334" s="0" t="n">
        <v>5</v>
      </c>
      <c r="G1334" s="8" t="n">
        <v>4559.05</v>
      </c>
      <c r="H1334" s="0" t="str">
        <f aca="false">INDEX(Products!$C:$C,MATCH(C1334,Products!$A:$A,0))</f>
        <v>Furniture</v>
      </c>
      <c r="I1334" s="0" t="str">
        <f aca="false">INDEX(Orders!$D:$D,MATCH(B1334,Orders!$A:$A,0))</f>
        <v>Delivered</v>
      </c>
      <c r="J1334" s="8" t="n">
        <f aca="false">INDEX(Products!$E:$E,MATCH(C1334,Products!$A:$A,0))</f>
        <v>2917.01</v>
      </c>
      <c r="K1334" s="8" t="n">
        <f aca="false">D1334*J1334</f>
        <v>2917.01</v>
      </c>
    </row>
    <row r="1335" customFormat="false" ht="15" hidden="false" customHeight="false" outlineLevel="0" collapsed="false">
      <c r="A1335" s="0" t="s">
        <v>9102</v>
      </c>
      <c r="B1335" s="0" t="s">
        <v>1564</v>
      </c>
      <c r="C1335" s="0" t="s">
        <v>7663</v>
      </c>
      <c r="D1335" s="0" t="n">
        <v>1</v>
      </c>
      <c r="E1335" s="8" t="n">
        <v>4859</v>
      </c>
      <c r="F1335" s="0" t="n">
        <v>30</v>
      </c>
      <c r="G1335" s="8" t="n">
        <v>3401.3</v>
      </c>
      <c r="H1335" s="0" t="str">
        <f aca="false">INDEX(Products!$C:$C,MATCH(C1335,Products!$A:$A,0))</f>
        <v>Fashion</v>
      </c>
      <c r="I1335" s="0" t="str">
        <f aca="false">INDEX(Orders!$D:$D,MATCH(B1335,Orders!$A:$A,0))</f>
        <v>Delivered</v>
      </c>
      <c r="J1335" s="8" t="n">
        <f aca="false">INDEX(Products!$E:$E,MATCH(C1335,Products!$A:$A,0))</f>
        <v>2737.14</v>
      </c>
      <c r="K1335" s="8" t="n">
        <f aca="false">D1335*J1335</f>
        <v>2737.14</v>
      </c>
    </row>
    <row r="1336" customFormat="false" ht="15" hidden="false" customHeight="false" outlineLevel="0" collapsed="false">
      <c r="A1336" s="0" t="s">
        <v>9103</v>
      </c>
      <c r="B1336" s="0" t="s">
        <v>1566</v>
      </c>
      <c r="C1336" s="0" t="s">
        <v>7935</v>
      </c>
      <c r="D1336" s="0" t="n">
        <v>1</v>
      </c>
      <c r="E1336" s="8" t="n">
        <v>4799</v>
      </c>
      <c r="F1336" s="0" t="n">
        <v>0</v>
      </c>
      <c r="G1336" s="8" t="n">
        <v>4799</v>
      </c>
      <c r="H1336" s="0" t="str">
        <f aca="false">INDEX(Products!$C:$C,MATCH(C1336,Products!$A:$A,0))</f>
        <v>Furniture</v>
      </c>
      <c r="I1336" s="0" t="str">
        <f aca="false">INDEX(Orders!$D:$D,MATCH(B1336,Orders!$A:$A,0))</f>
        <v>Delivered</v>
      </c>
      <c r="J1336" s="8" t="n">
        <f aca="false">INDEX(Products!$E:$E,MATCH(C1336,Products!$A:$A,0))</f>
        <v>2917.01</v>
      </c>
      <c r="K1336" s="8" t="n">
        <f aca="false">D1336*J1336</f>
        <v>2917.01</v>
      </c>
    </row>
    <row r="1337" customFormat="false" ht="15" hidden="false" customHeight="false" outlineLevel="0" collapsed="false">
      <c r="A1337" s="0" t="s">
        <v>9104</v>
      </c>
      <c r="B1337" s="0" t="s">
        <v>1568</v>
      </c>
      <c r="C1337" s="0" t="s">
        <v>7666</v>
      </c>
      <c r="D1337" s="0" t="n">
        <v>1</v>
      </c>
      <c r="E1337" s="8" t="n">
        <v>42709</v>
      </c>
      <c r="F1337" s="0" t="n">
        <v>0</v>
      </c>
      <c r="G1337" s="8" t="n">
        <v>42709</v>
      </c>
      <c r="H1337" s="0" t="str">
        <f aca="false">INDEX(Products!$C:$C,MATCH(C1337,Products!$A:$A,0))</f>
        <v>Electronics</v>
      </c>
      <c r="I1337" s="0" t="str">
        <f aca="false">INDEX(Orders!$D:$D,MATCH(B1337,Orders!$A:$A,0))</f>
        <v>Delivered</v>
      </c>
      <c r="J1337" s="8" t="n">
        <f aca="false">INDEX(Products!$E:$E,MATCH(C1337,Products!$A:$A,0))</f>
        <v>27728.89</v>
      </c>
      <c r="K1337" s="8" t="n">
        <f aca="false">D1337*J1337</f>
        <v>27728.89</v>
      </c>
    </row>
    <row r="1338" customFormat="false" ht="15" hidden="false" customHeight="false" outlineLevel="0" collapsed="false">
      <c r="A1338" s="0" t="s">
        <v>9105</v>
      </c>
      <c r="B1338" s="0" t="s">
        <v>1568</v>
      </c>
      <c r="C1338" s="0" t="s">
        <v>8210</v>
      </c>
      <c r="D1338" s="0" t="n">
        <v>2</v>
      </c>
      <c r="E1338" s="8" t="n">
        <v>76990</v>
      </c>
      <c r="F1338" s="0" t="n">
        <v>5</v>
      </c>
      <c r="G1338" s="8" t="n">
        <v>146281</v>
      </c>
      <c r="H1338" s="0" t="str">
        <f aca="false">INDEX(Products!$C:$C,MATCH(C1338,Products!$A:$A,0))</f>
        <v>Mobiles &amp; Accessories</v>
      </c>
      <c r="I1338" s="0" t="str">
        <f aca="false">INDEX(Orders!$D:$D,MATCH(B1338,Orders!$A:$A,0))</f>
        <v>Delivered</v>
      </c>
      <c r="J1338" s="8" t="n">
        <f aca="false">INDEX(Products!$E:$E,MATCH(C1338,Products!$A:$A,0))</f>
        <v>55934.16</v>
      </c>
      <c r="K1338" s="8" t="n">
        <f aca="false">D1338*J1338</f>
        <v>111868.32</v>
      </c>
    </row>
    <row r="1339" customFormat="false" ht="15" hidden="false" customHeight="false" outlineLevel="0" collapsed="false">
      <c r="A1339" s="0" t="s">
        <v>9106</v>
      </c>
      <c r="B1339" s="0" t="s">
        <v>1570</v>
      </c>
      <c r="C1339" s="0" t="s">
        <v>7767</v>
      </c>
      <c r="D1339" s="0" t="n">
        <v>1</v>
      </c>
      <c r="E1339" s="8" t="n">
        <v>13999</v>
      </c>
      <c r="F1339" s="0" t="n">
        <v>20</v>
      </c>
      <c r="G1339" s="8" t="n">
        <v>11199.2</v>
      </c>
      <c r="H1339" s="0" t="str">
        <f aca="false">INDEX(Products!$C:$C,MATCH(C1339,Products!$A:$A,0))</f>
        <v>Mobiles &amp; Accessories</v>
      </c>
      <c r="I1339" s="0" t="str">
        <f aca="false">INDEX(Orders!$D:$D,MATCH(B1339,Orders!$A:$A,0))</f>
        <v>Delivered</v>
      </c>
      <c r="J1339" s="8" t="n">
        <f aca="false">INDEX(Products!$E:$E,MATCH(C1339,Products!$A:$A,0))</f>
        <v>10151.75</v>
      </c>
      <c r="K1339" s="8" t="n">
        <f aca="false">D1339*J1339</f>
        <v>10151.75</v>
      </c>
    </row>
    <row r="1340" customFormat="false" ht="15" hidden="false" customHeight="false" outlineLevel="0" collapsed="false">
      <c r="A1340" s="0" t="s">
        <v>9107</v>
      </c>
      <c r="B1340" s="0" t="s">
        <v>1570</v>
      </c>
      <c r="C1340" s="0" t="s">
        <v>7790</v>
      </c>
      <c r="D1340" s="0" t="n">
        <v>1</v>
      </c>
      <c r="E1340" s="8" t="n">
        <v>629</v>
      </c>
      <c r="F1340" s="0" t="n">
        <v>10</v>
      </c>
      <c r="G1340" s="8" t="n">
        <v>566.1</v>
      </c>
      <c r="H1340" s="0" t="str">
        <f aca="false">INDEX(Products!$C:$C,MATCH(C1340,Products!$A:$A,0))</f>
        <v>Grocery</v>
      </c>
      <c r="I1340" s="0" t="str">
        <f aca="false">INDEX(Orders!$D:$D,MATCH(B1340,Orders!$A:$A,0))</f>
        <v>Delivered</v>
      </c>
      <c r="J1340" s="8" t="n">
        <f aca="false">INDEX(Products!$E:$E,MATCH(C1340,Products!$A:$A,0))</f>
        <v>377.09</v>
      </c>
      <c r="K1340" s="8" t="n">
        <f aca="false">D1340*J1340</f>
        <v>377.09</v>
      </c>
    </row>
    <row r="1341" customFormat="false" ht="15" hidden="false" customHeight="false" outlineLevel="0" collapsed="false">
      <c r="A1341" s="0" t="s">
        <v>9108</v>
      </c>
      <c r="B1341" s="0" t="s">
        <v>1570</v>
      </c>
      <c r="C1341" s="0" t="s">
        <v>7910</v>
      </c>
      <c r="D1341" s="0" t="n">
        <v>1</v>
      </c>
      <c r="E1341" s="8" t="n">
        <v>1649</v>
      </c>
      <c r="F1341" s="0" t="n">
        <v>0</v>
      </c>
      <c r="G1341" s="8" t="n">
        <v>1649</v>
      </c>
      <c r="H1341" s="0" t="str">
        <f aca="false">INDEX(Products!$C:$C,MATCH(C1341,Products!$A:$A,0))</f>
        <v>Fashion</v>
      </c>
      <c r="I1341" s="0" t="str">
        <f aca="false">INDEX(Orders!$D:$D,MATCH(B1341,Orders!$A:$A,0))</f>
        <v>Delivered</v>
      </c>
      <c r="J1341" s="8" t="n">
        <f aca="false">INDEX(Products!$E:$E,MATCH(C1341,Products!$A:$A,0))</f>
        <v>1049.68</v>
      </c>
      <c r="K1341" s="8" t="n">
        <f aca="false">D1341*J1341</f>
        <v>1049.68</v>
      </c>
    </row>
    <row r="1342" customFormat="false" ht="15" hidden="false" customHeight="false" outlineLevel="0" collapsed="false">
      <c r="A1342" s="0" t="s">
        <v>9109</v>
      </c>
      <c r="B1342" s="0" t="s">
        <v>1572</v>
      </c>
      <c r="C1342" s="0" t="s">
        <v>8369</v>
      </c>
      <c r="D1342" s="0" t="n">
        <v>1</v>
      </c>
      <c r="E1342" s="8" t="n">
        <v>13339</v>
      </c>
      <c r="F1342" s="0" t="n">
        <v>0</v>
      </c>
      <c r="G1342" s="8" t="n">
        <v>13339</v>
      </c>
      <c r="H1342" s="0" t="str">
        <f aca="false">INDEX(Products!$C:$C,MATCH(C1342,Products!$A:$A,0))</f>
        <v>Electronics</v>
      </c>
      <c r="I1342" s="0" t="str">
        <f aca="false">INDEX(Orders!$D:$D,MATCH(B1342,Orders!$A:$A,0))</f>
        <v>Delivered</v>
      </c>
      <c r="J1342" s="8" t="n">
        <f aca="false">INDEX(Products!$E:$E,MATCH(C1342,Products!$A:$A,0))</f>
        <v>8278.32</v>
      </c>
      <c r="K1342" s="8" t="n">
        <f aca="false">D1342*J1342</f>
        <v>8278.32</v>
      </c>
    </row>
    <row r="1343" customFormat="false" ht="15" hidden="false" customHeight="false" outlineLevel="0" collapsed="false">
      <c r="A1343" s="0" t="s">
        <v>9110</v>
      </c>
      <c r="B1343" s="0" t="s">
        <v>1572</v>
      </c>
      <c r="C1343" s="0" t="s">
        <v>7904</v>
      </c>
      <c r="D1343" s="0" t="n">
        <v>2</v>
      </c>
      <c r="E1343" s="8" t="n">
        <v>3739</v>
      </c>
      <c r="F1343" s="0" t="n">
        <v>15</v>
      </c>
      <c r="G1343" s="8" t="n">
        <v>6356.3</v>
      </c>
      <c r="H1343" s="0" t="str">
        <f aca="false">INDEX(Products!$C:$C,MATCH(C1343,Products!$A:$A,0))</f>
        <v>Fashion</v>
      </c>
      <c r="I1343" s="0" t="str">
        <f aca="false">INDEX(Orders!$D:$D,MATCH(B1343,Orders!$A:$A,0))</f>
        <v>Delivered</v>
      </c>
      <c r="J1343" s="8" t="n">
        <f aca="false">INDEX(Products!$E:$E,MATCH(C1343,Products!$A:$A,0))</f>
        <v>2700.82</v>
      </c>
      <c r="K1343" s="8" t="n">
        <f aca="false">D1343*J1343</f>
        <v>5401.64</v>
      </c>
    </row>
    <row r="1344" customFormat="false" ht="15" hidden="false" customHeight="false" outlineLevel="0" collapsed="false">
      <c r="A1344" s="0" t="s">
        <v>9111</v>
      </c>
      <c r="B1344" s="0" t="s">
        <v>1573</v>
      </c>
      <c r="C1344" s="0" t="s">
        <v>7846</v>
      </c>
      <c r="D1344" s="0" t="n">
        <v>3</v>
      </c>
      <c r="E1344" s="8" t="n">
        <v>34829</v>
      </c>
      <c r="F1344" s="0" t="n">
        <v>20</v>
      </c>
      <c r="G1344" s="8" t="n">
        <v>83589.6</v>
      </c>
      <c r="H1344" s="0" t="str">
        <f aca="false">INDEX(Products!$C:$C,MATCH(C1344,Products!$A:$A,0))</f>
        <v>Mobiles &amp; Accessories</v>
      </c>
      <c r="I1344" s="0" t="str">
        <f aca="false">INDEX(Orders!$D:$D,MATCH(B1344,Orders!$A:$A,0))</f>
        <v>Delivered</v>
      </c>
      <c r="J1344" s="8" t="n">
        <f aca="false">INDEX(Products!$E:$E,MATCH(C1344,Products!$A:$A,0))</f>
        <v>19331.44</v>
      </c>
      <c r="K1344" s="8" t="n">
        <f aca="false">D1344*J1344</f>
        <v>57994.32</v>
      </c>
    </row>
    <row r="1345" customFormat="false" ht="15" hidden="false" customHeight="false" outlineLevel="0" collapsed="false">
      <c r="A1345" s="0" t="s">
        <v>9112</v>
      </c>
      <c r="B1345" s="0" t="s">
        <v>1573</v>
      </c>
      <c r="C1345" s="0" t="s">
        <v>7993</v>
      </c>
      <c r="D1345" s="0" t="n">
        <v>1</v>
      </c>
      <c r="E1345" s="8" t="n">
        <v>19529</v>
      </c>
      <c r="F1345" s="0" t="n">
        <v>0</v>
      </c>
      <c r="G1345" s="8" t="n">
        <v>19529</v>
      </c>
      <c r="H1345" s="0" t="str">
        <f aca="false">INDEX(Products!$C:$C,MATCH(C1345,Products!$A:$A,0))</f>
        <v>Electronics</v>
      </c>
      <c r="I1345" s="0" t="str">
        <f aca="false">INDEX(Orders!$D:$D,MATCH(B1345,Orders!$A:$A,0))</f>
        <v>Delivered</v>
      </c>
      <c r="J1345" s="8" t="n">
        <f aca="false">INDEX(Products!$E:$E,MATCH(C1345,Products!$A:$A,0))</f>
        <v>12094.4</v>
      </c>
      <c r="K1345" s="8" t="n">
        <f aca="false">D1345*J1345</f>
        <v>12094.4</v>
      </c>
    </row>
    <row r="1346" customFormat="false" ht="15" hidden="false" customHeight="false" outlineLevel="0" collapsed="false">
      <c r="A1346" s="0" t="s">
        <v>9113</v>
      </c>
      <c r="B1346" s="0" t="s">
        <v>1573</v>
      </c>
      <c r="C1346" s="0" t="s">
        <v>7795</v>
      </c>
      <c r="D1346" s="0" t="n">
        <v>1</v>
      </c>
      <c r="E1346" s="8" t="n">
        <v>14009</v>
      </c>
      <c r="F1346" s="0" t="n">
        <v>10</v>
      </c>
      <c r="G1346" s="8" t="n">
        <v>12608.1</v>
      </c>
      <c r="H1346" s="0" t="str">
        <f aca="false">INDEX(Products!$C:$C,MATCH(C1346,Products!$A:$A,0))</f>
        <v>Electronics</v>
      </c>
      <c r="I1346" s="0" t="str">
        <f aca="false">INDEX(Orders!$D:$D,MATCH(B1346,Orders!$A:$A,0))</f>
        <v>Delivered</v>
      </c>
      <c r="J1346" s="8" t="n">
        <f aca="false">INDEX(Products!$E:$E,MATCH(C1346,Products!$A:$A,0))</f>
        <v>9706.62</v>
      </c>
      <c r="K1346" s="8" t="n">
        <f aca="false">D1346*J1346</f>
        <v>9706.62</v>
      </c>
    </row>
    <row r="1347" customFormat="false" ht="15" hidden="false" customHeight="false" outlineLevel="0" collapsed="false">
      <c r="A1347" s="0" t="s">
        <v>9114</v>
      </c>
      <c r="B1347" s="0" t="s">
        <v>1575</v>
      </c>
      <c r="C1347" s="0" t="s">
        <v>7716</v>
      </c>
      <c r="D1347" s="0" t="n">
        <v>1</v>
      </c>
      <c r="E1347" s="8" t="n">
        <v>979</v>
      </c>
      <c r="F1347" s="0" t="n">
        <v>5</v>
      </c>
      <c r="G1347" s="8" t="n">
        <v>930.05</v>
      </c>
      <c r="H1347" s="0" t="str">
        <f aca="false">INDEX(Products!$C:$C,MATCH(C1347,Products!$A:$A,0))</f>
        <v>Books</v>
      </c>
      <c r="I1347" s="0" t="str">
        <f aca="false">INDEX(Orders!$D:$D,MATCH(B1347,Orders!$A:$A,0))</f>
        <v>Delivered</v>
      </c>
      <c r="J1347" s="8" t="n">
        <f aca="false">INDEX(Products!$E:$E,MATCH(C1347,Products!$A:$A,0))</f>
        <v>603.86</v>
      </c>
      <c r="K1347" s="8" t="n">
        <f aca="false">D1347*J1347</f>
        <v>603.86</v>
      </c>
    </row>
    <row r="1348" customFormat="false" ht="15" hidden="false" customHeight="false" outlineLevel="0" collapsed="false">
      <c r="A1348" s="0" t="s">
        <v>9115</v>
      </c>
      <c r="B1348" s="0" t="s">
        <v>1576</v>
      </c>
      <c r="C1348" s="0" t="s">
        <v>7940</v>
      </c>
      <c r="D1348" s="0" t="n">
        <v>1</v>
      </c>
      <c r="E1348" s="8" t="n">
        <v>1309</v>
      </c>
      <c r="F1348" s="0" t="n">
        <v>0</v>
      </c>
      <c r="G1348" s="8" t="n">
        <v>1309</v>
      </c>
      <c r="H1348" s="0" t="str">
        <f aca="false">INDEX(Products!$C:$C,MATCH(C1348,Products!$A:$A,0))</f>
        <v>Grocery</v>
      </c>
      <c r="I1348" s="0" t="str">
        <f aca="false">INDEX(Orders!$D:$D,MATCH(B1348,Orders!$A:$A,0))</f>
        <v>Delivered</v>
      </c>
      <c r="J1348" s="8" t="n">
        <f aca="false">INDEX(Products!$E:$E,MATCH(C1348,Products!$A:$A,0))</f>
        <v>914.27</v>
      </c>
      <c r="K1348" s="8" t="n">
        <f aca="false">D1348*J1348</f>
        <v>914.27</v>
      </c>
    </row>
    <row r="1349" customFormat="false" ht="15" hidden="false" customHeight="false" outlineLevel="0" collapsed="false">
      <c r="A1349" s="0" t="s">
        <v>9116</v>
      </c>
      <c r="B1349" s="0" t="s">
        <v>1576</v>
      </c>
      <c r="C1349" s="0" t="s">
        <v>7632</v>
      </c>
      <c r="D1349" s="0" t="n">
        <v>1</v>
      </c>
      <c r="E1349" s="8" t="n">
        <v>2139</v>
      </c>
      <c r="F1349" s="0" t="n">
        <v>0</v>
      </c>
      <c r="G1349" s="8" t="n">
        <v>2139</v>
      </c>
      <c r="H1349" s="0" t="str">
        <f aca="false">INDEX(Products!$C:$C,MATCH(C1349,Products!$A:$A,0))</f>
        <v>Fashion</v>
      </c>
      <c r="I1349" s="0" t="str">
        <f aca="false">INDEX(Orders!$D:$D,MATCH(B1349,Orders!$A:$A,0))</f>
        <v>Delivered</v>
      </c>
      <c r="J1349" s="8" t="n">
        <f aca="false">INDEX(Products!$E:$E,MATCH(C1349,Products!$A:$A,0))</f>
        <v>1562.3</v>
      </c>
      <c r="K1349" s="8" t="n">
        <f aca="false">D1349*J1349</f>
        <v>1562.3</v>
      </c>
    </row>
    <row r="1350" customFormat="false" ht="15" hidden="false" customHeight="false" outlineLevel="0" collapsed="false">
      <c r="A1350" s="0" t="s">
        <v>9117</v>
      </c>
      <c r="B1350" s="0" t="s">
        <v>1578</v>
      </c>
      <c r="C1350" s="0" t="s">
        <v>7609</v>
      </c>
      <c r="D1350" s="0" t="n">
        <v>1</v>
      </c>
      <c r="E1350" s="8" t="n">
        <v>35369</v>
      </c>
      <c r="F1350" s="0" t="n">
        <v>0</v>
      </c>
      <c r="G1350" s="8" t="n">
        <v>35369</v>
      </c>
      <c r="H1350" s="0" t="str">
        <f aca="false">INDEX(Products!$C:$C,MATCH(C1350,Products!$A:$A,0))</f>
        <v>Electronics</v>
      </c>
      <c r="I1350" s="0" t="str">
        <f aca="false">INDEX(Orders!$D:$D,MATCH(B1350,Orders!$A:$A,0))</f>
        <v>Delivered</v>
      </c>
      <c r="J1350" s="8" t="n">
        <f aca="false">INDEX(Products!$E:$E,MATCH(C1350,Products!$A:$A,0))</f>
        <v>24770.66</v>
      </c>
      <c r="K1350" s="8" t="n">
        <f aca="false">D1350*J1350</f>
        <v>24770.66</v>
      </c>
    </row>
    <row r="1351" customFormat="false" ht="15" hidden="false" customHeight="false" outlineLevel="0" collapsed="false">
      <c r="A1351" s="0" t="s">
        <v>9118</v>
      </c>
      <c r="B1351" s="0" t="s">
        <v>1578</v>
      </c>
      <c r="C1351" s="0" t="s">
        <v>8071</v>
      </c>
      <c r="D1351" s="0" t="n">
        <v>1</v>
      </c>
      <c r="E1351" s="8" t="n">
        <v>2329</v>
      </c>
      <c r="F1351" s="0" t="n">
        <v>30</v>
      </c>
      <c r="G1351" s="8" t="n">
        <v>1630.3</v>
      </c>
      <c r="H1351" s="0" t="str">
        <f aca="false">INDEX(Products!$C:$C,MATCH(C1351,Products!$A:$A,0))</f>
        <v>Beauty &amp; Personal Care</v>
      </c>
      <c r="I1351" s="0" t="str">
        <f aca="false">INDEX(Orders!$D:$D,MATCH(B1351,Orders!$A:$A,0))</f>
        <v>Delivered</v>
      </c>
      <c r="J1351" s="8" t="n">
        <f aca="false">INDEX(Products!$E:$E,MATCH(C1351,Products!$A:$A,0))</f>
        <v>1328.17</v>
      </c>
      <c r="K1351" s="8" t="n">
        <f aca="false">D1351*J1351</f>
        <v>1328.17</v>
      </c>
    </row>
    <row r="1352" customFormat="false" ht="15" hidden="false" customHeight="false" outlineLevel="0" collapsed="false">
      <c r="A1352" s="0" t="s">
        <v>9119</v>
      </c>
      <c r="B1352" s="0" t="s">
        <v>1581</v>
      </c>
      <c r="C1352" s="0" t="s">
        <v>7601</v>
      </c>
      <c r="D1352" s="0" t="n">
        <v>1</v>
      </c>
      <c r="E1352" s="8" t="n">
        <v>25819</v>
      </c>
      <c r="F1352" s="0" t="n">
        <v>0</v>
      </c>
      <c r="G1352" s="8" t="n">
        <v>25819</v>
      </c>
      <c r="H1352" s="0" t="str">
        <f aca="false">INDEX(Products!$C:$C,MATCH(C1352,Products!$A:$A,0))</f>
        <v>Furniture</v>
      </c>
      <c r="I1352" s="0" t="str">
        <f aca="false">INDEX(Orders!$D:$D,MATCH(B1352,Orders!$A:$A,0))</f>
        <v>Cancelled</v>
      </c>
      <c r="J1352" s="8" t="n">
        <f aca="false">INDEX(Products!$E:$E,MATCH(C1352,Products!$A:$A,0))</f>
        <v>17102.88</v>
      </c>
      <c r="K1352" s="8" t="n">
        <f aca="false">D1352*J1352</f>
        <v>17102.88</v>
      </c>
    </row>
    <row r="1353" customFormat="false" ht="15" hidden="false" customHeight="false" outlineLevel="0" collapsed="false">
      <c r="A1353" s="0" t="s">
        <v>9120</v>
      </c>
      <c r="B1353" s="0" t="s">
        <v>1582</v>
      </c>
      <c r="C1353" s="0" t="s">
        <v>7953</v>
      </c>
      <c r="D1353" s="0" t="n">
        <v>1</v>
      </c>
      <c r="E1353" s="8" t="n">
        <v>739</v>
      </c>
      <c r="F1353" s="0" t="n">
        <v>0</v>
      </c>
      <c r="G1353" s="8" t="n">
        <v>739</v>
      </c>
      <c r="H1353" s="0" t="str">
        <f aca="false">INDEX(Products!$C:$C,MATCH(C1353,Products!$A:$A,0))</f>
        <v>Beauty &amp; Personal Care</v>
      </c>
      <c r="I1353" s="0" t="str">
        <f aca="false">INDEX(Orders!$D:$D,MATCH(B1353,Orders!$A:$A,0))</f>
        <v>Delivered</v>
      </c>
      <c r="J1353" s="8" t="n">
        <f aca="false">INDEX(Products!$E:$E,MATCH(C1353,Products!$A:$A,0))</f>
        <v>477.84</v>
      </c>
      <c r="K1353" s="8" t="n">
        <f aca="false">D1353*J1353</f>
        <v>477.84</v>
      </c>
    </row>
    <row r="1354" customFormat="false" ht="15" hidden="false" customHeight="false" outlineLevel="0" collapsed="false">
      <c r="A1354" s="0" t="s">
        <v>9121</v>
      </c>
      <c r="B1354" s="0" t="s">
        <v>1582</v>
      </c>
      <c r="C1354" s="0" t="s">
        <v>7626</v>
      </c>
      <c r="D1354" s="0" t="n">
        <v>1</v>
      </c>
      <c r="E1354" s="8" t="n">
        <v>869</v>
      </c>
      <c r="F1354" s="0" t="n">
        <v>0</v>
      </c>
      <c r="G1354" s="8" t="n">
        <v>869</v>
      </c>
      <c r="H1354" s="0" t="str">
        <f aca="false">INDEX(Products!$C:$C,MATCH(C1354,Products!$A:$A,0))</f>
        <v>Books</v>
      </c>
      <c r="I1354" s="0" t="str">
        <f aca="false">INDEX(Orders!$D:$D,MATCH(B1354,Orders!$A:$A,0))</f>
        <v>Delivered</v>
      </c>
      <c r="J1354" s="8" t="n">
        <f aca="false">INDEX(Products!$E:$E,MATCH(C1354,Products!$A:$A,0))</f>
        <v>602.8</v>
      </c>
      <c r="K1354" s="8" t="n">
        <f aca="false">D1354*J1354</f>
        <v>602.8</v>
      </c>
    </row>
    <row r="1355" customFormat="false" ht="15" hidden="false" customHeight="false" outlineLevel="0" collapsed="false">
      <c r="A1355" s="0" t="s">
        <v>9122</v>
      </c>
      <c r="B1355" s="0" t="s">
        <v>1582</v>
      </c>
      <c r="C1355" s="0" t="s">
        <v>7657</v>
      </c>
      <c r="D1355" s="0" t="n">
        <v>2</v>
      </c>
      <c r="E1355" s="8" t="n">
        <v>2549</v>
      </c>
      <c r="F1355" s="0" t="n">
        <v>15</v>
      </c>
      <c r="G1355" s="8" t="n">
        <v>4333.3</v>
      </c>
      <c r="H1355" s="0" t="str">
        <f aca="false">INDEX(Products!$C:$C,MATCH(C1355,Products!$A:$A,0))</f>
        <v>Beauty &amp; Personal Care</v>
      </c>
      <c r="I1355" s="0" t="str">
        <f aca="false">INDEX(Orders!$D:$D,MATCH(B1355,Orders!$A:$A,0))</f>
        <v>Delivered</v>
      </c>
      <c r="J1355" s="8" t="n">
        <f aca="false">INDEX(Products!$E:$E,MATCH(C1355,Products!$A:$A,0))</f>
        <v>1757.39</v>
      </c>
      <c r="K1355" s="8" t="n">
        <f aca="false">D1355*J1355</f>
        <v>3514.78</v>
      </c>
    </row>
    <row r="1356" customFormat="false" ht="15" hidden="false" customHeight="false" outlineLevel="0" collapsed="false">
      <c r="A1356" s="0" t="s">
        <v>9123</v>
      </c>
      <c r="B1356" s="0" t="s">
        <v>1582</v>
      </c>
      <c r="C1356" s="0" t="s">
        <v>7851</v>
      </c>
      <c r="D1356" s="0" t="n">
        <v>2</v>
      </c>
      <c r="E1356" s="8" t="n">
        <v>2350</v>
      </c>
      <c r="F1356" s="0" t="n">
        <v>10</v>
      </c>
      <c r="G1356" s="8" t="n">
        <v>4230</v>
      </c>
      <c r="H1356" s="0" t="str">
        <f aca="false">INDEX(Products!$C:$C,MATCH(C1356,Products!$A:$A,0))</f>
        <v>Fashion</v>
      </c>
      <c r="I1356" s="0" t="str">
        <f aca="false">INDEX(Orders!$D:$D,MATCH(B1356,Orders!$A:$A,0))</f>
        <v>Delivered</v>
      </c>
      <c r="J1356" s="8" t="n">
        <f aca="false">INDEX(Products!$E:$E,MATCH(C1356,Products!$A:$A,0))</f>
        <v>1565.14</v>
      </c>
      <c r="K1356" s="8" t="n">
        <f aca="false">D1356*J1356</f>
        <v>3130.28</v>
      </c>
    </row>
    <row r="1357" customFormat="false" ht="15" hidden="false" customHeight="false" outlineLevel="0" collapsed="false">
      <c r="A1357" s="0" t="s">
        <v>9124</v>
      </c>
      <c r="B1357" s="0" t="s">
        <v>1583</v>
      </c>
      <c r="C1357" s="0" t="s">
        <v>7607</v>
      </c>
      <c r="D1357" s="0" t="n">
        <v>2</v>
      </c>
      <c r="E1357" s="8" t="n">
        <v>26229</v>
      </c>
      <c r="F1357" s="0" t="n">
        <v>15</v>
      </c>
      <c r="G1357" s="8" t="n">
        <v>44589.3</v>
      </c>
      <c r="H1357" s="0" t="str">
        <f aca="false">INDEX(Products!$C:$C,MATCH(C1357,Products!$A:$A,0))</f>
        <v>Furniture</v>
      </c>
      <c r="I1357" s="0" t="str">
        <f aca="false">INDEX(Orders!$D:$D,MATCH(B1357,Orders!$A:$A,0))</f>
        <v>Delivered</v>
      </c>
      <c r="J1357" s="8" t="n">
        <f aca="false">INDEX(Products!$E:$E,MATCH(C1357,Products!$A:$A,0))</f>
        <v>18876.62</v>
      </c>
      <c r="K1357" s="8" t="n">
        <f aca="false">D1357*J1357</f>
        <v>37753.24</v>
      </c>
    </row>
    <row r="1358" customFormat="false" ht="15" hidden="false" customHeight="false" outlineLevel="0" collapsed="false">
      <c r="A1358" s="0" t="s">
        <v>9125</v>
      </c>
      <c r="B1358" s="0" t="s">
        <v>1586</v>
      </c>
      <c r="C1358" s="0" t="s">
        <v>7805</v>
      </c>
      <c r="D1358" s="0" t="n">
        <v>1</v>
      </c>
      <c r="E1358" s="8" t="n">
        <v>18269</v>
      </c>
      <c r="F1358" s="0" t="n">
        <v>5</v>
      </c>
      <c r="G1358" s="8" t="n">
        <v>17355.55</v>
      </c>
      <c r="H1358" s="0" t="str">
        <f aca="false">INDEX(Products!$C:$C,MATCH(C1358,Products!$A:$A,0))</f>
        <v>Mobiles &amp; Accessories</v>
      </c>
      <c r="I1358" s="0" t="str">
        <f aca="false">INDEX(Orders!$D:$D,MATCH(B1358,Orders!$A:$A,0))</f>
        <v>Delivered</v>
      </c>
      <c r="J1358" s="8" t="n">
        <f aca="false">INDEX(Products!$E:$E,MATCH(C1358,Products!$A:$A,0))</f>
        <v>12301.55</v>
      </c>
      <c r="K1358" s="8" t="n">
        <f aca="false">D1358*J1358</f>
        <v>12301.55</v>
      </c>
    </row>
    <row r="1359" customFormat="false" ht="15" hidden="false" customHeight="false" outlineLevel="0" collapsed="false">
      <c r="A1359" s="0" t="s">
        <v>9126</v>
      </c>
      <c r="B1359" s="0" t="s">
        <v>1588</v>
      </c>
      <c r="C1359" s="0" t="s">
        <v>7605</v>
      </c>
      <c r="D1359" s="0" t="n">
        <v>1</v>
      </c>
      <c r="E1359" s="8" t="n">
        <v>7919</v>
      </c>
      <c r="F1359" s="0" t="n">
        <v>15</v>
      </c>
      <c r="G1359" s="8" t="n">
        <v>6731.15</v>
      </c>
      <c r="H1359" s="0" t="str">
        <f aca="false">INDEX(Products!$C:$C,MATCH(C1359,Products!$A:$A,0))</f>
        <v>Home &amp; Kitchen</v>
      </c>
      <c r="I1359" s="0" t="str">
        <f aca="false">INDEX(Orders!$D:$D,MATCH(B1359,Orders!$A:$A,0))</f>
        <v>Delivered</v>
      </c>
      <c r="J1359" s="8" t="n">
        <f aca="false">INDEX(Products!$E:$E,MATCH(C1359,Products!$A:$A,0))</f>
        <v>4611.02</v>
      </c>
      <c r="K1359" s="8" t="n">
        <f aca="false">D1359*J1359</f>
        <v>4611.02</v>
      </c>
    </row>
    <row r="1360" customFormat="false" ht="15" hidden="false" customHeight="false" outlineLevel="0" collapsed="false">
      <c r="A1360" s="0" t="s">
        <v>9127</v>
      </c>
      <c r="B1360" s="0" t="s">
        <v>1588</v>
      </c>
      <c r="C1360" s="0" t="s">
        <v>7805</v>
      </c>
      <c r="D1360" s="0" t="n">
        <v>1</v>
      </c>
      <c r="E1360" s="8" t="n">
        <v>18269</v>
      </c>
      <c r="F1360" s="0" t="n">
        <v>15</v>
      </c>
      <c r="G1360" s="8" t="n">
        <v>15528.65</v>
      </c>
      <c r="H1360" s="0" t="str">
        <f aca="false">INDEX(Products!$C:$C,MATCH(C1360,Products!$A:$A,0))</f>
        <v>Mobiles &amp; Accessories</v>
      </c>
      <c r="I1360" s="0" t="str">
        <f aca="false">INDEX(Orders!$D:$D,MATCH(B1360,Orders!$A:$A,0))</f>
        <v>Delivered</v>
      </c>
      <c r="J1360" s="8" t="n">
        <f aca="false">INDEX(Products!$E:$E,MATCH(C1360,Products!$A:$A,0))</f>
        <v>12301.55</v>
      </c>
      <c r="K1360" s="8" t="n">
        <f aca="false">D1360*J1360</f>
        <v>12301.55</v>
      </c>
    </row>
    <row r="1361" customFormat="false" ht="15" hidden="false" customHeight="false" outlineLevel="0" collapsed="false">
      <c r="A1361" s="0" t="s">
        <v>9128</v>
      </c>
      <c r="B1361" s="0" t="s">
        <v>1588</v>
      </c>
      <c r="C1361" s="0" t="s">
        <v>7961</v>
      </c>
      <c r="D1361" s="0" t="n">
        <v>1</v>
      </c>
      <c r="E1361" s="8" t="n">
        <v>7140</v>
      </c>
      <c r="F1361" s="0" t="n">
        <v>5</v>
      </c>
      <c r="G1361" s="8" t="n">
        <v>6783</v>
      </c>
      <c r="H1361" s="0" t="str">
        <f aca="false">INDEX(Products!$C:$C,MATCH(C1361,Products!$A:$A,0))</f>
        <v>Mobiles &amp; Accessories</v>
      </c>
      <c r="I1361" s="0" t="str">
        <f aca="false">INDEX(Orders!$D:$D,MATCH(B1361,Orders!$A:$A,0))</f>
        <v>Delivered</v>
      </c>
      <c r="J1361" s="8" t="n">
        <f aca="false">INDEX(Products!$E:$E,MATCH(C1361,Products!$A:$A,0))</f>
        <v>4319.28</v>
      </c>
      <c r="K1361" s="8" t="n">
        <f aca="false">D1361*J1361</f>
        <v>4319.28</v>
      </c>
    </row>
    <row r="1362" customFormat="false" ht="15" hidden="false" customHeight="false" outlineLevel="0" collapsed="false">
      <c r="A1362" s="0" t="s">
        <v>9129</v>
      </c>
      <c r="B1362" s="0" t="s">
        <v>1590</v>
      </c>
      <c r="C1362" s="0" t="s">
        <v>7785</v>
      </c>
      <c r="D1362" s="0" t="n">
        <v>1</v>
      </c>
      <c r="E1362" s="8" t="n">
        <v>709</v>
      </c>
      <c r="F1362" s="0" t="n">
        <v>20</v>
      </c>
      <c r="G1362" s="8" t="n">
        <v>567.2</v>
      </c>
      <c r="H1362" s="0" t="str">
        <f aca="false">INDEX(Products!$C:$C,MATCH(C1362,Products!$A:$A,0))</f>
        <v>Grocery</v>
      </c>
      <c r="I1362" s="0" t="str">
        <f aca="false">INDEX(Orders!$D:$D,MATCH(B1362,Orders!$A:$A,0))</f>
        <v>Delivered</v>
      </c>
      <c r="J1362" s="8" t="n">
        <f aca="false">INDEX(Products!$E:$E,MATCH(C1362,Products!$A:$A,0))</f>
        <v>488.31</v>
      </c>
      <c r="K1362" s="8" t="n">
        <f aca="false">D1362*J1362</f>
        <v>488.31</v>
      </c>
    </row>
    <row r="1363" customFormat="false" ht="15" hidden="false" customHeight="false" outlineLevel="0" collapsed="false">
      <c r="A1363" s="0" t="s">
        <v>9130</v>
      </c>
      <c r="B1363" s="0" t="s">
        <v>1591</v>
      </c>
      <c r="C1363" s="0" t="s">
        <v>7611</v>
      </c>
      <c r="D1363" s="0" t="n">
        <v>1</v>
      </c>
      <c r="E1363" s="8" t="n">
        <v>2209</v>
      </c>
      <c r="F1363" s="0" t="n">
        <v>15</v>
      </c>
      <c r="G1363" s="8" t="n">
        <v>1877.65</v>
      </c>
      <c r="H1363" s="0" t="str">
        <f aca="false">INDEX(Products!$C:$C,MATCH(C1363,Products!$A:$A,0))</f>
        <v>Beauty &amp; Personal Care</v>
      </c>
      <c r="I1363" s="0" t="str">
        <f aca="false">INDEX(Orders!$D:$D,MATCH(B1363,Orders!$A:$A,0))</f>
        <v>Delivered</v>
      </c>
      <c r="J1363" s="8" t="n">
        <f aca="false">INDEX(Products!$E:$E,MATCH(C1363,Products!$A:$A,0))</f>
        <v>1306.07</v>
      </c>
      <c r="K1363" s="8" t="n">
        <f aca="false">D1363*J1363</f>
        <v>1306.07</v>
      </c>
    </row>
    <row r="1364" customFormat="false" ht="15" hidden="false" customHeight="false" outlineLevel="0" collapsed="false">
      <c r="A1364" s="0" t="s">
        <v>9131</v>
      </c>
      <c r="B1364" s="0" t="s">
        <v>1591</v>
      </c>
      <c r="C1364" s="0" t="s">
        <v>8436</v>
      </c>
      <c r="D1364" s="0" t="n">
        <v>2</v>
      </c>
      <c r="E1364" s="8" t="n">
        <v>52639</v>
      </c>
      <c r="F1364" s="0" t="n">
        <v>0</v>
      </c>
      <c r="G1364" s="8" t="n">
        <v>105278</v>
      </c>
      <c r="H1364" s="0" t="str">
        <f aca="false">INDEX(Products!$C:$C,MATCH(C1364,Products!$A:$A,0))</f>
        <v>Mobiles &amp; Accessories</v>
      </c>
      <c r="I1364" s="0" t="str">
        <f aca="false">INDEX(Orders!$D:$D,MATCH(B1364,Orders!$A:$A,0))</f>
        <v>Delivered</v>
      </c>
      <c r="J1364" s="8" t="n">
        <f aca="false">INDEX(Products!$E:$E,MATCH(C1364,Products!$A:$A,0))</f>
        <v>31616.05</v>
      </c>
      <c r="K1364" s="8" t="n">
        <f aca="false">D1364*J1364</f>
        <v>63232.1</v>
      </c>
    </row>
    <row r="1365" customFormat="false" ht="15" hidden="false" customHeight="false" outlineLevel="0" collapsed="false">
      <c r="A1365" s="0" t="s">
        <v>9132</v>
      </c>
      <c r="B1365" s="0" t="s">
        <v>1593</v>
      </c>
      <c r="C1365" s="0" t="s">
        <v>7908</v>
      </c>
      <c r="D1365" s="0" t="n">
        <v>1</v>
      </c>
      <c r="E1365" s="8" t="n">
        <v>1209</v>
      </c>
      <c r="F1365" s="0" t="n">
        <v>10</v>
      </c>
      <c r="G1365" s="8" t="n">
        <v>1088.1</v>
      </c>
      <c r="H1365" s="0" t="str">
        <f aca="false">INDEX(Products!$C:$C,MATCH(C1365,Products!$A:$A,0))</f>
        <v>Grocery</v>
      </c>
      <c r="I1365" s="0" t="str">
        <f aca="false">INDEX(Orders!$D:$D,MATCH(B1365,Orders!$A:$A,0))</f>
        <v>Delivered</v>
      </c>
      <c r="J1365" s="8" t="n">
        <f aca="false">INDEX(Products!$E:$E,MATCH(C1365,Products!$A:$A,0))</f>
        <v>824.78</v>
      </c>
      <c r="K1365" s="8" t="n">
        <f aca="false">D1365*J1365</f>
        <v>824.78</v>
      </c>
    </row>
    <row r="1366" customFormat="false" ht="15" hidden="false" customHeight="false" outlineLevel="0" collapsed="false">
      <c r="A1366" s="0" t="s">
        <v>9133</v>
      </c>
      <c r="B1366" s="0" t="s">
        <v>1593</v>
      </c>
      <c r="C1366" s="0" t="s">
        <v>7678</v>
      </c>
      <c r="D1366" s="0" t="n">
        <v>1</v>
      </c>
      <c r="E1366" s="8" t="n">
        <v>9859</v>
      </c>
      <c r="F1366" s="0" t="n">
        <v>5</v>
      </c>
      <c r="G1366" s="8" t="n">
        <v>9366.05</v>
      </c>
      <c r="H1366" s="0" t="str">
        <f aca="false">INDEX(Products!$C:$C,MATCH(C1366,Products!$A:$A,0))</f>
        <v>Electronics</v>
      </c>
      <c r="I1366" s="0" t="str">
        <f aca="false">INDEX(Orders!$D:$D,MATCH(B1366,Orders!$A:$A,0))</f>
        <v>Delivered</v>
      </c>
      <c r="J1366" s="8" t="n">
        <f aca="false">INDEX(Products!$E:$E,MATCH(C1366,Products!$A:$A,0))</f>
        <v>6581.05</v>
      </c>
      <c r="K1366" s="8" t="n">
        <f aca="false">D1366*J1366</f>
        <v>6581.05</v>
      </c>
    </row>
    <row r="1367" customFormat="false" ht="15" hidden="false" customHeight="false" outlineLevel="0" collapsed="false">
      <c r="A1367" s="0" t="s">
        <v>9134</v>
      </c>
      <c r="B1367" s="0" t="s">
        <v>1594</v>
      </c>
      <c r="C1367" s="0" t="s">
        <v>7785</v>
      </c>
      <c r="D1367" s="0" t="n">
        <v>2</v>
      </c>
      <c r="E1367" s="8" t="n">
        <v>709</v>
      </c>
      <c r="F1367" s="0" t="n">
        <v>0</v>
      </c>
      <c r="G1367" s="8" t="n">
        <v>1418</v>
      </c>
      <c r="H1367" s="0" t="str">
        <f aca="false">INDEX(Products!$C:$C,MATCH(C1367,Products!$A:$A,0))</f>
        <v>Grocery</v>
      </c>
      <c r="I1367" s="0" t="str">
        <f aca="false">INDEX(Orders!$D:$D,MATCH(B1367,Orders!$A:$A,0))</f>
        <v>Delivered</v>
      </c>
      <c r="J1367" s="8" t="n">
        <f aca="false">INDEX(Products!$E:$E,MATCH(C1367,Products!$A:$A,0))</f>
        <v>488.31</v>
      </c>
      <c r="K1367" s="8" t="n">
        <f aca="false">D1367*J1367</f>
        <v>976.62</v>
      </c>
    </row>
    <row r="1368" customFormat="false" ht="15" hidden="false" customHeight="false" outlineLevel="0" collapsed="false">
      <c r="A1368" s="0" t="s">
        <v>9135</v>
      </c>
      <c r="B1368" s="0" t="s">
        <v>1596</v>
      </c>
      <c r="C1368" s="0" t="s">
        <v>7809</v>
      </c>
      <c r="D1368" s="0" t="n">
        <v>1</v>
      </c>
      <c r="E1368" s="8" t="n">
        <v>9019</v>
      </c>
      <c r="F1368" s="0" t="n">
        <v>15</v>
      </c>
      <c r="G1368" s="8" t="n">
        <v>7666.15</v>
      </c>
      <c r="H1368" s="0" t="str">
        <f aca="false">INDEX(Products!$C:$C,MATCH(C1368,Products!$A:$A,0))</f>
        <v>Home &amp; Kitchen</v>
      </c>
      <c r="I1368" s="0" t="str">
        <f aca="false">INDEX(Orders!$D:$D,MATCH(B1368,Orders!$A:$A,0))</f>
        <v>Delivered</v>
      </c>
      <c r="J1368" s="8" t="n">
        <f aca="false">INDEX(Products!$E:$E,MATCH(C1368,Products!$A:$A,0))</f>
        <v>6066.71</v>
      </c>
      <c r="K1368" s="8" t="n">
        <f aca="false">D1368*J1368</f>
        <v>6066.71</v>
      </c>
    </row>
    <row r="1369" customFormat="false" ht="15" hidden="false" customHeight="false" outlineLevel="0" collapsed="false">
      <c r="A1369" s="0" t="s">
        <v>9136</v>
      </c>
      <c r="B1369" s="0" t="s">
        <v>1598</v>
      </c>
      <c r="C1369" s="0" t="s">
        <v>7879</v>
      </c>
      <c r="D1369" s="0" t="n">
        <v>3</v>
      </c>
      <c r="E1369" s="8" t="n">
        <v>389</v>
      </c>
      <c r="F1369" s="0" t="n">
        <v>0</v>
      </c>
      <c r="G1369" s="8" t="n">
        <v>1167</v>
      </c>
      <c r="H1369" s="0" t="str">
        <f aca="false">INDEX(Products!$C:$C,MATCH(C1369,Products!$A:$A,0))</f>
        <v>Beauty &amp; Personal Care</v>
      </c>
      <c r="I1369" s="0" t="str">
        <f aca="false">INDEX(Orders!$D:$D,MATCH(B1369,Orders!$A:$A,0))</f>
        <v>Returned</v>
      </c>
      <c r="J1369" s="8" t="n">
        <f aca="false">INDEX(Products!$E:$E,MATCH(C1369,Products!$A:$A,0))</f>
        <v>254.3</v>
      </c>
      <c r="K1369" s="8" t="n">
        <f aca="false">D1369*J1369</f>
        <v>762.9</v>
      </c>
    </row>
    <row r="1370" customFormat="false" ht="15" hidden="false" customHeight="false" outlineLevel="0" collapsed="false">
      <c r="A1370" s="0" t="s">
        <v>9137</v>
      </c>
      <c r="B1370" s="0" t="s">
        <v>1599</v>
      </c>
      <c r="C1370" s="0" t="s">
        <v>7611</v>
      </c>
      <c r="D1370" s="0" t="n">
        <v>1</v>
      </c>
      <c r="E1370" s="8" t="n">
        <v>2209</v>
      </c>
      <c r="F1370" s="0" t="n">
        <v>0</v>
      </c>
      <c r="G1370" s="8" t="n">
        <v>2209</v>
      </c>
      <c r="H1370" s="0" t="str">
        <f aca="false">INDEX(Products!$C:$C,MATCH(C1370,Products!$A:$A,0))</f>
        <v>Beauty &amp; Personal Care</v>
      </c>
      <c r="I1370" s="0" t="str">
        <f aca="false">INDEX(Orders!$D:$D,MATCH(B1370,Orders!$A:$A,0))</f>
        <v>Delivered</v>
      </c>
      <c r="J1370" s="8" t="n">
        <f aca="false">INDEX(Products!$E:$E,MATCH(C1370,Products!$A:$A,0))</f>
        <v>1306.07</v>
      </c>
      <c r="K1370" s="8" t="n">
        <f aca="false">D1370*J1370</f>
        <v>1306.07</v>
      </c>
    </row>
    <row r="1371" customFormat="false" ht="15" hidden="false" customHeight="false" outlineLevel="0" collapsed="false">
      <c r="A1371" s="0" t="s">
        <v>9138</v>
      </c>
      <c r="B1371" s="0" t="s">
        <v>1601</v>
      </c>
      <c r="C1371" s="0" t="s">
        <v>7605</v>
      </c>
      <c r="D1371" s="0" t="n">
        <v>1</v>
      </c>
      <c r="E1371" s="8" t="n">
        <v>7919</v>
      </c>
      <c r="F1371" s="0" t="n">
        <v>15</v>
      </c>
      <c r="G1371" s="8" t="n">
        <v>6731.15</v>
      </c>
      <c r="H1371" s="0" t="str">
        <f aca="false">INDEX(Products!$C:$C,MATCH(C1371,Products!$A:$A,0))</f>
        <v>Home &amp; Kitchen</v>
      </c>
      <c r="I1371" s="0" t="str">
        <f aca="false">INDEX(Orders!$D:$D,MATCH(B1371,Orders!$A:$A,0))</f>
        <v>Delivered</v>
      </c>
      <c r="J1371" s="8" t="n">
        <f aca="false">INDEX(Products!$E:$E,MATCH(C1371,Products!$A:$A,0))</f>
        <v>4611.02</v>
      </c>
      <c r="K1371" s="8" t="n">
        <f aca="false">D1371*J1371</f>
        <v>4611.02</v>
      </c>
    </row>
    <row r="1372" customFormat="false" ht="15" hidden="false" customHeight="false" outlineLevel="0" collapsed="false">
      <c r="A1372" s="0" t="s">
        <v>9139</v>
      </c>
      <c r="B1372" s="0" t="s">
        <v>1603</v>
      </c>
      <c r="C1372" s="0" t="s">
        <v>7672</v>
      </c>
      <c r="D1372" s="0" t="n">
        <v>1</v>
      </c>
      <c r="E1372" s="8" t="n">
        <v>169</v>
      </c>
      <c r="F1372" s="0" t="n">
        <v>0</v>
      </c>
      <c r="G1372" s="8" t="n">
        <v>169</v>
      </c>
      <c r="H1372" s="0" t="str">
        <f aca="false">INDEX(Products!$C:$C,MATCH(C1372,Products!$A:$A,0))</f>
        <v>Grocery</v>
      </c>
      <c r="I1372" s="0" t="str">
        <f aca="false">INDEX(Orders!$D:$D,MATCH(B1372,Orders!$A:$A,0))</f>
        <v>Delivered</v>
      </c>
      <c r="J1372" s="8" t="n">
        <f aca="false">INDEX(Products!$E:$E,MATCH(C1372,Products!$A:$A,0))</f>
        <v>105.02</v>
      </c>
      <c r="K1372" s="8" t="n">
        <f aca="false">D1372*J1372</f>
        <v>105.02</v>
      </c>
    </row>
    <row r="1373" customFormat="false" ht="15" hidden="false" customHeight="false" outlineLevel="0" collapsed="false">
      <c r="A1373" s="0" t="s">
        <v>9140</v>
      </c>
      <c r="B1373" s="0" t="s">
        <v>1603</v>
      </c>
      <c r="C1373" s="0" t="s">
        <v>7611</v>
      </c>
      <c r="D1373" s="0" t="n">
        <v>1</v>
      </c>
      <c r="E1373" s="8" t="n">
        <v>2209</v>
      </c>
      <c r="F1373" s="0" t="n">
        <v>15</v>
      </c>
      <c r="G1373" s="8" t="n">
        <v>1877.65</v>
      </c>
      <c r="H1373" s="0" t="str">
        <f aca="false">INDEX(Products!$C:$C,MATCH(C1373,Products!$A:$A,0))</f>
        <v>Beauty &amp; Personal Care</v>
      </c>
      <c r="I1373" s="0" t="str">
        <f aca="false">INDEX(Orders!$D:$D,MATCH(B1373,Orders!$A:$A,0))</f>
        <v>Delivered</v>
      </c>
      <c r="J1373" s="8" t="n">
        <f aca="false">INDEX(Products!$E:$E,MATCH(C1373,Products!$A:$A,0))</f>
        <v>1306.07</v>
      </c>
      <c r="K1373" s="8" t="n">
        <f aca="false">D1373*J1373</f>
        <v>1306.07</v>
      </c>
    </row>
    <row r="1374" customFormat="false" ht="15" hidden="false" customHeight="false" outlineLevel="0" collapsed="false">
      <c r="A1374" s="0" t="s">
        <v>9141</v>
      </c>
      <c r="B1374" s="0" t="s">
        <v>1605</v>
      </c>
      <c r="C1374" s="0" t="s">
        <v>7640</v>
      </c>
      <c r="D1374" s="0" t="n">
        <v>2</v>
      </c>
      <c r="E1374" s="8" t="n">
        <v>1880</v>
      </c>
      <c r="F1374" s="0" t="n">
        <v>10</v>
      </c>
      <c r="G1374" s="8" t="n">
        <v>3384</v>
      </c>
      <c r="H1374" s="0" t="str">
        <f aca="false">INDEX(Products!$C:$C,MATCH(C1374,Products!$A:$A,0))</f>
        <v>Fashion</v>
      </c>
      <c r="I1374" s="0" t="str">
        <f aca="false">INDEX(Orders!$D:$D,MATCH(B1374,Orders!$A:$A,0))</f>
        <v>Delivered</v>
      </c>
      <c r="J1374" s="8" t="n">
        <f aca="false">INDEX(Products!$E:$E,MATCH(C1374,Products!$A:$A,0))</f>
        <v>1401.93</v>
      </c>
      <c r="K1374" s="8" t="n">
        <f aca="false">D1374*J1374</f>
        <v>2803.86</v>
      </c>
    </row>
    <row r="1375" customFormat="false" ht="15" hidden="false" customHeight="false" outlineLevel="0" collapsed="false">
      <c r="A1375" s="0" t="s">
        <v>9142</v>
      </c>
      <c r="B1375" s="0" t="s">
        <v>1606</v>
      </c>
      <c r="C1375" s="0" t="s">
        <v>7790</v>
      </c>
      <c r="D1375" s="0" t="n">
        <v>1</v>
      </c>
      <c r="E1375" s="8" t="n">
        <v>629</v>
      </c>
      <c r="F1375" s="0" t="n">
        <v>10</v>
      </c>
      <c r="G1375" s="8" t="n">
        <v>566.1</v>
      </c>
      <c r="H1375" s="0" t="str">
        <f aca="false">INDEX(Products!$C:$C,MATCH(C1375,Products!$A:$A,0))</f>
        <v>Grocery</v>
      </c>
      <c r="I1375" s="0" t="str">
        <f aca="false">INDEX(Orders!$D:$D,MATCH(B1375,Orders!$A:$A,0))</f>
        <v>Delivered</v>
      </c>
      <c r="J1375" s="8" t="n">
        <f aca="false">INDEX(Products!$E:$E,MATCH(C1375,Products!$A:$A,0))</f>
        <v>377.09</v>
      </c>
      <c r="K1375" s="8" t="n">
        <f aca="false">D1375*J1375</f>
        <v>377.09</v>
      </c>
    </row>
    <row r="1376" customFormat="false" ht="15" hidden="false" customHeight="false" outlineLevel="0" collapsed="false">
      <c r="A1376" s="0" t="s">
        <v>9143</v>
      </c>
      <c r="B1376" s="0" t="s">
        <v>1606</v>
      </c>
      <c r="C1376" s="0" t="s">
        <v>7892</v>
      </c>
      <c r="D1376" s="0" t="n">
        <v>1</v>
      </c>
      <c r="E1376" s="8" t="n">
        <v>31790</v>
      </c>
      <c r="F1376" s="0" t="n">
        <v>0</v>
      </c>
      <c r="G1376" s="8" t="n">
        <v>31790</v>
      </c>
      <c r="H1376" s="0" t="str">
        <f aca="false">INDEX(Products!$C:$C,MATCH(C1376,Products!$A:$A,0))</f>
        <v>Electronics</v>
      </c>
      <c r="I1376" s="0" t="str">
        <f aca="false">INDEX(Orders!$D:$D,MATCH(B1376,Orders!$A:$A,0))</f>
        <v>Delivered</v>
      </c>
      <c r="J1376" s="8" t="n">
        <f aca="false">INDEX(Products!$E:$E,MATCH(C1376,Products!$A:$A,0))</f>
        <v>21808.65</v>
      </c>
      <c r="K1376" s="8" t="n">
        <f aca="false">D1376*J1376</f>
        <v>21808.65</v>
      </c>
    </row>
    <row r="1377" customFormat="false" ht="15" hidden="false" customHeight="false" outlineLevel="0" collapsed="false">
      <c r="A1377" s="0" t="s">
        <v>9144</v>
      </c>
      <c r="B1377" s="0" t="s">
        <v>1608</v>
      </c>
      <c r="C1377" s="0" t="s">
        <v>8239</v>
      </c>
      <c r="D1377" s="0" t="n">
        <v>1</v>
      </c>
      <c r="E1377" s="8" t="n">
        <v>6629</v>
      </c>
      <c r="F1377" s="0" t="n">
        <v>0</v>
      </c>
      <c r="G1377" s="8" t="n">
        <v>6629</v>
      </c>
      <c r="H1377" s="0" t="str">
        <f aca="false">INDEX(Products!$C:$C,MATCH(C1377,Products!$A:$A,0))</f>
        <v>Furniture</v>
      </c>
      <c r="I1377" s="0" t="str">
        <f aca="false">INDEX(Orders!$D:$D,MATCH(B1377,Orders!$A:$A,0))</f>
        <v>Delivered</v>
      </c>
      <c r="J1377" s="8" t="n">
        <f aca="false">INDEX(Products!$E:$E,MATCH(C1377,Products!$A:$A,0))</f>
        <v>3648.59</v>
      </c>
      <c r="K1377" s="8" t="n">
        <f aca="false">D1377*J1377</f>
        <v>3648.59</v>
      </c>
    </row>
    <row r="1378" customFormat="false" ht="15" hidden="false" customHeight="false" outlineLevel="0" collapsed="false">
      <c r="A1378" s="0" t="s">
        <v>9145</v>
      </c>
      <c r="B1378" s="0" t="s">
        <v>1609</v>
      </c>
      <c r="C1378" s="0" t="s">
        <v>8081</v>
      </c>
      <c r="D1378" s="0" t="n">
        <v>1</v>
      </c>
      <c r="E1378" s="8" t="n">
        <v>940</v>
      </c>
      <c r="F1378" s="0" t="n">
        <v>30</v>
      </c>
      <c r="G1378" s="8" t="n">
        <v>658</v>
      </c>
      <c r="H1378" s="0" t="str">
        <f aca="false">INDEX(Products!$C:$C,MATCH(C1378,Products!$A:$A,0))</f>
        <v>Books</v>
      </c>
      <c r="I1378" s="0" t="str">
        <f aca="false">INDEX(Orders!$D:$D,MATCH(B1378,Orders!$A:$A,0))</f>
        <v>Delivered</v>
      </c>
      <c r="J1378" s="8" t="n">
        <f aca="false">INDEX(Products!$E:$E,MATCH(C1378,Products!$A:$A,0))</f>
        <v>531.47</v>
      </c>
      <c r="K1378" s="8" t="n">
        <f aca="false">D1378*J1378</f>
        <v>531.47</v>
      </c>
    </row>
    <row r="1379" customFormat="false" ht="15" hidden="false" customHeight="false" outlineLevel="0" collapsed="false">
      <c r="A1379" s="0" t="s">
        <v>9146</v>
      </c>
      <c r="B1379" s="0" t="s">
        <v>1610</v>
      </c>
      <c r="C1379" s="0" t="s">
        <v>7833</v>
      </c>
      <c r="D1379" s="0" t="n">
        <v>1</v>
      </c>
      <c r="E1379" s="8" t="n">
        <v>63680</v>
      </c>
      <c r="F1379" s="0" t="n">
        <v>0</v>
      </c>
      <c r="G1379" s="8" t="n">
        <v>63680</v>
      </c>
      <c r="H1379" s="0" t="str">
        <f aca="false">INDEX(Products!$C:$C,MATCH(C1379,Products!$A:$A,0))</f>
        <v>Mobiles &amp; Accessories</v>
      </c>
      <c r="I1379" s="0" t="str">
        <f aca="false">INDEX(Orders!$D:$D,MATCH(B1379,Orders!$A:$A,0))</f>
        <v>Delivered</v>
      </c>
      <c r="J1379" s="8" t="n">
        <f aca="false">INDEX(Products!$E:$E,MATCH(C1379,Products!$A:$A,0))</f>
        <v>42793.05</v>
      </c>
      <c r="K1379" s="8" t="n">
        <f aca="false">D1379*J1379</f>
        <v>42793.05</v>
      </c>
    </row>
    <row r="1380" customFormat="false" ht="15" hidden="false" customHeight="false" outlineLevel="0" collapsed="false">
      <c r="A1380" s="0" t="s">
        <v>9147</v>
      </c>
      <c r="B1380" s="0" t="s">
        <v>1610</v>
      </c>
      <c r="C1380" s="0" t="s">
        <v>7668</v>
      </c>
      <c r="D1380" s="0" t="n">
        <v>1</v>
      </c>
      <c r="E1380" s="8" t="n">
        <v>2809</v>
      </c>
      <c r="F1380" s="0" t="n">
        <v>5</v>
      </c>
      <c r="G1380" s="8" t="n">
        <v>2668.55</v>
      </c>
      <c r="H1380" s="0" t="str">
        <f aca="false">INDEX(Products!$C:$C,MATCH(C1380,Products!$A:$A,0))</f>
        <v>Beauty &amp; Personal Care</v>
      </c>
      <c r="I1380" s="0" t="str">
        <f aca="false">INDEX(Orders!$D:$D,MATCH(B1380,Orders!$A:$A,0))</f>
        <v>Delivered</v>
      </c>
      <c r="J1380" s="8" t="n">
        <f aca="false">INDEX(Products!$E:$E,MATCH(C1380,Products!$A:$A,0))</f>
        <v>1850.71</v>
      </c>
      <c r="K1380" s="8" t="n">
        <f aca="false">D1380*J1380</f>
        <v>1850.71</v>
      </c>
    </row>
    <row r="1381" customFormat="false" ht="15" hidden="false" customHeight="false" outlineLevel="0" collapsed="false">
      <c r="A1381" s="0" t="s">
        <v>9148</v>
      </c>
      <c r="B1381" s="0" t="s">
        <v>1610</v>
      </c>
      <c r="C1381" s="0" t="s">
        <v>7846</v>
      </c>
      <c r="D1381" s="0" t="n">
        <v>1</v>
      </c>
      <c r="E1381" s="8" t="n">
        <v>34829</v>
      </c>
      <c r="F1381" s="0" t="n">
        <v>5</v>
      </c>
      <c r="G1381" s="8" t="n">
        <v>33087.55</v>
      </c>
      <c r="H1381" s="0" t="str">
        <f aca="false">INDEX(Products!$C:$C,MATCH(C1381,Products!$A:$A,0))</f>
        <v>Mobiles &amp; Accessories</v>
      </c>
      <c r="I1381" s="0" t="str">
        <f aca="false">INDEX(Orders!$D:$D,MATCH(B1381,Orders!$A:$A,0))</f>
        <v>Delivered</v>
      </c>
      <c r="J1381" s="8" t="n">
        <f aca="false">INDEX(Products!$E:$E,MATCH(C1381,Products!$A:$A,0))</f>
        <v>19331.44</v>
      </c>
      <c r="K1381" s="8" t="n">
        <f aca="false">D1381*J1381</f>
        <v>19331.44</v>
      </c>
    </row>
    <row r="1382" customFormat="false" ht="15" hidden="false" customHeight="false" outlineLevel="0" collapsed="false">
      <c r="A1382" s="0" t="s">
        <v>9149</v>
      </c>
      <c r="B1382" s="0" t="s">
        <v>1611</v>
      </c>
      <c r="C1382" s="0" t="s">
        <v>7769</v>
      </c>
      <c r="D1382" s="0" t="n">
        <v>3</v>
      </c>
      <c r="E1382" s="8" t="n">
        <v>14609</v>
      </c>
      <c r="F1382" s="0" t="n">
        <v>5</v>
      </c>
      <c r="G1382" s="8" t="n">
        <v>41635.65</v>
      </c>
      <c r="H1382" s="0" t="str">
        <f aca="false">INDEX(Products!$C:$C,MATCH(C1382,Products!$A:$A,0))</f>
        <v>Home &amp; Kitchen</v>
      </c>
      <c r="I1382" s="0" t="str">
        <f aca="false">INDEX(Orders!$D:$D,MATCH(B1382,Orders!$A:$A,0))</f>
        <v>Delivered</v>
      </c>
      <c r="J1382" s="8" t="n">
        <f aca="false">INDEX(Products!$E:$E,MATCH(C1382,Products!$A:$A,0))</f>
        <v>8695.64</v>
      </c>
      <c r="K1382" s="8" t="n">
        <f aca="false">D1382*J1382</f>
        <v>26086.92</v>
      </c>
    </row>
    <row r="1383" customFormat="false" ht="15" hidden="false" customHeight="false" outlineLevel="0" collapsed="false">
      <c r="A1383" s="0" t="s">
        <v>9150</v>
      </c>
      <c r="B1383" s="0" t="s">
        <v>1612</v>
      </c>
      <c r="C1383" s="0" t="s">
        <v>7686</v>
      </c>
      <c r="D1383" s="0" t="n">
        <v>1</v>
      </c>
      <c r="E1383" s="8" t="n">
        <v>11089</v>
      </c>
      <c r="F1383" s="0" t="n">
        <v>0</v>
      </c>
      <c r="G1383" s="8" t="n">
        <v>11089</v>
      </c>
      <c r="H1383" s="0" t="str">
        <f aca="false">INDEX(Products!$C:$C,MATCH(C1383,Products!$A:$A,0))</f>
        <v>Home &amp; Kitchen</v>
      </c>
      <c r="I1383" s="0" t="str">
        <f aca="false">INDEX(Orders!$D:$D,MATCH(B1383,Orders!$A:$A,0))</f>
        <v>Delivered</v>
      </c>
      <c r="J1383" s="8" t="n">
        <f aca="false">INDEX(Products!$E:$E,MATCH(C1383,Products!$A:$A,0))</f>
        <v>6310.53</v>
      </c>
      <c r="K1383" s="8" t="n">
        <f aca="false">D1383*J1383</f>
        <v>6310.53</v>
      </c>
    </row>
    <row r="1384" customFormat="false" ht="15" hidden="false" customHeight="false" outlineLevel="0" collapsed="false">
      <c r="A1384" s="0" t="s">
        <v>9151</v>
      </c>
      <c r="B1384" s="0" t="s">
        <v>1612</v>
      </c>
      <c r="C1384" s="0" t="s">
        <v>7599</v>
      </c>
      <c r="D1384" s="0" t="n">
        <v>2</v>
      </c>
      <c r="E1384" s="8" t="n">
        <v>4869</v>
      </c>
      <c r="F1384" s="0" t="n">
        <v>30</v>
      </c>
      <c r="G1384" s="8" t="n">
        <v>6816.6</v>
      </c>
      <c r="H1384" s="0" t="str">
        <f aca="false">INDEX(Products!$C:$C,MATCH(C1384,Products!$A:$A,0))</f>
        <v>Fashion</v>
      </c>
      <c r="I1384" s="0" t="str">
        <f aca="false">INDEX(Orders!$D:$D,MATCH(B1384,Orders!$A:$A,0))</f>
        <v>Delivered</v>
      </c>
      <c r="J1384" s="8" t="n">
        <f aca="false">INDEX(Products!$E:$E,MATCH(C1384,Products!$A:$A,0))</f>
        <v>3494.47</v>
      </c>
      <c r="K1384" s="8" t="n">
        <f aca="false">D1384*J1384</f>
        <v>6988.94</v>
      </c>
    </row>
    <row r="1385" customFormat="false" ht="15" hidden="false" customHeight="false" outlineLevel="0" collapsed="false">
      <c r="A1385" s="0" t="s">
        <v>9152</v>
      </c>
      <c r="B1385" s="0" t="s">
        <v>1613</v>
      </c>
      <c r="C1385" s="0" t="s">
        <v>7879</v>
      </c>
      <c r="D1385" s="0" t="n">
        <v>1</v>
      </c>
      <c r="E1385" s="8" t="n">
        <v>389</v>
      </c>
      <c r="F1385" s="0" t="n">
        <v>0</v>
      </c>
      <c r="G1385" s="8" t="n">
        <v>389</v>
      </c>
      <c r="H1385" s="0" t="str">
        <f aca="false">INDEX(Products!$C:$C,MATCH(C1385,Products!$A:$A,0))</f>
        <v>Beauty &amp; Personal Care</v>
      </c>
      <c r="I1385" s="0" t="str">
        <f aca="false">INDEX(Orders!$D:$D,MATCH(B1385,Orders!$A:$A,0))</f>
        <v>Delivered</v>
      </c>
      <c r="J1385" s="8" t="n">
        <f aca="false">INDEX(Products!$E:$E,MATCH(C1385,Products!$A:$A,0))</f>
        <v>254.3</v>
      </c>
      <c r="K1385" s="8" t="n">
        <f aca="false">D1385*J1385</f>
        <v>254.3</v>
      </c>
    </row>
    <row r="1386" customFormat="false" ht="15" hidden="false" customHeight="false" outlineLevel="0" collapsed="false">
      <c r="A1386" s="0" t="s">
        <v>9153</v>
      </c>
      <c r="B1386" s="0" t="s">
        <v>1613</v>
      </c>
      <c r="C1386" s="0" t="s">
        <v>8030</v>
      </c>
      <c r="D1386" s="0" t="n">
        <v>1</v>
      </c>
      <c r="E1386" s="8" t="n">
        <v>14399</v>
      </c>
      <c r="F1386" s="0" t="n">
        <v>10</v>
      </c>
      <c r="G1386" s="8" t="n">
        <v>12959.1</v>
      </c>
      <c r="H1386" s="0" t="str">
        <f aca="false">INDEX(Products!$C:$C,MATCH(C1386,Products!$A:$A,0))</f>
        <v>Home &amp; Kitchen</v>
      </c>
      <c r="I1386" s="0" t="str">
        <f aca="false">INDEX(Orders!$D:$D,MATCH(B1386,Orders!$A:$A,0))</f>
        <v>Delivered</v>
      </c>
      <c r="J1386" s="8" t="n">
        <f aca="false">INDEX(Products!$E:$E,MATCH(C1386,Products!$A:$A,0))</f>
        <v>8860.4</v>
      </c>
      <c r="K1386" s="8" t="n">
        <f aca="false">D1386*J1386</f>
        <v>8860.4</v>
      </c>
    </row>
    <row r="1387" customFormat="false" ht="15" hidden="false" customHeight="false" outlineLevel="0" collapsed="false">
      <c r="A1387" s="0" t="s">
        <v>9154</v>
      </c>
      <c r="B1387" s="0" t="s">
        <v>1613</v>
      </c>
      <c r="C1387" s="0" t="s">
        <v>8034</v>
      </c>
      <c r="D1387" s="0" t="n">
        <v>1</v>
      </c>
      <c r="E1387" s="8" t="n">
        <v>59079</v>
      </c>
      <c r="F1387" s="0" t="n">
        <v>15</v>
      </c>
      <c r="G1387" s="8" t="n">
        <v>50217.15</v>
      </c>
      <c r="H1387" s="0" t="str">
        <f aca="false">INDEX(Products!$C:$C,MATCH(C1387,Products!$A:$A,0))</f>
        <v>Mobiles &amp; Accessories</v>
      </c>
      <c r="I1387" s="0" t="str">
        <f aca="false">INDEX(Orders!$D:$D,MATCH(B1387,Orders!$A:$A,0))</f>
        <v>Delivered</v>
      </c>
      <c r="J1387" s="8" t="n">
        <f aca="false">INDEX(Products!$E:$E,MATCH(C1387,Products!$A:$A,0))</f>
        <v>35568.35</v>
      </c>
      <c r="K1387" s="8" t="n">
        <f aca="false">D1387*J1387</f>
        <v>35568.35</v>
      </c>
    </row>
    <row r="1388" customFormat="false" ht="15" hidden="false" customHeight="false" outlineLevel="0" collapsed="false">
      <c r="A1388" s="0" t="s">
        <v>9155</v>
      </c>
      <c r="B1388" s="0" t="s">
        <v>1614</v>
      </c>
      <c r="C1388" s="0" t="s">
        <v>7609</v>
      </c>
      <c r="D1388" s="0" t="n">
        <v>1</v>
      </c>
      <c r="E1388" s="8" t="n">
        <v>35369</v>
      </c>
      <c r="F1388" s="0" t="n">
        <v>0</v>
      </c>
      <c r="G1388" s="8" t="n">
        <v>35369</v>
      </c>
      <c r="H1388" s="0" t="str">
        <f aca="false">INDEX(Products!$C:$C,MATCH(C1388,Products!$A:$A,0))</f>
        <v>Electronics</v>
      </c>
      <c r="I1388" s="0" t="str">
        <f aca="false">INDEX(Orders!$D:$D,MATCH(B1388,Orders!$A:$A,0))</f>
        <v>Delivered</v>
      </c>
      <c r="J1388" s="8" t="n">
        <f aca="false">INDEX(Products!$E:$E,MATCH(C1388,Products!$A:$A,0))</f>
        <v>24770.66</v>
      </c>
      <c r="K1388" s="8" t="n">
        <f aca="false">D1388*J1388</f>
        <v>24770.66</v>
      </c>
    </row>
    <row r="1389" customFormat="false" ht="15" hidden="false" customHeight="false" outlineLevel="0" collapsed="false">
      <c r="A1389" s="0" t="s">
        <v>9156</v>
      </c>
      <c r="B1389" s="0" t="s">
        <v>1614</v>
      </c>
      <c r="C1389" s="0" t="s">
        <v>7682</v>
      </c>
      <c r="D1389" s="0" t="n">
        <v>1</v>
      </c>
      <c r="E1389" s="8" t="n">
        <v>2049</v>
      </c>
      <c r="F1389" s="0" t="n">
        <v>0</v>
      </c>
      <c r="G1389" s="8" t="n">
        <v>2049</v>
      </c>
      <c r="H1389" s="0" t="str">
        <f aca="false">INDEX(Products!$C:$C,MATCH(C1389,Products!$A:$A,0))</f>
        <v>Fashion</v>
      </c>
      <c r="I1389" s="0" t="str">
        <f aca="false">INDEX(Orders!$D:$D,MATCH(B1389,Orders!$A:$A,0))</f>
        <v>Delivered</v>
      </c>
      <c r="J1389" s="8" t="n">
        <f aca="false">INDEX(Products!$E:$E,MATCH(C1389,Products!$A:$A,0))</f>
        <v>1504.28</v>
      </c>
      <c r="K1389" s="8" t="n">
        <f aca="false">D1389*J1389</f>
        <v>1504.28</v>
      </c>
    </row>
    <row r="1390" customFormat="false" ht="15" hidden="false" customHeight="false" outlineLevel="0" collapsed="false">
      <c r="A1390" s="0" t="s">
        <v>9157</v>
      </c>
      <c r="B1390" s="0" t="s">
        <v>1615</v>
      </c>
      <c r="C1390" s="0" t="s">
        <v>7634</v>
      </c>
      <c r="D1390" s="0" t="n">
        <v>1</v>
      </c>
      <c r="E1390" s="8" t="n">
        <v>3819</v>
      </c>
      <c r="F1390" s="0" t="n">
        <v>0</v>
      </c>
      <c r="G1390" s="8" t="n">
        <v>3819</v>
      </c>
      <c r="H1390" s="0" t="str">
        <f aca="false">INDEX(Products!$C:$C,MATCH(C1390,Products!$A:$A,0))</f>
        <v>Fashion</v>
      </c>
      <c r="I1390" s="0" t="str">
        <f aca="false">INDEX(Orders!$D:$D,MATCH(B1390,Orders!$A:$A,0))</f>
        <v>Delivered</v>
      </c>
      <c r="J1390" s="8" t="n">
        <f aca="false">INDEX(Products!$E:$E,MATCH(C1390,Products!$A:$A,0))</f>
        <v>2638.59</v>
      </c>
      <c r="K1390" s="8" t="n">
        <f aca="false">D1390*J1390</f>
        <v>2638.59</v>
      </c>
    </row>
    <row r="1391" customFormat="false" ht="15" hidden="false" customHeight="false" outlineLevel="0" collapsed="false">
      <c r="A1391" s="0" t="s">
        <v>9158</v>
      </c>
      <c r="B1391" s="0" t="s">
        <v>1615</v>
      </c>
      <c r="C1391" s="0" t="s">
        <v>7616</v>
      </c>
      <c r="D1391" s="0" t="n">
        <v>1</v>
      </c>
      <c r="E1391" s="8" t="n">
        <v>9379</v>
      </c>
      <c r="F1391" s="0" t="n">
        <v>5</v>
      </c>
      <c r="G1391" s="8" t="n">
        <v>8910.05</v>
      </c>
      <c r="H1391" s="0" t="str">
        <f aca="false">INDEX(Products!$C:$C,MATCH(C1391,Products!$A:$A,0))</f>
        <v>Electronics</v>
      </c>
      <c r="I1391" s="0" t="str">
        <f aca="false">INDEX(Orders!$D:$D,MATCH(B1391,Orders!$A:$A,0))</f>
        <v>Delivered</v>
      </c>
      <c r="J1391" s="8" t="n">
        <f aca="false">INDEX(Products!$E:$E,MATCH(C1391,Products!$A:$A,0))</f>
        <v>6769.42</v>
      </c>
      <c r="K1391" s="8" t="n">
        <f aca="false">D1391*J1391</f>
        <v>6769.42</v>
      </c>
    </row>
    <row r="1392" customFormat="false" ht="15" hidden="false" customHeight="false" outlineLevel="0" collapsed="false">
      <c r="A1392" s="0" t="s">
        <v>9159</v>
      </c>
      <c r="B1392" s="0" t="s">
        <v>1615</v>
      </c>
      <c r="C1392" s="0" t="s">
        <v>7801</v>
      </c>
      <c r="D1392" s="0" t="n">
        <v>1</v>
      </c>
      <c r="E1392" s="8" t="n">
        <v>2889</v>
      </c>
      <c r="F1392" s="0" t="n">
        <v>30</v>
      </c>
      <c r="G1392" s="8" t="n">
        <v>2022.3</v>
      </c>
      <c r="H1392" s="0" t="str">
        <f aca="false">INDEX(Products!$C:$C,MATCH(C1392,Products!$A:$A,0))</f>
        <v>Fashion</v>
      </c>
      <c r="I1392" s="0" t="str">
        <f aca="false">INDEX(Orders!$D:$D,MATCH(B1392,Orders!$A:$A,0))</f>
        <v>Delivered</v>
      </c>
      <c r="J1392" s="8" t="n">
        <f aca="false">INDEX(Products!$E:$E,MATCH(C1392,Products!$A:$A,0))</f>
        <v>1991.35</v>
      </c>
      <c r="K1392" s="8" t="n">
        <f aca="false">D1392*J1392</f>
        <v>1991.35</v>
      </c>
    </row>
    <row r="1393" customFormat="false" ht="15" hidden="false" customHeight="false" outlineLevel="0" collapsed="false">
      <c r="A1393" s="0" t="s">
        <v>9160</v>
      </c>
      <c r="B1393" s="0" t="s">
        <v>1617</v>
      </c>
      <c r="C1393" s="0" t="s">
        <v>7771</v>
      </c>
      <c r="D1393" s="0" t="n">
        <v>1</v>
      </c>
      <c r="E1393" s="8" t="n">
        <v>3619</v>
      </c>
      <c r="F1393" s="0" t="n">
        <v>15</v>
      </c>
      <c r="G1393" s="8" t="n">
        <v>3076.15</v>
      </c>
      <c r="H1393" s="0" t="str">
        <f aca="false">INDEX(Products!$C:$C,MATCH(C1393,Products!$A:$A,0))</f>
        <v>Fashion</v>
      </c>
      <c r="I1393" s="0" t="str">
        <f aca="false">INDEX(Orders!$D:$D,MATCH(B1393,Orders!$A:$A,0))</f>
        <v>Delivered</v>
      </c>
      <c r="J1393" s="8" t="n">
        <f aca="false">INDEX(Products!$E:$E,MATCH(C1393,Products!$A:$A,0))</f>
        <v>2299.95</v>
      </c>
      <c r="K1393" s="8" t="n">
        <f aca="false">D1393*J1393</f>
        <v>2299.95</v>
      </c>
    </row>
    <row r="1394" customFormat="false" ht="15" hidden="false" customHeight="false" outlineLevel="0" collapsed="false">
      <c r="A1394" s="0" t="s">
        <v>9161</v>
      </c>
      <c r="B1394" s="0" t="s">
        <v>1619</v>
      </c>
      <c r="C1394" s="0" t="s">
        <v>8071</v>
      </c>
      <c r="D1394" s="0" t="n">
        <v>1</v>
      </c>
      <c r="E1394" s="8" t="n">
        <v>2329</v>
      </c>
      <c r="F1394" s="0" t="n">
        <v>0</v>
      </c>
      <c r="G1394" s="8" t="n">
        <v>2329</v>
      </c>
      <c r="H1394" s="0" t="str">
        <f aca="false">INDEX(Products!$C:$C,MATCH(C1394,Products!$A:$A,0))</f>
        <v>Beauty &amp; Personal Care</v>
      </c>
      <c r="I1394" s="0" t="str">
        <f aca="false">INDEX(Orders!$D:$D,MATCH(B1394,Orders!$A:$A,0))</f>
        <v>Delivered</v>
      </c>
      <c r="J1394" s="8" t="n">
        <f aca="false">INDEX(Products!$E:$E,MATCH(C1394,Products!$A:$A,0))</f>
        <v>1328.17</v>
      </c>
      <c r="K1394" s="8" t="n">
        <f aca="false">D1394*J1394</f>
        <v>1328.17</v>
      </c>
    </row>
    <row r="1395" customFormat="false" ht="15" hidden="false" customHeight="false" outlineLevel="0" collapsed="false">
      <c r="A1395" s="0" t="s">
        <v>9162</v>
      </c>
      <c r="B1395" s="0" t="s">
        <v>1620</v>
      </c>
      <c r="C1395" s="0" t="s">
        <v>7628</v>
      </c>
      <c r="D1395" s="0" t="n">
        <v>1</v>
      </c>
      <c r="E1395" s="8" t="n">
        <v>40359</v>
      </c>
      <c r="F1395" s="0" t="n">
        <v>20</v>
      </c>
      <c r="G1395" s="8" t="n">
        <v>32287.2</v>
      </c>
      <c r="H1395" s="0" t="str">
        <f aca="false">INDEX(Products!$C:$C,MATCH(C1395,Products!$A:$A,0))</f>
        <v>Mobiles &amp; Accessories</v>
      </c>
      <c r="I1395" s="0" t="str">
        <f aca="false">INDEX(Orders!$D:$D,MATCH(B1395,Orders!$A:$A,0))</f>
        <v>Delivered</v>
      </c>
      <c r="J1395" s="8" t="n">
        <f aca="false">INDEX(Products!$E:$E,MATCH(C1395,Products!$A:$A,0))</f>
        <v>23885.95</v>
      </c>
      <c r="K1395" s="8" t="n">
        <f aca="false">D1395*J1395</f>
        <v>23885.95</v>
      </c>
    </row>
    <row r="1396" customFormat="false" ht="15" hidden="false" customHeight="false" outlineLevel="0" collapsed="false">
      <c r="A1396" s="0" t="s">
        <v>9163</v>
      </c>
      <c r="B1396" s="0" t="s">
        <v>1621</v>
      </c>
      <c r="C1396" s="0" t="s">
        <v>7987</v>
      </c>
      <c r="D1396" s="0" t="n">
        <v>1</v>
      </c>
      <c r="E1396" s="8" t="n">
        <v>4779</v>
      </c>
      <c r="F1396" s="0" t="n">
        <v>10</v>
      </c>
      <c r="G1396" s="8" t="n">
        <v>4301.1</v>
      </c>
      <c r="H1396" s="0" t="str">
        <f aca="false">INDEX(Products!$C:$C,MATCH(C1396,Products!$A:$A,0))</f>
        <v>Fashion</v>
      </c>
      <c r="I1396" s="0" t="str">
        <f aca="false">INDEX(Orders!$D:$D,MATCH(B1396,Orders!$A:$A,0))</f>
        <v>Delivered</v>
      </c>
      <c r="J1396" s="8" t="n">
        <f aca="false">INDEX(Products!$E:$E,MATCH(C1396,Products!$A:$A,0))</f>
        <v>3184.36</v>
      </c>
      <c r="K1396" s="8" t="n">
        <f aca="false">D1396*J1396</f>
        <v>3184.36</v>
      </c>
    </row>
    <row r="1397" customFormat="false" ht="15" hidden="false" customHeight="false" outlineLevel="0" collapsed="false">
      <c r="A1397" s="0" t="s">
        <v>9164</v>
      </c>
      <c r="B1397" s="0" t="s">
        <v>1622</v>
      </c>
      <c r="C1397" s="0" t="s">
        <v>7716</v>
      </c>
      <c r="D1397" s="0" t="n">
        <v>1</v>
      </c>
      <c r="E1397" s="8" t="n">
        <v>979</v>
      </c>
      <c r="F1397" s="0" t="n">
        <v>0</v>
      </c>
      <c r="G1397" s="8" t="n">
        <v>979</v>
      </c>
      <c r="H1397" s="0" t="str">
        <f aca="false">INDEX(Products!$C:$C,MATCH(C1397,Products!$A:$A,0))</f>
        <v>Books</v>
      </c>
      <c r="I1397" s="0" t="str">
        <f aca="false">INDEX(Orders!$D:$D,MATCH(B1397,Orders!$A:$A,0))</f>
        <v>Delivered</v>
      </c>
      <c r="J1397" s="8" t="n">
        <f aca="false">INDEX(Products!$E:$E,MATCH(C1397,Products!$A:$A,0))</f>
        <v>603.86</v>
      </c>
      <c r="K1397" s="8" t="n">
        <f aca="false">D1397*J1397</f>
        <v>603.86</v>
      </c>
    </row>
    <row r="1398" customFormat="false" ht="15" hidden="false" customHeight="false" outlineLevel="0" collapsed="false">
      <c r="A1398" s="0" t="s">
        <v>9165</v>
      </c>
      <c r="B1398" s="0" t="s">
        <v>1623</v>
      </c>
      <c r="C1398" s="0" t="s">
        <v>7790</v>
      </c>
      <c r="D1398" s="0" t="n">
        <v>1</v>
      </c>
      <c r="E1398" s="8" t="n">
        <v>629</v>
      </c>
      <c r="F1398" s="0" t="n">
        <v>0</v>
      </c>
      <c r="G1398" s="8" t="n">
        <v>629</v>
      </c>
      <c r="H1398" s="0" t="str">
        <f aca="false">INDEX(Products!$C:$C,MATCH(C1398,Products!$A:$A,0))</f>
        <v>Grocery</v>
      </c>
      <c r="I1398" s="0" t="str">
        <f aca="false">INDEX(Orders!$D:$D,MATCH(B1398,Orders!$A:$A,0))</f>
        <v>Returned</v>
      </c>
      <c r="J1398" s="8" t="n">
        <f aca="false">INDEX(Products!$E:$E,MATCH(C1398,Products!$A:$A,0))</f>
        <v>377.09</v>
      </c>
      <c r="K1398" s="8" t="n">
        <f aca="false">D1398*J1398</f>
        <v>377.09</v>
      </c>
    </row>
    <row r="1399" customFormat="false" ht="15" hidden="false" customHeight="false" outlineLevel="0" collapsed="false">
      <c r="A1399" s="0" t="s">
        <v>9166</v>
      </c>
      <c r="B1399" s="0" t="s">
        <v>1623</v>
      </c>
      <c r="C1399" s="0" t="s">
        <v>7672</v>
      </c>
      <c r="D1399" s="0" t="n">
        <v>2</v>
      </c>
      <c r="E1399" s="8" t="n">
        <v>169</v>
      </c>
      <c r="F1399" s="0" t="n">
        <v>10</v>
      </c>
      <c r="G1399" s="8" t="n">
        <v>304.2</v>
      </c>
      <c r="H1399" s="0" t="str">
        <f aca="false">INDEX(Products!$C:$C,MATCH(C1399,Products!$A:$A,0))</f>
        <v>Grocery</v>
      </c>
      <c r="I1399" s="0" t="str">
        <f aca="false">INDEX(Orders!$D:$D,MATCH(B1399,Orders!$A:$A,0))</f>
        <v>Returned</v>
      </c>
      <c r="J1399" s="8" t="n">
        <f aca="false">INDEX(Products!$E:$E,MATCH(C1399,Products!$A:$A,0))</f>
        <v>105.02</v>
      </c>
      <c r="K1399" s="8" t="n">
        <f aca="false">D1399*J1399</f>
        <v>210.04</v>
      </c>
    </row>
    <row r="1400" customFormat="false" ht="15" hidden="false" customHeight="false" outlineLevel="0" collapsed="false">
      <c r="A1400" s="0" t="s">
        <v>9167</v>
      </c>
      <c r="B1400" s="0" t="s">
        <v>1623</v>
      </c>
      <c r="C1400" s="0" t="s">
        <v>7767</v>
      </c>
      <c r="D1400" s="0" t="n">
        <v>1</v>
      </c>
      <c r="E1400" s="8" t="n">
        <v>13999</v>
      </c>
      <c r="F1400" s="0" t="n">
        <v>0</v>
      </c>
      <c r="G1400" s="8" t="n">
        <v>13999</v>
      </c>
      <c r="H1400" s="0" t="str">
        <f aca="false">INDEX(Products!$C:$C,MATCH(C1400,Products!$A:$A,0))</f>
        <v>Mobiles &amp; Accessories</v>
      </c>
      <c r="I1400" s="0" t="str">
        <f aca="false">INDEX(Orders!$D:$D,MATCH(B1400,Orders!$A:$A,0))</f>
        <v>Returned</v>
      </c>
      <c r="J1400" s="8" t="n">
        <f aca="false">INDEX(Products!$E:$E,MATCH(C1400,Products!$A:$A,0))</f>
        <v>10151.75</v>
      </c>
      <c r="K1400" s="8" t="n">
        <f aca="false">D1400*J1400</f>
        <v>10151.75</v>
      </c>
    </row>
    <row r="1401" customFormat="false" ht="15" hidden="false" customHeight="false" outlineLevel="0" collapsed="false">
      <c r="A1401" s="0" t="s">
        <v>9168</v>
      </c>
      <c r="B1401" s="0" t="s">
        <v>1624</v>
      </c>
      <c r="C1401" s="0" t="s">
        <v>7676</v>
      </c>
      <c r="D1401" s="0" t="n">
        <v>1</v>
      </c>
      <c r="E1401" s="8" t="n">
        <v>33759</v>
      </c>
      <c r="F1401" s="0" t="n">
        <v>0</v>
      </c>
      <c r="G1401" s="8" t="n">
        <v>33759</v>
      </c>
      <c r="H1401" s="0" t="str">
        <f aca="false">INDEX(Products!$C:$C,MATCH(C1401,Products!$A:$A,0))</f>
        <v>Furniture</v>
      </c>
      <c r="I1401" s="0" t="str">
        <f aca="false">INDEX(Orders!$D:$D,MATCH(B1401,Orders!$A:$A,0))</f>
        <v>Delivered</v>
      </c>
      <c r="J1401" s="8" t="n">
        <f aca="false">INDEX(Products!$E:$E,MATCH(C1401,Products!$A:$A,0))</f>
        <v>19897.05</v>
      </c>
      <c r="K1401" s="8" t="n">
        <f aca="false">D1401*J1401</f>
        <v>19897.05</v>
      </c>
    </row>
    <row r="1402" customFormat="false" ht="15" hidden="false" customHeight="false" outlineLevel="0" collapsed="false">
      <c r="A1402" s="0" t="s">
        <v>9169</v>
      </c>
      <c r="B1402" s="0" t="s">
        <v>1624</v>
      </c>
      <c r="C1402" s="0" t="s">
        <v>8046</v>
      </c>
      <c r="D1402" s="0" t="n">
        <v>1</v>
      </c>
      <c r="E1402" s="8" t="n">
        <v>40329</v>
      </c>
      <c r="F1402" s="0" t="n">
        <v>20</v>
      </c>
      <c r="G1402" s="8" t="n">
        <v>32263.2</v>
      </c>
      <c r="H1402" s="0" t="str">
        <f aca="false">INDEX(Products!$C:$C,MATCH(C1402,Products!$A:$A,0))</f>
        <v>Electronics</v>
      </c>
      <c r="I1402" s="0" t="str">
        <f aca="false">INDEX(Orders!$D:$D,MATCH(B1402,Orders!$A:$A,0))</f>
        <v>Delivered</v>
      </c>
      <c r="J1402" s="8" t="n">
        <f aca="false">INDEX(Products!$E:$E,MATCH(C1402,Products!$A:$A,0))</f>
        <v>29814.88</v>
      </c>
      <c r="K1402" s="8" t="n">
        <f aca="false">D1402*J1402</f>
        <v>29814.88</v>
      </c>
    </row>
    <row r="1403" customFormat="false" ht="15" hidden="false" customHeight="false" outlineLevel="0" collapsed="false">
      <c r="A1403" s="0" t="s">
        <v>9170</v>
      </c>
      <c r="B1403" s="0" t="s">
        <v>1627</v>
      </c>
      <c r="C1403" s="0" t="s">
        <v>7734</v>
      </c>
      <c r="D1403" s="0" t="n">
        <v>1</v>
      </c>
      <c r="E1403" s="8" t="n">
        <v>260</v>
      </c>
      <c r="F1403" s="0" t="n">
        <v>10</v>
      </c>
      <c r="G1403" s="8" t="n">
        <v>234</v>
      </c>
      <c r="H1403" s="0" t="str">
        <f aca="false">INDEX(Products!$C:$C,MATCH(C1403,Products!$A:$A,0))</f>
        <v>Books</v>
      </c>
      <c r="I1403" s="0" t="str">
        <f aca="false">INDEX(Orders!$D:$D,MATCH(B1403,Orders!$A:$A,0))</f>
        <v>Cancelled</v>
      </c>
      <c r="J1403" s="8" t="n">
        <f aca="false">INDEX(Products!$E:$E,MATCH(C1403,Products!$A:$A,0))</f>
        <v>158.02</v>
      </c>
      <c r="K1403" s="8" t="n">
        <f aca="false">D1403*J1403</f>
        <v>158.02</v>
      </c>
    </row>
    <row r="1404" customFormat="false" ht="15" hidden="false" customHeight="false" outlineLevel="0" collapsed="false">
      <c r="A1404" s="0" t="s">
        <v>9171</v>
      </c>
      <c r="B1404" s="0" t="s">
        <v>1627</v>
      </c>
      <c r="C1404" s="0" t="s">
        <v>7787</v>
      </c>
      <c r="D1404" s="0" t="n">
        <v>2</v>
      </c>
      <c r="E1404" s="8" t="n">
        <v>1279</v>
      </c>
      <c r="F1404" s="0" t="n">
        <v>0</v>
      </c>
      <c r="G1404" s="8" t="n">
        <v>2558</v>
      </c>
      <c r="H1404" s="0" t="str">
        <f aca="false">INDEX(Products!$C:$C,MATCH(C1404,Products!$A:$A,0))</f>
        <v>Fashion</v>
      </c>
      <c r="I1404" s="0" t="str">
        <f aca="false">INDEX(Orders!$D:$D,MATCH(B1404,Orders!$A:$A,0))</f>
        <v>Cancelled</v>
      </c>
      <c r="J1404" s="8" t="n">
        <f aca="false">INDEX(Products!$E:$E,MATCH(C1404,Products!$A:$A,0))</f>
        <v>810.46</v>
      </c>
      <c r="K1404" s="8" t="n">
        <f aca="false">D1404*J1404</f>
        <v>1620.92</v>
      </c>
    </row>
    <row r="1405" customFormat="false" ht="15" hidden="false" customHeight="false" outlineLevel="0" collapsed="false">
      <c r="A1405" s="0" t="s">
        <v>9172</v>
      </c>
      <c r="B1405" s="0" t="s">
        <v>1627</v>
      </c>
      <c r="C1405" s="0" t="s">
        <v>7904</v>
      </c>
      <c r="D1405" s="0" t="n">
        <v>1</v>
      </c>
      <c r="E1405" s="8" t="n">
        <v>3739</v>
      </c>
      <c r="F1405" s="0" t="n">
        <v>0</v>
      </c>
      <c r="G1405" s="8" t="n">
        <v>3739</v>
      </c>
      <c r="H1405" s="0" t="str">
        <f aca="false">INDEX(Products!$C:$C,MATCH(C1405,Products!$A:$A,0))</f>
        <v>Fashion</v>
      </c>
      <c r="I1405" s="0" t="str">
        <f aca="false">INDEX(Orders!$D:$D,MATCH(B1405,Orders!$A:$A,0))</f>
        <v>Cancelled</v>
      </c>
      <c r="J1405" s="8" t="n">
        <f aca="false">INDEX(Products!$E:$E,MATCH(C1405,Products!$A:$A,0))</f>
        <v>2700.82</v>
      </c>
      <c r="K1405" s="8" t="n">
        <f aca="false">D1405*J1405</f>
        <v>2700.82</v>
      </c>
    </row>
    <row r="1406" customFormat="false" ht="15" hidden="false" customHeight="false" outlineLevel="0" collapsed="false">
      <c r="A1406" s="0" t="s">
        <v>9173</v>
      </c>
      <c r="B1406" s="0" t="s">
        <v>1628</v>
      </c>
      <c r="C1406" s="0" t="s">
        <v>8147</v>
      </c>
      <c r="D1406" s="0" t="n">
        <v>1</v>
      </c>
      <c r="E1406" s="8" t="n">
        <v>8079</v>
      </c>
      <c r="F1406" s="0" t="n">
        <v>10</v>
      </c>
      <c r="G1406" s="8" t="n">
        <v>7271.1</v>
      </c>
      <c r="H1406" s="0" t="str">
        <f aca="false">INDEX(Products!$C:$C,MATCH(C1406,Products!$A:$A,0))</f>
        <v>Sports &amp; Fitness</v>
      </c>
      <c r="I1406" s="0" t="str">
        <f aca="false">INDEX(Orders!$D:$D,MATCH(B1406,Orders!$A:$A,0))</f>
        <v>Delivered</v>
      </c>
      <c r="J1406" s="8" t="n">
        <f aca="false">INDEX(Products!$E:$E,MATCH(C1406,Products!$A:$A,0))</f>
        <v>4706.34</v>
      </c>
      <c r="K1406" s="8" t="n">
        <f aca="false">D1406*J1406</f>
        <v>4706.34</v>
      </c>
    </row>
    <row r="1407" customFormat="false" ht="15" hidden="false" customHeight="false" outlineLevel="0" collapsed="false">
      <c r="A1407" s="0" t="s">
        <v>9174</v>
      </c>
      <c r="B1407" s="0" t="s">
        <v>1630</v>
      </c>
      <c r="C1407" s="0" t="s">
        <v>8081</v>
      </c>
      <c r="D1407" s="0" t="n">
        <v>1</v>
      </c>
      <c r="E1407" s="8" t="n">
        <v>940</v>
      </c>
      <c r="F1407" s="0" t="n">
        <v>0</v>
      </c>
      <c r="G1407" s="8" t="n">
        <v>940</v>
      </c>
      <c r="H1407" s="0" t="str">
        <f aca="false">INDEX(Products!$C:$C,MATCH(C1407,Products!$A:$A,0))</f>
        <v>Books</v>
      </c>
      <c r="I1407" s="0" t="str">
        <f aca="false">INDEX(Orders!$D:$D,MATCH(B1407,Orders!$A:$A,0))</f>
        <v>Delivered</v>
      </c>
      <c r="J1407" s="8" t="n">
        <f aca="false">INDEX(Products!$E:$E,MATCH(C1407,Products!$A:$A,0))</f>
        <v>531.47</v>
      </c>
      <c r="K1407" s="8" t="n">
        <f aca="false">D1407*J1407</f>
        <v>531.47</v>
      </c>
    </row>
    <row r="1408" customFormat="false" ht="15" hidden="false" customHeight="false" outlineLevel="0" collapsed="false">
      <c r="A1408" s="0" t="s">
        <v>9175</v>
      </c>
      <c r="B1408" s="0" t="s">
        <v>1632</v>
      </c>
      <c r="C1408" s="0" t="s">
        <v>7876</v>
      </c>
      <c r="D1408" s="0" t="n">
        <v>1</v>
      </c>
      <c r="E1408" s="8" t="n">
        <v>2169</v>
      </c>
      <c r="F1408" s="0" t="n">
        <v>0</v>
      </c>
      <c r="G1408" s="8" t="n">
        <v>2169</v>
      </c>
      <c r="H1408" s="0" t="str">
        <f aca="false">INDEX(Products!$C:$C,MATCH(C1408,Products!$A:$A,0))</f>
        <v>Fashion</v>
      </c>
      <c r="I1408" s="0" t="str">
        <f aca="false">INDEX(Orders!$D:$D,MATCH(B1408,Orders!$A:$A,0))</f>
        <v>Delivered</v>
      </c>
      <c r="J1408" s="8" t="n">
        <f aca="false">INDEX(Products!$E:$E,MATCH(C1408,Products!$A:$A,0))</f>
        <v>1541.52</v>
      </c>
      <c r="K1408" s="8" t="n">
        <f aca="false">D1408*J1408</f>
        <v>1541.52</v>
      </c>
    </row>
    <row r="1409" customFormat="false" ht="15" hidden="false" customHeight="false" outlineLevel="0" collapsed="false">
      <c r="A1409" s="0" t="s">
        <v>9176</v>
      </c>
      <c r="B1409" s="0" t="s">
        <v>1634</v>
      </c>
      <c r="C1409" s="0" t="s">
        <v>7904</v>
      </c>
      <c r="D1409" s="0" t="n">
        <v>1</v>
      </c>
      <c r="E1409" s="8" t="n">
        <v>3739</v>
      </c>
      <c r="F1409" s="0" t="n">
        <v>10</v>
      </c>
      <c r="G1409" s="8" t="n">
        <v>3365.1</v>
      </c>
      <c r="H1409" s="0" t="str">
        <f aca="false">INDEX(Products!$C:$C,MATCH(C1409,Products!$A:$A,0))</f>
        <v>Fashion</v>
      </c>
      <c r="I1409" s="0" t="str">
        <f aca="false">INDEX(Orders!$D:$D,MATCH(B1409,Orders!$A:$A,0))</f>
        <v>Delivered</v>
      </c>
      <c r="J1409" s="8" t="n">
        <f aca="false">INDEX(Products!$E:$E,MATCH(C1409,Products!$A:$A,0))</f>
        <v>2700.82</v>
      </c>
      <c r="K1409" s="8" t="n">
        <f aca="false">D1409*J1409</f>
        <v>2700.82</v>
      </c>
    </row>
    <row r="1410" customFormat="false" ht="15" hidden="false" customHeight="false" outlineLevel="0" collapsed="false">
      <c r="A1410" s="0" t="s">
        <v>9177</v>
      </c>
      <c r="B1410" s="0" t="s">
        <v>1634</v>
      </c>
      <c r="C1410" s="0" t="s">
        <v>7879</v>
      </c>
      <c r="D1410" s="0" t="n">
        <v>1</v>
      </c>
      <c r="E1410" s="8" t="n">
        <v>389</v>
      </c>
      <c r="F1410" s="0" t="n">
        <v>0</v>
      </c>
      <c r="G1410" s="8" t="n">
        <v>389</v>
      </c>
      <c r="H1410" s="0" t="str">
        <f aca="false">INDEX(Products!$C:$C,MATCH(C1410,Products!$A:$A,0))</f>
        <v>Beauty &amp; Personal Care</v>
      </c>
      <c r="I1410" s="0" t="str">
        <f aca="false">INDEX(Orders!$D:$D,MATCH(B1410,Orders!$A:$A,0))</f>
        <v>Delivered</v>
      </c>
      <c r="J1410" s="8" t="n">
        <f aca="false">INDEX(Products!$E:$E,MATCH(C1410,Products!$A:$A,0))</f>
        <v>254.3</v>
      </c>
      <c r="K1410" s="8" t="n">
        <f aca="false">D1410*J1410</f>
        <v>254.3</v>
      </c>
    </row>
    <row r="1411" customFormat="false" ht="15" hidden="false" customHeight="false" outlineLevel="0" collapsed="false">
      <c r="A1411" s="0" t="s">
        <v>9178</v>
      </c>
      <c r="B1411" s="0" t="s">
        <v>1637</v>
      </c>
      <c r="C1411" s="0" t="s">
        <v>7624</v>
      </c>
      <c r="D1411" s="0" t="n">
        <v>1</v>
      </c>
      <c r="E1411" s="8" t="n">
        <v>14119</v>
      </c>
      <c r="F1411" s="0" t="n">
        <v>15</v>
      </c>
      <c r="G1411" s="8" t="n">
        <v>12001.15</v>
      </c>
      <c r="H1411" s="0" t="str">
        <f aca="false">INDEX(Products!$C:$C,MATCH(C1411,Products!$A:$A,0))</f>
        <v>Electronics</v>
      </c>
      <c r="I1411" s="0" t="str">
        <f aca="false">INDEX(Orders!$D:$D,MATCH(B1411,Orders!$A:$A,0))</f>
        <v>Delivered</v>
      </c>
      <c r="J1411" s="8" t="n">
        <f aca="false">INDEX(Products!$E:$E,MATCH(C1411,Products!$A:$A,0))</f>
        <v>9184.78</v>
      </c>
      <c r="K1411" s="8" t="n">
        <f aca="false">D1411*J1411</f>
        <v>9184.78</v>
      </c>
    </row>
    <row r="1412" customFormat="false" ht="15" hidden="false" customHeight="false" outlineLevel="0" collapsed="false">
      <c r="A1412" s="0" t="s">
        <v>9179</v>
      </c>
      <c r="B1412" s="0" t="s">
        <v>1639</v>
      </c>
      <c r="C1412" s="0" t="s">
        <v>7632</v>
      </c>
      <c r="D1412" s="0" t="n">
        <v>2</v>
      </c>
      <c r="E1412" s="8" t="n">
        <v>2139</v>
      </c>
      <c r="F1412" s="0" t="n">
        <v>10</v>
      </c>
      <c r="G1412" s="8" t="n">
        <v>3850.2</v>
      </c>
      <c r="H1412" s="0" t="str">
        <f aca="false">INDEX(Products!$C:$C,MATCH(C1412,Products!$A:$A,0))</f>
        <v>Fashion</v>
      </c>
      <c r="I1412" s="0" t="str">
        <f aca="false">INDEX(Orders!$D:$D,MATCH(B1412,Orders!$A:$A,0))</f>
        <v>Delivered</v>
      </c>
      <c r="J1412" s="8" t="n">
        <f aca="false">INDEX(Products!$E:$E,MATCH(C1412,Products!$A:$A,0))</f>
        <v>1562.3</v>
      </c>
      <c r="K1412" s="8" t="n">
        <f aca="false">D1412*J1412</f>
        <v>3124.6</v>
      </c>
    </row>
    <row r="1413" customFormat="false" ht="15" hidden="false" customHeight="false" outlineLevel="0" collapsed="false">
      <c r="A1413" s="0" t="s">
        <v>9180</v>
      </c>
      <c r="B1413" s="0" t="s">
        <v>1640</v>
      </c>
      <c r="C1413" s="0" t="s">
        <v>8051</v>
      </c>
      <c r="D1413" s="0" t="n">
        <v>1</v>
      </c>
      <c r="E1413" s="8" t="n">
        <v>9830</v>
      </c>
      <c r="F1413" s="0" t="n">
        <v>15</v>
      </c>
      <c r="G1413" s="8" t="n">
        <v>8355.5</v>
      </c>
      <c r="H1413" s="0" t="str">
        <f aca="false">INDEX(Products!$C:$C,MATCH(C1413,Products!$A:$A,0))</f>
        <v>Electronics</v>
      </c>
      <c r="I1413" s="0" t="str">
        <f aca="false">INDEX(Orders!$D:$D,MATCH(B1413,Orders!$A:$A,0))</f>
        <v>Delivered</v>
      </c>
      <c r="J1413" s="8" t="n">
        <f aca="false">INDEX(Products!$E:$E,MATCH(C1413,Products!$A:$A,0))</f>
        <v>6404.84</v>
      </c>
      <c r="K1413" s="8" t="n">
        <f aca="false">D1413*J1413</f>
        <v>6404.84</v>
      </c>
    </row>
    <row r="1414" customFormat="false" ht="15" hidden="false" customHeight="false" outlineLevel="0" collapsed="false">
      <c r="A1414" s="0" t="s">
        <v>9181</v>
      </c>
      <c r="B1414" s="0" t="s">
        <v>1640</v>
      </c>
      <c r="C1414" s="0" t="s">
        <v>7682</v>
      </c>
      <c r="D1414" s="0" t="n">
        <v>2</v>
      </c>
      <c r="E1414" s="8" t="n">
        <v>2049</v>
      </c>
      <c r="F1414" s="0" t="n">
        <v>10</v>
      </c>
      <c r="G1414" s="8" t="n">
        <v>3688.2</v>
      </c>
      <c r="H1414" s="0" t="str">
        <f aca="false">INDEX(Products!$C:$C,MATCH(C1414,Products!$A:$A,0))</f>
        <v>Fashion</v>
      </c>
      <c r="I1414" s="0" t="str">
        <f aca="false">INDEX(Orders!$D:$D,MATCH(B1414,Orders!$A:$A,0))</f>
        <v>Delivered</v>
      </c>
      <c r="J1414" s="8" t="n">
        <f aca="false">INDEX(Products!$E:$E,MATCH(C1414,Products!$A:$A,0))</f>
        <v>1504.28</v>
      </c>
      <c r="K1414" s="8" t="n">
        <f aca="false">D1414*J1414</f>
        <v>3008.56</v>
      </c>
    </row>
    <row r="1415" customFormat="false" ht="15" hidden="false" customHeight="false" outlineLevel="0" collapsed="false">
      <c r="A1415" s="0" t="s">
        <v>9182</v>
      </c>
      <c r="B1415" s="0" t="s">
        <v>1642</v>
      </c>
      <c r="C1415" s="0" t="s">
        <v>7873</v>
      </c>
      <c r="D1415" s="0" t="n">
        <v>3</v>
      </c>
      <c r="E1415" s="8" t="n">
        <v>14909</v>
      </c>
      <c r="F1415" s="0" t="n">
        <v>0</v>
      </c>
      <c r="G1415" s="8" t="n">
        <v>44727</v>
      </c>
      <c r="H1415" s="0" t="str">
        <f aca="false">INDEX(Products!$C:$C,MATCH(C1415,Products!$A:$A,0))</f>
        <v>Home &amp; Kitchen</v>
      </c>
      <c r="I1415" s="0" t="str">
        <f aca="false">INDEX(Orders!$D:$D,MATCH(B1415,Orders!$A:$A,0))</f>
        <v>Delivered</v>
      </c>
      <c r="J1415" s="8" t="n">
        <f aca="false">INDEX(Products!$E:$E,MATCH(C1415,Products!$A:$A,0))</f>
        <v>8333.87</v>
      </c>
      <c r="K1415" s="8" t="n">
        <f aca="false">D1415*J1415</f>
        <v>25001.61</v>
      </c>
    </row>
    <row r="1416" customFormat="false" ht="15" hidden="false" customHeight="false" outlineLevel="0" collapsed="false">
      <c r="A1416" s="0" t="s">
        <v>9183</v>
      </c>
      <c r="B1416" s="0" t="s">
        <v>1642</v>
      </c>
      <c r="C1416" s="0" t="s">
        <v>7710</v>
      </c>
      <c r="D1416" s="0" t="n">
        <v>2</v>
      </c>
      <c r="E1416" s="8" t="n">
        <v>4659</v>
      </c>
      <c r="F1416" s="0" t="n">
        <v>0</v>
      </c>
      <c r="G1416" s="8" t="n">
        <v>9318</v>
      </c>
      <c r="H1416" s="0" t="str">
        <f aca="false">INDEX(Products!$C:$C,MATCH(C1416,Products!$A:$A,0))</f>
        <v>Fashion</v>
      </c>
      <c r="I1416" s="0" t="str">
        <f aca="false">INDEX(Orders!$D:$D,MATCH(B1416,Orders!$A:$A,0))</f>
        <v>Delivered</v>
      </c>
      <c r="J1416" s="8" t="n">
        <f aca="false">INDEX(Products!$E:$E,MATCH(C1416,Products!$A:$A,0))</f>
        <v>2833.14</v>
      </c>
      <c r="K1416" s="8" t="n">
        <f aca="false">D1416*J1416</f>
        <v>5666.28</v>
      </c>
    </row>
    <row r="1417" customFormat="false" ht="15" hidden="false" customHeight="false" outlineLevel="0" collapsed="false">
      <c r="A1417" s="0" t="s">
        <v>9184</v>
      </c>
      <c r="B1417" s="0" t="s">
        <v>1644</v>
      </c>
      <c r="C1417" s="0" t="s">
        <v>8197</v>
      </c>
      <c r="D1417" s="0" t="n">
        <v>2</v>
      </c>
      <c r="E1417" s="8" t="n">
        <v>10919</v>
      </c>
      <c r="F1417" s="0" t="n">
        <v>0</v>
      </c>
      <c r="G1417" s="8" t="n">
        <v>21838</v>
      </c>
      <c r="H1417" s="0" t="str">
        <f aca="false">INDEX(Products!$C:$C,MATCH(C1417,Products!$A:$A,0))</f>
        <v>Home &amp; Kitchen</v>
      </c>
      <c r="I1417" s="0" t="str">
        <f aca="false">INDEX(Orders!$D:$D,MATCH(B1417,Orders!$A:$A,0))</f>
        <v>Delivered</v>
      </c>
      <c r="J1417" s="8" t="n">
        <f aca="false">INDEX(Products!$E:$E,MATCH(C1417,Products!$A:$A,0))</f>
        <v>6025.22</v>
      </c>
      <c r="K1417" s="8" t="n">
        <f aca="false">D1417*J1417</f>
        <v>12050.44</v>
      </c>
    </row>
    <row r="1418" customFormat="false" ht="15" hidden="false" customHeight="false" outlineLevel="0" collapsed="false">
      <c r="A1418" s="0" t="s">
        <v>9185</v>
      </c>
      <c r="B1418" s="0" t="s">
        <v>1645</v>
      </c>
      <c r="C1418" s="0" t="s">
        <v>7597</v>
      </c>
      <c r="D1418" s="0" t="n">
        <v>1</v>
      </c>
      <c r="E1418" s="8" t="n">
        <v>959</v>
      </c>
      <c r="F1418" s="0" t="n">
        <v>15</v>
      </c>
      <c r="G1418" s="8" t="n">
        <v>815.15</v>
      </c>
      <c r="H1418" s="0" t="str">
        <f aca="false">INDEX(Products!$C:$C,MATCH(C1418,Products!$A:$A,0))</f>
        <v>Toys &amp; Baby Care</v>
      </c>
      <c r="I1418" s="0" t="str">
        <f aca="false">INDEX(Orders!$D:$D,MATCH(B1418,Orders!$A:$A,0))</f>
        <v>Delivered</v>
      </c>
      <c r="J1418" s="8" t="n">
        <f aca="false">INDEX(Products!$E:$E,MATCH(C1418,Products!$A:$A,0))</f>
        <v>528.95</v>
      </c>
      <c r="K1418" s="8" t="n">
        <f aca="false">D1418*J1418</f>
        <v>528.95</v>
      </c>
    </row>
    <row r="1419" customFormat="false" ht="15" hidden="false" customHeight="false" outlineLevel="0" collapsed="false">
      <c r="A1419" s="0" t="s">
        <v>9186</v>
      </c>
      <c r="B1419" s="0" t="s">
        <v>1648</v>
      </c>
      <c r="C1419" s="0" t="s">
        <v>7707</v>
      </c>
      <c r="D1419" s="0" t="n">
        <v>1</v>
      </c>
      <c r="E1419" s="8" t="n">
        <v>3479</v>
      </c>
      <c r="F1419" s="0" t="n">
        <v>5</v>
      </c>
      <c r="G1419" s="8" t="n">
        <v>3305.05</v>
      </c>
      <c r="H1419" s="0" t="str">
        <f aca="false">INDEX(Products!$C:$C,MATCH(C1419,Products!$A:$A,0))</f>
        <v>Fashion</v>
      </c>
      <c r="I1419" s="0" t="str">
        <f aca="false">INDEX(Orders!$D:$D,MATCH(B1419,Orders!$A:$A,0))</f>
        <v>Delivered</v>
      </c>
      <c r="J1419" s="8" t="n">
        <f aca="false">INDEX(Products!$E:$E,MATCH(C1419,Products!$A:$A,0))</f>
        <v>1949.52</v>
      </c>
      <c r="K1419" s="8" t="n">
        <f aca="false">D1419*J1419</f>
        <v>1949.52</v>
      </c>
    </row>
    <row r="1420" customFormat="false" ht="15" hidden="false" customHeight="false" outlineLevel="0" collapsed="false">
      <c r="A1420" s="0" t="s">
        <v>9187</v>
      </c>
      <c r="B1420" s="0" t="s">
        <v>1648</v>
      </c>
      <c r="C1420" s="0" t="s">
        <v>7642</v>
      </c>
      <c r="D1420" s="0" t="n">
        <v>2</v>
      </c>
      <c r="E1420" s="8" t="n">
        <v>15499</v>
      </c>
      <c r="F1420" s="0" t="n">
        <v>0</v>
      </c>
      <c r="G1420" s="8" t="n">
        <v>30998</v>
      </c>
      <c r="H1420" s="0" t="str">
        <f aca="false">INDEX(Products!$C:$C,MATCH(C1420,Products!$A:$A,0))</f>
        <v>Electronics</v>
      </c>
      <c r="I1420" s="0" t="str">
        <f aca="false">INDEX(Orders!$D:$D,MATCH(B1420,Orders!$A:$A,0))</f>
        <v>Delivered</v>
      </c>
      <c r="J1420" s="8" t="n">
        <f aca="false">INDEX(Products!$E:$E,MATCH(C1420,Products!$A:$A,0))</f>
        <v>11174.87</v>
      </c>
      <c r="K1420" s="8" t="n">
        <f aca="false">D1420*J1420</f>
        <v>22349.74</v>
      </c>
    </row>
    <row r="1421" customFormat="false" ht="15" hidden="false" customHeight="false" outlineLevel="0" collapsed="false">
      <c r="A1421" s="0" t="s">
        <v>9188</v>
      </c>
      <c r="B1421" s="0" t="s">
        <v>1650</v>
      </c>
      <c r="C1421" s="0" t="s">
        <v>7846</v>
      </c>
      <c r="D1421" s="0" t="n">
        <v>1</v>
      </c>
      <c r="E1421" s="8" t="n">
        <v>34829</v>
      </c>
      <c r="F1421" s="0" t="n">
        <v>10</v>
      </c>
      <c r="G1421" s="8" t="n">
        <v>31346.1</v>
      </c>
      <c r="H1421" s="0" t="str">
        <f aca="false">INDEX(Products!$C:$C,MATCH(C1421,Products!$A:$A,0))</f>
        <v>Mobiles &amp; Accessories</v>
      </c>
      <c r="I1421" s="0" t="str">
        <f aca="false">INDEX(Orders!$D:$D,MATCH(B1421,Orders!$A:$A,0))</f>
        <v>Delivered</v>
      </c>
      <c r="J1421" s="8" t="n">
        <f aca="false">INDEX(Products!$E:$E,MATCH(C1421,Products!$A:$A,0))</f>
        <v>19331.44</v>
      </c>
      <c r="K1421" s="8" t="n">
        <f aca="false">D1421*J1421</f>
        <v>19331.44</v>
      </c>
    </row>
    <row r="1422" customFormat="false" ht="15" hidden="false" customHeight="false" outlineLevel="0" collapsed="false">
      <c r="A1422" s="0" t="s">
        <v>9189</v>
      </c>
      <c r="B1422" s="0" t="s">
        <v>1651</v>
      </c>
      <c r="C1422" s="0" t="s">
        <v>7742</v>
      </c>
      <c r="D1422" s="0" t="n">
        <v>1</v>
      </c>
      <c r="E1422" s="8" t="n">
        <v>12729</v>
      </c>
      <c r="F1422" s="0" t="n">
        <v>10</v>
      </c>
      <c r="G1422" s="8" t="n">
        <v>11456.1</v>
      </c>
      <c r="H1422" s="0" t="str">
        <f aca="false">INDEX(Products!$C:$C,MATCH(C1422,Products!$A:$A,0))</f>
        <v>Home &amp; Kitchen</v>
      </c>
      <c r="I1422" s="0" t="str">
        <f aca="false">INDEX(Orders!$D:$D,MATCH(B1422,Orders!$A:$A,0))</f>
        <v>Delivered</v>
      </c>
      <c r="J1422" s="8" t="n">
        <f aca="false">INDEX(Products!$E:$E,MATCH(C1422,Products!$A:$A,0))</f>
        <v>8235.9</v>
      </c>
      <c r="K1422" s="8" t="n">
        <f aca="false">D1422*J1422</f>
        <v>8235.9</v>
      </c>
    </row>
    <row r="1423" customFormat="false" ht="15" hidden="false" customHeight="false" outlineLevel="0" collapsed="false">
      <c r="A1423" s="0" t="s">
        <v>9190</v>
      </c>
      <c r="B1423" s="0" t="s">
        <v>1652</v>
      </c>
      <c r="C1423" s="0" t="s">
        <v>8127</v>
      </c>
      <c r="D1423" s="0" t="n">
        <v>1</v>
      </c>
      <c r="E1423" s="8" t="n">
        <v>1239</v>
      </c>
      <c r="F1423" s="0" t="n">
        <v>0</v>
      </c>
      <c r="G1423" s="8" t="n">
        <v>1239</v>
      </c>
      <c r="H1423" s="0" t="str">
        <f aca="false">INDEX(Products!$C:$C,MATCH(C1423,Products!$A:$A,0))</f>
        <v>Sports &amp; Fitness</v>
      </c>
      <c r="I1423" s="0" t="str">
        <f aca="false">INDEX(Orders!$D:$D,MATCH(B1423,Orders!$A:$A,0))</f>
        <v>Delivered</v>
      </c>
      <c r="J1423" s="8" t="n">
        <f aca="false">INDEX(Products!$E:$E,MATCH(C1423,Products!$A:$A,0))</f>
        <v>686.19</v>
      </c>
      <c r="K1423" s="8" t="n">
        <f aca="false">D1423*J1423</f>
        <v>686.19</v>
      </c>
    </row>
    <row r="1424" customFormat="false" ht="15" hidden="false" customHeight="false" outlineLevel="0" collapsed="false">
      <c r="A1424" s="0" t="s">
        <v>9191</v>
      </c>
      <c r="B1424" s="0" t="s">
        <v>1655</v>
      </c>
      <c r="C1424" s="0" t="s">
        <v>7833</v>
      </c>
      <c r="D1424" s="0" t="n">
        <v>1</v>
      </c>
      <c r="E1424" s="8" t="n">
        <v>63680</v>
      </c>
      <c r="F1424" s="0" t="n">
        <v>10</v>
      </c>
      <c r="G1424" s="8" t="n">
        <v>57312</v>
      </c>
      <c r="H1424" s="0" t="str">
        <f aca="false">INDEX(Products!$C:$C,MATCH(C1424,Products!$A:$A,0))</f>
        <v>Mobiles &amp; Accessories</v>
      </c>
      <c r="I1424" s="0" t="str">
        <f aca="false">INDEX(Orders!$D:$D,MATCH(B1424,Orders!$A:$A,0))</f>
        <v>Delivered</v>
      </c>
      <c r="J1424" s="8" t="n">
        <f aca="false">INDEX(Products!$E:$E,MATCH(C1424,Products!$A:$A,0))</f>
        <v>42793.05</v>
      </c>
      <c r="K1424" s="8" t="n">
        <f aca="false">D1424*J1424</f>
        <v>42793.05</v>
      </c>
    </row>
    <row r="1425" customFormat="false" ht="15" hidden="false" customHeight="false" outlineLevel="0" collapsed="false">
      <c r="A1425" s="0" t="s">
        <v>9192</v>
      </c>
      <c r="B1425" s="0" t="s">
        <v>1657</v>
      </c>
      <c r="C1425" s="0" t="s">
        <v>8253</v>
      </c>
      <c r="D1425" s="0" t="n">
        <v>1</v>
      </c>
      <c r="E1425" s="8" t="n">
        <v>1729</v>
      </c>
      <c r="F1425" s="0" t="n">
        <v>20</v>
      </c>
      <c r="G1425" s="8" t="n">
        <v>1383.2</v>
      </c>
      <c r="H1425" s="0" t="str">
        <f aca="false">INDEX(Products!$C:$C,MATCH(C1425,Products!$A:$A,0))</f>
        <v>Beauty &amp; Personal Care</v>
      </c>
      <c r="I1425" s="0" t="str">
        <f aca="false">INDEX(Orders!$D:$D,MATCH(B1425,Orders!$A:$A,0))</f>
        <v>Cancelled</v>
      </c>
      <c r="J1425" s="8" t="n">
        <f aca="false">INDEX(Products!$E:$E,MATCH(C1425,Products!$A:$A,0))</f>
        <v>1062.01</v>
      </c>
      <c r="K1425" s="8" t="n">
        <f aca="false">D1425*J1425</f>
        <v>1062.01</v>
      </c>
    </row>
    <row r="1426" customFormat="false" ht="15" hidden="false" customHeight="false" outlineLevel="0" collapsed="false">
      <c r="A1426" s="0" t="s">
        <v>9193</v>
      </c>
      <c r="B1426" s="0" t="s">
        <v>1659</v>
      </c>
      <c r="C1426" s="0" t="s">
        <v>7653</v>
      </c>
      <c r="D1426" s="0" t="n">
        <v>1</v>
      </c>
      <c r="E1426" s="8" t="n">
        <v>450</v>
      </c>
      <c r="F1426" s="0" t="n">
        <v>10</v>
      </c>
      <c r="G1426" s="8" t="n">
        <v>405</v>
      </c>
      <c r="H1426" s="0" t="str">
        <f aca="false">INDEX(Products!$C:$C,MATCH(C1426,Products!$A:$A,0))</f>
        <v>Books</v>
      </c>
      <c r="I1426" s="0" t="str">
        <f aca="false">INDEX(Orders!$D:$D,MATCH(B1426,Orders!$A:$A,0))</f>
        <v>Returned</v>
      </c>
      <c r="J1426" s="8" t="n">
        <f aca="false">INDEX(Products!$E:$E,MATCH(C1426,Products!$A:$A,0))</f>
        <v>303.74</v>
      </c>
      <c r="K1426" s="8" t="n">
        <f aca="false">D1426*J1426</f>
        <v>303.74</v>
      </c>
    </row>
    <row r="1427" customFormat="false" ht="15" hidden="false" customHeight="false" outlineLevel="0" collapsed="false">
      <c r="A1427" s="0" t="s">
        <v>9194</v>
      </c>
      <c r="B1427" s="0" t="s">
        <v>1661</v>
      </c>
      <c r="C1427" s="0" t="s">
        <v>7680</v>
      </c>
      <c r="D1427" s="0" t="n">
        <v>1</v>
      </c>
      <c r="E1427" s="8" t="n">
        <v>14639</v>
      </c>
      <c r="F1427" s="0" t="n">
        <v>0</v>
      </c>
      <c r="G1427" s="8" t="n">
        <v>14639</v>
      </c>
      <c r="H1427" s="0" t="str">
        <f aca="false">INDEX(Products!$C:$C,MATCH(C1427,Products!$A:$A,0))</f>
        <v>Electronics</v>
      </c>
      <c r="I1427" s="0" t="str">
        <f aca="false">INDEX(Orders!$D:$D,MATCH(B1427,Orders!$A:$A,0))</f>
        <v>Delivered</v>
      </c>
      <c r="J1427" s="8" t="n">
        <f aca="false">INDEX(Products!$E:$E,MATCH(C1427,Products!$A:$A,0))</f>
        <v>8845.17</v>
      </c>
      <c r="K1427" s="8" t="n">
        <f aca="false">D1427*J1427</f>
        <v>8845.17</v>
      </c>
    </row>
    <row r="1428" customFormat="false" ht="15" hidden="false" customHeight="false" outlineLevel="0" collapsed="false">
      <c r="A1428" s="0" t="s">
        <v>9195</v>
      </c>
      <c r="B1428" s="0" t="s">
        <v>1661</v>
      </c>
      <c r="C1428" s="0" t="s">
        <v>7884</v>
      </c>
      <c r="D1428" s="0" t="n">
        <v>1</v>
      </c>
      <c r="E1428" s="8" t="n">
        <v>560</v>
      </c>
      <c r="F1428" s="0" t="n">
        <v>10</v>
      </c>
      <c r="G1428" s="8" t="n">
        <v>504</v>
      </c>
      <c r="H1428" s="0" t="str">
        <f aca="false">INDEX(Products!$C:$C,MATCH(C1428,Products!$A:$A,0))</f>
        <v>Fashion</v>
      </c>
      <c r="I1428" s="0" t="str">
        <f aca="false">INDEX(Orders!$D:$D,MATCH(B1428,Orders!$A:$A,0))</f>
        <v>Delivered</v>
      </c>
      <c r="J1428" s="8" t="n">
        <f aca="false">INDEX(Products!$E:$E,MATCH(C1428,Products!$A:$A,0))</f>
        <v>349.88</v>
      </c>
      <c r="K1428" s="8" t="n">
        <f aca="false">D1428*J1428</f>
        <v>349.88</v>
      </c>
    </row>
    <row r="1429" customFormat="false" ht="15" hidden="false" customHeight="false" outlineLevel="0" collapsed="false">
      <c r="A1429" s="0" t="s">
        <v>9196</v>
      </c>
      <c r="B1429" s="0" t="s">
        <v>1661</v>
      </c>
      <c r="C1429" s="0" t="s">
        <v>7716</v>
      </c>
      <c r="D1429" s="0" t="n">
        <v>1</v>
      </c>
      <c r="E1429" s="8" t="n">
        <v>979</v>
      </c>
      <c r="F1429" s="0" t="n">
        <v>5</v>
      </c>
      <c r="G1429" s="8" t="n">
        <v>930.05</v>
      </c>
      <c r="H1429" s="0" t="str">
        <f aca="false">INDEX(Products!$C:$C,MATCH(C1429,Products!$A:$A,0))</f>
        <v>Books</v>
      </c>
      <c r="I1429" s="0" t="str">
        <f aca="false">INDEX(Orders!$D:$D,MATCH(B1429,Orders!$A:$A,0))</f>
        <v>Delivered</v>
      </c>
      <c r="J1429" s="8" t="n">
        <f aca="false">INDEX(Products!$E:$E,MATCH(C1429,Products!$A:$A,0))</f>
        <v>603.86</v>
      </c>
      <c r="K1429" s="8" t="n">
        <f aca="false">D1429*J1429</f>
        <v>603.86</v>
      </c>
    </row>
    <row r="1430" customFormat="false" ht="15" hidden="false" customHeight="false" outlineLevel="0" collapsed="false">
      <c r="A1430" s="0" t="s">
        <v>9197</v>
      </c>
      <c r="B1430" s="0" t="s">
        <v>1662</v>
      </c>
      <c r="C1430" s="0" t="s">
        <v>9198</v>
      </c>
      <c r="D1430" s="0" t="n">
        <v>1</v>
      </c>
      <c r="E1430" s="8" t="n">
        <v>200</v>
      </c>
      <c r="F1430" s="0" t="n">
        <v>10</v>
      </c>
      <c r="G1430" s="8" t="n">
        <v>180</v>
      </c>
      <c r="H1430" s="0" t="str">
        <f aca="false">INDEX(Products!$C:$C,MATCH(C1430,Products!$A:$A,0))</f>
        <v>Beauty &amp; Personal Care</v>
      </c>
      <c r="I1430" s="0" t="str">
        <f aca="false">INDEX(Orders!$D:$D,MATCH(B1430,Orders!$A:$A,0))</f>
        <v>Returned</v>
      </c>
      <c r="J1430" s="8" t="n">
        <f aca="false">INDEX(Products!$E:$E,MATCH(C1430,Products!$A:$A,0))</f>
        <v>117.01</v>
      </c>
      <c r="K1430" s="8" t="n">
        <f aca="false">D1430*J1430</f>
        <v>117.01</v>
      </c>
    </row>
    <row r="1431" customFormat="false" ht="15" hidden="false" customHeight="false" outlineLevel="0" collapsed="false">
      <c r="A1431" s="0" t="s">
        <v>9199</v>
      </c>
      <c r="B1431" s="0" t="s">
        <v>1664</v>
      </c>
      <c r="C1431" s="0" t="s">
        <v>7595</v>
      </c>
      <c r="D1431" s="0" t="n">
        <v>1</v>
      </c>
      <c r="E1431" s="8" t="n">
        <v>8040</v>
      </c>
      <c r="F1431" s="0" t="n">
        <v>5</v>
      </c>
      <c r="G1431" s="8" t="n">
        <v>7638</v>
      </c>
      <c r="H1431" s="0" t="str">
        <f aca="false">INDEX(Products!$C:$C,MATCH(C1431,Products!$A:$A,0))</f>
        <v>Home &amp; Kitchen</v>
      </c>
      <c r="I1431" s="0" t="str">
        <f aca="false">INDEX(Orders!$D:$D,MATCH(B1431,Orders!$A:$A,0))</f>
        <v>Delivered</v>
      </c>
      <c r="J1431" s="8" t="n">
        <f aca="false">INDEX(Products!$E:$E,MATCH(C1431,Products!$A:$A,0))</f>
        <v>4810.96</v>
      </c>
      <c r="K1431" s="8" t="n">
        <f aca="false">D1431*J1431</f>
        <v>4810.96</v>
      </c>
    </row>
    <row r="1432" customFormat="false" ht="15" hidden="false" customHeight="false" outlineLevel="0" collapsed="false">
      <c r="A1432" s="0" t="s">
        <v>9200</v>
      </c>
      <c r="B1432" s="0" t="s">
        <v>1665</v>
      </c>
      <c r="C1432" s="0" t="s">
        <v>7757</v>
      </c>
      <c r="D1432" s="0" t="n">
        <v>1</v>
      </c>
      <c r="E1432" s="8" t="n">
        <v>3679</v>
      </c>
      <c r="F1432" s="0" t="n">
        <v>0</v>
      </c>
      <c r="G1432" s="8" t="n">
        <v>3679</v>
      </c>
      <c r="H1432" s="0" t="str">
        <f aca="false">INDEX(Products!$C:$C,MATCH(C1432,Products!$A:$A,0))</f>
        <v>Fashion</v>
      </c>
      <c r="I1432" s="0" t="str">
        <f aca="false">INDEX(Orders!$D:$D,MATCH(B1432,Orders!$A:$A,0))</f>
        <v>Delivered</v>
      </c>
      <c r="J1432" s="8" t="n">
        <f aca="false">INDEX(Products!$E:$E,MATCH(C1432,Products!$A:$A,0))</f>
        <v>2029.6</v>
      </c>
      <c r="K1432" s="8" t="n">
        <f aca="false">D1432*J1432</f>
        <v>2029.6</v>
      </c>
    </row>
    <row r="1433" customFormat="false" ht="15" hidden="false" customHeight="false" outlineLevel="0" collapsed="false">
      <c r="A1433" s="0" t="s">
        <v>9201</v>
      </c>
      <c r="B1433" s="0" t="s">
        <v>1665</v>
      </c>
      <c r="C1433" s="0" t="s">
        <v>7646</v>
      </c>
      <c r="D1433" s="0" t="n">
        <v>1</v>
      </c>
      <c r="E1433" s="8" t="n">
        <v>3610</v>
      </c>
      <c r="F1433" s="0" t="n">
        <v>10</v>
      </c>
      <c r="G1433" s="8" t="n">
        <v>3249</v>
      </c>
      <c r="H1433" s="0" t="str">
        <f aca="false">INDEX(Products!$C:$C,MATCH(C1433,Products!$A:$A,0))</f>
        <v>Fashion</v>
      </c>
      <c r="I1433" s="0" t="str">
        <f aca="false">INDEX(Orders!$D:$D,MATCH(B1433,Orders!$A:$A,0))</f>
        <v>Delivered</v>
      </c>
      <c r="J1433" s="8" t="n">
        <f aca="false">INDEX(Products!$E:$E,MATCH(C1433,Products!$A:$A,0))</f>
        <v>2575.47</v>
      </c>
      <c r="K1433" s="8" t="n">
        <f aca="false">D1433*J1433</f>
        <v>2575.47</v>
      </c>
    </row>
    <row r="1434" customFormat="false" ht="15" hidden="false" customHeight="false" outlineLevel="0" collapsed="false">
      <c r="A1434" s="0" t="s">
        <v>9202</v>
      </c>
      <c r="B1434" s="0" t="s">
        <v>1666</v>
      </c>
      <c r="C1434" s="0" t="s">
        <v>8321</v>
      </c>
      <c r="D1434" s="0" t="n">
        <v>1</v>
      </c>
      <c r="E1434" s="8" t="n">
        <v>1329</v>
      </c>
      <c r="F1434" s="0" t="n">
        <v>5</v>
      </c>
      <c r="G1434" s="8" t="n">
        <v>1262.55</v>
      </c>
      <c r="H1434" s="0" t="str">
        <f aca="false">INDEX(Products!$C:$C,MATCH(C1434,Products!$A:$A,0))</f>
        <v>Home &amp; Kitchen</v>
      </c>
      <c r="I1434" s="0" t="str">
        <f aca="false">INDEX(Orders!$D:$D,MATCH(B1434,Orders!$A:$A,0))</f>
        <v>Delivered</v>
      </c>
      <c r="J1434" s="8" t="n">
        <f aca="false">INDEX(Products!$E:$E,MATCH(C1434,Products!$A:$A,0))</f>
        <v>896.37</v>
      </c>
      <c r="K1434" s="8" t="n">
        <f aca="false">D1434*J1434</f>
        <v>896.37</v>
      </c>
    </row>
    <row r="1435" customFormat="false" ht="15" hidden="false" customHeight="false" outlineLevel="0" collapsed="false">
      <c r="A1435" s="0" t="s">
        <v>9203</v>
      </c>
      <c r="B1435" s="0" t="s">
        <v>1666</v>
      </c>
      <c r="C1435" s="0" t="s">
        <v>7879</v>
      </c>
      <c r="D1435" s="0" t="n">
        <v>2</v>
      </c>
      <c r="E1435" s="8" t="n">
        <v>389</v>
      </c>
      <c r="F1435" s="0" t="n">
        <v>0</v>
      </c>
      <c r="G1435" s="8" t="n">
        <v>778</v>
      </c>
      <c r="H1435" s="0" t="str">
        <f aca="false">INDEX(Products!$C:$C,MATCH(C1435,Products!$A:$A,0))</f>
        <v>Beauty &amp; Personal Care</v>
      </c>
      <c r="I1435" s="0" t="str">
        <f aca="false">INDEX(Orders!$D:$D,MATCH(B1435,Orders!$A:$A,0))</f>
        <v>Delivered</v>
      </c>
      <c r="J1435" s="8" t="n">
        <f aca="false">INDEX(Products!$E:$E,MATCH(C1435,Products!$A:$A,0))</f>
        <v>254.3</v>
      </c>
      <c r="K1435" s="8" t="n">
        <f aca="false">D1435*J1435</f>
        <v>508.6</v>
      </c>
    </row>
    <row r="1436" customFormat="false" ht="15" hidden="false" customHeight="false" outlineLevel="0" collapsed="false">
      <c r="A1436" s="0" t="s">
        <v>9204</v>
      </c>
      <c r="B1436" s="0" t="s">
        <v>1666</v>
      </c>
      <c r="C1436" s="0" t="s">
        <v>7980</v>
      </c>
      <c r="D1436" s="0" t="n">
        <v>1</v>
      </c>
      <c r="E1436" s="8" t="n">
        <v>42589</v>
      </c>
      <c r="F1436" s="0" t="n">
        <v>0</v>
      </c>
      <c r="G1436" s="8" t="n">
        <v>42589</v>
      </c>
      <c r="H1436" s="0" t="str">
        <f aca="false">INDEX(Products!$C:$C,MATCH(C1436,Products!$A:$A,0))</f>
        <v>Electronics</v>
      </c>
      <c r="I1436" s="0" t="str">
        <f aca="false">INDEX(Orders!$D:$D,MATCH(B1436,Orders!$A:$A,0))</f>
        <v>Delivered</v>
      </c>
      <c r="J1436" s="8" t="n">
        <f aca="false">INDEX(Products!$E:$E,MATCH(C1436,Products!$A:$A,0))</f>
        <v>28890.12</v>
      </c>
      <c r="K1436" s="8" t="n">
        <f aca="false">D1436*J1436</f>
        <v>28890.12</v>
      </c>
    </row>
    <row r="1437" customFormat="false" ht="15" hidden="false" customHeight="false" outlineLevel="0" collapsed="false">
      <c r="A1437" s="0" t="s">
        <v>9205</v>
      </c>
      <c r="B1437" s="0" t="s">
        <v>1669</v>
      </c>
      <c r="C1437" s="0" t="s">
        <v>7599</v>
      </c>
      <c r="D1437" s="0" t="n">
        <v>1</v>
      </c>
      <c r="E1437" s="8" t="n">
        <v>4869</v>
      </c>
      <c r="F1437" s="0" t="n">
        <v>10</v>
      </c>
      <c r="G1437" s="8" t="n">
        <v>4382.1</v>
      </c>
      <c r="H1437" s="0" t="str">
        <f aca="false">INDEX(Products!$C:$C,MATCH(C1437,Products!$A:$A,0))</f>
        <v>Fashion</v>
      </c>
      <c r="I1437" s="0" t="str">
        <f aca="false">INDEX(Orders!$D:$D,MATCH(B1437,Orders!$A:$A,0))</f>
        <v>Delivered</v>
      </c>
      <c r="J1437" s="8" t="n">
        <f aca="false">INDEX(Products!$E:$E,MATCH(C1437,Products!$A:$A,0))</f>
        <v>3494.47</v>
      </c>
      <c r="K1437" s="8" t="n">
        <f aca="false">D1437*J1437</f>
        <v>3494.47</v>
      </c>
    </row>
    <row r="1438" customFormat="false" ht="15" hidden="false" customHeight="false" outlineLevel="0" collapsed="false">
      <c r="A1438" s="0" t="s">
        <v>9206</v>
      </c>
      <c r="B1438" s="0" t="s">
        <v>1669</v>
      </c>
      <c r="C1438" s="0" t="s">
        <v>7630</v>
      </c>
      <c r="D1438" s="0" t="n">
        <v>1</v>
      </c>
      <c r="E1438" s="8" t="n">
        <v>74379</v>
      </c>
      <c r="F1438" s="0" t="n">
        <v>15</v>
      </c>
      <c r="G1438" s="8" t="n">
        <v>63222.15</v>
      </c>
      <c r="H1438" s="0" t="str">
        <f aca="false">INDEX(Products!$C:$C,MATCH(C1438,Products!$A:$A,0))</f>
        <v>Mobiles &amp; Accessories</v>
      </c>
      <c r="I1438" s="0" t="str">
        <f aca="false">INDEX(Orders!$D:$D,MATCH(B1438,Orders!$A:$A,0))</f>
        <v>Delivered</v>
      </c>
      <c r="J1438" s="8" t="n">
        <f aca="false">INDEX(Products!$E:$E,MATCH(C1438,Products!$A:$A,0))</f>
        <v>45257.88</v>
      </c>
      <c r="K1438" s="8" t="n">
        <f aca="false">D1438*J1438</f>
        <v>45257.88</v>
      </c>
    </row>
    <row r="1439" customFormat="false" ht="15" hidden="false" customHeight="false" outlineLevel="0" collapsed="false">
      <c r="A1439" s="0" t="s">
        <v>9207</v>
      </c>
      <c r="B1439" s="0" t="s">
        <v>1669</v>
      </c>
      <c r="C1439" s="0" t="s">
        <v>7742</v>
      </c>
      <c r="D1439" s="0" t="n">
        <v>2</v>
      </c>
      <c r="E1439" s="8" t="n">
        <v>12729</v>
      </c>
      <c r="F1439" s="0" t="n">
        <v>0</v>
      </c>
      <c r="G1439" s="8" t="n">
        <v>25458</v>
      </c>
      <c r="H1439" s="0" t="str">
        <f aca="false">INDEX(Products!$C:$C,MATCH(C1439,Products!$A:$A,0))</f>
        <v>Home &amp; Kitchen</v>
      </c>
      <c r="I1439" s="0" t="str">
        <f aca="false">INDEX(Orders!$D:$D,MATCH(B1439,Orders!$A:$A,0))</f>
        <v>Delivered</v>
      </c>
      <c r="J1439" s="8" t="n">
        <f aca="false">INDEX(Products!$E:$E,MATCH(C1439,Products!$A:$A,0))</f>
        <v>8235.9</v>
      </c>
      <c r="K1439" s="8" t="n">
        <f aca="false">D1439*J1439</f>
        <v>16471.8</v>
      </c>
    </row>
    <row r="1440" customFormat="false" ht="15" hidden="false" customHeight="false" outlineLevel="0" collapsed="false">
      <c r="A1440" s="0" t="s">
        <v>9208</v>
      </c>
      <c r="B1440" s="0" t="s">
        <v>1669</v>
      </c>
      <c r="C1440" s="0" t="s">
        <v>7688</v>
      </c>
      <c r="D1440" s="0" t="n">
        <v>1</v>
      </c>
      <c r="E1440" s="8" t="n">
        <v>3370</v>
      </c>
      <c r="F1440" s="0" t="n">
        <v>20</v>
      </c>
      <c r="G1440" s="8" t="n">
        <v>2696</v>
      </c>
      <c r="H1440" s="0" t="str">
        <f aca="false">INDEX(Products!$C:$C,MATCH(C1440,Products!$A:$A,0))</f>
        <v>Sports &amp; Fitness</v>
      </c>
      <c r="I1440" s="0" t="str">
        <f aca="false">INDEX(Orders!$D:$D,MATCH(B1440,Orders!$A:$A,0))</f>
        <v>Delivered</v>
      </c>
      <c r="J1440" s="8" t="n">
        <f aca="false">INDEX(Products!$E:$E,MATCH(C1440,Products!$A:$A,0))</f>
        <v>2101.83</v>
      </c>
      <c r="K1440" s="8" t="n">
        <f aca="false">D1440*J1440</f>
        <v>2101.83</v>
      </c>
    </row>
    <row r="1441" customFormat="false" ht="15" hidden="false" customHeight="false" outlineLevel="0" collapsed="false">
      <c r="A1441" s="0" t="s">
        <v>9209</v>
      </c>
      <c r="B1441" s="0" t="s">
        <v>1670</v>
      </c>
      <c r="C1441" s="0" t="s">
        <v>7869</v>
      </c>
      <c r="D1441" s="0" t="n">
        <v>3</v>
      </c>
      <c r="E1441" s="8" t="n">
        <v>949</v>
      </c>
      <c r="F1441" s="0" t="n">
        <v>5</v>
      </c>
      <c r="G1441" s="8" t="n">
        <v>2704.65</v>
      </c>
      <c r="H1441" s="0" t="str">
        <f aca="false">INDEX(Products!$C:$C,MATCH(C1441,Products!$A:$A,0))</f>
        <v>Home &amp; Kitchen</v>
      </c>
      <c r="I1441" s="0" t="str">
        <f aca="false">INDEX(Orders!$D:$D,MATCH(B1441,Orders!$A:$A,0))</f>
        <v>Delivered</v>
      </c>
      <c r="J1441" s="8" t="n">
        <f aca="false">INDEX(Products!$E:$E,MATCH(C1441,Products!$A:$A,0))</f>
        <v>553.41</v>
      </c>
      <c r="K1441" s="8" t="n">
        <f aca="false">D1441*J1441</f>
        <v>1660.23</v>
      </c>
    </row>
    <row r="1442" customFormat="false" ht="15" hidden="false" customHeight="false" outlineLevel="0" collapsed="false">
      <c r="A1442" s="0" t="s">
        <v>9210</v>
      </c>
      <c r="B1442" s="0" t="s">
        <v>1671</v>
      </c>
      <c r="C1442" s="0" t="s">
        <v>7764</v>
      </c>
      <c r="D1442" s="0" t="n">
        <v>2</v>
      </c>
      <c r="E1442" s="8" t="n">
        <v>719</v>
      </c>
      <c r="F1442" s="0" t="n">
        <v>10</v>
      </c>
      <c r="G1442" s="8" t="n">
        <v>1294.2</v>
      </c>
      <c r="H1442" s="0" t="str">
        <f aca="false">INDEX(Products!$C:$C,MATCH(C1442,Products!$A:$A,0))</f>
        <v>Fashion</v>
      </c>
      <c r="I1442" s="0" t="str">
        <f aca="false">INDEX(Orders!$D:$D,MATCH(B1442,Orders!$A:$A,0))</f>
        <v>Delivered</v>
      </c>
      <c r="J1442" s="8" t="n">
        <f aca="false">INDEX(Products!$E:$E,MATCH(C1442,Products!$A:$A,0))</f>
        <v>508.15</v>
      </c>
      <c r="K1442" s="8" t="n">
        <f aca="false">D1442*J1442</f>
        <v>1016.3</v>
      </c>
    </row>
    <row r="1443" customFormat="false" ht="15" hidden="false" customHeight="false" outlineLevel="0" collapsed="false">
      <c r="A1443" s="0" t="s">
        <v>9211</v>
      </c>
      <c r="B1443" s="0" t="s">
        <v>1672</v>
      </c>
      <c r="C1443" s="0" t="s">
        <v>7659</v>
      </c>
      <c r="D1443" s="0" t="n">
        <v>1</v>
      </c>
      <c r="E1443" s="8" t="n">
        <v>2609</v>
      </c>
      <c r="F1443" s="0" t="n">
        <v>10</v>
      </c>
      <c r="G1443" s="8" t="n">
        <v>2348.1</v>
      </c>
      <c r="H1443" s="0" t="str">
        <f aca="false">INDEX(Products!$C:$C,MATCH(C1443,Products!$A:$A,0))</f>
        <v>Fashion</v>
      </c>
      <c r="I1443" s="0" t="str">
        <f aca="false">INDEX(Orders!$D:$D,MATCH(B1443,Orders!$A:$A,0))</f>
        <v>Delivered</v>
      </c>
      <c r="J1443" s="8" t="n">
        <f aca="false">INDEX(Products!$E:$E,MATCH(C1443,Products!$A:$A,0))</f>
        <v>1780.61</v>
      </c>
      <c r="K1443" s="8" t="n">
        <f aca="false">D1443*J1443</f>
        <v>1780.61</v>
      </c>
    </row>
    <row r="1444" customFormat="false" ht="15" hidden="false" customHeight="false" outlineLevel="0" collapsed="false">
      <c r="A1444" s="0" t="s">
        <v>9212</v>
      </c>
      <c r="B1444" s="0" t="s">
        <v>1674</v>
      </c>
      <c r="C1444" s="0" t="s">
        <v>7651</v>
      </c>
      <c r="D1444" s="0" t="n">
        <v>1</v>
      </c>
      <c r="E1444" s="8" t="n">
        <v>7439</v>
      </c>
      <c r="F1444" s="0" t="n">
        <v>10</v>
      </c>
      <c r="G1444" s="8" t="n">
        <v>6695.1</v>
      </c>
      <c r="H1444" s="0" t="str">
        <f aca="false">INDEX(Products!$C:$C,MATCH(C1444,Products!$A:$A,0))</f>
        <v>Mobiles &amp; Accessories</v>
      </c>
      <c r="I1444" s="0" t="str">
        <f aca="false">INDEX(Orders!$D:$D,MATCH(B1444,Orders!$A:$A,0))</f>
        <v>Delivered</v>
      </c>
      <c r="J1444" s="8" t="n">
        <f aca="false">INDEX(Products!$E:$E,MATCH(C1444,Products!$A:$A,0))</f>
        <v>4901.55</v>
      </c>
      <c r="K1444" s="8" t="n">
        <f aca="false">D1444*J1444</f>
        <v>4901.55</v>
      </c>
    </row>
    <row r="1445" customFormat="false" ht="15" hidden="false" customHeight="false" outlineLevel="0" collapsed="false">
      <c r="A1445" s="0" t="s">
        <v>9213</v>
      </c>
      <c r="B1445" s="0" t="s">
        <v>1674</v>
      </c>
      <c r="C1445" s="0" t="s">
        <v>7771</v>
      </c>
      <c r="D1445" s="0" t="n">
        <v>1</v>
      </c>
      <c r="E1445" s="8" t="n">
        <v>3619</v>
      </c>
      <c r="F1445" s="0" t="n">
        <v>5</v>
      </c>
      <c r="G1445" s="8" t="n">
        <v>3438.05</v>
      </c>
      <c r="H1445" s="0" t="str">
        <f aca="false">INDEX(Products!$C:$C,MATCH(C1445,Products!$A:$A,0))</f>
        <v>Fashion</v>
      </c>
      <c r="I1445" s="0" t="str">
        <f aca="false">INDEX(Orders!$D:$D,MATCH(B1445,Orders!$A:$A,0))</f>
        <v>Delivered</v>
      </c>
      <c r="J1445" s="8" t="n">
        <f aca="false">INDEX(Products!$E:$E,MATCH(C1445,Products!$A:$A,0))</f>
        <v>2299.95</v>
      </c>
      <c r="K1445" s="8" t="n">
        <f aca="false">D1445*J1445</f>
        <v>2299.95</v>
      </c>
    </row>
    <row r="1446" customFormat="false" ht="15" hidden="false" customHeight="false" outlineLevel="0" collapsed="false">
      <c r="A1446" s="0" t="s">
        <v>9214</v>
      </c>
      <c r="B1446" s="0" t="s">
        <v>1674</v>
      </c>
      <c r="C1446" s="0" t="s">
        <v>8071</v>
      </c>
      <c r="D1446" s="0" t="n">
        <v>2</v>
      </c>
      <c r="E1446" s="8" t="n">
        <v>2329</v>
      </c>
      <c r="F1446" s="0" t="n">
        <v>0</v>
      </c>
      <c r="G1446" s="8" t="n">
        <v>4658</v>
      </c>
      <c r="H1446" s="0" t="str">
        <f aca="false">INDEX(Products!$C:$C,MATCH(C1446,Products!$A:$A,0))</f>
        <v>Beauty &amp; Personal Care</v>
      </c>
      <c r="I1446" s="0" t="str">
        <f aca="false">INDEX(Orders!$D:$D,MATCH(B1446,Orders!$A:$A,0))</f>
        <v>Delivered</v>
      </c>
      <c r="J1446" s="8" t="n">
        <f aca="false">INDEX(Products!$E:$E,MATCH(C1446,Products!$A:$A,0))</f>
        <v>1328.17</v>
      </c>
      <c r="K1446" s="8" t="n">
        <f aca="false">D1446*J1446</f>
        <v>2656.34</v>
      </c>
    </row>
    <row r="1447" customFormat="false" ht="15" hidden="false" customHeight="false" outlineLevel="0" collapsed="false">
      <c r="A1447" s="0" t="s">
        <v>9215</v>
      </c>
      <c r="B1447" s="0" t="s">
        <v>1674</v>
      </c>
      <c r="C1447" s="0" t="s">
        <v>7624</v>
      </c>
      <c r="D1447" s="0" t="n">
        <v>3</v>
      </c>
      <c r="E1447" s="8" t="n">
        <v>14119</v>
      </c>
      <c r="F1447" s="0" t="n">
        <v>0</v>
      </c>
      <c r="G1447" s="8" t="n">
        <v>42357</v>
      </c>
      <c r="H1447" s="0" t="str">
        <f aca="false">INDEX(Products!$C:$C,MATCH(C1447,Products!$A:$A,0))</f>
        <v>Electronics</v>
      </c>
      <c r="I1447" s="0" t="str">
        <f aca="false">INDEX(Orders!$D:$D,MATCH(B1447,Orders!$A:$A,0))</f>
        <v>Delivered</v>
      </c>
      <c r="J1447" s="8" t="n">
        <f aca="false">INDEX(Products!$E:$E,MATCH(C1447,Products!$A:$A,0))</f>
        <v>9184.78</v>
      </c>
      <c r="K1447" s="8" t="n">
        <f aca="false">D1447*J1447</f>
        <v>27554.34</v>
      </c>
    </row>
    <row r="1448" customFormat="false" ht="15" hidden="false" customHeight="false" outlineLevel="0" collapsed="false">
      <c r="A1448" s="0" t="s">
        <v>9216</v>
      </c>
      <c r="B1448" s="0" t="s">
        <v>1676</v>
      </c>
      <c r="C1448" s="0" t="s">
        <v>7591</v>
      </c>
      <c r="D1448" s="0" t="n">
        <v>1</v>
      </c>
      <c r="E1448" s="8" t="n">
        <v>1640</v>
      </c>
      <c r="F1448" s="0" t="n">
        <v>10</v>
      </c>
      <c r="G1448" s="8" t="n">
        <v>1476</v>
      </c>
      <c r="H1448" s="0" t="str">
        <f aca="false">INDEX(Products!$C:$C,MATCH(C1448,Products!$A:$A,0))</f>
        <v>Beauty &amp; Personal Care</v>
      </c>
      <c r="I1448" s="0" t="str">
        <f aca="false">INDEX(Orders!$D:$D,MATCH(B1448,Orders!$A:$A,0))</f>
        <v>Cancelled</v>
      </c>
      <c r="J1448" s="8" t="n">
        <f aca="false">INDEX(Products!$E:$E,MATCH(C1448,Products!$A:$A,0))</f>
        <v>939.85</v>
      </c>
      <c r="K1448" s="8" t="n">
        <f aca="false">D1448*J1448</f>
        <v>939.85</v>
      </c>
    </row>
    <row r="1449" customFormat="false" ht="15" hidden="false" customHeight="false" outlineLevel="0" collapsed="false">
      <c r="A1449" s="0" t="s">
        <v>9217</v>
      </c>
      <c r="B1449" s="0" t="s">
        <v>1677</v>
      </c>
      <c r="C1449" s="0" t="s">
        <v>7742</v>
      </c>
      <c r="D1449" s="0" t="n">
        <v>1</v>
      </c>
      <c r="E1449" s="8" t="n">
        <v>12729</v>
      </c>
      <c r="F1449" s="0" t="n">
        <v>0</v>
      </c>
      <c r="G1449" s="8" t="n">
        <v>12729</v>
      </c>
      <c r="H1449" s="0" t="str">
        <f aca="false">INDEX(Products!$C:$C,MATCH(C1449,Products!$A:$A,0))</f>
        <v>Home &amp; Kitchen</v>
      </c>
      <c r="I1449" s="0" t="str">
        <f aca="false">INDEX(Orders!$D:$D,MATCH(B1449,Orders!$A:$A,0))</f>
        <v>Delivered</v>
      </c>
      <c r="J1449" s="8" t="n">
        <f aca="false">INDEX(Products!$E:$E,MATCH(C1449,Products!$A:$A,0))</f>
        <v>8235.9</v>
      </c>
      <c r="K1449" s="8" t="n">
        <f aca="false">D1449*J1449</f>
        <v>8235.9</v>
      </c>
    </row>
    <row r="1450" customFormat="false" ht="15" hidden="false" customHeight="false" outlineLevel="0" collapsed="false">
      <c r="A1450" s="0" t="s">
        <v>9218</v>
      </c>
      <c r="B1450" s="0" t="s">
        <v>1679</v>
      </c>
      <c r="C1450" s="0" t="s">
        <v>8094</v>
      </c>
      <c r="D1450" s="0" t="n">
        <v>1</v>
      </c>
      <c r="E1450" s="8" t="n">
        <v>3199</v>
      </c>
      <c r="F1450" s="0" t="n">
        <v>20</v>
      </c>
      <c r="G1450" s="8" t="n">
        <v>2559.2</v>
      </c>
      <c r="H1450" s="0" t="str">
        <f aca="false">INDEX(Products!$C:$C,MATCH(C1450,Products!$A:$A,0))</f>
        <v>Sports &amp; Fitness</v>
      </c>
      <c r="I1450" s="0" t="str">
        <f aca="false">INDEX(Orders!$D:$D,MATCH(B1450,Orders!$A:$A,0))</f>
        <v>Delivered</v>
      </c>
      <c r="J1450" s="8" t="n">
        <f aca="false">INDEX(Products!$E:$E,MATCH(C1450,Products!$A:$A,0))</f>
        <v>1765.83</v>
      </c>
      <c r="K1450" s="8" t="n">
        <f aca="false">D1450*J1450</f>
        <v>1765.83</v>
      </c>
    </row>
    <row r="1451" customFormat="false" ht="15" hidden="false" customHeight="false" outlineLevel="0" collapsed="false">
      <c r="A1451" s="0" t="s">
        <v>9219</v>
      </c>
      <c r="B1451" s="0" t="s">
        <v>1679</v>
      </c>
      <c r="C1451" s="0" t="s">
        <v>7710</v>
      </c>
      <c r="D1451" s="0" t="n">
        <v>1</v>
      </c>
      <c r="E1451" s="8" t="n">
        <v>4659</v>
      </c>
      <c r="F1451" s="0" t="n">
        <v>15</v>
      </c>
      <c r="G1451" s="8" t="n">
        <v>3960.15</v>
      </c>
      <c r="H1451" s="0" t="str">
        <f aca="false">INDEX(Products!$C:$C,MATCH(C1451,Products!$A:$A,0))</f>
        <v>Fashion</v>
      </c>
      <c r="I1451" s="0" t="str">
        <f aca="false">INDEX(Orders!$D:$D,MATCH(B1451,Orders!$A:$A,0))</f>
        <v>Delivered</v>
      </c>
      <c r="J1451" s="8" t="n">
        <f aca="false">INDEX(Products!$E:$E,MATCH(C1451,Products!$A:$A,0))</f>
        <v>2833.14</v>
      </c>
      <c r="K1451" s="8" t="n">
        <f aca="false">D1451*J1451</f>
        <v>2833.14</v>
      </c>
    </row>
    <row r="1452" customFormat="false" ht="15" hidden="false" customHeight="false" outlineLevel="0" collapsed="false">
      <c r="A1452" s="0" t="s">
        <v>9220</v>
      </c>
      <c r="B1452" s="0" t="s">
        <v>1679</v>
      </c>
      <c r="C1452" s="0" t="s">
        <v>7663</v>
      </c>
      <c r="D1452" s="0" t="n">
        <v>1</v>
      </c>
      <c r="E1452" s="8" t="n">
        <v>4859</v>
      </c>
      <c r="F1452" s="0" t="n">
        <v>0</v>
      </c>
      <c r="G1452" s="8" t="n">
        <v>4859</v>
      </c>
      <c r="H1452" s="0" t="str">
        <f aca="false">INDEX(Products!$C:$C,MATCH(C1452,Products!$A:$A,0))</f>
        <v>Fashion</v>
      </c>
      <c r="I1452" s="0" t="str">
        <f aca="false">INDEX(Orders!$D:$D,MATCH(B1452,Orders!$A:$A,0))</f>
        <v>Delivered</v>
      </c>
      <c r="J1452" s="8" t="n">
        <f aca="false">INDEX(Products!$E:$E,MATCH(C1452,Products!$A:$A,0))</f>
        <v>2737.14</v>
      </c>
      <c r="K1452" s="8" t="n">
        <f aca="false">D1452*J1452</f>
        <v>2737.14</v>
      </c>
    </row>
    <row r="1453" customFormat="false" ht="15" hidden="false" customHeight="false" outlineLevel="0" collapsed="false">
      <c r="A1453" s="0" t="s">
        <v>9221</v>
      </c>
      <c r="B1453" s="0" t="s">
        <v>1680</v>
      </c>
      <c r="C1453" s="0" t="s">
        <v>7990</v>
      </c>
      <c r="D1453" s="0" t="n">
        <v>1</v>
      </c>
      <c r="E1453" s="8" t="n">
        <v>25780</v>
      </c>
      <c r="F1453" s="0" t="n">
        <v>15</v>
      </c>
      <c r="G1453" s="8" t="n">
        <v>21913</v>
      </c>
      <c r="H1453" s="0" t="str">
        <f aca="false">INDEX(Products!$C:$C,MATCH(C1453,Products!$A:$A,0))</f>
        <v>Electronics</v>
      </c>
      <c r="I1453" s="0" t="str">
        <f aca="false">INDEX(Orders!$D:$D,MATCH(B1453,Orders!$A:$A,0))</f>
        <v>Delivered</v>
      </c>
      <c r="J1453" s="8" t="n">
        <f aca="false">INDEX(Products!$E:$E,MATCH(C1453,Products!$A:$A,0))</f>
        <v>18157.51</v>
      </c>
      <c r="K1453" s="8" t="n">
        <f aca="false">D1453*J1453</f>
        <v>18157.51</v>
      </c>
    </row>
    <row r="1454" customFormat="false" ht="15" hidden="false" customHeight="false" outlineLevel="0" collapsed="false">
      <c r="A1454" s="0" t="s">
        <v>9222</v>
      </c>
      <c r="B1454" s="0" t="s">
        <v>1680</v>
      </c>
      <c r="C1454" s="0" t="s">
        <v>7829</v>
      </c>
      <c r="D1454" s="0" t="n">
        <v>1</v>
      </c>
      <c r="E1454" s="8" t="n">
        <v>3150</v>
      </c>
      <c r="F1454" s="0" t="n">
        <v>0</v>
      </c>
      <c r="G1454" s="8" t="n">
        <v>3150</v>
      </c>
      <c r="H1454" s="0" t="str">
        <f aca="false">INDEX(Products!$C:$C,MATCH(C1454,Products!$A:$A,0))</f>
        <v>Home &amp; Kitchen</v>
      </c>
      <c r="I1454" s="0" t="str">
        <f aca="false">INDEX(Orders!$D:$D,MATCH(B1454,Orders!$A:$A,0))</f>
        <v>Delivered</v>
      </c>
      <c r="J1454" s="8" t="n">
        <f aca="false">INDEX(Products!$E:$E,MATCH(C1454,Products!$A:$A,0))</f>
        <v>2285.31</v>
      </c>
      <c r="K1454" s="8" t="n">
        <f aca="false">D1454*J1454</f>
        <v>2285.31</v>
      </c>
    </row>
    <row r="1455" customFormat="false" ht="15" hidden="false" customHeight="false" outlineLevel="0" collapsed="false">
      <c r="A1455" s="0" t="s">
        <v>9223</v>
      </c>
      <c r="B1455" s="0" t="s">
        <v>1682</v>
      </c>
      <c r="C1455" s="0" t="s">
        <v>7803</v>
      </c>
      <c r="D1455" s="0" t="n">
        <v>1</v>
      </c>
      <c r="E1455" s="8" t="n">
        <v>34270</v>
      </c>
      <c r="F1455" s="0" t="n">
        <v>5</v>
      </c>
      <c r="G1455" s="8" t="n">
        <v>32556.5</v>
      </c>
      <c r="H1455" s="0" t="str">
        <f aca="false">INDEX(Products!$C:$C,MATCH(C1455,Products!$A:$A,0))</f>
        <v>Electronics</v>
      </c>
      <c r="I1455" s="0" t="str">
        <f aca="false">INDEX(Orders!$D:$D,MATCH(B1455,Orders!$A:$A,0))</f>
        <v>Returned</v>
      </c>
      <c r="J1455" s="8" t="n">
        <f aca="false">INDEX(Products!$E:$E,MATCH(C1455,Products!$A:$A,0))</f>
        <v>19956.6</v>
      </c>
      <c r="K1455" s="8" t="n">
        <f aca="false">D1455*J1455</f>
        <v>19956.6</v>
      </c>
    </row>
    <row r="1456" customFormat="false" ht="15" hidden="false" customHeight="false" outlineLevel="0" collapsed="false">
      <c r="A1456" s="0" t="s">
        <v>9224</v>
      </c>
      <c r="B1456" s="0" t="s">
        <v>1684</v>
      </c>
      <c r="C1456" s="0" t="s">
        <v>8239</v>
      </c>
      <c r="D1456" s="0" t="n">
        <v>2</v>
      </c>
      <c r="E1456" s="8" t="n">
        <v>6629</v>
      </c>
      <c r="F1456" s="0" t="n">
        <v>10</v>
      </c>
      <c r="G1456" s="8" t="n">
        <v>11932.2</v>
      </c>
      <c r="H1456" s="0" t="str">
        <f aca="false">INDEX(Products!$C:$C,MATCH(C1456,Products!$A:$A,0))</f>
        <v>Furniture</v>
      </c>
      <c r="I1456" s="0" t="str">
        <f aca="false">INDEX(Orders!$D:$D,MATCH(B1456,Orders!$A:$A,0))</f>
        <v>Delivered</v>
      </c>
      <c r="J1456" s="8" t="n">
        <f aca="false">INDEX(Products!$E:$E,MATCH(C1456,Products!$A:$A,0))</f>
        <v>3648.59</v>
      </c>
      <c r="K1456" s="8" t="n">
        <f aca="false">D1456*J1456</f>
        <v>7297.18</v>
      </c>
    </row>
    <row r="1457" customFormat="false" ht="15" hidden="false" customHeight="false" outlineLevel="0" collapsed="false">
      <c r="A1457" s="0" t="s">
        <v>9225</v>
      </c>
      <c r="B1457" s="0" t="s">
        <v>1685</v>
      </c>
      <c r="C1457" s="0" t="s">
        <v>8210</v>
      </c>
      <c r="D1457" s="0" t="n">
        <v>1</v>
      </c>
      <c r="E1457" s="8" t="n">
        <v>76990</v>
      </c>
      <c r="F1457" s="0" t="n">
        <v>10</v>
      </c>
      <c r="G1457" s="8" t="n">
        <v>69291</v>
      </c>
      <c r="H1457" s="0" t="str">
        <f aca="false">INDEX(Products!$C:$C,MATCH(C1457,Products!$A:$A,0))</f>
        <v>Mobiles &amp; Accessories</v>
      </c>
      <c r="I1457" s="0" t="str">
        <f aca="false">INDEX(Orders!$D:$D,MATCH(B1457,Orders!$A:$A,0))</f>
        <v>Delivered</v>
      </c>
      <c r="J1457" s="8" t="n">
        <f aca="false">INDEX(Products!$E:$E,MATCH(C1457,Products!$A:$A,0))</f>
        <v>55934.16</v>
      </c>
      <c r="K1457" s="8" t="n">
        <f aca="false">D1457*J1457</f>
        <v>55934.16</v>
      </c>
    </row>
    <row r="1458" customFormat="false" ht="15" hidden="false" customHeight="false" outlineLevel="0" collapsed="false">
      <c r="A1458" s="0" t="s">
        <v>9226</v>
      </c>
      <c r="B1458" s="0" t="s">
        <v>1685</v>
      </c>
      <c r="C1458" s="0" t="s">
        <v>7803</v>
      </c>
      <c r="D1458" s="0" t="n">
        <v>3</v>
      </c>
      <c r="E1458" s="8" t="n">
        <v>34270</v>
      </c>
      <c r="F1458" s="0" t="n">
        <v>5</v>
      </c>
      <c r="G1458" s="8" t="n">
        <v>97669.5</v>
      </c>
      <c r="H1458" s="0" t="str">
        <f aca="false">INDEX(Products!$C:$C,MATCH(C1458,Products!$A:$A,0))</f>
        <v>Electronics</v>
      </c>
      <c r="I1458" s="0" t="str">
        <f aca="false">INDEX(Orders!$D:$D,MATCH(B1458,Orders!$A:$A,0))</f>
        <v>Delivered</v>
      </c>
      <c r="J1458" s="8" t="n">
        <f aca="false">INDEX(Products!$E:$E,MATCH(C1458,Products!$A:$A,0))</f>
        <v>19956.6</v>
      </c>
      <c r="K1458" s="8" t="n">
        <f aca="false">D1458*J1458</f>
        <v>59869.8</v>
      </c>
    </row>
    <row r="1459" customFormat="false" ht="15" hidden="false" customHeight="false" outlineLevel="0" collapsed="false">
      <c r="A1459" s="0" t="s">
        <v>9227</v>
      </c>
      <c r="B1459" s="0" t="s">
        <v>1686</v>
      </c>
      <c r="C1459" s="0" t="s">
        <v>7853</v>
      </c>
      <c r="D1459" s="0" t="n">
        <v>1</v>
      </c>
      <c r="E1459" s="8" t="n">
        <v>1989</v>
      </c>
      <c r="F1459" s="0" t="n">
        <v>30</v>
      </c>
      <c r="G1459" s="8" t="n">
        <v>1392.3</v>
      </c>
      <c r="H1459" s="0" t="str">
        <f aca="false">INDEX(Products!$C:$C,MATCH(C1459,Products!$A:$A,0))</f>
        <v>Fashion</v>
      </c>
      <c r="I1459" s="0" t="str">
        <f aca="false">INDEX(Orders!$D:$D,MATCH(B1459,Orders!$A:$A,0))</f>
        <v>Delivered</v>
      </c>
      <c r="J1459" s="8" t="n">
        <f aca="false">INDEX(Products!$E:$E,MATCH(C1459,Products!$A:$A,0))</f>
        <v>1234.69</v>
      </c>
      <c r="K1459" s="8" t="n">
        <f aca="false">D1459*J1459</f>
        <v>1234.69</v>
      </c>
    </row>
    <row r="1460" customFormat="false" ht="15" hidden="false" customHeight="false" outlineLevel="0" collapsed="false">
      <c r="A1460" s="0" t="s">
        <v>9228</v>
      </c>
      <c r="B1460" s="0" t="s">
        <v>1687</v>
      </c>
      <c r="C1460" s="0" t="s">
        <v>7630</v>
      </c>
      <c r="D1460" s="0" t="n">
        <v>1</v>
      </c>
      <c r="E1460" s="8" t="n">
        <v>74379</v>
      </c>
      <c r="F1460" s="0" t="n">
        <v>0</v>
      </c>
      <c r="G1460" s="8" t="n">
        <v>74379</v>
      </c>
      <c r="H1460" s="0" t="str">
        <f aca="false">INDEX(Products!$C:$C,MATCH(C1460,Products!$A:$A,0))</f>
        <v>Mobiles &amp; Accessories</v>
      </c>
      <c r="I1460" s="0" t="str">
        <f aca="false">INDEX(Orders!$D:$D,MATCH(B1460,Orders!$A:$A,0))</f>
        <v>Delivered</v>
      </c>
      <c r="J1460" s="8" t="n">
        <f aca="false">INDEX(Products!$E:$E,MATCH(C1460,Products!$A:$A,0))</f>
        <v>45257.88</v>
      </c>
      <c r="K1460" s="8" t="n">
        <f aca="false">D1460*J1460</f>
        <v>45257.88</v>
      </c>
    </row>
    <row r="1461" customFormat="false" ht="15" hidden="false" customHeight="false" outlineLevel="0" collapsed="false">
      <c r="A1461" s="0" t="s">
        <v>9229</v>
      </c>
      <c r="B1461" s="0" t="s">
        <v>1688</v>
      </c>
      <c r="C1461" s="0" t="s">
        <v>7869</v>
      </c>
      <c r="D1461" s="0" t="n">
        <v>1</v>
      </c>
      <c r="E1461" s="8" t="n">
        <v>949</v>
      </c>
      <c r="F1461" s="0" t="n">
        <v>10</v>
      </c>
      <c r="G1461" s="8" t="n">
        <v>854.1</v>
      </c>
      <c r="H1461" s="0" t="str">
        <f aca="false">INDEX(Products!$C:$C,MATCH(C1461,Products!$A:$A,0))</f>
        <v>Home &amp; Kitchen</v>
      </c>
      <c r="I1461" s="0" t="str">
        <f aca="false">INDEX(Orders!$D:$D,MATCH(B1461,Orders!$A:$A,0))</f>
        <v>Delivered</v>
      </c>
      <c r="J1461" s="8" t="n">
        <f aca="false">INDEX(Products!$E:$E,MATCH(C1461,Products!$A:$A,0))</f>
        <v>553.41</v>
      </c>
      <c r="K1461" s="8" t="n">
        <f aca="false">D1461*J1461</f>
        <v>553.41</v>
      </c>
    </row>
    <row r="1462" customFormat="false" ht="15" hidden="false" customHeight="false" outlineLevel="0" collapsed="false">
      <c r="A1462" s="0" t="s">
        <v>9230</v>
      </c>
      <c r="B1462" s="0" t="s">
        <v>1688</v>
      </c>
      <c r="C1462" s="0" t="s">
        <v>7799</v>
      </c>
      <c r="D1462" s="0" t="n">
        <v>1</v>
      </c>
      <c r="E1462" s="8" t="n">
        <v>70349</v>
      </c>
      <c r="F1462" s="0" t="n">
        <v>5</v>
      </c>
      <c r="G1462" s="8" t="n">
        <v>66831.55</v>
      </c>
      <c r="H1462" s="0" t="str">
        <f aca="false">INDEX(Products!$C:$C,MATCH(C1462,Products!$A:$A,0))</f>
        <v>Mobiles &amp; Accessories</v>
      </c>
      <c r="I1462" s="0" t="str">
        <f aca="false">INDEX(Orders!$D:$D,MATCH(B1462,Orders!$A:$A,0))</f>
        <v>Delivered</v>
      </c>
      <c r="J1462" s="8" t="n">
        <f aca="false">INDEX(Products!$E:$E,MATCH(C1462,Products!$A:$A,0))</f>
        <v>45393.9</v>
      </c>
      <c r="K1462" s="8" t="n">
        <f aca="false">D1462*J1462</f>
        <v>45393.9</v>
      </c>
    </row>
    <row r="1463" customFormat="false" ht="15" hidden="false" customHeight="false" outlineLevel="0" collapsed="false">
      <c r="A1463" s="0" t="s">
        <v>9231</v>
      </c>
      <c r="B1463" s="0" t="s">
        <v>1688</v>
      </c>
      <c r="C1463" s="0" t="s">
        <v>7655</v>
      </c>
      <c r="D1463" s="0" t="n">
        <v>1</v>
      </c>
      <c r="E1463" s="8" t="n">
        <v>1059</v>
      </c>
      <c r="F1463" s="0" t="n">
        <v>10</v>
      </c>
      <c r="G1463" s="8" t="n">
        <v>953.1</v>
      </c>
      <c r="H1463" s="0" t="str">
        <f aca="false">INDEX(Products!$C:$C,MATCH(C1463,Products!$A:$A,0))</f>
        <v>Fashion</v>
      </c>
      <c r="I1463" s="0" t="str">
        <f aca="false">INDEX(Orders!$D:$D,MATCH(B1463,Orders!$A:$A,0))</f>
        <v>Delivered</v>
      </c>
      <c r="J1463" s="8" t="n">
        <f aca="false">INDEX(Products!$E:$E,MATCH(C1463,Products!$A:$A,0))</f>
        <v>616.44</v>
      </c>
      <c r="K1463" s="8" t="n">
        <f aca="false">D1463*J1463</f>
        <v>616.44</v>
      </c>
    </row>
    <row r="1464" customFormat="false" ht="15" hidden="false" customHeight="false" outlineLevel="0" collapsed="false">
      <c r="A1464" s="0" t="s">
        <v>9232</v>
      </c>
      <c r="B1464" s="0" t="s">
        <v>1689</v>
      </c>
      <c r="C1464" s="0" t="s">
        <v>8369</v>
      </c>
      <c r="D1464" s="0" t="n">
        <v>1</v>
      </c>
      <c r="E1464" s="8" t="n">
        <v>13339</v>
      </c>
      <c r="F1464" s="0" t="n">
        <v>5</v>
      </c>
      <c r="G1464" s="8" t="n">
        <v>12672.05</v>
      </c>
      <c r="H1464" s="0" t="str">
        <f aca="false">INDEX(Products!$C:$C,MATCH(C1464,Products!$A:$A,0))</f>
        <v>Electronics</v>
      </c>
      <c r="I1464" s="0" t="str">
        <f aca="false">INDEX(Orders!$D:$D,MATCH(B1464,Orders!$A:$A,0))</f>
        <v>Delivered</v>
      </c>
      <c r="J1464" s="8" t="n">
        <f aca="false">INDEX(Products!$E:$E,MATCH(C1464,Products!$A:$A,0))</f>
        <v>8278.32</v>
      </c>
      <c r="K1464" s="8" t="n">
        <f aca="false">D1464*J1464</f>
        <v>8278.32</v>
      </c>
    </row>
    <row r="1465" customFormat="false" ht="15" hidden="false" customHeight="false" outlineLevel="0" collapsed="false">
      <c r="A1465" s="0" t="s">
        <v>9233</v>
      </c>
      <c r="B1465" s="0" t="s">
        <v>1690</v>
      </c>
      <c r="C1465" s="0" t="s">
        <v>7614</v>
      </c>
      <c r="D1465" s="0" t="n">
        <v>1</v>
      </c>
      <c r="E1465" s="8" t="n">
        <v>23049</v>
      </c>
      <c r="F1465" s="0" t="n">
        <v>20</v>
      </c>
      <c r="G1465" s="8" t="n">
        <v>18439.2</v>
      </c>
      <c r="H1465" s="0" t="str">
        <f aca="false">INDEX(Products!$C:$C,MATCH(C1465,Products!$A:$A,0))</f>
        <v>Furniture</v>
      </c>
      <c r="I1465" s="0" t="str">
        <f aca="false">INDEX(Orders!$D:$D,MATCH(B1465,Orders!$A:$A,0))</f>
        <v>Cancelled</v>
      </c>
      <c r="J1465" s="8" t="n">
        <f aca="false">INDEX(Products!$E:$E,MATCH(C1465,Products!$A:$A,0))</f>
        <v>13018.56</v>
      </c>
      <c r="K1465" s="8" t="n">
        <f aca="false">D1465*J1465</f>
        <v>13018.56</v>
      </c>
    </row>
    <row r="1466" customFormat="false" ht="15" hidden="false" customHeight="false" outlineLevel="0" collapsed="false">
      <c r="A1466" s="0" t="s">
        <v>9234</v>
      </c>
      <c r="B1466" s="0" t="s">
        <v>1691</v>
      </c>
      <c r="C1466" s="0" t="s">
        <v>7593</v>
      </c>
      <c r="D1466" s="0" t="n">
        <v>1</v>
      </c>
      <c r="E1466" s="8" t="n">
        <v>12159</v>
      </c>
      <c r="F1466" s="0" t="n">
        <v>15</v>
      </c>
      <c r="G1466" s="8" t="n">
        <v>10335.15</v>
      </c>
      <c r="H1466" s="0" t="str">
        <f aca="false">INDEX(Products!$C:$C,MATCH(C1466,Products!$A:$A,0))</f>
        <v>Mobiles &amp; Accessories</v>
      </c>
      <c r="I1466" s="0" t="str">
        <f aca="false">INDEX(Orders!$D:$D,MATCH(B1466,Orders!$A:$A,0))</f>
        <v>Delivered</v>
      </c>
      <c r="J1466" s="8" t="n">
        <f aca="false">INDEX(Products!$E:$E,MATCH(C1466,Products!$A:$A,0))</f>
        <v>8791.68</v>
      </c>
      <c r="K1466" s="8" t="n">
        <f aca="false">D1466*J1466</f>
        <v>8791.68</v>
      </c>
    </row>
    <row r="1467" customFormat="false" ht="15" hidden="false" customHeight="false" outlineLevel="0" collapsed="false">
      <c r="A1467" s="0" t="s">
        <v>9235</v>
      </c>
      <c r="B1467" s="0" t="s">
        <v>1692</v>
      </c>
      <c r="C1467" s="0" t="s">
        <v>8197</v>
      </c>
      <c r="D1467" s="0" t="n">
        <v>1</v>
      </c>
      <c r="E1467" s="8" t="n">
        <v>10919</v>
      </c>
      <c r="F1467" s="0" t="n">
        <v>5</v>
      </c>
      <c r="G1467" s="8" t="n">
        <v>10373.05</v>
      </c>
      <c r="H1467" s="0" t="str">
        <f aca="false">INDEX(Products!$C:$C,MATCH(C1467,Products!$A:$A,0))</f>
        <v>Home &amp; Kitchen</v>
      </c>
      <c r="I1467" s="0" t="str">
        <f aca="false">INDEX(Orders!$D:$D,MATCH(B1467,Orders!$A:$A,0))</f>
        <v>Delivered</v>
      </c>
      <c r="J1467" s="8" t="n">
        <f aca="false">INDEX(Products!$E:$E,MATCH(C1467,Products!$A:$A,0))</f>
        <v>6025.22</v>
      </c>
      <c r="K1467" s="8" t="n">
        <f aca="false">D1467*J1467</f>
        <v>6025.22</v>
      </c>
    </row>
    <row r="1468" customFormat="false" ht="15" hidden="false" customHeight="false" outlineLevel="0" collapsed="false">
      <c r="A1468" s="0" t="s">
        <v>9236</v>
      </c>
      <c r="B1468" s="0" t="s">
        <v>1692</v>
      </c>
      <c r="C1468" s="0" t="s">
        <v>7663</v>
      </c>
      <c r="D1468" s="0" t="n">
        <v>2</v>
      </c>
      <c r="E1468" s="8" t="n">
        <v>4859</v>
      </c>
      <c r="F1468" s="0" t="n">
        <v>0</v>
      </c>
      <c r="G1468" s="8" t="n">
        <v>9718</v>
      </c>
      <c r="H1468" s="0" t="str">
        <f aca="false">INDEX(Products!$C:$C,MATCH(C1468,Products!$A:$A,0))</f>
        <v>Fashion</v>
      </c>
      <c r="I1468" s="0" t="str">
        <f aca="false">INDEX(Orders!$D:$D,MATCH(B1468,Orders!$A:$A,0))</f>
        <v>Delivered</v>
      </c>
      <c r="J1468" s="8" t="n">
        <f aca="false">INDEX(Products!$E:$E,MATCH(C1468,Products!$A:$A,0))</f>
        <v>2737.14</v>
      </c>
      <c r="K1468" s="8" t="n">
        <f aca="false">D1468*J1468</f>
        <v>5474.28</v>
      </c>
    </row>
    <row r="1469" customFormat="false" ht="15" hidden="false" customHeight="false" outlineLevel="0" collapsed="false">
      <c r="A1469" s="0" t="s">
        <v>9237</v>
      </c>
      <c r="B1469" s="0" t="s">
        <v>1694</v>
      </c>
      <c r="C1469" s="0" t="s">
        <v>8057</v>
      </c>
      <c r="D1469" s="0" t="n">
        <v>1</v>
      </c>
      <c r="E1469" s="8" t="n">
        <v>5310</v>
      </c>
      <c r="F1469" s="0" t="n">
        <v>30</v>
      </c>
      <c r="G1469" s="8" t="n">
        <v>3717</v>
      </c>
      <c r="H1469" s="0" t="str">
        <f aca="false">INDEX(Products!$C:$C,MATCH(C1469,Products!$A:$A,0))</f>
        <v>Sports &amp; Fitness</v>
      </c>
      <c r="I1469" s="0" t="str">
        <f aca="false">INDEX(Orders!$D:$D,MATCH(B1469,Orders!$A:$A,0))</f>
        <v>Delivered</v>
      </c>
      <c r="J1469" s="8" t="n">
        <f aca="false">INDEX(Products!$E:$E,MATCH(C1469,Products!$A:$A,0))</f>
        <v>3979.51</v>
      </c>
      <c r="K1469" s="8" t="n">
        <f aca="false">D1469*J1469</f>
        <v>3979.51</v>
      </c>
    </row>
    <row r="1470" customFormat="false" ht="15" hidden="false" customHeight="false" outlineLevel="0" collapsed="false">
      <c r="A1470" s="0" t="s">
        <v>9238</v>
      </c>
      <c r="B1470" s="0" t="s">
        <v>1694</v>
      </c>
      <c r="C1470" s="0" t="s">
        <v>7785</v>
      </c>
      <c r="D1470" s="0" t="n">
        <v>2</v>
      </c>
      <c r="E1470" s="8" t="n">
        <v>709</v>
      </c>
      <c r="F1470" s="0" t="n">
        <v>15</v>
      </c>
      <c r="G1470" s="8" t="n">
        <v>1205.3</v>
      </c>
      <c r="H1470" s="0" t="str">
        <f aca="false">INDEX(Products!$C:$C,MATCH(C1470,Products!$A:$A,0))</f>
        <v>Grocery</v>
      </c>
      <c r="I1470" s="0" t="str">
        <f aca="false">INDEX(Orders!$D:$D,MATCH(B1470,Orders!$A:$A,0))</f>
        <v>Delivered</v>
      </c>
      <c r="J1470" s="8" t="n">
        <f aca="false">INDEX(Products!$E:$E,MATCH(C1470,Products!$A:$A,0))</f>
        <v>488.31</v>
      </c>
      <c r="K1470" s="8" t="n">
        <f aca="false">D1470*J1470</f>
        <v>976.62</v>
      </c>
    </row>
    <row r="1471" customFormat="false" ht="15" hidden="false" customHeight="false" outlineLevel="0" collapsed="false">
      <c r="A1471" s="0" t="s">
        <v>9239</v>
      </c>
      <c r="B1471" s="0" t="s">
        <v>1695</v>
      </c>
      <c r="C1471" s="0" t="s">
        <v>7719</v>
      </c>
      <c r="D1471" s="0" t="n">
        <v>2</v>
      </c>
      <c r="E1471" s="8" t="n">
        <v>13789</v>
      </c>
      <c r="F1471" s="0" t="n">
        <v>30</v>
      </c>
      <c r="G1471" s="8" t="n">
        <v>19304.6</v>
      </c>
      <c r="H1471" s="0" t="str">
        <f aca="false">INDEX(Products!$C:$C,MATCH(C1471,Products!$A:$A,0))</f>
        <v>Home &amp; Kitchen</v>
      </c>
      <c r="I1471" s="0" t="str">
        <f aca="false">INDEX(Orders!$D:$D,MATCH(B1471,Orders!$A:$A,0))</f>
        <v>Cancelled</v>
      </c>
      <c r="J1471" s="8" t="n">
        <f aca="false">INDEX(Products!$E:$E,MATCH(C1471,Products!$A:$A,0))</f>
        <v>8780.89</v>
      </c>
      <c r="K1471" s="8" t="n">
        <f aca="false">D1471*J1471</f>
        <v>17561.78</v>
      </c>
    </row>
    <row r="1472" customFormat="false" ht="15" hidden="false" customHeight="false" outlineLevel="0" collapsed="false">
      <c r="A1472" s="0" t="s">
        <v>9240</v>
      </c>
      <c r="B1472" s="0" t="s">
        <v>1696</v>
      </c>
      <c r="C1472" s="0" t="s">
        <v>8197</v>
      </c>
      <c r="D1472" s="0" t="n">
        <v>2</v>
      </c>
      <c r="E1472" s="8" t="n">
        <v>10919</v>
      </c>
      <c r="F1472" s="0" t="n">
        <v>20</v>
      </c>
      <c r="G1472" s="8" t="n">
        <v>17470.4</v>
      </c>
      <c r="H1472" s="0" t="str">
        <f aca="false">INDEX(Products!$C:$C,MATCH(C1472,Products!$A:$A,0))</f>
        <v>Home &amp; Kitchen</v>
      </c>
      <c r="I1472" s="0" t="str">
        <f aca="false">INDEX(Orders!$D:$D,MATCH(B1472,Orders!$A:$A,0))</f>
        <v>Delivered</v>
      </c>
      <c r="J1472" s="8" t="n">
        <f aca="false">INDEX(Products!$E:$E,MATCH(C1472,Products!$A:$A,0))</f>
        <v>6025.22</v>
      </c>
      <c r="K1472" s="8" t="n">
        <f aca="false">D1472*J1472</f>
        <v>12050.44</v>
      </c>
    </row>
    <row r="1473" customFormat="false" ht="15" hidden="false" customHeight="false" outlineLevel="0" collapsed="false">
      <c r="A1473" s="0" t="s">
        <v>9241</v>
      </c>
      <c r="B1473" s="0" t="s">
        <v>1697</v>
      </c>
      <c r="C1473" s="0" t="s">
        <v>7771</v>
      </c>
      <c r="D1473" s="0" t="n">
        <v>3</v>
      </c>
      <c r="E1473" s="8" t="n">
        <v>3619</v>
      </c>
      <c r="F1473" s="0" t="n">
        <v>15</v>
      </c>
      <c r="G1473" s="8" t="n">
        <v>9228.45</v>
      </c>
      <c r="H1473" s="0" t="str">
        <f aca="false">INDEX(Products!$C:$C,MATCH(C1473,Products!$A:$A,0))</f>
        <v>Fashion</v>
      </c>
      <c r="I1473" s="0" t="str">
        <f aca="false">INDEX(Orders!$D:$D,MATCH(B1473,Orders!$A:$A,0))</f>
        <v>Returned</v>
      </c>
      <c r="J1473" s="8" t="n">
        <f aca="false">INDEX(Products!$E:$E,MATCH(C1473,Products!$A:$A,0))</f>
        <v>2299.95</v>
      </c>
      <c r="K1473" s="8" t="n">
        <f aca="false">D1473*J1473</f>
        <v>6899.85</v>
      </c>
    </row>
    <row r="1474" customFormat="false" ht="15" hidden="false" customHeight="false" outlineLevel="0" collapsed="false">
      <c r="A1474" s="0" t="s">
        <v>9242</v>
      </c>
      <c r="B1474" s="0" t="s">
        <v>1698</v>
      </c>
      <c r="C1474" s="0" t="s">
        <v>8488</v>
      </c>
      <c r="D1474" s="0" t="n">
        <v>3</v>
      </c>
      <c r="E1474" s="8" t="n">
        <v>37859</v>
      </c>
      <c r="F1474" s="0" t="n">
        <v>0</v>
      </c>
      <c r="G1474" s="8" t="n">
        <v>113577</v>
      </c>
      <c r="H1474" s="0" t="str">
        <f aca="false">INDEX(Products!$C:$C,MATCH(C1474,Products!$A:$A,0))</f>
        <v>Electronics</v>
      </c>
      <c r="I1474" s="0" t="str">
        <f aca="false">INDEX(Orders!$D:$D,MATCH(B1474,Orders!$A:$A,0))</f>
        <v>Delivered</v>
      </c>
      <c r="J1474" s="8" t="n">
        <f aca="false">INDEX(Products!$E:$E,MATCH(C1474,Products!$A:$A,0))</f>
        <v>27041.84</v>
      </c>
      <c r="K1474" s="8" t="n">
        <f aca="false">D1474*J1474</f>
        <v>81125.52</v>
      </c>
    </row>
    <row r="1475" customFormat="false" ht="15" hidden="false" customHeight="false" outlineLevel="0" collapsed="false">
      <c r="A1475" s="0" t="s">
        <v>9243</v>
      </c>
      <c r="B1475" s="0" t="s">
        <v>1698</v>
      </c>
      <c r="C1475" s="0" t="s">
        <v>7712</v>
      </c>
      <c r="D1475" s="0" t="n">
        <v>2</v>
      </c>
      <c r="E1475" s="8" t="n">
        <v>7739</v>
      </c>
      <c r="F1475" s="0" t="n">
        <v>15</v>
      </c>
      <c r="G1475" s="8" t="n">
        <v>13156.3</v>
      </c>
      <c r="H1475" s="0" t="str">
        <f aca="false">INDEX(Products!$C:$C,MATCH(C1475,Products!$A:$A,0))</f>
        <v>Electronics</v>
      </c>
      <c r="I1475" s="0" t="str">
        <f aca="false">INDEX(Orders!$D:$D,MATCH(B1475,Orders!$A:$A,0))</f>
        <v>Delivered</v>
      </c>
      <c r="J1475" s="8" t="n">
        <f aca="false">INDEX(Products!$E:$E,MATCH(C1475,Products!$A:$A,0))</f>
        <v>5718.71</v>
      </c>
      <c r="K1475" s="8" t="n">
        <f aca="false">D1475*J1475</f>
        <v>11437.42</v>
      </c>
    </row>
    <row r="1476" customFormat="false" ht="15" hidden="false" customHeight="false" outlineLevel="0" collapsed="false">
      <c r="A1476" s="0" t="s">
        <v>9244</v>
      </c>
      <c r="B1476" s="0" t="s">
        <v>1698</v>
      </c>
      <c r="C1476" s="0" t="s">
        <v>7846</v>
      </c>
      <c r="D1476" s="0" t="n">
        <v>1</v>
      </c>
      <c r="E1476" s="8" t="n">
        <v>34829</v>
      </c>
      <c r="F1476" s="0" t="n">
        <v>0</v>
      </c>
      <c r="G1476" s="8" t="n">
        <v>34829</v>
      </c>
      <c r="H1476" s="0" t="str">
        <f aca="false">INDEX(Products!$C:$C,MATCH(C1476,Products!$A:$A,0))</f>
        <v>Mobiles &amp; Accessories</v>
      </c>
      <c r="I1476" s="0" t="str">
        <f aca="false">INDEX(Orders!$D:$D,MATCH(B1476,Orders!$A:$A,0))</f>
        <v>Delivered</v>
      </c>
      <c r="J1476" s="8" t="n">
        <f aca="false">INDEX(Products!$E:$E,MATCH(C1476,Products!$A:$A,0))</f>
        <v>19331.44</v>
      </c>
      <c r="K1476" s="8" t="n">
        <f aca="false">D1476*J1476</f>
        <v>19331.44</v>
      </c>
    </row>
    <row r="1477" customFormat="false" ht="15" hidden="false" customHeight="false" outlineLevel="0" collapsed="false">
      <c r="A1477" s="0" t="s">
        <v>9245</v>
      </c>
      <c r="B1477" s="0" t="s">
        <v>1698</v>
      </c>
      <c r="C1477" s="0" t="s">
        <v>7881</v>
      </c>
      <c r="D1477" s="0" t="n">
        <v>1</v>
      </c>
      <c r="E1477" s="8" t="n">
        <v>1029</v>
      </c>
      <c r="F1477" s="0" t="n">
        <v>0</v>
      </c>
      <c r="G1477" s="8" t="n">
        <v>1029</v>
      </c>
      <c r="H1477" s="0" t="str">
        <f aca="false">INDEX(Products!$C:$C,MATCH(C1477,Products!$A:$A,0))</f>
        <v>Fashion</v>
      </c>
      <c r="I1477" s="0" t="str">
        <f aca="false">INDEX(Orders!$D:$D,MATCH(B1477,Orders!$A:$A,0))</f>
        <v>Delivered</v>
      </c>
      <c r="J1477" s="8" t="n">
        <f aca="false">INDEX(Products!$E:$E,MATCH(C1477,Products!$A:$A,0))</f>
        <v>763.09</v>
      </c>
      <c r="K1477" s="8" t="n">
        <f aca="false">D1477*J1477</f>
        <v>763.09</v>
      </c>
    </row>
    <row r="1478" customFormat="false" ht="15" hidden="false" customHeight="false" outlineLevel="0" collapsed="false">
      <c r="A1478" s="0" t="s">
        <v>9246</v>
      </c>
      <c r="B1478" s="0" t="s">
        <v>1699</v>
      </c>
      <c r="C1478" s="0" t="s">
        <v>8226</v>
      </c>
      <c r="D1478" s="0" t="n">
        <v>1</v>
      </c>
      <c r="E1478" s="8" t="n">
        <v>42449</v>
      </c>
      <c r="F1478" s="0" t="n">
        <v>0</v>
      </c>
      <c r="G1478" s="8" t="n">
        <v>42449</v>
      </c>
      <c r="H1478" s="0" t="str">
        <f aca="false">INDEX(Products!$C:$C,MATCH(C1478,Products!$A:$A,0))</f>
        <v>Electronics</v>
      </c>
      <c r="I1478" s="0" t="str">
        <f aca="false">INDEX(Orders!$D:$D,MATCH(B1478,Orders!$A:$A,0))</f>
        <v>Cancelled</v>
      </c>
      <c r="J1478" s="8" t="n">
        <f aca="false">INDEX(Products!$E:$E,MATCH(C1478,Products!$A:$A,0))</f>
        <v>30786.73</v>
      </c>
      <c r="K1478" s="8" t="n">
        <f aca="false">D1478*J1478</f>
        <v>30786.73</v>
      </c>
    </row>
    <row r="1479" customFormat="false" ht="15" hidden="false" customHeight="false" outlineLevel="0" collapsed="false">
      <c r="A1479" s="0" t="s">
        <v>9247</v>
      </c>
      <c r="B1479" s="0" t="s">
        <v>1700</v>
      </c>
      <c r="C1479" s="0" t="s">
        <v>7701</v>
      </c>
      <c r="D1479" s="0" t="n">
        <v>2</v>
      </c>
      <c r="E1479" s="8" t="n">
        <v>36479</v>
      </c>
      <c r="F1479" s="0" t="n">
        <v>5</v>
      </c>
      <c r="G1479" s="8" t="n">
        <v>69310.1</v>
      </c>
      <c r="H1479" s="0" t="str">
        <f aca="false">INDEX(Products!$C:$C,MATCH(C1479,Products!$A:$A,0))</f>
        <v>Electronics</v>
      </c>
      <c r="I1479" s="0" t="str">
        <f aca="false">INDEX(Orders!$D:$D,MATCH(B1479,Orders!$A:$A,0))</f>
        <v>Delivered</v>
      </c>
      <c r="J1479" s="8" t="n">
        <f aca="false">INDEX(Products!$E:$E,MATCH(C1479,Products!$A:$A,0))</f>
        <v>23417.07</v>
      </c>
      <c r="K1479" s="8" t="n">
        <f aca="false">D1479*J1479</f>
        <v>46834.14</v>
      </c>
    </row>
    <row r="1480" customFormat="false" ht="15" hidden="false" customHeight="false" outlineLevel="0" collapsed="false">
      <c r="A1480" s="0" t="s">
        <v>9248</v>
      </c>
      <c r="B1480" s="0" t="s">
        <v>1700</v>
      </c>
      <c r="C1480" s="0" t="s">
        <v>7661</v>
      </c>
      <c r="D1480" s="0" t="n">
        <v>1</v>
      </c>
      <c r="E1480" s="8" t="n">
        <v>499</v>
      </c>
      <c r="F1480" s="0" t="n">
        <v>0</v>
      </c>
      <c r="G1480" s="8" t="n">
        <v>499</v>
      </c>
      <c r="H1480" s="0" t="str">
        <f aca="false">INDEX(Products!$C:$C,MATCH(C1480,Products!$A:$A,0))</f>
        <v>Beauty &amp; Personal Care</v>
      </c>
      <c r="I1480" s="0" t="str">
        <f aca="false">INDEX(Orders!$D:$D,MATCH(B1480,Orders!$A:$A,0))</f>
        <v>Delivered</v>
      </c>
      <c r="J1480" s="8" t="n">
        <f aca="false">INDEX(Products!$E:$E,MATCH(C1480,Products!$A:$A,0))</f>
        <v>296.64</v>
      </c>
      <c r="K1480" s="8" t="n">
        <f aca="false">D1480*J1480</f>
        <v>296.64</v>
      </c>
    </row>
    <row r="1481" customFormat="false" ht="15" hidden="false" customHeight="false" outlineLevel="0" collapsed="false">
      <c r="A1481" s="0" t="s">
        <v>9249</v>
      </c>
      <c r="B1481" s="0" t="s">
        <v>1701</v>
      </c>
      <c r="C1481" s="0" t="s">
        <v>7908</v>
      </c>
      <c r="D1481" s="0" t="n">
        <v>1</v>
      </c>
      <c r="E1481" s="8" t="n">
        <v>1209</v>
      </c>
      <c r="F1481" s="0" t="n">
        <v>5</v>
      </c>
      <c r="G1481" s="8" t="n">
        <v>1148.55</v>
      </c>
      <c r="H1481" s="0" t="str">
        <f aca="false">INDEX(Products!$C:$C,MATCH(C1481,Products!$A:$A,0))</f>
        <v>Grocery</v>
      </c>
      <c r="I1481" s="0" t="str">
        <f aca="false">INDEX(Orders!$D:$D,MATCH(B1481,Orders!$A:$A,0))</f>
        <v>Delivered</v>
      </c>
      <c r="J1481" s="8" t="n">
        <f aca="false">INDEX(Products!$E:$E,MATCH(C1481,Products!$A:$A,0))</f>
        <v>824.78</v>
      </c>
      <c r="K1481" s="8" t="n">
        <f aca="false">D1481*J1481</f>
        <v>824.78</v>
      </c>
    </row>
    <row r="1482" customFormat="false" ht="15" hidden="false" customHeight="false" outlineLevel="0" collapsed="false">
      <c r="A1482" s="0" t="s">
        <v>9250</v>
      </c>
      <c r="B1482" s="0" t="s">
        <v>1704</v>
      </c>
      <c r="C1482" s="0" t="s">
        <v>8083</v>
      </c>
      <c r="D1482" s="0" t="n">
        <v>1</v>
      </c>
      <c r="E1482" s="8" t="n">
        <v>1749</v>
      </c>
      <c r="F1482" s="0" t="n">
        <v>0</v>
      </c>
      <c r="G1482" s="8" t="n">
        <v>1749</v>
      </c>
      <c r="H1482" s="0" t="str">
        <f aca="false">INDEX(Products!$C:$C,MATCH(C1482,Products!$A:$A,0))</f>
        <v>Fashion</v>
      </c>
      <c r="I1482" s="0" t="str">
        <f aca="false">INDEX(Orders!$D:$D,MATCH(B1482,Orders!$A:$A,0))</f>
        <v>Delivered</v>
      </c>
      <c r="J1482" s="8" t="n">
        <f aca="false">INDEX(Products!$E:$E,MATCH(C1482,Products!$A:$A,0))</f>
        <v>1085.41</v>
      </c>
      <c r="K1482" s="8" t="n">
        <f aca="false">D1482*J1482</f>
        <v>1085.41</v>
      </c>
    </row>
    <row r="1483" customFormat="false" ht="15" hidden="false" customHeight="false" outlineLevel="0" collapsed="false">
      <c r="A1483" s="0" t="s">
        <v>9251</v>
      </c>
      <c r="B1483" s="0" t="s">
        <v>1704</v>
      </c>
      <c r="C1483" s="0" t="s">
        <v>7785</v>
      </c>
      <c r="D1483" s="0" t="n">
        <v>3</v>
      </c>
      <c r="E1483" s="8" t="n">
        <v>709</v>
      </c>
      <c r="F1483" s="0" t="n">
        <v>5</v>
      </c>
      <c r="G1483" s="8" t="n">
        <v>2020.65</v>
      </c>
      <c r="H1483" s="0" t="str">
        <f aca="false">INDEX(Products!$C:$C,MATCH(C1483,Products!$A:$A,0))</f>
        <v>Grocery</v>
      </c>
      <c r="I1483" s="0" t="str">
        <f aca="false">INDEX(Orders!$D:$D,MATCH(B1483,Orders!$A:$A,0))</f>
        <v>Delivered</v>
      </c>
      <c r="J1483" s="8" t="n">
        <f aca="false">INDEX(Products!$E:$E,MATCH(C1483,Products!$A:$A,0))</f>
        <v>488.31</v>
      </c>
      <c r="K1483" s="8" t="n">
        <f aca="false">D1483*J1483</f>
        <v>1464.93</v>
      </c>
    </row>
    <row r="1484" customFormat="false" ht="15" hidden="false" customHeight="false" outlineLevel="0" collapsed="false">
      <c r="A1484" s="0" t="s">
        <v>9252</v>
      </c>
      <c r="B1484" s="0" t="s">
        <v>1704</v>
      </c>
      <c r="C1484" s="0" t="s">
        <v>7653</v>
      </c>
      <c r="D1484" s="0" t="n">
        <v>1</v>
      </c>
      <c r="E1484" s="8" t="n">
        <v>450</v>
      </c>
      <c r="F1484" s="0" t="n">
        <v>0</v>
      </c>
      <c r="G1484" s="8" t="n">
        <v>450</v>
      </c>
      <c r="H1484" s="0" t="str">
        <f aca="false">INDEX(Products!$C:$C,MATCH(C1484,Products!$A:$A,0))</f>
        <v>Books</v>
      </c>
      <c r="I1484" s="0" t="str">
        <f aca="false">INDEX(Orders!$D:$D,MATCH(B1484,Orders!$A:$A,0))</f>
        <v>Delivered</v>
      </c>
      <c r="J1484" s="8" t="n">
        <f aca="false">INDEX(Products!$E:$E,MATCH(C1484,Products!$A:$A,0))</f>
        <v>303.74</v>
      </c>
      <c r="K1484" s="8" t="n">
        <f aca="false">D1484*J1484</f>
        <v>303.74</v>
      </c>
    </row>
    <row r="1485" customFormat="false" ht="15" hidden="false" customHeight="false" outlineLevel="0" collapsed="false">
      <c r="A1485" s="0" t="s">
        <v>9253</v>
      </c>
      <c r="B1485" s="0" t="s">
        <v>1705</v>
      </c>
      <c r="C1485" s="0" t="s">
        <v>7597</v>
      </c>
      <c r="D1485" s="0" t="n">
        <v>1</v>
      </c>
      <c r="E1485" s="8" t="n">
        <v>959</v>
      </c>
      <c r="F1485" s="0" t="n">
        <v>0</v>
      </c>
      <c r="G1485" s="8" t="n">
        <v>959</v>
      </c>
      <c r="H1485" s="0" t="str">
        <f aca="false">INDEX(Products!$C:$C,MATCH(C1485,Products!$A:$A,0))</f>
        <v>Toys &amp; Baby Care</v>
      </c>
      <c r="I1485" s="0" t="str">
        <f aca="false">INDEX(Orders!$D:$D,MATCH(B1485,Orders!$A:$A,0))</f>
        <v>Delivered</v>
      </c>
      <c r="J1485" s="8" t="n">
        <f aca="false">INDEX(Products!$E:$E,MATCH(C1485,Products!$A:$A,0))</f>
        <v>528.95</v>
      </c>
      <c r="K1485" s="8" t="n">
        <f aca="false">D1485*J1485</f>
        <v>528.95</v>
      </c>
    </row>
    <row r="1486" customFormat="false" ht="15" hidden="false" customHeight="false" outlineLevel="0" collapsed="false">
      <c r="A1486" s="0" t="s">
        <v>9254</v>
      </c>
      <c r="B1486" s="0" t="s">
        <v>1705</v>
      </c>
      <c r="C1486" s="0" t="s">
        <v>8021</v>
      </c>
      <c r="D1486" s="0" t="n">
        <v>1</v>
      </c>
      <c r="E1486" s="8" t="n">
        <v>509</v>
      </c>
      <c r="F1486" s="0" t="n">
        <v>30</v>
      </c>
      <c r="G1486" s="8" t="n">
        <v>356.3</v>
      </c>
      <c r="H1486" s="0" t="str">
        <f aca="false">INDEX(Products!$C:$C,MATCH(C1486,Products!$A:$A,0))</f>
        <v>Books</v>
      </c>
      <c r="I1486" s="0" t="str">
        <f aca="false">INDEX(Orders!$D:$D,MATCH(B1486,Orders!$A:$A,0))</f>
        <v>Delivered</v>
      </c>
      <c r="J1486" s="8" t="n">
        <f aca="false">INDEX(Products!$E:$E,MATCH(C1486,Products!$A:$A,0))</f>
        <v>283.91</v>
      </c>
      <c r="K1486" s="8" t="n">
        <f aca="false">D1486*J1486</f>
        <v>283.91</v>
      </c>
    </row>
    <row r="1487" customFormat="false" ht="15" hidden="false" customHeight="false" outlineLevel="0" collapsed="false">
      <c r="A1487" s="0" t="s">
        <v>9255</v>
      </c>
      <c r="B1487" s="0" t="s">
        <v>1707</v>
      </c>
      <c r="C1487" s="0" t="s">
        <v>7809</v>
      </c>
      <c r="D1487" s="0" t="n">
        <v>1</v>
      </c>
      <c r="E1487" s="8" t="n">
        <v>9019</v>
      </c>
      <c r="F1487" s="0" t="n">
        <v>5</v>
      </c>
      <c r="G1487" s="8" t="n">
        <v>8568.05</v>
      </c>
      <c r="H1487" s="0" t="str">
        <f aca="false">INDEX(Products!$C:$C,MATCH(C1487,Products!$A:$A,0))</f>
        <v>Home &amp; Kitchen</v>
      </c>
      <c r="I1487" s="0" t="str">
        <f aca="false">INDEX(Orders!$D:$D,MATCH(B1487,Orders!$A:$A,0))</f>
        <v>Delivered</v>
      </c>
      <c r="J1487" s="8" t="n">
        <f aca="false">INDEX(Products!$E:$E,MATCH(C1487,Products!$A:$A,0))</f>
        <v>6066.71</v>
      </c>
      <c r="K1487" s="8" t="n">
        <f aca="false">D1487*J1487</f>
        <v>6066.71</v>
      </c>
    </row>
    <row r="1488" customFormat="false" ht="15" hidden="false" customHeight="false" outlineLevel="0" collapsed="false">
      <c r="A1488" s="0" t="s">
        <v>9256</v>
      </c>
      <c r="B1488" s="0" t="s">
        <v>1709</v>
      </c>
      <c r="C1488" s="0" t="s">
        <v>7694</v>
      </c>
      <c r="D1488" s="0" t="n">
        <v>1</v>
      </c>
      <c r="E1488" s="8" t="n">
        <v>14329</v>
      </c>
      <c r="F1488" s="0" t="n">
        <v>0</v>
      </c>
      <c r="G1488" s="8" t="n">
        <v>14329</v>
      </c>
      <c r="H1488" s="0" t="str">
        <f aca="false">INDEX(Products!$C:$C,MATCH(C1488,Products!$A:$A,0))</f>
        <v>Home &amp; Kitchen</v>
      </c>
      <c r="I1488" s="0" t="str">
        <f aca="false">INDEX(Orders!$D:$D,MATCH(B1488,Orders!$A:$A,0))</f>
        <v>Delivered</v>
      </c>
      <c r="J1488" s="8" t="n">
        <f aca="false">INDEX(Products!$E:$E,MATCH(C1488,Products!$A:$A,0))</f>
        <v>10731.9</v>
      </c>
      <c r="K1488" s="8" t="n">
        <f aca="false">D1488*J1488</f>
        <v>10731.9</v>
      </c>
    </row>
    <row r="1489" customFormat="false" ht="15" hidden="false" customHeight="false" outlineLevel="0" collapsed="false">
      <c r="A1489" s="0" t="s">
        <v>9257</v>
      </c>
      <c r="B1489" s="0" t="s">
        <v>1709</v>
      </c>
      <c r="C1489" s="0" t="s">
        <v>7961</v>
      </c>
      <c r="D1489" s="0" t="n">
        <v>1</v>
      </c>
      <c r="E1489" s="8" t="n">
        <v>7140</v>
      </c>
      <c r="F1489" s="0" t="n">
        <v>5</v>
      </c>
      <c r="G1489" s="8" t="n">
        <v>6783</v>
      </c>
      <c r="H1489" s="0" t="str">
        <f aca="false">INDEX(Products!$C:$C,MATCH(C1489,Products!$A:$A,0))</f>
        <v>Mobiles &amp; Accessories</v>
      </c>
      <c r="I1489" s="0" t="str">
        <f aca="false">INDEX(Orders!$D:$D,MATCH(B1489,Orders!$A:$A,0))</f>
        <v>Delivered</v>
      </c>
      <c r="J1489" s="8" t="n">
        <f aca="false">INDEX(Products!$E:$E,MATCH(C1489,Products!$A:$A,0))</f>
        <v>4319.28</v>
      </c>
      <c r="K1489" s="8" t="n">
        <f aca="false">D1489*J1489</f>
        <v>4319.28</v>
      </c>
    </row>
    <row r="1490" customFormat="false" ht="15" hidden="false" customHeight="false" outlineLevel="0" collapsed="false">
      <c r="A1490" s="0" t="s">
        <v>9258</v>
      </c>
      <c r="B1490" s="0" t="s">
        <v>1711</v>
      </c>
      <c r="C1490" s="0" t="s">
        <v>7993</v>
      </c>
      <c r="D1490" s="0" t="n">
        <v>1</v>
      </c>
      <c r="E1490" s="8" t="n">
        <v>19529</v>
      </c>
      <c r="F1490" s="0" t="n">
        <v>0</v>
      </c>
      <c r="G1490" s="8" t="n">
        <v>19529</v>
      </c>
      <c r="H1490" s="0" t="str">
        <f aca="false">INDEX(Products!$C:$C,MATCH(C1490,Products!$A:$A,0))</f>
        <v>Electronics</v>
      </c>
      <c r="I1490" s="0" t="str">
        <f aca="false">INDEX(Orders!$D:$D,MATCH(B1490,Orders!$A:$A,0))</f>
        <v>Delivered</v>
      </c>
      <c r="J1490" s="8" t="n">
        <f aca="false">INDEX(Products!$E:$E,MATCH(C1490,Products!$A:$A,0))</f>
        <v>12094.4</v>
      </c>
      <c r="K1490" s="8" t="n">
        <f aca="false">D1490*J1490</f>
        <v>12094.4</v>
      </c>
    </row>
    <row r="1491" customFormat="false" ht="15" hidden="false" customHeight="false" outlineLevel="0" collapsed="false">
      <c r="A1491" s="0" t="s">
        <v>9259</v>
      </c>
      <c r="B1491" s="0" t="s">
        <v>1712</v>
      </c>
      <c r="C1491" s="0" t="s">
        <v>7674</v>
      </c>
      <c r="D1491" s="0" t="n">
        <v>1</v>
      </c>
      <c r="E1491" s="8" t="n">
        <v>1629</v>
      </c>
      <c r="F1491" s="0" t="n">
        <v>0</v>
      </c>
      <c r="G1491" s="8" t="n">
        <v>1629</v>
      </c>
      <c r="H1491" s="0" t="str">
        <f aca="false">INDEX(Products!$C:$C,MATCH(C1491,Products!$A:$A,0))</f>
        <v>Grocery</v>
      </c>
      <c r="I1491" s="0" t="str">
        <f aca="false">INDEX(Orders!$D:$D,MATCH(B1491,Orders!$A:$A,0))</f>
        <v>Delivered</v>
      </c>
      <c r="J1491" s="8" t="n">
        <f aca="false">INDEX(Products!$E:$E,MATCH(C1491,Products!$A:$A,0))</f>
        <v>1147.73</v>
      </c>
      <c r="K1491" s="8" t="n">
        <f aca="false">D1491*J1491</f>
        <v>1147.73</v>
      </c>
    </row>
    <row r="1492" customFormat="false" ht="15" hidden="false" customHeight="false" outlineLevel="0" collapsed="false">
      <c r="A1492" s="0" t="s">
        <v>9260</v>
      </c>
      <c r="B1492" s="0" t="s">
        <v>1712</v>
      </c>
      <c r="C1492" s="0" t="s">
        <v>7630</v>
      </c>
      <c r="D1492" s="0" t="n">
        <v>3</v>
      </c>
      <c r="E1492" s="8" t="n">
        <v>74379</v>
      </c>
      <c r="F1492" s="0" t="n">
        <v>0</v>
      </c>
      <c r="G1492" s="8" t="n">
        <v>223137</v>
      </c>
      <c r="H1492" s="0" t="str">
        <f aca="false">INDEX(Products!$C:$C,MATCH(C1492,Products!$A:$A,0))</f>
        <v>Mobiles &amp; Accessories</v>
      </c>
      <c r="I1492" s="0" t="str">
        <f aca="false">INDEX(Orders!$D:$D,MATCH(B1492,Orders!$A:$A,0))</f>
        <v>Delivered</v>
      </c>
      <c r="J1492" s="8" t="n">
        <f aca="false">INDEX(Products!$E:$E,MATCH(C1492,Products!$A:$A,0))</f>
        <v>45257.88</v>
      </c>
      <c r="K1492" s="8" t="n">
        <f aca="false">D1492*J1492</f>
        <v>135773.64</v>
      </c>
    </row>
    <row r="1493" customFormat="false" ht="15" hidden="false" customHeight="false" outlineLevel="0" collapsed="false">
      <c r="A1493" s="0" t="s">
        <v>9261</v>
      </c>
      <c r="B1493" s="0" t="s">
        <v>1713</v>
      </c>
      <c r="C1493" s="0" t="s">
        <v>7705</v>
      </c>
      <c r="D1493" s="0" t="n">
        <v>2</v>
      </c>
      <c r="E1493" s="8" t="n">
        <v>2409</v>
      </c>
      <c r="F1493" s="0" t="n">
        <v>0</v>
      </c>
      <c r="G1493" s="8" t="n">
        <v>4818</v>
      </c>
      <c r="H1493" s="0" t="str">
        <f aca="false">INDEX(Products!$C:$C,MATCH(C1493,Products!$A:$A,0))</f>
        <v>Fashion</v>
      </c>
      <c r="I1493" s="0" t="str">
        <f aca="false">INDEX(Orders!$D:$D,MATCH(B1493,Orders!$A:$A,0))</f>
        <v>Delivered</v>
      </c>
      <c r="J1493" s="8" t="n">
        <f aca="false">INDEX(Products!$E:$E,MATCH(C1493,Products!$A:$A,0))</f>
        <v>1619.11</v>
      </c>
      <c r="K1493" s="8" t="n">
        <f aca="false">D1493*J1493</f>
        <v>3238.22</v>
      </c>
    </row>
    <row r="1494" customFormat="false" ht="15" hidden="false" customHeight="false" outlineLevel="0" collapsed="false">
      <c r="A1494" s="0" t="s">
        <v>9262</v>
      </c>
      <c r="B1494" s="0" t="s">
        <v>1715</v>
      </c>
      <c r="C1494" s="0" t="s">
        <v>7839</v>
      </c>
      <c r="D1494" s="0" t="n">
        <v>1</v>
      </c>
      <c r="E1494" s="8" t="n">
        <v>9969</v>
      </c>
      <c r="F1494" s="0" t="n">
        <v>0</v>
      </c>
      <c r="G1494" s="8" t="n">
        <v>9969</v>
      </c>
      <c r="H1494" s="0" t="str">
        <f aca="false">INDEX(Products!$C:$C,MATCH(C1494,Products!$A:$A,0))</f>
        <v>Home &amp; Kitchen</v>
      </c>
      <c r="I1494" s="0" t="str">
        <f aca="false">INDEX(Orders!$D:$D,MATCH(B1494,Orders!$A:$A,0))</f>
        <v>Delivered</v>
      </c>
      <c r="J1494" s="8" t="n">
        <f aca="false">INDEX(Products!$E:$E,MATCH(C1494,Products!$A:$A,0))</f>
        <v>5962.26</v>
      </c>
      <c r="K1494" s="8" t="n">
        <f aca="false">D1494*J1494</f>
        <v>5962.26</v>
      </c>
    </row>
    <row r="1495" customFormat="false" ht="15" hidden="false" customHeight="false" outlineLevel="0" collapsed="false">
      <c r="A1495" s="0" t="s">
        <v>9263</v>
      </c>
      <c r="B1495" s="0" t="s">
        <v>1715</v>
      </c>
      <c r="C1495" s="0" t="s">
        <v>7940</v>
      </c>
      <c r="D1495" s="0" t="n">
        <v>1</v>
      </c>
      <c r="E1495" s="8" t="n">
        <v>1309</v>
      </c>
      <c r="F1495" s="0" t="n">
        <v>10</v>
      </c>
      <c r="G1495" s="8" t="n">
        <v>1178.1</v>
      </c>
      <c r="H1495" s="0" t="str">
        <f aca="false">INDEX(Products!$C:$C,MATCH(C1495,Products!$A:$A,0))</f>
        <v>Grocery</v>
      </c>
      <c r="I1495" s="0" t="str">
        <f aca="false">INDEX(Orders!$D:$D,MATCH(B1495,Orders!$A:$A,0))</f>
        <v>Delivered</v>
      </c>
      <c r="J1495" s="8" t="n">
        <f aca="false">INDEX(Products!$E:$E,MATCH(C1495,Products!$A:$A,0))</f>
        <v>914.27</v>
      </c>
      <c r="K1495" s="8" t="n">
        <f aca="false">D1495*J1495</f>
        <v>914.27</v>
      </c>
    </row>
    <row r="1496" customFormat="false" ht="15" hidden="false" customHeight="false" outlineLevel="0" collapsed="false">
      <c r="A1496" s="0" t="s">
        <v>9264</v>
      </c>
      <c r="B1496" s="0" t="s">
        <v>1718</v>
      </c>
      <c r="C1496" s="0" t="s">
        <v>7876</v>
      </c>
      <c r="D1496" s="0" t="n">
        <v>2</v>
      </c>
      <c r="E1496" s="8" t="n">
        <v>2169</v>
      </c>
      <c r="F1496" s="0" t="n">
        <v>0</v>
      </c>
      <c r="G1496" s="8" t="n">
        <v>4338</v>
      </c>
      <c r="H1496" s="0" t="str">
        <f aca="false">INDEX(Products!$C:$C,MATCH(C1496,Products!$A:$A,0))</f>
        <v>Fashion</v>
      </c>
      <c r="I1496" s="0" t="str">
        <f aca="false">INDEX(Orders!$D:$D,MATCH(B1496,Orders!$A:$A,0))</f>
        <v>Delivered</v>
      </c>
      <c r="J1496" s="8" t="n">
        <f aca="false">INDEX(Products!$E:$E,MATCH(C1496,Products!$A:$A,0))</f>
        <v>1541.52</v>
      </c>
      <c r="K1496" s="8" t="n">
        <f aca="false">D1496*J1496</f>
        <v>3083.04</v>
      </c>
    </row>
    <row r="1497" customFormat="false" ht="15" hidden="false" customHeight="false" outlineLevel="0" collapsed="false">
      <c r="A1497" s="0" t="s">
        <v>9265</v>
      </c>
      <c r="B1497" s="0" t="s">
        <v>1720</v>
      </c>
      <c r="C1497" s="0" t="s">
        <v>7916</v>
      </c>
      <c r="D1497" s="0" t="n">
        <v>2</v>
      </c>
      <c r="E1497" s="8" t="n">
        <v>2700</v>
      </c>
      <c r="F1497" s="0" t="n">
        <v>5</v>
      </c>
      <c r="G1497" s="8" t="n">
        <v>5130</v>
      </c>
      <c r="H1497" s="0" t="str">
        <f aca="false">INDEX(Products!$C:$C,MATCH(C1497,Products!$A:$A,0))</f>
        <v>Beauty &amp; Personal Care</v>
      </c>
      <c r="I1497" s="0" t="str">
        <f aca="false">INDEX(Orders!$D:$D,MATCH(B1497,Orders!$A:$A,0))</f>
        <v>Delivered</v>
      </c>
      <c r="J1497" s="8" t="n">
        <f aca="false">INDEX(Products!$E:$E,MATCH(C1497,Products!$A:$A,0))</f>
        <v>1844.89</v>
      </c>
      <c r="K1497" s="8" t="n">
        <f aca="false">D1497*J1497</f>
        <v>3689.78</v>
      </c>
    </row>
    <row r="1498" customFormat="false" ht="15" hidden="false" customHeight="false" outlineLevel="0" collapsed="false">
      <c r="A1498" s="0" t="s">
        <v>9266</v>
      </c>
      <c r="B1498" s="0" t="s">
        <v>1720</v>
      </c>
      <c r="C1498" s="0" t="s">
        <v>7705</v>
      </c>
      <c r="D1498" s="0" t="n">
        <v>1</v>
      </c>
      <c r="E1498" s="8" t="n">
        <v>2409</v>
      </c>
      <c r="F1498" s="0" t="n">
        <v>5</v>
      </c>
      <c r="G1498" s="8" t="n">
        <v>2288.55</v>
      </c>
      <c r="H1498" s="0" t="str">
        <f aca="false">INDEX(Products!$C:$C,MATCH(C1498,Products!$A:$A,0))</f>
        <v>Fashion</v>
      </c>
      <c r="I1498" s="0" t="str">
        <f aca="false">INDEX(Orders!$D:$D,MATCH(B1498,Orders!$A:$A,0))</f>
        <v>Delivered</v>
      </c>
      <c r="J1498" s="8" t="n">
        <f aca="false">INDEX(Products!$E:$E,MATCH(C1498,Products!$A:$A,0))</f>
        <v>1619.11</v>
      </c>
      <c r="K1498" s="8" t="n">
        <f aca="false">D1498*J1498</f>
        <v>1619.11</v>
      </c>
    </row>
    <row r="1499" customFormat="false" ht="15" hidden="false" customHeight="false" outlineLevel="0" collapsed="false">
      <c r="A1499" s="0" t="s">
        <v>9267</v>
      </c>
      <c r="B1499" s="0" t="s">
        <v>1721</v>
      </c>
      <c r="C1499" s="0" t="s">
        <v>7618</v>
      </c>
      <c r="D1499" s="0" t="n">
        <v>1</v>
      </c>
      <c r="E1499" s="8" t="n">
        <v>10470</v>
      </c>
      <c r="F1499" s="0" t="n">
        <v>5</v>
      </c>
      <c r="G1499" s="8" t="n">
        <v>9946.5</v>
      </c>
      <c r="H1499" s="0" t="str">
        <f aca="false">INDEX(Products!$C:$C,MATCH(C1499,Products!$A:$A,0))</f>
        <v>Sports &amp; Fitness</v>
      </c>
      <c r="I1499" s="0" t="str">
        <f aca="false">INDEX(Orders!$D:$D,MATCH(B1499,Orders!$A:$A,0))</f>
        <v>Delivered</v>
      </c>
      <c r="J1499" s="8" t="n">
        <f aca="false">INDEX(Products!$E:$E,MATCH(C1499,Products!$A:$A,0))</f>
        <v>7080.69</v>
      </c>
      <c r="K1499" s="8" t="n">
        <f aca="false">D1499*J1499</f>
        <v>7080.69</v>
      </c>
    </row>
    <row r="1500" customFormat="false" ht="15" hidden="false" customHeight="false" outlineLevel="0" collapsed="false">
      <c r="A1500" s="0" t="s">
        <v>9268</v>
      </c>
      <c r="B1500" s="0" t="s">
        <v>1723</v>
      </c>
      <c r="C1500" s="0" t="s">
        <v>8239</v>
      </c>
      <c r="D1500" s="0" t="n">
        <v>1</v>
      </c>
      <c r="E1500" s="8" t="n">
        <v>6629</v>
      </c>
      <c r="F1500" s="0" t="n">
        <v>20</v>
      </c>
      <c r="G1500" s="8" t="n">
        <v>5303.2</v>
      </c>
      <c r="H1500" s="0" t="str">
        <f aca="false">INDEX(Products!$C:$C,MATCH(C1500,Products!$A:$A,0))</f>
        <v>Furniture</v>
      </c>
      <c r="I1500" s="0" t="str">
        <f aca="false">INDEX(Orders!$D:$D,MATCH(B1500,Orders!$A:$A,0))</f>
        <v>Delivered</v>
      </c>
      <c r="J1500" s="8" t="n">
        <f aca="false">INDEX(Products!$E:$E,MATCH(C1500,Products!$A:$A,0))</f>
        <v>3648.59</v>
      </c>
      <c r="K1500" s="8" t="n">
        <f aca="false">D1500*J1500</f>
        <v>3648.59</v>
      </c>
    </row>
    <row r="1501" customFormat="false" ht="15" hidden="false" customHeight="false" outlineLevel="0" collapsed="false">
      <c r="A1501" s="0" t="s">
        <v>9269</v>
      </c>
      <c r="B1501" s="0" t="s">
        <v>1725</v>
      </c>
      <c r="C1501" s="0" t="s">
        <v>7712</v>
      </c>
      <c r="D1501" s="0" t="n">
        <v>1</v>
      </c>
      <c r="E1501" s="8" t="n">
        <v>7739</v>
      </c>
      <c r="F1501" s="0" t="n">
        <v>20</v>
      </c>
      <c r="G1501" s="8" t="n">
        <v>6191.2</v>
      </c>
      <c r="H1501" s="0" t="str">
        <f aca="false">INDEX(Products!$C:$C,MATCH(C1501,Products!$A:$A,0))</f>
        <v>Electronics</v>
      </c>
      <c r="I1501" s="0" t="str">
        <f aca="false">INDEX(Orders!$D:$D,MATCH(B1501,Orders!$A:$A,0))</f>
        <v>Delivered</v>
      </c>
      <c r="J1501" s="8" t="n">
        <f aca="false">INDEX(Products!$E:$E,MATCH(C1501,Products!$A:$A,0))</f>
        <v>5718.71</v>
      </c>
      <c r="K1501" s="8" t="n">
        <f aca="false">D1501*J1501</f>
        <v>5718.71</v>
      </c>
    </row>
    <row r="1502" customFormat="false" ht="15" hidden="false" customHeight="false" outlineLevel="0" collapsed="false">
      <c r="A1502" s="0" t="s">
        <v>9270</v>
      </c>
      <c r="B1502" s="0" t="s">
        <v>1726</v>
      </c>
      <c r="C1502" s="0" t="s">
        <v>7624</v>
      </c>
      <c r="D1502" s="0" t="n">
        <v>1</v>
      </c>
      <c r="E1502" s="8" t="n">
        <v>14119</v>
      </c>
      <c r="F1502" s="0" t="n">
        <v>5</v>
      </c>
      <c r="G1502" s="8" t="n">
        <v>13413.05</v>
      </c>
      <c r="H1502" s="0" t="str">
        <f aca="false">INDEX(Products!$C:$C,MATCH(C1502,Products!$A:$A,0))</f>
        <v>Electronics</v>
      </c>
      <c r="I1502" s="0" t="str">
        <f aca="false">INDEX(Orders!$D:$D,MATCH(B1502,Orders!$A:$A,0))</f>
        <v>Delivered</v>
      </c>
      <c r="J1502" s="8" t="n">
        <f aca="false">INDEX(Products!$E:$E,MATCH(C1502,Products!$A:$A,0))</f>
        <v>9184.78</v>
      </c>
      <c r="K1502" s="8" t="n">
        <f aca="false">D1502*J1502</f>
        <v>9184.78</v>
      </c>
    </row>
    <row r="1503" customFormat="false" ht="15" hidden="false" customHeight="false" outlineLevel="0" collapsed="false">
      <c r="A1503" s="0" t="s">
        <v>9271</v>
      </c>
      <c r="B1503" s="0" t="s">
        <v>1728</v>
      </c>
      <c r="C1503" s="0" t="s">
        <v>7966</v>
      </c>
      <c r="D1503" s="0" t="n">
        <v>2</v>
      </c>
      <c r="E1503" s="8" t="n">
        <v>8389</v>
      </c>
      <c r="F1503" s="0" t="n">
        <v>10</v>
      </c>
      <c r="G1503" s="8" t="n">
        <v>15100.2</v>
      </c>
      <c r="H1503" s="0" t="str">
        <f aca="false">INDEX(Products!$C:$C,MATCH(C1503,Products!$A:$A,0))</f>
        <v>Home &amp; Kitchen</v>
      </c>
      <c r="I1503" s="0" t="str">
        <f aca="false">INDEX(Orders!$D:$D,MATCH(B1503,Orders!$A:$A,0))</f>
        <v>Delivered</v>
      </c>
      <c r="J1503" s="8" t="n">
        <f aca="false">INDEX(Products!$E:$E,MATCH(C1503,Products!$A:$A,0))</f>
        <v>6236.44</v>
      </c>
      <c r="K1503" s="8" t="n">
        <f aca="false">D1503*J1503</f>
        <v>12472.88</v>
      </c>
    </row>
    <row r="1504" customFormat="false" ht="15" hidden="false" customHeight="false" outlineLevel="0" collapsed="false">
      <c r="A1504" s="0" t="s">
        <v>9272</v>
      </c>
      <c r="B1504" s="0" t="s">
        <v>1730</v>
      </c>
      <c r="C1504" s="0" t="s">
        <v>7752</v>
      </c>
      <c r="D1504" s="0" t="n">
        <v>1</v>
      </c>
      <c r="E1504" s="8" t="n">
        <v>309</v>
      </c>
      <c r="F1504" s="0" t="n">
        <v>0</v>
      </c>
      <c r="G1504" s="8" t="n">
        <v>309</v>
      </c>
      <c r="H1504" s="0" t="str">
        <f aca="false">INDEX(Products!$C:$C,MATCH(C1504,Products!$A:$A,0))</f>
        <v>Beauty &amp; Personal Care</v>
      </c>
      <c r="I1504" s="0" t="str">
        <f aca="false">INDEX(Orders!$D:$D,MATCH(B1504,Orders!$A:$A,0))</f>
        <v>Delivered</v>
      </c>
      <c r="J1504" s="8" t="n">
        <f aca="false">INDEX(Products!$E:$E,MATCH(C1504,Products!$A:$A,0))</f>
        <v>200.3</v>
      </c>
      <c r="K1504" s="8" t="n">
        <f aca="false">D1504*J1504</f>
        <v>200.3</v>
      </c>
    </row>
    <row r="1505" customFormat="false" ht="15" hidden="false" customHeight="false" outlineLevel="0" collapsed="false">
      <c r="A1505" s="0" t="s">
        <v>9273</v>
      </c>
      <c r="B1505" s="0" t="s">
        <v>1733</v>
      </c>
      <c r="C1505" s="0" t="s">
        <v>7622</v>
      </c>
      <c r="D1505" s="0" t="n">
        <v>1</v>
      </c>
      <c r="E1505" s="8" t="n">
        <v>1549</v>
      </c>
      <c r="F1505" s="0" t="n">
        <v>0</v>
      </c>
      <c r="G1505" s="8" t="n">
        <v>1549</v>
      </c>
      <c r="H1505" s="0" t="str">
        <f aca="false">INDEX(Products!$C:$C,MATCH(C1505,Products!$A:$A,0))</f>
        <v>Beauty &amp; Personal Care</v>
      </c>
      <c r="I1505" s="0" t="str">
        <f aca="false">INDEX(Orders!$D:$D,MATCH(B1505,Orders!$A:$A,0))</f>
        <v>Delivered</v>
      </c>
      <c r="J1505" s="8" t="n">
        <f aca="false">INDEX(Products!$E:$E,MATCH(C1505,Products!$A:$A,0))</f>
        <v>915.36</v>
      </c>
      <c r="K1505" s="8" t="n">
        <f aca="false">D1505*J1505</f>
        <v>915.36</v>
      </c>
    </row>
    <row r="1506" customFormat="false" ht="15" hidden="false" customHeight="false" outlineLevel="0" collapsed="false">
      <c r="A1506" s="0" t="s">
        <v>9274</v>
      </c>
      <c r="B1506" s="0" t="s">
        <v>1735</v>
      </c>
      <c r="C1506" s="0" t="s">
        <v>7935</v>
      </c>
      <c r="D1506" s="0" t="n">
        <v>1</v>
      </c>
      <c r="E1506" s="8" t="n">
        <v>4799</v>
      </c>
      <c r="F1506" s="0" t="n">
        <v>20</v>
      </c>
      <c r="G1506" s="8" t="n">
        <v>3839.2</v>
      </c>
      <c r="H1506" s="0" t="str">
        <f aca="false">INDEX(Products!$C:$C,MATCH(C1506,Products!$A:$A,0))</f>
        <v>Furniture</v>
      </c>
      <c r="I1506" s="0" t="str">
        <f aca="false">INDEX(Orders!$D:$D,MATCH(B1506,Orders!$A:$A,0))</f>
        <v>Delivered</v>
      </c>
      <c r="J1506" s="8" t="n">
        <f aca="false">INDEX(Products!$E:$E,MATCH(C1506,Products!$A:$A,0))</f>
        <v>2917.01</v>
      </c>
      <c r="K1506" s="8" t="n">
        <f aca="false">D1506*J1506</f>
        <v>2917.01</v>
      </c>
    </row>
    <row r="1507" customFormat="false" ht="15" hidden="false" customHeight="false" outlineLevel="0" collapsed="false">
      <c r="A1507" s="0" t="s">
        <v>9275</v>
      </c>
      <c r="B1507" s="0" t="s">
        <v>1736</v>
      </c>
      <c r="C1507" s="0" t="s">
        <v>7742</v>
      </c>
      <c r="D1507" s="0" t="n">
        <v>2</v>
      </c>
      <c r="E1507" s="8" t="n">
        <v>12729</v>
      </c>
      <c r="F1507" s="0" t="n">
        <v>20</v>
      </c>
      <c r="G1507" s="8" t="n">
        <v>20366.4</v>
      </c>
      <c r="H1507" s="0" t="str">
        <f aca="false">INDEX(Products!$C:$C,MATCH(C1507,Products!$A:$A,0))</f>
        <v>Home &amp; Kitchen</v>
      </c>
      <c r="I1507" s="0" t="str">
        <f aca="false">INDEX(Orders!$D:$D,MATCH(B1507,Orders!$A:$A,0))</f>
        <v>Delivered</v>
      </c>
      <c r="J1507" s="8" t="n">
        <f aca="false">INDEX(Products!$E:$E,MATCH(C1507,Products!$A:$A,0))</f>
        <v>8235.9</v>
      </c>
      <c r="K1507" s="8" t="n">
        <f aca="false">D1507*J1507</f>
        <v>16471.8</v>
      </c>
    </row>
    <row r="1508" customFormat="false" ht="15" hidden="false" customHeight="false" outlineLevel="0" collapsed="false">
      <c r="A1508" s="0" t="s">
        <v>9276</v>
      </c>
      <c r="B1508" s="0" t="s">
        <v>1736</v>
      </c>
      <c r="C1508" s="0" t="s">
        <v>7933</v>
      </c>
      <c r="D1508" s="0" t="n">
        <v>3</v>
      </c>
      <c r="E1508" s="8" t="n">
        <v>1379</v>
      </c>
      <c r="F1508" s="0" t="n">
        <v>15</v>
      </c>
      <c r="G1508" s="8" t="n">
        <v>3516.45</v>
      </c>
      <c r="H1508" s="0" t="str">
        <f aca="false">INDEX(Products!$C:$C,MATCH(C1508,Products!$A:$A,0))</f>
        <v>Grocery</v>
      </c>
      <c r="I1508" s="0" t="str">
        <f aca="false">INDEX(Orders!$D:$D,MATCH(B1508,Orders!$A:$A,0))</f>
        <v>Delivered</v>
      </c>
      <c r="J1508" s="8" t="n">
        <f aca="false">INDEX(Products!$E:$E,MATCH(C1508,Products!$A:$A,0))</f>
        <v>826.95</v>
      </c>
      <c r="K1508" s="8" t="n">
        <f aca="false">D1508*J1508</f>
        <v>2480.85</v>
      </c>
    </row>
    <row r="1509" customFormat="false" ht="15" hidden="false" customHeight="false" outlineLevel="0" collapsed="false">
      <c r="A1509" s="0" t="s">
        <v>9277</v>
      </c>
      <c r="B1509" s="0" t="s">
        <v>1737</v>
      </c>
      <c r="C1509" s="0" t="s">
        <v>7980</v>
      </c>
      <c r="D1509" s="0" t="n">
        <v>1</v>
      </c>
      <c r="E1509" s="8" t="n">
        <v>42589</v>
      </c>
      <c r="F1509" s="0" t="n">
        <v>10</v>
      </c>
      <c r="G1509" s="8" t="n">
        <v>38330.1</v>
      </c>
      <c r="H1509" s="0" t="str">
        <f aca="false">INDEX(Products!$C:$C,MATCH(C1509,Products!$A:$A,0))</f>
        <v>Electronics</v>
      </c>
      <c r="I1509" s="0" t="str">
        <f aca="false">INDEX(Orders!$D:$D,MATCH(B1509,Orders!$A:$A,0))</f>
        <v>Delivered</v>
      </c>
      <c r="J1509" s="8" t="n">
        <f aca="false">INDEX(Products!$E:$E,MATCH(C1509,Products!$A:$A,0))</f>
        <v>28890.12</v>
      </c>
      <c r="K1509" s="8" t="n">
        <f aca="false">D1509*J1509</f>
        <v>28890.12</v>
      </c>
    </row>
    <row r="1510" customFormat="false" ht="15" hidden="false" customHeight="false" outlineLevel="0" collapsed="false">
      <c r="A1510" s="0" t="s">
        <v>9278</v>
      </c>
      <c r="B1510" s="0" t="s">
        <v>1739</v>
      </c>
      <c r="C1510" s="0" t="s">
        <v>7750</v>
      </c>
      <c r="D1510" s="0" t="n">
        <v>1</v>
      </c>
      <c r="E1510" s="8" t="n">
        <v>789</v>
      </c>
      <c r="F1510" s="0" t="n">
        <v>15</v>
      </c>
      <c r="G1510" s="8" t="n">
        <v>670.65</v>
      </c>
      <c r="H1510" s="0" t="str">
        <f aca="false">INDEX(Products!$C:$C,MATCH(C1510,Products!$A:$A,0))</f>
        <v>Grocery</v>
      </c>
      <c r="I1510" s="0" t="str">
        <f aca="false">INDEX(Orders!$D:$D,MATCH(B1510,Orders!$A:$A,0))</f>
        <v>Delivered</v>
      </c>
      <c r="J1510" s="8" t="n">
        <f aca="false">INDEX(Products!$E:$E,MATCH(C1510,Products!$A:$A,0))</f>
        <v>444.79</v>
      </c>
      <c r="K1510" s="8" t="n">
        <f aca="false">D1510*J1510</f>
        <v>444.79</v>
      </c>
    </row>
    <row r="1511" customFormat="false" ht="15" hidden="false" customHeight="false" outlineLevel="0" collapsed="false">
      <c r="A1511" s="0" t="s">
        <v>9279</v>
      </c>
      <c r="B1511" s="0" t="s">
        <v>1740</v>
      </c>
      <c r="C1511" s="0" t="s">
        <v>7879</v>
      </c>
      <c r="D1511" s="0" t="n">
        <v>1</v>
      </c>
      <c r="E1511" s="8" t="n">
        <v>389</v>
      </c>
      <c r="F1511" s="0" t="n">
        <v>30</v>
      </c>
      <c r="G1511" s="8" t="n">
        <v>272.3</v>
      </c>
      <c r="H1511" s="0" t="str">
        <f aca="false">INDEX(Products!$C:$C,MATCH(C1511,Products!$A:$A,0))</f>
        <v>Beauty &amp; Personal Care</v>
      </c>
      <c r="I1511" s="0" t="str">
        <f aca="false">INDEX(Orders!$D:$D,MATCH(B1511,Orders!$A:$A,0))</f>
        <v>Cancelled</v>
      </c>
      <c r="J1511" s="8" t="n">
        <f aca="false">INDEX(Products!$E:$E,MATCH(C1511,Products!$A:$A,0))</f>
        <v>254.3</v>
      </c>
      <c r="K1511" s="8" t="n">
        <f aca="false">D1511*J1511</f>
        <v>254.3</v>
      </c>
    </row>
    <row r="1512" customFormat="false" ht="15" hidden="false" customHeight="false" outlineLevel="0" collapsed="false">
      <c r="A1512" s="0" t="s">
        <v>9280</v>
      </c>
      <c r="B1512" s="0" t="s">
        <v>1742</v>
      </c>
      <c r="C1512" s="0" t="s">
        <v>7879</v>
      </c>
      <c r="D1512" s="0" t="n">
        <v>2</v>
      </c>
      <c r="E1512" s="8" t="n">
        <v>389</v>
      </c>
      <c r="F1512" s="0" t="n">
        <v>30</v>
      </c>
      <c r="G1512" s="8" t="n">
        <v>544.6</v>
      </c>
      <c r="H1512" s="0" t="str">
        <f aca="false">INDEX(Products!$C:$C,MATCH(C1512,Products!$A:$A,0))</f>
        <v>Beauty &amp; Personal Care</v>
      </c>
      <c r="I1512" s="0" t="str">
        <f aca="false">INDEX(Orders!$D:$D,MATCH(B1512,Orders!$A:$A,0))</f>
        <v>Delivered</v>
      </c>
      <c r="J1512" s="8" t="n">
        <f aca="false">INDEX(Products!$E:$E,MATCH(C1512,Products!$A:$A,0))</f>
        <v>254.3</v>
      </c>
      <c r="K1512" s="8" t="n">
        <f aca="false">D1512*J1512</f>
        <v>508.6</v>
      </c>
    </row>
    <row r="1513" customFormat="false" ht="15" hidden="false" customHeight="false" outlineLevel="0" collapsed="false">
      <c r="A1513" s="0" t="s">
        <v>9281</v>
      </c>
      <c r="B1513" s="0" t="s">
        <v>1745</v>
      </c>
      <c r="C1513" s="0" t="s">
        <v>7657</v>
      </c>
      <c r="D1513" s="0" t="n">
        <v>1</v>
      </c>
      <c r="E1513" s="8" t="n">
        <v>2549</v>
      </c>
      <c r="F1513" s="0" t="n">
        <v>10</v>
      </c>
      <c r="G1513" s="8" t="n">
        <v>2294.1</v>
      </c>
      <c r="H1513" s="0" t="str">
        <f aca="false">INDEX(Products!$C:$C,MATCH(C1513,Products!$A:$A,0))</f>
        <v>Beauty &amp; Personal Care</v>
      </c>
      <c r="I1513" s="0" t="str">
        <f aca="false">INDEX(Orders!$D:$D,MATCH(B1513,Orders!$A:$A,0))</f>
        <v>Delivered</v>
      </c>
      <c r="J1513" s="8" t="n">
        <f aca="false">INDEX(Products!$E:$E,MATCH(C1513,Products!$A:$A,0))</f>
        <v>1757.39</v>
      </c>
      <c r="K1513" s="8" t="n">
        <f aca="false">D1513*J1513</f>
        <v>1757.39</v>
      </c>
    </row>
    <row r="1514" customFormat="false" ht="15" hidden="false" customHeight="false" outlineLevel="0" collapsed="false">
      <c r="A1514" s="0" t="s">
        <v>9282</v>
      </c>
      <c r="B1514" s="0" t="s">
        <v>1745</v>
      </c>
      <c r="C1514" s="0" t="s">
        <v>7881</v>
      </c>
      <c r="D1514" s="0" t="n">
        <v>2</v>
      </c>
      <c r="E1514" s="8" t="n">
        <v>1029</v>
      </c>
      <c r="F1514" s="0" t="n">
        <v>10</v>
      </c>
      <c r="G1514" s="8" t="n">
        <v>1852.2</v>
      </c>
      <c r="H1514" s="0" t="str">
        <f aca="false">INDEX(Products!$C:$C,MATCH(C1514,Products!$A:$A,0))</f>
        <v>Fashion</v>
      </c>
      <c r="I1514" s="0" t="str">
        <f aca="false">INDEX(Orders!$D:$D,MATCH(B1514,Orders!$A:$A,0))</f>
        <v>Delivered</v>
      </c>
      <c r="J1514" s="8" t="n">
        <f aca="false">INDEX(Products!$E:$E,MATCH(C1514,Products!$A:$A,0))</f>
        <v>763.09</v>
      </c>
      <c r="K1514" s="8" t="n">
        <f aca="false">D1514*J1514</f>
        <v>1526.18</v>
      </c>
    </row>
    <row r="1515" customFormat="false" ht="15" hidden="false" customHeight="false" outlineLevel="0" collapsed="false">
      <c r="A1515" s="0" t="s">
        <v>9283</v>
      </c>
      <c r="B1515" s="0" t="s">
        <v>1745</v>
      </c>
      <c r="C1515" s="0" t="s">
        <v>7920</v>
      </c>
      <c r="D1515" s="0" t="n">
        <v>1</v>
      </c>
      <c r="E1515" s="8" t="n">
        <v>1279</v>
      </c>
      <c r="F1515" s="0" t="n">
        <v>10</v>
      </c>
      <c r="G1515" s="8" t="n">
        <v>1151.1</v>
      </c>
      <c r="H1515" s="0" t="str">
        <f aca="false">INDEX(Products!$C:$C,MATCH(C1515,Products!$A:$A,0))</f>
        <v>Books</v>
      </c>
      <c r="I1515" s="0" t="str">
        <f aca="false">INDEX(Orders!$D:$D,MATCH(B1515,Orders!$A:$A,0))</f>
        <v>Delivered</v>
      </c>
      <c r="J1515" s="8" t="n">
        <f aca="false">INDEX(Products!$E:$E,MATCH(C1515,Products!$A:$A,0))</f>
        <v>917.25</v>
      </c>
      <c r="K1515" s="8" t="n">
        <f aca="false">D1515*J1515</f>
        <v>917.25</v>
      </c>
    </row>
    <row r="1516" customFormat="false" ht="15" hidden="false" customHeight="false" outlineLevel="0" collapsed="false">
      <c r="A1516" s="0" t="s">
        <v>9284</v>
      </c>
      <c r="B1516" s="0" t="s">
        <v>1745</v>
      </c>
      <c r="C1516" s="0" t="s">
        <v>7710</v>
      </c>
      <c r="D1516" s="0" t="n">
        <v>1</v>
      </c>
      <c r="E1516" s="8" t="n">
        <v>4659</v>
      </c>
      <c r="F1516" s="0" t="n">
        <v>20</v>
      </c>
      <c r="G1516" s="8" t="n">
        <v>3727.2</v>
      </c>
      <c r="H1516" s="0" t="str">
        <f aca="false">INDEX(Products!$C:$C,MATCH(C1516,Products!$A:$A,0))</f>
        <v>Fashion</v>
      </c>
      <c r="I1516" s="0" t="str">
        <f aca="false">INDEX(Orders!$D:$D,MATCH(B1516,Orders!$A:$A,0))</f>
        <v>Delivered</v>
      </c>
      <c r="J1516" s="8" t="n">
        <f aca="false">INDEX(Products!$E:$E,MATCH(C1516,Products!$A:$A,0))</f>
        <v>2833.14</v>
      </c>
      <c r="K1516" s="8" t="n">
        <f aca="false">D1516*J1516</f>
        <v>2833.14</v>
      </c>
    </row>
    <row r="1517" customFormat="false" ht="15" hidden="false" customHeight="false" outlineLevel="0" collapsed="false">
      <c r="A1517" s="0" t="s">
        <v>9285</v>
      </c>
      <c r="B1517" s="0" t="s">
        <v>1747</v>
      </c>
      <c r="C1517" s="0" t="s">
        <v>7591</v>
      </c>
      <c r="D1517" s="0" t="n">
        <v>1</v>
      </c>
      <c r="E1517" s="8" t="n">
        <v>1640</v>
      </c>
      <c r="F1517" s="0" t="n">
        <v>0</v>
      </c>
      <c r="G1517" s="8" t="n">
        <v>1640</v>
      </c>
      <c r="H1517" s="0" t="str">
        <f aca="false">INDEX(Products!$C:$C,MATCH(C1517,Products!$A:$A,0))</f>
        <v>Beauty &amp; Personal Care</v>
      </c>
      <c r="I1517" s="0" t="str">
        <f aca="false">INDEX(Orders!$D:$D,MATCH(B1517,Orders!$A:$A,0))</f>
        <v>Delivered</v>
      </c>
      <c r="J1517" s="8" t="n">
        <f aca="false">INDEX(Products!$E:$E,MATCH(C1517,Products!$A:$A,0))</f>
        <v>939.85</v>
      </c>
      <c r="K1517" s="8" t="n">
        <f aca="false">D1517*J1517</f>
        <v>939.85</v>
      </c>
    </row>
    <row r="1518" customFormat="false" ht="15" hidden="false" customHeight="false" outlineLevel="0" collapsed="false">
      <c r="A1518" s="0" t="s">
        <v>9286</v>
      </c>
      <c r="B1518" s="0" t="s">
        <v>1748</v>
      </c>
      <c r="C1518" s="0" t="s">
        <v>7694</v>
      </c>
      <c r="D1518" s="0" t="n">
        <v>1</v>
      </c>
      <c r="E1518" s="8" t="n">
        <v>14329</v>
      </c>
      <c r="F1518" s="0" t="n">
        <v>0</v>
      </c>
      <c r="G1518" s="8" t="n">
        <v>14329</v>
      </c>
      <c r="H1518" s="0" t="str">
        <f aca="false">INDEX(Products!$C:$C,MATCH(C1518,Products!$A:$A,0))</f>
        <v>Home &amp; Kitchen</v>
      </c>
      <c r="I1518" s="0" t="str">
        <f aca="false">INDEX(Orders!$D:$D,MATCH(B1518,Orders!$A:$A,0))</f>
        <v>Cancelled</v>
      </c>
      <c r="J1518" s="8" t="n">
        <f aca="false">INDEX(Products!$E:$E,MATCH(C1518,Products!$A:$A,0))</f>
        <v>10731.9</v>
      </c>
      <c r="K1518" s="8" t="n">
        <f aca="false">D1518*J1518</f>
        <v>10731.9</v>
      </c>
    </row>
    <row r="1519" customFormat="false" ht="15" hidden="false" customHeight="false" outlineLevel="0" collapsed="false">
      <c r="A1519" s="0" t="s">
        <v>9287</v>
      </c>
      <c r="B1519" s="0" t="s">
        <v>1751</v>
      </c>
      <c r="C1519" s="0" t="s">
        <v>7769</v>
      </c>
      <c r="D1519" s="0" t="n">
        <v>2</v>
      </c>
      <c r="E1519" s="8" t="n">
        <v>14609</v>
      </c>
      <c r="F1519" s="0" t="n">
        <v>10</v>
      </c>
      <c r="G1519" s="8" t="n">
        <v>26296.2</v>
      </c>
      <c r="H1519" s="0" t="str">
        <f aca="false">INDEX(Products!$C:$C,MATCH(C1519,Products!$A:$A,0))</f>
        <v>Home &amp; Kitchen</v>
      </c>
      <c r="I1519" s="0" t="str">
        <f aca="false">INDEX(Orders!$D:$D,MATCH(B1519,Orders!$A:$A,0))</f>
        <v>Delivered</v>
      </c>
      <c r="J1519" s="8" t="n">
        <f aca="false">INDEX(Products!$E:$E,MATCH(C1519,Products!$A:$A,0))</f>
        <v>8695.64</v>
      </c>
      <c r="K1519" s="8" t="n">
        <f aca="false">D1519*J1519</f>
        <v>17391.28</v>
      </c>
    </row>
    <row r="1520" customFormat="false" ht="15" hidden="false" customHeight="false" outlineLevel="0" collapsed="false">
      <c r="A1520" s="0" t="s">
        <v>9288</v>
      </c>
      <c r="B1520" s="0" t="s">
        <v>1753</v>
      </c>
      <c r="C1520" s="0" t="s">
        <v>7646</v>
      </c>
      <c r="D1520" s="0" t="n">
        <v>1</v>
      </c>
      <c r="E1520" s="8" t="n">
        <v>3610</v>
      </c>
      <c r="F1520" s="0" t="n">
        <v>0</v>
      </c>
      <c r="G1520" s="8" t="n">
        <v>3610</v>
      </c>
      <c r="H1520" s="0" t="str">
        <f aca="false">INDEX(Products!$C:$C,MATCH(C1520,Products!$A:$A,0))</f>
        <v>Fashion</v>
      </c>
      <c r="I1520" s="0" t="str">
        <f aca="false">INDEX(Orders!$D:$D,MATCH(B1520,Orders!$A:$A,0))</f>
        <v>Delivered</v>
      </c>
      <c r="J1520" s="8" t="n">
        <f aca="false">INDEX(Products!$E:$E,MATCH(C1520,Products!$A:$A,0))</f>
        <v>2575.47</v>
      </c>
      <c r="K1520" s="8" t="n">
        <f aca="false">D1520*J1520</f>
        <v>2575.47</v>
      </c>
    </row>
    <row r="1521" customFormat="false" ht="15" hidden="false" customHeight="false" outlineLevel="0" collapsed="false">
      <c r="A1521" s="0" t="s">
        <v>9289</v>
      </c>
      <c r="B1521" s="0" t="s">
        <v>1756</v>
      </c>
      <c r="C1521" s="0" t="s">
        <v>7876</v>
      </c>
      <c r="D1521" s="0" t="n">
        <v>1</v>
      </c>
      <c r="E1521" s="8" t="n">
        <v>2169</v>
      </c>
      <c r="F1521" s="0" t="n">
        <v>10</v>
      </c>
      <c r="G1521" s="8" t="n">
        <v>1952.1</v>
      </c>
      <c r="H1521" s="0" t="str">
        <f aca="false">INDEX(Products!$C:$C,MATCH(C1521,Products!$A:$A,0))</f>
        <v>Fashion</v>
      </c>
      <c r="I1521" s="0" t="str">
        <f aca="false">INDEX(Orders!$D:$D,MATCH(B1521,Orders!$A:$A,0))</f>
        <v>Delivered</v>
      </c>
      <c r="J1521" s="8" t="n">
        <f aca="false">INDEX(Products!$E:$E,MATCH(C1521,Products!$A:$A,0))</f>
        <v>1541.52</v>
      </c>
      <c r="K1521" s="8" t="n">
        <f aca="false">D1521*J1521</f>
        <v>1541.52</v>
      </c>
    </row>
    <row r="1522" customFormat="false" ht="15" hidden="false" customHeight="false" outlineLevel="0" collapsed="false">
      <c r="A1522" s="0" t="s">
        <v>9290</v>
      </c>
      <c r="B1522" s="0" t="s">
        <v>1758</v>
      </c>
      <c r="C1522" s="0" t="s">
        <v>7707</v>
      </c>
      <c r="D1522" s="0" t="n">
        <v>1</v>
      </c>
      <c r="E1522" s="8" t="n">
        <v>3479</v>
      </c>
      <c r="F1522" s="0" t="n">
        <v>15</v>
      </c>
      <c r="G1522" s="8" t="n">
        <v>2957.15</v>
      </c>
      <c r="H1522" s="0" t="str">
        <f aca="false">INDEX(Products!$C:$C,MATCH(C1522,Products!$A:$A,0))</f>
        <v>Fashion</v>
      </c>
      <c r="I1522" s="0" t="str">
        <f aca="false">INDEX(Orders!$D:$D,MATCH(B1522,Orders!$A:$A,0))</f>
        <v>Delivered</v>
      </c>
      <c r="J1522" s="8" t="n">
        <f aca="false">INDEX(Products!$E:$E,MATCH(C1522,Products!$A:$A,0))</f>
        <v>1949.52</v>
      </c>
      <c r="K1522" s="8" t="n">
        <f aca="false">D1522*J1522</f>
        <v>1949.52</v>
      </c>
    </row>
    <row r="1523" customFormat="false" ht="15" hidden="false" customHeight="false" outlineLevel="0" collapsed="false">
      <c r="A1523" s="0" t="s">
        <v>9291</v>
      </c>
      <c r="B1523" s="0" t="s">
        <v>1759</v>
      </c>
      <c r="C1523" s="0" t="s">
        <v>7769</v>
      </c>
      <c r="D1523" s="0" t="n">
        <v>1</v>
      </c>
      <c r="E1523" s="8" t="n">
        <v>14609</v>
      </c>
      <c r="F1523" s="0" t="n">
        <v>0</v>
      </c>
      <c r="G1523" s="8" t="n">
        <v>14609</v>
      </c>
      <c r="H1523" s="0" t="str">
        <f aca="false">INDEX(Products!$C:$C,MATCH(C1523,Products!$A:$A,0))</f>
        <v>Home &amp; Kitchen</v>
      </c>
      <c r="I1523" s="0" t="str">
        <f aca="false">INDEX(Orders!$D:$D,MATCH(B1523,Orders!$A:$A,0))</f>
        <v>Delivered</v>
      </c>
      <c r="J1523" s="8" t="n">
        <f aca="false">INDEX(Products!$E:$E,MATCH(C1523,Products!$A:$A,0))</f>
        <v>8695.64</v>
      </c>
      <c r="K1523" s="8" t="n">
        <f aca="false">D1523*J1523</f>
        <v>8695.64</v>
      </c>
    </row>
    <row r="1524" customFormat="false" ht="15" hidden="false" customHeight="false" outlineLevel="0" collapsed="false">
      <c r="A1524" s="0" t="s">
        <v>9292</v>
      </c>
      <c r="B1524" s="0" t="s">
        <v>1760</v>
      </c>
      <c r="C1524" s="0" t="s">
        <v>7839</v>
      </c>
      <c r="D1524" s="0" t="n">
        <v>1</v>
      </c>
      <c r="E1524" s="8" t="n">
        <v>9969</v>
      </c>
      <c r="F1524" s="0" t="n">
        <v>0</v>
      </c>
      <c r="G1524" s="8" t="n">
        <v>9969</v>
      </c>
      <c r="H1524" s="0" t="str">
        <f aca="false">INDEX(Products!$C:$C,MATCH(C1524,Products!$A:$A,0))</f>
        <v>Home &amp; Kitchen</v>
      </c>
      <c r="I1524" s="0" t="str">
        <f aca="false">INDEX(Orders!$D:$D,MATCH(B1524,Orders!$A:$A,0))</f>
        <v>Delivered</v>
      </c>
      <c r="J1524" s="8" t="n">
        <f aca="false">INDEX(Products!$E:$E,MATCH(C1524,Products!$A:$A,0))</f>
        <v>5962.26</v>
      </c>
      <c r="K1524" s="8" t="n">
        <f aca="false">D1524*J1524</f>
        <v>5962.26</v>
      </c>
    </row>
    <row r="1525" customFormat="false" ht="15" hidden="false" customHeight="false" outlineLevel="0" collapsed="false">
      <c r="A1525" s="0" t="s">
        <v>9293</v>
      </c>
      <c r="B1525" s="0" t="s">
        <v>1760</v>
      </c>
      <c r="C1525" s="0" t="s">
        <v>8065</v>
      </c>
      <c r="D1525" s="0" t="n">
        <v>1</v>
      </c>
      <c r="E1525" s="8" t="n">
        <v>4989</v>
      </c>
      <c r="F1525" s="0" t="n">
        <v>30</v>
      </c>
      <c r="G1525" s="8" t="n">
        <v>3492.3</v>
      </c>
      <c r="H1525" s="0" t="str">
        <f aca="false">INDEX(Products!$C:$C,MATCH(C1525,Products!$A:$A,0))</f>
        <v>Electronics</v>
      </c>
      <c r="I1525" s="0" t="str">
        <f aca="false">INDEX(Orders!$D:$D,MATCH(B1525,Orders!$A:$A,0))</f>
        <v>Delivered</v>
      </c>
      <c r="J1525" s="8" t="n">
        <f aca="false">INDEX(Products!$E:$E,MATCH(C1525,Products!$A:$A,0))</f>
        <v>3490.69</v>
      </c>
      <c r="K1525" s="8" t="n">
        <f aca="false">D1525*J1525</f>
        <v>3490.69</v>
      </c>
    </row>
    <row r="1526" customFormat="false" ht="15" hidden="false" customHeight="false" outlineLevel="0" collapsed="false">
      <c r="A1526" s="0" t="s">
        <v>9294</v>
      </c>
      <c r="B1526" s="0" t="s">
        <v>1761</v>
      </c>
      <c r="C1526" s="0" t="s">
        <v>7705</v>
      </c>
      <c r="D1526" s="0" t="n">
        <v>1</v>
      </c>
      <c r="E1526" s="8" t="n">
        <v>2409</v>
      </c>
      <c r="F1526" s="0" t="n">
        <v>15</v>
      </c>
      <c r="G1526" s="8" t="n">
        <v>2047.65</v>
      </c>
      <c r="H1526" s="0" t="str">
        <f aca="false">INDEX(Products!$C:$C,MATCH(C1526,Products!$A:$A,0))</f>
        <v>Fashion</v>
      </c>
      <c r="I1526" s="0" t="str">
        <f aca="false">INDEX(Orders!$D:$D,MATCH(B1526,Orders!$A:$A,0))</f>
        <v>Delivered</v>
      </c>
      <c r="J1526" s="8" t="n">
        <f aca="false">INDEX(Products!$E:$E,MATCH(C1526,Products!$A:$A,0))</f>
        <v>1619.11</v>
      </c>
      <c r="K1526" s="8" t="n">
        <f aca="false">D1526*J1526</f>
        <v>1619.11</v>
      </c>
    </row>
    <row r="1527" customFormat="false" ht="15" hidden="false" customHeight="false" outlineLevel="0" collapsed="false">
      <c r="A1527" s="0" t="s">
        <v>9295</v>
      </c>
      <c r="B1527" s="0" t="s">
        <v>1762</v>
      </c>
      <c r="C1527" s="0" t="s">
        <v>7963</v>
      </c>
      <c r="D1527" s="0" t="n">
        <v>1</v>
      </c>
      <c r="E1527" s="8" t="n">
        <v>1509</v>
      </c>
      <c r="F1527" s="0" t="n">
        <v>10</v>
      </c>
      <c r="G1527" s="8" t="n">
        <v>1358.1</v>
      </c>
      <c r="H1527" s="0" t="str">
        <f aca="false">INDEX(Products!$C:$C,MATCH(C1527,Products!$A:$A,0))</f>
        <v>Books</v>
      </c>
      <c r="I1527" s="0" t="str">
        <f aca="false">INDEX(Orders!$D:$D,MATCH(B1527,Orders!$A:$A,0))</f>
        <v>Delivered</v>
      </c>
      <c r="J1527" s="8" t="n">
        <f aca="false">INDEX(Products!$E:$E,MATCH(C1527,Products!$A:$A,0))</f>
        <v>849.27</v>
      </c>
      <c r="K1527" s="8" t="n">
        <f aca="false">D1527*J1527</f>
        <v>849.27</v>
      </c>
    </row>
    <row r="1528" customFormat="false" ht="15" hidden="false" customHeight="false" outlineLevel="0" collapsed="false">
      <c r="A1528" s="0" t="s">
        <v>9296</v>
      </c>
      <c r="B1528" s="0" t="s">
        <v>1763</v>
      </c>
      <c r="C1528" s="0" t="s">
        <v>7680</v>
      </c>
      <c r="D1528" s="0" t="n">
        <v>2</v>
      </c>
      <c r="E1528" s="8" t="n">
        <v>14639</v>
      </c>
      <c r="F1528" s="0" t="n">
        <v>0</v>
      </c>
      <c r="G1528" s="8" t="n">
        <v>29278</v>
      </c>
      <c r="H1528" s="0" t="str">
        <f aca="false">INDEX(Products!$C:$C,MATCH(C1528,Products!$A:$A,0))</f>
        <v>Electronics</v>
      </c>
      <c r="I1528" s="0" t="str">
        <f aca="false">INDEX(Orders!$D:$D,MATCH(B1528,Orders!$A:$A,0))</f>
        <v>Delivered</v>
      </c>
      <c r="J1528" s="8" t="n">
        <f aca="false">INDEX(Products!$E:$E,MATCH(C1528,Products!$A:$A,0))</f>
        <v>8845.17</v>
      </c>
      <c r="K1528" s="8" t="n">
        <f aca="false">D1528*J1528</f>
        <v>17690.34</v>
      </c>
    </row>
    <row r="1529" customFormat="false" ht="15" hidden="false" customHeight="false" outlineLevel="0" collapsed="false">
      <c r="A1529" s="0" t="s">
        <v>9297</v>
      </c>
      <c r="B1529" s="0" t="s">
        <v>1763</v>
      </c>
      <c r="C1529" s="0" t="s">
        <v>8306</v>
      </c>
      <c r="D1529" s="0" t="n">
        <v>1</v>
      </c>
      <c r="E1529" s="8" t="n">
        <v>6549</v>
      </c>
      <c r="F1529" s="0" t="n">
        <v>30</v>
      </c>
      <c r="G1529" s="8" t="n">
        <v>4584.3</v>
      </c>
      <c r="H1529" s="0" t="str">
        <f aca="false">INDEX(Products!$C:$C,MATCH(C1529,Products!$A:$A,0))</f>
        <v>Home &amp; Kitchen</v>
      </c>
      <c r="I1529" s="0" t="str">
        <f aca="false">INDEX(Orders!$D:$D,MATCH(B1529,Orders!$A:$A,0))</f>
        <v>Delivered</v>
      </c>
      <c r="J1529" s="8" t="n">
        <f aca="false">INDEX(Products!$E:$E,MATCH(C1529,Products!$A:$A,0))</f>
        <v>3998.73</v>
      </c>
      <c r="K1529" s="8" t="n">
        <f aca="false">D1529*J1529</f>
        <v>3998.73</v>
      </c>
    </row>
    <row r="1530" customFormat="false" ht="15" hidden="false" customHeight="false" outlineLevel="0" collapsed="false">
      <c r="A1530" s="0" t="s">
        <v>9298</v>
      </c>
      <c r="B1530" s="0" t="s">
        <v>1764</v>
      </c>
      <c r="C1530" s="0" t="s">
        <v>7678</v>
      </c>
      <c r="D1530" s="0" t="n">
        <v>3</v>
      </c>
      <c r="E1530" s="8" t="n">
        <v>9859</v>
      </c>
      <c r="F1530" s="0" t="n">
        <v>0</v>
      </c>
      <c r="G1530" s="8" t="n">
        <v>29577</v>
      </c>
      <c r="H1530" s="0" t="str">
        <f aca="false">INDEX(Products!$C:$C,MATCH(C1530,Products!$A:$A,0))</f>
        <v>Electronics</v>
      </c>
      <c r="I1530" s="0" t="str">
        <f aca="false">INDEX(Orders!$D:$D,MATCH(B1530,Orders!$A:$A,0))</f>
        <v>Delivered</v>
      </c>
      <c r="J1530" s="8" t="n">
        <f aca="false">INDEX(Products!$E:$E,MATCH(C1530,Products!$A:$A,0))</f>
        <v>6581.05</v>
      </c>
      <c r="K1530" s="8" t="n">
        <f aca="false">D1530*J1530</f>
        <v>19743.15</v>
      </c>
    </row>
    <row r="1531" customFormat="false" ht="15" hidden="false" customHeight="false" outlineLevel="0" collapsed="false">
      <c r="A1531" s="0" t="s">
        <v>9299</v>
      </c>
      <c r="B1531" s="0" t="s">
        <v>1765</v>
      </c>
      <c r="C1531" s="0" t="s">
        <v>7734</v>
      </c>
      <c r="D1531" s="0" t="n">
        <v>1</v>
      </c>
      <c r="E1531" s="8" t="n">
        <v>260</v>
      </c>
      <c r="F1531" s="0" t="n">
        <v>20</v>
      </c>
      <c r="G1531" s="8" t="n">
        <v>208</v>
      </c>
      <c r="H1531" s="0" t="str">
        <f aca="false">INDEX(Products!$C:$C,MATCH(C1531,Products!$A:$A,0))</f>
        <v>Books</v>
      </c>
      <c r="I1531" s="0" t="str">
        <f aca="false">INDEX(Orders!$D:$D,MATCH(B1531,Orders!$A:$A,0))</f>
        <v>Delivered</v>
      </c>
      <c r="J1531" s="8" t="n">
        <f aca="false">INDEX(Products!$E:$E,MATCH(C1531,Products!$A:$A,0))</f>
        <v>158.02</v>
      </c>
      <c r="K1531" s="8" t="n">
        <f aca="false">D1531*J1531</f>
        <v>158.02</v>
      </c>
    </row>
    <row r="1532" customFormat="false" ht="15" hidden="false" customHeight="false" outlineLevel="0" collapsed="false">
      <c r="A1532" s="0" t="s">
        <v>9300</v>
      </c>
      <c r="B1532" s="0" t="s">
        <v>1766</v>
      </c>
      <c r="C1532" s="0" t="s">
        <v>7755</v>
      </c>
      <c r="D1532" s="0" t="n">
        <v>1</v>
      </c>
      <c r="E1532" s="8" t="n">
        <v>949</v>
      </c>
      <c r="F1532" s="0" t="n">
        <v>5</v>
      </c>
      <c r="G1532" s="8" t="n">
        <v>901.55</v>
      </c>
      <c r="H1532" s="0" t="str">
        <f aca="false">INDEX(Products!$C:$C,MATCH(C1532,Products!$A:$A,0))</f>
        <v>Books</v>
      </c>
      <c r="I1532" s="0" t="str">
        <f aca="false">INDEX(Orders!$D:$D,MATCH(B1532,Orders!$A:$A,0))</f>
        <v>Delivered</v>
      </c>
      <c r="J1532" s="8" t="n">
        <f aca="false">INDEX(Products!$E:$E,MATCH(C1532,Products!$A:$A,0))</f>
        <v>640.32</v>
      </c>
      <c r="K1532" s="8" t="n">
        <f aca="false">D1532*J1532</f>
        <v>640.32</v>
      </c>
    </row>
    <row r="1533" customFormat="false" ht="15" hidden="false" customHeight="false" outlineLevel="0" collapsed="false">
      <c r="A1533" s="0" t="s">
        <v>9301</v>
      </c>
      <c r="B1533" s="0" t="s">
        <v>1766</v>
      </c>
      <c r="C1533" s="0" t="s">
        <v>8051</v>
      </c>
      <c r="D1533" s="0" t="n">
        <v>1</v>
      </c>
      <c r="E1533" s="8" t="n">
        <v>9830</v>
      </c>
      <c r="F1533" s="0" t="n">
        <v>20</v>
      </c>
      <c r="G1533" s="8" t="n">
        <v>7864</v>
      </c>
      <c r="H1533" s="0" t="str">
        <f aca="false">INDEX(Products!$C:$C,MATCH(C1533,Products!$A:$A,0))</f>
        <v>Electronics</v>
      </c>
      <c r="I1533" s="0" t="str">
        <f aca="false">INDEX(Orders!$D:$D,MATCH(B1533,Orders!$A:$A,0))</f>
        <v>Delivered</v>
      </c>
      <c r="J1533" s="8" t="n">
        <f aca="false">INDEX(Products!$E:$E,MATCH(C1533,Products!$A:$A,0))</f>
        <v>6404.84</v>
      </c>
      <c r="K1533" s="8" t="n">
        <f aca="false">D1533*J1533</f>
        <v>6404.84</v>
      </c>
    </row>
    <row r="1534" customFormat="false" ht="15" hidden="false" customHeight="false" outlineLevel="0" collapsed="false">
      <c r="A1534" s="0" t="s">
        <v>9302</v>
      </c>
      <c r="B1534" s="0" t="s">
        <v>1766</v>
      </c>
      <c r="C1534" s="0" t="s">
        <v>7655</v>
      </c>
      <c r="D1534" s="0" t="n">
        <v>1</v>
      </c>
      <c r="E1534" s="8" t="n">
        <v>1059</v>
      </c>
      <c r="F1534" s="0" t="n">
        <v>15</v>
      </c>
      <c r="G1534" s="8" t="n">
        <v>900.15</v>
      </c>
      <c r="H1534" s="0" t="str">
        <f aca="false">INDEX(Products!$C:$C,MATCH(C1534,Products!$A:$A,0))</f>
        <v>Fashion</v>
      </c>
      <c r="I1534" s="0" t="str">
        <f aca="false">INDEX(Orders!$D:$D,MATCH(B1534,Orders!$A:$A,0))</f>
        <v>Delivered</v>
      </c>
      <c r="J1534" s="8" t="n">
        <f aca="false">INDEX(Products!$E:$E,MATCH(C1534,Products!$A:$A,0))</f>
        <v>616.44</v>
      </c>
      <c r="K1534" s="8" t="n">
        <f aca="false">D1534*J1534</f>
        <v>616.44</v>
      </c>
    </row>
    <row r="1535" customFormat="false" ht="15" hidden="false" customHeight="false" outlineLevel="0" collapsed="false">
      <c r="A1535" s="0" t="s">
        <v>9303</v>
      </c>
      <c r="B1535" s="0" t="s">
        <v>1766</v>
      </c>
      <c r="C1535" s="0" t="s">
        <v>7618</v>
      </c>
      <c r="D1535" s="0" t="n">
        <v>1</v>
      </c>
      <c r="E1535" s="8" t="n">
        <v>10470</v>
      </c>
      <c r="F1535" s="0" t="n">
        <v>10</v>
      </c>
      <c r="G1535" s="8" t="n">
        <v>9423</v>
      </c>
      <c r="H1535" s="0" t="str">
        <f aca="false">INDEX(Products!$C:$C,MATCH(C1535,Products!$A:$A,0))</f>
        <v>Sports &amp; Fitness</v>
      </c>
      <c r="I1535" s="0" t="str">
        <f aca="false">INDEX(Orders!$D:$D,MATCH(B1535,Orders!$A:$A,0))</f>
        <v>Delivered</v>
      </c>
      <c r="J1535" s="8" t="n">
        <f aca="false">INDEX(Products!$E:$E,MATCH(C1535,Products!$A:$A,0))</f>
        <v>7080.69</v>
      </c>
      <c r="K1535" s="8" t="n">
        <f aca="false">D1535*J1535</f>
        <v>7080.69</v>
      </c>
    </row>
    <row r="1536" customFormat="false" ht="15" hidden="false" customHeight="false" outlineLevel="0" collapsed="false">
      <c r="A1536" s="0" t="s">
        <v>9304</v>
      </c>
      <c r="B1536" s="0" t="s">
        <v>1767</v>
      </c>
      <c r="C1536" s="0" t="s">
        <v>7811</v>
      </c>
      <c r="D1536" s="0" t="n">
        <v>1</v>
      </c>
      <c r="E1536" s="8" t="n">
        <v>36999</v>
      </c>
      <c r="F1536" s="0" t="n">
        <v>10</v>
      </c>
      <c r="G1536" s="8" t="n">
        <v>33299.1</v>
      </c>
      <c r="H1536" s="0" t="str">
        <f aca="false">INDEX(Products!$C:$C,MATCH(C1536,Products!$A:$A,0))</f>
        <v>Electronics</v>
      </c>
      <c r="I1536" s="0" t="str">
        <f aca="false">INDEX(Orders!$D:$D,MATCH(B1536,Orders!$A:$A,0))</f>
        <v>Delivered</v>
      </c>
      <c r="J1536" s="8" t="n">
        <f aca="false">INDEX(Products!$E:$E,MATCH(C1536,Products!$A:$A,0))</f>
        <v>21693.36</v>
      </c>
      <c r="K1536" s="8" t="n">
        <f aca="false">D1536*J1536</f>
        <v>21693.36</v>
      </c>
    </row>
    <row r="1537" customFormat="false" ht="15" hidden="false" customHeight="false" outlineLevel="0" collapsed="false">
      <c r="A1537" s="0" t="s">
        <v>9305</v>
      </c>
      <c r="B1537" s="0" t="s">
        <v>1767</v>
      </c>
      <c r="C1537" s="0" t="s">
        <v>7626</v>
      </c>
      <c r="D1537" s="0" t="n">
        <v>1</v>
      </c>
      <c r="E1537" s="8" t="n">
        <v>869</v>
      </c>
      <c r="F1537" s="0" t="n">
        <v>5</v>
      </c>
      <c r="G1537" s="8" t="n">
        <v>825.55</v>
      </c>
      <c r="H1537" s="0" t="str">
        <f aca="false">INDEX(Products!$C:$C,MATCH(C1537,Products!$A:$A,0))</f>
        <v>Books</v>
      </c>
      <c r="I1537" s="0" t="str">
        <f aca="false">INDEX(Orders!$D:$D,MATCH(B1537,Orders!$A:$A,0))</f>
        <v>Delivered</v>
      </c>
      <c r="J1537" s="8" t="n">
        <f aca="false">INDEX(Products!$E:$E,MATCH(C1537,Products!$A:$A,0))</f>
        <v>602.8</v>
      </c>
      <c r="K1537" s="8" t="n">
        <f aca="false">D1537*J1537</f>
        <v>602.8</v>
      </c>
    </row>
    <row r="1538" customFormat="false" ht="15" hidden="false" customHeight="false" outlineLevel="0" collapsed="false">
      <c r="A1538" s="0" t="s">
        <v>9306</v>
      </c>
      <c r="B1538" s="0" t="s">
        <v>1768</v>
      </c>
      <c r="C1538" s="0" t="s">
        <v>7777</v>
      </c>
      <c r="D1538" s="0" t="n">
        <v>1</v>
      </c>
      <c r="E1538" s="8" t="n">
        <v>9549</v>
      </c>
      <c r="F1538" s="0" t="n">
        <v>20</v>
      </c>
      <c r="G1538" s="8" t="n">
        <v>7639.2</v>
      </c>
      <c r="H1538" s="0" t="str">
        <f aca="false">INDEX(Products!$C:$C,MATCH(C1538,Products!$A:$A,0))</f>
        <v>Home &amp; Kitchen</v>
      </c>
      <c r="I1538" s="0" t="str">
        <f aca="false">INDEX(Orders!$D:$D,MATCH(B1538,Orders!$A:$A,0))</f>
        <v>Delivered</v>
      </c>
      <c r="J1538" s="8" t="n">
        <f aca="false">INDEX(Products!$E:$E,MATCH(C1538,Products!$A:$A,0))</f>
        <v>6567.1</v>
      </c>
      <c r="K1538" s="8" t="n">
        <f aca="false">D1538*J1538</f>
        <v>6567.1</v>
      </c>
    </row>
    <row r="1539" customFormat="false" ht="15" hidden="false" customHeight="false" outlineLevel="0" collapsed="false">
      <c r="A1539" s="0" t="s">
        <v>9307</v>
      </c>
      <c r="B1539" s="0" t="s">
        <v>1768</v>
      </c>
      <c r="C1539" s="0" t="s">
        <v>7982</v>
      </c>
      <c r="D1539" s="0" t="n">
        <v>1</v>
      </c>
      <c r="E1539" s="8" t="n">
        <v>2399</v>
      </c>
      <c r="F1539" s="0" t="n">
        <v>0</v>
      </c>
      <c r="G1539" s="8" t="n">
        <v>2399</v>
      </c>
      <c r="H1539" s="0" t="str">
        <f aca="false">INDEX(Products!$C:$C,MATCH(C1539,Products!$A:$A,0))</f>
        <v>Fashion</v>
      </c>
      <c r="I1539" s="0" t="str">
        <f aca="false">INDEX(Orders!$D:$D,MATCH(B1539,Orders!$A:$A,0))</f>
        <v>Delivered</v>
      </c>
      <c r="J1539" s="8" t="n">
        <f aca="false">INDEX(Products!$E:$E,MATCH(C1539,Products!$A:$A,0))</f>
        <v>1604.24</v>
      </c>
      <c r="K1539" s="8" t="n">
        <f aca="false">D1539*J1539</f>
        <v>1604.24</v>
      </c>
    </row>
    <row r="1540" customFormat="false" ht="15" hidden="false" customHeight="false" outlineLevel="0" collapsed="false">
      <c r="A1540" s="0" t="s">
        <v>9308</v>
      </c>
      <c r="B1540" s="0" t="s">
        <v>1768</v>
      </c>
      <c r="C1540" s="0" t="s">
        <v>7676</v>
      </c>
      <c r="D1540" s="0" t="n">
        <v>2</v>
      </c>
      <c r="E1540" s="8" t="n">
        <v>33759</v>
      </c>
      <c r="F1540" s="0" t="n">
        <v>15</v>
      </c>
      <c r="G1540" s="8" t="n">
        <v>57390.3</v>
      </c>
      <c r="H1540" s="0" t="str">
        <f aca="false">INDEX(Products!$C:$C,MATCH(C1540,Products!$A:$A,0))</f>
        <v>Furniture</v>
      </c>
      <c r="I1540" s="0" t="str">
        <f aca="false">INDEX(Orders!$D:$D,MATCH(B1540,Orders!$A:$A,0))</f>
        <v>Delivered</v>
      </c>
      <c r="J1540" s="8" t="n">
        <f aca="false">INDEX(Products!$E:$E,MATCH(C1540,Products!$A:$A,0))</f>
        <v>19897.05</v>
      </c>
      <c r="K1540" s="8" t="n">
        <f aca="false">D1540*J1540</f>
        <v>39794.1</v>
      </c>
    </row>
    <row r="1541" customFormat="false" ht="15" hidden="false" customHeight="false" outlineLevel="0" collapsed="false">
      <c r="A1541" s="0" t="s">
        <v>9309</v>
      </c>
      <c r="B1541" s="0" t="s">
        <v>1769</v>
      </c>
      <c r="C1541" s="0" t="s">
        <v>7987</v>
      </c>
      <c r="D1541" s="0" t="n">
        <v>1</v>
      </c>
      <c r="E1541" s="8" t="n">
        <v>4779</v>
      </c>
      <c r="F1541" s="0" t="n">
        <v>5</v>
      </c>
      <c r="G1541" s="8" t="n">
        <v>4540.05</v>
      </c>
      <c r="H1541" s="0" t="str">
        <f aca="false">INDEX(Products!$C:$C,MATCH(C1541,Products!$A:$A,0))</f>
        <v>Fashion</v>
      </c>
      <c r="I1541" s="0" t="str">
        <f aca="false">INDEX(Orders!$D:$D,MATCH(B1541,Orders!$A:$A,0))</f>
        <v>Delivered</v>
      </c>
      <c r="J1541" s="8" t="n">
        <f aca="false">INDEX(Products!$E:$E,MATCH(C1541,Products!$A:$A,0))</f>
        <v>3184.36</v>
      </c>
      <c r="K1541" s="8" t="n">
        <f aca="false">D1541*J1541</f>
        <v>3184.36</v>
      </c>
    </row>
    <row r="1542" customFormat="false" ht="15" hidden="false" customHeight="false" outlineLevel="0" collapsed="false">
      <c r="A1542" s="0" t="s">
        <v>9310</v>
      </c>
      <c r="B1542" s="0" t="s">
        <v>1771</v>
      </c>
      <c r="C1542" s="0" t="s">
        <v>7591</v>
      </c>
      <c r="D1542" s="0" t="n">
        <v>1</v>
      </c>
      <c r="E1542" s="8" t="n">
        <v>1640</v>
      </c>
      <c r="F1542" s="0" t="n">
        <v>10</v>
      </c>
      <c r="G1542" s="8" t="n">
        <v>1476</v>
      </c>
      <c r="H1542" s="0" t="str">
        <f aca="false">INDEX(Products!$C:$C,MATCH(C1542,Products!$A:$A,0))</f>
        <v>Beauty &amp; Personal Care</v>
      </c>
      <c r="I1542" s="0" t="str">
        <f aca="false">INDEX(Orders!$D:$D,MATCH(B1542,Orders!$A:$A,0))</f>
        <v>Delivered</v>
      </c>
      <c r="J1542" s="8" t="n">
        <f aca="false">INDEX(Products!$E:$E,MATCH(C1542,Products!$A:$A,0))</f>
        <v>939.85</v>
      </c>
      <c r="K1542" s="8" t="n">
        <f aca="false">D1542*J1542</f>
        <v>939.85</v>
      </c>
    </row>
    <row r="1543" customFormat="false" ht="15" hidden="false" customHeight="false" outlineLevel="0" collapsed="false">
      <c r="A1543" s="0" t="s">
        <v>9311</v>
      </c>
      <c r="B1543" s="0" t="s">
        <v>1772</v>
      </c>
      <c r="C1543" s="0" t="s">
        <v>7839</v>
      </c>
      <c r="D1543" s="0" t="n">
        <v>1</v>
      </c>
      <c r="E1543" s="8" t="n">
        <v>9969</v>
      </c>
      <c r="F1543" s="0" t="n">
        <v>0</v>
      </c>
      <c r="G1543" s="8" t="n">
        <v>9969</v>
      </c>
      <c r="H1543" s="0" t="str">
        <f aca="false">INDEX(Products!$C:$C,MATCH(C1543,Products!$A:$A,0))</f>
        <v>Home &amp; Kitchen</v>
      </c>
      <c r="I1543" s="0" t="str">
        <f aca="false">INDEX(Orders!$D:$D,MATCH(B1543,Orders!$A:$A,0))</f>
        <v>Delivered</v>
      </c>
      <c r="J1543" s="8" t="n">
        <f aca="false">INDEX(Products!$E:$E,MATCH(C1543,Products!$A:$A,0))</f>
        <v>5962.26</v>
      </c>
      <c r="K1543" s="8" t="n">
        <f aca="false">D1543*J1543</f>
        <v>5962.26</v>
      </c>
    </row>
    <row r="1544" customFormat="false" ht="15" hidden="false" customHeight="false" outlineLevel="0" collapsed="false">
      <c r="A1544" s="0" t="s">
        <v>9312</v>
      </c>
      <c r="B1544" s="0" t="s">
        <v>1772</v>
      </c>
      <c r="C1544" s="0" t="s">
        <v>8304</v>
      </c>
      <c r="D1544" s="0" t="n">
        <v>1</v>
      </c>
      <c r="E1544" s="8" t="n">
        <v>30649</v>
      </c>
      <c r="F1544" s="0" t="n">
        <v>0</v>
      </c>
      <c r="G1544" s="8" t="n">
        <v>30649</v>
      </c>
      <c r="H1544" s="0" t="str">
        <f aca="false">INDEX(Products!$C:$C,MATCH(C1544,Products!$A:$A,0))</f>
        <v>Mobiles &amp; Accessories</v>
      </c>
      <c r="I1544" s="0" t="str">
        <f aca="false">INDEX(Orders!$D:$D,MATCH(B1544,Orders!$A:$A,0))</f>
        <v>Delivered</v>
      </c>
      <c r="J1544" s="8" t="n">
        <f aca="false">INDEX(Products!$E:$E,MATCH(C1544,Products!$A:$A,0))</f>
        <v>17732.54</v>
      </c>
      <c r="K1544" s="8" t="n">
        <f aca="false">D1544*J1544</f>
        <v>17732.54</v>
      </c>
    </row>
    <row r="1545" customFormat="false" ht="15" hidden="false" customHeight="false" outlineLevel="0" collapsed="false">
      <c r="A1545" s="0" t="s">
        <v>9313</v>
      </c>
      <c r="B1545" s="0" t="s">
        <v>1773</v>
      </c>
      <c r="C1545" s="0" t="s">
        <v>7670</v>
      </c>
      <c r="D1545" s="0" t="n">
        <v>1</v>
      </c>
      <c r="E1545" s="8" t="n">
        <v>9809</v>
      </c>
      <c r="F1545" s="0" t="n">
        <v>10</v>
      </c>
      <c r="G1545" s="8" t="n">
        <v>8828.1</v>
      </c>
      <c r="H1545" s="0" t="str">
        <f aca="false">INDEX(Products!$C:$C,MATCH(C1545,Products!$A:$A,0))</f>
        <v>Home &amp; Kitchen</v>
      </c>
      <c r="I1545" s="0" t="str">
        <f aca="false">INDEX(Orders!$D:$D,MATCH(B1545,Orders!$A:$A,0))</f>
        <v>Delivered</v>
      </c>
      <c r="J1545" s="8" t="n">
        <f aca="false">INDEX(Products!$E:$E,MATCH(C1545,Products!$A:$A,0))</f>
        <v>5919.54</v>
      </c>
      <c r="K1545" s="8" t="n">
        <f aca="false">D1545*J1545</f>
        <v>5919.54</v>
      </c>
    </row>
    <row r="1546" customFormat="false" ht="15" hidden="false" customHeight="false" outlineLevel="0" collapsed="false">
      <c r="A1546" s="0" t="s">
        <v>9314</v>
      </c>
      <c r="B1546" s="0" t="s">
        <v>1773</v>
      </c>
      <c r="C1546" s="0" t="s">
        <v>7879</v>
      </c>
      <c r="D1546" s="0" t="n">
        <v>2</v>
      </c>
      <c r="E1546" s="8" t="n">
        <v>389</v>
      </c>
      <c r="F1546" s="0" t="n">
        <v>5</v>
      </c>
      <c r="G1546" s="8" t="n">
        <v>739.1</v>
      </c>
      <c r="H1546" s="0" t="str">
        <f aca="false">INDEX(Products!$C:$C,MATCH(C1546,Products!$A:$A,0))</f>
        <v>Beauty &amp; Personal Care</v>
      </c>
      <c r="I1546" s="0" t="str">
        <f aca="false">INDEX(Orders!$D:$D,MATCH(B1546,Orders!$A:$A,0))</f>
        <v>Delivered</v>
      </c>
      <c r="J1546" s="8" t="n">
        <f aca="false">INDEX(Products!$E:$E,MATCH(C1546,Products!$A:$A,0))</f>
        <v>254.3</v>
      </c>
      <c r="K1546" s="8" t="n">
        <f aca="false">D1546*J1546</f>
        <v>508.6</v>
      </c>
    </row>
    <row r="1547" customFormat="false" ht="15" hidden="false" customHeight="false" outlineLevel="0" collapsed="false">
      <c r="A1547" s="0" t="s">
        <v>9315</v>
      </c>
      <c r="B1547" s="0" t="s">
        <v>1773</v>
      </c>
      <c r="C1547" s="0" t="s">
        <v>7892</v>
      </c>
      <c r="D1547" s="0" t="n">
        <v>1</v>
      </c>
      <c r="E1547" s="8" t="n">
        <v>31790</v>
      </c>
      <c r="F1547" s="0" t="n">
        <v>0</v>
      </c>
      <c r="G1547" s="8" t="n">
        <v>31790</v>
      </c>
      <c r="H1547" s="0" t="str">
        <f aca="false">INDEX(Products!$C:$C,MATCH(C1547,Products!$A:$A,0))</f>
        <v>Electronics</v>
      </c>
      <c r="I1547" s="0" t="str">
        <f aca="false">INDEX(Orders!$D:$D,MATCH(B1547,Orders!$A:$A,0))</f>
        <v>Delivered</v>
      </c>
      <c r="J1547" s="8" t="n">
        <f aca="false">INDEX(Products!$E:$E,MATCH(C1547,Products!$A:$A,0))</f>
        <v>21808.65</v>
      </c>
      <c r="K1547" s="8" t="n">
        <f aca="false">D1547*J1547</f>
        <v>21808.65</v>
      </c>
    </row>
    <row r="1548" customFormat="false" ht="15" hidden="false" customHeight="false" outlineLevel="0" collapsed="false">
      <c r="A1548" s="0" t="s">
        <v>9316</v>
      </c>
      <c r="B1548" s="0" t="s">
        <v>1773</v>
      </c>
      <c r="C1548" s="0" t="s">
        <v>7707</v>
      </c>
      <c r="D1548" s="0" t="n">
        <v>2</v>
      </c>
      <c r="E1548" s="8" t="n">
        <v>3479</v>
      </c>
      <c r="F1548" s="0" t="n">
        <v>5</v>
      </c>
      <c r="G1548" s="8" t="n">
        <v>6610.1</v>
      </c>
      <c r="H1548" s="0" t="str">
        <f aca="false">INDEX(Products!$C:$C,MATCH(C1548,Products!$A:$A,0))</f>
        <v>Fashion</v>
      </c>
      <c r="I1548" s="0" t="str">
        <f aca="false">INDEX(Orders!$D:$D,MATCH(B1548,Orders!$A:$A,0))</f>
        <v>Delivered</v>
      </c>
      <c r="J1548" s="8" t="n">
        <f aca="false">INDEX(Products!$E:$E,MATCH(C1548,Products!$A:$A,0))</f>
        <v>1949.52</v>
      </c>
      <c r="K1548" s="8" t="n">
        <f aca="false">D1548*J1548</f>
        <v>3899.04</v>
      </c>
    </row>
    <row r="1549" customFormat="false" ht="15" hidden="false" customHeight="false" outlineLevel="0" collapsed="false">
      <c r="A1549" s="0" t="s">
        <v>9317</v>
      </c>
      <c r="B1549" s="0" t="s">
        <v>1774</v>
      </c>
      <c r="C1549" s="0" t="s">
        <v>7674</v>
      </c>
      <c r="D1549" s="0" t="n">
        <v>1</v>
      </c>
      <c r="E1549" s="8" t="n">
        <v>1629</v>
      </c>
      <c r="F1549" s="0" t="n">
        <v>0</v>
      </c>
      <c r="G1549" s="8" t="n">
        <v>1629</v>
      </c>
      <c r="H1549" s="0" t="str">
        <f aca="false">INDEX(Products!$C:$C,MATCH(C1549,Products!$A:$A,0))</f>
        <v>Grocery</v>
      </c>
      <c r="I1549" s="0" t="str">
        <f aca="false">INDEX(Orders!$D:$D,MATCH(B1549,Orders!$A:$A,0))</f>
        <v>Delivered</v>
      </c>
      <c r="J1549" s="8" t="n">
        <f aca="false">INDEX(Products!$E:$E,MATCH(C1549,Products!$A:$A,0))</f>
        <v>1147.73</v>
      </c>
      <c r="K1549" s="8" t="n">
        <f aca="false">D1549*J1549</f>
        <v>1147.73</v>
      </c>
    </row>
    <row r="1550" customFormat="false" ht="15" hidden="false" customHeight="false" outlineLevel="0" collapsed="false">
      <c r="A1550" s="0" t="s">
        <v>9318</v>
      </c>
      <c r="B1550" s="0" t="s">
        <v>1775</v>
      </c>
      <c r="C1550" s="0" t="s">
        <v>7666</v>
      </c>
      <c r="D1550" s="0" t="n">
        <v>1</v>
      </c>
      <c r="E1550" s="8" t="n">
        <v>42709</v>
      </c>
      <c r="F1550" s="0" t="n">
        <v>5</v>
      </c>
      <c r="G1550" s="8" t="n">
        <v>40573.55</v>
      </c>
      <c r="H1550" s="0" t="str">
        <f aca="false">INDEX(Products!$C:$C,MATCH(C1550,Products!$A:$A,0))</f>
        <v>Electronics</v>
      </c>
      <c r="I1550" s="0" t="str">
        <f aca="false">INDEX(Orders!$D:$D,MATCH(B1550,Orders!$A:$A,0))</f>
        <v>Delivered</v>
      </c>
      <c r="J1550" s="8" t="n">
        <f aca="false">INDEX(Products!$E:$E,MATCH(C1550,Products!$A:$A,0))</f>
        <v>27728.89</v>
      </c>
      <c r="K1550" s="8" t="n">
        <f aca="false">D1550*J1550</f>
        <v>27728.89</v>
      </c>
    </row>
    <row r="1551" customFormat="false" ht="15" hidden="false" customHeight="false" outlineLevel="0" collapsed="false">
      <c r="A1551" s="0" t="s">
        <v>9319</v>
      </c>
      <c r="B1551" s="0" t="s">
        <v>1776</v>
      </c>
      <c r="C1551" s="0" t="s">
        <v>7785</v>
      </c>
      <c r="D1551" s="0" t="n">
        <v>1</v>
      </c>
      <c r="E1551" s="8" t="n">
        <v>709</v>
      </c>
      <c r="F1551" s="0" t="n">
        <v>5</v>
      </c>
      <c r="G1551" s="8" t="n">
        <v>673.55</v>
      </c>
      <c r="H1551" s="0" t="str">
        <f aca="false">INDEX(Products!$C:$C,MATCH(C1551,Products!$A:$A,0))</f>
        <v>Grocery</v>
      </c>
      <c r="I1551" s="0" t="str">
        <f aca="false">INDEX(Orders!$D:$D,MATCH(B1551,Orders!$A:$A,0))</f>
        <v>Delivered</v>
      </c>
      <c r="J1551" s="8" t="n">
        <f aca="false">INDEX(Products!$E:$E,MATCH(C1551,Products!$A:$A,0))</f>
        <v>488.31</v>
      </c>
      <c r="K1551" s="8" t="n">
        <f aca="false">D1551*J1551</f>
        <v>488.31</v>
      </c>
    </row>
    <row r="1552" customFormat="false" ht="15" hidden="false" customHeight="false" outlineLevel="0" collapsed="false">
      <c r="A1552" s="0" t="s">
        <v>9320</v>
      </c>
      <c r="B1552" s="0" t="s">
        <v>1777</v>
      </c>
      <c r="C1552" s="0" t="s">
        <v>7799</v>
      </c>
      <c r="D1552" s="0" t="n">
        <v>2</v>
      </c>
      <c r="E1552" s="8" t="n">
        <v>70349</v>
      </c>
      <c r="F1552" s="0" t="n">
        <v>20</v>
      </c>
      <c r="G1552" s="8" t="n">
        <v>112558.4</v>
      </c>
      <c r="H1552" s="0" t="str">
        <f aca="false">INDEX(Products!$C:$C,MATCH(C1552,Products!$A:$A,0))</f>
        <v>Mobiles &amp; Accessories</v>
      </c>
      <c r="I1552" s="0" t="str">
        <f aca="false">INDEX(Orders!$D:$D,MATCH(B1552,Orders!$A:$A,0))</f>
        <v>Delivered</v>
      </c>
      <c r="J1552" s="8" t="n">
        <f aca="false">INDEX(Products!$E:$E,MATCH(C1552,Products!$A:$A,0))</f>
        <v>45393.9</v>
      </c>
      <c r="K1552" s="8" t="n">
        <f aca="false">D1552*J1552</f>
        <v>90787.8</v>
      </c>
    </row>
    <row r="1553" customFormat="false" ht="15" hidden="false" customHeight="false" outlineLevel="0" collapsed="false">
      <c r="A1553" s="0" t="s">
        <v>9321</v>
      </c>
      <c r="B1553" s="0" t="s">
        <v>1777</v>
      </c>
      <c r="C1553" s="0" t="s">
        <v>7599</v>
      </c>
      <c r="D1553" s="0" t="n">
        <v>1</v>
      </c>
      <c r="E1553" s="8" t="n">
        <v>4869</v>
      </c>
      <c r="F1553" s="0" t="n">
        <v>15</v>
      </c>
      <c r="G1553" s="8" t="n">
        <v>4138.65</v>
      </c>
      <c r="H1553" s="0" t="str">
        <f aca="false">INDEX(Products!$C:$C,MATCH(C1553,Products!$A:$A,0))</f>
        <v>Fashion</v>
      </c>
      <c r="I1553" s="0" t="str">
        <f aca="false">INDEX(Orders!$D:$D,MATCH(B1553,Orders!$A:$A,0))</f>
        <v>Delivered</v>
      </c>
      <c r="J1553" s="8" t="n">
        <f aca="false">INDEX(Products!$E:$E,MATCH(C1553,Products!$A:$A,0))</f>
        <v>3494.47</v>
      </c>
      <c r="K1553" s="8" t="n">
        <f aca="false">D1553*J1553</f>
        <v>3494.47</v>
      </c>
    </row>
    <row r="1554" customFormat="false" ht="15" hidden="false" customHeight="false" outlineLevel="0" collapsed="false">
      <c r="A1554" s="0" t="s">
        <v>9322</v>
      </c>
      <c r="B1554" s="0" t="s">
        <v>1777</v>
      </c>
      <c r="C1554" s="0" t="s">
        <v>7803</v>
      </c>
      <c r="D1554" s="0" t="n">
        <v>1</v>
      </c>
      <c r="E1554" s="8" t="n">
        <v>34270</v>
      </c>
      <c r="F1554" s="0" t="n">
        <v>15</v>
      </c>
      <c r="G1554" s="8" t="n">
        <v>29129.5</v>
      </c>
      <c r="H1554" s="0" t="str">
        <f aca="false">INDEX(Products!$C:$C,MATCH(C1554,Products!$A:$A,0))</f>
        <v>Electronics</v>
      </c>
      <c r="I1554" s="0" t="str">
        <f aca="false">INDEX(Orders!$D:$D,MATCH(B1554,Orders!$A:$A,0))</f>
        <v>Delivered</v>
      </c>
      <c r="J1554" s="8" t="n">
        <f aca="false">INDEX(Products!$E:$E,MATCH(C1554,Products!$A:$A,0))</f>
        <v>19956.6</v>
      </c>
      <c r="K1554" s="8" t="n">
        <f aca="false">D1554*J1554</f>
        <v>19956.6</v>
      </c>
    </row>
    <row r="1555" customFormat="false" ht="15" hidden="false" customHeight="false" outlineLevel="0" collapsed="false">
      <c r="A1555" s="0" t="s">
        <v>9323</v>
      </c>
      <c r="B1555" s="0" t="s">
        <v>1778</v>
      </c>
      <c r="C1555" s="0" t="s">
        <v>8239</v>
      </c>
      <c r="D1555" s="0" t="n">
        <v>1</v>
      </c>
      <c r="E1555" s="8" t="n">
        <v>6629</v>
      </c>
      <c r="F1555" s="0" t="n">
        <v>5</v>
      </c>
      <c r="G1555" s="8" t="n">
        <v>6297.55</v>
      </c>
      <c r="H1555" s="0" t="str">
        <f aca="false">INDEX(Products!$C:$C,MATCH(C1555,Products!$A:$A,0))</f>
        <v>Furniture</v>
      </c>
      <c r="I1555" s="0" t="str">
        <f aca="false">INDEX(Orders!$D:$D,MATCH(B1555,Orders!$A:$A,0))</f>
        <v>Delivered</v>
      </c>
      <c r="J1555" s="8" t="n">
        <f aca="false">INDEX(Products!$E:$E,MATCH(C1555,Products!$A:$A,0))</f>
        <v>3648.59</v>
      </c>
      <c r="K1555" s="8" t="n">
        <f aca="false">D1555*J1555</f>
        <v>3648.59</v>
      </c>
    </row>
    <row r="1556" customFormat="false" ht="15" hidden="false" customHeight="false" outlineLevel="0" collapsed="false">
      <c r="A1556" s="0" t="s">
        <v>9324</v>
      </c>
      <c r="B1556" s="0" t="s">
        <v>1780</v>
      </c>
      <c r="C1556" s="0" t="s">
        <v>7987</v>
      </c>
      <c r="D1556" s="0" t="n">
        <v>1</v>
      </c>
      <c r="E1556" s="8" t="n">
        <v>4779</v>
      </c>
      <c r="F1556" s="0" t="n">
        <v>15</v>
      </c>
      <c r="G1556" s="8" t="n">
        <v>4062.15</v>
      </c>
      <c r="H1556" s="0" t="str">
        <f aca="false">INDEX(Products!$C:$C,MATCH(C1556,Products!$A:$A,0))</f>
        <v>Fashion</v>
      </c>
      <c r="I1556" s="0" t="str">
        <f aca="false">INDEX(Orders!$D:$D,MATCH(B1556,Orders!$A:$A,0))</f>
        <v>Delivered</v>
      </c>
      <c r="J1556" s="8" t="n">
        <f aca="false">INDEX(Products!$E:$E,MATCH(C1556,Products!$A:$A,0))</f>
        <v>3184.36</v>
      </c>
      <c r="K1556" s="8" t="n">
        <f aca="false">D1556*J1556</f>
        <v>3184.36</v>
      </c>
    </row>
    <row r="1557" customFormat="false" ht="15" hidden="false" customHeight="false" outlineLevel="0" collapsed="false">
      <c r="A1557" s="0" t="s">
        <v>9325</v>
      </c>
      <c r="B1557" s="0" t="s">
        <v>1780</v>
      </c>
      <c r="C1557" s="0" t="s">
        <v>7676</v>
      </c>
      <c r="D1557" s="0" t="n">
        <v>1</v>
      </c>
      <c r="E1557" s="8" t="n">
        <v>33759</v>
      </c>
      <c r="F1557" s="0" t="n">
        <v>30</v>
      </c>
      <c r="G1557" s="8" t="n">
        <v>23631.3</v>
      </c>
      <c r="H1557" s="0" t="str">
        <f aca="false">INDEX(Products!$C:$C,MATCH(C1557,Products!$A:$A,0))</f>
        <v>Furniture</v>
      </c>
      <c r="I1557" s="0" t="str">
        <f aca="false">INDEX(Orders!$D:$D,MATCH(B1557,Orders!$A:$A,0))</f>
        <v>Delivered</v>
      </c>
      <c r="J1557" s="8" t="n">
        <f aca="false">INDEX(Products!$E:$E,MATCH(C1557,Products!$A:$A,0))</f>
        <v>19897.05</v>
      </c>
      <c r="K1557" s="8" t="n">
        <f aca="false">D1557*J1557</f>
        <v>19897.05</v>
      </c>
    </row>
    <row r="1558" customFormat="false" ht="15" hidden="false" customHeight="false" outlineLevel="0" collapsed="false">
      <c r="A1558" s="0" t="s">
        <v>9326</v>
      </c>
      <c r="B1558" s="0" t="s">
        <v>1780</v>
      </c>
      <c r="C1558" s="0" t="s">
        <v>7827</v>
      </c>
      <c r="D1558" s="0" t="n">
        <v>1</v>
      </c>
      <c r="E1558" s="8" t="n">
        <v>3359</v>
      </c>
      <c r="F1558" s="0" t="n">
        <v>5</v>
      </c>
      <c r="G1558" s="8" t="n">
        <v>3191.05</v>
      </c>
      <c r="H1558" s="0" t="str">
        <f aca="false">INDEX(Products!$C:$C,MATCH(C1558,Products!$A:$A,0))</f>
        <v>Home &amp; Kitchen</v>
      </c>
      <c r="I1558" s="0" t="str">
        <f aca="false">INDEX(Orders!$D:$D,MATCH(B1558,Orders!$A:$A,0))</f>
        <v>Delivered</v>
      </c>
      <c r="J1558" s="8" t="n">
        <f aca="false">INDEX(Products!$E:$E,MATCH(C1558,Products!$A:$A,0))</f>
        <v>1895.25</v>
      </c>
      <c r="K1558" s="8" t="n">
        <f aca="false">D1558*J1558</f>
        <v>1895.25</v>
      </c>
    </row>
    <row r="1559" customFormat="false" ht="15" hidden="false" customHeight="false" outlineLevel="0" collapsed="false">
      <c r="A1559" s="0" t="s">
        <v>9327</v>
      </c>
      <c r="B1559" s="0" t="s">
        <v>1781</v>
      </c>
      <c r="C1559" s="0" t="s">
        <v>7757</v>
      </c>
      <c r="D1559" s="0" t="n">
        <v>1</v>
      </c>
      <c r="E1559" s="8" t="n">
        <v>3679</v>
      </c>
      <c r="F1559" s="0" t="n">
        <v>0</v>
      </c>
      <c r="G1559" s="8" t="n">
        <v>3679</v>
      </c>
      <c r="H1559" s="0" t="str">
        <f aca="false">INDEX(Products!$C:$C,MATCH(C1559,Products!$A:$A,0))</f>
        <v>Fashion</v>
      </c>
      <c r="I1559" s="0" t="str">
        <f aca="false">INDEX(Orders!$D:$D,MATCH(B1559,Orders!$A:$A,0))</f>
        <v>Delivered</v>
      </c>
      <c r="J1559" s="8" t="n">
        <f aca="false">INDEX(Products!$E:$E,MATCH(C1559,Products!$A:$A,0))</f>
        <v>2029.6</v>
      </c>
      <c r="K1559" s="8" t="n">
        <f aca="false">D1559*J1559</f>
        <v>2029.6</v>
      </c>
    </row>
    <row r="1560" customFormat="false" ht="15" hidden="false" customHeight="false" outlineLevel="0" collapsed="false">
      <c r="A1560" s="0" t="s">
        <v>9328</v>
      </c>
      <c r="B1560" s="0" t="s">
        <v>1781</v>
      </c>
      <c r="C1560" s="0" t="s">
        <v>7904</v>
      </c>
      <c r="D1560" s="0" t="n">
        <v>1</v>
      </c>
      <c r="E1560" s="8" t="n">
        <v>3739</v>
      </c>
      <c r="F1560" s="0" t="n">
        <v>20</v>
      </c>
      <c r="G1560" s="8" t="n">
        <v>2991.2</v>
      </c>
      <c r="H1560" s="0" t="str">
        <f aca="false">INDEX(Products!$C:$C,MATCH(C1560,Products!$A:$A,0))</f>
        <v>Fashion</v>
      </c>
      <c r="I1560" s="0" t="str">
        <f aca="false">INDEX(Orders!$D:$D,MATCH(B1560,Orders!$A:$A,0))</f>
        <v>Delivered</v>
      </c>
      <c r="J1560" s="8" t="n">
        <f aca="false">INDEX(Products!$E:$E,MATCH(C1560,Products!$A:$A,0))</f>
        <v>2700.82</v>
      </c>
      <c r="K1560" s="8" t="n">
        <f aca="false">D1560*J1560</f>
        <v>2700.82</v>
      </c>
    </row>
    <row r="1561" customFormat="false" ht="15" hidden="false" customHeight="false" outlineLevel="0" collapsed="false">
      <c r="A1561" s="0" t="s">
        <v>9329</v>
      </c>
      <c r="B1561" s="0" t="s">
        <v>1781</v>
      </c>
      <c r="C1561" s="0" t="s">
        <v>7614</v>
      </c>
      <c r="D1561" s="0" t="n">
        <v>1</v>
      </c>
      <c r="E1561" s="8" t="n">
        <v>23049</v>
      </c>
      <c r="F1561" s="0" t="n">
        <v>5</v>
      </c>
      <c r="G1561" s="8" t="n">
        <v>21896.55</v>
      </c>
      <c r="H1561" s="0" t="str">
        <f aca="false">INDEX(Products!$C:$C,MATCH(C1561,Products!$A:$A,0))</f>
        <v>Furniture</v>
      </c>
      <c r="I1561" s="0" t="str">
        <f aca="false">INDEX(Orders!$D:$D,MATCH(B1561,Orders!$A:$A,0))</f>
        <v>Delivered</v>
      </c>
      <c r="J1561" s="8" t="n">
        <f aca="false">INDEX(Products!$E:$E,MATCH(C1561,Products!$A:$A,0))</f>
        <v>13018.56</v>
      </c>
      <c r="K1561" s="8" t="n">
        <f aca="false">D1561*J1561</f>
        <v>13018.56</v>
      </c>
    </row>
    <row r="1562" customFormat="false" ht="15" hidden="false" customHeight="false" outlineLevel="0" collapsed="false">
      <c r="A1562" s="0" t="s">
        <v>9330</v>
      </c>
      <c r="B1562" s="0" t="s">
        <v>1783</v>
      </c>
      <c r="C1562" s="0" t="s">
        <v>7622</v>
      </c>
      <c r="D1562" s="0" t="n">
        <v>2</v>
      </c>
      <c r="E1562" s="8" t="n">
        <v>1549</v>
      </c>
      <c r="F1562" s="0" t="n">
        <v>10</v>
      </c>
      <c r="G1562" s="8" t="n">
        <v>2788.2</v>
      </c>
      <c r="H1562" s="0" t="str">
        <f aca="false">INDEX(Products!$C:$C,MATCH(C1562,Products!$A:$A,0))</f>
        <v>Beauty &amp; Personal Care</v>
      </c>
      <c r="I1562" s="0" t="str">
        <f aca="false">INDEX(Orders!$D:$D,MATCH(B1562,Orders!$A:$A,0))</f>
        <v>Delivered</v>
      </c>
      <c r="J1562" s="8" t="n">
        <f aca="false">INDEX(Products!$E:$E,MATCH(C1562,Products!$A:$A,0))</f>
        <v>915.36</v>
      </c>
      <c r="K1562" s="8" t="n">
        <f aca="false">D1562*J1562</f>
        <v>1830.72</v>
      </c>
    </row>
    <row r="1563" customFormat="false" ht="15" hidden="false" customHeight="false" outlineLevel="0" collapsed="false">
      <c r="A1563" s="0" t="s">
        <v>9331</v>
      </c>
      <c r="B1563" s="0" t="s">
        <v>1783</v>
      </c>
      <c r="C1563" s="0" t="s">
        <v>7833</v>
      </c>
      <c r="D1563" s="0" t="n">
        <v>2</v>
      </c>
      <c r="E1563" s="8" t="n">
        <v>63680</v>
      </c>
      <c r="F1563" s="0" t="n">
        <v>15</v>
      </c>
      <c r="G1563" s="8" t="n">
        <v>108256</v>
      </c>
      <c r="H1563" s="0" t="str">
        <f aca="false">INDEX(Products!$C:$C,MATCH(C1563,Products!$A:$A,0))</f>
        <v>Mobiles &amp; Accessories</v>
      </c>
      <c r="I1563" s="0" t="str">
        <f aca="false">INDEX(Orders!$D:$D,MATCH(B1563,Orders!$A:$A,0))</f>
        <v>Delivered</v>
      </c>
      <c r="J1563" s="8" t="n">
        <f aca="false">INDEX(Products!$E:$E,MATCH(C1563,Products!$A:$A,0))</f>
        <v>42793.05</v>
      </c>
      <c r="K1563" s="8" t="n">
        <f aca="false">D1563*J1563</f>
        <v>85586.1</v>
      </c>
    </row>
    <row r="1564" customFormat="false" ht="15" hidden="false" customHeight="false" outlineLevel="0" collapsed="false">
      <c r="A1564" s="0" t="s">
        <v>9332</v>
      </c>
      <c r="B1564" s="0" t="s">
        <v>1783</v>
      </c>
      <c r="C1564" s="0" t="s">
        <v>7646</v>
      </c>
      <c r="D1564" s="0" t="n">
        <v>1</v>
      </c>
      <c r="E1564" s="8" t="n">
        <v>3610</v>
      </c>
      <c r="F1564" s="0" t="n">
        <v>10</v>
      </c>
      <c r="G1564" s="8" t="n">
        <v>3249</v>
      </c>
      <c r="H1564" s="0" t="str">
        <f aca="false">INDEX(Products!$C:$C,MATCH(C1564,Products!$A:$A,0))</f>
        <v>Fashion</v>
      </c>
      <c r="I1564" s="0" t="str">
        <f aca="false">INDEX(Orders!$D:$D,MATCH(B1564,Orders!$A:$A,0))</f>
        <v>Delivered</v>
      </c>
      <c r="J1564" s="8" t="n">
        <f aca="false">INDEX(Products!$E:$E,MATCH(C1564,Products!$A:$A,0))</f>
        <v>2575.47</v>
      </c>
      <c r="K1564" s="8" t="n">
        <f aca="false">D1564*J1564</f>
        <v>2575.47</v>
      </c>
    </row>
    <row r="1565" customFormat="false" ht="15" hidden="false" customHeight="false" outlineLevel="0" collapsed="false">
      <c r="A1565" s="0" t="s">
        <v>9333</v>
      </c>
      <c r="B1565" s="0" t="s">
        <v>1784</v>
      </c>
      <c r="C1565" s="0" t="s">
        <v>7860</v>
      </c>
      <c r="D1565" s="0" t="n">
        <v>1</v>
      </c>
      <c r="E1565" s="8" t="n">
        <v>24399</v>
      </c>
      <c r="F1565" s="0" t="n">
        <v>0</v>
      </c>
      <c r="G1565" s="8" t="n">
        <v>24399</v>
      </c>
      <c r="H1565" s="0" t="str">
        <f aca="false">INDEX(Products!$C:$C,MATCH(C1565,Products!$A:$A,0))</f>
        <v>Mobiles &amp; Accessories</v>
      </c>
      <c r="I1565" s="0" t="str">
        <f aca="false">INDEX(Orders!$D:$D,MATCH(B1565,Orders!$A:$A,0))</f>
        <v>Delivered</v>
      </c>
      <c r="J1565" s="8" t="n">
        <f aca="false">INDEX(Products!$E:$E,MATCH(C1565,Products!$A:$A,0))</f>
        <v>14822.21</v>
      </c>
      <c r="K1565" s="8" t="n">
        <f aca="false">D1565*J1565</f>
        <v>14822.21</v>
      </c>
    </row>
    <row r="1566" customFormat="false" ht="15" hidden="false" customHeight="false" outlineLevel="0" collapsed="false">
      <c r="A1566" s="0" t="s">
        <v>9334</v>
      </c>
      <c r="B1566" s="0" t="s">
        <v>1786</v>
      </c>
      <c r="C1566" s="0" t="s">
        <v>8215</v>
      </c>
      <c r="D1566" s="0" t="n">
        <v>2</v>
      </c>
      <c r="E1566" s="8" t="n">
        <v>9779</v>
      </c>
      <c r="F1566" s="0" t="n">
        <v>15</v>
      </c>
      <c r="G1566" s="8" t="n">
        <v>16624.3</v>
      </c>
      <c r="H1566" s="0" t="str">
        <f aca="false">INDEX(Products!$C:$C,MATCH(C1566,Products!$A:$A,0))</f>
        <v>Sports &amp; Fitness</v>
      </c>
      <c r="I1566" s="0" t="str">
        <f aca="false">INDEX(Orders!$D:$D,MATCH(B1566,Orders!$A:$A,0))</f>
        <v>Delivered</v>
      </c>
      <c r="J1566" s="8" t="n">
        <f aca="false">INDEX(Products!$E:$E,MATCH(C1566,Products!$A:$A,0))</f>
        <v>6391.57</v>
      </c>
      <c r="K1566" s="8" t="n">
        <f aca="false">D1566*J1566</f>
        <v>12783.14</v>
      </c>
    </row>
    <row r="1567" customFormat="false" ht="15" hidden="false" customHeight="false" outlineLevel="0" collapsed="false">
      <c r="A1567" s="0" t="s">
        <v>9335</v>
      </c>
      <c r="B1567" s="0" t="s">
        <v>1786</v>
      </c>
      <c r="C1567" s="0" t="s">
        <v>7734</v>
      </c>
      <c r="D1567" s="0" t="n">
        <v>1</v>
      </c>
      <c r="E1567" s="8" t="n">
        <v>260</v>
      </c>
      <c r="F1567" s="0" t="n">
        <v>10</v>
      </c>
      <c r="G1567" s="8" t="n">
        <v>234</v>
      </c>
      <c r="H1567" s="0" t="str">
        <f aca="false">INDEX(Products!$C:$C,MATCH(C1567,Products!$A:$A,0))</f>
        <v>Books</v>
      </c>
      <c r="I1567" s="0" t="str">
        <f aca="false">INDEX(Orders!$D:$D,MATCH(B1567,Orders!$A:$A,0))</f>
        <v>Delivered</v>
      </c>
      <c r="J1567" s="8" t="n">
        <f aca="false">INDEX(Products!$E:$E,MATCH(C1567,Products!$A:$A,0))</f>
        <v>158.02</v>
      </c>
      <c r="K1567" s="8" t="n">
        <f aca="false">D1567*J1567</f>
        <v>158.02</v>
      </c>
    </row>
    <row r="1568" customFormat="false" ht="15" hidden="false" customHeight="false" outlineLevel="0" collapsed="false">
      <c r="A1568" s="0" t="s">
        <v>9336</v>
      </c>
      <c r="B1568" s="0" t="s">
        <v>1788</v>
      </c>
      <c r="C1568" s="0" t="s">
        <v>7963</v>
      </c>
      <c r="D1568" s="0" t="n">
        <v>1</v>
      </c>
      <c r="E1568" s="8" t="n">
        <v>1509</v>
      </c>
      <c r="F1568" s="0" t="n">
        <v>0</v>
      </c>
      <c r="G1568" s="8" t="n">
        <v>1509</v>
      </c>
      <c r="H1568" s="0" t="str">
        <f aca="false">INDEX(Products!$C:$C,MATCH(C1568,Products!$A:$A,0))</f>
        <v>Books</v>
      </c>
      <c r="I1568" s="0" t="str">
        <f aca="false">INDEX(Orders!$D:$D,MATCH(B1568,Orders!$A:$A,0))</f>
        <v>Delivered</v>
      </c>
      <c r="J1568" s="8" t="n">
        <f aca="false">INDEX(Products!$E:$E,MATCH(C1568,Products!$A:$A,0))</f>
        <v>849.27</v>
      </c>
      <c r="K1568" s="8" t="n">
        <f aca="false">D1568*J1568</f>
        <v>849.27</v>
      </c>
    </row>
    <row r="1569" customFormat="false" ht="15" hidden="false" customHeight="false" outlineLevel="0" collapsed="false">
      <c r="A1569" s="0" t="s">
        <v>9337</v>
      </c>
      <c r="B1569" s="0" t="s">
        <v>1789</v>
      </c>
      <c r="C1569" s="0" t="s">
        <v>7663</v>
      </c>
      <c r="D1569" s="0" t="n">
        <v>2</v>
      </c>
      <c r="E1569" s="8" t="n">
        <v>4859</v>
      </c>
      <c r="F1569" s="0" t="n">
        <v>10</v>
      </c>
      <c r="G1569" s="8" t="n">
        <v>8746.2</v>
      </c>
      <c r="H1569" s="0" t="str">
        <f aca="false">INDEX(Products!$C:$C,MATCH(C1569,Products!$A:$A,0))</f>
        <v>Fashion</v>
      </c>
      <c r="I1569" s="0" t="str">
        <f aca="false">INDEX(Orders!$D:$D,MATCH(B1569,Orders!$A:$A,0))</f>
        <v>Delivered</v>
      </c>
      <c r="J1569" s="8" t="n">
        <f aca="false">INDEX(Products!$E:$E,MATCH(C1569,Products!$A:$A,0))</f>
        <v>2737.14</v>
      </c>
      <c r="K1569" s="8" t="n">
        <f aca="false">D1569*J1569</f>
        <v>5474.28</v>
      </c>
    </row>
    <row r="1570" customFormat="false" ht="15" hidden="false" customHeight="false" outlineLevel="0" collapsed="false">
      <c r="A1570" s="0" t="s">
        <v>9338</v>
      </c>
      <c r="B1570" s="0" t="s">
        <v>1791</v>
      </c>
      <c r="C1570" s="0" t="s">
        <v>7853</v>
      </c>
      <c r="D1570" s="0" t="n">
        <v>1</v>
      </c>
      <c r="E1570" s="8" t="n">
        <v>1989</v>
      </c>
      <c r="F1570" s="0" t="n">
        <v>0</v>
      </c>
      <c r="G1570" s="8" t="n">
        <v>1989</v>
      </c>
      <c r="H1570" s="0" t="str">
        <f aca="false">INDEX(Products!$C:$C,MATCH(C1570,Products!$A:$A,0))</f>
        <v>Fashion</v>
      </c>
      <c r="I1570" s="0" t="str">
        <f aca="false">INDEX(Orders!$D:$D,MATCH(B1570,Orders!$A:$A,0))</f>
        <v>Delivered</v>
      </c>
      <c r="J1570" s="8" t="n">
        <f aca="false">INDEX(Products!$E:$E,MATCH(C1570,Products!$A:$A,0))</f>
        <v>1234.69</v>
      </c>
      <c r="K1570" s="8" t="n">
        <f aca="false">D1570*J1570</f>
        <v>1234.69</v>
      </c>
    </row>
    <row r="1571" customFormat="false" ht="15" hidden="false" customHeight="false" outlineLevel="0" collapsed="false">
      <c r="A1571" s="0" t="s">
        <v>9339</v>
      </c>
      <c r="B1571" s="0" t="s">
        <v>1791</v>
      </c>
      <c r="C1571" s="0" t="s">
        <v>7626</v>
      </c>
      <c r="D1571" s="0" t="n">
        <v>1</v>
      </c>
      <c r="E1571" s="8" t="n">
        <v>869</v>
      </c>
      <c r="F1571" s="0" t="n">
        <v>10</v>
      </c>
      <c r="G1571" s="8" t="n">
        <v>782.1</v>
      </c>
      <c r="H1571" s="0" t="str">
        <f aca="false">INDEX(Products!$C:$C,MATCH(C1571,Products!$A:$A,0))</f>
        <v>Books</v>
      </c>
      <c r="I1571" s="0" t="str">
        <f aca="false">INDEX(Orders!$D:$D,MATCH(B1571,Orders!$A:$A,0))</f>
        <v>Delivered</v>
      </c>
      <c r="J1571" s="8" t="n">
        <f aca="false">INDEX(Products!$E:$E,MATCH(C1571,Products!$A:$A,0))</f>
        <v>602.8</v>
      </c>
      <c r="K1571" s="8" t="n">
        <f aca="false">D1571*J1571</f>
        <v>602.8</v>
      </c>
    </row>
    <row r="1572" customFormat="false" ht="15" hidden="false" customHeight="false" outlineLevel="0" collapsed="false">
      <c r="A1572" s="0" t="s">
        <v>9340</v>
      </c>
      <c r="B1572" s="0" t="s">
        <v>1792</v>
      </c>
      <c r="C1572" s="0" t="s">
        <v>7731</v>
      </c>
      <c r="D1572" s="0" t="n">
        <v>1</v>
      </c>
      <c r="E1572" s="8" t="n">
        <v>20750</v>
      </c>
      <c r="F1572" s="0" t="n">
        <v>20</v>
      </c>
      <c r="G1572" s="8" t="n">
        <v>16600</v>
      </c>
      <c r="H1572" s="0" t="str">
        <f aca="false">INDEX(Products!$C:$C,MATCH(C1572,Products!$A:$A,0))</f>
        <v>Electronics</v>
      </c>
      <c r="I1572" s="0" t="str">
        <f aca="false">INDEX(Orders!$D:$D,MATCH(B1572,Orders!$A:$A,0))</f>
        <v>Delivered</v>
      </c>
      <c r="J1572" s="8" t="n">
        <f aca="false">INDEX(Products!$E:$E,MATCH(C1572,Products!$A:$A,0))</f>
        <v>12173.79</v>
      </c>
      <c r="K1572" s="8" t="n">
        <f aca="false">D1572*J1572</f>
        <v>12173.79</v>
      </c>
    </row>
    <row r="1573" customFormat="false" ht="15" hidden="false" customHeight="false" outlineLevel="0" collapsed="false">
      <c r="A1573" s="0" t="s">
        <v>9341</v>
      </c>
      <c r="B1573" s="0" t="s">
        <v>1794</v>
      </c>
      <c r="C1573" s="0" t="s">
        <v>7714</v>
      </c>
      <c r="D1573" s="0" t="n">
        <v>1</v>
      </c>
      <c r="E1573" s="8" t="n">
        <v>4709</v>
      </c>
      <c r="F1573" s="0" t="n">
        <v>0</v>
      </c>
      <c r="G1573" s="8" t="n">
        <v>4709</v>
      </c>
      <c r="H1573" s="0" t="str">
        <f aca="false">INDEX(Products!$C:$C,MATCH(C1573,Products!$A:$A,0))</f>
        <v>Home &amp; Kitchen</v>
      </c>
      <c r="I1573" s="0" t="str">
        <f aca="false">INDEX(Orders!$D:$D,MATCH(B1573,Orders!$A:$A,0))</f>
        <v>Delivered</v>
      </c>
      <c r="J1573" s="8" t="n">
        <f aca="false">INDEX(Products!$E:$E,MATCH(C1573,Products!$A:$A,0))</f>
        <v>2876.2</v>
      </c>
      <c r="K1573" s="8" t="n">
        <f aca="false">D1573*J1573</f>
        <v>2876.2</v>
      </c>
    </row>
    <row r="1574" customFormat="false" ht="15" hidden="false" customHeight="false" outlineLevel="0" collapsed="false">
      <c r="A1574" s="0" t="s">
        <v>9342</v>
      </c>
      <c r="B1574" s="0" t="s">
        <v>1794</v>
      </c>
      <c r="C1574" s="0" t="s">
        <v>7839</v>
      </c>
      <c r="D1574" s="0" t="n">
        <v>1</v>
      </c>
      <c r="E1574" s="8" t="n">
        <v>9969</v>
      </c>
      <c r="F1574" s="0" t="n">
        <v>5</v>
      </c>
      <c r="G1574" s="8" t="n">
        <v>9470.55</v>
      </c>
      <c r="H1574" s="0" t="str">
        <f aca="false">INDEX(Products!$C:$C,MATCH(C1574,Products!$A:$A,0))</f>
        <v>Home &amp; Kitchen</v>
      </c>
      <c r="I1574" s="0" t="str">
        <f aca="false">INDEX(Orders!$D:$D,MATCH(B1574,Orders!$A:$A,0))</f>
        <v>Delivered</v>
      </c>
      <c r="J1574" s="8" t="n">
        <f aca="false">INDEX(Products!$E:$E,MATCH(C1574,Products!$A:$A,0))</f>
        <v>5962.26</v>
      </c>
      <c r="K1574" s="8" t="n">
        <f aca="false">D1574*J1574</f>
        <v>5962.26</v>
      </c>
    </row>
    <row r="1575" customFormat="false" ht="15" hidden="false" customHeight="false" outlineLevel="0" collapsed="false">
      <c r="A1575" s="0" t="s">
        <v>9343</v>
      </c>
      <c r="B1575" s="0" t="s">
        <v>1794</v>
      </c>
      <c r="C1575" s="0" t="s">
        <v>7908</v>
      </c>
      <c r="D1575" s="0" t="n">
        <v>1</v>
      </c>
      <c r="E1575" s="8" t="n">
        <v>1209</v>
      </c>
      <c r="F1575" s="0" t="n">
        <v>20</v>
      </c>
      <c r="G1575" s="8" t="n">
        <v>967.2</v>
      </c>
      <c r="H1575" s="0" t="str">
        <f aca="false">INDEX(Products!$C:$C,MATCH(C1575,Products!$A:$A,0))</f>
        <v>Grocery</v>
      </c>
      <c r="I1575" s="0" t="str">
        <f aca="false">INDEX(Orders!$D:$D,MATCH(B1575,Orders!$A:$A,0))</f>
        <v>Delivered</v>
      </c>
      <c r="J1575" s="8" t="n">
        <f aca="false">INDEX(Products!$E:$E,MATCH(C1575,Products!$A:$A,0))</f>
        <v>824.78</v>
      </c>
      <c r="K1575" s="8" t="n">
        <f aca="false">D1575*J1575</f>
        <v>824.78</v>
      </c>
    </row>
    <row r="1576" customFormat="false" ht="15" hidden="false" customHeight="false" outlineLevel="0" collapsed="false">
      <c r="A1576" s="0" t="s">
        <v>9344</v>
      </c>
      <c r="B1576" s="0" t="s">
        <v>1795</v>
      </c>
      <c r="C1576" s="0" t="s">
        <v>7682</v>
      </c>
      <c r="D1576" s="0" t="n">
        <v>3</v>
      </c>
      <c r="E1576" s="8" t="n">
        <v>2049</v>
      </c>
      <c r="F1576" s="0" t="n">
        <v>10</v>
      </c>
      <c r="G1576" s="8" t="n">
        <v>5532.3</v>
      </c>
      <c r="H1576" s="0" t="str">
        <f aca="false">INDEX(Products!$C:$C,MATCH(C1576,Products!$A:$A,0))</f>
        <v>Fashion</v>
      </c>
      <c r="I1576" s="0" t="str">
        <f aca="false">INDEX(Orders!$D:$D,MATCH(B1576,Orders!$A:$A,0))</f>
        <v>Delivered</v>
      </c>
      <c r="J1576" s="8" t="n">
        <f aca="false">INDEX(Products!$E:$E,MATCH(C1576,Products!$A:$A,0))</f>
        <v>1504.28</v>
      </c>
      <c r="K1576" s="8" t="n">
        <f aca="false">D1576*J1576</f>
        <v>4512.84</v>
      </c>
    </row>
    <row r="1577" customFormat="false" ht="15" hidden="false" customHeight="false" outlineLevel="0" collapsed="false">
      <c r="A1577" s="0" t="s">
        <v>9345</v>
      </c>
      <c r="B1577" s="0" t="s">
        <v>1795</v>
      </c>
      <c r="C1577" s="0" t="s">
        <v>7892</v>
      </c>
      <c r="D1577" s="0" t="n">
        <v>1</v>
      </c>
      <c r="E1577" s="8" t="n">
        <v>31790</v>
      </c>
      <c r="F1577" s="0" t="n">
        <v>10</v>
      </c>
      <c r="G1577" s="8" t="n">
        <v>28611</v>
      </c>
      <c r="H1577" s="0" t="str">
        <f aca="false">INDEX(Products!$C:$C,MATCH(C1577,Products!$A:$A,0))</f>
        <v>Electronics</v>
      </c>
      <c r="I1577" s="0" t="str">
        <f aca="false">INDEX(Orders!$D:$D,MATCH(B1577,Orders!$A:$A,0))</f>
        <v>Delivered</v>
      </c>
      <c r="J1577" s="8" t="n">
        <f aca="false">INDEX(Products!$E:$E,MATCH(C1577,Products!$A:$A,0))</f>
        <v>21808.65</v>
      </c>
      <c r="K1577" s="8" t="n">
        <f aca="false">D1577*J1577</f>
        <v>21808.65</v>
      </c>
    </row>
    <row r="1578" customFormat="false" ht="15" hidden="false" customHeight="false" outlineLevel="0" collapsed="false">
      <c r="A1578" s="0" t="s">
        <v>9346</v>
      </c>
      <c r="B1578" s="0" t="s">
        <v>1795</v>
      </c>
      <c r="C1578" s="0" t="s">
        <v>8130</v>
      </c>
      <c r="D1578" s="0" t="n">
        <v>1</v>
      </c>
      <c r="E1578" s="8" t="n">
        <v>7929</v>
      </c>
      <c r="F1578" s="0" t="n">
        <v>5</v>
      </c>
      <c r="G1578" s="8" t="n">
        <v>7532.55</v>
      </c>
      <c r="H1578" s="0" t="str">
        <f aca="false">INDEX(Products!$C:$C,MATCH(C1578,Products!$A:$A,0))</f>
        <v>Home &amp; Kitchen</v>
      </c>
      <c r="I1578" s="0" t="str">
        <f aca="false">INDEX(Orders!$D:$D,MATCH(B1578,Orders!$A:$A,0))</f>
        <v>Delivered</v>
      </c>
      <c r="J1578" s="8" t="n">
        <f aca="false">INDEX(Products!$E:$E,MATCH(C1578,Products!$A:$A,0))</f>
        <v>4469.51</v>
      </c>
      <c r="K1578" s="8" t="n">
        <f aca="false">D1578*J1578</f>
        <v>4469.51</v>
      </c>
    </row>
    <row r="1579" customFormat="false" ht="15" hidden="false" customHeight="false" outlineLevel="0" collapsed="false">
      <c r="A1579" s="0" t="s">
        <v>9347</v>
      </c>
      <c r="B1579" s="0" t="s">
        <v>1796</v>
      </c>
      <c r="C1579" s="0" t="s">
        <v>7980</v>
      </c>
      <c r="D1579" s="0" t="n">
        <v>1</v>
      </c>
      <c r="E1579" s="8" t="n">
        <v>42589</v>
      </c>
      <c r="F1579" s="0" t="n">
        <v>5</v>
      </c>
      <c r="G1579" s="8" t="n">
        <v>40459.55</v>
      </c>
      <c r="H1579" s="0" t="str">
        <f aca="false">INDEX(Products!$C:$C,MATCH(C1579,Products!$A:$A,0))</f>
        <v>Electronics</v>
      </c>
      <c r="I1579" s="0" t="str">
        <f aca="false">INDEX(Orders!$D:$D,MATCH(B1579,Orders!$A:$A,0))</f>
        <v>Delivered</v>
      </c>
      <c r="J1579" s="8" t="n">
        <f aca="false">INDEX(Products!$E:$E,MATCH(C1579,Products!$A:$A,0))</f>
        <v>28890.12</v>
      </c>
      <c r="K1579" s="8" t="n">
        <f aca="false">D1579*J1579</f>
        <v>28890.12</v>
      </c>
    </row>
    <row r="1580" customFormat="false" ht="15" hidden="false" customHeight="false" outlineLevel="0" collapsed="false">
      <c r="A1580" s="0" t="s">
        <v>9348</v>
      </c>
      <c r="B1580" s="0" t="s">
        <v>1798</v>
      </c>
      <c r="C1580" s="0" t="s">
        <v>7833</v>
      </c>
      <c r="D1580" s="0" t="n">
        <v>1</v>
      </c>
      <c r="E1580" s="8" t="n">
        <v>63680</v>
      </c>
      <c r="F1580" s="0" t="n">
        <v>0</v>
      </c>
      <c r="G1580" s="8" t="n">
        <v>63680</v>
      </c>
      <c r="H1580" s="0" t="str">
        <f aca="false">INDEX(Products!$C:$C,MATCH(C1580,Products!$A:$A,0))</f>
        <v>Mobiles &amp; Accessories</v>
      </c>
      <c r="I1580" s="0" t="str">
        <f aca="false">INDEX(Orders!$D:$D,MATCH(B1580,Orders!$A:$A,0))</f>
        <v>Delivered</v>
      </c>
      <c r="J1580" s="8" t="n">
        <f aca="false">INDEX(Products!$E:$E,MATCH(C1580,Products!$A:$A,0))</f>
        <v>42793.05</v>
      </c>
      <c r="K1580" s="8" t="n">
        <f aca="false">D1580*J1580</f>
        <v>42793.05</v>
      </c>
    </row>
    <row r="1581" customFormat="false" ht="15" hidden="false" customHeight="false" outlineLevel="0" collapsed="false">
      <c r="A1581" s="0" t="s">
        <v>9349</v>
      </c>
      <c r="B1581" s="0" t="s">
        <v>1800</v>
      </c>
      <c r="C1581" s="0" t="s">
        <v>7607</v>
      </c>
      <c r="D1581" s="0" t="n">
        <v>1</v>
      </c>
      <c r="E1581" s="8" t="n">
        <v>26229</v>
      </c>
      <c r="F1581" s="0" t="n">
        <v>5</v>
      </c>
      <c r="G1581" s="8" t="n">
        <v>24917.55</v>
      </c>
      <c r="H1581" s="0" t="str">
        <f aca="false">INDEX(Products!$C:$C,MATCH(C1581,Products!$A:$A,0))</f>
        <v>Furniture</v>
      </c>
      <c r="I1581" s="0" t="str">
        <f aca="false">INDEX(Orders!$D:$D,MATCH(B1581,Orders!$A:$A,0))</f>
        <v>Delivered</v>
      </c>
      <c r="J1581" s="8" t="n">
        <f aca="false">INDEX(Products!$E:$E,MATCH(C1581,Products!$A:$A,0))</f>
        <v>18876.62</v>
      </c>
      <c r="K1581" s="8" t="n">
        <f aca="false">D1581*J1581</f>
        <v>18876.62</v>
      </c>
    </row>
    <row r="1582" customFormat="false" ht="15" hidden="false" customHeight="false" outlineLevel="0" collapsed="false">
      <c r="A1582" s="0" t="s">
        <v>9350</v>
      </c>
      <c r="B1582" s="0" t="s">
        <v>1802</v>
      </c>
      <c r="C1582" s="0" t="s">
        <v>8226</v>
      </c>
      <c r="D1582" s="0" t="n">
        <v>1</v>
      </c>
      <c r="E1582" s="8" t="n">
        <v>42449</v>
      </c>
      <c r="F1582" s="0" t="n">
        <v>15</v>
      </c>
      <c r="G1582" s="8" t="n">
        <v>36081.65</v>
      </c>
      <c r="H1582" s="0" t="str">
        <f aca="false">INDEX(Products!$C:$C,MATCH(C1582,Products!$A:$A,0))</f>
        <v>Electronics</v>
      </c>
      <c r="I1582" s="0" t="str">
        <f aca="false">INDEX(Orders!$D:$D,MATCH(B1582,Orders!$A:$A,0))</f>
        <v>Delivered</v>
      </c>
      <c r="J1582" s="8" t="n">
        <f aca="false">INDEX(Products!$E:$E,MATCH(C1582,Products!$A:$A,0))</f>
        <v>30786.73</v>
      </c>
      <c r="K1582" s="8" t="n">
        <f aca="false">D1582*J1582</f>
        <v>30786.73</v>
      </c>
    </row>
    <row r="1583" customFormat="false" ht="15" hidden="false" customHeight="false" outlineLevel="0" collapsed="false">
      <c r="A1583" s="0" t="s">
        <v>9351</v>
      </c>
      <c r="B1583" s="0" t="s">
        <v>1803</v>
      </c>
      <c r="C1583" s="0" t="s">
        <v>7682</v>
      </c>
      <c r="D1583" s="0" t="n">
        <v>1</v>
      </c>
      <c r="E1583" s="8" t="n">
        <v>2049</v>
      </c>
      <c r="F1583" s="0" t="n">
        <v>0</v>
      </c>
      <c r="G1583" s="8" t="n">
        <v>2049</v>
      </c>
      <c r="H1583" s="0" t="str">
        <f aca="false">INDEX(Products!$C:$C,MATCH(C1583,Products!$A:$A,0))</f>
        <v>Fashion</v>
      </c>
      <c r="I1583" s="0" t="str">
        <f aca="false">INDEX(Orders!$D:$D,MATCH(B1583,Orders!$A:$A,0))</f>
        <v>Delivered</v>
      </c>
      <c r="J1583" s="8" t="n">
        <f aca="false">INDEX(Products!$E:$E,MATCH(C1583,Products!$A:$A,0))</f>
        <v>1504.28</v>
      </c>
      <c r="K1583" s="8" t="n">
        <f aca="false">D1583*J1583</f>
        <v>1504.28</v>
      </c>
    </row>
    <row r="1584" customFormat="false" ht="15" hidden="false" customHeight="false" outlineLevel="0" collapsed="false">
      <c r="A1584" s="0" t="s">
        <v>9352</v>
      </c>
      <c r="B1584" s="0" t="s">
        <v>1803</v>
      </c>
      <c r="C1584" s="0" t="s">
        <v>8221</v>
      </c>
      <c r="D1584" s="0" t="n">
        <v>1</v>
      </c>
      <c r="E1584" s="8" t="n">
        <v>31819</v>
      </c>
      <c r="F1584" s="0" t="n">
        <v>30</v>
      </c>
      <c r="G1584" s="8" t="n">
        <v>22273.3</v>
      </c>
      <c r="H1584" s="0" t="str">
        <f aca="false">INDEX(Products!$C:$C,MATCH(C1584,Products!$A:$A,0))</f>
        <v>Furniture</v>
      </c>
      <c r="I1584" s="0" t="str">
        <f aca="false">INDEX(Orders!$D:$D,MATCH(B1584,Orders!$A:$A,0))</f>
        <v>Delivered</v>
      </c>
      <c r="J1584" s="8" t="n">
        <f aca="false">INDEX(Products!$E:$E,MATCH(C1584,Products!$A:$A,0))</f>
        <v>17577.81</v>
      </c>
      <c r="K1584" s="8" t="n">
        <f aca="false">D1584*J1584</f>
        <v>17577.81</v>
      </c>
    </row>
    <row r="1585" customFormat="false" ht="15" hidden="false" customHeight="false" outlineLevel="0" collapsed="false">
      <c r="A1585" s="0" t="s">
        <v>9353</v>
      </c>
      <c r="B1585" s="0" t="s">
        <v>1805</v>
      </c>
      <c r="C1585" s="0" t="s">
        <v>7795</v>
      </c>
      <c r="D1585" s="0" t="n">
        <v>2</v>
      </c>
      <c r="E1585" s="8" t="n">
        <v>14009</v>
      </c>
      <c r="F1585" s="0" t="n">
        <v>10</v>
      </c>
      <c r="G1585" s="8" t="n">
        <v>25216.2</v>
      </c>
      <c r="H1585" s="0" t="str">
        <f aca="false">INDEX(Products!$C:$C,MATCH(C1585,Products!$A:$A,0))</f>
        <v>Electronics</v>
      </c>
      <c r="I1585" s="0" t="str">
        <f aca="false">INDEX(Orders!$D:$D,MATCH(B1585,Orders!$A:$A,0))</f>
        <v>Delivered</v>
      </c>
      <c r="J1585" s="8" t="n">
        <f aca="false">INDEX(Products!$E:$E,MATCH(C1585,Products!$A:$A,0))</f>
        <v>9706.62</v>
      </c>
      <c r="K1585" s="8" t="n">
        <f aca="false">D1585*J1585</f>
        <v>19413.24</v>
      </c>
    </row>
    <row r="1586" customFormat="false" ht="15" hidden="false" customHeight="false" outlineLevel="0" collapsed="false">
      <c r="A1586" s="0" t="s">
        <v>9354</v>
      </c>
      <c r="B1586" s="0" t="s">
        <v>1805</v>
      </c>
      <c r="C1586" s="0" t="s">
        <v>7745</v>
      </c>
      <c r="D1586" s="0" t="n">
        <v>1</v>
      </c>
      <c r="E1586" s="8" t="n">
        <v>19339</v>
      </c>
      <c r="F1586" s="0" t="n">
        <v>15</v>
      </c>
      <c r="G1586" s="8" t="n">
        <v>16438.15</v>
      </c>
      <c r="H1586" s="0" t="str">
        <f aca="false">INDEX(Products!$C:$C,MATCH(C1586,Products!$A:$A,0))</f>
        <v>Furniture</v>
      </c>
      <c r="I1586" s="0" t="str">
        <f aca="false">INDEX(Orders!$D:$D,MATCH(B1586,Orders!$A:$A,0))</f>
        <v>Delivered</v>
      </c>
      <c r="J1586" s="8" t="n">
        <f aca="false">INDEX(Products!$E:$E,MATCH(C1586,Products!$A:$A,0))</f>
        <v>11729</v>
      </c>
      <c r="K1586" s="8" t="n">
        <f aca="false">D1586*J1586</f>
        <v>11729</v>
      </c>
    </row>
    <row r="1587" customFormat="false" ht="15" hidden="false" customHeight="false" outlineLevel="0" collapsed="false">
      <c r="A1587" s="0" t="s">
        <v>9355</v>
      </c>
      <c r="B1587" s="0" t="s">
        <v>1805</v>
      </c>
      <c r="C1587" s="0" t="s">
        <v>8083</v>
      </c>
      <c r="D1587" s="0" t="n">
        <v>1</v>
      </c>
      <c r="E1587" s="8" t="n">
        <v>1749</v>
      </c>
      <c r="F1587" s="0" t="n">
        <v>10</v>
      </c>
      <c r="G1587" s="8" t="n">
        <v>1574.1</v>
      </c>
      <c r="H1587" s="0" t="str">
        <f aca="false">INDEX(Products!$C:$C,MATCH(C1587,Products!$A:$A,0))</f>
        <v>Fashion</v>
      </c>
      <c r="I1587" s="0" t="str">
        <f aca="false">INDEX(Orders!$D:$D,MATCH(B1587,Orders!$A:$A,0))</f>
        <v>Delivered</v>
      </c>
      <c r="J1587" s="8" t="n">
        <f aca="false">INDEX(Products!$E:$E,MATCH(C1587,Products!$A:$A,0))</f>
        <v>1085.41</v>
      </c>
      <c r="K1587" s="8" t="n">
        <f aca="false">D1587*J1587</f>
        <v>1085.41</v>
      </c>
    </row>
    <row r="1588" customFormat="false" ht="15" hidden="false" customHeight="false" outlineLevel="0" collapsed="false">
      <c r="A1588" s="0" t="s">
        <v>9356</v>
      </c>
      <c r="B1588" s="0" t="s">
        <v>1805</v>
      </c>
      <c r="C1588" s="0" t="s">
        <v>8197</v>
      </c>
      <c r="D1588" s="0" t="n">
        <v>1</v>
      </c>
      <c r="E1588" s="8" t="n">
        <v>10919</v>
      </c>
      <c r="F1588" s="0" t="n">
        <v>15</v>
      </c>
      <c r="G1588" s="8" t="n">
        <v>9281.15</v>
      </c>
      <c r="H1588" s="0" t="str">
        <f aca="false">INDEX(Products!$C:$C,MATCH(C1588,Products!$A:$A,0))</f>
        <v>Home &amp; Kitchen</v>
      </c>
      <c r="I1588" s="0" t="str">
        <f aca="false">INDEX(Orders!$D:$D,MATCH(B1588,Orders!$A:$A,0))</f>
        <v>Delivered</v>
      </c>
      <c r="J1588" s="8" t="n">
        <f aca="false">INDEX(Products!$E:$E,MATCH(C1588,Products!$A:$A,0))</f>
        <v>6025.22</v>
      </c>
      <c r="K1588" s="8" t="n">
        <f aca="false">D1588*J1588</f>
        <v>6025.22</v>
      </c>
    </row>
    <row r="1589" customFormat="false" ht="15" hidden="false" customHeight="false" outlineLevel="0" collapsed="false">
      <c r="A1589" s="0" t="s">
        <v>9357</v>
      </c>
      <c r="B1589" s="0" t="s">
        <v>1806</v>
      </c>
      <c r="C1589" s="0" t="s">
        <v>7803</v>
      </c>
      <c r="D1589" s="0" t="n">
        <v>1</v>
      </c>
      <c r="E1589" s="8" t="n">
        <v>34270</v>
      </c>
      <c r="F1589" s="0" t="n">
        <v>15</v>
      </c>
      <c r="G1589" s="8" t="n">
        <v>29129.5</v>
      </c>
      <c r="H1589" s="0" t="str">
        <f aca="false">INDEX(Products!$C:$C,MATCH(C1589,Products!$A:$A,0))</f>
        <v>Electronics</v>
      </c>
      <c r="I1589" s="0" t="str">
        <f aca="false">INDEX(Orders!$D:$D,MATCH(B1589,Orders!$A:$A,0))</f>
        <v>Delivered</v>
      </c>
      <c r="J1589" s="8" t="n">
        <f aca="false">INDEX(Products!$E:$E,MATCH(C1589,Products!$A:$A,0))</f>
        <v>19956.6</v>
      </c>
      <c r="K1589" s="8" t="n">
        <f aca="false">D1589*J1589</f>
        <v>19956.6</v>
      </c>
    </row>
    <row r="1590" customFormat="false" ht="15" hidden="false" customHeight="false" outlineLevel="0" collapsed="false">
      <c r="A1590" s="0" t="s">
        <v>9358</v>
      </c>
      <c r="B1590" s="0" t="s">
        <v>1806</v>
      </c>
      <c r="C1590" s="0" t="s">
        <v>9198</v>
      </c>
      <c r="D1590" s="0" t="n">
        <v>1</v>
      </c>
      <c r="E1590" s="8" t="n">
        <v>200</v>
      </c>
      <c r="F1590" s="0" t="n">
        <v>30</v>
      </c>
      <c r="G1590" s="8" t="n">
        <v>140</v>
      </c>
      <c r="H1590" s="0" t="str">
        <f aca="false">INDEX(Products!$C:$C,MATCH(C1590,Products!$A:$A,0))</f>
        <v>Beauty &amp; Personal Care</v>
      </c>
      <c r="I1590" s="0" t="str">
        <f aca="false">INDEX(Orders!$D:$D,MATCH(B1590,Orders!$A:$A,0))</f>
        <v>Delivered</v>
      </c>
      <c r="J1590" s="8" t="n">
        <f aca="false">INDEX(Products!$E:$E,MATCH(C1590,Products!$A:$A,0))</f>
        <v>117.01</v>
      </c>
      <c r="K1590" s="8" t="n">
        <f aca="false">D1590*J1590</f>
        <v>117.01</v>
      </c>
    </row>
    <row r="1591" customFormat="false" ht="15" hidden="false" customHeight="false" outlineLevel="0" collapsed="false">
      <c r="A1591" s="0" t="s">
        <v>9359</v>
      </c>
      <c r="B1591" s="0" t="s">
        <v>1806</v>
      </c>
      <c r="C1591" s="0" t="s">
        <v>7940</v>
      </c>
      <c r="D1591" s="0" t="n">
        <v>1</v>
      </c>
      <c r="E1591" s="8" t="n">
        <v>1309</v>
      </c>
      <c r="F1591" s="0" t="n">
        <v>0</v>
      </c>
      <c r="G1591" s="8" t="n">
        <v>1309</v>
      </c>
      <c r="H1591" s="0" t="str">
        <f aca="false">INDEX(Products!$C:$C,MATCH(C1591,Products!$A:$A,0))</f>
        <v>Grocery</v>
      </c>
      <c r="I1591" s="0" t="str">
        <f aca="false">INDEX(Orders!$D:$D,MATCH(B1591,Orders!$A:$A,0))</f>
        <v>Delivered</v>
      </c>
      <c r="J1591" s="8" t="n">
        <f aca="false">INDEX(Products!$E:$E,MATCH(C1591,Products!$A:$A,0))</f>
        <v>914.27</v>
      </c>
      <c r="K1591" s="8" t="n">
        <f aca="false">D1591*J1591</f>
        <v>914.27</v>
      </c>
    </row>
    <row r="1592" customFormat="false" ht="15" hidden="false" customHeight="false" outlineLevel="0" collapsed="false">
      <c r="A1592" s="0" t="s">
        <v>9360</v>
      </c>
      <c r="B1592" s="0" t="s">
        <v>1808</v>
      </c>
      <c r="C1592" s="0" t="s">
        <v>7603</v>
      </c>
      <c r="D1592" s="0" t="n">
        <v>2</v>
      </c>
      <c r="E1592" s="8" t="n">
        <v>20939</v>
      </c>
      <c r="F1592" s="0" t="n">
        <v>0</v>
      </c>
      <c r="G1592" s="8" t="n">
        <v>41878</v>
      </c>
      <c r="H1592" s="0" t="str">
        <f aca="false">INDEX(Products!$C:$C,MATCH(C1592,Products!$A:$A,0))</f>
        <v>Mobiles &amp; Accessories</v>
      </c>
      <c r="I1592" s="0" t="str">
        <f aca="false">INDEX(Orders!$D:$D,MATCH(B1592,Orders!$A:$A,0))</f>
        <v>Delivered</v>
      </c>
      <c r="J1592" s="8" t="n">
        <f aca="false">INDEX(Products!$E:$E,MATCH(C1592,Products!$A:$A,0))</f>
        <v>12008.73</v>
      </c>
      <c r="K1592" s="8" t="n">
        <f aca="false">D1592*J1592</f>
        <v>24017.46</v>
      </c>
    </row>
    <row r="1593" customFormat="false" ht="15" hidden="false" customHeight="false" outlineLevel="0" collapsed="false">
      <c r="A1593" s="0" t="s">
        <v>9361</v>
      </c>
      <c r="B1593" s="0" t="s">
        <v>1808</v>
      </c>
      <c r="C1593" s="0" t="s">
        <v>7605</v>
      </c>
      <c r="D1593" s="0" t="n">
        <v>1</v>
      </c>
      <c r="E1593" s="8" t="n">
        <v>7919</v>
      </c>
      <c r="F1593" s="0" t="n">
        <v>0</v>
      </c>
      <c r="G1593" s="8" t="n">
        <v>7919</v>
      </c>
      <c r="H1593" s="0" t="str">
        <f aca="false">INDEX(Products!$C:$C,MATCH(C1593,Products!$A:$A,0))</f>
        <v>Home &amp; Kitchen</v>
      </c>
      <c r="I1593" s="0" t="str">
        <f aca="false">INDEX(Orders!$D:$D,MATCH(B1593,Orders!$A:$A,0))</f>
        <v>Delivered</v>
      </c>
      <c r="J1593" s="8" t="n">
        <f aca="false">INDEX(Products!$E:$E,MATCH(C1593,Products!$A:$A,0))</f>
        <v>4611.02</v>
      </c>
      <c r="K1593" s="8" t="n">
        <f aca="false">D1593*J1593</f>
        <v>4611.02</v>
      </c>
    </row>
    <row r="1594" customFormat="false" ht="15" hidden="false" customHeight="false" outlineLevel="0" collapsed="false">
      <c r="A1594" s="0" t="s">
        <v>9362</v>
      </c>
      <c r="B1594" s="0" t="s">
        <v>1808</v>
      </c>
      <c r="C1594" s="0" t="s">
        <v>7814</v>
      </c>
      <c r="D1594" s="0" t="n">
        <v>1</v>
      </c>
      <c r="E1594" s="8" t="n">
        <v>360</v>
      </c>
      <c r="F1594" s="0" t="n">
        <v>15</v>
      </c>
      <c r="G1594" s="8" t="n">
        <v>306</v>
      </c>
      <c r="H1594" s="0" t="str">
        <f aca="false">INDEX(Products!$C:$C,MATCH(C1594,Products!$A:$A,0))</f>
        <v>Grocery</v>
      </c>
      <c r="I1594" s="0" t="str">
        <f aca="false">INDEX(Orders!$D:$D,MATCH(B1594,Orders!$A:$A,0))</f>
        <v>Delivered</v>
      </c>
      <c r="J1594" s="8" t="n">
        <f aca="false">INDEX(Products!$E:$E,MATCH(C1594,Products!$A:$A,0))</f>
        <v>220.3</v>
      </c>
      <c r="K1594" s="8" t="n">
        <f aca="false">D1594*J1594</f>
        <v>220.3</v>
      </c>
    </row>
    <row r="1595" customFormat="false" ht="15" hidden="false" customHeight="false" outlineLevel="0" collapsed="false">
      <c r="A1595" s="0" t="s">
        <v>9363</v>
      </c>
      <c r="B1595" s="0" t="s">
        <v>1809</v>
      </c>
      <c r="C1595" s="0" t="s">
        <v>7769</v>
      </c>
      <c r="D1595" s="0" t="n">
        <v>1</v>
      </c>
      <c r="E1595" s="8" t="n">
        <v>14609</v>
      </c>
      <c r="F1595" s="0" t="n">
        <v>15</v>
      </c>
      <c r="G1595" s="8" t="n">
        <v>12417.65</v>
      </c>
      <c r="H1595" s="0" t="str">
        <f aca="false">INDEX(Products!$C:$C,MATCH(C1595,Products!$A:$A,0))</f>
        <v>Home &amp; Kitchen</v>
      </c>
      <c r="I1595" s="0" t="str">
        <f aca="false">INDEX(Orders!$D:$D,MATCH(B1595,Orders!$A:$A,0))</f>
        <v>Delivered</v>
      </c>
      <c r="J1595" s="8" t="n">
        <f aca="false">INDEX(Products!$E:$E,MATCH(C1595,Products!$A:$A,0))</f>
        <v>8695.64</v>
      </c>
      <c r="K1595" s="8" t="n">
        <f aca="false">D1595*J1595</f>
        <v>8695.64</v>
      </c>
    </row>
    <row r="1596" customFormat="false" ht="15" hidden="false" customHeight="false" outlineLevel="0" collapsed="false">
      <c r="A1596" s="0" t="s">
        <v>9364</v>
      </c>
      <c r="B1596" s="0" t="s">
        <v>1809</v>
      </c>
      <c r="C1596" s="0" t="s">
        <v>7618</v>
      </c>
      <c r="D1596" s="0" t="n">
        <v>1</v>
      </c>
      <c r="E1596" s="8" t="n">
        <v>10470</v>
      </c>
      <c r="F1596" s="0" t="n">
        <v>5</v>
      </c>
      <c r="G1596" s="8" t="n">
        <v>9946.5</v>
      </c>
      <c r="H1596" s="0" t="str">
        <f aca="false">INDEX(Products!$C:$C,MATCH(C1596,Products!$A:$A,0))</f>
        <v>Sports &amp; Fitness</v>
      </c>
      <c r="I1596" s="0" t="str">
        <f aca="false">INDEX(Orders!$D:$D,MATCH(B1596,Orders!$A:$A,0))</f>
        <v>Delivered</v>
      </c>
      <c r="J1596" s="8" t="n">
        <f aca="false">INDEX(Products!$E:$E,MATCH(C1596,Products!$A:$A,0))</f>
        <v>7080.69</v>
      </c>
      <c r="K1596" s="8" t="n">
        <f aca="false">D1596*J1596</f>
        <v>7080.69</v>
      </c>
    </row>
    <row r="1597" customFormat="false" ht="15" hidden="false" customHeight="false" outlineLevel="0" collapsed="false">
      <c r="A1597" s="0" t="s">
        <v>9365</v>
      </c>
      <c r="B1597" s="0" t="s">
        <v>1809</v>
      </c>
      <c r="C1597" s="0" t="s">
        <v>7727</v>
      </c>
      <c r="D1597" s="0" t="n">
        <v>1</v>
      </c>
      <c r="E1597" s="8" t="n">
        <v>2379</v>
      </c>
      <c r="F1597" s="0" t="n">
        <v>5</v>
      </c>
      <c r="G1597" s="8" t="n">
        <v>2260.05</v>
      </c>
      <c r="H1597" s="0" t="str">
        <f aca="false">INDEX(Products!$C:$C,MATCH(C1597,Products!$A:$A,0))</f>
        <v>Fashion</v>
      </c>
      <c r="I1597" s="0" t="str">
        <f aca="false">INDEX(Orders!$D:$D,MATCH(B1597,Orders!$A:$A,0))</f>
        <v>Delivered</v>
      </c>
      <c r="J1597" s="8" t="n">
        <f aca="false">INDEX(Products!$E:$E,MATCH(C1597,Products!$A:$A,0))</f>
        <v>1774.91</v>
      </c>
      <c r="K1597" s="8" t="n">
        <f aca="false">D1597*J1597</f>
        <v>1774.91</v>
      </c>
    </row>
    <row r="1598" customFormat="false" ht="15" hidden="false" customHeight="false" outlineLevel="0" collapsed="false">
      <c r="A1598" s="0" t="s">
        <v>9366</v>
      </c>
      <c r="B1598" s="0" t="s">
        <v>1810</v>
      </c>
      <c r="C1598" s="0" t="s">
        <v>8304</v>
      </c>
      <c r="D1598" s="0" t="n">
        <v>1</v>
      </c>
      <c r="E1598" s="8" t="n">
        <v>30649</v>
      </c>
      <c r="F1598" s="0" t="n">
        <v>0</v>
      </c>
      <c r="G1598" s="8" t="n">
        <v>30649</v>
      </c>
      <c r="H1598" s="0" t="str">
        <f aca="false">INDEX(Products!$C:$C,MATCH(C1598,Products!$A:$A,0))</f>
        <v>Mobiles &amp; Accessories</v>
      </c>
      <c r="I1598" s="0" t="str">
        <f aca="false">INDEX(Orders!$D:$D,MATCH(B1598,Orders!$A:$A,0))</f>
        <v>Delivered</v>
      </c>
      <c r="J1598" s="8" t="n">
        <f aca="false">INDEX(Products!$E:$E,MATCH(C1598,Products!$A:$A,0))</f>
        <v>17732.54</v>
      </c>
      <c r="K1598" s="8" t="n">
        <f aca="false">D1598*J1598</f>
        <v>17732.54</v>
      </c>
    </row>
    <row r="1599" customFormat="false" ht="15" hidden="false" customHeight="false" outlineLevel="0" collapsed="false">
      <c r="A1599" s="0" t="s">
        <v>9367</v>
      </c>
      <c r="B1599" s="0" t="s">
        <v>1810</v>
      </c>
      <c r="C1599" s="0" t="s">
        <v>7910</v>
      </c>
      <c r="D1599" s="0" t="n">
        <v>1</v>
      </c>
      <c r="E1599" s="8" t="n">
        <v>1649</v>
      </c>
      <c r="F1599" s="0" t="n">
        <v>20</v>
      </c>
      <c r="G1599" s="8" t="n">
        <v>1319.2</v>
      </c>
      <c r="H1599" s="0" t="str">
        <f aca="false">INDEX(Products!$C:$C,MATCH(C1599,Products!$A:$A,0))</f>
        <v>Fashion</v>
      </c>
      <c r="I1599" s="0" t="str">
        <f aca="false">INDEX(Orders!$D:$D,MATCH(B1599,Orders!$A:$A,0))</f>
        <v>Delivered</v>
      </c>
      <c r="J1599" s="8" t="n">
        <f aca="false">INDEX(Products!$E:$E,MATCH(C1599,Products!$A:$A,0))</f>
        <v>1049.68</v>
      </c>
      <c r="K1599" s="8" t="n">
        <f aca="false">D1599*J1599</f>
        <v>1049.68</v>
      </c>
    </row>
    <row r="1600" customFormat="false" ht="15" hidden="false" customHeight="false" outlineLevel="0" collapsed="false">
      <c r="A1600" s="0" t="s">
        <v>9368</v>
      </c>
      <c r="B1600" s="0" t="s">
        <v>1811</v>
      </c>
      <c r="C1600" s="0" t="s">
        <v>7940</v>
      </c>
      <c r="D1600" s="0" t="n">
        <v>1</v>
      </c>
      <c r="E1600" s="8" t="n">
        <v>1309</v>
      </c>
      <c r="F1600" s="0" t="n">
        <v>10</v>
      </c>
      <c r="G1600" s="8" t="n">
        <v>1178.1</v>
      </c>
      <c r="H1600" s="0" t="str">
        <f aca="false">INDEX(Products!$C:$C,MATCH(C1600,Products!$A:$A,0))</f>
        <v>Grocery</v>
      </c>
      <c r="I1600" s="0" t="str">
        <f aca="false">INDEX(Orders!$D:$D,MATCH(B1600,Orders!$A:$A,0))</f>
        <v>Delivered</v>
      </c>
      <c r="J1600" s="8" t="n">
        <f aca="false">INDEX(Products!$E:$E,MATCH(C1600,Products!$A:$A,0))</f>
        <v>914.27</v>
      </c>
      <c r="K1600" s="8" t="n">
        <f aca="false">D1600*J1600</f>
        <v>914.27</v>
      </c>
    </row>
    <row r="1601" customFormat="false" ht="15" hidden="false" customHeight="false" outlineLevel="0" collapsed="false">
      <c r="A1601" s="0" t="s">
        <v>9369</v>
      </c>
      <c r="B1601" s="0" t="s">
        <v>1811</v>
      </c>
      <c r="C1601" s="0" t="s">
        <v>8071</v>
      </c>
      <c r="D1601" s="0" t="n">
        <v>2</v>
      </c>
      <c r="E1601" s="8" t="n">
        <v>2329</v>
      </c>
      <c r="F1601" s="0" t="n">
        <v>30</v>
      </c>
      <c r="G1601" s="8" t="n">
        <v>3260.6</v>
      </c>
      <c r="H1601" s="0" t="str">
        <f aca="false">INDEX(Products!$C:$C,MATCH(C1601,Products!$A:$A,0))</f>
        <v>Beauty &amp; Personal Care</v>
      </c>
      <c r="I1601" s="0" t="str">
        <f aca="false">INDEX(Orders!$D:$D,MATCH(B1601,Orders!$A:$A,0))</f>
        <v>Delivered</v>
      </c>
      <c r="J1601" s="8" t="n">
        <f aca="false">INDEX(Products!$E:$E,MATCH(C1601,Products!$A:$A,0))</f>
        <v>1328.17</v>
      </c>
      <c r="K1601" s="8" t="n">
        <f aca="false">D1601*J1601</f>
        <v>2656.34</v>
      </c>
    </row>
    <row r="1602" customFormat="false" ht="15" hidden="false" customHeight="false" outlineLevel="0" collapsed="false">
      <c r="A1602" s="0" t="s">
        <v>9370</v>
      </c>
      <c r="B1602" s="0" t="s">
        <v>1813</v>
      </c>
      <c r="C1602" s="0" t="s">
        <v>7760</v>
      </c>
      <c r="D1602" s="0" t="n">
        <v>1</v>
      </c>
      <c r="E1602" s="8" t="n">
        <v>439</v>
      </c>
      <c r="F1602" s="0" t="n">
        <v>0</v>
      </c>
      <c r="G1602" s="8" t="n">
        <v>439</v>
      </c>
      <c r="H1602" s="0" t="str">
        <f aca="false">INDEX(Products!$C:$C,MATCH(C1602,Products!$A:$A,0))</f>
        <v>Grocery</v>
      </c>
      <c r="I1602" s="0" t="str">
        <f aca="false">INDEX(Orders!$D:$D,MATCH(B1602,Orders!$A:$A,0))</f>
        <v>Delivered</v>
      </c>
      <c r="J1602" s="8" t="n">
        <f aca="false">INDEX(Products!$E:$E,MATCH(C1602,Products!$A:$A,0))</f>
        <v>271.77</v>
      </c>
      <c r="K1602" s="8" t="n">
        <f aca="false">D1602*J1602</f>
        <v>271.77</v>
      </c>
    </row>
    <row r="1603" customFormat="false" ht="15" hidden="false" customHeight="false" outlineLevel="0" collapsed="false">
      <c r="A1603" s="0" t="s">
        <v>9371</v>
      </c>
      <c r="B1603" s="0" t="s">
        <v>1815</v>
      </c>
      <c r="C1603" s="0" t="s">
        <v>7601</v>
      </c>
      <c r="D1603" s="0" t="n">
        <v>1</v>
      </c>
      <c r="E1603" s="8" t="n">
        <v>25819</v>
      </c>
      <c r="F1603" s="0" t="n">
        <v>10</v>
      </c>
      <c r="G1603" s="8" t="n">
        <v>23237.1</v>
      </c>
      <c r="H1603" s="0" t="str">
        <f aca="false">INDEX(Products!$C:$C,MATCH(C1603,Products!$A:$A,0))</f>
        <v>Furniture</v>
      </c>
      <c r="I1603" s="0" t="str">
        <f aca="false">INDEX(Orders!$D:$D,MATCH(B1603,Orders!$A:$A,0))</f>
        <v>Delivered</v>
      </c>
      <c r="J1603" s="8" t="n">
        <f aca="false">INDEX(Products!$E:$E,MATCH(C1603,Products!$A:$A,0))</f>
        <v>17102.88</v>
      </c>
      <c r="K1603" s="8" t="n">
        <f aca="false">D1603*J1603</f>
        <v>17102.88</v>
      </c>
    </row>
    <row r="1604" customFormat="false" ht="15" hidden="false" customHeight="false" outlineLevel="0" collapsed="false">
      <c r="A1604" s="0" t="s">
        <v>9372</v>
      </c>
      <c r="B1604" s="0" t="s">
        <v>1815</v>
      </c>
      <c r="C1604" s="0" t="s">
        <v>7855</v>
      </c>
      <c r="D1604" s="0" t="n">
        <v>1</v>
      </c>
      <c r="E1604" s="8" t="n">
        <v>40660</v>
      </c>
      <c r="F1604" s="0" t="n">
        <v>10</v>
      </c>
      <c r="G1604" s="8" t="n">
        <v>36594</v>
      </c>
      <c r="H1604" s="0" t="str">
        <f aca="false">INDEX(Products!$C:$C,MATCH(C1604,Products!$A:$A,0))</f>
        <v>Electronics</v>
      </c>
      <c r="I1604" s="0" t="str">
        <f aca="false">INDEX(Orders!$D:$D,MATCH(B1604,Orders!$A:$A,0))</f>
        <v>Delivered</v>
      </c>
      <c r="J1604" s="8" t="n">
        <f aca="false">INDEX(Products!$E:$E,MATCH(C1604,Products!$A:$A,0))</f>
        <v>24017.64</v>
      </c>
      <c r="K1604" s="8" t="n">
        <f aca="false">D1604*J1604</f>
        <v>24017.64</v>
      </c>
    </row>
    <row r="1605" customFormat="false" ht="15" hidden="false" customHeight="false" outlineLevel="0" collapsed="false">
      <c r="A1605" s="0" t="s">
        <v>9373</v>
      </c>
      <c r="B1605" s="0" t="s">
        <v>1816</v>
      </c>
      <c r="C1605" s="0" t="s">
        <v>7842</v>
      </c>
      <c r="D1605" s="0" t="n">
        <v>2</v>
      </c>
      <c r="E1605" s="8" t="n">
        <v>4659</v>
      </c>
      <c r="F1605" s="0" t="n">
        <v>0</v>
      </c>
      <c r="G1605" s="8" t="n">
        <v>9318</v>
      </c>
      <c r="H1605" s="0" t="str">
        <f aca="false">INDEX(Products!$C:$C,MATCH(C1605,Products!$A:$A,0))</f>
        <v>Fashion</v>
      </c>
      <c r="I1605" s="0" t="str">
        <f aca="false">INDEX(Orders!$D:$D,MATCH(B1605,Orders!$A:$A,0))</f>
        <v>Delivered</v>
      </c>
      <c r="J1605" s="8" t="n">
        <f aca="false">INDEX(Products!$E:$E,MATCH(C1605,Products!$A:$A,0))</f>
        <v>2775.53</v>
      </c>
      <c r="K1605" s="8" t="n">
        <f aca="false">D1605*J1605</f>
        <v>5551.06</v>
      </c>
    </row>
    <row r="1606" customFormat="false" ht="15" hidden="false" customHeight="false" outlineLevel="0" collapsed="false">
      <c r="A1606" s="0" t="s">
        <v>9374</v>
      </c>
      <c r="B1606" s="0" t="s">
        <v>1817</v>
      </c>
      <c r="C1606" s="0" t="s">
        <v>7920</v>
      </c>
      <c r="D1606" s="0" t="n">
        <v>1</v>
      </c>
      <c r="E1606" s="8" t="n">
        <v>1279</v>
      </c>
      <c r="F1606" s="0" t="n">
        <v>0</v>
      </c>
      <c r="G1606" s="8" t="n">
        <v>1279</v>
      </c>
      <c r="H1606" s="0" t="str">
        <f aca="false">INDEX(Products!$C:$C,MATCH(C1606,Products!$A:$A,0))</f>
        <v>Books</v>
      </c>
      <c r="I1606" s="0" t="str">
        <f aca="false">INDEX(Orders!$D:$D,MATCH(B1606,Orders!$A:$A,0))</f>
        <v>Delivered</v>
      </c>
      <c r="J1606" s="8" t="n">
        <f aca="false">INDEX(Products!$E:$E,MATCH(C1606,Products!$A:$A,0))</f>
        <v>917.25</v>
      </c>
      <c r="K1606" s="8" t="n">
        <f aca="false">D1606*J1606</f>
        <v>917.25</v>
      </c>
    </row>
    <row r="1607" customFormat="false" ht="15" hidden="false" customHeight="false" outlineLevel="0" collapsed="false">
      <c r="A1607" s="0" t="s">
        <v>9375</v>
      </c>
      <c r="B1607" s="0" t="s">
        <v>1818</v>
      </c>
      <c r="C1607" s="0" t="s">
        <v>7839</v>
      </c>
      <c r="D1607" s="0" t="n">
        <v>2</v>
      </c>
      <c r="E1607" s="8" t="n">
        <v>9969</v>
      </c>
      <c r="F1607" s="0" t="n">
        <v>0</v>
      </c>
      <c r="G1607" s="8" t="n">
        <v>19938</v>
      </c>
      <c r="H1607" s="0" t="str">
        <f aca="false">INDEX(Products!$C:$C,MATCH(C1607,Products!$A:$A,0))</f>
        <v>Home &amp; Kitchen</v>
      </c>
      <c r="I1607" s="0" t="str">
        <f aca="false">INDEX(Orders!$D:$D,MATCH(B1607,Orders!$A:$A,0))</f>
        <v>Delivered</v>
      </c>
      <c r="J1607" s="8" t="n">
        <f aca="false">INDEX(Products!$E:$E,MATCH(C1607,Products!$A:$A,0))</f>
        <v>5962.26</v>
      </c>
      <c r="K1607" s="8" t="n">
        <f aca="false">D1607*J1607</f>
        <v>11924.52</v>
      </c>
    </row>
    <row r="1608" customFormat="false" ht="15" hidden="false" customHeight="false" outlineLevel="0" collapsed="false">
      <c r="A1608" s="0" t="s">
        <v>9376</v>
      </c>
      <c r="B1608" s="0" t="s">
        <v>1819</v>
      </c>
      <c r="C1608" s="0" t="s">
        <v>7851</v>
      </c>
      <c r="D1608" s="0" t="n">
        <v>1</v>
      </c>
      <c r="E1608" s="8" t="n">
        <v>2350</v>
      </c>
      <c r="F1608" s="0" t="n">
        <v>0</v>
      </c>
      <c r="G1608" s="8" t="n">
        <v>2350</v>
      </c>
      <c r="H1608" s="0" t="str">
        <f aca="false">INDEX(Products!$C:$C,MATCH(C1608,Products!$A:$A,0))</f>
        <v>Fashion</v>
      </c>
      <c r="I1608" s="0" t="str">
        <f aca="false">INDEX(Orders!$D:$D,MATCH(B1608,Orders!$A:$A,0))</f>
        <v>Delivered</v>
      </c>
      <c r="J1608" s="8" t="n">
        <f aca="false">INDEX(Products!$E:$E,MATCH(C1608,Products!$A:$A,0))</f>
        <v>1565.14</v>
      </c>
      <c r="K1608" s="8" t="n">
        <f aca="false">D1608*J1608</f>
        <v>1565.14</v>
      </c>
    </row>
    <row r="1609" customFormat="false" ht="15" hidden="false" customHeight="false" outlineLevel="0" collapsed="false">
      <c r="A1609" s="0" t="s">
        <v>9377</v>
      </c>
      <c r="B1609" s="0" t="s">
        <v>1820</v>
      </c>
      <c r="C1609" s="0" t="s">
        <v>7628</v>
      </c>
      <c r="D1609" s="0" t="n">
        <v>1</v>
      </c>
      <c r="E1609" s="8" t="n">
        <v>40359</v>
      </c>
      <c r="F1609" s="0" t="n">
        <v>10</v>
      </c>
      <c r="G1609" s="8" t="n">
        <v>36323.1</v>
      </c>
      <c r="H1609" s="0" t="str">
        <f aca="false">INDEX(Products!$C:$C,MATCH(C1609,Products!$A:$A,0))</f>
        <v>Mobiles &amp; Accessories</v>
      </c>
      <c r="I1609" s="0" t="str">
        <f aca="false">INDEX(Orders!$D:$D,MATCH(B1609,Orders!$A:$A,0))</f>
        <v>Delivered</v>
      </c>
      <c r="J1609" s="8" t="n">
        <f aca="false">INDEX(Products!$E:$E,MATCH(C1609,Products!$A:$A,0))</f>
        <v>23885.95</v>
      </c>
      <c r="K1609" s="8" t="n">
        <f aca="false">D1609*J1609</f>
        <v>23885.95</v>
      </c>
    </row>
    <row r="1610" customFormat="false" ht="15" hidden="false" customHeight="false" outlineLevel="0" collapsed="false">
      <c r="A1610" s="0" t="s">
        <v>9378</v>
      </c>
      <c r="B1610" s="0" t="s">
        <v>1820</v>
      </c>
      <c r="C1610" s="0" t="s">
        <v>7603</v>
      </c>
      <c r="D1610" s="0" t="n">
        <v>2</v>
      </c>
      <c r="E1610" s="8" t="n">
        <v>20939</v>
      </c>
      <c r="F1610" s="0" t="n">
        <v>0</v>
      </c>
      <c r="G1610" s="8" t="n">
        <v>41878</v>
      </c>
      <c r="H1610" s="0" t="str">
        <f aca="false">INDEX(Products!$C:$C,MATCH(C1610,Products!$A:$A,0))</f>
        <v>Mobiles &amp; Accessories</v>
      </c>
      <c r="I1610" s="0" t="str">
        <f aca="false">INDEX(Orders!$D:$D,MATCH(B1610,Orders!$A:$A,0))</f>
        <v>Delivered</v>
      </c>
      <c r="J1610" s="8" t="n">
        <f aca="false">INDEX(Products!$E:$E,MATCH(C1610,Products!$A:$A,0))</f>
        <v>12008.73</v>
      </c>
      <c r="K1610" s="8" t="n">
        <f aca="false">D1610*J1610</f>
        <v>24017.46</v>
      </c>
    </row>
    <row r="1611" customFormat="false" ht="15" hidden="false" customHeight="false" outlineLevel="0" collapsed="false">
      <c r="A1611" s="0" t="s">
        <v>9379</v>
      </c>
      <c r="B1611" s="0" t="s">
        <v>1821</v>
      </c>
      <c r="C1611" s="0" t="s">
        <v>7707</v>
      </c>
      <c r="D1611" s="0" t="n">
        <v>2</v>
      </c>
      <c r="E1611" s="8" t="n">
        <v>3479</v>
      </c>
      <c r="F1611" s="0" t="n">
        <v>20</v>
      </c>
      <c r="G1611" s="8" t="n">
        <v>5566.4</v>
      </c>
      <c r="H1611" s="0" t="str">
        <f aca="false">INDEX(Products!$C:$C,MATCH(C1611,Products!$A:$A,0))</f>
        <v>Fashion</v>
      </c>
      <c r="I1611" s="0" t="str">
        <f aca="false">INDEX(Orders!$D:$D,MATCH(B1611,Orders!$A:$A,0))</f>
        <v>Delivered</v>
      </c>
      <c r="J1611" s="8" t="n">
        <f aca="false">INDEX(Products!$E:$E,MATCH(C1611,Products!$A:$A,0))</f>
        <v>1949.52</v>
      </c>
      <c r="K1611" s="8" t="n">
        <f aca="false">D1611*J1611</f>
        <v>3899.04</v>
      </c>
    </row>
    <row r="1612" customFormat="false" ht="15" hidden="false" customHeight="false" outlineLevel="0" collapsed="false">
      <c r="A1612" s="0" t="s">
        <v>9380</v>
      </c>
      <c r="B1612" s="0" t="s">
        <v>1821</v>
      </c>
      <c r="C1612" s="0" t="s">
        <v>7987</v>
      </c>
      <c r="D1612" s="0" t="n">
        <v>1</v>
      </c>
      <c r="E1612" s="8" t="n">
        <v>4779</v>
      </c>
      <c r="F1612" s="0" t="n">
        <v>0</v>
      </c>
      <c r="G1612" s="8" t="n">
        <v>4779</v>
      </c>
      <c r="H1612" s="0" t="str">
        <f aca="false">INDEX(Products!$C:$C,MATCH(C1612,Products!$A:$A,0))</f>
        <v>Fashion</v>
      </c>
      <c r="I1612" s="0" t="str">
        <f aca="false">INDEX(Orders!$D:$D,MATCH(B1612,Orders!$A:$A,0))</f>
        <v>Delivered</v>
      </c>
      <c r="J1612" s="8" t="n">
        <f aca="false">INDEX(Products!$E:$E,MATCH(C1612,Products!$A:$A,0))</f>
        <v>3184.36</v>
      </c>
      <c r="K1612" s="8" t="n">
        <f aca="false">D1612*J1612</f>
        <v>3184.36</v>
      </c>
    </row>
    <row r="1613" customFormat="false" ht="15" hidden="false" customHeight="false" outlineLevel="0" collapsed="false">
      <c r="A1613" s="0" t="s">
        <v>9381</v>
      </c>
      <c r="B1613" s="0" t="s">
        <v>1823</v>
      </c>
      <c r="C1613" s="0" t="s">
        <v>7928</v>
      </c>
      <c r="D1613" s="0" t="n">
        <v>2</v>
      </c>
      <c r="E1613" s="8" t="n">
        <v>12299</v>
      </c>
      <c r="F1613" s="0" t="n">
        <v>15</v>
      </c>
      <c r="G1613" s="8" t="n">
        <v>20908.3</v>
      </c>
      <c r="H1613" s="0" t="str">
        <f aca="false">INDEX(Products!$C:$C,MATCH(C1613,Products!$A:$A,0))</f>
        <v>Home &amp; Kitchen</v>
      </c>
      <c r="I1613" s="0" t="str">
        <f aca="false">INDEX(Orders!$D:$D,MATCH(B1613,Orders!$A:$A,0))</f>
        <v>Returned</v>
      </c>
      <c r="J1613" s="8" t="n">
        <f aca="false">INDEX(Products!$E:$E,MATCH(C1613,Products!$A:$A,0))</f>
        <v>8449.74</v>
      </c>
      <c r="K1613" s="8" t="n">
        <f aca="false">D1613*J1613</f>
        <v>16899.48</v>
      </c>
    </row>
    <row r="1614" customFormat="false" ht="15" hidden="false" customHeight="false" outlineLevel="0" collapsed="false">
      <c r="A1614" s="0" t="s">
        <v>9382</v>
      </c>
      <c r="B1614" s="0" t="s">
        <v>1823</v>
      </c>
      <c r="C1614" s="0" t="s">
        <v>8152</v>
      </c>
      <c r="D1614" s="0" t="n">
        <v>1</v>
      </c>
      <c r="E1614" s="8" t="n">
        <v>3759</v>
      </c>
      <c r="F1614" s="0" t="n">
        <v>20</v>
      </c>
      <c r="G1614" s="8" t="n">
        <v>3007.2</v>
      </c>
      <c r="H1614" s="0" t="str">
        <f aca="false">INDEX(Products!$C:$C,MATCH(C1614,Products!$A:$A,0))</f>
        <v>Fashion</v>
      </c>
      <c r="I1614" s="0" t="str">
        <f aca="false">INDEX(Orders!$D:$D,MATCH(B1614,Orders!$A:$A,0))</f>
        <v>Returned</v>
      </c>
      <c r="J1614" s="8" t="n">
        <f aca="false">INDEX(Products!$E:$E,MATCH(C1614,Products!$A:$A,0))</f>
        <v>2136.16</v>
      </c>
      <c r="K1614" s="8" t="n">
        <f aca="false">D1614*J1614</f>
        <v>2136.16</v>
      </c>
    </row>
    <row r="1615" customFormat="false" ht="15" hidden="false" customHeight="false" outlineLevel="0" collapsed="false">
      <c r="A1615" s="0" t="s">
        <v>9383</v>
      </c>
      <c r="B1615" s="0" t="s">
        <v>1824</v>
      </c>
      <c r="C1615" s="0" t="s">
        <v>8077</v>
      </c>
      <c r="D1615" s="0" t="n">
        <v>1</v>
      </c>
      <c r="E1615" s="8" t="n">
        <v>12200</v>
      </c>
      <c r="F1615" s="0" t="n">
        <v>0</v>
      </c>
      <c r="G1615" s="8" t="n">
        <v>12200</v>
      </c>
      <c r="H1615" s="0" t="str">
        <f aca="false">INDEX(Products!$C:$C,MATCH(C1615,Products!$A:$A,0))</f>
        <v>Home &amp; Kitchen</v>
      </c>
      <c r="I1615" s="0" t="str">
        <f aca="false">INDEX(Orders!$D:$D,MATCH(B1615,Orders!$A:$A,0))</f>
        <v>Delivered</v>
      </c>
      <c r="J1615" s="8" t="n">
        <f aca="false">INDEX(Products!$E:$E,MATCH(C1615,Products!$A:$A,0))</f>
        <v>8261.73</v>
      </c>
      <c r="K1615" s="8" t="n">
        <f aca="false">D1615*J1615</f>
        <v>8261.73</v>
      </c>
    </row>
    <row r="1616" customFormat="false" ht="15" hidden="false" customHeight="false" outlineLevel="0" collapsed="false">
      <c r="A1616" s="0" t="s">
        <v>9384</v>
      </c>
      <c r="B1616" s="0" t="s">
        <v>1825</v>
      </c>
      <c r="C1616" s="0" t="s">
        <v>7644</v>
      </c>
      <c r="D1616" s="0" t="n">
        <v>1</v>
      </c>
      <c r="E1616" s="8" t="n">
        <v>14779</v>
      </c>
      <c r="F1616" s="0" t="n">
        <v>5</v>
      </c>
      <c r="G1616" s="8" t="n">
        <v>14040.05</v>
      </c>
      <c r="H1616" s="0" t="str">
        <f aca="false">INDEX(Products!$C:$C,MATCH(C1616,Products!$A:$A,0))</f>
        <v>Mobiles &amp; Accessories</v>
      </c>
      <c r="I1616" s="0" t="str">
        <f aca="false">INDEX(Orders!$D:$D,MATCH(B1616,Orders!$A:$A,0))</f>
        <v>Delivered</v>
      </c>
      <c r="J1616" s="8" t="n">
        <f aca="false">INDEX(Products!$E:$E,MATCH(C1616,Products!$A:$A,0))</f>
        <v>10119.61</v>
      </c>
      <c r="K1616" s="8" t="n">
        <f aca="false">D1616*J1616</f>
        <v>10119.61</v>
      </c>
    </row>
    <row r="1617" customFormat="false" ht="15" hidden="false" customHeight="false" outlineLevel="0" collapsed="false">
      <c r="A1617" s="0" t="s">
        <v>9385</v>
      </c>
      <c r="B1617" s="0" t="s">
        <v>1826</v>
      </c>
      <c r="C1617" s="0" t="s">
        <v>7928</v>
      </c>
      <c r="D1617" s="0" t="n">
        <v>1</v>
      </c>
      <c r="E1617" s="8" t="n">
        <v>12299</v>
      </c>
      <c r="F1617" s="0" t="n">
        <v>10</v>
      </c>
      <c r="G1617" s="8" t="n">
        <v>11069.1</v>
      </c>
      <c r="H1617" s="0" t="str">
        <f aca="false">INDEX(Products!$C:$C,MATCH(C1617,Products!$A:$A,0))</f>
        <v>Home &amp; Kitchen</v>
      </c>
      <c r="I1617" s="0" t="str">
        <f aca="false">INDEX(Orders!$D:$D,MATCH(B1617,Orders!$A:$A,0))</f>
        <v>Delivered</v>
      </c>
      <c r="J1617" s="8" t="n">
        <f aca="false">INDEX(Products!$E:$E,MATCH(C1617,Products!$A:$A,0))</f>
        <v>8449.74</v>
      </c>
      <c r="K1617" s="8" t="n">
        <f aca="false">D1617*J1617</f>
        <v>8449.74</v>
      </c>
    </row>
    <row r="1618" customFormat="false" ht="15" hidden="false" customHeight="false" outlineLevel="0" collapsed="false">
      <c r="A1618" s="0" t="s">
        <v>9386</v>
      </c>
      <c r="B1618" s="0" t="s">
        <v>1829</v>
      </c>
      <c r="C1618" s="0" t="s">
        <v>7672</v>
      </c>
      <c r="D1618" s="0" t="n">
        <v>1</v>
      </c>
      <c r="E1618" s="8" t="n">
        <v>169</v>
      </c>
      <c r="F1618" s="0" t="n">
        <v>0</v>
      </c>
      <c r="G1618" s="8" t="n">
        <v>169</v>
      </c>
      <c r="H1618" s="0" t="str">
        <f aca="false">INDEX(Products!$C:$C,MATCH(C1618,Products!$A:$A,0))</f>
        <v>Grocery</v>
      </c>
      <c r="I1618" s="0" t="str">
        <f aca="false">INDEX(Orders!$D:$D,MATCH(B1618,Orders!$A:$A,0))</f>
        <v>Returned</v>
      </c>
      <c r="J1618" s="8" t="n">
        <f aca="false">INDEX(Products!$E:$E,MATCH(C1618,Products!$A:$A,0))</f>
        <v>105.02</v>
      </c>
      <c r="K1618" s="8" t="n">
        <f aca="false">D1618*J1618</f>
        <v>105.02</v>
      </c>
    </row>
    <row r="1619" customFormat="false" ht="15" hidden="false" customHeight="false" outlineLevel="0" collapsed="false">
      <c r="A1619" s="0" t="s">
        <v>9387</v>
      </c>
      <c r="B1619" s="0" t="s">
        <v>1831</v>
      </c>
      <c r="C1619" s="0" t="s">
        <v>7760</v>
      </c>
      <c r="D1619" s="0" t="n">
        <v>1</v>
      </c>
      <c r="E1619" s="8" t="n">
        <v>439</v>
      </c>
      <c r="F1619" s="0" t="n">
        <v>15</v>
      </c>
      <c r="G1619" s="8" t="n">
        <v>373.15</v>
      </c>
      <c r="H1619" s="0" t="str">
        <f aca="false">INDEX(Products!$C:$C,MATCH(C1619,Products!$A:$A,0))</f>
        <v>Grocery</v>
      </c>
      <c r="I1619" s="0" t="str">
        <f aca="false">INDEX(Orders!$D:$D,MATCH(B1619,Orders!$A:$A,0))</f>
        <v>Delivered</v>
      </c>
      <c r="J1619" s="8" t="n">
        <f aca="false">INDEX(Products!$E:$E,MATCH(C1619,Products!$A:$A,0))</f>
        <v>271.77</v>
      </c>
      <c r="K1619" s="8" t="n">
        <f aca="false">D1619*J1619</f>
        <v>271.77</v>
      </c>
    </row>
    <row r="1620" customFormat="false" ht="15" hidden="false" customHeight="false" outlineLevel="0" collapsed="false">
      <c r="A1620" s="0" t="s">
        <v>9388</v>
      </c>
      <c r="B1620" s="0" t="s">
        <v>1832</v>
      </c>
      <c r="C1620" s="0" t="s">
        <v>7990</v>
      </c>
      <c r="D1620" s="0" t="n">
        <v>1</v>
      </c>
      <c r="E1620" s="8" t="n">
        <v>25780</v>
      </c>
      <c r="F1620" s="0" t="n">
        <v>5</v>
      </c>
      <c r="G1620" s="8" t="n">
        <v>24491</v>
      </c>
      <c r="H1620" s="0" t="str">
        <f aca="false">INDEX(Products!$C:$C,MATCH(C1620,Products!$A:$A,0))</f>
        <v>Electronics</v>
      </c>
      <c r="I1620" s="0" t="str">
        <f aca="false">INDEX(Orders!$D:$D,MATCH(B1620,Orders!$A:$A,0))</f>
        <v>Delivered</v>
      </c>
      <c r="J1620" s="8" t="n">
        <f aca="false">INDEX(Products!$E:$E,MATCH(C1620,Products!$A:$A,0))</f>
        <v>18157.51</v>
      </c>
      <c r="K1620" s="8" t="n">
        <f aca="false">D1620*J1620</f>
        <v>18157.51</v>
      </c>
    </row>
    <row r="1621" customFormat="false" ht="15" hidden="false" customHeight="false" outlineLevel="0" collapsed="false">
      <c r="A1621" s="0" t="s">
        <v>9389</v>
      </c>
      <c r="B1621" s="0" t="s">
        <v>1832</v>
      </c>
      <c r="C1621" s="0" t="s">
        <v>7638</v>
      </c>
      <c r="D1621" s="0" t="n">
        <v>1</v>
      </c>
      <c r="E1621" s="8" t="n">
        <v>4629</v>
      </c>
      <c r="F1621" s="0" t="n">
        <v>0</v>
      </c>
      <c r="G1621" s="8" t="n">
        <v>4629</v>
      </c>
      <c r="H1621" s="0" t="str">
        <f aca="false">INDEX(Products!$C:$C,MATCH(C1621,Products!$A:$A,0))</f>
        <v>Fashion</v>
      </c>
      <c r="I1621" s="0" t="str">
        <f aca="false">INDEX(Orders!$D:$D,MATCH(B1621,Orders!$A:$A,0))</f>
        <v>Delivered</v>
      </c>
      <c r="J1621" s="8" t="n">
        <f aca="false">INDEX(Products!$E:$E,MATCH(C1621,Products!$A:$A,0))</f>
        <v>3426.32</v>
      </c>
      <c r="K1621" s="8" t="n">
        <f aca="false">D1621*J1621</f>
        <v>3426.32</v>
      </c>
    </row>
    <row r="1622" customFormat="false" ht="15" hidden="false" customHeight="false" outlineLevel="0" collapsed="false">
      <c r="A1622" s="0" t="s">
        <v>9390</v>
      </c>
      <c r="B1622" s="0" t="s">
        <v>1834</v>
      </c>
      <c r="C1622" s="0" t="s">
        <v>7835</v>
      </c>
      <c r="D1622" s="0" t="n">
        <v>1</v>
      </c>
      <c r="E1622" s="8" t="n">
        <v>30819</v>
      </c>
      <c r="F1622" s="0" t="n">
        <v>30</v>
      </c>
      <c r="G1622" s="8" t="n">
        <v>21573.3</v>
      </c>
      <c r="H1622" s="0" t="str">
        <f aca="false">INDEX(Products!$C:$C,MATCH(C1622,Products!$A:$A,0))</f>
        <v>Electronics</v>
      </c>
      <c r="I1622" s="0" t="str">
        <f aca="false">INDEX(Orders!$D:$D,MATCH(B1622,Orders!$A:$A,0))</f>
        <v>Delivered</v>
      </c>
      <c r="J1622" s="8" t="n">
        <f aca="false">INDEX(Products!$E:$E,MATCH(C1622,Products!$A:$A,0))</f>
        <v>22115.15</v>
      </c>
      <c r="K1622" s="8" t="n">
        <f aca="false">D1622*J1622</f>
        <v>22115.15</v>
      </c>
    </row>
    <row r="1623" customFormat="false" ht="15" hidden="false" customHeight="false" outlineLevel="0" collapsed="false">
      <c r="A1623" s="0" t="s">
        <v>9391</v>
      </c>
      <c r="B1623" s="0" t="s">
        <v>1834</v>
      </c>
      <c r="C1623" s="0" t="s">
        <v>7814</v>
      </c>
      <c r="D1623" s="0" t="n">
        <v>3</v>
      </c>
      <c r="E1623" s="8" t="n">
        <v>360</v>
      </c>
      <c r="F1623" s="0" t="n">
        <v>15</v>
      </c>
      <c r="G1623" s="8" t="n">
        <v>918</v>
      </c>
      <c r="H1623" s="0" t="str">
        <f aca="false">INDEX(Products!$C:$C,MATCH(C1623,Products!$A:$A,0))</f>
        <v>Grocery</v>
      </c>
      <c r="I1623" s="0" t="str">
        <f aca="false">INDEX(Orders!$D:$D,MATCH(B1623,Orders!$A:$A,0))</f>
        <v>Delivered</v>
      </c>
      <c r="J1623" s="8" t="n">
        <f aca="false">INDEX(Products!$E:$E,MATCH(C1623,Products!$A:$A,0))</f>
        <v>220.3</v>
      </c>
      <c r="K1623" s="8" t="n">
        <f aca="false">D1623*J1623</f>
        <v>660.9</v>
      </c>
    </row>
    <row r="1624" customFormat="false" ht="15" hidden="false" customHeight="false" outlineLevel="0" collapsed="false">
      <c r="A1624" s="0" t="s">
        <v>9392</v>
      </c>
      <c r="B1624" s="0" t="s">
        <v>1834</v>
      </c>
      <c r="C1624" s="0" t="s">
        <v>7935</v>
      </c>
      <c r="D1624" s="0" t="n">
        <v>1</v>
      </c>
      <c r="E1624" s="8" t="n">
        <v>4799</v>
      </c>
      <c r="F1624" s="0" t="n">
        <v>30</v>
      </c>
      <c r="G1624" s="8" t="n">
        <v>3359.3</v>
      </c>
      <c r="H1624" s="0" t="str">
        <f aca="false">INDEX(Products!$C:$C,MATCH(C1624,Products!$A:$A,0))</f>
        <v>Furniture</v>
      </c>
      <c r="I1624" s="0" t="str">
        <f aca="false">INDEX(Orders!$D:$D,MATCH(B1624,Orders!$A:$A,0))</f>
        <v>Delivered</v>
      </c>
      <c r="J1624" s="8" t="n">
        <f aca="false">INDEX(Products!$E:$E,MATCH(C1624,Products!$A:$A,0))</f>
        <v>2917.01</v>
      </c>
      <c r="K1624" s="8" t="n">
        <f aca="false">D1624*J1624</f>
        <v>2917.01</v>
      </c>
    </row>
    <row r="1625" customFormat="false" ht="15" hidden="false" customHeight="false" outlineLevel="0" collapsed="false">
      <c r="A1625" s="0" t="s">
        <v>9393</v>
      </c>
      <c r="B1625" s="0" t="s">
        <v>1834</v>
      </c>
      <c r="C1625" s="0" t="s">
        <v>7933</v>
      </c>
      <c r="D1625" s="0" t="n">
        <v>1</v>
      </c>
      <c r="E1625" s="8" t="n">
        <v>1379</v>
      </c>
      <c r="F1625" s="0" t="n">
        <v>0</v>
      </c>
      <c r="G1625" s="8" t="n">
        <v>1379</v>
      </c>
      <c r="H1625" s="0" t="str">
        <f aca="false">INDEX(Products!$C:$C,MATCH(C1625,Products!$A:$A,0))</f>
        <v>Grocery</v>
      </c>
      <c r="I1625" s="0" t="str">
        <f aca="false">INDEX(Orders!$D:$D,MATCH(B1625,Orders!$A:$A,0))</f>
        <v>Delivered</v>
      </c>
      <c r="J1625" s="8" t="n">
        <f aca="false">INDEX(Products!$E:$E,MATCH(C1625,Products!$A:$A,0))</f>
        <v>826.95</v>
      </c>
      <c r="K1625" s="8" t="n">
        <f aca="false">D1625*J1625</f>
        <v>826.95</v>
      </c>
    </row>
    <row r="1626" customFormat="false" ht="15" hidden="false" customHeight="false" outlineLevel="0" collapsed="false">
      <c r="A1626" s="0" t="s">
        <v>9394</v>
      </c>
      <c r="B1626" s="0" t="s">
        <v>1835</v>
      </c>
      <c r="C1626" s="0" t="s">
        <v>7712</v>
      </c>
      <c r="D1626" s="0" t="n">
        <v>1</v>
      </c>
      <c r="E1626" s="8" t="n">
        <v>7739</v>
      </c>
      <c r="F1626" s="0" t="n">
        <v>0</v>
      </c>
      <c r="G1626" s="8" t="n">
        <v>7739</v>
      </c>
      <c r="H1626" s="0" t="str">
        <f aca="false">INDEX(Products!$C:$C,MATCH(C1626,Products!$A:$A,0))</f>
        <v>Electronics</v>
      </c>
      <c r="I1626" s="0" t="str">
        <f aca="false">INDEX(Orders!$D:$D,MATCH(B1626,Orders!$A:$A,0))</f>
        <v>Returned</v>
      </c>
      <c r="J1626" s="8" t="n">
        <f aca="false">INDEX(Products!$E:$E,MATCH(C1626,Products!$A:$A,0))</f>
        <v>5718.71</v>
      </c>
      <c r="K1626" s="8" t="n">
        <f aca="false">D1626*J1626</f>
        <v>5718.71</v>
      </c>
    </row>
    <row r="1627" customFormat="false" ht="15" hidden="false" customHeight="false" outlineLevel="0" collapsed="false">
      <c r="A1627" s="0" t="s">
        <v>9395</v>
      </c>
      <c r="B1627" s="0" t="s">
        <v>1837</v>
      </c>
      <c r="C1627" s="0" t="s">
        <v>7966</v>
      </c>
      <c r="D1627" s="0" t="n">
        <v>1</v>
      </c>
      <c r="E1627" s="8" t="n">
        <v>8389</v>
      </c>
      <c r="F1627" s="0" t="n">
        <v>15</v>
      </c>
      <c r="G1627" s="8" t="n">
        <v>7130.65</v>
      </c>
      <c r="H1627" s="0" t="str">
        <f aca="false">INDEX(Products!$C:$C,MATCH(C1627,Products!$A:$A,0))</f>
        <v>Home &amp; Kitchen</v>
      </c>
      <c r="I1627" s="0" t="str">
        <f aca="false">INDEX(Orders!$D:$D,MATCH(B1627,Orders!$A:$A,0))</f>
        <v>Delivered</v>
      </c>
      <c r="J1627" s="8" t="n">
        <f aca="false">INDEX(Products!$E:$E,MATCH(C1627,Products!$A:$A,0))</f>
        <v>6236.44</v>
      </c>
      <c r="K1627" s="8" t="n">
        <f aca="false">D1627*J1627</f>
        <v>6236.44</v>
      </c>
    </row>
    <row r="1628" customFormat="false" ht="15" hidden="false" customHeight="false" outlineLevel="0" collapsed="false">
      <c r="A1628" s="0" t="s">
        <v>9396</v>
      </c>
      <c r="B1628" s="0" t="s">
        <v>1839</v>
      </c>
      <c r="C1628" s="0" t="s">
        <v>7966</v>
      </c>
      <c r="D1628" s="0" t="n">
        <v>1</v>
      </c>
      <c r="E1628" s="8" t="n">
        <v>8389</v>
      </c>
      <c r="F1628" s="0" t="n">
        <v>0</v>
      </c>
      <c r="G1628" s="8" t="n">
        <v>8389</v>
      </c>
      <c r="H1628" s="0" t="str">
        <f aca="false">INDEX(Products!$C:$C,MATCH(C1628,Products!$A:$A,0))</f>
        <v>Home &amp; Kitchen</v>
      </c>
      <c r="I1628" s="0" t="str">
        <f aca="false">INDEX(Orders!$D:$D,MATCH(B1628,Orders!$A:$A,0))</f>
        <v>Delivered</v>
      </c>
      <c r="J1628" s="8" t="n">
        <f aca="false">INDEX(Products!$E:$E,MATCH(C1628,Products!$A:$A,0))</f>
        <v>6236.44</v>
      </c>
      <c r="K1628" s="8" t="n">
        <f aca="false">D1628*J1628</f>
        <v>6236.44</v>
      </c>
    </row>
    <row r="1629" customFormat="false" ht="15" hidden="false" customHeight="false" outlineLevel="0" collapsed="false">
      <c r="A1629" s="0" t="s">
        <v>9397</v>
      </c>
      <c r="B1629" s="0" t="s">
        <v>1840</v>
      </c>
      <c r="C1629" s="0" t="s">
        <v>7825</v>
      </c>
      <c r="D1629" s="0" t="n">
        <v>1</v>
      </c>
      <c r="E1629" s="8" t="n">
        <v>1190</v>
      </c>
      <c r="F1629" s="0" t="n">
        <v>10</v>
      </c>
      <c r="G1629" s="8" t="n">
        <v>1071</v>
      </c>
      <c r="H1629" s="0" t="str">
        <f aca="false">INDEX(Products!$C:$C,MATCH(C1629,Products!$A:$A,0))</f>
        <v>Fashion</v>
      </c>
      <c r="I1629" s="0" t="str">
        <f aca="false">INDEX(Orders!$D:$D,MATCH(B1629,Orders!$A:$A,0))</f>
        <v>Delivered</v>
      </c>
      <c r="J1629" s="8" t="n">
        <f aca="false">INDEX(Products!$E:$E,MATCH(C1629,Products!$A:$A,0))</f>
        <v>814.55</v>
      </c>
      <c r="K1629" s="8" t="n">
        <f aca="false">D1629*J1629</f>
        <v>814.55</v>
      </c>
    </row>
    <row r="1630" customFormat="false" ht="15" hidden="false" customHeight="false" outlineLevel="0" collapsed="false">
      <c r="A1630" s="0" t="s">
        <v>9398</v>
      </c>
      <c r="B1630" s="0" t="s">
        <v>1842</v>
      </c>
      <c r="C1630" s="0" t="s">
        <v>7595</v>
      </c>
      <c r="D1630" s="0" t="n">
        <v>1</v>
      </c>
      <c r="E1630" s="8" t="n">
        <v>8040</v>
      </c>
      <c r="F1630" s="0" t="n">
        <v>0</v>
      </c>
      <c r="G1630" s="8" t="n">
        <v>8040</v>
      </c>
      <c r="H1630" s="0" t="str">
        <f aca="false">INDEX(Products!$C:$C,MATCH(C1630,Products!$A:$A,0))</f>
        <v>Home &amp; Kitchen</v>
      </c>
      <c r="I1630" s="0" t="str">
        <f aca="false">INDEX(Orders!$D:$D,MATCH(B1630,Orders!$A:$A,0))</f>
        <v>Delivered</v>
      </c>
      <c r="J1630" s="8" t="n">
        <f aca="false">INDEX(Products!$E:$E,MATCH(C1630,Products!$A:$A,0))</f>
        <v>4810.96</v>
      </c>
      <c r="K1630" s="8" t="n">
        <f aca="false">D1630*J1630</f>
        <v>4810.96</v>
      </c>
    </row>
    <row r="1631" customFormat="false" ht="15" hidden="false" customHeight="false" outlineLevel="0" collapsed="false">
      <c r="A1631" s="0" t="s">
        <v>9399</v>
      </c>
      <c r="B1631" s="0" t="s">
        <v>1843</v>
      </c>
      <c r="C1631" s="0" t="s">
        <v>7703</v>
      </c>
      <c r="D1631" s="0" t="n">
        <v>1</v>
      </c>
      <c r="E1631" s="8" t="n">
        <v>14499</v>
      </c>
      <c r="F1631" s="0" t="n">
        <v>0</v>
      </c>
      <c r="G1631" s="8" t="n">
        <v>14499</v>
      </c>
      <c r="H1631" s="0" t="str">
        <f aca="false">INDEX(Products!$C:$C,MATCH(C1631,Products!$A:$A,0))</f>
        <v>Electronics</v>
      </c>
      <c r="I1631" s="0" t="str">
        <f aca="false">INDEX(Orders!$D:$D,MATCH(B1631,Orders!$A:$A,0))</f>
        <v>Delivered</v>
      </c>
      <c r="J1631" s="8" t="n">
        <f aca="false">INDEX(Products!$E:$E,MATCH(C1631,Products!$A:$A,0))</f>
        <v>10624.25</v>
      </c>
      <c r="K1631" s="8" t="n">
        <f aca="false">D1631*J1631</f>
        <v>10624.25</v>
      </c>
    </row>
    <row r="1632" customFormat="false" ht="15" hidden="false" customHeight="false" outlineLevel="0" collapsed="false">
      <c r="A1632" s="0" t="s">
        <v>9400</v>
      </c>
      <c r="B1632" s="0" t="s">
        <v>1843</v>
      </c>
      <c r="C1632" s="0" t="s">
        <v>7659</v>
      </c>
      <c r="D1632" s="0" t="n">
        <v>2</v>
      </c>
      <c r="E1632" s="8" t="n">
        <v>2609</v>
      </c>
      <c r="F1632" s="0" t="n">
        <v>20</v>
      </c>
      <c r="G1632" s="8" t="n">
        <v>4174.4</v>
      </c>
      <c r="H1632" s="0" t="str">
        <f aca="false">INDEX(Products!$C:$C,MATCH(C1632,Products!$A:$A,0))</f>
        <v>Fashion</v>
      </c>
      <c r="I1632" s="0" t="str">
        <f aca="false">INDEX(Orders!$D:$D,MATCH(B1632,Orders!$A:$A,0))</f>
        <v>Delivered</v>
      </c>
      <c r="J1632" s="8" t="n">
        <f aca="false">INDEX(Products!$E:$E,MATCH(C1632,Products!$A:$A,0))</f>
        <v>1780.61</v>
      </c>
      <c r="K1632" s="8" t="n">
        <f aca="false">D1632*J1632</f>
        <v>3561.22</v>
      </c>
    </row>
    <row r="1633" customFormat="false" ht="15" hidden="false" customHeight="false" outlineLevel="0" collapsed="false">
      <c r="A1633" s="0" t="s">
        <v>9401</v>
      </c>
      <c r="B1633" s="0" t="s">
        <v>1844</v>
      </c>
      <c r="C1633" s="0" t="s">
        <v>8063</v>
      </c>
      <c r="D1633" s="0" t="n">
        <v>1</v>
      </c>
      <c r="E1633" s="8" t="n">
        <v>11739</v>
      </c>
      <c r="F1633" s="0" t="n">
        <v>5</v>
      </c>
      <c r="G1633" s="8" t="n">
        <v>11152.05</v>
      </c>
      <c r="H1633" s="0" t="str">
        <f aca="false">INDEX(Products!$C:$C,MATCH(C1633,Products!$A:$A,0))</f>
        <v>Sports &amp; Fitness</v>
      </c>
      <c r="I1633" s="0" t="str">
        <f aca="false">INDEX(Orders!$D:$D,MATCH(B1633,Orders!$A:$A,0))</f>
        <v>Delivered</v>
      </c>
      <c r="J1633" s="8" t="n">
        <f aca="false">INDEX(Products!$E:$E,MATCH(C1633,Products!$A:$A,0))</f>
        <v>6695.67</v>
      </c>
      <c r="K1633" s="8" t="n">
        <f aca="false">D1633*J1633</f>
        <v>6695.67</v>
      </c>
    </row>
    <row r="1634" customFormat="false" ht="15" hidden="false" customHeight="false" outlineLevel="0" collapsed="false">
      <c r="A1634" s="0" t="s">
        <v>9402</v>
      </c>
      <c r="B1634" s="0" t="s">
        <v>1845</v>
      </c>
      <c r="C1634" s="0" t="s">
        <v>7599</v>
      </c>
      <c r="D1634" s="0" t="n">
        <v>1</v>
      </c>
      <c r="E1634" s="8" t="n">
        <v>4869</v>
      </c>
      <c r="F1634" s="0" t="n">
        <v>15</v>
      </c>
      <c r="G1634" s="8" t="n">
        <v>4138.65</v>
      </c>
      <c r="H1634" s="0" t="str">
        <f aca="false">INDEX(Products!$C:$C,MATCH(C1634,Products!$A:$A,0))</f>
        <v>Fashion</v>
      </c>
      <c r="I1634" s="0" t="str">
        <f aca="false">INDEX(Orders!$D:$D,MATCH(B1634,Orders!$A:$A,0))</f>
        <v>Delivered</v>
      </c>
      <c r="J1634" s="8" t="n">
        <f aca="false">INDEX(Products!$E:$E,MATCH(C1634,Products!$A:$A,0))</f>
        <v>3494.47</v>
      </c>
      <c r="K1634" s="8" t="n">
        <f aca="false">D1634*J1634</f>
        <v>3494.47</v>
      </c>
    </row>
    <row r="1635" customFormat="false" ht="15" hidden="false" customHeight="false" outlineLevel="0" collapsed="false">
      <c r="A1635" s="0" t="s">
        <v>9403</v>
      </c>
      <c r="B1635" s="0" t="s">
        <v>1845</v>
      </c>
      <c r="C1635" s="0" t="s">
        <v>7809</v>
      </c>
      <c r="D1635" s="0" t="n">
        <v>1</v>
      </c>
      <c r="E1635" s="8" t="n">
        <v>9019</v>
      </c>
      <c r="F1635" s="0" t="n">
        <v>0</v>
      </c>
      <c r="G1635" s="8" t="n">
        <v>9019</v>
      </c>
      <c r="H1635" s="0" t="str">
        <f aca="false">INDEX(Products!$C:$C,MATCH(C1635,Products!$A:$A,0))</f>
        <v>Home &amp; Kitchen</v>
      </c>
      <c r="I1635" s="0" t="str">
        <f aca="false">INDEX(Orders!$D:$D,MATCH(B1635,Orders!$A:$A,0))</f>
        <v>Delivered</v>
      </c>
      <c r="J1635" s="8" t="n">
        <f aca="false">INDEX(Products!$E:$E,MATCH(C1635,Products!$A:$A,0))</f>
        <v>6066.71</v>
      </c>
      <c r="K1635" s="8" t="n">
        <f aca="false">D1635*J1635</f>
        <v>6066.71</v>
      </c>
    </row>
    <row r="1636" customFormat="false" ht="15" hidden="false" customHeight="false" outlineLevel="0" collapsed="false">
      <c r="A1636" s="0" t="s">
        <v>9404</v>
      </c>
      <c r="B1636" s="0" t="s">
        <v>1846</v>
      </c>
      <c r="C1636" s="0" t="s">
        <v>7599</v>
      </c>
      <c r="D1636" s="0" t="n">
        <v>1</v>
      </c>
      <c r="E1636" s="8" t="n">
        <v>4869</v>
      </c>
      <c r="F1636" s="0" t="n">
        <v>10</v>
      </c>
      <c r="G1636" s="8" t="n">
        <v>4382.1</v>
      </c>
      <c r="H1636" s="0" t="str">
        <f aca="false">INDEX(Products!$C:$C,MATCH(C1636,Products!$A:$A,0))</f>
        <v>Fashion</v>
      </c>
      <c r="I1636" s="0" t="str">
        <f aca="false">INDEX(Orders!$D:$D,MATCH(B1636,Orders!$A:$A,0))</f>
        <v>Delivered</v>
      </c>
      <c r="J1636" s="8" t="n">
        <f aca="false">INDEX(Products!$E:$E,MATCH(C1636,Products!$A:$A,0))</f>
        <v>3494.47</v>
      </c>
      <c r="K1636" s="8" t="n">
        <f aca="false">D1636*J1636</f>
        <v>3494.47</v>
      </c>
    </row>
    <row r="1637" customFormat="false" ht="15" hidden="false" customHeight="false" outlineLevel="0" collapsed="false">
      <c r="A1637" s="0" t="s">
        <v>9405</v>
      </c>
      <c r="B1637" s="0" t="s">
        <v>1847</v>
      </c>
      <c r="C1637" s="0" t="s">
        <v>7787</v>
      </c>
      <c r="D1637" s="0" t="n">
        <v>1</v>
      </c>
      <c r="E1637" s="8" t="n">
        <v>1279</v>
      </c>
      <c r="F1637" s="0" t="n">
        <v>0</v>
      </c>
      <c r="G1637" s="8" t="n">
        <v>1279</v>
      </c>
      <c r="H1637" s="0" t="str">
        <f aca="false">INDEX(Products!$C:$C,MATCH(C1637,Products!$A:$A,0))</f>
        <v>Fashion</v>
      </c>
      <c r="I1637" s="0" t="str">
        <f aca="false">INDEX(Orders!$D:$D,MATCH(B1637,Orders!$A:$A,0))</f>
        <v>Cancelled</v>
      </c>
      <c r="J1637" s="8" t="n">
        <f aca="false">INDEX(Products!$E:$E,MATCH(C1637,Products!$A:$A,0))</f>
        <v>810.46</v>
      </c>
      <c r="K1637" s="8" t="n">
        <f aca="false">D1637*J1637</f>
        <v>810.46</v>
      </c>
    </row>
    <row r="1638" customFormat="false" ht="15" hidden="false" customHeight="false" outlineLevel="0" collapsed="false">
      <c r="A1638" s="0" t="s">
        <v>9406</v>
      </c>
      <c r="B1638" s="0" t="s">
        <v>1849</v>
      </c>
      <c r="C1638" s="0" t="s">
        <v>7795</v>
      </c>
      <c r="D1638" s="0" t="n">
        <v>1</v>
      </c>
      <c r="E1638" s="8" t="n">
        <v>14009</v>
      </c>
      <c r="F1638" s="0" t="n">
        <v>15</v>
      </c>
      <c r="G1638" s="8" t="n">
        <v>11907.65</v>
      </c>
      <c r="H1638" s="0" t="str">
        <f aca="false">INDEX(Products!$C:$C,MATCH(C1638,Products!$A:$A,0))</f>
        <v>Electronics</v>
      </c>
      <c r="I1638" s="0" t="str">
        <f aca="false">INDEX(Orders!$D:$D,MATCH(B1638,Orders!$A:$A,0))</f>
        <v>Delivered</v>
      </c>
      <c r="J1638" s="8" t="n">
        <f aca="false">INDEX(Products!$E:$E,MATCH(C1638,Products!$A:$A,0))</f>
        <v>9706.62</v>
      </c>
      <c r="K1638" s="8" t="n">
        <f aca="false">D1638*J1638</f>
        <v>9706.62</v>
      </c>
    </row>
    <row r="1639" customFormat="false" ht="15" hidden="false" customHeight="false" outlineLevel="0" collapsed="false">
      <c r="A1639" s="0" t="s">
        <v>9407</v>
      </c>
      <c r="B1639" s="0" t="s">
        <v>1849</v>
      </c>
      <c r="C1639" s="0" t="s">
        <v>7884</v>
      </c>
      <c r="D1639" s="0" t="n">
        <v>1</v>
      </c>
      <c r="E1639" s="8" t="n">
        <v>560</v>
      </c>
      <c r="F1639" s="0" t="n">
        <v>30</v>
      </c>
      <c r="G1639" s="8" t="n">
        <v>392</v>
      </c>
      <c r="H1639" s="0" t="str">
        <f aca="false">INDEX(Products!$C:$C,MATCH(C1639,Products!$A:$A,0))</f>
        <v>Fashion</v>
      </c>
      <c r="I1639" s="0" t="str">
        <f aca="false">INDEX(Orders!$D:$D,MATCH(B1639,Orders!$A:$A,0))</f>
        <v>Delivered</v>
      </c>
      <c r="J1639" s="8" t="n">
        <f aca="false">INDEX(Products!$E:$E,MATCH(C1639,Products!$A:$A,0))</f>
        <v>349.88</v>
      </c>
      <c r="K1639" s="8" t="n">
        <f aca="false">D1639*J1639</f>
        <v>349.88</v>
      </c>
    </row>
    <row r="1640" customFormat="false" ht="15" hidden="false" customHeight="false" outlineLevel="0" collapsed="false">
      <c r="A1640" s="0" t="s">
        <v>9408</v>
      </c>
      <c r="B1640" s="0" t="s">
        <v>1851</v>
      </c>
      <c r="C1640" s="0" t="s">
        <v>7805</v>
      </c>
      <c r="D1640" s="0" t="n">
        <v>1</v>
      </c>
      <c r="E1640" s="8" t="n">
        <v>18269</v>
      </c>
      <c r="F1640" s="0" t="n">
        <v>20</v>
      </c>
      <c r="G1640" s="8" t="n">
        <v>14615.2</v>
      </c>
      <c r="H1640" s="0" t="str">
        <f aca="false">INDEX(Products!$C:$C,MATCH(C1640,Products!$A:$A,0))</f>
        <v>Mobiles &amp; Accessories</v>
      </c>
      <c r="I1640" s="0" t="str">
        <f aca="false">INDEX(Orders!$D:$D,MATCH(B1640,Orders!$A:$A,0))</f>
        <v>Delivered</v>
      </c>
      <c r="J1640" s="8" t="n">
        <f aca="false">INDEX(Products!$E:$E,MATCH(C1640,Products!$A:$A,0))</f>
        <v>12301.55</v>
      </c>
      <c r="K1640" s="8" t="n">
        <f aca="false">D1640*J1640</f>
        <v>12301.55</v>
      </c>
    </row>
    <row r="1641" customFormat="false" ht="15" hidden="false" customHeight="false" outlineLevel="0" collapsed="false">
      <c r="A1641" s="0" t="s">
        <v>9409</v>
      </c>
      <c r="B1641" s="0" t="s">
        <v>1851</v>
      </c>
      <c r="C1641" s="0" t="s">
        <v>7703</v>
      </c>
      <c r="D1641" s="0" t="n">
        <v>1</v>
      </c>
      <c r="E1641" s="8" t="n">
        <v>14499</v>
      </c>
      <c r="F1641" s="0" t="n">
        <v>30</v>
      </c>
      <c r="G1641" s="8" t="n">
        <v>10149.3</v>
      </c>
      <c r="H1641" s="0" t="str">
        <f aca="false">INDEX(Products!$C:$C,MATCH(C1641,Products!$A:$A,0))</f>
        <v>Electronics</v>
      </c>
      <c r="I1641" s="0" t="str">
        <f aca="false">INDEX(Orders!$D:$D,MATCH(B1641,Orders!$A:$A,0))</f>
        <v>Delivered</v>
      </c>
      <c r="J1641" s="8" t="n">
        <f aca="false">INDEX(Products!$E:$E,MATCH(C1641,Products!$A:$A,0))</f>
        <v>10624.25</v>
      </c>
      <c r="K1641" s="8" t="n">
        <f aca="false">D1641*J1641</f>
        <v>10624.25</v>
      </c>
    </row>
    <row r="1642" customFormat="false" ht="15" hidden="false" customHeight="false" outlineLevel="0" collapsed="false">
      <c r="A1642" s="0" t="s">
        <v>9410</v>
      </c>
      <c r="B1642" s="0" t="s">
        <v>1851</v>
      </c>
      <c r="C1642" s="0" t="s">
        <v>7961</v>
      </c>
      <c r="D1642" s="0" t="n">
        <v>2</v>
      </c>
      <c r="E1642" s="8" t="n">
        <v>7140</v>
      </c>
      <c r="F1642" s="0" t="n">
        <v>15</v>
      </c>
      <c r="G1642" s="8" t="n">
        <v>12138</v>
      </c>
      <c r="H1642" s="0" t="str">
        <f aca="false">INDEX(Products!$C:$C,MATCH(C1642,Products!$A:$A,0))</f>
        <v>Mobiles &amp; Accessories</v>
      </c>
      <c r="I1642" s="0" t="str">
        <f aca="false">INDEX(Orders!$D:$D,MATCH(B1642,Orders!$A:$A,0))</f>
        <v>Delivered</v>
      </c>
      <c r="J1642" s="8" t="n">
        <f aca="false">INDEX(Products!$E:$E,MATCH(C1642,Products!$A:$A,0))</f>
        <v>4319.28</v>
      </c>
      <c r="K1642" s="8" t="n">
        <f aca="false">D1642*J1642</f>
        <v>8638.56</v>
      </c>
    </row>
    <row r="1643" customFormat="false" ht="15" hidden="false" customHeight="false" outlineLevel="0" collapsed="false">
      <c r="A1643" s="0" t="s">
        <v>9411</v>
      </c>
      <c r="B1643" s="0" t="s">
        <v>1854</v>
      </c>
      <c r="C1643" s="0" t="s">
        <v>7920</v>
      </c>
      <c r="D1643" s="0" t="n">
        <v>2</v>
      </c>
      <c r="E1643" s="8" t="n">
        <v>1279</v>
      </c>
      <c r="F1643" s="0" t="n">
        <v>15</v>
      </c>
      <c r="G1643" s="8" t="n">
        <v>2174.3</v>
      </c>
      <c r="H1643" s="0" t="str">
        <f aca="false">INDEX(Products!$C:$C,MATCH(C1643,Products!$A:$A,0))</f>
        <v>Books</v>
      </c>
      <c r="I1643" s="0" t="str">
        <f aca="false">INDEX(Orders!$D:$D,MATCH(B1643,Orders!$A:$A,0))</f>
        <v>Delivered</v>
      </c>
      <c r="J1643" s="8" t="n">
        <f aca="false">INDEX(Products!$E:$E,MATCH(C1643,Products!$A:$A,0))</f>
        <v>917.25</v>
      </c>
      <c r="K1643" s="8" t="n">
        <f aca="false">D1643*J1643</f>
        <v>1834.5</v>
      </c>
    </row>
    <row r="1644" customFormat="false" ht="15" hidden="false" customHeight="false" outlineLevel="0" collapsed="false">
      <c r="A1644" s="0" t="s">
        <v>9412</v>
      </c>
      <c r="B1644" s="0" t="s">
        <v>1856</v>
      </c>
      <c r="C1644" s="0" t="s">
        <v>7707</v>
      </c>
      <c r="D1644" s="0" t="n">
        <v>1</v>
      </c>
      <c r="E1644" s="8" t="n">
        <v>3479</v>
      </c>
      <c r="F1644" s="0" t="n">
        <v>10</v>
      </c>
      <c r="G1644" s="8" t="n">
        <v>3131.1</v>
      </c>
      <c r="H1644" s="0" t="str">
        <f aca="false">INDEX(Products!$C:$C,MATCH(C1644,Products!$A:$A,0))</f>
        <v>Fashion</v>
      </c>
      <c r="I1644" s="0" t="str">
        <f aca="false">INDEX(Orders!$D:$D,MATCH(B1644,Orders!$A:$A,0))</f>
        <v>Delivered</v>
      </c>
      <c r="J1644" s="8" t="n">
        <f aca="false">INDEX(Products!$E:$E,MATCH(C1644,Products!$A:$A,0))</f>
        <v>1949.52</v>
      </c>
      <c r="K1644" s="8" t="n">
        <f aca="false">D1644*J1644</f>
        <v>1949.52</v>
      </c>
    </row>
    <row r="1645" customFormat="false" ht="15" hidden="false" customHeight="false" outlineLevel="0" collapsed="false">
      <c r="A1645" s="0" t="s">
        <v>9413</v>
      </c>
      <c r="B1645" s="0" t="s">
        <v>1858</v>
      </c>
      <c r="C1645" s="0" t="s">
        <v>8419</v>
      </c>
      <c r="D1645" s="0" t="n">
        <v>1</v>
      </c>
      <c r="E1645" s="8" t="n">
        <v>35300</v>
      </c>
      <c r="F1645" s="0" t="n">
        <v>5</v>
      </c>
      <c r="G1645" s="8" t="n">
        <v>33535</v>
      </c>
      <c r="H1645" s="0" t="str">
        <f aca="false">INDEX(Products!$C:$C,MATCH(C1645,Products!$A:$A,0))</f>
        <v>Electronics</v>
      </c>
      <c r="I1645" s="0" t="str">
        <f aca="false">INDEX(Orders!$D:$D,MATCH(B1645,Orders!$A:$A,0))</f>
        <v>Cancelled</v>
      </c>
      <c r="J1645" s="8" t="n">
        <f aca="false">INDEX(Products!$E:$E,MATCH(C1645,Products!$A:$A,0))</f>
        <v>23536.44</v>
      </c>
      <c r="K1645" s="8" t="n">
        <f aca="false">D1645*J1645</f>
        <v>23536.44</v>
      </c>
    </row>
    <row r="1646" customFormat="false" ht="15" hidden="false" customHeight="false" outlineLevel="0" collapsed="false">
      <c r="A1646" s="0" t="s">
        <v>9414</v>
      </c>
      <c r="B1646" s="0" t="s">
        <v>1860</v>
      </c>
      <c r="C1646" s="0" t="s">
        <v>7714</v>
      </c>
      <c r="D1646" s="0" t="n">
        <v>1</v>
      </c>
      <c r="E1646" s="8" t="n">
        <v>4709</v>
      </c>
      <c r="F1646" s="0" t="n">
        <v>10</v>
      </c>
      <c r="G1646" s="8" t="n">
        <v>4238.1</v>
      </c>
      <c r="H1646" s="0" t="str">
        <f aca="false">INDEX(Products!$C:$C,MATCH(C1646,Products!$A:$A,0))</f>
        <v>Home &amp; Kitchen</v>
      </c>
      <c r="I1646" s="0" t="str">
        <f aca="false">INDEX(Orders!$D:$D,MATCH(B1646,Orders!$A:$A,0))</f>
        <v>Delivered</v>
      </c>
      <c r="J1646" s="8" t="n">
        <f aca="false">INDEX(Products!$E:$E,MATCH(C1646,Products!$A:$A,0))</f>
        <v>2876.2</v>
      </c>
      <c r="K1646" s="8" t="n">
        <f aca="false">D1646*J1646</f>
        <v>2876.2</v>
      </c>
    </row>
    <row r="1647" customFormat="false" ht="15" hidden="false" customHeight="false" outlineLevel="0" collapsed="false">
      <c r="A1647" s="0" t="s">
        <v>9415</v>
      </c>
      <c r="B1647" s="0" t="s">
        <v>1862</v>
      </c>
      <c r="C1647" s="0" t="s">
        <v>7879</v>
      </c>
      <c r="D1647" s="0" t="n">
        <v>2</v>
      </c>
      <c r="E1647" s="8" t="n">
        <v>389</v>
      </c>
      <c r="F1647" s="0" t="n">
        <v>10</v>
      </c>
      <c r="G1647" s="8" t="n">
        <v>700.2</v>
      </c>
      <c r="H1647" s="0" t="str">
        <f aca="false">INDEX(Products!$C:$C,MATCH(C1647,Products!$A:$A,0))</f>
        <v>Beauty &amp; Personal Care</v>
      </c>
      <c r="I1647" s="0" t="str">
        <f aca="false">INDEX(Orders!$D:$D,MATCH(B1647,Orders!$A:$A,0))</f>
        <v>Delivered</v>
      </c>
      <c r="J1647" s="8" t="n">
        <f aca="false">INDEX(Products!$E:$E,MATCH(C1647,Products!$A:$A,0))</f>
        <v>254.3</v>
      </c>
      <c r="K1647" s="8" t="n">
        <f aca="false">D1647*J1647</f>
        <v>508.6</v>
      </c>
    </row>
    <row r="1648" customFormat="false" ht="15" hidden="false" customHeight="false" outlineLevel="0" collapsed="false">
      <c r="A1648" s="0" t="s">
        <v>9416</v>
      </c>
      <c r="B1648" s="0" t="s">
        <v>1862</v>
      </c>
      <c r="C1648" s="0" t="s">
        <v>7809</v>
      </c>
      <c r="D1648" s="0" t="n">
        <v>1</v>
      </c>
      <c r="E1648" s="8" t="n">
        <v>9019</v>
      </c>
      <c r="F1648" s="0" t="n">
        <v>20</v>
      </c>
      <c r="G1648" s="8" t="n">
        <v>7215.2</v>
      </c>
      <c r="H1648" s="0" t="str">
        <f aca="false">INDEX(Products!$C:$C,MATCH(C1648,Products!$A:$A,0))</f>
        <v>Home &amp; Kitchen</v>
      </c>
      <c r="I1648" s="0" t="str">
        <f aca="false">INDEX(Orders!$D:$D,MATCH(B1648,Orders!$A:$A,0))</f>
        <v>Delivered</v>
      </c>
      <c r="J1648" s="8" t="n">
        <f aca="false">INDEX(Products!$E:$E,MATCH(C1648,Products!$A:$A,0))</f>
        <v>6066.71</v>
      </c>
      <c r="K1648" s="8" t="n">
        <f aca="false">D1648*J1648</f>
        <v>6066.71</v>
      </c>
    </row>
    <row r="1649" customFormat="false" ht="15" hidden="false" customHeight="false" outlineLevel="0" collapsed="false">
      <c r="A1649" s="0" t="s">
        <v>9417</v>
      </c>
      <c r="B1649" s="0" t="s">
        <v>1863</v>
      </c>
      <c r="C1649" s="0" t="s">
        <v>7699</v>
      </c>
      <c r="D1649" s="0" t="n">
        <v>1</v>
      </c>
      <c r="E1649" s="8" t="n">
        <v>9229</v>
      </c>
      <c r="F1649" s="0" t="n">
        <v>0</v>
      </c>
      <c r="G1649" s="8" t="n">
        <v>9229</v>
      </c>
      <c r="H1649" s="0" t="str">
        <f aca="false">INDEX(Products!$C:$C,MATCH(C1649,Products!$A:$A,0))</f>
        <v>Sports &amp; Fitness</v>
      </c>
      <c r="I1649" s="0" t="str">
        <f aca="false">INDEX(Orders!$D:$D,MATCH(B1649,Orders!$A:$A,0))</f>
        <v>Delivered</v>
      </c>
      <c r="J1649" s="8" t="n">
        <f aca="false">INDEX(Products!$E:$E,MATCH(C1649,Products!$A:$A,0))</f>
        <v>5762.08</v>
      </c>
      <c r="K1649" s="8" t="n">
        <f aca="false">D1649*J1649</f>
        <v>5762.08</v>
      </c>
    </row>
    <row r="1650" customFormat="false" ht="15" hidden="false" customHeight="false" outlineLevel="0" collapsed="false">
      <c r="A1650" s="0" t="s">
        <v>9418</v>
      </c>
      <c r="B1650" s="0" t="s">
        <v>1863</v>
      </c>
      <c r="C1650" s="0" t="s">
        <v>8094</v>
      </c>
      <c r="D1650" s="0" t="n">
        <v>1</v>
      </c>
      <c r="E1650" s="8" t="n">
        <v>3199</v>
      </c>
      <c r="F1650" s="0" t="n">
        <v>10</v>
      </c>
      <c r="G1650" s="8" t="n">
        <v>2879.1</v>
      </c>
      <c r="H1650" s="0" t="str">
        <f aca="false">INDEX(Products!$C:$C,MATCH(C1650,Products!$A:$A,0))</f>
        <v>Sports &amp; Fitness</v>
      </c>
      <c r="I1650" s="0" t="str">
        <f aca="false">INDEX(Orders!$D:$D,MATCH(B1650,Orders!$A:$A,0))</f>
        <v>Delivered</v>
      </c>
      <c r="J1650" s="8" t="n">
        <f aca="false">INDEX(Products!$E:$E,MATCH(C1650,Products!$A:$A,0))</f>
        <v>1765.83</v>
      </c>
      <c r="K1650" s="8" t="n">
        <f aca="false">D1650*J1650</f>
        <v>1765.83</v>
      </c>
    </row>
    <row r="1651" customFormat="false" ht="15" hidden="false" customHeight="false" outlineLevel="0" collapsed="false">
      <c r="A1651" s="0" t="s">
        <v>9419</v>
      </c>
      <c r="B1651" s="0" t="s">
        <v>1864</v>
      </c>
      <c r="C1651" s="0" t="s">
        <v>7999</v>
      </c>
      <c r="D1651" s="0" t="n">
        <v>3</v>
      </c>
      <c r="E1651" s="8" t="n">
        <v>2810</v>
      </c>
      <c r="F1651" s="0" t="n">
        <v>0</v>
      </c>
      <c r="G1651" s="8" t="n">
        <v>8430</v>
      </c>
      <c r="H1651" s="0" t="str">
        <f aca="false">INDEX(Products!$C:$C,MATCH(C1651,Products!$A:$A,0))</f>
        <v>Toys &amp; Baby Care</v>
      </c>
      <c r="I1651" s="0" t="str">
        <f aca="false">INDEX(Orders!$D:$D,MATCH(B1651,Orders!$A:$A,0))</f>
        <v>Delivered</v>
      </c>
      <c r="J1651" s="8" t="n">
        <f aca="false">INDEX(Products!$E:$E,MATCH(C1651,Products!$A:$A,0))</f>
        <v>1582.85</v>
      </c>
      <c r="K1651" s="8" t="n">
        <f aca="false">D1651*J1651</f>
        <v>4748.55</v>
      </c>
    </row>
    <row r="1652" customFormat="false" ht="15" hidden="false" customHeight="false" outlineLevel="0" collapsed="false">
      <c r="A1652" s="0" t="s">
        <v>9420</v>
      </c>
      <c r="B1652" s="0" t="s">
        <v>1865</v>
      </c>
      <c r="C1652" s="0" t="s">
        <v>7607</v>
      </c>
      <c r="D1652" s="0" t="n">
        <v>1</v>
      </c>
      <c r="E1652" s="8" t="n">
        <v>26229</v>
      </c>
      <c r="F1652" s="0" t="n">
        <v>5</v>
      </c>
      <c r="G1652" s="8" t="n">
        <v>24917.55</v>
      </c>
      <c r="H1652" s="0" t="str">
        <f aca="false">INDEX(Products!$C:$C,MATCH(C1652,Products!$A:$A,0))</f>
        <v>Furniture</v>
      </c>
      <c r="I1652" s="0" t="str">
        <f aca="false">INDEX(Orders!$D:$D,MATCH(B1652,Orders!$A:$A,0))</f>
        <v>Delivered</v>
      </c>
      <c r="J1652" s="8" t="n">
        <f aca="false">INDEX(Products!$E:$E,MATCH(C1652,Products!$A:$A,0))</f>
        <v>18876.62</v>
      </c>
      <c r="K1652" s="8" t="n">
        <f aca="false">D1652*J1652</f>
        <v>18876.62</v>
      </c>
    </row>
    <row r="1653" customFormat="false" ht="15" hidden="false" customHeight="false" outlineLevel="0" collapsed="false">
      <c r="A1653" s="0" t="s">
        <v>9421</v>
      </c>
      <c r="B1653" s="0" t="s">
        <v>1866</v>
      </c>
      <c r="C1653" s="0" t="s">
        <v>7644</v>
      </c>
      <c r="D1653" s="0" t="n">
        <v>1</v>
      </c>
      <c r="E1653" s="8" t="n">
        <v>14779</v>
      </c>
      <c r="F1653" s="0" t="n">
        <v>20</v>
      </c>
      <c r="G1653" s="8" t="n">
        <v>11823.2</v>
      </c>
      <c r="H1653" s="0" t="str">
        <f aca="false">INDEX(Products!$C:$C,MATCH(C1653,Products!$A:$A,0))</f>
        <v>Mobiles &amp; Accessories</v>
      </c>
      <c r="I1653" s="0" t="str">
        <f aca="false">INDEX(Orders!$D:$D,MATCH(B1653,Orders!$A:$A,0))</f>
        <v>Delivered</v>
      </c>
      <c r="J1653" s="8" t="n">
        <f aca="false">INDEX(Products!$E:$E,MATCH(C1653,Products!$A:$A,0))</f>
        <v>10119.61</v>
      </c>
      <c r="K1653" s="8" t="n">
        <f aca="false">D1653*J1653</f>
        <v>10119.61</v>
      </c>
    </row>
    <row r="1654" customFormat="false" ht="15" hidden="false" customHeight="false" outlineLevel="0" collapsed="false">
      <c r="A1654" s="0" t="s">
        <v>9422</v>
      </c>
      <c r="B1654" s="0" t="s">
        <v>1866</v>
      </c>
      <c r="C1654" s="0" t="s">
        <v>7686</v>
      </c>
      <c r="D1654" s="0" t="n">
        <v>3</v>
      </c>
      <c r="E1654" s="8" t="n">
        <v>11089</v>
      </c>
      <c r="F1654" s="0" t="n">
        <v>0</v>
      </c>
      <c r="G1654" s="8" t="n">
        <v>33267</v>
      </c>
      <c r="H1654" s="0" t="str">
        <f aca="false">INDEX(Products!$C:$C,MATCH(C1654,Products!$A:$A,0))</f>
        <v>Home &amp; Kitchen</v>
      </c>
      <c r="I1654" s="0" t="str">
        <f aca="false">INDEX(Orders!$D:$D,MATCH(B1654,Orders!$A:$A,0))</f>
        <v>Delivered</v>
      </c>
      <c r="J1654" s="8" t="n">
        <f aca="false">INDEX(Products!$E:$E,MATCH(C1654,Products!$A:$A,0))</f>
        <v>6310.53</v>
      </c>
      <c r="K1654" s="8" t="n">
        <f aca="false">D1654*J1654</f>
        <v>18931.59</v>
      </c>
    </row>
    <row r="1655" customFormat="false" ht="15" hidden="false" customHeight="false" outlineLevel="0" collapsed="false">
      <c r="A1655" s="0" t="s">
        <v>9423</v>
      </c>
      <c r="B1655" s="0" t="s">
        <v>1869</v>
      </c>
      <c r="C1655" s="0" t="s">
        <v>7844</v>
      </c>
      <c r="D1655" s="0" t="n">
        <v>2</v>
      </c>
      <c r="E1655" s="8" t="n">
        <v>3460</v>
      </c>
      <c r="F1655" s="0" t="n">
        <v>0</v>
      </c>
      <c r="G1655" s="8" t="n">
        <v>6920</v>
      </c>
      <c r="H1655" s="0" t="str">
        <f aca="false">INDEX(Products!$C:$C,MATCH(C1655,Products!$A:$A,0))</f>
        <v>Fashion</v>
      </c>
      <c r="I1655" s="0" t="str">
        <f aca="false">INDEX(Orders!$D:$D,MATCH(B1655,Orders!$A:$A,0))</f>
        <v>Returned</v>
      </c>
      <c r="J1655" s="8" t="n">
        <f aca="false">INDEX(Products!$E:$E,MATCH(C1655,Products!$A:$A,0))</f>
        <v>2454.3</v>
      </c>
      <c r="K1655" s="8" t="n">
        <f aca="false">D1655*J1655</f>
        <v>4908.6</v>
      </c>
    </row>
    <row r="1656" customFormat="false" ht="15" hidden="false" customHeight="false" outlineLevel="0" collapsed="false">
      <c r="A1656" s="0" t="s">
        <v>9424</v>
      </c>
      <c r="B1656" s="0" t="s">
        <v>1869</v>
      </c>
      <c r="C1656" s="0" t="s">
        <v>7966</v>
      </c>
      <c r="D1656" s="0" t="n">
        <v>1</v>
      </c>
      <c r="E1656" s="8" t="n">
        <v>8389</v>
      </c>
      <c r="F1656" s="0" t="n">
        <v>5</v>
      </c>
      <c r="G1656" s="8" t="n">
        <v>7969.55</v>
      </c>
      <c r="H1656" s="0" t="str">
        <f aca="false">INDEX(Products!$C:$C,MATCH(C1656,Products!$A:$A,0))</f>
        <v>Home &amp; Kitchen</v>
      </c>
      <c r="I1656" s="0" t="str">
        <f aca="false">INDEX(Orders!$D:$D,MATCH(B1656,Orders!$A:$A,0))</f>
        <v>Returned</v>
      </c>
      <c r="J1656" s="8" t="n">
        <f aca="false">INDEX(Products!$E:$E,MATCH(C1656,Products!$A:$A,0))</f>
        <v>6236.44</v>
      </c>
      <c r="K1656" s="8" t="n">
        <f aca="false">D1656*J1656</f>
        <v>6236.44</v>
      </c>
    </row>
    <row r="1657" customFormat="false" ht="15" hidden="false" customHeight="false" outlineLevel="0" collapsed="false">
      <c r="A1657" s="0" t="s">
        <v>9425</v>
      </c>
      <c r="B1657" s="0" t="s">
        <v>1869</v>
      </c>
      <c r="C1657" s="0" t="s">
        <v>7790</v>
      </c>
      <c r="D1657" s="0" t="n">
        <v>1</v>
      </c>
      <c r="E1657" s="8" t="n">
        <v>629</v>
      </c>
      <c r="F1657" s="0" t="n">
        <v>15</v>
      </c>
      <c r="G1657" s="8" t="n">
        <v>534.65</v>
      </c>
      <c r="H1657" s="0" t="str">
        <f aca="false">INDEX(Products!$C:$C,MATCH(C1657,Products!$A:$A,0))</f>
        <v>Grocery</v>
      </c>
      <c r="I1657" s="0" t="str">
        <f aca="false">INDEX(Orders!$D:$D,MATCH(B1657,Orders!$A:$A,0))</f>
        <v>Returned</v>
      </c>
      <c r="J1657" s="8" t="n">
        <f aca="false">INDEX(Products!$E:$E,MATCH(C1657,Products!$A:$A,0))</f>
        <v>377.09</v>
      </c>
      <c r="K1657" s="8" t="n">
        <f aca="false">D1657*J1657</f>
        <v>377.09</v>
      </c>
    </row>
    <row r="1658" customFormat="false" ht="15" hidden="false" customHeight="false" outlineLevel="0" collapsed="false">
      <c r="A1658" s="0" t="s">
        <v>9426</v>
      </c>
      <c r="B1658" s="0" t="s">
        <v>1870</v>
      </c>
      <c r="C1658" s="0" t="s">
        <v>7829</v>
      </c>
      <c r="D1658" s="0" t="n">
        <v>1</v>
      </c>
      <c r="E1658" s="8" t="n">
        <v>3150</v>
      </c>
      <c r="F1658" s="0" t="n">
        <v>10</v>
      </c>
      <c r="G1658" s="8" t="n">
        <v>2835</v>
      </c>
      <c r="H1658" s="0" t="str">
        <f aca="false">INDEX(Products!$C:$C,MATCH(C1658,Products!$A:$A,0))</f>
        <v>Home &amp; Kitchen</v>
      </c>
      <c r="I1658" s="0" t="str">
        <f aca="false">INDEX(Orders!$D:$D,MATCH(B1658,Orders!$A:$A,0))</f>
        <v>Delivered</v>
      </c>
      <c r="J1658" s="8" t="n">
        <f aca="false">INDEX(Products!$E:$E,MATCH(C1658,Products!$A:$A,0))</f>
        <v>2285.31</v>
      </c>
      <c r="K1658" s="8" t="n">
        <f aca="false">D1658*J1658</f>
        <v>2285.31</v>
      </c>
    </row>
    <row r="1659" customFormat="false" ht="15" hidden="false" customHeight="false" outlineLevel="0" collapsed="false">
      <c r="A1659" s="0" t="s">
        <v>9427</v>
      </c>
      <c r="B1659" s="0" t="s">
        <v>1870</v>
      </c>
      <c r="C1659" s="0" t="s">
        <v>7857</v>
      </c>
      <c r="D1659" s="0" t="n">
        <v>1</v>
      </c>
      <c r="E1659" s="8" t="n">
        <v>2429</v>
      </c>
      <c r="F1659" s="0" t="n">
        <v>0</v>
      </c>
      <c r="G1659" s="8" t="n">
        <v>2429</v>
      </c>
      <c r="H1659" s="0" t="str">
        <f aca="false">INDEX(Products!$C:$C,MATCH(C1659,Products!$A:$A,0))</f>
        <v>Fashion</v>
      </c>
      <c r="I1659" s="0" t="str">
        <f aca="false">INDEX(Orders!$D:$D,MATCH(B1659,Orders!$A:$A,0))</f>
        <v>Delivered</v>
      </c>
      <c r="J1659" s="8" t="n">
        <f aca="false">INDEX(Products!$E:$E,MATCH(C1659,Products!$A:$A,0))</f>
        <v>1801.14</v>
      </c>
      <c r="K1659" s="8" t="n">
        <f aca="false">D1659*J1659</f>
        <v>1801.14</v>
      </c>
    </row>
    <row r="1660" customFormat="false" ht="15" hidden="false" customHeight="false" outlineLevel="0" collapsed="false">
      <c r="A1660" s="0" t="s">
        <v>9428</v>
      </c>
      <c r="B1660" s="0" t="s">
        <v>1870</v>
      </c>
      <c r="C1660" s="0" t="s">
        <v>8111</v>
      </c>
      <c r="D1660" s="0" t="n">
        <v>1</v>
      </c>
      <c r="E1660" s="8" t="n">
        <v>3729</v>
      </c>
      <c r="F1660" s="0" t="n">
        <v>20</v>
      </c>
      <c r="G1660" s="8" t="n">
        <v>2983.2</v>
      </c>
      <c r="H1660" s="0" t="str">
        <f aca="false">INDEX(Products!$C:$C,MATCH(C1660,Products!$A:$A,0))</f>
        <v>Fashion</v>
      </c>
      <c r="I1660" s="0" t="str">
        <f aca="false">INDEX(Orders!$D:$D,MATCH(B1660,Orders!$A:$A,0))</f>
        <v>Delivered</v>
      </c>
      <c r="J1660" s="8" t="n">
        <f aca="false">INDEX(Products!$E:$E,MATCH(C1660,Products!$A:$A,0))</f>
        <v>2097.34</v>
      </c>
      <c r="K1660" s="8" t="n">
        <f aca="false">D1660*J1660</f>
        <v>2097.34</v>
      </c>
    </row>
    <row r="1661" customFormat="false" ht="15" hidden="false" customHeight="false" outlineLevel="0" collapsed="false">
      <c r="A1661" s="0" t="s">
        <v>9429</v>
      </c>
      <c r="B1661" s="0" t="s">
        <v>1870</v>
      </c>
      <c r="C1661" s="0" t="s">
        <v>7790</v>
      </c>
      <c r="D1661" s="0" t="n">
        <v>1</v>
      </c>
      <c r="E1661" s="8" t="n">
        <v>629</v>
      </c>
      <c r="F1661" s="0" t="n">
        <v>5</v>
      </c>
      <c r="G1661" s="8" t="n">
        <v>597.55</v>
      </c>
      <c r="H1661" s="0" t="str">
        <f aca="false">INDEX(Products!$C:$C,MATCH(C1661,Products!$A:$A,0))</f>
        <v>Grocery</v>
      </c>
      <c r="I1661" s="0" t="str">
        <f aca="false">INDEX(Orders!$D:$D,MATCH(B1661,Orders!$A:$A,0))</f>
        <v>Delivered</v>
      </c>
      <c r="J1661" s="8" t="n">
        <f aca="false">INDEX(Products!$E:$E,MATCH(C1661,Products!$A:$A,0))</f>
        <v>377.09</v>
      </c>
      <c r="K1661" s="8" t="n">
        <f aca="false">D1661*J1661</f>
        <v>377.09</v>
      </c>
    </row>
    <row r="1662" customFormat="false" ht="15" hidden="false" customHeight="false" outlineLevel="0" collapsed="false">
      <c r="A1662" s="0" t="s">
        <v>9430</v>
      </c>
      <c r="B1662" s="0" t="s">
        <v>1871</v>
      </c>
      <c r="C1662" s="0" t="s">
        <v>7809</v>
      </c>
      <c r="D1662" s="0" t="n">
        <v>1</v>
      </c>
      <c r="E1662" s="8" t="n">
        <v>9019</v>
      </c>
      <c r="F1662" s="0" t="n">
        <v>5</v>
      </c>
      <c r="G1662" s="8" t="n">
        <v>8568.05</v>
      </c>
      <c r="H1662" s="0" t="str">
        <f aca="false">INDEX(Products!$C:$C,MATCH(C1662,Products!$A:$A,0))</f>
        <v>Home &amp; Kitchen</v>
      </c>
      <c r="I1662" s="0" t="str">
        <f aca="false">INDEX(Orders!$D:$D,MATCH(B1662,Orders!$A:$A,0))</f>
        <v>Delivered</v>
      </c>
      <c r="J1662" s="8" t="n">
        <f aca="false">INDEX(Products!$E:$E,MATCH(C1662,Products!$A:$A,0))</f>
        <v>6066.71</v>
      </c>
      <c r="K1662" s="8" t="n">
        <f aca="false">D1662*J1662</f>
        <v>6066.71</v>
      </c>
    </row>
    <row r="1663" customFormat="false" ht="15" hidden="false" customHeight="false" outlineLevel="0" collapsed="false">
      <c r="A1663" s="0" t="s">
        <v>9431</v>
      </c>
      <c r="B1663" s="0" t="s">
        <v>1873</v>
      </c>
      <c r="C1663" s="0" t="s">
        <v>7805</v>
      </c>
      <c r="D1663" s="0" t="n">
        <v>1</v>
      </c>
      <c r="E1663" s="8" t="n">
        <v>18269</v>
      </c>
      <c r="F1663" s="0" t="n">
        <v>5</v>
      </c>
      <c r="G1663" s="8" t="n">
        <v>17355.55</v>
      </c>
      <c r="H1663" s="0" t="str">
        <f aca="false">INDEX(Products!$C:$C,MATCH(C1663,Products!$A:$A,0))</f>
        <v>Mobiles &amp; Accessories</v>
      </c>
      <c r="I1663" s="0" t="str">
        <f aca="false">INDEX(Orders!$D:$D,MATCH(B1663,Orders!$A:$A,0))</f>
        <v>Delivered</v>
      </c>
      <c r="J1663" s="8" t="n">
        <f aca="false">INDEX(Products!$E:$E,MATCH(C1663,Products!$A:$A,0))</f>
        <v>12301.55</v>
      </c>
      <c r="K1663" s="8" t="n">
        <f aca="false">D1663*J1663</f>
        <v>12301.55</v>
      </c>
    </row>
    <row r="1664" customFormat="false" ht="15" hidden="false" customHeight="false" outlineLevel="0" collapsed="false">
      <c r="A1664" s="0" t="s">
        <v>9432</v>
      </c>
      <c r="B1664" s="0" t="s">
        <v>1874</v>
      </c>
      <c r="C1664" s="0" t="s">
        <v>7601</v>
      </c>
      <c r="D1664" s="0" t="n">
        <v>1</v>
      </c>
      <c r="E1664" s="8" t="n">
        <v>25819</v>
      </c>
      <c r="F1664" s="0" t="n">
        <v>0</v>
      </c>
      <c r="G1664" s="8" t="n">
        <v>25819</v>
      </c>
      <c r="H1664" s="0" t="str">
        <f aca="false">INDEX(Products!$C:$C,MATCH(C1664,Products!$A:$A,0))</f>
        <v>Furniture</v>
      </c>
      <c r="I1664" s="0" t="str">
        <f aca="false">INDEX(Orders!$D:$D,MATCH(B1664,Orders!$A:$A,0))</f>
        <v>Returned</v>
      </c>
      <c r="J1664" s="8" t="n">
        <f aca="false">INDEX(Products!$E:$E,MATCH(C1664,Products!$A:$A,0))</f>
        <v>17102.88</v>
      </c>
      <c r="K1664" s="8" t="n">
        <f aca="false">D1664*J1664</f>
        <v>17102.88</v>
      </c>
    </row>
    <row r="1665" customFormat="false" ht="15" hidden="false" customHeight="false" outlineLevel="0" collapsed="false">
      <c r="A1665" s="0" t="s">
        <v>9433</v>
      </c>
      <c r="B1665" s="0" t="s">
        <v>1875</v>
      </c>
      <c r="C1665" s="0" t="s">
        <v>7646</v>
      </c>
      <c r="D1665" s="0" t="n">
        <v>1</v>
      </c>
      <c r="E1665" s="8" t="n">
        <v>3610</v>
      </c>
      <c r="F1665" s="0" t="n">
        <v>5</v>
      </c>
      <c r="G1665" s="8" t="n">
        <v>3429.5</v>
      </c>
      <c r="H1665" s="0" t="str">
        <f aca="false">INDEX(Products!$C:$C,MATCH(C1665,Products!$A:$A,0))</f>
        <v>Fashion</v>
      </c>
      <c r="I1665" s="0" t="str">
        <f aca="false">INDEX(Orders!$D:$D,MATCH(B1665,Orders!$A:$A,0))</f>
        <v>Delivered</v>
      </c>
      <c r="J1665" s="8" t="n">
        <f aca="false">INDEX(Products!$E:$E,MATCH(C1665,Products!$A:$A,0))</f>
        <v>2575.47</v>
      </c>
      <c r="K1665" s="8" t="n">
        <f aca="false">D1665*J1665</f>
        <v>2575.47</v>
      </c>
    </row>
    <row r="1666" customFormat="false" ht="15" hidden="false" customHeight="false" outlineLevel="0" collapsed="false">
      <c r="A1666" s="0" t="s">
        <v>9434</v>
      </c>
      <c r="B1666" s="0" t="s">
        <v>1877</v>
      </c>
      <c r="C1666" s="0" t="s">
        <v>7904</v>
      </c>
      <c r="D1666" s="0" t="n">
        <v>1</v>
      </c>
      <c r="E1666" s="8" t="n">
        <v>3739</v>
      </c>
      <c r="F1666" s="0" t="n">
        <v>0</v>
      </c>
      <c r="G1666" s="8" t="n">
        <v>3739</v>
      </c>
      <c r="H1666" s="0" t="str">
        <f aca="false">INDEX(Products!$C:$C,MATCH(C1666,Products!$A:$A,0))</f>
        <v>Fashion</v>
      </c>
      <c r="I1666" s="0" t="str">
        <f aca="false">INDEX(Orders!$D:$D,MATCH(B1666,Orders!$A:$A,0))</f>
        <v>Delivered</v>
      </c>
      <c r="J1666" s="8" t="n">
        <f aca="false">INDEX(Products!$E:$E,MATCH(C1666,Products!$A:$A,0))</f>
        <v>2700.82</v>
      </c>
      <c r="K1666" s="8" t="n">
        <f aca="false">D1666*J1666</f>
        <v>2700.82</v>
      </c>
    </row>
    <row r="1667" customFormat="false" ht="15" hidden="false" customHeight="false" outlineLevel="0" collapsed="false">
      <c r="A1667" s="0" t="s">
        <v>9435</v>
      </c>
      <c r="B1667" s="0" t="s">
        <v>1878</v>
      </c>
      <c r="C1667" s="0" t="s">
        <v>7614</v>
      </c>
      <c r="D1667" s="0" t="n">
        <v>1</v>
      </c>
      <c r="E1667" s="8" t="n">
        <v>23049</v>
      </c>
      <c r="F1667" s="0" t="n">
        <v>0</v>
      </c>
      <c r="G1667" s="8" t="n">
        <v>23049</v>
      </c>
      <c r="H1667" s="0" t="str">
        <f aca="false">INDEX(Products!$C:$C,MATCH(C1667,Products!$A:$A,0))</f>
        <v>Furniture</v>
      </c>
      <c r="I1667" s="0" t="str">
        <f aca="false">INDEX(Orders!$D:$D,MATCH(B1667,Orders!$A:$A,0))</f>
        <v>Delivered</v>
      </c>
      <c r="J1667" s="8" t="n">
        <f aca="false">INDEX(Products!$E:$E,MATCH(C1667,Products!$A:$A,0))</f>
        <v>13018.56</v>
      </c>
      <c r="K1667" s="8" t="n">
        <f aca="false">D1667*J1667</f>
        <v>13018.56</v>
      </c>
    </row>
    <row r="1668" customFormat="false" ht="15" hidden="false" customHeight="false" outlineLevel="0" collapsed="false">
      <c r="A1668" s="0" t="s">
        <v>9436</v>
      </c>
      <c r="B1668" s="0" t="s">
        <v>1878</v>
      </c>
      <c r="C1668" s="0" t="s">
        <v>7611</v>
      </c>
      <c r="D1668" s="0" t="n">
        <v>1</v>
      </c>
      <c r="E1668" s="8" t="n">
        <v>2209</v>
      </c>
      <c r="F1668" s="0" t="n">
        <v>15</v>
      </c>
      <c r="G1668" s="8" t="n">
        <v>1877.65</v>
      </c>
      <c r="H1668" s="0" t="str">
        <f aca="false">INDEX(Products!$C:$C,MATCH(C1668,Products!$A:$A,0))</f>
        <v>Beauty &amp; Personal Care</v>
      </c>
      <c r="I1668" s="0" t="str">
        <f aca="false">INDEX(Orders!$D:$D,MATCH(B1668,Orders!$A:$A,0))</f>
        <v>Delivered</v>
      </c>
      <c r="J1668" s="8" t="n">
        <f aca="false">INDEX(Products!$E:$E,MATCH(C1668,Products!$A:$A,0))</f>
        <v>1306.07</v>
      </c>
      <c r="K1668" s="8" t="n">
        <f aca="false">D1668*J1668</f>
        <v>1306.07</v>
      </c>
    </row>
    <row r="1669" customFormat="false" ht="15" hidden="false" customHeight="false" outlineLevel="0" collapsed="false">
      <c r="A1669" s="0" t="s">
        <v>9437</v>
      </c>
      <c r="B1669" s="0" t="s">
        <v>1879</v>
      </c>
      <c r="C1669" s="0" t="s">
        <v>7910</v>
      </c>
      <c r="D1669" s="0" t="n">
        <v>1</v>
      </c>
      <c r="E1669" s="8" t="n">
        <v>1649</v>
      </c>
      <c r="F1669" s="0" t="n">
        <v>5</v>
      </c>
      <c r="G1669" s="8" t="n">
        <v>1566.55</v>
      </c>
      <c r="H1669" s="0" t="str">
        <f aca="false">INDEX(Products!$C:$C,MATCH(C1669,Products!$A:$A,0))</f>
        <v>Fashion</v>
      </c>
      <c r="I1669" s="0" t="str">
        <f aca="false">INDEX(Orders!$D:$D,MATCH(B1669,Orders!$A:$A,0))</f>
        <v>Delivered</v>
      </c>
      <c r="J1669" s="8" t="n">
        <f aca="false">INDEX(Products!$E:$E,MATCH(C1669,Products!$A:$A,0))</f>
        <v>1049.68</v>
      </c>
      <c r="K1669" s="8" t="n">
        <f aca="false">D1669*J1669</f>
        <v>1049.68</v>
      </c>
    </row>
    <row r="1670" customFormat="false" ht="15" hidden="false" customHeight="false" outlineLevel="0" collapsed="false">
      <c r="A1670" s="0" t="s">
        <v>9438</v>
      </c>
      <c r="B1670" s="0" t="s">
        <v>1879</v>
      </c>
      <c r="C1670" s="0" t="s">
        <v>7790</v>
      </c>
      <c r="D1670" s="0" t="n">
        <v>1</v>
      </c>
      <c r="E1670" s="8" t="n">
        <v>629</v>
      </c>
      <c r="F1670" s="0" t="n">
        <v>0</v>
      </c>
      <c r="G1670" s="8" t="n">
        <v>629</v>
      </c>
      <c r="H1670" s="0" t="str">
        <f aca="false">INDEX(Products!$C:$C,MATCH(C1670,Products!$A:$A,0))</f>
        <v>Grocery</v>
      </c>
      <c r="I1670" s="0" t="str">
        <f aca="false">INDEX(Orders!$D:$D,MATCH(B1670,Orders!$A:$A,0))</f>
        <v>Delivered</v>
      </c>
      <c r="J1670" s="8" t="n">
        <f aca="false">INDEX(Products!$E:$E,MATCH(C1670,Products!$A:$A,0))</f>
        <v>377.09</v>
      </c>
      <c r="K1670" s="8" t="n">
        <f aca="false">D1670*J1670</f>
        <v>377.09</v>
      </c>
    </row>
    <row r="1671" customFormat="false" ht="15" hidden="false" customHeight="false" outlineLevel="0" collapsed="false">
      <c r="A1671" s="0" t="s">
        <v>9439</v>
      </c>
      <c r="B1671" s="0" t="s">
        <v>1879</v>
      </c>
      <c r="C1671" s="0" t="s">
        <v>8286</v>
      </c>
      <c r="D1671" s="0" t="n">
        <v>1</v>
      </c>
      <c r="E1671" s="8" t="n">
        <v>11479</v>
      </c>
      <c r="F1671" s="0" t="n">
        <v>20</v>
      </c>
      <c r="G1671" s="8" t="n">
        <v>9183.2</v>
      </c>
      <c r="H1671" s="0" t="str">
        <f aca="false">INDEX(Products!$C:$C,MATCH(C1671,Products!$A:$A,0))</f>
        <v>Home &amp; Kitchen</v>
      </c>
      <c r="I1671" s="0" t="str">
        <f aca="false">INDEX(Orders!$D:$D,MATCH(B1671,Orders!$A:$A,0))</f>
        <v>Delivered</v>
      </c>
      <c r="J1671" s="8" t="n">
        <f aca="false">INDEX(Products!$E:$E,MATCH(C1671,Products!$A:$A,0))</f>
        <v>6548.81</v>
      </c>
      <c r="K1671" s="8" t="n">
        <f aca="false">D1671*J1671</f>
        <v>6548.81</v>
      </c>
    </row>
    <row r="1672" customFormat="false" ht="15" hidden="false" customHeight="false" outlineLevel="0" collapsed="false">
      <c r="A1672" s="0" t="s">
        <v>9440</v>
      </c>
      <c r="B1672" s="0" t="s">
        <v>1880</v>
      </c>
      <c r="C1672" s="0" t="s">
        <v>8063</v>
      </c>
      <c r="D1672" s="0" t="n">
        <v>2</v>
      </c>
      <c r="E1672" s="8" t="n">
        <v>11739</v>
      </c>
      <c r="F1672" s="0" t="n">
        <v>0</v>
      </c>
      <c r="G1672" s="8" t="n">
        <v>23478</v>
      </c>
      <c r="H1672" s="0" t="str">
        <f aca="false">INDEX(Products!$C:$C,MATCH(C1672,Products!$A:$A,0))</f>
        <v>Sports &amp; Fitness</v>
      </c>
      <c r="I1672" s="0" t="str">
        <f aca="false">INDEX(Orders!$D:$D,MATCH(B1672,Orders!$A:$A,0))</f>
        <v>Delivered</v>
      </c>
      <c r="J1672" s="8" t="n">
        <f aca="false">INDEX(Products!$E:$E,MATCH(C1672,Products!$A:$A,0))</f>
        <v>6695.67</v>
      </c>
      <c r="K1672" s="8" t="n">
        <f aca="false">D1672*J1672</f>
        <v>13391.34</v>
      </c>
    </row>
    <row r="1673" customFormat="false" ht="15" hidden="false" customHeight="false" outlineLevel="0" collapsed="false">
      <c r="A1673" s="0" t="s">
        <v>9441</v>
      </c>
      <c r="B1673" s="0" t="s">
        <v>1882</v>
      </c>
      <c r="C1673" s="0" t="s">
        <v>7940</v>
      </c>
      <c r="D1673" s="0" t="n">
        <v>1</v>
      </c>
      <c r="E1673" s="8" t="n">
        <v>1309</v>
      </c>
      <c r="F1673" s="0" t="n">
        <v>20</v>
      </c>
      <c r="G1673" s="8" t="n">
        <v>1047.2</v>
      </c>
      <c r="H1673" s="0" t="str">
        <f aca="false">INDEX(Products!$C:$C,MATCH(C1673,Products!$A:$A,0))</f>
        <v>Grocery</v>
      </c>
      <c r="I1673" s="0" t="str">
        <f aca="false">INDEX(Orders!$D:$D,MATCH(B1673,Orders!$A:$A,0))</f>
        <v>Delivered</v>
      </c>
      <c r="J1673" s="8" t="n">
        <f aca="false">INDEX(Products!$E:$E,MATCH(C1673,Products!$A:$A,0))</f>
        <v>914.27</v>
      </c>
      <c r="K1673" s="8" t="n">
        <f aca="false">D1673*J1673</f>
        <v>914.27</v>
      </c>
    </row>
    <row r="1674" customFormat="false" ht="15" hidden="false" customHeight="false" outlineLevel="0" collapsed="false">
      <c r="A1674" s="0" t="s">
        <v>9442</v>
      </c>
      <c r="B1674" s="0" t="s">
        <v>1883</v>
      </c>
      <c r="C1674" s="0" t="s">
        <v>7933</v>
      </c>
      <c r="D1674" s="0" t="n">
        <v>1</v>
      </c>
      <c r="E1674" s="8" t="n">
        <v>1379</v>
      </c>
      <c r="F1674" s="0" t="n">
        <v>5</v>
      </c>
      <c r="G1674" s="8" t="n">
        <v>1310.05</v>
      </c>
      <c r="H1674" s="0" t="str">
        <f aca="false">INDEX(Products!$C:$C,MATCH(C1674,Products!$A:$A,0))</f>
        <v>Grocery</v>
      </c>
      <c r="I1674" s="0" t="str">
        <f aca="false">INDEX(Orders!$D:$D,MATCH(B1674,Orders!$A:$A,0))</f>
        <v>Delivered</v>
      </c>
      <c r="J1674" s="8" t="n">
        <f aca="false">INDEX(Products!$E:$E,MATCH(C1674,Products!$A:$A,0))</f>
        <v>826.95</v>
      </c>
      <c r="K1674" s="8" t="n">
        <f aca="false">D1674*J1674</f>
        <v>826.95</v>
      </c>
    </row>
    <row r="1675" customFormat="false" ht="15" hidden="false" customHeight="false" outlineLevel="0" collapsed="false">
      <c r="A1675" s="0" t="s">
        <v>9443</v>
      </c>
      <c r="B1675" s="0" t="s">
        <v>1885</v>
      </c>
      <c r="C1675" s="0" t="s">
        <v>7999</v>
      </c>
      <c r="D1675" s="0" t="n">
        <v>1</v>
      </c>
      <c r="E1675" s="8" t="n">
        <v>2810</v>
      </c>
      <c r="F1675" s="0" t="n">
        <v>15</v>
      </c>
      <c r="G1675" s="8" t="n">
        <v>2388.5</v>
      </c>
      <c r="H1675" s="0" t="str">
        <f aca="false">INDEX(Products!$C:$C,MATCH(C1675,Products!$A:$A,0))</f>
        <v>Toys &amp; Baby Care</v>
      </c>
      <c r="I1675" s="0" t="str">
        <f aca="false">INDEX(Orders!$D:$D,MATCH(B1675,Orders!$A:$A,0))</f>
        <v>Delivered</v>
      </c>
      <c r="J1675" s="8" t="n">
        <f aca="false">INDEX(Products!$E:$E,MATCH(C1675,Products!$A:$A,0))</f>
        <v>1582.85</v>
      </c>
      <c r="K1675" s="8" t="n">
        <f aca="false">D1675*J1675</f>
        <v>1582.85</v>
      </c>
    </row>
    <row r="1676" customFormat="false" ht="15" hidden="false" customHeight="false" outlineLevel="0" collapsed="false">
      <c r="A1676" s="0" t="s">
        <v>9444</v>
      </c>
      <c r="B1676" s="0" t="s">
        <v>1886</v>
      </c>
      <c r="C1676" s="0" t="s">
        <v>7851</v>
      </c>
      <c r="D1676" s="0" t="n">
        <v>1</v>
      </c>
      <c r="E1676" s="8" t="n">
        <v>2350</v>
      </c>
      <c r="F1676" s="0" t="n">
        <v>0</v>
      </c>
      <c r="G1676" s="8" t="n">
        <v>2350</v>
      </c>
      <c r="H1676" s="0" t="str">
        <f aca="false">INDEX(Products!$C:$C,MATCH(C1676,Products!$A:$A,0))</f>
        <v>Fashion</v>
      </c>
      <c r="I1676" s="0" t="str">
        <f aca="false">INDEX(Orders!$D:$D,MATCH(B1676,Orders!$A:$A,0))</f>
        <v>Delivered</v>
      </c>
      <c r="J1676" s="8" t="n">
        <f aca="false">INDEX(Products!$E:$E,MATCH(C1676,Products!$A:$A,0))</f>
        <v>1565.14</v>
      </c>
      <c r="K1676" s="8" t="n">
        <f aca="false">D1676*J1676</f>
        <v>1565.14</v>
      </c>
    </row>
    <row r="1677" customFormat="false" ht="15" hidden="false" customHeight="false" outlineLevel="0" collapsed="false">
      <c r="A1677" s="0" t="s">
        <v>9445</v>
      </c>
      <c r="B1677" s="0" t="s">
        <v>1887</v>
      </c>
      <c r="C1677" s="0" t="s">
        <v>7853</v>
      </c>
      <c r="D1677" s="0" t="n">
        <v>1</v>
      </c>
      <c r="E1677" s="8" t="n">
        <v>1989</v>
      </c>
      <c r="F1677" s="0" t="n">
        <v>5</v>
      </c>
      <c r="G1677" s="8" t="n">
        <v>1889.55</v>
      </c>
      <c r="H1677" s="0" t="str">
        <f aca="false">INDEX(Products!$C:$C,MATCH(C1677,Products!$A:$A,0))</f>
        <v>Fashion</v>
      </c>
      <c r="I1677" s="0" t="str">
        <f aca="false">INDEX(Orders!$D:$D,MATCH(B1677,Orders!$A:$A,0))</f>
        <v>Delivered</v>
      </c>
      <c r="J1677" s="8" t="n">
        <f aca="false">INDEX(Products!$E:$E,MATCH(C1677,Products!$A:$A,0))</f>
        <v>1234.69</v>
      </c>
      <c r="K1677" s="8" t="n">
        <f aca="false">D1677*J1677</f>
        <v>1234.69</v>
      </c>
    </row>
    <row r="1678" customFormat="false" ht="15" hidden="false" customHeight="false" outlineLevel="0" collapsed="false">
      <c r="A1678" s="0" t="s">
        <v>9446</v>
      </c>
      <c r="B1678" s="0" t="s">
        <v>1887</v>
      </c>
      <c r="C1678" s="0" t="s">
        <v>7661</v>
      </c>
      <c r="D1678" s="0" t="n">
        <v>2</v>
      </c>
      <c r="E1678" s="8" t="n">
        <v>499</v>
      </c>
      <c r="F1678" s="0" t="n">
        <v>5</v>
      </c>
      <c r="G1678" s="8" t="n">
        <v>948.1</v>
      </c>
      <c r="H1678" s="0" t="str">
        <f aca="false">INDEX(Products!$C:$C,MATCH(C1678,Products!$A:$A,0))</f>
        <v>Beauty &amp; Personal Care</v>
      </c>
      <c r="I1678" s="0" t="str">
        <f aca="false">INDEX(Orders!$D:$D,MATCH(B1678,Orders!$A:$A,0))</f>
        <v>Delivered</v>
      </c>
      <c r="J1678" s="8" t="n">
        <f aca="false">INDEX(Products!$E:$E,MATCH(C1678,Products!$A:$A,0))</f>
        <v>296.64</v>
      </c>
      <c r="K1678" s="8" t="n">
        <f aca="false">D1678*J1678</f>
        <v>593.28</v>
      </c>
    </row>
    <row r="1679" customFormat="false" ht="15" hidden="false" customHeight="false" outlineLevel="0" collapsed="false">
      <c r="A1679" s="0" t="s">
        <v>9447</v>
      </c>
      <c r="B1679" s="0" t="s">
        <v>1887</v>
      </c>
      <c r="C1679" s="0" t="s">
        <v>7622</v>
      </c>
      <c r="D1679" s="0" t="n">
        <v>2</v>
      </c>
      <c r="E1679" s="8" t="n">
        <v>1549</v>
      </c>
      <c r="F1679" s="0" t="n">
        <v>15</v>
      </c>
      <c r="G1679" s="8" t="n">
        <v>2633.3</v>
      </c>
      <c r="H1679" s="0" t="str">
        <f aca="false">INDEX(Products!$C:$C,MATCH(C1679,Products!$A:$A,0))</f>
        <v>Beauty &amp; Personal Care</v>
      </c>
      <c r="I1679" s="0" t="str">
        <f aca="false">INDEX(Orders!$D:$D,MATCH(B1679,Orders!$A:$A,0))</f>
        <v>Delivered</v>
      </c>
      <c r="J1679" s="8" t="n">
        <f aca="false">INDEX(Products!$E:$E,MATCH(C1679,Products!$A:$A,0))</f>
        <v>915.36</v>
      </c>
      <c r="K1679" s="8" t="n">
        <f aca="false">D1679*J1679</f>
        <v>1830.72</v>
      </c>
    </row>
    <row r="1680" customFormat="false" ht="15" hidden="false" customHeight="false" outlineLevel="0" collapsed="false">
      <c r="A1680" s="0" t="s">
        <v>9448</v>
      </c>
      <c r="B1680" s="0" t="s">
        <v>1887</v>
      </c>
      <c r="C1680" s="0" t="s">
        <v>7670</v>
      </c>
      <c r="D1680" s="0" t="n">
        <v>1</v>
      </c>
      <c r="E1680" s="8" t="n">
        <v>9809</v>
      </c>
      <c r="F1680" s="0" t="n">
        <v>5</v>
      </c>
      <c r="G1680" s="8" t="n">
        <v>9318.55</v>
      </c>
      <c r="H1680" s="0" t="str">
        <f aca="false">INDEX(Products!$C:$C,MATCH(C1680,Products!$A:$A,0))</f>
        <v>Home &amp; Kitchen</v>
      </c>
      <c r="I1680" s="0" t="str">
        <f aca="false">INDEX(Orders!$D:$D,MATCH(B1680,Orders!$A:$A,0))</f>
        <v>Delivered</v>
      </c>
      <c r="J1680" s="8" t="n">
        <f aca="false">INDEX(Products!$E:$E,MATCH(C1680,Products!$A:$A,0))</f>
        <v>5919.54</v>
      </c>
      <c r="K1680" s="8" t="n">
        <f aca="false">D1680*J1680</f>
        <v>5919.54</v>
      </c>
    </row>
    <row r="1681" customFormat="false" ht="15" hidden="false" customHeight="false" outlineLevel="0" collapsed="false">
      <c r="A1681" s="0" t="s">
        <v>9449</v>
      </c>
      <c r="B1681" s="0" t="s">
        <v>1888</v>
      </c>
      <c r="C1681" s="0" t="s">
        <v>7648</v>
      </c>
      <c r="D1681" s="0" t="n">
        <v>1</v>
      </c>
      <c r="E1681" s="8" t="n">
        <v>2869</v>
      </c>
      <c r="F1681" s="0" t="n">
        <v>30</v>
      </c>
      <c r="G1681" s="8" t="n">
        <v>2008.3</v>
      </c>
      <c r="H1681" s="0" t="str">
        <f aca="false">INDEX(Products!$C:$C,MATCH(C1681,Products!$A:$A,0))</f>
        <v>Sports &amp; Fitness</v>
      </c>
      <c r="I1681" s="0" t="str">
        <f aca="false">INDEX(Orders!$D:$D,MATCH(B1681,Orders!$A:$A,0))</f>
        <v>Cancelled</v>
      </c>
      <c r="J1681" s="8" t="n">
        <f aca="false">INDEX(Products!$E:$E,MATCH(C1681,Products!$A:$A,0))</f>
        <v>1957.62</v>
      </c>
      <c r="K1681" s="8" t="n">
        <f aca="false">D1681*J1681</f>
        <v>1957.62</v>
      </c>
    </row>
    <row r="1682" customFormat="false" ht="15" hidden="false" customHeight="false" outlineLevel="0" collapsed="false">
      <c r="A1682" s="0" t="s">
        <v>9450</v>
      </c>
      <c r="B1682" s="0" t="s">
        <v>1890</v>
      </c>
      <c r="C1682" s="0" t="s">
        <v>7953</v>
      </c>
      <c r="D1682" s="0" t="n">
        <v>2</v>
      </c>
      <c r="E1682" s="8" t="n">
        <v>739</v>
      </c>
      <c r="F1682" s="0" t="n">
        <v>10</v>
      </c>
      <c r="G1682" s="8" t="n">
        <v>1330.2</v>
      </c>
      <c r="H1682" s="0" t="str">
        <f aca="false">INDEX(Products!$C:$C,MATCH(C1682,Products!$A:$A,0))</f>
        <v>Beauty &amp; Personal Care</v>
      </c>
      <c r="I1682" s="0" t="str">
        <f aca="false">INDEX(Orders!$D:$D,MATCH(B1682,Orders!$A:$A,0))</f>
        <v>Delivered</v>
      </c>
      <c r="J1682" s="8" t="n">
        <f aca="false">INDEX(Products!$E:$E,MATCH(C1682,Products!$A:$A,0))</f>
        <v>477.84</v>
      </c>
      <c r="K1682" s="8" t="n">
        <f aca="false">D1682*J1682</f>
        <v>955.68</v>
      </c>
    </row>
    <row r="1683" customFormat="false" ht="15" hidden="false" customHeight="false" outlineLevel="0" collapsed="false">
      <c r="A1683" s="0" t="s">
        <v>9451</v>
      </c>
      <c r="B1683" s="0" t="s">
        <v>1891</v>
      </c>
      <c r="C1683" s="0" t="s">
        <v>7716</v>
      </c>
      <c r="D1683" s="0" t="n">
        <v>1</v>
      </c>
      <c r="E1683" s="8" t="n">
        <v>979</v>
      </c>
      <c r="F1683" s="0" t="n">
        <v>10</v>
      </c>
      <c r="G1683" s="8" t="n">
        <v>881.1</v>
      </c>
      <c r="H1683" s="0" t="str">
        <f aca="false">INDEX(Products!$C:$C,MATCH(C1683,Products!$A:$A,0))</f>
        <v>Books</v>
      </c>
      <c r="I1683" s="0" t="str">
        <f aca="false">INDEX(Orders!$D:$D,MATCH(B1683,Orders!$A:$A,0))</f>
        <v>Delivered</v>
      </c>
      <c r="J1683" s="8" t="n">
        <f aca="false">INDEX(Products!$E:$E,MATCH(C1683,Products!$A:$A,0))</f>
        <v>603.86</v>
      </c>
      <c r="K1683" s="8" t="n">
        <f aca="false">D1683*J1683</f>
        <v>603.86</v>
      </c>
    </row>
    <row r="1684" customFormat="false" ht="15" hidden="false" customHeight="false" outlineLevel="0" collapsed="false">
      <c r="A1684" s="0" t="s">
        <v>9452</v>
      </c>
      <c r="B1684" s="0" t="s">
        <v>1891</v>
      </c>
      <c r="C1684" s="0" t="s">
        <v>7597</v>
      </c>
      <c r="D1684" s="0" t="n">
        <v>1</v>
      </c>
      <c r="E1684" s="8" t="n">
        <v>959</v>
      </c>
      <c r="F1684" s="0" t="n">
        <v>15</v>
      </c>
      <c r="G1684" s="8" t="n">
        <v>815.15</v>
      </c>
      <c r="H1684" s="0" t="str">
        <f aca="false">INDEX(Products!$C:$C,MATCH(C1684,Products!$A:$A,0))</f>
        <v>Toys &amp; Baby Care</v>
      </c>
      <c r="I1684" s="0" t="str">
        <f aca="false">INDEX(Orders!$D:$D,MATCH(B1684,Orders!$A:$A,0))</f>
        <v>Delivered</v>
      </c>
      <c r="J1684" s="8" t="n">
        <f aca="false">INDEX(Products!$E:$E,MATCH(C1684,Products!$A:$A,0))</f>
        <v>528.95</v>
      </c>
      <c r="K1684" s="8" t="n">
        <f aca="false">D1684*J1684</f>
        <v>528.95</v>
      </c>
    </row>
    <row r="1685" customFormat="false" ht="15" hidden="false" customHeight="false" outlineLevel="0" collapsed="false">
      <c r="A1685" s="0" t="s">
        <v>9453</v>
      </c>
      <c r="B1685" s="0" t="s">
        <v>1892</v>
      </c>
      <c r="C1685" s="0" t="s">
        <v>7814</v>
      </c>
      <c r="D1685" s="0" t="n">
        <v>1</v>
      </c>
      <c r="E1685" s="8" t="n">
        <v>360</v>
      </c>
      <c r="F1685" s="0" t="n">
        <v>10</v>
      </c>
      <c r="G1685" s="8" t="n">
        <v>324</v>
      </c>
      <c r="H1685" s="0" t="str">
        <f aca="false">INDEX(Products!$C:$C,MATCH(C1685,Products!$A:$A,0))</f>
        <v>Grocery</v>
      </c>
      <c r="I1685" s="0" t="str">
        <f aca="false">INDEX(Orders!$D:$D,MATCH(B1685,Orders!$A:$A,0))</f>
        <v>Cancelled</v>
      </c>
      <c r="J1685" s="8" t="n">
        <f aca="false">INDEX(Products!$E:$E,MATCH(C1685,Products!$A:$A,0))</f>
        <v>220.3</v>
      </c>
      <c r="K1685" s="8" t="n">
        <f aca="false">D1685*J1685</f>
        <v>220.3</v>
      </c>
    </row>
    <row r="1686" customFormat="false" ht="15" hidden="false" customHeight="false" outlineLevel="0" collapsed="false">
      <c r="A1686" s="0" t="s">
        <v>9454</v>
      </c>
      <c r="B1686" s="0" t="s">
        <v>1895</v>
      </c>
      <c r="C1686" s="0" t="s">
        <v>7694</v>
      </c>
      <c r="D1686" s="0" t="n">
        <v>1</v>
      </c>
      <c r="E1686" s="8" t="n">
        <v>14329</v>
      </c>
      <c r="F1686" s="0" t="n">
        <v>10</v>
      </c>
      <c r="G1686" s="8" t="n">
        <v>12896.1</v>
      </c>
      <c r="H1686" s="0" t="str">
        <f aca="false">INDEX(Products!$C:$C,MATCH(C1686,Products!$A:$A,0))</f>
        <v>Home &amp; Kitchen</v>
      </c>
      <c r="I1686" s="0" t="str">
        <f aca="false">INDEX(Orders!$D:$D,MATCH(B1686,Orders!$A:$A,0))</f>
        <v>Delivered</v>
      </c>
      <c r="J1686" s="8" t="n">
        <f aca="false">INDEX(Products!$E:$E,MATCH(C1686,Products!$A:$A,0))</f>
        <v>10731.9</v>
      </c>
      <c r="K1686" s="8" t="n">
        <f aca="false">D1686*J1686</f>
        <v>10731.9</v>
      </c>
    </row>
    <row r="1687" customFormat="false" ht="15" hidden="false" customHeight="false" outlineLevel="0" collapsed="false">
      <c r="A1687" s="0" t="s">
        <v>9455</v>
      </c>
      <c r="B1687" s="0" t="s">
        <v>1895</v>
      </c>
      <c r="C1687" s="0" t="s">
        <v>7663</v>
      </c>
      <c r="D1687" s="0" t="n">
        <v>2</v>
      </c>
      <c r="E1687" s="8" t="n">
        <v>4859</v>
      </c>
      <c r="F1687" s="0" t="n">
        <v>15</v>
      </c>
      <c r="G1687" s="8" t="n">
        <v>8260.3</v>
      </c>
      <c r="H1687" s="0" t="str">
        <f aca="false">INDEX(Products!$C:$C,MATCH(C1687,Products!$A:$A,0))</f>
        <v>Fashion</v>
      </c>
      <c r="I1687" s="0" t="str">
        <f aca="false">INDEX(Orders!$D:$D,MATCH(B1687,Orders!$A:$A,0))</f>
        <v>Delivered</v>
      </c>
      <c r="J1687" s="8" t="n">
        <f aca="false">INDEX(Products!$E:$E,MATCH(C1687,Products!$A:$A,0))</f>
        <v>2737.14</v>
      </c>
      <c r="K1687" s="8" t="n">
        <f aca="false">D1687*J1687</f>
        <v>5474.28</v>
      </c>
    </row>
    <row r="1688" customFormat="false" ht="15" hidden="false" customHeight="false" outlineLevel="0" collapsed="false">
      <c r="A1688" s="0" t="s">
        <v>9456</v>
      </c>
      <c r="B1688" s="0" t="s">
        <v>1897</v>
      </c>
      <c r="C1688" s="0" t="s">
        <v>7593</v>
      </c>
      <c r="D1688" s="0" t="n">
        <v>1</v>
      </c>
      <c r="E1688" s="8" t="n">
        <v>12159</v>
      </c>
      <c r="F1688" s="0" t="n">
        <v>20</v>
      </c>
      <c r="G1688" s="8" t="n">
        <v>9727.2</v>
      </c>
      <c r="H1688" s="0" t="str">
        <f aca="false">INDEX(Products!$C:$C,MATCH(C1688,Products!$A:$A,0))</f>
        <v>Mobiles &amp; Accessories</v>
      </c>
      <c r="I1688" s="0" t="str">
        <f aca="false">INDEX(Orders!$D:$D,MATCH(B1688,Orders!$A:$A,0))</f>
        <v>Delivered</v>
      </c>
      <c r="J1688" s="8" t="n">
        <f aca="false">INDEX(Products!$E:$E,MATCH(C1688,Products!$A:$A,0))</f>
        <v>8791.68</v>
      </c>
      <c r="K1688" s="8" t="n">
        <f aca="false">D1688*J1688</f>
        <v>8791.68</v>
      </c>
    </row>
    <row r="1689" customFormat="false" ht="15" hidden="false" customHeight="false" outlineLevel="0" collapsed="false">
      <c r="A1689" s="0" t="s">
        <v>9457</v>
      </c>
      <c r="B1689" s="0" t="s">
        <v>1897</v>
      </c>
      <c r="C1689" s="0" t="s">
        <v>7805</v>
      </c>
      <c r="D1689" s="0" t="n">
        <v>1</v>
      </c>
      <c r="E1689" s="8" t="n">
        <v>18269</v>
      </c>
      <c r="F1689" s="0" t="n">
        <v>20</v>
      </c>
      <c r="G1689" s="8" t="n">
        <v>14615.2</v>
      </c>
      <c r="H1689" s="0" t="str">
        <f aca="false">INDEX(Products!$C:$C,MATCH(C1689,Products!$A:$A,0))</f>
        <v>Mobiles &amp; Accessories</v>
      </c>
      <c r="I1689" s="0" t="str">
        <f aca="false">INDEX(Orders!$D:$D,MATCH(B1689,Orders!$A:$A,0))</f>
        <v>Delivered</v>
      </c>
      <c r="J1689" s="8" t="n">
        <f aca="false">INDEX(Products!$E:$E,MATCH(C1689,Products!$A:$A,0))</f>
        <v>12301.55</v>
      </c>
      <c r="K1689" s="8" t="n">
        <f aca="false">D1689*J1689</f>
        <v>12301.55</v>
      </c>
    </row>
    <row r="1690" customFormat="false" ht="15" hidden="false" customHeight="false" outlineLevel="0" collapsed="false">
      <c r="A1690" s="0" t="s">
        <v>9458</v>
      </c>
      <c r="B1690" s="0" t="s">
        <v>1898</v>
      </c>
      <c r="C1690" s="0" t="s">
        <v>7672</v>
      </c>
      <c r="D1690" s="0" t="n">
        <v>1</v>
      </c>
      <c r="E1690" s="8" t="n">
        <v>169</v>
      </c>
      <c r="F1690" s="0" t="n">
        <v>0</v>
      </c>
      <c r="G1690" s="8" t="n">
        <v>169</v>
      </c>
      <c r="H1690" s="0" t="str">
        <f aca="false">INDEX(Products!$C:$C,MATCH(C1690,Products!$A:$A,0))</f>
        <v>Grocery</v>
      </c>
      <c r="I1690" s="0" t="str">
        <f aca="false">INDEX(Orders!$D:$D,MATCH(B1690,Orders!$A:$A,0))</f>
        <v>Delivered</v>
      </c>
      <c r="J1690" s="8" t="n">
        <f aca="false">INDEX(Products!$E:$E,MATCH(C1690,Products!$A:$A,0))</f>
        <v>105.02</v>
      </c>
      <c r="K1690" s="8" t="n">
        <f aca="false">D1690*J1690</f>
        <v>105.02</v>
      </c>
    </row>
    <row r="1691" customFormat="false" ht="15" hidden="false" customHeight="false" outlineLevel="0" collapsed="false">
      <c r="A1691" s="0" t="s">
        <v>9459</v>
      </c>
      <c r="B1691" s="0" t="s">
        <v>1899</v>
      </c>
      <c r="C1691" s="0" t="s">
        <v>7745</v>
      </c>
      <c r="D1691" s="0" t="n">
        <v>1</v>
      </c>
      <c r="E1691" s="8" t="n">
        <v>19339</v>
      </c>
      <c r="F1691" s="0" t="n">
        <v>10</v>
      </c>
      <c r="G1691" s="8" t="n">
        <v>17405.1</v>
      </c>
      <c r="H1691" s="0" t="str">
        <f aca="false">INDEX(Products!$C:$C,MATCH(C1691,Products!$A:$A,0))</f>
        <v>Furniture</v>
      </c>
      <c r="I1691" s="0" t="str">
        <f aca="false">INDEX(Orders!$D:$D,MATCH(B1691,Orders!$A:$A,0))</f>
        <v>Delivered</v>
      </c>
      <c r="J1691" s="8" t="n">
        <f aca="false">INDEX(Products!$E:$E,MATCH(C1691,Products!$A:$A,0))</f>
        <v>11729</v>
      </c>
      <c r="K1691" s="8" t="n">
        <f aca="false">D1691*J1691</f>
        <v>11729</v>
      </c>
    </row>
    <row r="1692" customFormat="false" ht="15" hidden="false" customHeight="false" outlineLevel="0" collapsed="false">
      <c r="A1692" s="0" t="s">
        <v>9460</v>
      </c>
      <c r="B1692" s="0" t="s">
        <v>1900</v>
      </c>
      <c r="C1692" s="0" t="s">
        <v>7920</v>
      </c>
      <c r="D1692" s="0" t="n">
        <v>2</v>
      </c>
      <c r="E1692" s="8" t="n">
        <v>1279</v>
      </c>
      <c r="F1692" s="0" t="n">
        <v>10</v>
      </c>
      <c r="G1692" s="8" t="n">
        <v>2302.2</v>
      </c>
      <c r="H1692" s="0" t="str">
        <f aca="false">INDEX(Products!$C:$C,MATCH(C1692,Products!$A:$A,0))</f>
        <v>Books</v>
      </c>
      <c r="I1692" s="0" t="str">
        <f aca="false">INDEX(Orders!$D:$D,MATCH(B1692,Orders!$A:$A,0))</f>
        <v>Delivered</v>
      </c>
      <c r="J1692" s="8" t="n">
        <f aca="false">INDEX(Products!$E:$E,MATCH(C1692,Products!$A:$A,0))</f>
        <v>917.25</v>
      </c>
      <c r="K1692" s="8" t="n">
        <f aca="false">D1692*J1692</f>
        <v>1834.5</v>
      </c>
    </row>
    <row r="1693" customFormat="false" ht="15" hidden="false" customHeight="false" outlineLevel="0" collapsed="false">
      <c r="A1693" s="0" t="s">
        <v>9461</v>
      </c>
      <c r="B1693" s="0" t="s">
        <v>1900</v>
      </c>
      <c r="C1693" s="0" t="s">
        <v>7597</v>
      </c>
      <c r="D1693" s="0" t="n">
        <v>1</v>
      </c>
      <c r="E1693" s="8" t="n">
        <v>959</v>
      </c>
      <c r="F1693" s="0" t="n">
        <v>0</v>
      </c>
      <c r="G1693" s="8" t="n">
        <v>959</v>
      </c>
      <c r="H1693" s="0" t="str">
        <f aca="false">INDEX(Products!$C:$C,MATCH(C1693,Products!$A:$A,0))</f>
        <v>Toys &amp; Baby Care</v>
      </c>
      <c r="I1693" s="0" t="str">
        <f aca="false">INDEX(Orders!$D:$D,MATCH(B1693,Orders!$A:$A,0))</f>
        <v>Delivered</v>
      </c>
      <c r="J1693" s="8" t="n">
        <f aca="false">INDEX(Products!$E:$E,MATCH(C1693,Products!$A:$A,0))</f>
        <v>528.95</v>
      </c>
      <c r="K1693" s="8" t="n">
        <f aca="false">D1693*J1693</f>
        <v>528.95</v>
      </c>
    </row>
    <row r="1694" customFormat="false" ht="15" hidden="false" customHeight="false" outlineLevel="0" collapsed="false">
      <c r="A1694" s="0" t="s">
        <v>9462</v>
      </c>
      <c r="B1694" s="0" t="s">
        <v>1901</v>
      </c>
      <c r="C1694" s="0" t="s">
        <v>7653</v>
      </c>
      <c r="D1694" s="0" t="n">
        <v>1</v>
      </c>
      <c r="E1694" s="8" t="n">
        <v>450</v>
      </c>
      <c r="F1694" s="0" t="n">
        <v>15</v>
      </c>
      <c r="G1694" s="8" t="n">
        <v>382.5</v>
      </c>
      <c r="H1694" s="0" t="str">
        <f aca="false">INDEX(Products!$C:$C,MATCH(C1694,Products!$A:$A,0))</f>
        <v>Books</v>
      </c>
      <c r="I1694" s="0" t="str">
        <f aca="false">INDEX(Orders!$D:$D,MATCH(B1694,Orders!$A:$A,0))</f>
        <v>Delivered</v>
      </c>
      <c r="J1694" s="8" t="n">
        <f aca="false">INDEX(Products!$E:$E,MATCH(C1694,Products!$A:$A,0))</f>
        <v>303.74</v>
      </c>
      <c r="K1694" s="8" t="n">
        <f aca="false">D1694*J1694</f>
        <v>303.74</v>
      </c>
    </row>
    <row r="1695" customFormat="false" ht="15" hidden="false" customHeight="false" outlineLevel="0" collapsed="false">
      <c r="A1695" s="0" t="s">
        <v>9463</v>
      </c>
      <c r="B1695" s="0" t="s">
        <v>1902</v>
      </c>
      <c r="C1695" s="0" t="s">
        <v>7767</v>
      </c>
      <c r="D1695" s="0" t="n">
        <v>2</v>
      </c>
      <c r="E1695" s="8" t="n">
        <v>13999</v>
      </c>
      <c r="F1695" s="0" t="n">
        <v>5</v>
      </c>
      <c r="G1695" s="8" t="n">
        <v>26598.1</v>
      </c>
      <c r="H1695" s="0" t="str">
        <f aca="false">INDEX(Products!$C:$C,MATCH(C1695,Products!$A:$A,0))</f>
        <v>Mobiles &amp; Accessories</v>
      </c>
      <c r="I1695" s="0" t="str">
        <f aca="false">INDEX(Orders!$D:$D,MATCH(B1695,Orders!$A:$A,0))</f>
        <v>Delivered</v>
      </c>
      <c r="J1695" s="8" t="n">
        <f aca="false">INDEX(Products!$E:$E,MATCH(C1695,Products!$A:$A,0))</f>
        <v>10151.75</v>
      </c>
      <c r="K1695" s="8" t="n">
        <f aca="false">D1695*J1695</f>
        <v>20303.5</v>
      </c>
    </row>
    <row r="1696" customFormat="false" ht="15" hidden="false" customHeight="false" outlineLevel="0" collapsed="false">
      <c r="A1696" s="0" t="s">
        <v>9464</v>
      </c>
      <c r="B1696" s="0" t="s">
        <v>1904</v>
      </c>
      <c r="C1696" s="0" t="s">
        <v>7769</v>
      </c>
      <c r="D1696" s="0" t="n">
        <v>1</v>
      </c>
      <c r="E1696" s="8" t="n">
        <v>14609</v>
      </c>
      <c r="F1696" s="0" t="n">
        <v>10</v>
      </c>
      <c r="G1696" s="8" t="n">
        <v>13148.1</v>
      </c>
      <c r="H1696" s="0" t="str">
        <f aca="false">INDEX(Products!$C:$C,MATCH(C1696,Products!$A:$A,0))</f>
        <v>Home &amp; Kitchen</v>
      </c>
      <c r="I1696" s="0" t="str">
        <f aca="false">INDEX(Orders!$D:$D,MATCH(B1696,Orders!$A:$A,0))</f>
        <v>Delivered</v>
      </c>
      <c r="J1696" s="8" t="n">
        <f aca="false">INDEX(Products!$E:$E,MATCH(C1696,Products!$A:$A,0))</f>
        <v>8695.64</v>
      </c>
      <c r="K1696" s="8" t="n">
        <f aca="false">D1696*J1696</f>
        <v>8695.64</v>
      </c>
    </row>
    <row r="1697" customFormat="false" ht="15" hidden="false" customHeight="false" outlineLevel="0" collapsed="false">
      <c r="A1697" s="0" t="s">
        <v>9465</v>
      </c>
      <c r="B1697" s="0" t="s">
        <v>1904</v>
      </c>
      <c r="C1697" s="0" t="s">
        <v>7591</v>
      </c>
      <c r="D1697" s="0" t="n">
        <v>1</v>
      </c>
      <c r="E1697" s="8" t="n">
        <v>1640</v>
      </c>
      <c r="F1697" s="0" t="n">
        <v>5</v>
      </c>
      <c r="G1697" s="8" t="n">
        <v>1558</v>
      </c>
      <c r="H1697" s="0" t="str">
        <f aca="false">INDEX(Products!$C:$C,MATCH(C1697,Products!$A:$A,0))</f>
        <v>Beauty &amp; Personal Care</v>
      </c>
      <c r="I1697" s="0" t="str">
        <f aca="false">INDEX(Orders!$D:$D,MATCH(B1697,Orders!$A:$A,0))</f>
        <v>Delivered</v>
      </c>
      <c r="J1697" s="8" t="n">
        <f aca="false">INDEX(Products!$E:$E,MATCH(C1697,Products!$A:$A,0))</f>
        <v>939.85</v>
      </c>
      <c r="K1697" s="8" t="n">
        <f aca="false">D1697*J1697</f>
        <v>939.85</v>
      </c>
    </row>
    <row r="1698" customFormat="false" ht="15" hidden="false" customHeight="false" outlineLevel="0" collapsed="false">
      <c r="A1698" s="0" t="s">
        <v>9466</v>
      </c>
      <c r="B1698" s="0" t="s">
        <v>1905</v>
      </c>
      <c r="C1698" s="0" t="s">
        <v>8077</v>
      </c>
      <c r="D1698" s="0" t="n">
        <v>1</v>
      </c>
      <c r="E1698" s="8" t="n">
        <v>12200</v>
      </c>
      <c r="F1698" s="0" t="n">
        <v>5</v>
      </c>
      <c r="G1698" s="8" t="n">
        <v>11590</v>
      </c>
      <c r="H1698" s="0" t="str">
        <f aca="false">INDEX(Products!$C:$C,MATCH(C1698,Products!$A:$A,0))</f>
        <v>Home &amp; Kitchen</v>
      </c>
      <c r="I1698" s="0" t="str">
        <f aca="false">INDEX(Orders!$D:$D,MATCH(B1698,Orders!$A:$A,0))</f>
        <v>Delivered</v>
      </c>
      <c r="J1698" s="8" t="n">
        <f aca="false">INDEX(Products!$E:$E,MATCH(C1698,Products!$A:$A,0))</f>
        <v>8261.73</v>
      </c>
      <c r="K1698" s="8" t="n">
        <f aca="false">D1698*J1698</f>
        <v>8261.73</v>
      </c>
    </row>
    <row r="1699" customFormat="false" ht="15" hidden="false" customHeight="false" outlineLevel="0" collapsed="false">
      <c r="A1699" s="0" t="s">
        <v>9467</v>
      </c>
      <c r="B1699" s="0" t="s">
        <v>1906</v>
      </c>
      <c r="C1699" s="0" t="s">
        <v>7799</v>
      </c>
      <c r="D1699" s="0" t="n">
        <v>2</v>
      </c>
      <c r="E1699" s="8" t="n">
        <v>70349</v>
      </c>
      <c r="F1699" s="0" t="n">
        <v>0</v>
      </c>
      <c r="G1699" s="8" t="n">
        <v>140698</v>
      </c>
      <c r="H1699" s="0" t="str">
        <f aca="false">INDEX(Products!$C:$C,MATCH(C1699,Products!$A:$A,0))</f>
        <v>Mobiles &amp; Accessories</v>
      </c>
      <c r="I1699" s="0" t="str">
        <f aca="false">INDEX(Orders!$D:$D,MATCH(B1699,Orders!$A:$A,0))</f>
        <v>Delivered</v>
      </c>
      <c r="J1699" s="8" t="n">
        <f aca="false">INDEX(Products!$E:$E,MATCH(C1699,Products!$A:$A,0))</f>
        <v>45393.9</v>
      </c>
      <c r="K1699" s="8" t="n">
        <f aca="false">D1699*J1699</f>
        <v>90787.8</v>
      </c>
    </row>
    <row r="1700" customFormat="false" ht="15" hidden="false" customHeight="false" outlineLevel="0" collapsed="false">
      <c r="A1700" s="0" t="s">
        <v>9468</v>
      </c>
      <c r="B1700" s="0" t="s">
        <v>1907</v>
      </c>
      <c r="C1700" s="0" t="s">
        <v>7881</v>
      </c>
      <c r="D1700" s="0" t="n">
        <v>2</v>
      </c>
      <c r="E1700" s="8" t="n">
        <v>1029</v>
      </c>
      <c r="F1700" s="0" t="n">
        <v>10</v>
      </c>
      <c r="G1700" s="8" t="n">
        <v>1852.2</v>
      </c>
      <c r="H1700" s="0" t="str">
        <f aca="false">INDEX(Products!$C:$C,MATCH(C1700,Products!$A:$A,0))</f>
        <v>Fashion</v>
      </c>
      <c r="I1700" s="0" t="str">
        <f aca="false">INDEX(Orders!$D:$D,MATCH(B1700,Orders!$A:$A,0))</f>
        <v>Delivered</v>
      </c>
      <c r="J1700" s="8" t="n">
        <f aca="false">INDEX(Products!$E:$E,MATCH(C1700,Products!$A:$A,0))</f>
        <v>763.09</v>
      </c>
      <c r="K1700" s="8" t="n">
        <f aca="false">D1700*J1700</f>
        <v>1526.18</v>
      </c>
    </row>
    <row r="1701" customFormat="false" ht="15" hidden="false" customHeight="false" outlineLevel="0" collapsed="false">
      <c r="A1701" s="0" t="s">
        <v>9469</v>
      </c>
      <c r="B1701" s="0" t="s">
        <v>1908</v>
      </c>
      <c r="C1701" s="0" t="s">
        <v>8239</v>
      </c>
      <c r="D1701" s="0" t="n">
        <v>1</v>
      </c>
      <c r="E1701" s="8" t="n">
        <v>6629</v>
      </c>
      <c r="F1701" s="0" t="n">
        <v>15</v>
      </c>
      <c r="G1701" s="8" t="n">
        <v>5634.65</v>
      </c>
      <c r="H1701" s="0" t="str">
        <f aca="false">INDEX(Products!$C:$C,MATCH(C1701,Products!$A:$A,0))</f>
        <v>Furniture</v>
      </c>
      <c r="I1701" s="0" t="str">
        <f aca="false">INDEX(Orders!$D:$D,MATCH(B1701,Orders!$A:$A,0))</f>
        <v>Delivered</v>
      </c>
      <c r="J1701" s="8" t="n">
        <f aca="false">INDEX(Products!$E:$E,MATCH(C1701,Products!$A:$A,0))</f>
        <v>3648.59</v>
      </c>
      <c r="K1701" s="8" t="n">
        <f aca="false">D1701*J1701</f>
        <v>3648.59</v>
      </c>
    </row>
    <row r="1702" customFormat="false" ht="15" hidden="false" customHeight="false" outlineLevel="0" collapsed="false">
      <c r="A1702" s="0" t="s">
        <v>9470</v>
      </c>
      <c r="B1702" s="0" t="s">
        <v>1908</v>
      </c>
      <c r="C1702" s="0" t="s">
        <v>7668</v>
      </c>
      <c r="D1702" s="0" t="n">
        <v>1</v>
      </c>
      <c r="E1702" s="8" t="n">
        <v>2809</v>
      </c>
      <c r="F1702" s="0" t="n">
        <v>0</v>
      </c>
      <c r="G1702" s="8" t="n">
        <v>2809</v>
      </c>
      <c r="H1702" s="0" t="str">
        <f aca="false">INDEX(Products!$C:$C,MATCH(C1702,Products!$A:$A,0))</f>
        <v>Beauty &amp; Personal Care</v>
      </c>
      <c r="I1702" s="0" t="str">
        <f aca="false">INDEX(Orders!$D:$D,MATCH(B1702,Orders!$A:$A,0))</f>
        <v>Delivered</v>
      </c>
      <c r="J1702" s="8" t="n">
        <f aca="false">INDEX(Products!$E:$E,MATCH(C1702,Products!$A:$A,0))</f>
        <v>1850.71</v>
      </c>
      <c r="K1702" s="8" t="n">
        <f aca="false">D1702*J1702</f>
        <v>1850.71</v>
      </c>
    </row>
    <row r="1703" customFormat="false" ht="15" hidden="false" customHeight="false" outlineLevel="0" collapsed="false">
      <c r="A1703" s="0" t="s">
        <v>9471</v>
      </c>
      <c r="B1703" s="0" t="s">
        <v>1908</v>
      </c>
      <c r="C1703" s="0" t="s">
        <v>7630</v>
      </c>
      <c r="D1703" s="0" t="n">
        <v>1</v>
      </c>
      <c r="E1703" s="8" t="n">
        <v>74379</v>
      </c>
      <c r="F1703" s="0" t="n">
        <v>5</v>
      </c>
      <c r="G1703" s="8" t="n">
        <v>70660.05</v>
      </c>
      <c r="H1703" s="0" t="str">
        <f aca="false">INDEX(Products!$C:$C,MATCH(C1703,Products!$A:$A,0))</f>
        <v>Mobiles &amp; Accessories</v>
      </c>
      <c r="I1703" s="0" t="str">
        <f aca="false">INDEX(Orders!$D:$D,MATCH(B1703,Orders!$A:$A,0))</f>
        <v>Delivered</v>
      </c>
      <c r="J1703" s="8" t="n">
        <f aca="false">INDEX(Products!$E:$E,MATCH(C1703,Products!$A:$A,0))</f>
        <v>45257.88</v>
      </c>
      <c r="K1703" s="8" t="n">
        <f aca="false">D1703*J1703</f>
        <v>45257.88</v>
      </c>
    </row>
    <row r="1704" customFormat="false" ht="15" hidden="false" customHeight="false" outlineLevel="0" collapsed="false">
      <c r="A1704" s="0" t="s">
        <v>9472</v>
      </c>
      <c r="B1704" s="0" t="s">
        <v>1908</v>
      </c>
      <c r="C1704" s="0" t="s">
        <v>7628</v>
      </c>
      <c r="D1704" s="0" t="n">
        <v>1</v>
      </c>
      <c r="E1704" s="8" t="n">
        <v>40359</v>
      </c>
      <c r="F1704" s="0" t="n">
        <v>0</v>
      </c>
      <c r="G1704" s="8" t="n">
        <v>40359</v>
      </c>
      <c r="H1704" s="0" t="str">
        <f aca="false">INDEX(Products!$C:$C,MATCH(C1704,Products!$A:$A,0))</f>
        <v>Mobiles &amp; Accessories</v>
      </c>
      <c r="I1704" s="0" t="str">
        <f aca="false">INDEX(Orders!$D:$D,MATCH(B1704,Orders!$A:$A,0))</f>
        <v>Delivered</v>
      </c>
      <c r="J1704" s="8" t="n">
        <f aca="false">INDEX(Products!$E:$E,MATCH(C1704,Products!$A:$A,0))</f>
        <v>23885.95</v>
      </c>
      <c r="K1704" s="8" t="n">
        <f aca="false">D1704*J1704</f>
        <v>23885.95</v>
      </c>
    </row>
    <row r="1705" customFormat="false" ht="15" hidden="false" customHeight="false" outlineLevel="0" collapsed="false">
      <c r="A1705" s="0" t="s">
        <v>9473</v>
      </c>
      <c r="B1705" s="0" t="s">
        <v>1909</v>
      </c>
      <c r="C1705" s="0" t="s">
        <v>7628</v>
      </c>
      <c r="D1705" s="0" t="n">
        <v>1</v>
      </c>
      <c r="E1705" s="8" t="n">
        <v>40359</v>
      </c>
      <c r="F1705" s="0" t="n">
        <v>0</v>
      </c>
      <c r="G1705" s="8" t="n">
        <v>40359</v>
      </c>
      <c r="H1705" s="0" t="str">
        <f aca="false">INDEX(Products!$C:$C,MATCH(C1705,Products!$A:$A,0))</f>
        <v>Mobiles &amp; Accessories</v>
      </c>
      <c r="I1705" s="0" t="str">
        <f aca="false">INDEX(Orders!$D:$D,MATCH(B1705,Orders!$A:$A,0))</f>
        <v>Delivered</v>
      </c>
      <c r="J1705" s="8" t="n">
        <f aca="false">INDEX(Products!$E:$E,MATCH(C1705,Products!$A:$A,0))</f>
        <v>23885.95</v>
      </c>
      <c r="K1705" s="8" t="n">
        <f aca="false">D1705*J1705</f>
        <v>23885.95</v>
      </c>
    </row>
    <row r="1706" customFormat="false" ht="15" hidden="false" customHeight="false" outlineLevel="0" collapsed="false">
      <c r="A1706" s="0" t="s">
        <v>9474</v>
      </c>
      <c r="B1706" s="0" t="s">
        <v>1909</v>
      </c>
      <c r="C1706" s="0" t="s">
        <v>7803</v>
      </c>
      <c r="D1706" s="0" t="n">
        <v>3</v>
      </c>
      <c r="E1706" s="8" t="n">
        <v>34270</v>
      </c>
      <c r="F1706" s="0" t="n">
        <v>10</v>
      </c>
      <c r="G1706" s="8" t="n">
        <v>92529</v>
      </c>
      <c r="H1706" s="0" t="str">
        <f aca="false">INDEX(Products!$C:$C,MATCH(C1706,Products!$A:$A,0))</f>
        <v>Electronics</v>
      </c>
      <c r="I1706" s="0" t="str">
        <f aca="false">INDEX(Orders!$D:$D,MATCH(B1706,Orders!$A:$A,0))</f>
        <v>Delivered</v>
      </c>
      <c r="J1706" s="8" t="n">
        <f aca="false">INDEX(Products!$E:$E,MATCH(C1706,Products!$A:$A,0))</f>
        <v>19956.6</v>
      </c>
      <c r="K1706" s="8" t="n">
        <f aca="false">D1706*J1706</f>
        <v>59869.8</v>
      </c>
    </row>
    <row r="1707" customFormat="false" ht="15" hidden="false" customHeight="false" outlineLevel="0" collapsed="false">
      <c r="A1707" s="0" t="s">
        <v>9475</v>
      </c>
      <c r="B1707" s="0" t="s">
        <v>1910</v>
      </c>
      <c r="C1707" s="0" t="s">
        <v>7803</v>
      </c>
      <c r="D1707" s="0" t="n">
        <v>1</v>
      </c>
      <c r="E1707" s="8" t="n">
        <v>34270</v>
      </c>
      <c r="F1707" s="0" t="n">
        <v>10</v>
      </c>
      <c r="G1707" s="8" t="n">
        <v>30843</v>
      </c>
      <c r="H1707" s="0" t="str">
        <f aca="false">INDEX(Products!$C:$C,MATCH(C1707,Products!$A:$A,0))</f>
        <v>Electronics</v>
      </c>
      <c r="I1707" s="0" t="str">
        <f aca="false">INDEX(Orders!$D:$D,MATCH(B1707,Orders!$A:$A,0))</f>
        <v>Delivered</v>
      </c>
      <c r="J1707" s="8" t="n">
        <f aca="false">INDEX(Products!$E:$E,MATCH(C1707,Products!$A:$A,0))</f>
        <v>19956.6</v>
      </c>
      <c r="K1707" s="8" t="n">
        <f aca="false">D1707*J1707</f>
        <v>19956.6</v>
      </c>
    </row>
    <row r="1708" customFormat="false" ht="15" hidden="false" customHeight="false" outlineLevel="0" collapsed="false">
      <c r="A1708" s="0" t="s">
        <v>9476</v>
      </c>
      <c r="B1708" s="0" t="s">
        <v>1911</v>
      </c>
      <c r="C1708" s="0" t="s">
        <v>7721</v>
      </c>
      <c r="D1708" s="0" t="n">
        <v>3</v>
      </c>
      <c r="E1708" s="8" t="n">
        <v>4189</v>
      </c>
      <c r="F1708" s="0" t="n">
        <v>10</v>
      </c>
      <c r="G1708" s="8" t="n">
        <v>11310.3</v>
      </c>
      <c r="H1708" s="0" t="str">
        <f aca="false">INDEX(Products!$C:$C,MATCH(C1708,Products!$A:$A,0))</f>
        <v>Electronics</v>
      </c>
      <c r="I1708" s="0" t="str">
        <f aca="false">INDEX(Orders!$D:$D,MATCH(B1708,Orders!$A:$A,0))</f>
        <v>Delivered</v>
      </c>
      <c r="J1708" s="8" t="n">
        <f aca="false">INDEX(Products!$E:$E,MATCH(C1708,Products!$A:$A,0))</f>
        <v>3101.05</v>
      </c>
      <c r="K1708" s="8" t="n">
        <f aca="false">D1708*J1708</f>
        <v>9303.15</v>
      </c>
    </row>
    <row r="1709" customFormat="false" ht="15" hidden="false" customHeight="false" outlineLevel="0" collapsed="false">
      <c r="A1709" s="0" t="s">
        <v>9477</v>
      </c>
      <c r="B1709" s="0" t="s">
        <v>1912</v>
      </c>
      <c r="C1709" s="0" t="s">
        <v>8130</v>
      </c>
      <c r="D1709" s="0" t="n">
        <v>3</v>
      </c>
      <c r="E1709" s="8" t="n">
        <v>7929</v>
      </c>
      <c r="F1709" s="0" t="n">
        <v>0</v>
      </c>
      <c r="G1709" s="8" t="n">
        <v>23787</v>
      </c>
      <c r="H1709" s="0" t="str">
        <f aca="false">INDEX(Products!$C:$C,MATCH(C1709,Products!$A:$A,0))</f>
        <v>Home &amp; Kitchen</v>
      </c>
      <c r="I1709" s="0" t="str">
        <f aca="false">INDEX(Orders!$D:$D,MATCH(B1709,Orders!$A:$A,0))</f>
        <v>Delivered</v>
      </c>
      <c r="J1709" s="8" t="n">
        <f aca="false">INDEX(Products!$E:$E,MATCH(C1709,Products!$A:$A,0))</f>
        <v>4469.51</v>
      </c>
      <c r="K1709" s="8" t="n">
        <f aca="false">D1709*J1709</f>
        <v>13408.53</v>
      </c>
    </row>
    <row r="1710" customFormat="false" ht="15" hidden="false" customHeight="false" outlineLevel="0" collapsed="false">
      <c r="A1710" s="0" t="s">
        <v>9478</v>
      </c>
      <c r="B1710" s="0" t="s">
        <v>1912</v>
      </c>
      <c r="C1710" s="0" t="s">
        <v>7750</v>
      </c>
      <c r="D1710" s="0" t="n">
        <v>2</v>
      </c>
      <c r="E1710" s="8" t="n">
        <v>789</v>
      </c>
      <c r="F1710" s="0" t="n">
        <v>30</v>
      </c>
      <c r="G1710" s="8" t="n">
        <v>1104.6</v>
      </c>
      <c r="H1710" s="0" t="str">
        <f aca="false">INDEX(Products!$C:$C,MATCH(C1710,Products!$A:$A,0))</f>
        <v>Grocery</v>
      </c>
      <c r="I1710" s="0" t="str">
        <f aca="false">INDEX(Orders!$D:$D,MATCH(B1710,Orders!$A:$A,0))</f>
        <v>Delivered</v>
      </c>
      <c r="J1710" s="8" t="n">
        <f aca="false">INDEX(Products!$E:$E,MATCH(C1710,Products!$A:$A,0))</f>
        <v>444.79</v>
      </c>
      <c r="K1710" s="8" t="n">
        <f aca="false">D1710*J1710</f>
        <v>889.58</v>
      </c>
    </row>
    <row r="1711" customFormat="false" ht="15" hidden="false" customHeight="false" outlineLevel="0" collapsed="false">
      <c r="A1711" s="0" t="s">
        <v>9479</v>
      </c>
      <c r="B1711" s="0" t="s">
        <v>1912</v>
      </c>
      <c r="C1711" s="0" t="s">
        <v>7616</v>
      </c>
      <c r="D1711" s="0" t="n">
        <v>2</v>
      </c>
      <c r="E1711" s="8" t="n">
        <v>9379</v>
      </c>
      <c r="F1711" s="0" t="n">
        <v>5</v>
      </c>
      <c r="G1711" s="8" t="n">
        <v>17820.1</v>
      </c>
      <c r="H1711" s="0" t="str">
        <f aca="false">INDEX(Products!$C:$C,MATCH(C1711,Products!$A:$A,0))</f>
        <v>Electronics</v>
      </c>
      <c r="I1711" s="0" t="str">
        <f aca="false">INDEX(Orders!$D:$D,MATCH(B1711,Orders!$A:$A,0))</f>
        <v>Delivered</v>
      </c>
      <c r="J1711" s="8" t="n">
        <f aca="false">INDEX(Products!$E:$E,MATCH(C1711,Products!$A:$A,0))</f>
        <v>6769.42</v>
      </c>
      <c r="K1711" s="8" t="n">
        <f aca="false">D1711*J1711</f>
        <v>13538.84</v>
      </c>
    </row>
    <row r="1712" customFormat="false" ht="15" hidden="false" customHeight="false" outlineLevel="0" collapsed="false">
      <c r="A1712" s="0" t="s">
        <v>9480</v>
      </c>
      <c r="B1712" s="0" t="s">
        <v>1912</v>
      </c>
      <c r="C1712" s="0" t="s">
        <v>8111</v>
      </c>
      <c r="D1712" s="0" t="n">
        <v>1</v>
      </c>
      <c r="E1712" s="8" t="n">
        <v>3729</v>
      </c>
      <c r="F1712" s="0" t="n">
        <v>20</v>
      </c>
      <c r="G1712" s="8" t="n">
        <v>2983.2</v>
      </c>
      <c r="H1712" s="0" t="str">
        <f aca="false">INDEX(Products!$C:$C,MATCH(C1712,Products!$A:$A,0))</f>
        <v>Fashion</v>
      </c>
      <c r="I1712" s="0" t="str">
        <f aca="false">INDEX(Orders!$D:$D,MATCH(B1712,Orders!$A:$A,0))</f>
        <v>Delivered</v>
      </c>
      <c r="J1712" s="8" t="n">
        <f aca="false">INDEX(Products!$E:$E,MATCH(C1712,Products!$A:$A,0))</f>
        <v>2097.34</v>
      </c>
      <c r="K1712" s="8" t="n">
        <f aca="false">D1712*J1712</f>
        <v>2097.34</v>
      </c>
    </row>
    <row r="1713" customFormat="false" ht="15" hidden="false" customHeight="false" outlineLevel="0" collapsed="false">
      <c r="A1713" s="0" t="s">
        <v>9481</v>
      </c>
      <c r="B1713" s="0" t="s">
        <v>1913</v>
      </c>
      <c r="C1713" s="0" t="s">
        <v>7966</v>
      </c>
      <c r="D1713" s="0" t="n">
        <v>1</v>
      </c>
      <c r="E1713" s="8" t="n">
        <v>8389</v>
      </c>
      <c r="F1713" s="0" t="n">
        <v>20</v>
      </c>
      <c r="G1713" s="8" t="n">
        <v>6711.2</v>
      </c>
      <c r="H1713" s="0" t="str">
        <f aca="false">INDEX(Products!$C:$C,MATCH(C1713,Products!$A:$A,0))</f>
        <v>Home &amp; Kitchen</v>
      </c>
      <c r="I1713" s="0" t="str">
        <f aca="false">INDEX(Orders!$D:$D,MATCH(B1713,Orders!$A:$A,0))</f>
        <v>Delivered</v>
      </c>
      <c r="J1713" s="8" t="n">
        <f aca="false">INDEX(Products!$E:$E,MATCH(C1713,Products!$A:$A,0))</f>
        <v>6236.44</v>
      </c>
      <c r="K1713" s="8" t="n">
        <f aca="false">D1713*J1713</f>
        <v>6236.44</v>
      </c>
    </row>
    <row r="1714" customFormat="false" ht="15" hidden="false" customHeight="false" outlineLevel="0" collapsed="false">
      <c r="A1714" s="0" t="s">
        <v>9482</v>
      </c>
      <c r="B1714" s="0" t="s">
        <v>1913</v>
      </c>
      <c r="C1714" s="0" t="s">
        <v>7591</v>
      </c>
      <c r="D1714" s="0" t="n">
        <v>1</v>
      </c>
      <c r="E1714" s="8" t="n">
        <v>1640</v>
      </c>
      <c r="F1714" s="0" t="n">
        <v>30</v>
      </c>
      <c r="G1714" s="8" t="n">
        <v>1148</v>
      </c>
      <c r="H1714" s="0" t="str">
        <f aca="false">INDEX(Products!$C:$C,MATCH(C1714,Products!$A:$A,0))</f>
        <v>Beauty &amp; Personal Care</v>
      </c>
      <c r="I1714" s="0" t="str">
        <f aca="false">INDEX(Orders!$D:$D,MATCH(B1714,Orders!$A:$A,0))</f>
        <v>Delivered</v>
      </c>
      <c r="J1714" s="8" t="n">
        <f aca="false">INDEX(Products!$E:$E,MATCH(C1714,Products!$A:$A,0))</f>
        <v>939.85</v>
      </c>
      <c r="K1714" s="8" t="n">
        <f aca="false">D1714*J1714</f>
        <v>939.85</v>
      </c>
    </row>
    <row r="1715" customFormat="false" ht="15" hidden="false" customHeight="false" outlineLevel="0" collapsed="false">
      <c r="A1715" s="0" t="s">
        <v>9483</v>
      </c>
      <c r="B1715" s="0" t="s">
        <v>1914</v>
      </c>
      <c r="C1715" s="0" t="s">
        <v>8419</v>
      </c>
      <c r="D1715" s="0" t="n">
        <v>2</v>
      </c>
      <c r="E1715" s="8" t="n">
        <v>35300</v>
      </c>
      <c r="F1715" s="0" t="n">
        <v>15</v>
      </c>
      <c r="G1715" s="8" t="n">
        <v>60010</v>
      </c>
      <c r="H1715" s="0" t="str">
        <f aca="false">INDEX(Products!$C:$C,MATCH(C1715,Products!$A:$A,0))</f>
        <v>Electronics</v>
      </c>
      <c r="I1715" s="0" t="str">
        <f aca="false">INDEX(Orders!$D:$D,MATCH(B1715,Orders!$A:$A,0))</f>
        <v>Delivered</v>
      </c>
      <c r="J1715" s="8" t="n">
        <f aca="false">INDEX(Products!$E:$E,MATCH(C1715,Products!$A:$A,0))</f>
        <v>23536.44</v>
      </c>
      <c r="K1715" s="8" t="n">
        <f aca="false">D1715*J1715</f>
        <v>47072.88</v>
      </c>
    </row>
    <row r="1716" customFormat="false" ht="15" hidden="false" customHeight="false" outlineLevel="0" collapsed="false">
      <c r="A1716" s="0" t="s">
        <v>9484</v>
      </c>
      <c r="B1716" s="0" t="s">
        <v>1915</v>
      </c>
      <c r="C1716" s="0" t="s">
        <v>7851</v>
      </c>
      <c r="D1716" s="0" t="n">
        <v>2</v>
      </c>
      <c r="E1716" s="8" t="n">
        <v>2350</v>
      </c>
      <c r="F1716" s="0" t="n">
        <v>10</v>
      </c>
      <c r="G1716" s="8" t="n">
        <v>4230</v>
      </c>
      <c r="H1716" s="0" t="str">
        <f aca="false">INDEX(Products!$C:$C,MATCH(C1716,Products!$A:$A,0))</f>
        <v>Fashion</v>
      </c>
      <c r="I1716" s="0" t="str">
        <f aca="false">INDEX(Orders!$D:$D,MATCH(B1716,Orders!$A:$A,0))</f>
        <v>Delivered</v>
      </c>
      <c r="J1716" s="8" t="n">
        <f aca="false">INDEX(Products!$E:$E,MATCH(C1716,Products!$A:$A,0))</f>
        <v>1565.14</v>
      </c>
      <c r="K1716" s="8" t="n">
        <f aca="false">D1716*J1716</f>
        <v>3130.28</v>
      </c>
    </row>
    <row r="1717" customFormat="false" ht="15" hidden="false" customHeight="false" outlineLevel="0" collapsed="false">
      <c r="A1717" s="0" t="s">
        <v>9485</v>
      </c>
      <c r="B1717" s="0" t="s">
        <v>1916</v>
      </c>
      <c r="C1717" s="0" t="s">
        <v>7644</v>
      </c>
      <c r="D1717" s="0" t="n">
        <v>1</v>
      </c>
      <c r="E1717" s="8" t="n">
        <v>14779</v>
      </c>
      <c r="F1717" s="0" t="n">
        <v>30</v>
      </c>
      <c r="G1717" s="8" t="n">
        <v>10345.3</v>
      </c>
      <c r="H1717" s="0" t="str">
        <f aca="false">INDEX(Products!$C:$C,MATCH(C1717,Products!$A:$A,0))</f>
        <v>Mobiles &amp; Accessories</v>
      </c>
      <c r="I1717" s="0" t="str">
        <f aca="false">INDEX(Orders!$D:$D,MATCH(B1717,Orders!$A:$A,0))</f>
        <v>Delivered</v>
      </c>
      <c r="J1717" s="8" t="n">
        <f aca="false">INDEX(Products!$E:$E,MATCH(C1717,Products!$A:$A,0))</f>
        <v>10119.61</v>
      </c>
      <c r="K1717" s="8" t="n">
        <f aca="false">D1717*J1717</f>
        <v>10119.61</v>
      </c>
    </row>
    <row r="1718" customFormat="false" ht="15" hidden="false" customHeight="false" outlineLevel="0" collapsed="false">
      <c r="A1718" s="0" t="s">
        <v>9486</v>
      </c>
      <c r="B1718" s="0" t="s">
        <v>1916</v>
      </c>
      <c r="C1718" s="0" t="s">
        <v>7920</v>
      </c>
      <c r="D1718" s="0" t="n">
        <v>1</v>
      </c>
      <c r="E1718" s="8" t="n">
        <v>1279</v>
      </c>
      <c r="F1718" s="0" t="n">
        <v>20</v>
      </c>
      <c r="G1718" s="8" t="n">
        <v>1023.2</v>
      </c>
      <c r="H1718" s="0" t="str">
        <f aca="false">INDEX(Products!$C:$C,MATCH(C1718,Products!$A:$A,0))</f>
        <v>Books</v>
      </c>
      <c r="I1718" s="0" t="str">
        <f aca="false">INDEX(Orders!$D:$D,MATCH(B1718,Orders!$A:$A,0))</f>
        <v>Delivered</v>
      </c>
      <c r="J1718" s="8" t="n">
        <f aca="false">INDEX(Products!$E:$E,MATCH(C1718,Products!$A:$A,0))</f>
        <v>917.25</v>
      </c>
      <c r="K1718" s="8" t="n">
        <f aca="false">D1718*J1718</f>
        <v>917.25</v>
      </c>
    </row>
    <row r="1719" customFormat="false" ht="15" hidden="false" customHeight="false" outlineLevel="0" collapsed="false">
      <c r="A1719" s="0" t="s">
        <v>9487</v>
      </c>
      <c r="B1719" s="0" t="s">
        <v>1916</v>
      </c>
      <c r="C1719" s="0" t="s">
        <v>8030</v>
      </c>
      <c r="D1719" s="0" t="n">
        <v>1</v>
      </c>
      <c r="E1719" s="8" t="n">
        <v>14399</v>
      </c>
      <c r="F1719" s="0" t="n">
        <v>15</v>
      </c>
      <c r="G1719" s="8" t="n">
        <v>12239.15</v>
      </c>
      <c r="H1719" s="0" t="str">
        <f aca="false">INDEX(Products!$C:$C,MATCH(C1719,Products!$A:$A,0))</f>
        <v>Home &amp; Kitchen</v>
      </c>
      <c r="I1719" s="0" t="str">
        <f aca="false">INDEX(Orders!$D:$D,MATCH(B1719,Orders!$A:$A,0))</f>
        <v>Delivered</v>
      </c>
      <c r="J1719" s="8" t="n">
        <f aca="false">INDEX(Products!$E:$E,MATCH(C1719,Products!$A:$A,0))</f>
        <v>8860.4</v>
      </c>
      <c r="K1719" s="8" t="n">
        <f aca="false">D1719*J1719</f>
        <v>8860.4</v>
      </c>
    </row>
    <row r="1720" customFormat="false" ht="15" hidden="false" customHeight="false" outlineLevel="0" collapsed="false">
      <c r="A1720" s="0" t="s">
        <v>9488</v>
      </c>
      <c r="B1720" s="0" t="s">
        <v>1918</v>
      </c>
      <c r="C1720" s="0" t="s">
        <v>7892</v>
      </c>
      <c r="D1720" s="0" t="n">
        <v>1</v>
      </c>
      <c r="E1720" s="8" t="n">
        <v>31790</v>
      </c>
      <c r="F1720" s="0" t="n">
        <v>15</v>
      </c>
      <c r="G1720" s="8" t="n">
        <v>27021.5</v>
      </c>
      <c r="H1720" s="0" t="str">
        <f aca="false">INDEX(Products!$C:$C,MATCH(C1720,Products!$A:$A,0))</f>
        <v>Electronics</v>
      </c>
      <c r="I1720" s="0" t="str">
        <f aca="false">INDEX(Orders!$D:$D,MATCH(B1720,Orders!$A:$A,0))</f>
        <v>Returned</v>
      </c>
      <c r="J1720" s="8" t="n">
        <f aca="false">INDEX(Products!$E:$E,MATCH(C1720,Products!$A:$A,0))</f>
        <v>21808.65</v>
      </c>
      <c r="K1720" s="8" t="n">
        <f aca="false">D1720*J1720</f>
        <v>21808.65</v>
      </c>
    </row>
    <row r="1721" customFormat="false" ht="15" hidden="false" customHeight="false" outlineLevel="0" collapsed="false">
      <c r="A1721" s="0" t="s">
        <v>9489</v>
      </c>
      <c r="B1721" s="0" t="s">
        <v>1919</v>
      </c>
      <c r="C1721" s="0" t="s">
        <v>7628</v>
      </c>
      <c r="D1721" s="0" t="n">
        <v>1</v>
      </c>
      <c r="E1721" s="8" t="n">
        <v>40359</v>
      </c>
      <c r="F1721" s="0" t="n">
        <v>10</v>
      </c>
      <c r="G1721" s="8" t="n">
        <v>36323.1</v>
      </c>
      <c r="H1721" s="0" t="str">
        <f aca="false">INDEX(Products!$C:$C,MATCH(C1721,Products!$A:$A,0))</f>
        <v>Mobiles &amp; Accessories</v>
      </c>
      <c r="I1721" s="0" t="str">
        <f aca="false">INDEX(Orders!$D:$D,MATCH(B1721,Orders!$A:$A,0))</f>
        <v>Delivered</v>
      </c>
      <c r="J1721" s="8" t="n">
        <f aca="false">INDEX(Products!$E:$E,MATCH(C1721,Products!$A:$A,0))</f>
        <v>23885.95</v>
      </c>
      <c r="K1721" s="8" t="n">
        <f aca="false">D1721*J1721</f>
        <v>23885.95</v>
      </c>
    </row>
    <row r="1722" customFormat="false" ht="15" hidden="false" customHeight="false" outlineLevel="0" collapsed="false">
      <c r="A1722" s="0" t="s">
        <v>9490</v>
      </c>
      <c r="B1722" s="0" t="s">
        <v>1920</v>
      </c>
      <c r="C1722" s="0" t="s">
        <v>8043</v>
      </c>
      <c r="D1722" s="0" t="n">
        <v>1</v>
      </c>
      <c r="E1722" s="8" t="n">
        <v>4009</v>
      </c>
      <c r="F1722" s="0" t="n">
        <v>10</v>
      </c>
      <c r="G1722" s="8" t="n">
        <v>3608.1</v>
      </c>
      <c r="H1722" s="0" t="str">
        <f aca="false">INDEX(Products!$C:$C,MATCH(C1722,Products!$A:$A,0))</f>
        <v>Sports &amp; Fitness</v>
      </c>
      <c r="I1722" s="0" t="str">
        <f aca="false">INDEX(Orders!$D:$D,MATCH(B1722,Orders!$A:$A,0))</f>
        <v>Delivered</v>
      </c>
      <c r="J1722" s="8" t="n">
        <f aca="false">INDEX(Products!$E:$E,MATCH(C1722,Products!$A:$A,0))</f>
        <v>2884.91</v>
      </c>
      <c r="K1722" s="8" t="n">
        <f aca="false">D1722*J1722</f>
        <v>2884.91</v>
      </c>
    </row>
    <row r="1723" customFormat="false" ht="15" hidden="false" customHeight="false" outlineLevel="0" collapsed="false">
      <c r="A1723" s="0" t="s">
        <v>9491</v>
      </c>
      <c r="B1723" s="0" t="s">
        <v>1920</v>
      </c>
      <c r="C1723" s="0" t="s">
        <v>8046</v>
      </c>
      <c r="D1723" s="0" t="n">
        <v>1</v>
      </c>
      <c r="E1723" s="8" t="n">
        <v>40329</v>
      </c>
      <c r="F1723" s="0" t="n">
        <v>20</v>
      </c>
      <c r="G1723" s="8" t="n">
        <v>32263.2</v>
      </c>
      <c r="H1723" s="0" t="str">
        <f aca="false">INDEX(Products!$C:$C,MATCH(C1723,Products!$A:$A,0))</f>
        <v>Electronics</v>
      </c>
      <c r="I1723" s="0" t="str">
        <f aca="false">INDEX(Orders!$D:$D,MATCH(B1723,Orders!$A:$A,0))</f>
        <v>Delivered</v>
      </c>
      <c r="J1723" s="8" t="n">
        <f aca="false">INDEX(Products!$E:$E,MATCH(C1723,Products!$A:$A,0))</f>
        <v>29814.88</v>
      </c>
      <c r="K1723" s="8" t="n">
        <f aca="false">D1723*J1723</f>
        <v>29814.88</v>
      </c>
    </row>
    <row r="1724" customFormat="false" ht="15" hidden="false" customHeight="false" outlineLevel="0" collapsed="false">
      <c r="A1724" s="0" t="s">
        <v>9492</v>
      </c>
      <c r="B1724" s="0" t="s">
        <v>1920</v>
      </c>
      <c r="C1724" s="0" t="s">
        <v>7725</v>
      </c>
      <c r="D1724" s="0" t="n">
        <v>2</v>
      </c>
      <c r="E1724" s="8" t="n">
        <v>2319</v>
      </c>
      <c r="F1724" s="0" t="n">
        <v>15</v>
      </c>
      <c r="G1724" s="8" t="n">
        <v>3942.3</v>
      </c>
      <c r="H1724" s="0" t="str">
        <f aca="false">INDEX(Products!$C:$C,MATCH(C1724,Products!$A:$A,0))</f>
        <v>Fashion</v>
      </c>
      <c r="I1724" s="0" t="str">
        <f aca="false">INDEX(Orders!$D:$D,MATCH(B1724,Orders!$A:$A,0))</f>
        <v>Delivered</v>
      </c>
      <c r="J1724" s="8" t="n">
        <f aca="false">INDEX(Products!$E:$E,MATCH(C1724,Products!$A:$A,0))</f>
        <v>1283.86</v>
      </c>
      <c r="K1724" s="8" t="n">
        <f aca="false">D1724*J1724</f>
        <v>2567.72</v>
      </c>
    </row>
    <row r="1725" customFormat="false" ht="15" hidden="false" customHeight="false" outlineLevel="0" collapsed="false">
      <c r="A1725" s="0" t="s">
        <v>9493</v>
      </c>
      <c r="B1725" s="0" t="s">
        <v>1923</v>
      </c>
      <c r="C1725" s="0" t="s">
        <v>7725</v>
      </c>
      <c r="D1725" s="0" t="n">
        <v>2</v>
      </c>
      <c r="E1725" s="8" t="n">
        <v>2319</v>
      </c>
      <c r="F1725" s="0" t="n">
        <v>0</v>
      </c>
      <c r="G1725" s="8" t="n">
        <v>4638</v>
      </c>
      <c r="H1725" s="0" t="str">
        <f aca="false">INDEX(Products!$C:$C,MATCH(C1725,Products!$A:$A,0))</f>
        <v>Fashion</v>
      </c>
      <c r="I1725" s="0" t="str">
        <f aca="false">INDEX(Orders!$D:$D,MATCH(B1725,Orders!$A:$A,0))</f>
        <v>Cancelled</v>
      </c>
      <c r="J1725" s="8" t="n">
        <f aca="false">INDEX(Products!$E:$E,MATCH(C1725,Products!$A:$A,0))</f>
        <v>1283.86</v>
      </c>
      <c r="K1725" s="8" t="n">
        <f aca="false">D1725*J1725</f>
        <v>2567.72</v>
      </c>
    </row>
    <row r="1726" customFormat="false" ht="15" hidden="false" customHeight="false" outlineLevel="0" collapsed="false">
      <c r="A1726" s="0" t="s">
        <v>9494</v>
      </c>
      <c r="B1726" s="0" t="s">
        <v>1924</v>
      </c>
      <c r="C1726" s="0" t="s">
        <v>7716</v>
      </c>
      <c r="D1726" s="0" t="n">
        <v>1</v>
      </c>
      <c r="E1726" s="8" t="n">
        <v>979</v>
      </c>
      <c r="F1726" s="0" t="n">
        <v>20</v>
      </c>
      <c r="G1726" s="8" t="n">
        <v>783.2</v>
      </c>
      <c r="H1726" s="0" t="str">
        <f aca="false">INDEX(Products!$C:$C,MATCH(C1726,Products!$A:$A,0))</f>
        <v>Books</v>
      </c>
      <c r="I1726" s="0" t="str">
        <f aca="false">INDEX(Orders!$D:$D,MATCH(B1726,Orders!$A:$A,0))</f>
        <v>Delivered</v>
      </c>
      <c r="J1726" s="8" t="n">
        <f aca="false">INDEX(Products!$E:$E,MATCH(C1726,Products!$A:$A,0))</f>
        <v>603.86</v>
      </c>
      <c r="K1726" s="8" t="n">
        <f aca="false">D1726*J1726</f>
        <v>603.86</v>
      </c>
    </row>
    <row r="1727" customFormat="false" ht="15" hidden="false" customHeight="false" outlineLevel="0" collapsed="false">
      <c r="A1727" s="0" t="s">
        <v>9495</v>
      </c>
      <c r="B1727" s="0" t="s">
        <v>1925</v>
      </c>
      <c r="C1727" s="0" t="s">
        <v>7646</v>
      </c>
      <c r="D1727" s="0" t="n">
        <v>1</v>
      </c>
      <c r="E1727" s="8" t="n">
        <v>3610</v>
      </c>
      <c r="F1727" s="0" t="n">
        <v>15</v>
      </c>
      <c r="G1727" s="8" t="n">
        <v>3068.5</v>
      </c>
      <c r="H1727" s="0" t="str">
        <f aca="false">INDEX(Products!$C:$C,MATCH(C1727,Products!$A:$A,0))</f>
        <v>Fashion</v>
      </c>
      <c r="I1727" s="0" t="str">
        <f aca="false">INDEX(Orders!$D:$D,MATCH(B1727,Orders!$A:$A,0))</f>
        <v>Delivered</v>
      </c>
      <c r="J1727" s="8" t="n">
        <f aca="false">INDEX(Products!$E:$E,MATCH(C1727,Products!$A:$A,0))</f>
        <v>2575.47</v>
      </c>
      <c r="K1727" s="8" t="n">
        <f aca="false">D1727*J1727</f>
        <v>2575.47</v>
      </c>
    </row>
    <row r="1728" customFormat="false" ht="15" hidden="false" customHeight="false" outlineLevel="0" collapsed="false">
      <c r="A1728" s="0" t="s">
        <v>9496</v>
      </c>
      <c r="B1728" s="0" t="s">
        <v>1926</v>
      </c>
      <c r="C1728" s="0" t="s">
        <v>7895</v>
      </c>
      <c r="D1728" s="0" t="n">
        <v>2</v>
      </c>
      <c r="E1728" s="8" t="n">
        <v>789</v>
      </c>
      <c r="F1728" s="0" t="n">
        <v>5</v>
      </c>
      <c r="G1728" s="8" t="n">
        <v>1499.1</v>
      </c>
      <c r="H1728" s="0" t="str">
        <f aca="false">INDEX(Products!$C:$C,MATCH(C1728,Products!$A:$A,0))</f>
        <v>Fashion</v>
      </c>
      <c r="I1728" s="0" t="str">
        <f aca="false">INDEX(Orders!$D:$D,MATCH(B1728,Orders!$A:$A,0))</f>
        <v>Returned</v>
      </c>
      <c r="J1728" s="8" t="n">
        <f aca="false">INDEX(Products!$E:$E,MATCH(C1728,Products!$A:$A,0))</f>
        <v>495.92</v>
      </c>
      <c r="K1728" s="8" t="n">
        <f aca="false">D1728*J1728</f>
        <v>991.84</v>
      </c>
    </row>
    <row r="1729" customFormat="false" ht="15" hidden="false" customHeight="false" outlineLevel="0" collapsed="false">
      <c r="A1729" s="0" t="s">
        <v>9497</v>
      </c>
      <c r="B1729" s="0" t="s">
        <v>1927</v>
      </c>
      <c r="C1729" s="0" t="s">
        <v>8077</v>
      </c>
      <c r="D1729" s="0" t="n">
        <v>1</v>
      </c>
      <c r="E1729" s="8" t="n">
        <v>12200</v>
      </c>
      <c r="F1729" s="0" t="n">
        <v>15</v>
      </c>
      <c r="G1729" s="8" t="n">
        <v>10370</v>
      </c>
      <c r="H1729" s="0" t="str">
        <f aca="false">INDEX(Products!$C:$C,MATCH(C1729,Products!$A:$A,0))</f>
        <v>Home &amp; Kitchen</v>
      </c>
      <c r="I1729" s="0" t="str">
        <f aca="false">INDEX(Orders!$D:$D,MATCH(B1729,Orders!$A:$A,0))</f>
        <v>Delivered</v>
      </c>
      <c r="J1729" s="8" t="n">
        <f aca="false">INDEX(Products!$E:$E,MATCH(C1729,Products!$A:$A,0))</f>
        <v>8261.73</v>
      </c>
      <c r="K1729" s="8" t="n">
        <f aca="false">D1729*J1729</f>
        <v>8261.73</v>
      </c>
    </row>
    <row r="1730" customFormat="false" ht="15" hidden="false" customHeight="false" outlineLevel="0" collapsed="false">
      <c r="A1730" s="0" t="s">
        <v>9498</v>
      </c>
      <c r="B1730" s="0" t="s">
        <v>1928</v>
      </c>
      <c r="C1730" s="0" t="s">
        <v>7892</v>
      </c>
      <c r="D1730" s="0" t="n">
        <v>1</v>
      </c>
      <c r="E1730" s="8" t="n">
        <v>31790</v>
      </c>
      <c r="F1730" s="0" t="n">
        <v>0</v>
      </c>
      <c r="G1730" s="8" t="n">
        <v>31790</v>
      </c>
      <c r="H1730" s="0" t="str">
        <f aca="false">INDEX(Products!$C:$C,MATCH(C1730,Products!$A:$A,0))</f>
        <v>Electronics</v>
      </c>
      <c r="I1730" s="0" t="str">
        <f aca="false">INDEX(Orders!$D:$D,MATCH(B1730,Orders!$A:$A,0))</f>
        <v>Delivered</v>
      </c>
      <c r="J1730" s="8" t="n">
        <f aca="false">INDEX(Products!$E:$E,MATCH(C1730,Products!$A:$A,0))</f>
        <v>21808.65</v>
      </c>
      <c r="K1730" s="8" t="n">
        <f aca="false">D1730*J1730</f>
        <v>21808.65</v>
      </c>
    </row>
    <row r="1731" customFormat="false" ht="15" hidden="false" customHeight="false" outlineLevel="0" collapsed="false">
      <c r="A1731" s="0" t="s">
        <v>9499</v>
      </c>
      <c r="B1731" s="0" t="s">
        <v>1928</v>
      </c>
      <c r="C1731" s="0" t="s">
        <v>7990</v>
      </c>
      <c r="D1731" s="0" t="n">
        <v>1</v>
      </c>
      <c r="E1731" s="8" t="n">
        <v>25780</v>
      </c>
      <c r="F1731" s="0" t="n">
        <v>0</v>
      </c>
      <c r="G1731" s="8" t="n">
        <v>25780</v>
      </c>
      <c r="H1731" s="0" t="str">
        <f aca="false">INDEX(Products!$C:$C,MATCH(C1731,Products!$A:$A,0))</f>
        <v>Electronics</v>
      </c>
      <c r="I1731" s="0" t="str">
        <f aca="false">INDEX(Orders!$D:$D,MATCH(B1731,Orders!$A:$A,0))</f>
        <v>Delivered</v>
      </c>
      <c r="J1731" s="8" t="n">
        <f aca="false">INDEX(Products!$E:$E,MATCH(C1731,Products!$A:$A,0))</f>
        <v>18157.51</v>
      </c>
      <c r="K1731" s="8" t="n">
        <f aca="false">D1731*J1731</f>
        <v>18157.51</v>
      </c>
    </row>
    <row r="1732" customFormat="false" ht="15" hidden="false" customHeight="false" outlineLevel="0" collapsed="false">
      <c r="A1732" s="0" t="s">
        <v>9500</v>
      </c>
      <c r="B1732" s="0" t="s">
        <v>1928</v>
      </c>
      <c r="C1732" s="0" t="s">
        <v>8118</v>
      </c>
      <c r="D1732" s="0" t="n">
        <v>1</v>
      </c>
      <c r="E1732" s="8" t="n">
        <v>2909</v>
      </c>
      <c r="F1732" s="0" t="n">
        <v>0</v>
      </c>
      <c r="G1732" s="8" t="n">
        <v>2909</v>
      </c>
      <c r="H1732" s="0" t="str">
        <f aca="false">INDEX(Products!$C:$C,MATCH(C1732,Products!$A:$A,0))</f>
        <v>Beauty &amp; Personal Care</v>
      </c>
      <c r="I1732" s="0" t="str">
        <f aca="false">INDEX(Orders!$D:$D,MATCH(B1732,Orders!$A:$A,0))</f>
        <v>Delivered</v>
      </c>
      <c r="J1732" s="8" t="n">
        <f aca="false">INDEX(Products!$E:$E,MATCH(C1732,Products!$A:$A,0))</f>
        <v>1624.63</v>
      </c>
      <c r="K1732" s="8" t="n">
        <f aca="false">D1732*J1732</f>
        <v>1624.63</v>
      </c>
    </row>
    <row r="1733" customFormat="false" ht="15" hidden="false" customHeight="false" outlineLevel="0" collapsed="false">
      <c r="A1733" s="0" t="s">
        <v>9501</v>
      </c>
      <c r="B1733" s="0" t="s">
        <v>1929</v>
      </c>
      <c r="C1733" s="0" t="s">
        <v>7638</v>
      </c>
      <c r="D1733" s="0" t="n">
        <v>1</v>
      </c>
      <c r="E1733" s="8" t="n">
        <v>4629</v>
      </c>
      <c r="F1733" s="0" t="n">
        <v>5</v>
      </c>
      <c r="G1733" s="8" t="n">
        <v>4397.55</v>
      </c>
      <c r="H1733" s="0" t="str">
        <f aca="false">INDEX(Products!$C:$C,MATCH(C1733,Products!$A:$A,0))</f>
        <v>Fashion</v>
      </c>
      <c r="I1733" s="0" t="str">
        <f aca="false">INDEX(Orders!$D:$D,MATCH(B1733,Orders!$A:$A,0))</f>
        <v>Delivered</v>
      </c>
      <c r="J1733" s="8" t="n">
        <f aca="false">INDEX(Products!$E:$E,MATCH(C1733,Products!$A:$A,0))</f>
        <v>3426.32</v>
      </c>
      <c r="K1733" s="8" t="n">
        <f aca="false">D1733*J1733</f>
        <v>3426.32</v>
      </c>
    </row>
    <row r="1734" customFormat="false" ht="15" hidden="false" customHeight="false" outlineLevel="0" collapsed="false">
      <c r="A1734" s="0" t="s">
        <v>9502</v>
      </c>
      <c r="B1734" s="0" t="s">
        <v>1929</v>
      </c>
      <c r="C1734" s="0" t="s">
        <v>7755</v>
      </c>
      <c r="D1734" s="0" t="n">
        <v>1</v>
      </c>
      <c r="E1734" s="8" t="n">
        <v>949</v>
      </c>
      <c r="F1734" s="0" t="n">
        <v>30</v>
      </c>
      <c r="G1734" s="8" t="n">
        <v>664.3</v>
      </c>
      <c r="H1734" s="0" t="str">
        <f aca="false">INDEX(Products!$C:$C,MATCH(C1734,Products!$A:$A,0))</f>
        <v>Books</v>
      </c>
      <c r="I1734" s="0" t="str">
        <f aca="false">INDEX(Orders!$D:$D,MATCH(B1734,Orders!$A:$A,0))</f>
        <v>Delivered</v>
      </c>
      <c r="J1734" s="8" t="n">
        <f aca="false">INDEX(Products!$E:$E,MATCH(C1734,Products!$A:$A,0))</f>
        <v>640.32</v>
      </c>
      <c r="K1734" s="8" t="n">
        <f aca="false">D1734*J1734</f>
        <v>640.32</v>
      </c>
    </row>
    <row r="1735" customFormat="false" ht="15" hidden="false" customHeight="false" outlineLevel="0" collapsed="false">
      <c r="A1735" s="0" t="s">
        <v>9503</v>
      </c>
      <c r="B1735" s="0" t="s">
        <v>1930</v>
      </c>
      <c r="C1735" s="0" t="s">
        <v>7721</v>
      </c>
      <c r="D1735" s="0" t="n">
        <v>1</v>
      </c>
      <c r="E1735" s="8" t="n">
        <v>4189</v>
      </c>
      <c r="F1735" s="0" t="n">
        <v>20</v>
      </c>
      <c r="G1735" s="8" t="n">
        <v>3351.2</v>
      </c>
      <c r="H1735" s="0" t="str">
        <f aca="false">INDEX(Products!$C:$C,MATCH(C1735,Products!$A:$A,0))</f>
        <v>Electronics</v>
      </c>
      <c r="I1735" s="0" t="str">
        <f aca="false">INDEX(Orders!$D:$D,MATCH(B1735,Orders!$A:$A,0))</f>
        <v>Delivered</v>
      </c>
      <c r="J1735" s="8" t="n">
        <f aca="false">INDEX(Products!$E:$E,MATCH(C1735,Products!$A:$A,0))</f>
        <v>3101.05</v>
      </c>
      <c r="K1735" s="8" t="n">
        <f aca="false">D1735*J1735</f>
        <v>3101.05</v>
      </c>
    </row>
    <row r="1736" customFormat="false" ht="15" hidden="false" customHeight="false" outlineLevel="0" collapsed="false">
      <c r="A1736" s="0" t="s">
        <v>9504</v>
      </c>
      <c r="B1736" s="0" t="s">
        <v>1932</v>
      </c>
      <c r="C1736" s="0" t="s">
        <v>7869</v>
      </c>
      <c r="D1736" s="0" t="n">
        <v>1</v>
      </c>
      <c r="E1736" s="8" t="n">
        <v>949</v>
      </c>
      <c r="F1736" s="0" t="n">
        <v>0</v>
      </c>
      <c r="G1736" s="8" t="n">
        <v>949</v>
      </c>
      <c r="H1736" s="0" t="str">
        <f aca="false">INDEX(Products!$C:$C,MATCH(C1736,Products!$A:$A,0))</f>
        <v>Home &amp; Kitchen</v>
      </c>
      <c r="I1736" s="0" t="str">
        <f aca="false">INDEX(Orders!$D:$D,MATCH(B1736,Orders!$A:$A,0))</f>
        <v>Delivered</v>
      </c>
      <c r="J1736" s="8" t="n">
        <f aca="false">INDEX(Products!$E:$E,MATCH(C1736,Products!$A:$A,0))</f>
        <v>553.41</v>
      </c>
      <c r="K1736" s="8" t="n">
        <f aca="false">D1736*J1736</f>
        <v>553.41</v>
      </c>
    </row>
    <row r="1737" customFormat="false" ht="15" hidden="false" customHeight="false" outlineLevel="0" collapsed="false">
      <c r="A1737" s="0" t="s">
        <v>9505</v>
      </c>
      <c r="B1737" s="0" t="s">
        <v>1932</v>
      </c>
      <c r="C1737" s="0" t="s">
        <v>7908</v>
      </c>
      <c r="D1737" s="0" t="n">
        <v>1</v>
      </c>
      <c r="E1737" s="8" t="n">
        <v>1209</v>
      </c>
      <c r="F1737" s="0" t="n">
        <v>30</v>
      </c>
      <c r="G1737" s="8" t="n">
        <v>846.3</v>
      </c>
      <c r="H1737" s="0" t="str">
        <f aca="false">INDEX(Products!$C:$C,MATCH(C1737,Products!$A:$A,0))</f>
        <v>Grocery</v>
      </c>
      <c r="I1737" s="0" t="str">
        <f aca="false">INDEX(Orders!$D:$D,MATCH(B1737,Orders!$A:$A,0))</f>
        <v>Delivered</v>
      </c>
      <c r="J1737" s="8" t="n">
        <f aca="false">INDEX(Products!$E:$E,MATCH(C1737,Products!$A:$A,0))</f>
        <v>824.78</v>
      </c>
      <c r="K1737" s="8" t="n">
        <f aca="false">D1737*J1737</f>
        <v>824.78</v>
      </c>
    </row>
    <row r="1738" customFormat="false" ht="15" hidden="false" customHeight="false" outlineLevel="0" collapsed="false">
      <c r="A1738" s="0" t="s">
        <v>9506</v>
      </c>
      <c r="B1738" s="0" t="s">
        <v>1932</v>
      </c>
      <c r="C1738" s="0" t="s">
        <v>8239</v>
      </c>
      <c r="D1738" s="0" t="n">
        <v>1</v>
      </c>
      <c r="E1738" s="8" t="n">
        <v>6629</v>
      </c>
      <c r="F1738" s="0" t="n">
        <v>10</v>
      </c>
      <c r="G1738" s="8" t="n">
        <v>5966.1</v>
      </c>
      <c r="H1738" s="0" t="str">
        <f aca="false">INDEX(Products!$C:$C,MATCH(C1738,Products!$A:$A,0))</f>
        <v>Furniture</v>
      </c>
      <c r="I1738" s="0" t="str">
        <f aca="false">INDEX(Orders!$D:$D,MATCH(B1738,Orders!$A:$A,0))</f>
        <v>Delivered</v>
      </c>
      <c r="J1738" s="8" t="n">
        <f aca="false">INDEX(Products!$E:$E,MATCH(C1738,Products!$A:$A,0))</f>
        <v>3648.59</v>
      </c>
      <c r="K1738" s="8" t="n">
        <f aca="false">D1738*J1738</f>
        <v>3648.59</v>
      </c>
    </row>
    <row r="1739" customFormat="false" ht="15" hidden="false" customHeight="false" outlineLevel="0" collapsed="false">
      <c r="A1739" s="0" t="s">
        <v>9507</v>
      </c>
      <c r="B1739" s="0" t="s">
        <v>1934</v>
      </c>
      <c r="C1739" s="0" t="s">
        <v>7607</v>
      </c>
      <c r="D1739" s="0" t="n">
        <v>1</v>
      </c>
      <c r="E1739" s="8" t="n">
        <v>26229</v>
      </c>
      <c r="F1739" s="0" t="n">
        <v>0</v>
      </c>
      <c r="G1739" s="8" t="n">
        <v>26229</v>
      </c>
      <c r="H1739" s="0" t="str">
        <f aca="false">INDEX(Products!$C:$C,MATCH(C1739,Products!$A:$A,0))</f>
        <v>Furniture</v>
      </c>
      <c r="I1739" s="0" t="str">
        <f aca="false">INDEX(Orders!$D:$D,MATCH(B1739,Orders!$A:$A,0))</f>
        <v>Delivered</v>
      </c>
      <c r="J1739" s="8" t="n">
        <f aca="false">INDEX(Products!$E:$E,MATCH(C1739,Products!$A:$A,0))</f>
        <v>18876.62</v>
      </c>
      <c r="K1739" s="8" t="n">
        <f aca="false">D1739*J1739</f>
        <v>18876.62</v>
      </c>
    </row>
    <row r="1740" customFormat="false" ht="15" hidden="false" customHeight="false" outlineLevel="0" collapsed="false">
      <c r="A1740" s="0" t="s">
        <v>9508</v>
      </c>
      <c r="B1740" s="0" t="s">
        <v>1934</v>
      </c>
      <c r="C1740" s="0" t="s">
        <v>8130</v>
      </c>
      <c r="D1740" s="0" t="n">
        <v>1</v>
      </c>
      <c r="E1740" s="8" t="n">
        <v>7929</v>
      </c>
      <c r="F1740" s="0" t="n">
        <v>5</v>
      </c>
      <c r="G1740" s="8" t="n">
        <v>7532.55</v>
      </c>
      <c r="H1740" s="0" t="str">
        <f aca="false">INDEX(Products!$C:$C,MATCH(C1740,Products!$A:$A,0))</f>
        <v>Home &amp; Kitchen</v>
      </c>
      <c r="I1740" s="0" t="str">
        <f aca="false">INDEX(Orders!$D:$D,MATCH(B1740,Orders!$A:$A,0))</f>
        <v>Delivered</v>
      </c>
      <c r="J1740" s="8" t="n">
        <f aca="false">INDEX(Products!$E:$E,MATCH(C1740,Products!$A:$A,0))</f>
        <v>4469.51</v>
      </c>
      <c r="K1740" s="8" t="n">
        <f aca="false">D1740*J1740</f>
        <v>4469.51</v>
      </c>
    </row>
    <row r="1741" customFormat="false" ht="15" hidden="false" customHeight="false" outlineLevel="0" collapsed="false">
      <c r="A1741" s="0" t="s">
        <v>9509</v>
      </c>
      <c r="B1741" s="0" t="s">
        <v>1935</v>
      </c>
      <c r="C1741" s="0" t="s">
        <v>7593</v>
      </c>
      <c r="D1741" s="0" t="n">
        <v>1</v>
      </c>
      <c r="E1741" s="8" t="n">
        <v>12159</v>
      </c>
      <c r="F1741" s="0" t="n">
        <v>15</v>
      </c>
      <c r="G1741" s="8" t="n">
        <v>10335.15</v>
      </c>
      <c r="H1741" s="0" t="str">
        <f aca="false">INDEX(Products!$C:$C,MATCH(C1741,Products!$A:$A,0))</f>
        <v>Mobiles &amp; Accessories</v>
      </c>
      <c r="I1741" s="0" t="str">
        <f aca="false">INDEX(Orders!$D:$D,MATCH(B1741,Orders!$A:$A,0))</f>
        <v>Delivered</v>
      </c>
      <c r="J1741" s="8" t="n">
        <f aca="false">INDEX(Products!$E:$E,MATCH(C1741,Products!$A:$A,0))</f>
        <v>8791.68</v>
      </c>
      <c r="K1741" s="8" t="n">
        <f aca="false">D1741*J1741</f>
        <v>8791.68</v>
      </c>
    </row>
    <row r="1742" customFormat="false" ht="15" hidden="false" customHeight="false" outlineLevel="0" collapsed="false">
      <c r="A1742" s="0" t="s">
        <v>9510</v>
      </c>
      <c r="B1742" s="0" t="s">
        <v>1936</v>
      </c>
      <c r="C1742" s="0" t="s">
        <v>8304</v>
      </c>
      <c r="D1742" s="0" t="n">
        <v>1</v>
      </c>
      <c r="E1742" s="8" t="n">
        <v>30649</v>
      </c>
      <c r="F1742" s="0" t="n">
        <v>0</v>
      </c>
      <c r="G1742" s="8" t="n">
        <v>30649</v>
      </c>
      <c r="H1742" s="0" t="str">
        <f aca="false">INDEX(Products!$C:$C,MATCH(C1742,Products!$A:$A,0))</f>
        <v>Mobiles &amp; Accessories</v>
      </c>
      <c r="I1742" s="0" t="str">
        <f aca="false">INDEX(Orders!$D:$D,MATCH(B1742,Orders!$A:$A,0))</f>
        <v>Delivered</v>
      </c>
      <c r="J1742" s="8" t="n">
        <f aca="false">INDEX(Products!$E:$E,MATCH(C1742,Products!$A:$A,0))</f>
        <v>17732.54</v>
      </c>
      <c r="K1742" s="8" t="n">
        <f aca="false">D1742*J1742</f>
        <v>17732.54</v>
      </c>
    </row>
    <row r="1743" customFormat="false" ht="15" hidden="false" customHeight="false" outlineLevel="0" collapsed="false">
      <c r="A1743" s="0" t="s">
        <v>9511</v>
      </c>
      <c r="B1743" s="0" t="s">
        <v>1938</v>
      </c>
      <c r="C1743" s="0" t="s">
        <v>7785</v>
      </c>
      <c r="D1743" s="0" t="n">
        <v>2</v>
      </c>
      <c r="E1743" s="8" t="n">
        <v>709</v>
      </c>
      <c r="F1743" s="0" t="n">
        <v>15</v>
      </c>
      <c r="G1743" s="8" t="n">
        <v>1205.3</v>
      </c>
      <c r="H1743" s="0" t="str">
        <f aca="false">INDEX(Products!$C:$C,MATCH(C1743,Products!$A:$A,0))</f>
        <v>Grocery</v>
      </c>
      <c r="I1743" s="0" t="str">
        <f aca="false">INDEX(Orders!$D:$D,MATCH(B1743,Orders!$A:$A,0))</f>
        <v>Returned</v>
      </c>
      <c r="J1743" s="8" t="n">
        <f aca="false">INDEX(Products!$E:$E,MATCH(C1743,Products!$A:$A,0))</f>
        <v>488.31</v>
      </c>
      <c r="K1743" s="8" t="n">
        <f aca="false">D1743*J1743</f>
        <v>976.62</v>
      </c>
    </row>
    <row r="1744" customFormat="false" ht="15" hidden="false" customHeight="false" outlineLevel="0" collapsed="false">
      <c r="A1744" s="0" t="s">
        <v>9512</v>
      </c>
      <c r="B1744" s="0" t="s">
        <v>1938</v>
      </c>
      <c r="C1744" s="0" t="s">
        <v>7651</v>
      </c>
      <c r="D1744" s="0" t="n">
        <v>2</v>
      </c>
      <c r="E1744" s="8" t="n">
        <v>7439</v>
      </c>
      <c r="F1744" s="0" t="n">
        <v>0</v>
      </c>
      <c r="G1744" s="8" t="n">
        <v>14878</v>
      </c>
      <c r="H1744" s="0" t="str">
        <f aca="false">INDEX(Products!$C:$C,MATCH(C1744,Products!$A:$A,0))</f>
        <v>Mobiles &amp; Accessories</v>
      </c>
      <c r="I1744" s="0" t="str">
        <f aca="false">INDEX(Orders!$D:$D,MATCH(B1744,Orders!$A:$A,0))</f>
        <v>Returned</v>
      </c>
      <c r="J1744" s="8" t="n">
        <f aca="false">INDEX(Products!$E:$E,MATCH(C1744,Products!$A:$A,0))</f>
        <v>4901.55</v>
      </c>
      <c r="K1744" s="8" t="n">
        <f aca="false">D1744*J1744</f>
        <v>9803.1</v>
      </c>
    </row>
    <row r="1745" customFormat="false" ht="15" hidden="false" customHeight="false" outlineLevel="0" collapsed="false">
      <c r="A1745" s="0" t="s">
        <v>9513</v>
      </c>
      <c r="B1745" s="0" t="s">
        <v>1938</v>
      </c>
      <c r="C1745" s="0" t="s">
        <v>7601</v>
      </c>
      <c r="D1745" s="0" t="n">
        <v>2</v>
      </c>
      <c r="E1745" s="8" t="n">
        <v>25819</v>
      </c>
      <c r="F1745" s="0" t="n">
        <v>0</v>
      </c>
      <c r="G1745" s="8" t="n">
        <v>51638</v>
      </c>
      <c r="H1745" s="0" t="str">
        <f aca="false">INDEX(Products!$C:$C,MATCH(C1745,Products!$A:$A,0))</f>
        <v>Furniture</v>
      </c>
      <c r="I1745" s="0" t="str">
        <f aca="false">INDEX(Orders!$D:$D,MATCH(B1745,Orders!$A:$A,0))</f>
        <v>Returned</v>
      </c>
      <c r="J1745" s="8" t="n">
        <f aca="false">INDEX(Products!$E:$E,MATCH(C1745,Products!$A:$A,0))</f>
        <v>17102.88</v>
      </c>
      <c r="K1745" s="8" t="n">
        <f aca="false">D1745*J1745</f>
        <v>34205.76</v>
      </c>
    </row>
    <row r="1746" customFormat="false" ht="15" hidden="false" customHeight="false" outlineLevel="0" collapsed="false">
      <c r="A1746" s="0" t="s">
        <v>9514</v>
      </c>
      <c r="B1746" s="0" t="s">
        <v>1939</v>
      </c>
      <c r="C1746" s="0" t="s">
        <v>7622</v>
      </c>
      <c r="D1746" s="0" t="n">
        <v>1</v>
      </c>
      <c r="E1746" s="8" t="n">
        <v>1549</v>
      </c>
      <c r="F1746" s="0" t="n">
        <v>5</v>
      </c>
      <c r="G1746" s="8" t="n">
        <v>1471.55</v>
      </c>
      <c r="H1746" s="0" t="str">
        <f aca="false">INDEX(Products!$C:$C,MATCH(C1746,Products!$A:$A,0))</f>
        <v>Beauty &amp; Personal Care</v>
      </c>
      <c r="I1746" s="0" t="str">
        <f aca="false">INDEX(Orders!$D:$D,MATCH(B1746,Orders!$A:$A,0))</f>
        <v>Returned</v>
      </c>
      <c r="J1746" s="8" t="n">
        <f aca="false">INDEX(Products!$E:$E,MATCH(C1746,Products!$A:$A,0))</f>
        <v>915.36</v>
      </c>
      <c r="K1746" s="8" t="n">
        <f aca="false">D1746*J1746</f>
        <v>915.36</v>
      </c>
    </row>
    <row r="1747" customFormat="false" ht="15" hidden="false" customHeight="false" outlineLevel="0" collapsed="false">
      <c r="A1747" s="0" t="s">
        <v>9515</v>
      </c>
      <c r="B1747" s="0" t="s">
        <v>1940</v>
      </c>
      <c r="C1747" s="0" t="s">
        <v>7653</v>
      </c>
      <c r="D1747" s="0" t="n">
        <v>1</v>
      </c>
      <c r="E1747" s="8" t="n">
        <v>450</v>
      </c>
      <c r="F1747" s="0" t="n">
        <v>15</v>
      </c>
      <c r="G1747" s="8" t="n">
        <v>382.5</v>
      </c>
      <c r="H1747" s="0" t="str">
        <f aca="false">INDEX(Products!$C:$C,MATCH(C1747,Products!$A:$A,0))</f>
        <v>Books</v>
      </c>
      <c r="I1747" s="0" t="str">
        <f aca="false">INDEX(Orders!$D:$D,MATCH(B1747,Orders!$A:$A,0))</f>
        <v>Returned</v>
      </c>
      <c r="J1747" s="8" t="n">
        <f aca="false">INDEX(Products!$E:$E,MATCH(C1747,Products!$A:$A,0))</f>
        <v>303.74</v>
      </c>
      <c r="K1747" s="8" t="n">
        <f aca="false">D1747*J1747</f>
        <v>303.74</v>
      </c>
    </row>
    <row r="1748" customFormat="false" ht="15" hidden="false" customHeight="false" outlineLevel="0" collapsed="false">
      <c r="A1748" s="0" t="s">
        <v>9516</v>
      </c>
      <c r="B1748" s="0" t="s">
        <v>1940</v>
      </c>
      <c r="C1748" s="0" t="s">
        <v>7801</v>
      </c>
      <c r="D1748" s="0" t="n">
        <v>1</v>
      </c>
      <c r="E1748" s="8" t="n">
        <v>2889</v>
      </c>
      <c r="F1748" s="0" t="n">
        <v>0</v>
      </c>
      <c r="G1748" s="8" t="n">
        <v>2889</v>
      </c>
      <c r="H1748" s="0" t="str">
        <f aca="false">INDEX(Products!$C:$C,MATCH(C1748,Products!$A:$A,0))</f>
        <v>Fashion</v>
      </c>
      <c r="I1748" s="0" t="str">
        <f aca="false">INDEX(Orders!$D:$D,MATCH(B1748,Orders!$A:$A,0))</f>
        <v>Returned</v>
      </c>
      <c r="J1748" s="8" t="n">
        <f aca="false">INDEX(Products!$E:$E,MATCH(C1748,Products!$A:$A,0))</f>
        <v>1991.35</v>
      </c>
      <c r="K1748" s="8" t="n">
        <f aca="false">D1748*J1748</f>
        <v>1991.35</v>
      </c>
    </row>
    <row r="1749" customFormat="false" ht="15" hidden="false" customHeight="false" outlineLevel="0" collapsed="false">
      <c r="A1749" s="0" t="s">
        <v>9517</v>
      </c>
      <c r="B1749" s="0" t="s">
        <v>1941</v>
      </c>
      <c r="C1749" s="0" t="s">
        <v>7839</v>
      </c>
      <c r="D1749" s="0" t="n">
        <v>1</v>
      </c>
      <c r="E1749" s="8" t="n">
        <v>9969</v>
      </c>
      <c r="F1749" s="0" t="n">
        <v>0</v>
      </c>
      <c r="G1749" s="8" t="n">
        <v>9969</v>
      </c>
      <c r="H1749" s="0" t="str">
        <f aca="false">INDEX(Products!$C:$C,MATCH(C1749,Products!$A:$A,0))</f>
        <v>Home &amp; Kitchen</v>
      </c>
      <c r="I1749" s="0" t="str">
        <f aca="false">INDEX(Orders!$D:$D,MATCH(B1749,Orders!$A:$A,0))</f>
        <v>Delivered</v>
      </c>
      <c r="J1749" s="8" t="n">
        <f aca="false">INDEX(Products!$E:$E,MATCH(C1749,Products!$A:$A,0))</f>
        <v>5962.26</v>
      </c>
      <c r="K1749" s="8" t="n">
        <f aca="false">D1749*J1749</f>
        <v>5962.26</v>
      </c>
    </row>
    <row r="1750" customFormat="false" ht="15" hidden="false" customHeight="false" outlineLevel="0" collapsed="false">
      <c r="A1750" s="0" t="s">
        <v>9518</v>
      </c>
      <c r="B1750" s="0" t="s">
        <v>1943</v>
      </c>
      <c r="C1750" s="0" t="s">
        <v>7935</v>
      </c>
      <c r="D1750" s="0" t="n">
        <v>1</v>
      </c>
      <c r="E1750" s="8" t="n">
        <v>4799</v>
      </c>
      <c r="F1750" s="0" t="n">
        <v>15</v>
      </c>
      <c r="G1750" s="8" t="n">
        <v>4079.15</v>
      </c>
      <c r="H1750" s="0" t="str">
        <f aca="false">INDEX(Products!$C:$C,MATCH(C1750,Products!$A:$A,0))</f>
        <v>Furniture</v>
      </c>
      <c r="I1750" s="0" t="str">
        <f aca="false">INDEX(Orders!$D:$D,MATCH(B1750,Orders!$A:$A,0))</f>
        <v>Delivered</v>
      </c>
      <c r="J1750" s="8" t="n">
        <f aca="false">INDEX(Products!$E:$E,MATCH(C1750,Products!$A:$A,0))</f>
        <v>2917.01</v>
      </c>
      <c r="K1750" s="8" t="n">
        <f aca="false">D1750*J1750</f>
        <v>2917.01</v>
      </c>
    </row>
    <row r="1751" customFormat="false" ht="15" hidden="false" customHeight="false" outlineLevel="0" collapsed="false">
      <c r="A1751" s="0" t="s">
        <v>9519</v>
      </c>
      <c r="B1751" s="0" t="s">
        <v>1943</v>
      </c>
      <c r="C1751" s="0" t="s">
        <v>7755</v>
      </c>
      <c r="D1751" s="0" t="n">
        <v>1</v>
      </c>
      <c r="E1751" s="8" t="n">
        <v>949</v>
      </c>
      <c r="F1751" s="0" t="n">
        <v>15</v>
      </c>
      <c r="G1751" s="8" t="n">
        <v>806.65</v>
      </c>
      <c r="H1751" s="0" t="str">
        <f aca="false">INDEX(Products!$C:$C,MATCH(C1751,Products!$A:$A,0))</f>
        <v>Books</v>
      </c>
      <c r="I1751" s="0" t="str">
        <f aca="false">INDEX(Orders!$D:$D,MATCH(B1751,Orders!$A:$A,0))</f>
        <v>Delivered</v>
      </c>
      <c r="J1751" s="8" t="n">
        <f aca="false">INDEX(Products!$E:$E,MATCH(C1751,Products!$A:$A,0))</f>
        <v>640.32</v>
      </c>
      <c r="K1751" s="8" t="n">
        <f aca="false">D1751*J1751</f>
        <v>640.32</v>
      </c>
    </row>
    <row r="1752" customFormat="false" ht="15" hidden="false" customHeight="false" outlineLevel="0" collapsed="false">
      <c r="A1752" s="0" t="s">
        <v>9520</v>
      </c>
      <c r="B1752" s="0" t="s">
        <v>1943</v>
      </c>
      <c r="C1752" s="0" t="s">
        <v>7734</v>
      </c>
      <c r="D1752" s="0" t="n">
        <v>1</v>
      </c>
      <c r="E1752" s="8" t="n">
        <v>260</v>
      </c>
      <c r="F1752" s="0" t="n">
        <v>0</v>
      </c>
      <c r="G1752" s="8" t="n">
        <v>260</v>
      </c>
      <c r="H1752" s="0" t="str">
        <f aca="false">INDEX(Products!$C:$C,MATCH(C1752,Products!$A:$A,0))</f>
        <v>Books</v>
      </c>
      <c r="I1752" s="0" t="str">
        <f aca="false">INDEX(Orders!$D:$D,MATCH(B1752,Orders!$A:$A,0))</f>
        <v>Delivered</v>
      </c>
      <c r="J1752" s="8" t="n">
        <f aca="false">INDEX(Products!$E:$E,MATCH(C1752,Products!$A:$A,0))</f>
        <v>158.02</v>
      </c>
      <c r="K1752" s="8" t="n">
        <f aca="false">D1752*J1752</f>
        <v>158.02</v>
      </c>
    </row>
    <row r="1753" customFormat="false" ht="15" hidden="false" customHeight="false" outlineLevel="0" collapsed="false">
      <c r="A1753" s="0" t="s">
        <v>9521</v>
      </c>
      <c r="B1753" s="0" t="s">
        <v>1945</v>
      </c>
      <c r="C1753" s="0" t="s">
        <v>8436</v>
      </c>
      <c r="D1753" s="0" t="n">
        <v>1</v>
      </c>
      <c r="E1753" s="8" t="n">
        <v>52639</v>
      </c>
      <c r="F1753" s="0" t="n">
        <v>15</v>
      </c>
      <c r="G1753" s="8" t="n">
        <v>44743.15</v>
      </c>
      <c r="H1753" s="0" t="str">
        <f aca="false">INDEX(Products!$C:$C,MATCH(C1753,Products!$A:$A,0))</f>
        <v>Mobiles &amp; Accessories</v>
      </c>
      <c r="I1753" s="0" t="str">
        <f aca="false">INDEX(Orders!$D:$D,MATCH(B1753,Orders!$A:$A,0))</f>
        <v>Delivered</v>
      </c>
      <c r="J1753" s="8" t="n">
        <f aca="false">INDEX(Products!$E:$E,MATCH(C1753,Products!$A:$A,0))</f>
        <v>31616.05</v>
      </c>
      <c r="K1753" s="8" t="n">
        <f aca="false">D1753*J1753</f>
        <v>31616.05</v>
      </c>
    </row>
    <row r="1754" customFormat="false" ht="15" hidden="false" customHeight="false" outlineLevel="0" collapsed="false">
      <c r="A1754" s="0" t="s">
        <v>9522</v>
      </c>
      <c r="B1754" s="0" t="s">
        <v>1947</v>
      </c>
      <c r="C1754" s="0" t="s">
        <v>7993</v>
      </c>
      <c r="D1754" s="0" t="n">
        <v>2</v>
      </c>
      <c r="E1754" s="8" t="n">
        <v>19529</v>
      </c>
      <c r="F1754" s="0" t="n">
        <v>30</v>
      </c>
      <c r="G1754" s="8" t="n">
        <v>27340.6</v>
      </c>
      <c r="H1754" s="0" t="str">
        <f aca="false">INDEX(Products!$C:$C,MATCH(C1754,Products!$A:$A,0))</f>
        <v>Electronics</v>
      </c>
      <c r="I1754" s="0" t="str">
        <f aca="false">INDEX(Orders!$D:$D,MATCH(B1754,Orders!$A:$A,0))</f>
        <v>Delivered</v>
      </c>
      <c r="J1754" s="8" t="n">
        <f aca="false">INDEX(Products!$E:$E,MATCH(C1754,Products!$A:$A,0))</f>
        <v>12094.4</v>
      </c>
      <c r="K1754" s="8" t="n">
        <f aca="false">D1754*J1754</f>
        <v>24188.8</v>
      </c>
    </row>
    <row r="1755" customFormat="false" ht="15" hidden="false" customHeight="false" outlineLevel="0" collapsed="false">
      <c r="A1755" s="0" t="s">
        <v>9523</v>
      </c>
      <c r="B1755" s="0" t="s">
        <v>1947</v>
      </c>
      <c r="C1755" s="0" t="s">
        <v>7775</v>
      </c>
      <c r="D1755" s="0" t="n">
        <v>1</v>
      </c>
      <c r="E1755" s="8" t="n">
        <v>23659</v>
      </c>
      <c r="F1755" s="0" t="n">
        <v>0</v>
      </c>
      <c r="G1755" s="8" t="n">
        <v>23659</v>
      </c>
      <c r="H1755" s="0" t="str">
        <f aca="false">INDEX(Products!$C:$C,MATCH(C1755,Products!$A:$A,0))</f>
        <v>Mobiles &amp; Accessories</v>
      </c>
      <c r="I1755" s="0" t="str">
        <f aca="false">INDEX(Orders!$D:$D,MATCH(B1755,Orders!$A:$A,0))</f>
        <v>Delivered</v>
      </c>
      <c r="J1755" s="8" t="n">
        <f aca="false">INDEX(Products!$E:$E,MATCH(C1755,Products!$A:$A,0))</f>
        <v>14645.83</v>
      </c>
      <c r="K1755" s="8" t="n">
        <f aca="false">D1755*J1755</f>
        <v>14645.83</v>
      </c>
    </row>
    <row r="1756" customFormat="false" ht="15" hidden="false" customHeight="false" outlineLevel="0" collapsed="false">
      <c r="A1756" s="0" t="s">
        <v>9524</v>
      </c>
      <c r="B1756" s="0" t="s">
        <v>1947</v>
      </c>
      <c r="C1756" s="0" t="s">
        <v>8130</v>
      </c>
      <c r="D1756" s="0" t="n">
        <v>1</v>
      </c>
      <c r="E1756" s="8" t="n">
        <v>7929</v>
      </c>
      <c r="F1756" s="0" t="n">
        <v>20</v>
      </c>
      <c r="G1756" s="8" t="n">
        <v>6343.2</v>
      </c>
      <c r="H1756" s="0" t="str">
        <f aca="false">INDEX(Products!$C:$C,MATCH(C1756,Products!$A:$A,0))</f>
        <v>Home &amp; Kitchen</v>
      </c>
      <c r="I1756" s="0" t="str">
        <f aca="false">INDEX(Orders!$D:$D,MATCH(B1756,Orders!$A:$A,0))</f>
        <v>Delivered</v>
      </c>
      <c r="J1756" s="8" t="n">
        <f aca="false">INDEX(Products!$E:$E,MATCH(C1756,Products!$A:$A,0))</f>
        <v>4469.51</v>
      </c>
      <c r="K1756" s="8" t="n">
        <f aca="false">D1756*J1756</f>
        <v>4469.51</v>
      </c>
    </row>
    <row r="1757" customFormat="false" ht="15" hidden="false" customHeight="false" outlineLevel="0" collapsed="false">
      <c r="A1757" s="0" t="s">
        <v>9525</v>
      </c>
      <c r="B1757" s="0" t="s">
        <v>1948</v>
      </c>
      <c r="C1757" s="0" t="s">
        <v>7616</v>
      </c>
      <c r="D1757" s="0" t="n">
        <v>1</v>
      </c>
      <c r="E1757" s="8" t="n">
        <v>9379</v>
      </c>
      <c r="F1757" s="0" t="n">
        <v>5</v>
      </c>
      <c r="G1757" s="8" t="n">
        <v>8910.05</v>
      </c>
      <c r="H1757" s="0" t="str">
        <f aca="false">INDEX(Products!$C:$C,MATCH(C1757,Products!$A:$A,0))</f>
        <v>Electronics</v>
      </c>
      <c r="I1757" s="0" t="str">
        <f aca="false">INDEX(Orders!$D:$D,MATCH(B1757,Orders!$A:$A,0))</f>
        <v>Delivered</v>
      </c>
      <c r="J1757" s="8" t="n">
        <f aca="false">INDEX(Products!$E:$E,MATCH(C1757,Products!$A:$A,0))</f>
        <v>6769.42</v>
      </c>
      <c r="K1757" s="8" t="n">
        <f aca="false">D1757*J1757</f>
        <v>6769.42</v>
      </c>
    </row>
    <row r="1758" customFormat="false" ht="15" hidden="false" customHeight="false" outlineLevel="0" collapsed="false">
      <c r="A1758" s="0" t="s">
        <v>9526</v>
      </c>
      <c r="B1758" s="0" t="s">
        <v>1948</v>
      </c>
      <c r="C1758" s="0" t="s">
        <v>7895</v>
      </c>
      <c r="D1758" s="0" t="n">
        <v>1</v>
      </c>
      <c r="E1758" s="8" t="n">
        <v>789</v>
      </c>
      <c r="F1758" s="0" t="n">
        <v>0</v>
      </c>
      <c r="G1758" s="8" t="n">
        <v>789</v>
      </c>
      <c r="H1758" s="0" t="str">
        <f aca="false">INDEX(Products!$C:$C,MATCH(C1758,Products!$A:$A,0))</f>
        <v>Fashion</v>
      </c>
      <c r="I1758" s="0" t="str">
        <f aca="false">INDEX(Orders!$D:$D,MATCH(B1758,Orders!$A:$A,0))</f>
        <v>Delivered</v>
      </c>
      <c r="J1758" s="8" t="n">
        <f aca="false">INDEX(Products!$E:$E,MATCH(C1758,Products!$A:$A,0))</f>
        <v>495.92</v>
      </c>
      <c r="K1758" s="8" t="n">
        <f aca="false">D1758*J1758</f>
        <v>495.92</v>
      </c>
    </row>
    <row r="1759" customFormat="false" ht="15" hidden="false" customHeight="false" outlineLevel="0" collapsed="false">
      <c r="A1759" s="0" t="s">
        <v>9527</v>
      </c>
      <c r="B1759" s="0" t="s">
        <v>1949</v>
      </c>
      <c r="C1759" s="0" t="s">
        <v>7694</v>
      </c>
      <c r="D1759" s="0" t="n">
        <v>1</v>
      </c>
      <c r="E1759" s="8" t="n">
        <v>14329</v>
      </c>
      <c r="F1759" s="0" t="n">
        <v>0</v>
      </c>
      <c r="G1759" s="8" t="n">
        <v>14329</v>
      </c>
      <c r="H1759" s="0" t="str">
        <f aca="false">INDEX(Products!$C:$C,MATCH(C1759,Products!$A:$A,0))</f>
        <v>Home &amp; Kitchen</v>
      </c>
      <c r="I1759" s="0" t="str">
        <f aca="false">INDEX(Orders!$D:$D,MATCH(B1759,Orders!$A:$A,0))</f>
        <v>Delivered</v>
      </c>
      <c r="J1759" s="8" t="n">
        <f aca="false">INDEX(Products!$E:$E,MATCH(C1759,Products!$A:$A,0))</f>
        <v>10731.9</v>
      </c>
      <c r="K1759" s="8" t="n">
        <f aca="false">D1759*J1759</f>
        <v>10731.9</v>
      </c>
    </row>
    <row r="1760" customFormat="false" ht="15" hidden="false" customHeight="false" outlineLevel="0" collapsed="false">
      <c r="A1760" s="0" t="s">
        <v>9528</v>
      </c>
      <c r="B1760" s="0" t="s">
        <v>1949</v>
      </c>
      <c r="C1760" s="0" t="s">
        <v>7666</v>
      </c>
      <c r="D1760" s="0" t="n">
        <v>1</v>
      </c>
      <c r="E1760" s="8" t="n">
        <v>42709</v>
      </c>
      <c r="F1760" s="0" t="n">
        <v>10</v>
      </c>
      <c r="G1760" s="8" t="n">
        <v>38438.1</v>
      </c>
      <c r="H1760" s="0" t="str">
        <f aca="false">INDEX(Products!$C:$C,MATCH(C1760,Products!$A:$A,0))</f>
        <v>Electronics</v>
      </c>
      <c r="I1760" s="0" t="str">
        <f aca="false">INDEX(Orders!$D:$D,MATCH(B1760,Orders!$A:$A,0))</f>
        <v>Delivered</v>
      </c>
      <c r="J1760" s="8" t="n">
        <f aca="false">INDEX(Products!$E:$E,MATCH(C1760,Products!$A:$A,0))</f>
        <v>27728.89</v>
      </c>
      <c r="K1760" s="8" t="n">
        <f aca="false">D1760*J1760</f>
        <v>27728.89</v>
      </c>
    </row>
    <row r="1761" customFormat="false" ht="15" hidden="false" customHeight="false" outlineLevel="0" collapsed="false">
      <c r="A1761" s="0" t="s">
        <v>9529</v>
      </c>
      <c r="B1761" s="0" t="s">
        <v>1949</v>
      </c>
      <c r="C1761" s="0" t="s">
        <v>7630</v>
      </c>
      <c r="D1761" s="0" t="n">
        <v>1</v>
      </c>
      <c r="E1761" s="8" t="n">
        <v>74379</v>
      </c>
      <c r="F1761" s="0" t="n">
        <v>20</v>
      </c>
      <c r="G1761" s="8" t="n">
        <v>59503.2</v>
      </c>
      <c r="H1761" s="0" t="str">
        <f aca="false">INDEX(Products!$C:$C,MATCH(C1761,Products!$A:$A,0))</f>
        <v>Mobiles &amp; Accessories</v>
      </c>
      <c r="I1761" s="0" t="str">
        <f aca="false">INDEX(Orders!$D:$D,MATCH(B1761,Orders!$A:$A,0))</f>
        <v>Delivered</v>
      </c>
      <c r="J1761" s="8" t="n">
        <f aca="false">INDEX(Products!$E:$E,MATCH(C1761,Products!$A:$A,0))</f>
        <v>45257.88</v>
      </c>
      <c r="K1761" s="8" t="n">
        <f aca="false">D1761*J1761</f>
        <v>45257.88</v>
      </c>
    </row>
    <row r="1762" customFormat="false" ht="15" hidden="false" customHeight="false" outlineLevel="0" collapsed="false">
      <c r="A1762" s="0" t="s">
        <v>9530</v>
      </c>
      <c r="B1762" s="0" t="s">
        <v>1950</v>
      </c>
      <c r="C1762" s="0" t="s">
        <v>7999</v>
      </c>
      <c r="D1762" s="0" t="n">
        <v>2</v>
      </c>
      <c r="E1762" s="8" t="n">
        <v>2810</v>
      </c>
      <c r="F1762" s="0" t="n">
        <v>0</v>
      </c>
      <c r="G1762" s="8" t="n">
        <v>5620</v>
      </c>
      <c r="H1762" s="0" t="str">
        <f aca="false">INDEX(Products!$C:$C,MATCH(C1762,Products!$A:$A,0))</f>
        <v>Toys &amp; Baby Care</v>
      </c>
      <c r="I1762" s="0" t="str">
        <f aca="false">INDEX(Orders!$D:$D,MATCH(B1762,Orders!$A:$A,0))</f>
        <v>Delivered</v>
      </c>
      <c r="J1762" s="8" t="n">
        <f aca="false">INDEX(Products!$E:$E,MATCH(C1762,Products!$A:$A,0))</f>
        <v>1582.85</v>
      </c>
      <c r="K1762" s="8" t="n">
        <f aca="false">D1762*J1762</f>
        <v>3165.7</v>
      </c>
    </row>
    <row r="1763" customFormat="false" ht="15" hidden="false" customHeight="false" outlineLevel="0" collapsed="false">
      <c r="A1763" s="0" t="s">
        <v>9531</v>
      </c>
      <c r="B1763" s="0" t="s">
        <v>1950</v>
      </c>
      <c r="C1763" s="0" t="s">
        <v>7968</v>
      </c>
      <c r="D1763" s="0" t="n">
        <v>1</v>
      </c>
      <c r="E1763" s="8" t="n">
        <v>50</v>
      </c>
      <c r="F1763" s="0" t="n">
        <v>0</v>
      </c>
      <c r="G1763" s="8" t="n">
        <v>50</v>
      </c>
      <c r="H1763" s="0" t="str">
        <f aca="false">INDEX(Products!$C:$C,MATCH(C1763,Products!$A:$A,0))</f>
        <v>Grocery</v>
      </c>
      <c r="I1763" s="0" t="str">
        <f aca="false">INDEX(Orders!$D:$D,MATCH(B1763,Orders!$A:$A,0))</f>
        <v>Delivered</v>
      </c>
      <c r="J1763" s="8" t="n">
        <f aca="false">INDEX(Products!$E:$E,MATCH(C1763,Products!$A:$A,0))</f>
        <v>31.67</v>
      </c>
      <c r="K1763" s="8" t="n">
        <f aca="false">D1763*J1763</f>
        <v>31.67</v>
      </c>
    </row>
    <row r="1764" customFormat="false" ht="15" hidden="false" customHeight="false" outlineLevel="0" collapsed="false">
      <c r="A1764" s="0" t="s">
        <v>9532</v>
      </c>
      <c r="B1764" s="0" t="s">
        <v>1951</v>
      </c>
      <c r="C1764" s="0" t="s">
        <v>7593</v>
      </c>
      <c r="D1764" s="0" t="n">
        <v>1</v>
      </c>
      <c r="E1764" s="8" t="n">
        <v>12159</v>
      </c>
      <c r="F1764" s="0" t="n">
        <v>10</v>
      </c>
      <c r="G1764" s="8" t="n">
        <v>10943.1</v>
      </c>
      <c r="H1764" s="0" t="str">
        <f aca="false">INDEX(Products!$C:$C,MATCH(C1764,Products!$A:$A,0))</f>
        <v>Mobiles &amp; Accessories</v>
      </c>
      <c r="I1764" s="0" t="str">
        <f aca="false">INDEX(Orders!$D:$D,MATCH(B1764,Orders!$A:$A,0))</f>
        <v>Returned</v>
      </c>
      <c r="J1764" s="8" t="n">
        <f aca="false">INDEX(Products!$E:$E,MATCH(C1764,Products!$A:$A,0))</f>
        <v>8791.68</v>
      </c>
      <c r="K1764" s="8" t="n">
        <f aca="false">D1764*J1764</f>
        <v>8791.68</v>
      </c>
    </row>
    <row r="1765" customFormat="false" ht="15" hidden="false" customHeight="false" outlineLevel="0" collapsed="false">
      <c r="A1765" s="0" t="s">
        <v>9533</v>
      </c>
      <c r="B1765" s="0" t="s">
        <v>1952</v>
      </c>
      <c r="C1765" s="0" t="s">
        <v>7710</v>
      </c>
      <c r="D1765" s="0" t="n">
        <v>1</v>
      </c>
      <c r="E1765" s="8" t="n">
        <v>4659</v>
      </c>
      <c r="F1765" s="0" t="n">
        <v>20</v>
      </c>
      <c r="G1765" s="8" t="n">
        <v>3727.2</v>
      </c>
      <c r="H1765" s="0" t="str">
        <f aca="false">INDEX(Products!$C:$C,MATCH(C1765,Products!$A:$A,0))</f>
        <v>Fashion</v>
      </c>
      <c r="I1765" s="0" t="str">
        <f aca="false">INDEX(Orders!$D:$D,MATCH(B1765,Orders!$A:$A,0))</f>
        <v>Delivered</v>
      </c>
      <c r="J1765" s="8" t="n">
        <f aca="false">INDEX(Products!$E:$E,MATCH(C1765,Products!$A:$A,0))</f>
        <v>2833.14</v>
      </c>
      <c r="K1765" s="8" t="n">
        <f aca="false">D1765*J1765</f>
        <v>2833.14</v>
      </c>
    </row>
    <row r="1766" customFormat="false" ht="15" hidden="false" customHeight="false" outlineLevel="0" collapsed="false">
      <c r="A1766" s="0" t="s">
        <v>9534</v>
      </c>
      <c r="B1766" s="0" t="s">
        <v>1952</v>
      </c>
      <c r="C1766" s="0" t="s">
        <v>7701</v>
      </c>
      <c r="D1766" s="0" t="n">
        <v>1</v>
      </c>
      <c r="E1766" s="8" t="n">
        <v>36479</v>
      </c>
      <c r="F1766" s="0" t="n">
        <v>15</v>
      </c>
      <c r="G1766" s="8" t="n">
        <v>31007.15</v>
      </c>
      <c r="H1766" s="0" t="str">
        <f aca="false">INDEX(Products!$C:$C,MATCH(C1766,Products!$A:$A,0))</f>
        <v>Electronics</v>
      </c>
      <c r="I1766" s="0" t="str">
        <f aca="false">INDEX(Orders!$D:$D,MATCH(B1766,Orders!$A:$A,0))</f>
        <v>Delivered</v>
      </c>
      <c r="J1766" s="8" t="n">
        <f aca="false">INDEX(Products!$E:$E,MATCH(C1766,Products!$A:$A,0))</f>
        <v>23417.07</v>
      </c>
      <c r="K1766" s="8" t="n">
        <f aca="false">D1766*J1766</f>
        <v>23417.07</v>
      </c>
    </row>
    <row r="1767" customFormat="false" ht="15" hidden="false" customHeight="false" outlineLevel="0" collapsed="false">
      <c r="A1767" s="0" t="s">
        <v>9535</v>
      </c>
      <c r="B1767" s="0" t="s">
        <v>1954</v>
      </c>
      <c r="C1767" s="0" t="s">
        <v>7607</v>
      </c>
      <c r="D1767" s="0" t="n">
        <v>1</v>
      </c>
      <c r="E1767" s="8" t="n">
        <v>26229</v>
      </c>
      <c r="F1767" s="0" t="n">
        <v>15</v>
      </c>
      <c r="G1767" s="8" t="n">
        <v>22294.65</v>
      </c>
      <c r="H1767" s="0" t="str">
        <f aca="false">INDEX(Products!$C:$C,MATCH(C1767,Products!$A:$A,0))</f>
        <v>Furniture</v>
      </c>
      <c r="I1767" s="0" t="str">
        <f aca="false">INDEX(Orders!$D:$D,MATCH(B1767,Orders!$A:$A,0))</f>
        <v>Delivered</v>
      </c>
      <c r="J1767" s="8" t="n">
        <f aca="false">INDEX(Products!$E:$E,MATCH(C1767,Products!$A:$A,0))</f>
        <v>18876.62</v>
      </c>
      <c r="K1767" s="8" t="n">
        <f aca="false">D1767*J1767</f>
        <v>18876.62</v>
      </c>
    </row>
    <row r="1768" customFormat="false" ht="15" hidden="false" customHeight="false" outlineLevel="0" collapsed="false">
      <c r="A1768" s="0" t="s">
        <v>9536</v>
      </c>
      <c r="B1768" s="0" t="s">
        <v>1956</v>
      </c>
      <c r="C1768" s="0" t="s">
        <v>7680</v>
      </c>
      <c r="D1768" s="0" t="n">
        <v>1</v>
      </c>
      <c r="E1768" s="8" t="n">
        <v>14639</v>
      </c>
      <c r="F1768" s="0" t="n">
        <v>15</v>
      </c>
      <c r="G1768" s="8" t="n">
        <v>12443.15</v>
      </c>
      <c r="H1768" s="0" t="str">
        <f aca="false">INDEX(Products!$C:$C,MATCH(C1768,Products!$A:$A,0))</f>
        <v>Electronics</v>
      </c>
      <c r="I1768" s="0" t="str">
        <f aca="false">INDEX(Orders!$D:$D,MATCH(B1768,Orders!$A:$A,0))</f>
        <v>Delivered</v>
      </c>
      <c r="J1768" s="8" t="n">
        <f aca="false">INDEX(Products!$E:$E,MATCH(C1768,Products!$A:$A,0))</f>
        <v>8845.17</v>
      </c>
      <c r="K1768" s="8" t="n">
        <f aca="false">D1768*J1768</f>
        <v>8845.17</v>
      </c>
    </row>
    <row r="1769" customFormat="false" ht="15" hidden="false" customHeight="false" outlineLevel="0" collapsed="false">
      <c r="A1769" s="0" t="s">
        <v>9537</v>
      </c>
      <c r="B1769" s="0" t="s">
        <v>1956</v>
      </c>
      <c r="C1769" s="0" t="s">
        <v>7833</v>
      </c>
      <c r="D1769" s="0" t="n">
        <v>1</v>
      </c>
      <c r="E1769" s="8" t="n">
        <v>63680</v>
      </c>
      <c r="F1769" s="0" t="n">
        <v>10</v>
      </c>
      <c r="G1769" s="8" t="n">
        <v>57312</v>
      </c>
      <c r="H1769" s="0" t="str">
        <f aca="false">INDEX(Products!$C:$C,MATCH(C1769,Products!$A:$A,0))</f>
        <v>Mobiles &amp; Accessories</v>
      </c>
      <c r="I1769" s="0" t="str">
        <f aca="false">INDEX(Orders!$D:$D,MATCH(B1769,Orders!$A:$A,0))</f>
        <v>Delivered</v>
      </c>
      <c r="J1769" s="8" t="n">
        <f aca="false">INDEX(Products!$E:$E,MATCH(C1769,Products!$A:$A,0))</f>
        <v>42793.05</v>
      </c>
      <c r="K1769" s="8" t="n">
        <f aca="false">D1769*J1769</f>
        <v>42793.05</v>
      </c>
    </row>
    <row r="1770" customFormat="false" ht="15" hidden="false" customHeight="false" outlineLevel="0" collapsed="false">
      <c r="A1770" s="0" t="s">
        <v>9538</v>
      </c>
      <c r="B1770" s="0" t="s">
        <v>1958</v>
      </c>
      <c r="C1770" s="0" t="s">
        <v>7908</v>
      </c>
      <c r="D1770" s="0" t="n">
        <v>1</v>
      </c>
      <c r="E1770" s="8" t="n">
        <v>1209</v>
      </c>
      <c r="F1770" s="0" t="n">
        <v>30</v>
      </c>
      <c r="G1770" s="8" t="n">
        <v>846.3</v>
      </c>
      <c r="H1770" s="0" t="str">
        <f aca="false">INDEX(Products!$C:$C,MATCH(C1770,Products!$A:$A,0))</f>
        <v>Grocery</v>
      </c>
      <c r="I1770" s="0" t="str">
        <f aca="false">INDEX(Orders!$D:$D,MATCH(B1770,Orders!$A:$A,0))</f>
        <v>Cancelled</v>
      </c>
      <c r="J1770" s="8" t="n">
        <f aca="false">INDEX(Products!$E:$E,MATCH(C1770,Products!$A:$A,0))</f>
        <v>824.78</v>
      </c>
      <c r="K1770" s="8" t="n">
        <f aca="false">D1770*J1770</f>
        <v>824.78</v>
      </c>
    </row>
    <row r="1771" customFormat="false" ht="15" hidden="false" customHeight="false" outlineLevel="0" collapsed="false">
      <c r="A1771" s="0" t="s">
        <v>9539</v>
      </c>
      <c r="B1771" s="0" t="s">
        <v>1958</v>
      </c>
      <c r="C1771" s="0" t="s">
        <v>7725</v>
      </c>
      <c r="D1771" s="0" t="n">
        <v>2</v>
      </c>
      <c r="E1771" s="8" t="n">
        <v>2319</v>
      </c>
      <c r="F1771" s="0" t="n">
        <v>0</v>
      </c>
      <c r="G1771" s="8" t="n">
        <v>4638</v>
      </c>
      <c r="H1771" s="0" t="str">
        <f aca="false">INDEX(Products!$C:$C,MATCH(C1771,Products!$A:$A,0))</f>
        <v>Fashion</v>
      </c>
      <c r="I1771" s="0" t="str">
        <f aca="false">INDEX(Orders!$D:$D,MATCH(B1771,Orders!$A:$A,0))</f>
        <v>Cancelled</v>
      </c>
      <c r="J1771" s="8" t="n">
        <f aca="false">INDEX(Products!$E:$E,MATCH(C1771,Products!$A:$A,0))</f>
        <v>1283.86</v>
      </c>
      <c r="K1771" s="8" t="n">
        <f aca="false">D1771*J1771</f>
        <v>2567.72</v>
      </c>
    </row>
    <row r="1772" customFormat="false" ht="15" hidden="false" customHeight="false" outlineLevel="0" collapsed="false">
      <c r="A1772" s="0" t="s">
        <v>9540</v>
      </c>
      <c r="B1772" s="0" t="s">
        <v>1959</v>
      </c>
      <c r="C1772" s="0" t="s">
        <v>7750</v>
      </c>
      <c r="D1772" s="0" t="n">
        <v>1</v>
      </c>
      <c r="E1772" s="8" t="n">
        <v>789</v>
      </c>
      <c r="F1772" s="0" t="n">
        <v>5</v>
      </c>
      <c r="G1772" s="8" t="n">
        <v>749.55</v>
      </c>
      <c r="H1772" s="0" t="str">
        <f aca="false">INDEX(Products!$C:$C,MATCH(C1772,Products!$A:$A,0))</f>
        <v>Grocery</v>
      </c>
      <c r="I1772" s="0" t="str">
        <f aca="false">INDEX(Orders!$D:$D,MATCH(B1772,Orders!$A:$A,0))</f>
        <v>Delivered</v>
      </c>
      <c r="J1772" s="8" t="n">
        <f aca="false">INDEX(Products!$E:$E,MATCH(C1772,Products!$A:$A,0))</f>
        <v>444.79</v>
      </c>
      <c r="K1772" s="8" t="n">
        <f aca="false">D1772*J1772</f>
        <v>444.79</v>
      </c>
    </row>
    <row r="1773" customFormat="false" ht="15" hidden="false" customHeight="false" outlineLevel="0" collapsed="false">
      <c r="A1773" s="0" t="s">
        <v>9541</v>
      </c>
      <c r="B1773" s="0" t="s">
        <v>1959</v>
      </c>
      <c r="C1773" s="0" t="s">
        <v>8130</v>
      </c>
      <c r="D1773" s="0" t="n">
        <v>3</v>
      </c>
      <c r="E1773" s="8" t="n">
        <v>7929</v>
      </c>
      <c r="F1773" s="0" t="n">
        <v>0</v>
      </c>
      <c r="G1773" s="8" t="n">
        <v>23787</v>
      </c>
      <c r="H1773" s="0" t="str">
        <f aca="false">INDEX(Products!$C:$C,MATCH(C1773,Products!$A:$A,0))</f>
        <v>Home &amp; Kitchen</v>
      </c>
      <c r="I1773" s="0" t="str">
        <f aca="false">INDEX(Orders!$D:$D,MATCH(B1773,Orders!$A:$A,0))</f>
        <v>Delivered</v>
      </c>
      <c r="J1773" s="8" t="n">
        <f aca="false">INDEX(Products!$E:$E,MATCH(C1773,Products!$A:$A,0))</f>
        <v>4469.51</v>
      </c>
      <c r="K1773" s="8" t="n">
        <f aca="false">D1773*J1773</f>
        <v>13408.53</v>
      </c>
    </row>
    <row r="1774" customFormat="false" ht="15" hidden="false" customHeight="false" outlineLevel="0" collapsed="false">
      <c r="A1774" s="0" t="s">
        <v>9542</v>
      </c>
      <c r="B1774" s="0" t="s">
        <v>1959</v>
      </c>
      <c r="C1774" s="0" t="s">
        <v>7769</v>
      </c>
      <c r="D1774" s="0" t="n">
        <v>2</v>
      </c>
      <c r="E1774" s="8" t="n">
        <v>14609</v>
      </c>
      <c r="F1774" s="0" t="n">
        <v>30</v>
      </c>
      <c r="G1774" s="8" t="n">
        <v>20452.6</v>
      </c>
      <c r="H1774" s="0" t="str">
        <f aca="false">INDEX(Products!$C:$C,MATCH(C1774,Products!$A:$A,0))</f>
        <v>Home &amp; Kitchen</v>
      </c>
      <c r="I1774" s="0" t="str">
        <f aca="false">INDEX(Orders!$D:$D,MATCH(B1774,Orders!$A:$A,0))</f>
        <v>Delivered</v>
      </c>
      <c r="J1774" s="8" t="n">
        <f aca="false">INDEX(Products!$E:$E,MATCH(C1774,Products!$A:$A,0))</f>
        <v>8695.64</v>
      </c>
      <c r="K1774" s="8" t="n">
        <f aca="false">D1774*J1774</f>
        <v>17391.28</v>
      </c>
    </row>
    <row r="1775" customFormat="false" ht="15" hidden="false" customHeight="false" outlineLevel="0" collapsed="false">
      <c r="A1775" s="0" t="s">
        <v>9543</v>
      </c>
      <c r="B1775" s="0" t="s">
        <v>1961</v>
      </c>
      <c r="C1775" s="0" t="s">
        <v>7727</v>
      </c>
      <c r="D1775" s="0" t="n">
        <v>3</v>
      </c>
      <c r="E1775" s="8" t="n">
        <v>2379</v>
      </c>
      <c r="F1775" s="0" t="n">
        <v>15</v>
      </c>
      <c r="G1775" s="8" t="n">
        <v>6066.45</v>
      </c>
      <c r="H1775" s="0" t="str">
        <f aca="false">INDEX(Products!$C:$C,MATCH(C1775,Products!$A:$A,0))</f>
        <v>Fashion</v>
      </c>
      <c r="I1775" s="0" t="str">
        <f aca="false">INDEX(Orders!$D:$D,MATCH(B1775,Orders!$A:$A,0))</f>
        <v>Delivered</v>
      </c>
      <c r="J1775" s="8" t="n">
        <f aca="false">INDEX(Products!$E:$E,MATCH(C1775,Products!$A:$A,0))</f>
        <v>1774.91</v>
      </c>
      <c r="K1775" s="8" t="n">
        <f aca="false">D1775*J1775</f>
        <v>5324.73</v>
      </c>
    </row>
    <row r="1776" customFormat="false" ht="15" hidden="false" customHeight="false" outlineLevel="0" collapsed="false">
      <c r="A1776" s="0" t="s">
        <v>9544</v>
      </c>
      <c r="B1776" s="0" t="s">
        <v>1962</v>
      </c>
      <c r="C1776" s="0" t="s">
        <v>7690</v>
      </c>
      <c r="D1776" s="0" t="n">
        <v>2</v>
      </c>
      <c r="E1776" s="8" t="n">
        <v>10500</v>
      </c>
      <c r="F1776" s="0" t="n">
        <v>10</v>
      </c>
      <c r="G1776" s="8" t="n">
        <v>18900</v>
      </c>
      <c r="H1776" s="0" t="str">
        <f aca="false">INDEX(Products!$C:$C,MATCH(C1776,Products!$A:$A,0))</f>
        <v>Electronics</v>
      </c>
      <c r="I1776" s="0" t="str">
        <f aca="false">INDEX(Orders!$D:$D,MATCH(B1776,Orders!$A:$A,0))</f>
        <v>Delivered</v>
      </c>
      <c r="J1776" s="8" t="n">
        <f aca="false">INDEX(Products!$E:$E,MATCH(C1776,Products!$A:$A,0))</f>
        <v>7790.71</v>
      </c>
      <c r="K1776" s="8" t="n">
        <f aca="false">D1776*J1776</f>
        <v>15581.42</v>
      </c>
    </row>
    <row r="1777" customFormat="false" ht="15" hidden="false" customHeight="false" outlineLevel="0" collapsed="false">
      <c r="A1777" s="0" t="s">
        <v>9545</v>
      </c>
      <c r="B1777" s="0" t="s">
        <v>1963</v>
      </c>
      <c r="C1777" s="0" t="s">
        <v>8152</v>
      </c>
      <c r="D1777" s="0" t="n">
        <v>1</v>
      </c>
      <c r="E1777" s="8" t="n">
        <v>3759</v>
      </c>
      <c r="F1777" s="0" t="n">
        <v>30</v>
      </c>
      <c r="G1777" s="8" t="n">
        <v>2631.3</v>
      </c>
      <c r="H1777" s="0" t="str">
        <f aca="false">INDEX(Products!$C:$C,MATCH(C1777,Products!$A:$A,0))</f>
        <v>Fashion</v>
      </c>
      <c r="I1777" s="0" t="str">
        <f aca="false">INDEX(Orders!$D:$D,MATCH(B1777,Orders!$A:$A,0))</f>
        <v>Delivered</v>
      </c>
      <c r="J1777" s="8" t="n">
        <f aca="false">INDEX(Products!$E:$E,MATCH(C1777,Products!$A:$A,0))</f>
        <v>2136.16</v>
      </c>
      <c r="K1777" s="8" t="n">
        <f aca="false">D1777*J1777</f>
        <v>2136.16</v>
      </c>
    </row>
    <row r="1778" customFormat="false" ht="15" hidden="false" customHeight="false" outlineLevel="0" collapsed="false">
      <c r="A1778" s="0" t="s">
        <v>9546</v>
      </c>
      <c r="B1778" s="0" t="s">
        <v>1963</v>
      </c>
      <c r="C1778" s="0" t="s">
        <v>7920</v>
      </c>
      <c r="D1778" s="0" t="n">
        <v>1</v>
      </c>
      <c r="E1778" s="8" t="n">
        <v>1279</v>
      </c>
      <c r="F1778" s="0" t="n">
        <v>10</v>
      </c>
      <c r="G1778" s="8" t="n">
        <v>1151.1</v>
      </c>
      <c r="H1778" s="0" t="str">
        <f aca="false">INDEX(Products!$C:$C,MATCH(C1778,Products!$A:$A,0))</f>
        <v>Books</v>
      </c>
      <c r="I1778" s="0" t="str">
        <f aca="false">INDEX(Orders!$D:$D,MATCH(B1778,Orders!$A:$A,0))</f>
        <v>Delivered</v>
      </c>
      <c r="J1778" s="8" t="n">
        <f aca="false">INDEX(Products!$E:$E,MATCH(C1778,Products!$A:$A,0))</f>
        <v>917.25</v>
      </c>
      <c r="K1778" s="8" t="n">
        <f aca="false">D1778*J1778</f>
        <v>917.25</v>
      </c>
    </row>
    <row r="1779" customFormat="false" ht="15" hidden="false" customHeight="false" outlineLevel="0" collapsed="false">
      <c r="A1779" s="0" t="s">
        <v>9547</v>
      </c>
      <c r="B1779" s="0" t="s">
        <v>1965</v>
      </c>
      <c r="C1779" s="0" t="s">
        <v>7607</v>
      </c>
      <c r="D1779" s="0" t="n">
        <v>1</v>
      </c>
      <c r="E1779" s="8" t="n">
        <v>26229</v>
      </c>
      <c r="F1779" s="0" t="n">
        <v>30</v>
      </c>
      <c r="G1779" s="8" t="n">
        <v>18360.3</v>
      </c>
      <c r="H1779" s="0" t="str">
        <f aca="false">INDEX(Products!$C:$C,MATCH(C1779,Products!$A:$A,0))</f>
        <v>Furniture</v>
      </c>
      <c r="I1779" s="0" t="str">
        <f aca="false">INDEX(Orders!$D:$D,MATCH(B1779,Orders!$A:$A,0))</f>
        <v>Delivered</v>
      </c>
      <c r="J1779" s="8" t="n">
        <f aca="false">INDEX(Products!$E:$E,MATCH(C1779,Products!$A:$A,0))</f>
        <v>18876.62</v>
      </c>
      <c r="K1779" s="8" t="n">
        <f aca="false">D1779*J1779</f>
        <v>18876.62</v>
      </c>
    </row>
    <row r="1780" customFormat="false" ht="15" hidden="false" customHeight="false" outlineLevel="0" collapsed="false">
      <c r="A1780" s="0" t="s">
        <v>9548</v>
      </c>
      <c r="B1780" s="0" t="s">
        <v>1966</v>
      </c>
      <c r="C1780" s="0" t="s">
        <v>7760</v>
      </c>
      <c r="D1780" s="0" t="n">
        <v>1</v>
      </c>
      <c r="E1780" s="8" t="n">
        <v>439</v>
      </c>
      <c r="F1780" s="0" t="n">
        <v>0</v>
      </c>
      <c r="G1780" s="8" t="n">
        <v>439</v>
      </c>
      <c r="H1780" s="0" t="str">
        <f aca="false">INDEX(Products!$C:$C,MATCH(C1780,Products!$A:$A,0))</f>
        <v>Grocery</v>
      </c>
      <c r="I1780" s="0" t="str">
        <f aca="false">INDEX(Orders!$D:$D,MATCH(B1780,Orders!$A:$A,0))</f>
        <v>Delivered</v>
      </c>
      <c r="J1780" s="8" t="n">
        <f aca="false">INDEX(Products!$E:$E,MATCH(C1780,Products!$A:$A,0))</f>
        <v>271.77</v>
      </c>
      <c r="K1780" s="8" t="n">
        <f aca="false">D1780*J1780</f>
        <v>271.77</v>
      </c>
    </row>
    <row r="1781" customFormat="false" ht="15" hidden="false" customHeight="false" outlineLevel="0" collapsed="false">
      <c r="A1781" s="0" t="s">
        <v>9549</v>
      </c>
      <c r="B1781" s="0" t="s">
        <v>1966</v>
      </c>
      <c r="C1781" s="0" t="s">
        <v>7595</v>
      </c>
      <c r="D1781" s="0" t="n">
        <v>2</v>
      </c>
      <c r="E1781" s="8" t="n">
        <v>8040</v>
      </c>
      <c r="F1781" s="0" t="n">
        <v>0</v>
      </c>
      <c r="G1781" s="8" t="n">
        <v>16080</v>
      </c>
      <c r="H1781" s="0" t="str">
        <f aca="false">INDEX(Products!$C:$C,MATCH(C1781,Products!$A:$A,0))</f>
        <v>Home &amp; Kitchen</v>
      </c>
      <c r="I1781" s="0" t="str">
        <f aca="false">INDEX(Orders!$D:$D,MATCH(B1781,Orders!$A:$A,0))</f>
        <v>Delivered</v>
      </c>
      <c r="J1781" s="8" t="n">
        <f aca="false">INDEX(Products!$E:$E,MATCH(C1781,Products!$A:$A,0))</f>
        <v>4810.96</v>
      </c>
      <c r="K1781" s="8" t="n">
        <f aca="false">D1781*J1781</f>
        <v>9621.92</v>
      </c>
    </row>
    <row r="1782" customFormat="false" ht="15" hidden="false" customHeight="false" outlineLevel="0" collapsed="false">
      <c r="A1782" s="0" t="s">
        <v>9550</v>
      </c>
      <c r="B1782" s="0" t="s">
        <v>1967</v>
      </c>
      <c r="C1782" s="0" t="s">
        <v>7721</v>
      </c>
      <c r="D1782" s="0" t="n">
        <v>1</v>
      </c>
      <c r="E1782" s="8" t="n">
        <v>4189</v>
      </c>
      <c r="F1782" s="0" t="n">
        <v>20</v>
      </c>
      <c r="G1782" s="8" t="n">
        <v>3351.2</v>
      </c>
      <c r="H1782" s="0" t="str">
        <f aca="false">INDEX(Products!$C:$C,MATCH(C1782,Products!$A:$A,0))</f>
        <v>Electronics</v>
      </c>
      <c r="I1782" s="0" t="str">
        <f aca="false">INDEX(Orders!$D:$D,MATCH(B1782,Orders!$A:$A,0))</f>
        <v>Delivered</v>
      </c>
      <c r="J1782" s="8" t="n">
        <f aca="false">INDEX(Products!$E:$E,MATCH(C1782,Products!$A:$A,0))</f>
        <v>3101.05</v>
      </c>
      <c r="K1782" s="8" t="n">
        <f aca="false">D1782*J1782</f>
        <v>3101.05</v>
      </c>
    </row>
    <row r="1783" customFormat="false" ht="15" hidden="false" customHeight="false" outlineLevel="0" collapsed="false">
      <c r="A1783" s="0" t="s">
        <v>9551</v>
      </c>
      <c r="B1783" s="0" t="s">
        <v>1967</v>
      </c>
      <c r="C1783" s="0" t="s">
        <v>7775</v>
      </c>
      <c r="D1783" s="0" t="n">
        <v>1</v>
      </c>
      <c r="E1783" s="8" t="n">
        <v>23659</v>
      </c>
      <c r="F1783" s="0" t="n">
        <v>15</v>
      </c>
      <c r="G1783" s="8" t="n">
        <v>20110.15</v>
      </c>
      <c r="H1783" s="0" t="str">
        <f aca="false">INDEX(Products!$C:$C,MATCH(C1783,Products!$A:$A,0))</f>
        <v>Mobiles &amp; Accessories</v>
      </c>
      <c r="I1783" s="0" t="str">
        <f aca="false">INDEX(Orders!$D:$D,MATCH(B1783,Orders!$A:$A,0))</f>
        <v>Delivered</v>
      </c>
      <c r="J1783" s="8" t="n">
        <f aca="false">INDEX(Products!$E:$E,MATCH(C1783,Products!$A:$A,0))</f>
        <v>14645.83</v>
      </c>
      <c r="K1783" s="8" t="n">
        <f aca="false">D1783*J1783</f>
        <v>14645.83</v>
      </c>
    </row>
    <row r="1784" customFormat="false" ht="15" hidden="false" customHeight="false" outlineLevel="0" collapsed="false">
      <c r="A1784" s="0" t="s">
        <v>9552</v>
      </c>
      <c r="B1784" s="0" t="s">
        <v>1968</v>
      </c>
      <c r="C1784" s="0" t="s">
        <v>7966</v>
      </c>
      <c r="D1784" s="0" t="n">
        <v>3</v>
      </c>
      <c r="E1784" s="8" t="n">
        <v>8389</v>
      </c>
      <c r="F1784" s="0" t="n">
        <v>0</v>
      </c>
      <c r="G1784" s="8" t="n">
        <v>25167</v>
      </c>
      <c r="H1784" s="0" t="str">
        <f aca="false">INDEX(Products!$C:$C,MATCH(C1784,Products!$A:$A,0))</f>
        <v>Home &amp; Kitchen</v>
      </c>
      <c r="I1784" s="0" t="str">
        <f aca="false">INDEX(Orders!$D:$D,MATCH(B1784,Orders!$A:$A,0))</f>
        <v>Delivered</v>
      </c>
      <c r="J1784" s="8" t="n">
        <f aca="false">INDEX(Products!$E:$E,MATCH(C1784,Products!$A:$A,0))</f>
        <v>6236.44</v>
      </c>
      <c r="K1784" s="8" t="n">
        <f aca="false">D1784*J1784</f>
        <v>18709.32</v>
      </c>
    </row>
    <row r="1785" customFormat="false" ht="15" hidden="false" customHeight="false" outlineLevel="0" collapsed="false">
      <c r="A1785" s="0" t="s">
        <v>9553</v>
      </c>
      <c r="B1785" s="0" t="s">
        <v>1968</v>
      </c>
      <c r="C1785" s="0" t="s">
        <v>7725</v>
      </c>
      <c r="D1785" s="0" t="n">
        <v>1</v>
      </c>
      <c r="E1785" s="8" t="n">
        <v>2319</v>
      </c>
      <c r="F1785" s="0" t="n">
        <v>10</v>
      </c>
      <c r="G1785" s="8" t="n">
        <v>2087.1</v>
      </c>
      <c r="H1785" s="0" t="str">
        <f aca="false">INDEX(Products!$C:$C,MATCH(C1785,Products!$A:$A,0))</f>
        <v>Fashion</v>
      </c>
      <c r="I1785" s="0" t="str">
        <f aca="false">INDEX(Orders!$D:$D,MATCH(B1785,Orders!$A:$A,0))</f>
        <v>Delivered</v>
      </c>
      <c r="J1785" s="8" t="n">
        <f aca="false">INDEX(Products!$E:$E,MATCH(C1785,Products!$A:$A,0))</f>
        <v>1283.86</v>
      </c>
      <c r="K1785" s="8" t="n">
        <f aca="false">D1785*J1785</f>
        <v>1283.86</v>
      </c>
    </row>
    <row r="1786" customFormat="false" ht="15" hidden="false" customHeight="false" outlineLevel="0" collapsed="false">
      <c r="A1786" s="0" t="s">
        <v>9554</v>
      </c>
      <c r="B1786" s="0" t="s">
        <v>1968</v>
      </c>
      <c r="C1786" s="0" t="s">
        <v>7676</v>
      </c>
      <c r="D1786" s="0" t="n">
        <v>1</v>
      </c>
      <c r="E1786" s="8" t="n">
        <v>33759</v>
      </c>
      <c r="F1786" s="0" t="n">
        <v>0</v>
      </c>
      <c r="G1786" s="8" t="n">
        <v>33759</v>
      </c>
      <c r="H1786" s="0" t="str">
        <f aca="false">INDEX(Products!$C:$C,MATCH(C1786,Products!$A:$A,0))</f>
        <v>Furniture</v>
      </c>
      <c r="I1786" s="0" t="str">
        <f aca="false">INDEX(Orders!$D:$D,MATCH(B1786,Orders!$A:$A,0))</f>
        <v>Delivered</v>
      </c>
      <c r="J1786" s="8" t="n">
        <f aca="false">INDEX(Products!$E:$E,MATCH(C1786,Products!$A:$A,0))</f>
        <v>19897.05</v>
      </c>
      <c r="K1786" s="8" t="n">
        <f aca="false">D1786*J1786</f>
        <v>19897.05</v>
      </c>
    </row>
    <row r="1787" customFormat="false" ht="15" hidden="false" customHeight="false" outlineLevel="0" collapsed="false">
      <c r="A1787" s="0" t="s">
        <v>9555</v>
      </c>
      <c r="B1787" s="0" t="s">
        <v>1968</v>
      </c>
      <c r="C1787" s="0" t="s">
        <v>7727</v>
      </c>
      <c r="D1787" s="0" t="n">
        <v>1</v>
      </c>
      <c r="E1787" s="8" t="n">
        <v>2379</v>
      </c>
      <c r="F1787" s="0" t="n">
        <v>20</v>
      </c>
      <c r="G1787" s="8" t="n">
        <v>1903.2</v>
      </c>
      <c r="H1787" s="0" t="str">
        <f aca="false">INDEX(Products!$C:$C,MATCH(C1787,Products!$A:$A,0))</f>
        <v>Fashion</v>
      </c>
      <c r="I1787" s="0" t="str">
        <f aca="false">INDEX(Orders!$D:$D,MATCH(B1787,Orders!$A:$A,0))</f>
        <v>Delivered</v>
      </c>
      <c r="J1787" s="8" t="n">
        <f aca="false">INDEX(Products!$E:$E,MATCH(C1787,Products!$A:$A,0))</f>
        <v>1774.91</v>
      </c>
      <c r="K1787" s="8" t="n">
        <f aca="false">D1787*J1787</f>
        <v>1774.91</v>
      </c>
    </row>
    <row r="1788" customFormat="false" ht="15" hidden="false" customHeight="false" outlineLevel="0" collapsed="false">
      <c r="A1788" s="0" t="s">
        <v>9556</v>
      </c>
      <c r="B1788" s="0" t="s">
        <v>1969</v>
      </c>
      <c r="C1788" s="0" t="s">
        <v>7705</v>
      </c>
      <c r="D1788" s="0" t="n">
        <v>1</v>
      </c>
      <c r="E1788" s="8" t="n">
        <v>2409</v>
      </c>
      <c r="F1788" s="0" t="n">
        <v>0</v>
      </c>
      <c r="G1788" s="8" t="n">
        <v>2409</v>
      </c>
      <c r="H1788" s="0" t="str">
        <f aca="false">INDEX(Products!$C:$C,MATCH(C1788,Products!$A:$A,0))</f>
        <v>Fashion</v>
      </c>
      <c r="I1788" s="0" t="str">
        <f aca="false">INDEX(Orders!$D:$D,MATCH(B1788,Orders!$A:$A,0))</f>
        <v>Returned</v>
      </c>
      <c r="J1788" s="8" t="n">
        <f aca="false">INDEX(Products!$E:$E,MATCH(C1788,Products!$A:$A,0))</f>
        <v>1619.11</v>
      </c>
      <c r="K1788" s="8" t="n">
        <f aca="false">D1788*J1788</f>
        <v>1619.11</v>
      </c>
    </row>
    <row r="1789" customFormat="false" ht="15" hidden="false" customHeight="false" outlineLevel="0" collapsed="false">
      <c r="A1789" s="0" t="s">
        <v>9557</v>
      </c>
      <c r="B1789" s="0" t="s">
        <v>1971</v>
      </c>
      <c r="C1789" s="0" t="s">
        <v>7593</v>
      </c>
      <c r="D1789" s="0" t="n">
        <v>1</v>
      </c>
      <c r="E1789" s="8" t="n">
        <v>12159</v>
      </c>
      <c r="F1789" s="0" t="n">
        <v>0</v>
      </c>
      <c r="G1789" s="8" t="n">
        <v>12159</v>
      </c>
      <c r="H1789" s="0" t="str">
        <f aca="false">INDEX(Products!$C:$C,MATCH(C1789,Products!$A:$A,0))</f>
        <v>Mobiles &amp; Accessories</v>
      </c>
      <c r="I1789" s="0" t="str">
        <f aca="false">INDEX(Orders!$D:$D,MATCH(B1789,Orders!$A:$A,0))</f>
        <v>Delivered</v>
      </c>
      <c r="J1789" s="8" t="n">
        <f aca="false">INDEX(Products!$E:$E,MATCH(C1789,Products!$A:$A,0))</f>
        <v>8791.68</v>
      </c>
      <c r="K1789" s="8" t="n">
        <f aca="false">D1789*J1789</f>
        <v>8791.68</v>
      </c>
    </row>
    <row r="1790" customFormat="false" ht="15" hidden="false" customHeight="false" outlineLevel="0" collapsed="false">
      <c r="A1790" s="0" t="s">
        <v>9558</v>
      </c>
      <c r="B1790" s="0" t="s">
        <v>1971</v>
      </c>
      <c r="C1790" s="0" t="s">
        <v>7818</v>
      </c>
      <c r="D1790" s="0" t="n">
        <v>3</v>
      </c>
      <c r="E1790" s="8" t="n">
        <v>23750</v>
      </c>
      <c r="F1790" s="0" t="n">
        <v>10</v>
      </c>
      <c r="G1790" s="8" t="n">
        <v>64125</v>
      </c>
      <c r="H1790" s="0" t="str">
        <f aca="false">INDEX(Products!$C:$C,MATCH(C1790,Products!$A:$A,0))</f>
        <v>Electronics</v>
      </c>
      <c r="I1790" s="0" t="str">
        <f aca="false">INDEX(Orders!$D:$D,MATCH(B1790,Orders!$A:$A,0))</f>
        <v>Delivered</v>
      </c>
      <c r="J1790" s="8" t="n">
        <f aca="false">INDEX(Products!$E:$E,MATCH(C1790,Products!$A:$A,0))</f>
        <v>15949.33</v>
      </c>
      <c r="K1790" s="8" t="n">
        <f aca="false">D1790*J1790</f>
        <v>47847.99</v>
      </c>
    </row>
    <row r="1791" customFormat="false" ht="15" hidden="false" customHeight="false" outlineLevel="0" collapsed="false">
      <c r="A1791" s="0" t="s">
        <v>9559</v>
      </c>
      <c r="B1791" s="0" t="s">
        <v>1972</v>
      </c>
      <c r="C1791" s="0" t="s">
        <v>7742</v>
      </c>
      <c r="D1791" s="0" t="n">
        <v>3</v>
      </c>
      <c r="E1791" s="8" t="n">
        <v>12729</v>
      </c>
      <c r="F1791" s="0" t="n">
        <v>15</v>
      </c>
      <c r="G1791" s="8" t="n">
        <v>32458.95</v>
      </c>
      <c r="H1791" s="0" t="str">
        <f aca="false">INDEX(Products!$C:$C,MATCH(C1791,Products!$A:$A,0))</f>
        <v>Home &amp; Kitchen</v>
      </c>
      <c r="I1791" s="0" t="str">
        <f aca="false">INDEX(Orders!$D:$D,MATCH(B1791,Orders!$A:$A,0))</f>
        <v>Delivered</v>
      </c>
      <c r="J1791" s="8" t="n">
        <f aca="false">INDEX(Products!$E:$E,MATCH(C1791,Products!$A:$A,0))</f>
        <v>8235.9</v>
      </c>
      <c r="K1791" s="8" t="n">
        <f aca="false">D1791*J1791</f>
        <v>24707.7</v>
      </c>
    </row>
    <row r="1792" customFormat="false" ht="15" hidden="false" customHeight="false" outlineLevel="0" collapsed="false">
      <c r="A1792" s="0" t="s">
        <v>9560</v>
      </c>
      <c r="B1792" s="0" t="s">
        <v>1975</v>
      </c>
      <c r="C1792" s="0" t="s">
        <v>8130</v>
      </c>
      <c r="D1792" s="0" t="n">
        <v>2</v>
      </c>
      <c r="E1792" s="8" t="n">
        <v>7929</v>
      </c>
      <c r="F1792" s="0" t="n">
        <v>15</v>
      </c>
      <c r="G1792" s="8" t="n">
        <v>13479.3</v>
      </c>
      <c r="H1792" s="0" t="str">
        <f aca="false">INDEX(Products!$C:$C,MATCH(C1792,Products!$A:$A,0))</f>
        <v>Home &amp; Kitchen</v>
      </c>
      <c r="I1792" s="0" t="str">
        <f aca="false">INDEX(Orders!$D:$D,MATCH(B1792,Orders!$A:$A,0))</f>
        <v>Returned</v>
      </c>
      <c r="J1792" s="8" t="n">
        <f aca="false">INDEX(Products!$E:$E,MATCH(C1792,Products!$A:$A,0))</f>
        <v>4469.51</v>
      </c>
      <c r="K1792" s="8" t="n">
        <f aca="false">D1792*J1792</f>
        <v>8939.02</v>
      </c>
    </row>
    <row r="1793" customFormat="false" ht="15" hidden="false" customHeight="false" outlineLevel="0" collapsed="false">
      <c r="A1793" s="0" t="s">
        <v>9561</v>
      </c>
      <c r="B1793" s="0" t="s">
        <v>1976</v>
      </c>
      <c r="C1793" s="0" t="s">
        <v>8051</v>
      </c>
      <c r="D1793" s="0" t="n">
        <v>1</v>
      </c>
      <c r="E1793" s="8" t="n">
        <v>9830</v>
      </c>
      <c r="F1793" s="0" t="n">
        <v>10</v>
      </c>
      <c r="G1793" s="8" t="n">
        <v>8847</v>
      </c>
      <c r="H1793" s="0" t="str">
        <f aca="false">INDEX(Products!$C:$C,MATCH(C1793,Products!$A:$A,0))</f>
        <v>Electronics</v>
      </c>
      <c r="I1793" s="0" t="str">
        <f aca="false">INDEX(Orders!$D:$D,MATCH(B1793,Orders!$A:$A,0))</f>
        <v>Delivered</v>
      </c>
      <c r="J1793" s="8" t="n">
        <f aca="false">INDEX(Products!$E:$E,MATCH(C1793,Products!$A:$A,0))</f>
        <v>6404.84</v>
      </c>
      <c r="K1793" s="8" t="n">
        <f aca="false">D1793*J1793</f>
        <v>6404.84</v>
      </c>
    </row>
    <row r="1794" customFormat="false" ht="15" hidden="false" customHeight="false" outlineLevel="0" collapsed="false">
      <c r="A1794" s="0" t="s">
        <v>9562</v>
      </c>
      <c r="B1794" s="0" t="s">
        <v>1977</v>
      </c>
      <c r="C1794" s="0" t="s">
        <v>7593</v>
      </c>
      <c r="D1794" s="0" t="n">
        <v>2</v>
      </c>
      <c r="E1794" s="8" t="n">
        <v>12159</v>
      </c>
      <c r="F1794" s="0" t="n">
        <v>0</v>
      </c>
      <c r="G1794" s="8" t="n">
        <v>24318</v>
      </c>
      <c r="H1794" s="0" t="str">
        <f aca="false">INDEX(Products!$C:$C,MATCH(C1794,Products!$A:$A,0))</f>
        <v>Mobiles &amp; Accessories</v>
      </c>
      <c r="I1794" s="0" t="str">
        <f aca="false">INDEX(Orders!$D:$D,MATCH(B1794,Orders!$A:$A,0))</f>
        <v>Delivered</v>
      </c>
      <c r="J1794" s="8" t="n">
        <f aca="false">INDEX(Products!$E:$E,MATCH(C1794,Products!$A:$A,0))</f>
        <v>8791.68</v>
      </c>
      <c r="K1794" s="8" t="n">
        <f aca="false">D1794*J1794</f>
        <v>17583.36</v>
      </c>
    </row>
    <row r="1795" customFormat="false" ht="15" hidden="false" customHeight="false" outlineLevel="0" collapsed="false">
      <c r="A1795" s="0" t="s">
        <v>9563</v>
      </c>
      <c r="B1795" s="0" t="s">
        <v>1978</v>
      </c>
      <c r="C1795" s="0" t="s">
        <v>7809</v>
      </c>
      <c r="D1795" s="0" t="n">
        <v>1</v>
      </c>
      <c r="E1795" s="8" t="n">
        <v>9019</v>
      </c>
      <c r="F1795" s="0" t="n">
        <v>0</v>
      </c>
      <c r="G1795" s="8" t="n">
        <v>9019</v>
      </c>
      <c r="H1795" s="0" t="str">
        <f aca="false">INDEX(Products!$C:$C,MATCH(C1795,Products!$A:$A,0))</f>
        <v>Home &amp; Kitchen</v>
      </c>
      <c r="I1795" s="0" t="str">
        <f aca="false">INDEX(Orders!$D:$D,MATCH(B1795,Orders!$A:$A,0))</f>
        <v>Delivered</v>
      </c>
      <c r="J1795" s="8" t="n">
        <f aca="false">INDEX(Products!$E:$E,MATCH(C1795,Products!$A:$A,0))</f>
        <v>6066.71</v>
      </c>
      <c r="K1795" s="8" t="n">
        <f aca="false">D1795*J1795</f>
        <v>6066.71</v>
      </c>
    </row>
    <row r="1796" customFormat="false" ht="15" hidden="false" customHeight="false" outlineLevel="0" collapsed="false">
      <c r="A1796" s="0" t="s">
        <v>9564</v>
      </c>
      <c r="B1796" s="0" t="s">
        <v>1978</v>
      </c>
      <c r="C1796" s="0" t="s">
        <v>8226</v>
      </c>
      <c r="D1796" s="0" t="n">
        <v>1</v>
      </c>
      <c r="E1796" s="8" t="n">
        <v>42449</v>
      </c>
      <c r="F1796" s="0" t="n">
        <v>0</v>
      </c>
      <c r="G1796" s="8" t="n">
        <v>42449</v>
      </c>
      <c r="H1796" s="0" t="str">
        <f aca="false">INDEX(Products!$C:$C,MATCH(C1796,Products!$A:$A,0))</f>
        <v>Electronics</v>
      </c>
      <c r="I1796" s="0" t="str">
        <f aca="false">INDEX(Orders!$D:$D,MATCH(B1796,Orders!$A:$A,0))</f>
        <v>Delivered</v>
      </c>
      <c r="J1796" s="8" t="n">
        <f aca="false">INDEX(Products!$E:$E,MATCH(C1796,Products!$A:$A,0))</f>
        <v>30786.73</v>
      </c>
      <c r="K1796" s="8" t="n">
        <f aca="false">D1796*J1796</f>
        <v>30786.73</v>
      </c>
    </row>
    <row r="1797" customFormat="false" ht="15" hidden="false" customHeight="false" outlineLevel="0" collapsed="false">
      <c r="A1797" s="0" t="s">
        <v>9565</v>
      </c>
      <c r="B1797" s="0" t="s">
        <v>1978</v>
      </c>
      <c r="C1797" s="0" t="s">
        <v>7755</v>
      </c>
      <c r="D1797" s="0" t="n">
        <v>3</v>
      </c>
      <c r="E1797" s="8" t="n">
        <v>949</v>
      </c>
      <c r="F1797" s="0" t="n">
        <v>10</v>
      </c>
      <c r="G1797" s="8" t="n">
        <v>2562.3</v>
      </c>
      <c r="H1797" s="0" t="str">
        <f aca="false">INDEX(Products!$C:$C,MATCH(C1797,Products!$A:$A,0))</f>
        <v>Books</v>
      </c>
      <c r="I1797" s="0" t="str">
        <f aca="false">INDEX(Orders!$D:$D,MATCH(B1797,Orders!$A:$A,0))</f>
        <v>Delivered</v>
      </c>
      <c r="J1797" s="8" t="n">
        <f aca="false">INDEX(Products!$E:$E,MATCH(C1797,Products!$A:$A,0))</f>
        <v>640.32</v>
      </c>
      <c r="K1797" s="8" t="n">
        <f aca="false">D1797*J1797</f>
        <v>1920.96</v>
      </c>
    </row>
    <row r="1798" customFormat="false" ht="15" hidden="false" customHeight="false" outlineLevel="0" collapsed="false">
      <c r="A1798" s="0" t="s">
        <v>9566</v>
      </c>
      <c r="B1798" s="0" t="s">
        <v>1980</v>
      </c>
      <c r="C1798" s="0" t="s">
        <v>8034</v>
      </c>
      <c r="D1798" s="0" t="n">
        <v>1</v>
      </c>
      <c r="E1798" s="8" t="n">
        <v>59079</v>
      </c>
      <c r="F1798" s="0" t="n">
        <v>10</v>
      </c>
      <c r="G1798" s="8" t="n">
        <v>53171.1</v>
      </c>
      <c r="H1798" s="0" t="str">
        <f aca="false">INDEX(Products!$C:$C,MATCH(C1798,Products!$A:$A,0))</f>
        <v>Mobiles &amp; Accessories</v>
      </c>
      <c r="I1798" s="0" t="str">
        <f aca="false">INDEX(Orders!$D:$D,MATCH(B1798,Orders!$A:$A,0))</f>
        <v>Delivered</v>
      </c>
      <c r="J1798" s="8" t="n">
        <f aca="false">INDEX(Products!$E:$E,MATCH(C1798,Products!$A:$A,0))</f>
        <v>35568.35</v>
      </c>
      <c r="K1798" s="8" t="n">
        <f aca="false">D1798*J1798</f>
        <v>35568.35</v>
      </c>
    </row>
    <row r="1799" customFormat="false" ht="15" hidden="false" customHeight="false" outlineLevel="0" collapsed="false">
      <c r="A1799" s="0" t="s">
        <v>9567</v>
      </c>
      <c r="B1799" s="0" t="s">
        <v>1981</v>
      </c>
      <c r="C1799" s="0" t="s">
        <v>7593</v>
      </c>
      <c r="D1799" s="0" t="n">
        <v>1</v>
      </c>
      <c r="E1799" s="8" t="n">
        <v>12159</v>
      </c>
      <c r="F1799" s="0" t="n">
        <v>30</v>
      </c>
      <c r="G1799" s="8" t="n">
        <v>8511.3</v>
      </c>
      <c r="H1799" s="0" t="str">
        <f aca="false">INDEX(Products!$C:$C,MATCH(C1799,Products!$A:$A,0))</f>
        <v>Mobiles &amp; Accessories</v>
      </c>
      <c r="I1799" s="0" t="str">
        <f aca="false">INDEX(Orders!$D:$D,MATCH(B1799,Orders!$A:$A,0))</f>
        <v>Returned</v>
      </c>
      <c r="J1799" s="8" t="n">
        <f aca="false">INDEX(Products!$E:$E,MATCH(C1799,Products!$A:$A,0))</f>
        <v>8791.68</v>
      </c>
      <c r="K1799" s="8" t="n">
        <f aca="false">D1799*J1799</f>
        <v>8791.68</v>
      </c>
    </row>
    <row r="1800" customFormat="false" ht="15" hidden="false" customHeight="false" outlineLevel="0" collapsed="false">
      <c r="A1800" s="0" t="s">
        <v>9568</v>
      </c>
      <c r="B1800" s="0" t="s">
        <v>1982</v>
      </c>
      <c r="C1800" s="0" t="s">
        <v>7928</v>
      </c>
      <c r="D1800" s="0" t="n">
        <v>2</v>
      </c>
      <c r="E1800" s="8" t="n">
        <v>12299</v>
      </c>
      <c r="F1800" s="0" t="n">
        <v>10</v>
      </c>
      <c r="G1800" s="8" t="n">
        <v>22138.2</v>
      </c>
      <c r="H1800" s="0" t="str">
        <f aca="false">INDEX(Products!$C:$C,MATCH(C1800,Products!$A:$A,0))</f>
        <v>Home &amp; Kitchen</v>
      </c>
      <c r="I1800" s="0" t="str">
        <f aca="false">INDEX(Orders!$D:$D,MATCH(B1800,Orders!$A:$A,0))</f>
        <v>Delivered</v>
      </c>
      <c r="J1800" s="8" t="n">
        <f aca="false">INDEX(Products!$E:$E,MATCH(C1800,Products!$A:$A,0))</f>
        <v>8449.74</v>
      </c>
      <c r="K1800" s="8" t="n">
        <f aca="false">D1800*J1800</f>
        <v>16899.48</v>
      </c>
    </row>
    <row r="1801" customFormat="false" ht="15" hidden="false" customHeight="false" outlineLevel="0" collapsed="false">
      <c r="A1801" s="0" t="s">
        <v>9569</v>
      </c>
      <c r="B1801" s="0" t="s">
        <v>1984</v>
      </c>
      <c r="C1801" s="0" t="s">
        <v>7827</v>
      </c>
      <c r="D1801" s="0" t="n">
        <v>1</v>
      </c>
      <c r="E1801" s="8" t="n">
        <v>3359</v>
      </c>
      <c r="F1801" s="0" t="n">
        <v>5</v>
      </c>
      <c r="G1801" s="8" t="n">
        <v>3191.05</v>
      </c>
      <c r="H1801" s="0" t="str">
        <f aca="false">INDEX(Products!$C:$C,MATCH(C1801,Products!$A:$A,0))</f>
        <v>Home &amp; Kitchen</v>
      </c>
      <c r="I1801" s="0" t="str">
        <f aca="false">INDEX(Orders!$D:$D,MATCH(B1801,Orders!$A:$A,0))</f>
        <v>Delivered</v>
      </c>
      <c r="J1801" s="8" t="n">
        <f aca="false">INDEX(Products!$E:$E,MATCH(C1801,Products!$A:$A,0))</f>
        <v>1895.25</v>
      </c>
      <c r="K1801" s="8" t="n">
        <f aca="false">D1801*J1801</f>
        <v>1895.25</v>
      </c>
    </row>
    <row r="1802" customFormat="false" ht="15" hidden="false" customHeight="false" outlineLevel="0" collapsed="false">
      <c r="A1802" s="0" t="s">
        <v>9570</v>
      </c>
      <c r="B1802" s="0" t="s">
        <v>1985</v>
      </c>
      <c r="C1802" s="0" t="s">
        <v>7632</v>
      </c>
      <c r="D1802" s="0" t="n">
        <v>1</v>
      </c>
      <c r="E1802" s="8" t="n">
        <v>2139</v>
      </c>
      <c r="F1802" s="0" t="n">
        <v>0</v>
      </c>
      <c r="G1802" s="8" t="n">
        <v>2139</v>
      </c>
      <c r="H1802" s="0" t="str">
        <f aca="false">INDEX(Products!$C:$C,MATCH(C1802,Products!$A:$A,0))</f>
        <v>Fashion</v>
      </c>
      <c r="I1802" s="0" t="str">
        <f aca="false">INDEX(Orders!$D:$D,MATCH(B1802,Orders!$A:$A,0))</f>
        <v>Delivered</v>
      </c>
      <c r="J1802" s="8" t="n">
        <f aca="false">INDEX(Products!$E:$E,MATCH(C1802,Products!$A:$A,0))</f>
        <v>1562.3</v>
      </c>
      <c r="K1802" s="8" t="n">
        <f aca="false">D1802*J1802</f>
        <v>1562.3</v>
      </c>
    </row>
    <row r="1803" customFormat="false" ht="15" hidden="false" customHeight="false" outlineLevel="0" collapsed="false">
      <c r="A1803" s="0" t="s">
        <v>9571</v>
      </c>
      <c r="B1803" s="0" t="s">
        <v>1986</v>
      </c>
      <c r="C1803" s="0" t="s">
        <v>7892</v>
      </c>
      <c r="D1803" s="0" t="n">
        <v>2</v>
      </c>
      <c r="E1803" s="8" t="n">
        <v>31790</v>
      </c>
      <c r="F1803" s="0" t="n">
        <v>15</v>
      </c>
      <c r="G1803" s="8" t="n">
        <v>54043</v>
      </c>
      <c r="H1803" s="0" t="str">
        <f aca="false">INDEX(Products!$C:$C,MATCH(C1803,Products!$A:$A,0))</f>
        <v>Electronics</v>
      </c>
      <c r="I1803" s="0" t="str">
        <f aca="false">INDEX(Orders!$D:$D,MATCH(B1803,Orders!$A:$A,0))</f>
        <v>Delivered</v>
      </c>
      <c r="J1803" s="8" t="n">
        <f aca="false">INDEX(Products!$E:$E,MATCH(C1803,Products!$A:$A,0))</f>
        <v>21808.65</v>
      </c>
      <c r="K1803" s="8" t="n">
        <f aca="false">D1803*J1803</f>
        <v>43617.3</v>
      </c>
    </row>
    <row r="1804" customFormat="false" ht="15" hidden="false" customHeight="false" outlineLevel="0" collapsed="false">
      <c r="A1804" s="0" t="s">
        <v>9572</v>
      </c>
      <c r="B1804" s="0" t="s">
        <v>1987</v>
      </c>
      <c r="C1804" s="0" t="s">
        <v>7966</v>
      </c>
      <c r="D1804" s="0" t="n">
        <v>1</v>
      </c>
      <c r="E1804" s="8" t="n">
        <v>8389</v>
      </c>
      <c r="F1804" s="0" t="n">
        <v>10</v>
      </c>
      <c r="G1804" s="8" t="n">
        <v>7550.1</v>
      </c>
      <c r="H1804" s="0" t="str">
        <f aca="false">INDEX(Products!$C:$C,MATCH(C1804,Products!$A:$A,0))</f>
        <v>Home &amp; Kitchen</v>
      </c>
      <c r="I1804" s="0" t="str">
        <f aca="false">INDEX(Orders!$D:$D,MATCH(B1804,Orders!$A:$A,0))</f>
        <v>Delivered</v>
      </c>
      <c r="J1804" s="8" t="n">
        <f aca="false">INDEX(Products!$E:$E,MATCH(C1804,Products!$A:$A,0))</f>
        <v>6236.44</v>
      </c>
      <c r="K1804" s="8" t="n">
        <f aca="false">D1804*J1804</f>
        <v>6236.44</v>
      </c>
    </row>
    <row r="1805" customFormat="false" ht="15" hidden="false" customHeight="false" outlineLevel="0" collapsed="false">
      <c r="A1805" s="0" t="s">
        <v>9573</v>
      </c>
      <c r="B1805" s="0" t="s">
        <v>1989</v>
      </c>
      <c r="C1805" s="0" t="s">
        <v>7869</v>
      </c>
      <c r="D1805" s="0" t="n">
        <v>1</v>
      </c>
      <c r="E1805" s="8" t="n">
        <v>949</v>
      </c>
      <c r="F1805" s="0" t="n">
        <v>0</v>
      </c>
      <c r="G1805" s="8" t="n">
        <v>949</v>
      </c>
      <c r="H1805" s="0" t="str">
        <f aca="false">INDEX(Products!$C:$C,MATCH(C1805,Products!$A:$A,0))</f>
        <v>Home &amp; Kitchen</v>
      </c>
      <c r="I1805" s="0" t="str">
        <f aca="false">INDEX(Orders!$D:$D,MATCH(B1805,Orders!$A:$A,0))</f>
        <v>Returned</v>
      </c>
      <c r="J1805" s="8" t="n">
        <f aca="false">INDEX(Products!$E:$E,MATCH(C1805,Products!$A:$A,0))</f>
        <v>553.41</v>
      </c>
      <c r="K1805" s="8" t="n">
        <f aca="false">D1805*J1805</f>
        <v>553.41</v>
      </c>
    </row>
    <row r="1806" customFormat="false" ht="15" hidden="false" customHeight="false" outlineLevel="0" collapsed="false">
      <c r="A1806" s="0" t="s">
        <v>9574</v>
      </c>
      <c r="B1806" s="0" t="s">
        <v>1989</v>
      </c>
      <c r="C1806" s="0" t="s">
        <v>8210</v>
      </c>
      <c r="D1806" s="0" t="n">
        <v>1</v>
      </c>
      <c r="E1806" s="8" t="n">
        <v>76990</v>
      </c>
      <c r="F1806" s="0" t="n">
        <v>0</v>
      </c>
      <c r="G1806" s="8" t="n">
        <v>76990</v>
      </c>
      <c r="H1806" s="0" t="str">
        <f aca="false">INDEX(Products!$C:$C,MATCH(C1806,Products!$A:$A,0))</f>
        <v>Mobiles &amp; Accessories</v>
      </c>
      <c r="I1806" s="0" t="str">
        <f aca="false">INDEX(Orders!$D:$D,MATCH(B1806,Orders!$A:$A,0))</f>
        <v>Returned</v>
      </c>
      <c r="J1806" s="8" t="n">
        <f aca="false">INDEX(Products!$E:$E,MATCH(C1806,Products!$A:$A,0))</f>
        <v>55934.16</v>
      </c>
      <c r="K1806" s="8" t="n">
        <f aca="false">D1806*J1806</f>
        <v>55934.16</v>
      </c>
    </row>
    <row r="1807" customFormat="false" ht="15" hidden="false" customHeight="false" outlineLevel="0" collapsed="false">
      <c r="A1807" s="0" t="s">
        <v>9575</v>
      </c>
      <c r="B1807" s="0" t="s">
        <v>1990</v>
      </c>
      <c r="C1807" s="0" t="s">
        <v>7914</v>
      </c>
      <c r="D1807" s="0" t="n">
        <v>1</v>
      </c>
      <c r="E1807" s="8" t="n">
        <v>1219</v>
      </c>
      <c r="F1807" s="0" t="n">
        <v>30</v>
      </c>
      <c r="G1807" s="8" t="n">
        <v>853.3</v>
      </c>
      <c r="H1807" s="0" t="str">
        <f aca="false">INDEX(Products!$C:$C,MATCH(C1807,Products!$A:$A,0))</f>
        <v>Beauty &amp; Personal Care</v>
      </c>
      <c r="I1807" s="0" t="str">
        <f aca="false">INDEX(Orders!$D:$D,MATCH(B1807,Orders!$A:$A,0))</f>
        <v>Delivered</v>
      </c>
      <c r="J1807" s="8" t="n">
        <f aca="false">INDEX(Products!$E:$E,MATCH(C1807,Products!$A:$A,0))</f>
        <v>897.9</v>
      </c>
      <c r="K1807" s="8" t="n">
        <f aca="false">D1807*J1807</f>
        <v>897.9</v>
      </c>
    </row>
    <row r="1808" customFormat="false" ht="15" hidden="false" customHeight="false" outlineLevel="0" collapsed="false">
      <c r="A1808" s="0" t="s">
        <v>9576</v>
      </c>
      <c r="B1808" s="0" t="s">
        <v>1991</v>
      </c>
      <c r="C1808" s="0" t="s">
        <v>8057</v>
      </c>
      <c r="D1808" s="0" t="n">
        <v>1</v>
      </c>
      <c r="E1808" s="8" t="n">
        <v>5310</v>
      </c>
      <c r="F1808" s="0" t="n">
        <v>5</v>
      </c>
      <c r="G1808" s="8" t="n">
        <v>5044.5</v>
      </c>
      <c r="H1808" s="0" t="str">
        <f aca="false">INDEX(Products!$C:$C,MATCH(C1808,Products!$A:$A,0))</f>
        <v>Sports &amp; Fitness</v>
      </c>
      <c r="I1808" s="0" t="str">
        <f aca="false">INDEX(Orders!$D:$D,MATCH(B1808,Orders!$A:$A,0))</f>
        <v>Cancelled</v>
      </c>
      <c r="J1808" s="8" t="n">
        <f aca="false">INDEX(Products!$E:$E,MATCH(C1808,Products!$A:$A,0))</f>
        <v>3979.51</v>
      </c>
      <c r="K1808" s="8" t="n">
        <f aca="false">D1808*J1808</f>
        <v>3979.51</v>
      </c>
    </row>
    <row r="1809" customFormat="false" ht="15" hidden="false" customHeight="false" outlineLevel="0" collapsed="false">
      <c r="A1809" s="0" t="s">
        <v>9577</v>
      </c>
      <c r="B1809" s="0" t="s">
        <v>1991</v>
      </c>
      <c r="C1809" s="0" t="s">
        <v>7692</v>
      </c>
      <c r="D1809" s="0" t="n">
        <v>1</v>
      </c>
      <c r="E1809" s="8" t="n">
        <v>30589</v>
      </c>
      <c r="F1809" s="0" t="n">
        <v>0</v>
      </c>
      <c r="G1809" s="8" t="n">
        <v>30589</v>
      </c>
      <c r="H1809" s="0" t="str">
        <f aca="false">INDEX(Products!$C:$C,MATCH(C1809,Products!$A:$A,0))</f>
        <v>Electronics</v>
      </c>
      <c r="I1809" s="0" t="str">
        <f aca="false">INDEX(Orders!$D:$D,MATCH(B1809,Orders!$A:$A,0))</f>
        <v>Cancelled</v>
      </c>
      <c r="J1809" s="8" t="n">
        <f aca="false">INDEX(Products!$E:$E,MATCH(C1809,Products!$A:$A,0))</f>
        <v>17320.4</v>
      </c>
      <c r="K1809" s="8" t="n">
        <f aca="false">D1809*J1809</f>
        <v>17320.4</v>
      </c>
    </row>
    <row r="1810" customFormat="false" ht="15" hidden="false" customHeight="false" outlineLevel="0" collapsed="false">
      <c r="A1810" s="0" t="s">
        <v>9578</v>
      </c>
      <c r="B1810" s="0" t="s">
        <v>1991</v>
      </c>
      <c r="C1810" s="0" t="s">
        <v>7953</v>
      </c>
      <c r="D1810" s="0" t="n">
        <v>1</v>
      </c>
      <c r="E1810" s="8" t="n">
        <v>739</v>
      </c>
      <c r="F1810" s="0" t="n">
        <v>0</v>
      </c>
      <c r="G1810" s="8" t="n">
        <v>739</v>
      </c>
      <c r="H1810" s="0" t="str">
        <f aca="false">INDEX(Products!$C:$C,MATCH(C1810,Products!$A:$A,0))</f>
        <v>Beauty &amp; Personal Care</v>
      </c>
      <c r="I1810" s="0" t="str">
        <f aca="false">INDEX(Orders!$D:$D,MATCH(B1810,Orders!$A:$A,0))</f>
        <v>Cancelled</v>
      </c>
      <c r="J1810" s="8" t="n">
        <f aca="false">INDEX(Products!$E:$E,MATCH(C1810,Products!$A:$A,0))</f>
        <v>477.84</v>
      </c>
      <c r="K1810" s="8" t="n">
        <f aca="false">D1810*J1810</f>
        <v>477.84</v>
      </c>
    </row>
    <row r="1811" customFormat="false" ht="15" hidden="false" customHeight="false" outlineLevel="0" collapsed="false">
      <c r="A1811" s="0" t="s">
        <v>9579</v>
      </c>
      <c r="B1811" s="0" t="s">
        <v>1993</v>
      </c>
      <c r="C1811" s="0" t="s">
        <v>8226</v>
      </c>
      <c r="D1811" s="0" t="n">
        <v>1</v>
      </c>
      <c r="E1811" s="8" t="n">
        <v>42449</v>
      </c>
      <c r="F1811" s="0" t="n">
        <v>5</v>
      </c>
      <c r="G1811" s="8" t="n">
        <v>40326.55</v>
      </c>
      <c r="H1811" s="0" t="str">
        <f aca="false">INDEX(Products!$C:$C,MATCH(C1811,Products!$A:$A,0))</f>
        <v>Electronics</v>
      </c>
      <c r="I1811" s="0" t="str">
        <f aca="false">INDEX(Orders!$D:$D,MATCH(B1811,Orders!$A:$A,0))</f>
        <v>Delivered</v>
      </c>
      <c r="J1811" s="8" t="n">
        <f aca="false">INDEX(Products!$E:$E,MATCH(C1811,Products!$A:$A,0))</f>
        <v>30786.73</v>
      </c>
      <c r="K1811" s="8" t="n">
        <f aca="false">D1811*J1811</f>
        <v>30786.73</v>
      </c>
    </row>
    <row r="1812" customFormat="false" ht="15" hidden="false" customHeight="false" outlineLevel="0" collapsed="false">
      <c r="A1812" s="0" t="s">
        <v>9580</v>
      </c>
      <c r="B1812" s="0" t="s">
        <v>1993</v>
      </c>
      <c r="C1812" s="0" t="s">
        <v>8071</v>
      </c>
      <c r="D1812" s="0" t="n">
        <v>1</v>
      </c>
      <c r="E1812" s="8" t="n">
        <v>2329</v>
      </c>
      <c r="F1812" s="0" t="n">
        <v>20</v>
      </c>
      <c r="G1812" s="8" t="n">
        <v>1863.2</v>
      </c>
      <c r="H1812" s="0" t="str">
        <f aca="false">INDEX(Products!$C:$C,MATCH(C1812,Products!$A:$A,0))</f>
        <v>Beauty &amp; Personal Care</v>
      </c>
      <c r="I1812" s="0" t="str">
        <f aca="false">INDEX(Orders!$D:$D,MATCH(B1812,Orders!$A:$A,0))</f>
        <v>Delivered</v>
      </c>
      <c r="J1812" s="8" t="n">
        <f aca="false">INDEX(Products!$E:$E,MATCH(C1812,Products!$A:$A,0))</f>
        <v>1328.17</v>
      </c>
      <c r="K1812" s="8" t="n">
        <f aca="false">D1812*J1812</f>
        <v>1328.17</v>
      </c>
    </row>
    <row r="1813" customFormat="false" ht="15" hidden="false" customHeight="false" outlineLevel="0" collapsed="false">
      <c r="A1813" s="0" t="s">
        <v>9581</v>
      </c>
      <c r="B1813" s="0" t="s">
        <v>1995</v>
      </c>
      <c r="C1813" s="0" t="s">
        <v>7734</v>
      </c>
      <c r="D1813" s="0" t="n">
        <v>1</v>
      </c>
      <c r="E1813" s="8" t="n">
        <v>260</v>
      </c>
      <c r="F1813" s="0" t="n">
        <v>15</v>
      </c>
      <c r="G1813" s="8" t="n">
        <v>221</v>
      </c>
      <c r="H1813" s="0" t="str">
        <f aca="false">INDEX(Products!$C:$C,MATCH(C1813,Products!$A:$A,0))</f>
        <v>Books</v>
      </c>
      <c r="I1813" s="0" t="str">
        <f aca="false">INDEX(Orders!$D:$D,MATCH(B1813,Orders!$A:$A,0))</f>
        <v>Cancelled</v>
      </c>
      <c r="J1813" s="8" t="n">
        <f aca="false">INDEX(Products!$E:$E,MATCH(C1813,Products!$A:$A,0))</f>
        <v>158.02</v>
      </c>
      <c r="K1813" s="8" t="n">
        <f aca="false">D1813*J1813</f>
        <v>158.02</v>
      </c>
    </row>
    <row r="1814" customFormat="false" ht="15" hidden="false" customHeight="false" outlineLevel="0" collapsed="false">
      <c r="A1814" s="0" t="s">
        <v>9582</v>
      </c>
      <c r="B1814" s="0" t="s">
        <v>1995</v>
      </c>
      <c r="C1814" s="0" t="s">
        <v>7731</v>
      </c>
      <c r="D1814" s="0" t="n">
        <v>1</v>
      </c>
      <c r="E1814" s="8" t="n">
        <v>20750</v>
      </c>
      <c r="F1814" s="0" t="n">
        <v>10</v>
      </c>
      <c r="G1814" s="8" t="n">
        <v>18675</v>
      </c>
      <c r="H1814" s="0" t="str">
        <f aca="false">INDEX(Products!$C:$C,MATCH(C1814,Products!$A:$A,0))</f>
        <v>Electronics</v>
      </c>
      <c r="I1814" s="0" t="str">
        <f aca="false">INDEX(Orders!$D:$D,MATCH(B1814,Orders!$A:$A,0))</f>
        <v>Cancelled</v>
      </c>
      <c r="J1814" s="8" t="n">
        <f aca="false">INDEX(Products!$E:$E,MATCH(C1814,Products!$A:$A,0))</f>
        <v>12173.79</v>
      </c>
      <c r="K1814" s="8" t="n">
        <f aca="false">D1814*J1814</f>
        <v>12173.79</v>
      </c>
    </row>
    <row r="1815" customFormat="false" ht="15" hidden="false" customHeight="false" outlineLevel="0" collapsed="false">
      <c r="A1815" s="0" t="s">
        <v>9583</v>
      </c>
      <c r="B1815" s="0" t="s">
        <v>1995</v>
      </c>
      <c r="C1815" s="0" t="s">
        <v>7642</v>
      </c>
      <c r="D1815" s="0" t="n">
        <v>1</v>
      </c>
      <c r="E1815" s="8" t="n">
        <v>15499</v>
      </c>
      <c r="F1815" s="0" t="n">
        <v>0</v>
      </c>
      <c r="G1815" s="8" t="n">
        <v>15499</v>
      </c>
      <c r="H1815" s="0" t="str">
        <f aca="false">INDEX(Products!$C:$C,MATCH(C1815,Products!$A:$A,0))</f>
        <v>Electronics</v>
      </c>
      <c r="I1815" s="0" t="str">
        <f aca="false">INDEX(Orders!$D:$D,MATCH(B1815,Orders!$A:$A,0))</f>
        <v>Cancelled</v>
      </c>
      <c r="J1815" s="8" t="n">
        <f aca="false">INDEX(Products!$E:$E,MATCH(C1815,Products!$A:$A,0))</f>
        <v>11174.87</v>
      </c>
      <c r="K1815" s="8" t="n">
        <f aca="false">D1815*J1815</f>
        <v>11174.87</v>
      </c>
    </row>
    <row r="1816" customFormat="false" ht="15" hidden="false" customHeight="false" outlineLevel="0" collapsed="false">
      <c r="A1816" s="0" t="s">
        <v>9584</v>
      </c>
      <c r="B1816" s="0" t="s">
        <v>1996</v>
      </c>
      <c r="C1816" s="0" t="s">
        <v>7653</v>
      </c>
      <c r="D1816" s="0" t="n">
        <v>1</v>
      </c>
      <c r="E1816" s="8" t="n">
        <v>450</v>
      </c>
      <c r="F1816" s="0" t="n">
        <v>10</v>
      </c>
      <c r="G1816" s="8" t="n">
        <v>405</v>
      </c>
      <c r="H1816" s="0" t="str">
        <f aca="false">INDEX(Products!$C:$C,MATCH(C1816,Products!$A:$A,0))</f>
        <v>Books</v>
      </c>
      <c r="I1816" s="0" t="str">
        <f aca="false">INDEX(Orders!$D:$D,MATCH(B1816,Orders!$A:$A,0))</f>
        <v>Delivered</v>
      </c>
      <c r="J1816" s="8" t="n">
        <f aca="false">INDEX(Products!$E:$E,MATCH(C1816,Products!$A:$A,0))</f>
        <v>303.74</v>
      </c>
      <c r="K1816" s="8" t="n">
        <f aca="false">D1816*J1816</f>
        <v>303.74</v>
      </c>
    </row>
    <row r="1817" customFormat="false" ht="15" hidden="false" customHeight="false" outlineLevel="0" collapsed="false">
      <c r="A1817" s="0" t="s">
        <v>9585</v>
      </c>
      <c r="B1817" s="0" t="s">
        <v>1997</v>
      </c>
      <c r="C1817" s="0" t="s">
        <v>8118</v>
      </c>
      <c r="D1817" s="0" t="n">
        <v>1</v>
      </c>
      <c r="E1817" s="8" t="n">
        <v>2909</v>
      </c>
      <c r="F1817" s="0" t="n">
        <v>20</v>
      </c>
      <c r="G1817" s="8" t="n">
        <v>2327.2</v>
      </c>
      <c r="H1817" s="0" t="str">
        <f aca="false">INDEX(Products!$C:$C,MATCH(C1817,Products!$A:$A,0))</f>
        <v>Beauty &amp; Personal Care</v>
      </c>
      <c r="I1817" s="0" t="str">
        <f aca="false">INDEX(Orders!$D:$D,MATCH(B1817,Orders!$A:$A,0))</f>
        <v>Delivered</v>
      </c>
      <c r="J1817" s="8" t="n">
        <f aca="false">INDEX(Products!$E:$E,MATCH(C1817,Products!$A:$A,0))</f>
        <v>1624.63</v>
      </c>
      <c r="K1817" s="8" t="n">
        <f aca="false">D1817*J1817</f>
        <v>1624.63</v>
      </c>
    </row>
    <row r="1818" customFormat="false" ht="15" hidden="false" customHeight="false" outlineLevel="0" collapsed="false">
      <c r="A1818" s="0" t="s">
        <v>9586</v>
      </c>
      <c r="B1818" s="0" t="s">
        <v>1998</v>
      </c>
      <c r="C1818" s="0" t="s">
        <v>7734</v>
      </c>
      <c r="D1818" s="0" t="n">
        <v>1</v>
      </c>
      <c r="E1818" s="8" t="n">
        <v>260</v>
      </c>
      <c r="F1818" s="0" t="n">
        <v>0</v>
      </c>
      <c r="G1818" s="8" t="n">
        <v>260</v>
      </c>
      <c r="H1818" s="0" t="str">
        <f aca="false">INDEX(Products!$C:$C,MATCH(C1818,Products!$A:$A,0))</f>
        <v>Books</v>
      </c>
      <c r="I1818" s="0" t="str">
        <f aca="false">INDEX(Orders!$D:$D,MATCH(B1818,Orders!$A:$A,0))</f>
        <v>Delivered</v>
      </c>
      <c r="J1818" s="8" t="n">
        <f aca="false">INDEX(Products!$E:$E,MATCH(C1818,Products!$A:$A,0))</f>
        <v>158.02</v>
      </c>
      <c r="K1818" s="8" t="n">
        <f aca="false">D1818*J1818</f>
        <v>158.02</v>
      </c>
    </row>
    <row r="1819" customFormat="false" ht="15" hidden="false" customHeight="false" outlineLevel="0" collapsed="false">
      <c r="A1819" s="0" t="s">
        <v>9587</v>
      </c>
      <c r="B1819" s="0" t="s">
        <v>1999</v>
      </c>
      <c r="C1819" s="0" t="s">
        <v>7597</v>
      </c>
      <c r="D1819" s="0" t="n">
        <v>2</v>
      </c>
      <c r="E1819" s="8" t="n">
        <v>959</v>
      </c>
      <c r="F1819" s="0" t="n">
        <v>0</v>
      </c>
      <c r="G1819" s="8" t="n">
        <v>1918</v>
      </c>
      <c r="H1819" s="0" t="str">
        <f aca="false">INDEX(Products!$C:$C,MATCH(C1819,Products!$A:$A,0))</f>
        <v>Toys &amp; Baby Care</v>
      </c>
      <c r="I1819" s="0" t="str">
        <f aca="false">INDEX(Orders!$D:$D,MATCH(B1819,Orders!$A:$A,0))</f>
        <v>Delivered</v>
      </c>
      <c r="J1819" s="8" t="n">
        <f aca="false">INDEX(Products!$E:$E,MATCH(C1819,Products!$A:$A,0))</f>
        <v>528.95</v>
      </c>
      <c r="K1819" s="8" t="n">
        <f aca="false">D1819*J1819</f>
        <v>1057.9</v>
      </c>
    </row>
    <row r="1820" customFormat="false" ht="15" hidden="false" customHeight="false" outlineLevel="0" collapsed="false">
      <c r="A1820" s="0" t="s">
        <v>9588</v>
      </c>
      <c r="B1820" s="0" t="s">
        <v>2002</v>
      </c>
      <c r="C1820" s="0" t="s">
        <v>7795</v>
      </c>
      <c r="D1820" s="0" t="n">
        <v>1</v>
      </c>
      <c r="E1820" s="8" t="n">
        <v>14009</v>
      </c>
      <c r="F1820" s="0" t="n">
        <v>0</v>
      </c>
      <c r="G1820" s="8" t="n">
        <v>14009</v>
      </c>
      <c r="H1820" s="0" t="str">
        <f aca="false">INDEX(Products!$C:$C,MATCH(C1820,Products!$A:$A,0))</f>
        <v>Electronics</v>
      </c>
      <c r="I1820" s="0" t="str">
        <f aca="false">INDEX(Orders!$D:$D,MATCH(B1820,Orders!$A:$A,0))</f>
        <v>Delivered</v>
      </c>
      <c r="J1820" s="8" t="n">
        <f aca="false">INDEX(Products!$E:$E,MATCH(C1820,Products!$A:$A,0))</f>
        <v>9706.62</v>
      </c>
      <c r="K1820" s="8" t="n">
        <f aca="false">D1820*J1820</f>
        <v>9706.62</v>
      </c>
    </row>
    <row r="1821" customFormat="false" ht="15" hidden="false" customHeight="false" outlineLevel="0" collapsed="false">
      <c r="A1821" s="0" t="s">
        <v>9589</v>
      </c>
      <c r="B1821" s="0" t="s">
        <v>2002</v>
      </c>
      <c r="C1821" s="0" t="s">
        <v>7787</v>
      </c>
      <c r="D1821" s="0" t="n">
        <v>2</v>
      </c>
      <c r="E1821" s="8" t="n">
        <v>1279</v>
      </c>
      <c r="F1821" s="0" t="n">
        <v>15</v>
      </c>
      <c r="G1821" s="8" t="n">
        <v>2174.3</v>
      </c>
      <c r="H1821" s="0" t="str">
        <f aca="false">INDEX(Products!$C:$C,MATCH(C1821,Products!$A:$A,0))</f>
        <v>Fashion</v>
      </c>
      <c r="I1821" s="0" t="str">
        <f aca="false">INDEX(Orders!$D:$D,MATCH(B1821,Orders!$A:$A,0))</f>
        <v>Delivered</v>
      </c>
      <c r="J1821" s="8" t="n">
        <f aca="false">INDEX(Products!$E:$E,MATCH(C1821,Products!$A:$A,0))</f>
        <v>810.46</v>
      </c>
      <c r="K1821" s="8" t="n">
        <f aca="false">D1821*J1821</f>
        <v>1620.92</v>
      </c>
    </row>
    <row r="1822" customFormat="false" ht="15" hidden="false" customHeight="false" outlineLevel="0" collapsed="false">
      <c r="A1822" s="0" t="s">
        <v>9590</v>
      </c>
      <c r="B1822" s="0" t="s">
        <v>2002</v>
      </c>
      <c r="C1822" s="0" t="s">
        <v>7829</v>
      </c>
      <c r="D1822" s="0" t="n">
        <v>1</v>
      </c>
      <c r="E1822" s="8" t="n">
        <v>3150</v>
      </c>
      <c r="F1822" s="0" t="n">
        <v>0</v>
      </c>
      <c r="G1822" s="8" t="n">
        <v>3150</v>
      </c>
      <c r="H1822" s="0" t="str">
        <f aca="false">INDEX(Products!$C:$C,MATCH(C1822,Products!$A:$A,0))</f>
        <v>Home &amp; Kitchen</v>
      </c>
      <c r="I1822" s="0" t="str">
        <f aca="false">INDEX(Orders!$D:$D,MATCH(B1822,Orders!$A:$A,0))</f>
        <v>Delivered</v>
      </c>
      <c r="J1822" s="8" t="n">
        <f aca="false">INDEX(Products!$E:$E,MATCH(C1822,Products!$A:$A,0))</f>
        <v>2285.31</v>
      </c>
      <c r="K1822" s="8" t="n">
        <f aca="false">D1822*J1822</f>
        <v>2285.31</v>
      </c>
    </row>
    <row r="1823" customFormat="false" ht="15" hidden="false" customHeight="false" outlineLevel="0" collapsed="false">
      <c r="A1823" s="0" t="s">
        <v>9591</v>
      </c>
      <c r="B1823" s="0" t="s">
        <v>2004</v>
      </c>
      <c r="C1823" s="0" t="s">
        <v>7777</v>
      </c>
      <c r="D1823" s="0" t="n">
        <v>3</v>
      </c>
      <c r="E1823" s="8" t="n">
        <v>9549</v>
      </c>
      <c r="F1823" s="0" t="n">
        <v>5</v>
      </c>
      <c r="G1823" s="8" t="n">
        <v>27214.65</v>
      </c>
      <c r="H1823" s="0" t="str">
        <f aca="false">INDEX(Products!$C:$C,MATCH(C1823,Products!$A:$A,0))</f>
        <v>Home &amp; Kitchen</v>
      </c>
      <c r="I1823" s="0" t="str">
        <f aca="false">INDEX(Orders!$D:$D,MATCH(B1823,Orders!$A:$A,0))</f>
        <v>Delivered</v>
      </c>
      <c r="J1823" s="8" t="n">
        <f aca="false">INDEX(Products!$E:$E,MATCH(C1823,Products!$A:$A,0))</f>
        <v>6567.1</v>
      </c>
      <c r="K1823" s="8" t="n">
        <f aca="false">D1823*J1823</f>
        <v>19701.3</v>
      </c>
    </row>
    <row r="1824" customFormat="false" ht="15" hidden="false" customHeight="false" outlineLevel="0" collapsed="false">
      <c r="A1824" s="0" t="s">
        <v>9592</v>
      </c>
      <c r="B1824" s="0" t="s">
        <v>2005</v>
      </c>
      <c r="C1824" s="0" t="s">
        <v>7933</v>
      </c>
      <c r="D1824" s="0" t="n">
        <v>1</v>
      </c>
      <c r="E1824" s="8" t="n">
        <v>1379</v>
      </c>
      <c r="F1824" s="0" t="n">
        <v>5</v>
      </c>
      <c r="G1824" s="8" t="n">
        <v>1310.05</v>
      </c>
      <c r="H1824" s="0" t="str">
        <f aca="false">INDEX(Products!$C:$C,MATCH(C1824,Products!$A:$A,0))</f>
        <v>Grocery</v>
      </c>
      <c r="I1824" s="0" t="str">
        <f aca="false">INDEX(Orders!$D:$D,MATCH(B1824,Orders!$A:$A,0))</f>
        <v>Delivered</v>
      </c>
      <c r="J1824" s="8" t="n">
        <f aca="false">INDEX(Products!$E:$E,MATCH(C1824,Products!$A:$A,0))</f>
        <v>826.95</v>
      </c>
      <c r="K1824" s="8" t="n">
        <f aca="false">D1824*J1824</f>
        <v>826.95</v>
      </c>
    </row>
    <row r="1825" customFormat="false" ht="15" hidden="false" customHeight="false" outlineLevel="0" collapsed="false">
      <c r="A1825" s="0" t="s">
        <v>9593</v>
      </c>
      <c r="B1825" s="0" t="s">
        <v>2005</v>
      </c>
      <c r="C1825" s="0" t="s">
        <v>7593</v>
      </c>
      <c r="D1825" s="0" t="n">
        <v>1</v>
      </c>
      <c r="E1825" s="8" t="n">
        <v>12159</v>
      </c>
      <c r="F1825" s="0" t="n">
        <v>15</v>
      </c>
      <c r="G1825" s="8" t="n">
        <v>10335.15</v>
      </c>
      <c r="H1825" s="0" t="str">
        <f aca="false">INDEX(Products!$C:$C,MATCH(C1825,Products!$A:$A,0))</f>
        <v>Mobiles &amp; Accessories</v>
      </c>
      <c r="I1825" s="0" t="str">
        <f aca="false">INDEX(Orders!$D:$D,MATCH(B1825,Orders!$A:$A,0))</f>
        <v>Delivered</v>
      </c>
      <c r="J1825" s="8" t="n">
        <f aca="false">INDEX(Products!$E:$E,MATCH(C1825,Products!$A:$A,0))</f>
        <v>8791.68</v>
      </c>
      <c r="K1825" s="8" t="n">
        <f aca="false">D1825*J1825</f>
        <v>8791.68</v>
      </c>
    </row>
    <row r="1826" customFormat="false" ht="15" hidden="false" customHeight="false" outlineLevel="0" collapsed="false">
      <c r="A1826" s="0" t="s">
        <v>9594</v>
      </c>
      <c r="B1826" s="0" t="s">
        <v>2005</v>
      </c>
      <c r="C1826" s="0" t="s">
        <v>7869</v>
      </c>
      <c r="D1826" s="0" t="n">
        <v>1</v>
      </c>
      <c r="E1826" s="8" t="n">
        <v>949</v>
      </c>
      <c r="F1826" s="0" t="n">
        <v>10</v>
      </c>
      <c r="G1826" s="8" t="n">
        <v>854.1</v>
      </c>
      <c r="H1826" s="0" t="str">
        <f aca="false">INDEX(Products!$C:$C,MATCH(C1826,Products!$A:$A,0))</f>
        <v>Home &amp; Kitchen</v>
      </c>
      <c r="I1826" s="0" t="str">
        <f aca="false">INDEX(Orders!$D:$D,MATCH(B1826,Orders!$A:$A,0))</f>
        <v>Delivered</v>
      </c>
      <c r="J1826" s="8" t="n">
        <f aca="false">INDEX(Products!$E:$E,MATCH(C1826,Products!$A:$A,0))</f>
        <v>553.41</v>
      </c>
      <c r="K1826" s="8" t="n">
        <f aca="false">D1826*J1826</f>
        <v>553.41</v>
      </c>
    </row>
    <row r="1827" customFormat="false" ht="15" hidden="false" customHeight="false" outlineLevel="0" collapsed="false">
      <c r="A1827" s="0" t="s">
        <v>9595</v>
      </c>
      <c r="B1827" s="0" t="s">
        <v>2006</v>
      </c>
      <c r="C1827" s="0" t="s">
        <v>7628</v>
      </c>
      <c r="D1827" s="0" t="n">
        <v>2</v>
      </c>
      <c r="E1827" s="8" t="n">
        <v>40359</v>
      </c>
      <c r="F1827" s="0" t="n">
        <v>15</v>
      </c>
      <c r="G1827" s="8" t="n">
        <v>68610.3</v>
      </c>
      <c r="H1827" s="0" t="str">
        <f aca="false">INDEX(Products!$C:$C,MATCH(C1827,Products!$A:$A,0))</f>
        <v>Mobiles &amp; Accessories</v>
      </c>
      <c r="I1827" s="0" t="str">
        <f aca="false">INDEX(Orders!$D:$D,MATCH(B1827,Orders!$A:$A,0))</f>
        <v>Cancelled</v>
      </c>
      <c r="J1827" s="8" t="n">
        <f aca="false">INDEX(Products!$E:$E,MATCH(C1827,Products!$A:$A,0))</f>
        <v>23885.95</v>
      </c>
      <c r="K1827" s="8" t="n">
        <f aca="false">D1827*J1827</f>
        <v>47771.9</v>
      </c>
    </row>
    <row r="1828" customFormat="false" ht="15" hidden="false" customHeight="false" outlineLevel="0" collapsed="false">
      <c r="A1828" s="0" t="s">
        <v>9596</v>
      </c>
      <c r="B1828" s="0" t="s">
        <v>2006</v>
      </c>
      <c r="C1828" s="0" t="s">
        <v>8253</v>
      </c>
      <c r="D1828" s="0" t="n">
        <v>1</v>
      </c>
      <c r="E1828" s="8" t="n">
        <v>1729</v>
      </c>
      <c r="F1828" s="0" t="n">
        <v>0</v>
      </c>
      <c r="G1828" s="8" t="n">
        <v>1729</v>
      </c>
      <c r="H1828" s="0" t="str">
        <f aca="false">INDEX(Products!$C:$C,MATCH(C1828,Products!$A:$A,0))</f>
        <v>Beauty &amp; Personal Care</v>
      </c>
      <c r="I1828" s="0" t="str">
        <f aca="false">INDEX(Orders!$D:$D,MATCH(B1828,Orders!$A:$A,0))</f>
        <v>Cancelled</v>
      </c>
      <c r="J1828" s="8" t="n">
        <f aca="false">INDEX(Products!$E:$E,MATCH(C1828,Products!$A:$A,0))</f>
        <v>1062.01</v>
      </c>
      <c r="K1828" s="8" t="n">
        <f aca="false">D1828*J1828</f>
        <v>1062.01</v>
      </c>
    </row>
    <row r="1829" customFormat="false" ht="15" hidden="false" customHeight="false" outlineLevel="0" collapsed="false">
      <c r="A1829" s="0" t="s">
        <v>9597</v>
      </c>
      <c r="B1829" s="0" t="s">
        <v>2006</v>
      </c>
      <c r="C1829" s="0" t="s">
        <v>7699</v>
      </c>
      <c r="D1829" s="0" t="n">
        <v>1</v>
      </c>
      <c r="E1829" s="8" t="n">
        <v>9229</v>
      </c>
      <c r="F1829" s="0" t="n">
        <v>10</v>
      </c>
      <c r="G1829" s="8" t="n">
        <v>8306.1</v>
      </c>
      <c r="H1829" s="0" t="str">
        <f aca="false">INDEX(Products!$C:$C,MATCH(C1829,Products!$A:$A,0))</f>
        <v>Sports &amp; Fitness</v>
      </c>
      <c r="I1829" s="0" t="str">
        <f aca="false">INDEX(Orders!$D:$D,MATCH(B1829,Orders!$A:$A,0))</f>
        <v>Cancelled</v>
      </c>
      <c r="J1829" s="8" t="n">
        <f aca="false">INDEX(Products!$E:$E,MATCH(C1829,Products!$A:$A,0))</f>
        <v>5762.08</v>
      </c>
      <c r="K1829" s="8" t="n">
        <f aca="false">D1829*J1829</f>
        <v>5762.08</v>
      </c>
    </row>
    <row r="1830" customFormat="false" ht="15" hidden="false" customHeight="false" outlineLevel="0" collapsed="false">
      <c r="A1830" s="0" t="s">
        <v>9598</v>
      </c>
      <c r="B1830" s="0" t="s">
        <v>2006</v>
      </c>
      <c r="C1830" s="0" t="s">
        <v>8063</v>
      </c>
      <c r="D1830" s="0" t="n">
        <v>1</v>
      </c>
      <c r="E1830" s="8" t="n">
        <v>11739</v>
      </c>
      <c r="F1830" s="0" t="n">
        <v>20</v>
      </c>
      <c r="G1830" s="8" t="n">
        <v>9391.2</v>
      </c>
      <c r="H1830" s="0" t="str">
        <f aca="false">INDEX(Products!$C:$C,MATCH(C1830,Products!$A:$A,0))</f>
        <v>Sports &amp; Fitness</v>
      </c>
      <c r="I1830" s="0" t="str">
        <f aca="false">INDEX(Orders!$D:$D,MATCH(B1830,Orders!$A:$A,0))</f>
        <v>Cancelled</v>
      </c>
      <c r="J1830" s="8" t="n">
        <f aca="false">INDEX(Products!$E:$E,MATCH(C1830,Products!$A:$A,0))</f>
        <v>6695.67</v>
      </c>
      <c r="K1830" s="8" t="n">
        <f aca="false">D1830*J1830</f>
        <v>6695.67</v>
      </c>
    </row>
    <row r="1831" customFormat="false" ht="15" hidden="false" customHeight="false" outlineLevel="0" collapsed="false">
      <c r="A1831" s="0" t="s">
        <v>9599</v>
      </c>
      <c r="B1831" s="0" t="s">
        <v>2008</v>
      </c>
      <c r="C1831" s="0" t="s">
        <v>7769</v>
      </c>
      <c r="D1831" s="0" t="n">
        <v>1</v>
      </c>
      <c r="E1831" s="8" t="n">
        <v>14609</v>
      </c>
      <c r="F1831" s="0" t="n">
        <v>0</v>
      </c>
      <c r="G1831" s="8" t="n">
        <v>14609</v>
      </c>
      <c r="H1831" s="0" t="str">
        <f aca="false">INDEX(Products!$C:$C,MATCH(C1831,Products!$A:$A,0))</f>
        <v>Home &amp; Kitchen</v>
      </c>
      <c r="I1831" s="0" t="str">
        <f aca="false">INDEX(Orders!$D:$D,MATCH(B1831,Orders!$A:$A,0))</f>
        <v>Delivered</v>
      </c>
      <c r="J1831" s="8" t="n">
        <f aca="false">INDEX(Products!$E:$E,MATCH(C1831,Products!$A:$A,0))</f>
        <v>8695.64</v>
      </c>
      <c r="K1831" s="8" t="n">
        <f aca="false">D1831*J1831</f>
        <v>8695.64</v>
      </c>
    </row>
    <row r="1832" customFormat="false" ht="15" hidden="false" customHeight="false" outlineLevel="0" collapsed="false">
      <c r="A1832" s="0" t="s">
        <v>9600</v>
      </c>
      <c r="B1832" s="0" t="s">
        <v>2008</v>
      </c>
      <c r="C1832" s="0" t="s">
        <v>7603</v>
      </c>
      <c r="D1832" s="0" t="n">
        <v>2</v>
      </c>
      <c r="E1832" s="8" t="n">
        <v>20939</v>
      </c>
      <c r="F1832" s="0" t="n">
        <v>15</v>
      </c>
      <c r="G1832" s="8" t="n">
        <v>35596.3</v>
      </c>
      <c r="H1832" s="0" t="str">
        <f aca="false">INDEX(Products!$C:$C,MATCH(C1832,Products!$A:$A,0))</f>
        <v>Mobiles &amp; Accessories</v>
      </c>
      <c r="I1832" s="0" t="str">
        <f aca="false">INDEX(Orders!$D:$D,MATCH(B1832,Orders!$A:$A,0))</f>
        <v>Delivered</v>
      </c>
      <c r="J1832" s="8" t="n">
        <f aca="false">INDEX(Products!$E:$E,MATCH(C1832,Products!$A:$A,0))</f>
        <v>12008.73</v>
      </c>
      <c r="K1832" s="8" t="n">
        <f aca="false">D1832*J1832</f>
        <v>24017.46</v>
      </c>
    </row>
    <row r="1833" customFormat="false" ht="15" hidden="false" customHeight="false" outlineLevel="0" collapsed="false">
      <c r="A1833" s="0" t="s">
        <v>9601</v>
      </c>
      <c r="B1833" s="0" t="s">
        <v>2008</v>
      </c>
      <c r="C1833" s="0" t="s">
        <v>8152</v>
      </c>
      <c r="D1833" s="0" t="n">
        <v>3</v>
      </c>
      <c r="E1833" s="8" t="n">
        <v>3759</v>
      </c>
      <c r="F1833" s="0" t="n">
        <v>30</v>
      </c>
      <c r="G1833" s="8" t="n">
        <v>7893.9</v>
      </c>
      <c r="H1833" s="0" t="str">
        <f aca="false">INDEX(Products!$C:$C,MATCH(C1833,Products!$A:$A,0))</f>
        <v>Fashion</v>
      </c>
      <c r="I1833" s="0" t="str">
        <f aca="false">INDEX(Orders!$D:$D,MATCH(B1833,Orders!$A:$A,0))</f>
        <v>Delivered</v>
      </c>
      <c r="J1833" s="8" t="n">
        <f aca="false">INDEX(Products!$E:$E,MATCH(C1833,Products!$A:$A,0))</f>
        <v>2136.16</v>
      </c>
      <c r="K1833" s="8" t="n">
        <f aca="false">D1833*J1833</f>
        <v>6408.48</v>
      </c>
    </row>
    <row r="1834" customFormat="false" ht="15" hidden="false" customHeight="false" outlineLevel="0" collapsed="false">
      <c r="A1834" s="0" t="s">
        <v>9602</v>
      </c>
      <c r="B1834" s="0" t="s">
        <v>2009</v>
      </c>
      <c r="C1834" s="0" t="s">
        <v>7775</v>
      </c>
      <c r="D1834" s="0" t="n">
        <v>1</v>
      </c>
      <c r="E1834" s="8" t="n">
        <v>23659</v>
      </c>
      <c r="F1834" s="0" t="n">
        <v>0</v>
      </c>
      <c r="G1834" s="8" t="n">
        <v>23659</v>
      </c>
      <c r="H1834" s="0" t="str">
        <f aca="false">INDEX(Products!$C:$C,MATCH(C1834,Products!$A:$A,0))</f>
        <v>Mobiles &amp; Accessories</v>
      </c>
      <c r="I1834" s="0" t="str">
        <f aca="false">INDEX(Orders!$D:$D,MATCH(B1834,Orders!$A:$A,0))</f>
        <v>Delivered</v>
      </c>
      <c r="J1834" s="8" t="n">
        <f aca="false">INDEX(Products!$E:$E,MATCH(C1834,Products!$A:$A,0))</f>
        <v>14645.83</v>
      </c>
      <c r="K1834" s="8" t="n">
        <f aca="false">D1834*J1834</f>
        <v>14645.83</v>
      </c>
    </row>
    <row r="1835" customFormat="false" ht="15" hidden="false" customHeight="false" outlineLevel="0" collapsed="false">
      <c r="A1835" s="0" t="s">
        <v>9603</v>
      </c>
      <c r="B1835" s="0" t="s">
        <v>2012</v>
      </c>
      <c r="C1835" s="0" t="s">
        <v>8118</v>
      </c>
      <c r="D1835" s="0" t="n">
        <v>1</v>
      </c>
      <c r="E1835" s="8" t="n">
        <v>2909</v>
      </c>
      <c r="F1835" s="0" t="n">
        <v>20</v>
      </c>
      <c r="G1835" s="8" t="n">
        <v>2327.2</v>
      </c>
      <c r="H1835" s="0" t="str">
        <f aca="false">INDEX(Products!$C:$C,MATCH(C1835,Products!$A:$A,0))</f>
        <v>Beauty &amp; Personal Care</v>
      </c>
      <c r="I1835" s="0" t="str">
        <f aca="false">INDEX(Orders!$D:$D,MATCH(B1835,Orders!$A:$A,0))</f>
        <v>Delivered</v>
      </c>
      <c r="J1835" s="8" t="n">
        <f aca="false">INDEX(Products!$E:$E,MATCH(C1835,Products!$A:$A,0))</f>
        <v>1624.63</v>
      </c>
      <c r="K1835" s="8" t="n">
        <f aca="false">D1835*J1835</f>
        <v>1624.63</v>
      </c>
    </row>
    <row r="1836" customFormat="false" ht="15" hidden="false" customHeight="false" outlineLevel="0" collapsed="false">
      <c r="A1836" s="0" t="s">
        <v>9604</v>
      </c>
      <c r="B1836" s="0" t="s">
        <v>2012</v>
      </c>
      <c r="C1836" s="0" t="s">
        <v>8369</v>
      </c>
      <c r="D1836" s="0" t="n">
        <v>1</v>
      </c>
      <c r="E1836" s="8" t="n">
        <v>13339</v>
      </c>
      <c r="F1836" s="0" t="n">
        <v>20</v>
      </c>
      <c r="G1836" s="8" t="n">
        <v>10671.2</v>
      </c>
      <c r="H1836" s="0" t="str">
        <f aca="false">INDEX(Products!$C:$C,MATCH(C1836,Products!$A:$A,0))</f>
        <v>Electronics</v>
      </c>
      <c r="I1836" s="0" t="str">
        <f aca="false">INDEX(Orders!$D:$D,MATCH(B1836,Orders!$A:$A,0))</f>
        <v>Delivered</v>
      </c>
      <c r="J1836" s="8" t="n">
        <f aca="false">INDEX(Products!$E:$E,MATCH(C1836,Products!$A:$A,0))</f>
        <v>8278.32</v>
      </c>
      <c r="K1836" s="8" t="n">
        <f aca="false">D1836*J1836</f>
        <v>8278.32</v>
      </c>
    </row>
    <row r="1837" customFormat="false" ht="15" hidden="false" customHeight="false" outlineLevel="0" collapsed="false">
      <c r="A1837" s="0" t="s">
        <v>9605</v>
      </c>
      <c r="B1837" s="0" t="s">
        <v>2014</v>
      </c>
      <c r="C1837" s="0" t="s">
        <v>8253</v>
      </c>
      <c r="D1837" s="0" t="n">
        <v>1</v>
      </c>
      <c r="E1837" s="8" t="n">
        <v>1729</v>
      </c>
      <c r="F1837" s="0" t="n">
        <v>15</v>
      </c>
      <c r="G1837" s="8" t="n">
        <v>1469.65</v>
      </c>
      <c r="H1837" s="0" t="str">
        <f aca="false">INDEX(Products!$C:$C,MATCH(C1837,Products!$A:$A,0))</f>
        <v>Beauty &amp; Personal Care</v>
      </c>
      <c r="I1837" s="0" t="str">
        <f aca="false">INDEX(Orders!$D:$D,MATCH(B1837,Orders!$A:$A,0))</f>
        <v>Delivered</v>
      </c>
      <c r="J1837" s="8" t="n">
        <f aca="false">INDEX(Products!$E:$E,MATCH(C1837,Products!$A:$A,0))</f>
        <v>1062.01</v>
      </c>
      <c r="K1837" s="8" t="n">
        <f aca="false">D1837*J1837</f>
        <v>1062.01</v>
      </c>
    </row>
    <row r="1838" customFormat="false" ht="15" hidden="false" customHeight="false" outlineLevel="0" collapsed="false">
      <c r="A1838" s="0" t="s">
        <v>9606</v>
      </c>
      <c r="B1838" s="0" t="s">
        <v>2015</v>
      </c>
      <c r="C1838" s="0" t="s">
        <v>7626</v>
      </c>
      <c r="D1838" s="0" t="n">
        <v>2</v>
      </c>
      <c r="E1838" s="8" t="n">
        <v>869</v>
      </c>
      <c r="F1838" s="0" t="n">
        <v>0</v>
      </c>
      <c r="G1838" s="8" t="n">
        <v>1738</v>
      </c>
      <c r="H1838" s="0" t="str">
        <f aca="false">INDEX(Products!$C:$C,MATCH(C1838,Products!$A:$A,0))</f>
        <v>Books</v>
      </c>
      <c r="I1838" s="0" t="str">
        <f aca="false">INDEX(Orders!$D:$D,MATCH(B1838,Orders!$A:$A,0))</f>
        <v>Delivered</v>
      </c>
      <c r="J1838" s="8" t="n">
        <f aca="false">INDEX(Products!$E:$E,MATCH(C1838,Products!$A:$A,0))</f>
        <v>602.8</v>
      </c>
      <c r="K1838" s="8" t="n">
        <f aca="false">D1838*J1838</f>
        <v>1205.6</v>
      </c>
    </row>
    <row r="1839" customFormat="false" ht="15" hidden="false" customHeight="false" outlineLevel="0" collapsed="false">
      <c r="A1839" s="0" t="s">
        <v>9607</v>
      </c>
      <c r="B1839" s="0" t="s">
        <v>2016</v>
      </c>
      <c r="C1839" s="0" t="s">
        <v>7835</v>
      </c>
      <c r="D1839" s="0" t="n">
        <v>2</v>
      </c>
      <c r="E1839" s="8" t="n">
        <v>30819</v>
      </c>
      <c r="F1839" s="0" t="n">
        <v>0</v>
      </c>
      <c r="G1839" s="8" t="n">
        <v>61638</v>
      </c>
      <c r="H1839" s="0" t="str">
        <f aca="false">INDEX(Products!$C:$C,MATCH(C1839,Products!$A:$A,0))</f>
        <v>Electronics</v>
      </c>
      <c r="I1839" s="0" t="str">
        <f aca="false">INDEX(Orders!$D:$D,MATCH(B1839,Orders!$A:$A,0))</f>
        <v>Delivered</v>
      </c>
      <c r="J1839" s="8" t="n">
        <f aca="false">INDEX(Products!$E:$E,MATCH(C1839,Products!$A:$A,0))</f>
        <v>22115.15</v>
      </c>
      <c r="K1839" s="8" t="n">
        <f aca="false">D1839*J1839</f>
        <v>44230.3</v>
      </c>
    </row>
    <row r="1840" customFormat="false" ht="15" hidden="false" customHeight="false" outlineLevel="0" collapsed="false">
      <c r="A1840" s="0" t="s">
        <v>9608</v>
      </c>
      <c r="B1840" s="0" t="s">
        <v>2017</v>
      </c>
      <c r="C1840" s="0" t="s">
        <v>7727</v>
      </c>
      <c r="D1840" s="0" t="n">
        <v>2</v>
      </c>
      <c r="E1840" s="8" t="n">
        <v>2379</v>
      </c>
      <c r="F1840" s="0" t="n">
        <v>0</v>
      </c>
      <c r="G1840" s="8" t="n">
        <v>4758</v>
      </c>
      <c r="H1840" s="0" t="str">
        <f aca="false">INDEX(Products!$C:$C,MATCH(C1840,Products!$A:$A,0))</f>
        <v>Fashion</v>
      </c>
      <c r="I1840" s="0" t="str">
        <f aca="false">INDEX(Orders!$D:$D,MATCH(B1840,Orders!$A:$A,0))</f>
        <v>Delivered</v>
      </c>
      <c r="J1840" s="8" t="n">
        <f aca="false">INDEX(Products!$E:$E,MATCH(C1840,Products!$A:$A,0))</f>
        <v>1774.91</v>
      </c>
      <c r="K1840" s="8" t="n">
        <f aca="false">D1840*J1840</f>
        <v>3549.82</v>
      </c>
    </row>
    <row r="1841" customFormat="false" ht="15" hidden="false" customHeight="false" outlineLevel="0" collapsed="false">
      <c r="A1841" s="0" t="s">
        <v>9609</v>
      </c>
      <c r="B1841" s="0" t="s">
        <v>2019</v>
      </c>
      <c r="C1841" s="0" t="s">
        <v>8118</v>
      </c>
      <c r="D1841" s="0" t="n">
        <v>1</v>
      </c>
      <c r="E1841" s="8" t="n">
        <v>2909</v>
      </c>
      <c r="F1841" s="0" t="n">
        <v>20</v>
      </c>
      <c r="G1841" s="8" t="n">
        <v>2327.2</v>
      </c>
      <c r="H1841" s="0" t="str">
        <f aca="false">INDEX(Products!$C:$C,MATCH(C1841,Products!$A:$A,0))</f>
        <v>Beauty &amp; Personal Care</v>
      </c>
      <c r="I1841" s="0" t="str">
        <f aca="false">INDEX(Orders!$D:$D,MATCH(B1841,Orders!$A:$A,0))</f>
        <v>Delivered</v>
      </c>
      <c r="J1841" s="8" t="n">
        <f aca="false">INDEX(Products!$E:$E,MATCH(C1841,Products!$A:$A,0))</f>
        <v>1624.63</v>
      </c>
      <c r="K1841" s="8" t="n">
        <f aca="false">D1841*J1841</f>
        <v>1624.63</v>
      </c>
    </row>
    <row r="1842" customFormat="false" ht="15" hidden="false" customHeight="false" outlineLevel="0" collapsed="false">
      <c r="A1842" s="0" t="s">
        <v>9610</v>
      </c>
      <c r="B1842" s="0" t="s">
        <v>2022</v>
      </c>
      <c r="C1842" s="0" t="s">
        <v>8221</v>
      </c>
      <c r="D1842" s="0" t="n">
        <v>1</v>
      </c>
      <c r="E1842" s="8" t="n">
        <v>31819</v>
      </c>
      <c r="F1842" s="0" t="n">
        <v>0</v>
      </c>
      <c r="G1842" s="8" t="n">
        <v>31819</v>
      </c>
      <c r="H1842" s="0" t="str">
        <f aca="false">INDEX(Products!$C:$C,MATCH(C1842,Products!$A:$A,0))</f>
        <v>Furniture</v>
      </c>
      <c r="I1842" s="0" t="str">
        <f aca="false">INDEX(Orders!$D:$D,MATCH(B1842,Orders!$A:$A,0))</f>
        <v>Delivered</v>
      </c>
      <c r="J1842" s="8" t="n">
        <f aca="false">INDEX(Products!$E:$E,MATCH(C1842,Products!$A:$A,0))</f>
        <v>17577.81</v>
      </c>
      <c r="K1842" s="8" t="n">
        <f aca="false">D1842*J1842</f>
        <v>17577.81</v>
      </c>
    </row>
    <row r="1843" customFormat="false" ht="15" hidden="false" customHeight="false" outlineLevel="0" collapsed="false">
      <c r="A1843" s="0" t="s">
        <v>9611</v>
      </c>
      <c r="B1843" s="0" t="s">
        <v>2024</v>
      </c>
      <c r="C1843" s="0" t="s">
        <v>7947</v>
      </c>
      <c r="D1843" s="0" t="n">
        <v>3</v>
      </c>
      <c r="E1843" s="8" t="n">
        <v>9320</v>
      </c>
      <c r="F1843" s="0" t="n">
        <v>10</v>
      </c>
      <c r="G1843" s="8" t="n">
        <v>25164</v>
      </c>
      <c r="H1843" s="0" t="str">
        <f aca="false">INDEX(Products!$C:$C,MATCH(C1843,Products!$A:$A,0))</f>
        <v>Home &amp; Kitchen</v>
      </c>
      <c r="I1843" s="0" t="str">
        <f aca="false">INDEX(Orders!$D:$D,MATCH(B1843,Orders!$A:$A,0))</f>
        <v>Delivered</v>
      </c>
      <c r="J1843" s="8" t="n">
        <f aca="false">INDEX(Products!$E:$E,MATCH(C1843,Products!$A:$A,0))</f>
        <v>6164.02</v>
      </c>
      <c r="K1843" s="8" t="n">
        <f aca="false">D1843*J1843</f>
        <v>18492.06</v>
      </c>
    </row>
    <row r="1844" customFormat="false" ht="15" hidden="false" customHeight="false" outlineLevel="0" collapsed="false">
      <c r="A1844" s="0" t="s">
        <v>9612</v>
      </c>
      <c r="B1844" s="0" t="s">
        <v>2024</v>
      </c>
      <c r="C1844" s="0" t="s">
        <v>7935</v>
      </c>
      <c r="D1844" s="0" t="n">
        <v>1</v>
      </c>
      <c r="E1844" s="8" t="n">
        <v>4799</v>
      </c>
      <c r="F1844" s="0" t="n">
        <v>0</v>
      </c>
      <c r="G1844" s="8" t="n">
        <v>4799</v>
      </c>
      <c r="H1844" s="0" t="str">
        <f aca="false">INDEX(Products!$C:$C,MATCH(C1844,Products!$A:$A,0))</f>
        <v>Furniture</v>
      </c>
      <c r="I1844" s="0" t="str">
        <f aca="false">INDEX(Orders!$D:$D,MATCH(B1844,Orders!$A:$A,0))</f>
        <v>Delivered</v>
      </c>
      <c r="J1844" s="8" t="n">
        <f aca="false">INDEX(Products!$E:$E,MATCH(C1844,Products!$A:$A,0))</f>
        <v>2917.01</v>
      </c>
      <c r="K1844" s="8" t="n">
        <f aca="false">D1844*J1844</f>
        <v>2917.01</v>
      </c>
    </row>
    <row r="1845" customFormat="false" ht="15" hidden="false" customHeight="false" outlineLevel="0" collapsed="false">
      <c r="A1845" s="0" t="s">
        <v>9613</v>
      </c>
      <c r="B1845" s="0" t="s">
        <v>2024</v>
      </c>
      <c r="C1845" s="0" t="s">
        <v>7607</v>
      </c>
      <c r="D1845" s="0" t="n">
        <v>3</v>
      </c>
      <c r="E1845" s="8" t="n">
        <v>26229</v>
      </c>
      <c r="F1845" s="0" t="n">
        <v>5</v>
      </c>
      <c r="G1845" s="8" t="n">
        <v>74752.65</v>
      </c>
      <c r="H1845" s="0" t="str">
        <f aca="false">INDEX(Products!$C:$C,MATCH(C1845,Products!$A:$A,0))</f>
        <v>Furniture</v>
      </c>
      <c r="I1845" s="0" t="str">
        <f aca="false">INDEX(Orders!$D:$D,MATCH(B1845,Orders!$A:$A,0))</f>
        <v>Delivered</v>
      </c>
      <c r="J1845" s="8" t="n">
        <f aca="false">INDEX(Products!$E:$E,MATCH(C1845,Products!$A:$A,0))</f>
        <v>18876.62</v>
      </c>
      <c r="K1845" s="8" t="n">
        <f aca="false">D1845*J1845</f>
        <v>56629.86</v>
      </c>
    </row>
    <row r="1846" customFormat="false" ht="15" hidden="false" customHeight="false" outlineLevel="0" collapsed="false">
      <c r="A1846" s="0" t="s">
        <v>9614</v>
      </c>
      <c r="B1846" s="0" t="s">
        <v>2026</v>
      </c>
      <c r="C1846" s="0" t="s">
        <v>7869</v>
      </c>
      <c r="D1846" s="0" t="n">
        <v>1</v>
      </c>
      <c r="E1846" s="8" t="n">
        <v>949</v>
      </c>
      <c r="F1846" s="0" t="n">
        <v>15</v>
      </c>
      <c r="G1846" s="8" t="n">
        <v>806.65</v>
      </c>
      <c r="H1846" s="0" t="str">
        <f aca="false">INDEX(Products!$C:$C,MATCH(C1846,Products!$A:$A,0))</f>
        <v>Home &amp; Kitchen</v>
      </c>
      <c r="I1846" s="0" t="str">
        <f aca="false">INDEX(Orders!$D:$D,MATCH(B1846,Orders!$A:$A,0))</f>
        <v>Delivered</v>
      </c>
      <c r="J1846" s="8" t="n">
        <f aca="false">INDEX(Products!$E:$E,MATCH(C1846,Products!$A:$A,0))</f>
        <v>553.41</v>
      </c>
      <c r="K1846" s="8" t="n">
        <f aca="false">D1846*J1846</f>
        <v>553.41</v>
      </c>
    </row>
    <row r="1847" customFormat="false" ht="15" hidden="false" customHeight="false" outlineLevel="0" collapsed="false">
      <c r="A1847" s="0" t="s">
        <v>9615</v>
      </c>
      <c r="B1847" s="0" t="s">
        <v>2026</v>
      </c>
      <c r="C1847" s="0" t="s">
        <v>7916</v>
      </c>
      <c r="D1847" s="0" t="n">
        <v>2</v>
      </c>
      <c r="E1847" s="8" t="n">
        <v>2700</v>
      </c>
      <c r="F1847" s="0" t="n">
        <v>0</v>
      </c>
      <c r="G1847" s="8" t="n">
        <v>5400</v>
      </c>
      <c r="H1847" s="0" t="str">
        <f aca="false">INDEX(Products!$C:$C,MATCH(C1847,Products!$A:$A,0))</f>
        <v>Beauty &amp; Personal Care</v>
      </c>
      <c r="I1847" s="0" t="str">
        <f aca="false">INDEX(Orders!$D:$D,MATCH(B1847,Orders!$A:$A,0))</f>
        <v>Delivered</v>
      </c>
      <c r="J1847" s="8" t="n">
        <f aca="false">INDEX(Products!$E:$E,MATCH(C1847,Products!$A:$A,0))</f>
        <v>1844.89</v>
      </c>
      <c r="K1847" s="8" t="n">
        <f aca="false">D1847*J1847</f>
        <v>3689.78</v>
      </c>
    </row>
    <row r="1848" customFormat="false" ht="15" hidden="false" customHeight="false" outlineLevel="0" collapsed="false">
      <c r="A1848" s="0" t="s">
        <v>9616</v>
      </c>
      <c r="B1848" s="0" t="s">
        <v>2026</v>
      </c>
      <c r="C1848" s="0" t="s">
        <v>7835</v>
      </c>
      <c r="D1848" s="0" t="n">
        <v>1</v>
      </c>
      <c r="E1848" s="8" t="n">
        <v>30819</v>
      </c>
      <c r="F1848" s="0" t="n">
        <v>5</v>
      </c>
      <c r="G1848" s="8" t="n">
        <v>29278.05</v>
      </c>
      <c r="H1848" s="0" t="str">
        <f aca="false">INDEX(Products!$C:$C,MATCH(C1848,Products!$A:$A,0))</f>
        <v>Electronics</v>
      </c>
      <c r="I1848" s="0" t="str">
        <f aca="false">INDEX(Orders!$D:$D,MATCH(B1848,Orders!$A:$A,0))</f>
        <v>Delivered</v>
      </c>
      <c r="J1848" s="8" t="n">
        <f aca="false">INDEX(Products!$E:$E,MATCH(C1848,Products!$A:$A,0))</f>
        <v>22115.15</v>
      </c>
      <c r="K1848" s="8" t="n">
        <f aca="false">D1848*J1848</f>
        <v>22115.15</v>
      </c>
    </row>
    <row r="1849" customFormat="false" ht="15" hidden="false" customHeight="false" outlineLevel="0" collapsed="false">
      <c r="A1849" s="0" t="s">
        <v>9617</v>
      </c>
      <c r="B1849" s="0" t="s">
        <v>2027</v>
      </c>
      <c r="C1849" s="0" t="s">
        <v>8286</v>
      </c>
      <c r="D1849" s="0" t="n">
        <v>3</v>
      </c>
      <c r="E1849" s="8" t="n">
        <v>11479</v>
      </c>
      <c r="F1849" s="0" t="n">
        <v>15</v>
      </c>
      <c r="G1849" s="8" t="n">
        <v>29271.45</v>
      </c>
      <c r="H1849" s="0" t="str">
        <f aca="false">INDEX(Products!$C:$C,MATCH(C1849,Products!$A:$A,0))</f>
        <v>Home &amp; Kitchen</v>
      </c>
      <c r="I1849" s="0" t="str">
        <f aca="false">INDEX(Orders!$D:$D,MATCH(B1849,Orders!$A:$A,0))</f>
        <v>Delivered</v>
      </c>
      <c r="J1849" s="8" t="n">
        <f aca="false">INDEX(Products!$E:$E,MATCH(C1849,Products!$A:$A,0))</f>
        <v>6548.81</v>
      </c>
      <c r="K1849" s="8" t="n">
        <f aca="false">D1849*J1849</f>
        <v>19646.43</v>
      </c>
    </row>
    <row r="1850" customFormat="false" ht="15" hidden="false" customHeight="false" outlineLevel="0" collapsed="false">
      <c r="A1850" s="0" t="s">
        <v>9618</v>
      </c>
      <c r="B1850" s="0" t="s">
        <v>2028</v>
      </c>
      <c r="C1850" s="0" t="s">
        <v>8304</v>
      </c>
      <c r="D1850" s="0" t="n">
        <v>1</v>
      </c>
      <c r="E1850" s="8" t="n">
        <v>30649</v>
      </c>
      <c r="F1850" s="0" t="n">
        <v>20</v>
      </c>
      <c r="G1850" s="8" t="n">
        <v>24519.2</v>
      </c>
      <c r="H1850" s="0" t="str">
        <f aca="false">INDEX(Products!$C:$C,MATCH(C1850,Products!$A:$A,0))</f>
        <v>Mobiles &amp; Accessories</v>
      </c>
      <c r="I1850" s="0" t="str">
        <f aca="false">INDEX(Orders!$D:$D,MATCH(B1850,Orders!$A:$A,0))</f>
        <v>Delivered</v>
      </c>
      <c r="J1850" s="8" t="n">
        <f aca="false">INDEX(Products!$E:$E,MATCH(C1850,Products!$A:$A,0))</f>
        <v>17732.54</v>
      </c>
      <c r="K1850" s="8" t="n">
        <f aca="false">D1850*J1850</f>
        <v>17732.54</v>
      </c>
    </row>
    <row r="1851" customFormat="false" ht="15" hidden="false" customHeight="false" outlineLevel="0" collapsed="false">
      <c r="A1851" s="0" t="s">
        <v>9619</v>
      </c>
      <c r="B1851" s="0" t="s">
        <v>2029</v>
      </c>
      <c r="C1851" s="0" t="s">
        <v>7835</v>
      </c>
      <c r="D1851" s="0" t="n">
        <v>1</v>
      </c>
      <c r="E1851" s="8" t="n">
        <v>30819</v>
      </c>
      <c r="F1851" s="0" t="n">
        <v>0</v>
      </c>
      <c r="G1851" s="8" t="n">
        <v>30819</v>
      </c>
      <c r="H1851" s="0" t="str">
        <f aca="false">INDEX(Products!$C:$C,MATCH(C1851,Products!$A:$A,0))</f>
        <v>Electronics</v>
      </c>
      <c r="I1851" s="0" t="str">
        <f aca="false">INDEX(Orders!$D:$D,MATCH(B1851,Orders!$A:$A,0))</f>
        <v>Delivered</v>
      </c>
      <c r="J1851" s="8" t="n">
        <f aca="false">INDEX(Products!$E:$E,MATCH(C1851,Products!$A:$A,0))</f>
        <v>22115.15</v>
      </c>
      <c r="K1851" s="8" t="n">
        <f aca="false">D1851*J1851</f>
        <v>22115.15</v>
      </c>
    </row>
    <row r="1852" customFormat="false" ht="15" hidden="false" customHeight="false" outlineLevel="0" collapsed="false">
      <c r="A1852" s="0" t="s">
        <v>9620</v>
      </c>
      <c r="B1852" s="0" t="s">
        <v>2029</v>
      </c>
      <c r="C1852" s="0" t="s">
        <v>7904</v>
      </c>
      <c r="D1852" s="0" t="n">
        <v>1</v>
      </c>
      <c r="E1852" s="8" t="n">
        <v>3739</v>
      </c>
      <c r="F1852" s="0" t="n">
        <v>5</v>
      </c>
      <c r="G1852" s="8" t="n">
        <v>3552.05</v>
      </c>
      <c r="H1852" s="0" t="str">
        <f aca="false">INDEX(Products!$C:$C,MATCH(C1852,Products!$A:$A,0))</f>
        <v>Fashion</v>
      </c>
      <c r="I1852" s="0" t="str">
        <f aca="false">INDEX(Orders!$D:$D,MATCH(B1852,Orders!$A:$A,0))</f>
        <v>Delivered</v>
      </c>
      <c r="J1852" s="8" t="n">
        <f aca="false">INDEX(Products!$E:$E,MATCH(C1852,Products!$A:$A,0))</f>
        <v>2700.82</v>
      </c>
      <c r="K1852" s="8" t="n">
        <f aca="false">D1852*J1852</f>
        <v>2700.82</v>
      </c>
    </row>
    <row r="1853" customFormat="false" ht="15" hidden="false" customHeight="false" outlineLevel="0" collapsed="false">
      <c r="A1853" s="0" t="s">
        <v>9621</v>
      </c>
      <c r="B1853" s="0" t="s">
        <v>2029</v>
      </c>
      <c r="C1853" s="0" t="s">
        <v>7752</v>
      </c>
      <c r="D1853" s="0" t="n">
        <v>1</v>
      </c>
      <c r="E1853" s="8" t="n">
        <v>309</v>
      </c>
      <c r="F1853" s="0" t="n">
        <v>0</v>
      </c>
      <c r="G1853" s="8" t="n">
        <v>309</v>
      </c>
      <c r="H1853" s="0" t="str">
        <f aca="false">INDEX(Products!$C:$C,MATCH(C1853,Products!$A:$A,0))</f>
        <v>Beauty &amp; Personal Care</v>
      </c>
      <c r="I1853" s="0" t="str">
        <f aca="false">INDEX(Orders!$D:$D,MATCH(B1853,Orders!$A:$A,0))</f>
        <v>Delivered</v>
      </c>
      <c r="J1853" s="8" t="n">
        <f aca="false">INDEX(Products!$E:$E,MATCH(C1853,Products!$A:$A,0))</f>
        <v>200.3</v>
      </c>
      <c r="K1853" s="8" t="n">
        <f aca="false">D1853*J1853</f>
        <v>200.3</v>
      </c>
    </row>
    <row r="1854" customFormat="false" ht="15" hidden="false" customHeight="false" outlineLevel="0" collapsed="false">
      <c r="A1854" s="0" t="s">
        <v>9622</v>
      </c>
      <c r="B1854" s="0" t="s">
        <v>2031</v>
      </c>
      <c r="C1854" s="0" t="s">
        <v>7869</v>
      </c>
      <c r="D1854" s="0" t="n">
        <v>1</v>
      </c>
      <c r="E1854" s="8" t="n">
        <v>949</v>
      </c>
      <c r="F1854" s="0" t="n">
        <v>5</v>
      </c>
      <c r="G1854" s="8" t="n">
        <v>901.55</v>
      </c>
      <c r="H1854" s="0" t="str">
        <f aca="false">INDEX(Products!$C:$C,MATCH(C1854,Products!$A:$A,0))</f>
        <v>Home &amp; Kitchen</v>
      </c>
      <c r="I1854" s="0" t="str">
        <f aca="false">INDEX(Orders!$D:$D,MATCH(B1854,Orders!$A:$A,0))</f>
        <v>Delivered</v>
      </c>
      <c r="J1854" s="8" t="n">
        <f aca="false">INDEX(Products!$E:$E,MATCH(C1854,Products!$A:$A,0))</f>
        <v>553.41</v>
      </c>
      <c r="K1854" s="8" t="n">
        <f aca="false">D1854*J1854</f>
        <v>553.41</v>
      </c>
    </row>
    <row r="1855" customFormat="false" ht="15" hidden="false" customHeight="false" outlineLevel="0" collapsed="false">
      <c r="A1855" s="0" t="s">
        <v>9623</v>
      </c>
      <c r="B1855" s="0" t="s">
        <v>2032</v>
      </c>
      <c r="C1855" s="0" t="s">
        <v>7993</v>
      </c>
      <c r="D1855" s="0" t="n">
        <v>1</v>
      </c>
      <c r="E1855" s="8" t="n">
        <v>19529</v>
      </c>
      <c r="F1855" s="0" t="n">
        <v>10</v>
      </c>
      <c r="G1855" s="8" t="n">
        <v>17576.1</v>
      </c>
      <c r="H1855" s="0" t="str">
        <f aca="false">INDEX(Products!$C:$C,MATCH(C1855,Products!$A:$A,0))</f>
        <v>Electronics</v>
      </c>
      <c r="I1855" s="0" t="str">
        <f aca="false">INDEX(Orders!$D:$D,MATCH(B1855,Orders!$A:$A,0))</f>
        <v>Cancelled</v>
      </c>
      <c r="J1855" s="8" t="n">
        <f aca="false">INDEX(Products!$E:$E,MATCH(C1855,Products!$A:$A,0))</f>
        <v>12094.4</v>
      </c>
      <c r="K1855" s="8" t="n">
        <f aca="false">D1855*J1855</f>
        <v>12094.4</v>
      </c>
    </row>
    <row r="1856" customFormat="false" ht="15" hidden="false" customHeight="false" outlineLevel="0" collapsed="false">
      <c r="A1856" s="0" t="s">
        <v>9624</v>
      </c>
      <c r="B1856" s="0" t="s">
        <v>2033</v>
      </c>
      <c r="C1856" s="0" t="s">
        <v>8321</v>
      </c>
      <c r="D1856" s="0" t="n">
        <v>1</v>
      </c>
      <c r="E1856" s="8" t="n">
        <v>1329</v>
      </c>
      <c r="F1856" s="0" t="n">
        <v>10</v>
      </c>
      <c r="G1856" s="8" t="n">
        <v>1196.1</v>
      </c>
      <c r="H1856" s="0" t="str">
        <f aca="false">INDEX(Products!$C:$C,MATCH(C1856,Products!$A:$A,0))</f>
        <v>Home &amp; Kitchen</v>
      </c>
      <c r="I1856" s="0" t="str">
        <f aca="false">INDEX(Orders!$D:$D,MATCH(B1856,Orders!$A:$A,0))</f>
        <v>Delivered</v>
      </c>
      <c r="J1856" s="8" t="n">
        <f aca="false">INDEX(Products!$E:$E,MATCH(C1856,Products!$A:$A,0))</f>
        <v>896.37</v>
      </c>
      <c r="K1856" s="8" t="n">
        <f aca="false">D1856*J1856</f>
        <v>896.37</v>
      </c>
    </row>
    <row r="1857" customFormat="false" ht="15" hidden="false" customHeight="false" outlineLevel="0" collapsed="false">
      <c r="A1857" s="0" t="s">
        <v>9625</v>
      </c>
      <c r="B1857" s="0" t="s">
        <v>2036</v>
      </c>
      <c r="C1857" s="0" t="s">
        <v>8065</v>
      </c>
      <c r="D1857" s="0" t="n">
        <v>1</v>
      </c>
      <c r="E1857" s="8" t="n">
        <v>4989</v>
      </c>
      <c r="F1857" s="0" t="n">
        <v>0</v>
      </c>
      <c r="G1857" s="8" t="n">
        <v>4989</v>
      </c>
      <c r="H1857" s="0" t="str">
        <f aca="false">INDEX(Products!$C:$C,MATCH(C1857,Products!$A:$A,0))</f>
        <v>Electronics</v>
      </c>
      <c r="I1857" s="0" t="str">
        <f aca="false">INDEX(Orders!$D:$D,MATCH(B1857,Orders!$A:$A,0))</f>
        <v>Delivered</v>
      </c>
      <c r="J1857" s="8" t="n">
        <f aca="false">INDEX(Products!$E:$E,MATCH(C1857,Products!$A:$A,0))</f>
        <v>3490.69</v>
      </c>
      <c r="K1857" s="8" t="n">
        <f aca="false">D1857*J1857</f>
        <v>3490.69</v>
      </c>
    </row>
    <row r="1858" customFormat="false" ht="15" hidden="false" customHeight="false" outlineLevel="0" collapsed="false">
      <c r="A1858" s="0" t="s">
        <v>9626</v>
      </c>
      <c r="B1858" s="0" t="s">
        <v>2036</v>
      </c>
      <c r="C1858" s="0" t="s">
        <v>7943</v>
      </c>
      <c r="D1858" s="0" t="n">
        <v>2</v>
      </c>
      <c r="E1858" s="8" t="n">
        <v>1420</v>
      </c>
      <c r="F1858" s="0" t="n">
        <v>10</v>
      </c>
      <c r="G1858" s="8" t="n">
        <v>2556</v>
      </c>
      <c r="H1858" s="0" t="str">
        <f aca="false">INDEX(Products!$C:$C,MATCH(C1858,Products!$A:$A,0))</f>
        <v>Grocery</v>
      </c>
      <c r="I1858" s="0" t="str">
        <f aca="false">INDEX(Orders!$D:$D,MATCH(B1858,Orders!$A:$A,0))</f>
        <v>Delivered</v>
      </c>
      <c r="J1858" s="8" t="n">
        <f aca="false">INDEX(Products!$E:$E,MATCH(C1858,Products!$A:$A,0))</f>
        <v>829.76</v>
      </c>
      <c r="K1858" s="8" t="n">
        <f aca="false">D1858*J1858</f>
        <v>1659.52</v>
      </c>
    </row>
    <row r="1859" customFormat="false" ht="15" hidden="false" customHeight="false" outlineLevel="0" collapsed="false">
      <c r="A1859" s="0" t="s">
        <v>9627</v>
      </c>
      <c r="B1859" s="0" t="s">
        <v>2037</v>
      </c>
      <c r="C1859" s="0" t="s">
        <v>7842</v>
      </c>
      <c r="D1859" s="0" t="n">
        <v>2</v>
      </c>
      <c r="E1859" s="8" t="n">
        <v>4659</v>
      </c>
      <c r="F1859" s="0" t="n">
        <v>0</v>
      </c>
      <c r="G1859" s="8" t="n">
        <v>9318</v>
      </c>
      <c r="H1859" s="0" t="str">
        <f aca="false">INDEX(Products!$C:$C,MATCH(C1859,Products!$A:$A,0))</f>
        <v>Fashion</v>
      </c>
      <c r="I1859" s="0" t="str">
        <f aca="false">INDEX(Orders!$D:$D,MATCH(B1859,Orders!$A:$A,0))</f>
        <v>Delivered</v>
      </c>
      <c r="J1859" s="8" t="n">
        <f aca="false">INDEX(Products!$E:$E,MATCH(C1859,Products!$A:$A,0))</f>
        <v>2775.53</v>
      </c>
      <c r="K1859" s="8" t="n">
        <f aca="false">D1859*J1859</f>
        <v>5551.06</v>
      </c>
    </row>
    <row r="1860" customFormat="false" ht="15" hidden="false" customHeight="false" outlineLevel="0" collapsed="false">
      <c r="A1860" s="0" t="s">
        <v>9628</v>
      </c>
      <c r="B1860" s="0" t="s">
        <v>2037</v>
      </c>
      <c r="C1860" s="0" t="s">
        <v>7648</v>
      </c>
      <c r="D1860" s="0" t="n">
        <v>1</v>
      </c>
      <c r="E1860" s="8" t="n">
        <v>2869</v>
      </c>
      <c r="F1860" s="0" t="n">
        <v>10</v>
      </c>
      <c r="G1860" s="8" t="n">
        <v>2582.1</v>
      </c>
      <c r="H1860" s="0" t="str">
        <f aca="false">INDEX(Products!$C:$C,MATCH(C1860,Products!$A:$A,0))</f>
        <v>Sports &amp; Fitness</v>
      </c>
      <c r="I1860" s="0" t="str">
        <f aca="false">INDEX(Orders!$D:$D,MATCH(B1860,Orders!$A:$A,0))</f>
        <v>Delivered</v>
      </c>
      <c r="J1860" s="8" t="n">
        <f aca="false">INDEX(Products!$E:$E,MATCH(C1860,Products!$A:$A,0))</f>
        <v>1957.62</v>
      </c>
      <c r="K1860" s="8" t="n">
        <f aca="false">D1860*J1860</f>
        <v>1957.62</v>
      </c>
    </row>
    <row r="1861" customFormat="false" ht="15" hidden="false" customHeight="false" outlineLevel="0" collapsed="false">
      <c r="A1861" s="0" t="s">
        <v>9629</v>
      </c>
      <c r="B1861" s="0" t="s">
        <v>2039</v>
      </c>
      <c r="C1861" s="0" t="s">
        <v>7672</v>
      </c>
      <c r="D1861" s="0" t="n">
        <v>2</v>
      </c>
      <c r="E1861" s="8" t="n">
        <v>169</v>
      </c>
      <c r="F1861" s="0" t="n">
        <v>20</v>
      </c>
      <c r="G1861" s="8" t="n">
        <v>270.4</v>
      </c>
      <c r="H1861" s="0" t="str">
        <f aca="false">INDEX(Products!$C:$C,MATCH(C1861,Products!$A:$A,0))</f>
        <v>Grocery</v>
      </c>
      <c r="I1861" s="0" t="str">
        <f aca="false">INDEX(Orders!$D:$D,MATCH(B1861,Orders!$A:$A,0))</f>
        <v>Delivered</v>
      </c>
      <c r="J1861" s="8" t="n">
        <f aca="false">INDEX(Products!$E:$E,MATCH(C1861,Products!$A:$A,0))</f>
        <v>105.02</v>
      </c>
      <c r="K1861" s="8" t="n">
        <f aca="false">D1861*J1861</f>
        <v>210.04</v>
      </c>
    </row>
    <row r="1862" customFormat="false" ht="15" hidden="false" customHeight="false" outlineLevel="0" collapsed="false">
      <c r="A1862" s="0" t="s">
        <v>9630</v>
      </c>
      <c r="B1862" s="0" t="s">
        <v>2039</v>
      </c>
      <c r="C1862" s="0" t="s">
        <v>7910</v>
      </c>
      <c r="D1862" s="0" t="n">
        <v>1</v>
      </c>
      <c r="E1862" s="8" t="n">
        <v>1649</v>
      </c>
      <c r="F1862" s="0" t="n">
        <v>0</v>
      </c>
      <c r="G1862" s="8" t="n">
        <v>1649</v>
      </c>
      <c r="H1862" s="0" t="str">
        <f aca="false">INDEX(Products!$C:$C,MATCH(C1862,Products!$A:$A,0))</f>
        <v>Fashion</v>
      </c>
      <c r="I1862" s="0" t="str">
        <f aca="false">INDEX(Orders!$D:$D,MATCH(B1862,Orders!$A:$A,0))</f>
        <v>Delivered</v>
      </c>
      <c r="J1862" s="8" t="n">
        <f aca="false">INDEX(Products!$E:$E,MATCH(C1862,Products!$A:$A,0))</f>
        <v>1049.68</v>
      </c>
      <c r="K1862" s="8" t="n">
        <f aca="false">D1862*J1862</f>
        <v>1049.68</v>
      </c>
    </row>
    <row r="1863" customFormat="false" ht="15" hidden="false" customHeight="false" outlineLevel="0" collapsed="false">
      <c r="A1863" s="0" t="s">
        <v>9631</v>
      </c>
      <c r="B1863" s="0" t="s">
        <v>2040</v>
      </c>
      <c r="C1863" s="0" t="s">
        <v>7757</v>
      </c>
      <c r="D1863" s="0" t="n">
        <v>1</v>
      </c>
      <c r="E1863" s="8" t="n">
        <v>3679</v>
      </c>
      <c r="F1863" s="0" t="n">
        <v>0</v>
      </c>
      <c r="G1863" s="8" t="n">
        <v>3679</v>
      </c>
      <c r="H1863" s="0" t="str">
        <f aca="false">INDEX(Products!$C:$C,MATCH(C1863,Products!$A:$A,0))</f>
        <v>Fashion</v>
      </c>
      <c r="I1863" s="0" t="str">
        <f aca="false">INDEX(Orders!$D:$D,MATCH(B1863,Orders!$A:$A,0))</f>
        <v>Delivered</v>
      </c>
      <c r="J1863" s="8" t="n">
        <f aca="false">INDEX(Products!$E:$E,MATCH(C1863,Products!$A:$A,0))</f>
        <v>2029.6</v>
      </c>
      <c r="K1863" s="8" t="n">
        <f aca="false">D1863*J1863</f>
        <v>2029.6</v>
      </c>
    </row>
    <row r="1864" customFormat="false" ht="15" hidden="false" customHeight="false" outlineLevel="0" collapsed="false">
      <c r="A1864" s="0" t="s">
        <v>9632</v>
      </c>
      <c r="B1864" s="0" t="s">
        <v>2040</v>
      </c>
      <c r="C1864" s="0" t="s">
        <v>7622</v>
      </c>
      <c r="D1864" s="0" t="n">
        <v>3</v>
      </c>
      <c r="E1864" s="8" t="n">
        <v>1549</v>
      </c>
      <c r="F1864" s="0" t="n">
        <v>5</v>
      </c>
      <c r="G1864" s="8" t="n">
        <v>4414.65</v>
      </c>
      <c r="H1864" s="0" t="str">
        <f aca="false">INDEX(Products!$C:$C,MATCH(C1864,Products!$A:$A,0))</f>
        <v>Beauty &amp; Personal Care</v>
      </c>
      <c r="I1864" s="0" t="str">
        <f aca="false">INDEX(Orders!$D:$D,MATCH(B1864,Orders!$A:$A,0))</f>
        <v>Delivered</v>
      </c>
      <c r="J1864" s="8" t="n">
        <f aca="false">INDEX(Products!$E:$E,MATCH(C1864,Products!$A:$A,0))</f>
        <v>915.36</v>
      </c>
      <c r="K1864" s="8" t="n">
        <f aca="false">D1864*J1864</f>
        <v>2746.08</v>
      </c>
    </row>
    <row r="1865" customFormat="false" ht="15" hidden="false" customHeight="false" outlineLevel="0" collapsed="false">
      <c r="A1865" s="0" t="s">
        <v>9633</v>
      </c>
      <c r="B1865" s="0" t="s">
        <v>2042</v>
      </c>
      <c r="C1865" s="0" t="s">
        <v>8046</v>
      </c>
      <c r="D1865" s="0" t="n">
        <v>1</v>
      </c>
      <c r="E1865" s="8" t="n">
        <v>40329</v>
      </c>
      <c r="F1865" s="0" t="n">
        <v>15</v>
      </c>
      <c r="G1865" s="8" t="n">
        <v>34279.65</v>
      </c>
      <c r="H1865" s="0" t="str">
        <f aca="false">INDEX(Products!$C:$C,MATCH(C1865,Products!$A:$A,0))</f>
        <v>Electronics</v>
      </c>
      <c r="I1865" s="0" t="str">
        <f aca="false">INDEX(Orders!$D:$D,MATCH(B1865,Orders!$A:$A,0))</f>
        <v>Delivered</v>
      </c>
      <c r="J1865" s="8" t="n">
        <f aca="false">INDEX(Products!$E:$E,MATCH(C1865,Products!$A:$A,0))</f>
        <v>29814.88</v>
      </c>
      <c r="K1865" s="8" t="n">
        <f aca="false">D1865*J1865</f>
        <v>29814.88</v>
      </c>
    </row>
    <row r="1866" customFormat="false" ht="15" hidden="false" customHeight="false" outlineLevel="0" collapsed="false">
      <c r="A1866" s="0" t="s">
        <v>9634</v>
      </c>
      <c r="B1866" s="0" t="s">
        <v>2044</v>
      </c>
      <c r="C1866" s="0" t="s">
        <v>7661</v>
      </c>
      <c r="D1866" s="0" t="n">
        <v>1</v>
      </c>
      <c r="E1866" s="8" t="n">
        <v>499</v>
      </c>
      <c r="F1866" s="0" t="n">
        <v>15</v>
      </c>
      <c r="G1866" s="8" t="n">
        <v>424.15</v>
      </c>
      <c r="H1866" s="0" t="str">
        <f aca="false">INDEX(Products!$C:$C,MATCH(C1866,Products!$A:$A,0))</f>
        <v>Beauty &amp; Personal Care</v>
      </c>
      <c r="I1866" s="0" t="str">
        <f aca="false">INDEX(Orders!$D:$D,MATCH(B1866,Orders!$A:$A,0))</f>
        <v>Returned</v>
      </c>
      <c r="J1866" s="8" t="n">
        <f aca="false">INDEX(Products!$E:$E,MATCH(C1866,Products!$A:$A,0))</f>
        <v>296.64</v>
      </c>
      <c r="K1866" s="8" t="n">
        <f aca="false">D1866*J1866</f>
        <v>296.64</v>
      </c>
    </row>
    <row r="1867" customFormat="false" ht="15" hidden="false" customHeight="false" outlineLevel="0" collapsed="false">
      <c r="A1867" s="0" t="s">
        <v>9635</v>
      </c>
      <c r="B1867" s="0" t="s">
        <v>2046</v>
      </c>
      <c r="C1867" s="0" t="s">
        <v>7703</v>
      </c>
      <c r="D1867" s="0" t="n">
        <v>1</v>
      </c>
      <c r="E1867" s="8" t="n">
        <v>14499</v>
      </c>
      <c r="F1867" s="0" t="n">
        <v>0</v>
      </c>
      <c r="G1867" s="8" t="n">
        <v>14499</v>
      </c>
      <c r="H1867" s="0" t="str">
        <f aca="false">INDEX(Products!$C:$C,MATCH(C1867,Products!$A:$A,0))</f>
        <v>Electronics</v>
      </c>
      <c r="I1867" s="0" t="str">
        <f aca="false">INDEX(Orders!$D:$D,MATCH(B1867,Orders!$A:$A,0))</f>
        <v>Delivered</v>
      </c>
      <c r="J1867" s="8" t="n">
        <f aca="false">INDEX(Products!$E:$E,MATCH(C1867,Products!$A:$A,0))</f>
        <v>10624.25</v>
      </c>
      <c r="K1867" s="8" t="n">
        <f aca="false">D1867*J1867</f>
        <v>10624.25</v>
      </c>
    </row>
    <row r="1868" customFormat="false" ht="15" hidden="false" customHeight="false" outlineLevel="0" collapsed="false">
      <c r="A1868" s="0" t="s">
        <v>9636</v>
      </c>
      <c r="B1868" s="0" t="s">
        <v>2046</v>
      </c>
      <c r="C1868" s="0" t="s">
        <v>7745</v>
      </c>
      <c r="D1868" s="0" t="n">
        <v>1</v>
      </c>
      <c r="E1868" s="8" t="n">
        <v>19339</v>
      </c>
      <c r="F1868" s="0" t="n">
        <v>15</v>
      </c>
      <c r="G1868" s="8" t="n">
        <v>16438.15</v>
      </c>
      <c r="H1868" s="0" t="str">
        <f aca="false">INDEX(Products!$C:$C,MATCH(C1868,Products!$A:$A,0))</f>
        <v>Furniture</v>
      </c>
      <c r="I1868" s="0" t="str">
        <f aca="false">INDEX(Orders!$D:$D,MATCH(B1868,Orders!$A:$A,0))</f>
        <v>Delivered</v>
      </c>
      <c r="J1868" s="8" t="n">
        <f aca="false">INDEX(Products!$E:$E,MATCH(C1868,Products!$A:$A,0))</f>
        <v>11729</v>
      </c>
      <c r="K1868" s="8" t="n">
        <f aca="false">D1868*J1868</f>
        <v>11729</v>
      </c>
    </row>
    <row r="1869" customFormat="false" ht="15" hidden="false" customHeight="false" outlineLevel="0" collapsed="false">
      <c r="A1869" s="0" t="s">
        <v>9637</v>
      </c>
      <c r="B1869" s="0" t="s">
        <v>2048</v>
      </c>
      <c r="C1869" s="0" t="s">
        <v>7663</v>
      </c>
      <c r="D1869" s="0" t="n">
        <v>1</v>
      </c>
      <c r="E1869" s="8" t="n">
        <v>4859</v>
      </c>
      <c r="F1869" s="0" t="n">
        <v>15</v>
      </c>
      <c r="G1869" s="8" t="n">
        <v>4130.15</v>
      </c>
      <c r="H1869" s="0" t="str">
        <f aca="false">INDEX(Products!$C:$C,MATCH(C1869,Products!$A:$A,0))</f>
        <v>Fashion</v>
      </c>
      <c r="I1869" s="0" t="str">
        <f aca="false">INDEX(Orders!$D:$D,MATCH(B1869,Orders!$A:$A,0))</f>
        <v>Delivered</v>
      </c>
      <c r="J1869" s="8" t="n">
        <f aca="false">INDEX(Products!$E:$E,MATCH(C1869,Products!$A:$A,0))</f>
        <v>2737.14</v>
      </c>
      <c r="K1869" s="8" t="n">
        <f aca="false">D1869*J1869</f>
        <v>2737.14</v>
      </c>
    </row>
    <row r="1870" customFormat="false" ht="15" hidden="false" customHeight="false" outlineLevel="0" collapsed="false">
      <c r="A1870" s="0" t="s">
        <v>9638</v>
      </c>
      <c r="B1870" s="0" t="s">
        <v>2049</v>
      </c>
      <c r="C1870" s="0" t="s">
        <v>7750</v>
      </c>
      <c r="D1870" s="0" t="n">
        <v>1</v>
      </c>
      <c r="E1870" s="8" t="n">
        <v>789</v>
      </c>
      <c r="F1870" s="0" t="n">
        <v>5</v>
      </c>
      <c r="G1870" s="8" t="n">
        <v>749.55</v>
      </c>
      <c r="H1870" s="0" t="str">
        <f aca="false">INDEX(Products!$C:$C,MATCH(C1870,Products!$A:$A,0))</f>
        <v>Grocery</v>
      </c>
      <c r="I1870" s="0" t="str">
        <f aca="false">INDEX(Orders!$D:$D,MATCH(B1870,Orders!$A:$A,0))</f>
        <v>Delivered</v>
      </c>
      <c r="J1870" s="8" t="n">
        <f aca="false">INDEX(Products!$E:$E,MATCH(C1870,Products!$A:$A,0))</f>
        <v>444.79</v>
      </c>
      <c r="K1870" s="8" t="n">
        <f aca="false">D1870*J1870</f>
        <v>444.79</v>
      </c>
    </row>
    <row r="1871" customFormat="false" ht="15" hidden="false" customHeight="false" outlineLevel="0" collapsed="false">
      <c r="A1871" s="0" t="s">
        <v>9639</v>
      </c>
      <c r="B1871" s="0" t="s">
        <v>2051</v>
      </c>
      <c r="C1871" s="0" t="s">
        <v>7777</v>
      </c>
      <c r="D1871" s="0" t="n">
        <v>1</v>
      </c>
      <c r="E1871" s="8" t="n">
        <v>9549</v>
      </c>
      <c r="F1871" s="0" t="n">
        <v>0</v>
      </c>
      <c r="G1871" s="8" t="n">
        <v>9549</v>
      </c>
      <c r="H1871" s="0" t="str">
        <f aca="false">INDEX(Products!$C:$C,MATCH(C1871,Products!$A:$A,0))</f>
        <v>Home &amp; Kitchen</v>
      </c>
      <c r="I1871" s="0" t="str">
        <f aca="false">INDEX(Orders!$D:$D,MATCH(B1871,Orders!$A:$A,0))</f>
        <v>Delivered</v>
      </c>
      <c r="J1871" s="8" t="n">
        <f aca="false">INDEX(Products!$E:$E,MATCH(C1871,Products!$A:$A,0))</f>
        <v>6567.1</v>
      </c>
      <c r="K1871" s="8" t="n">
        <f aca="false">D1871*J1871</f>
        <v>6567.1</v>
      </c>
    </row>
    <row r="1872" customFormat="false" ht="15" hidden="false" customHeight="false" outlineLevel="0" collapsed="false">
      <c r="A1872" s="0" t="s">
        <v>9640</v>
      </c>
      <c r="B1872" s="0" t="s">
        <v>2052</v>
      </c>
      <c r="C1872" s="0" t="s">
        <v>7712</v>
      </c>
      <c r="D1872" s="0" t="n">
        <v>2</v>
      </c>
      <c r="E1872" s="8" t="n">
        <v>7739</v>
      </c>
      <c r="F1872" s="0" t="n">
        <v>10</v>
      </c>
      <c r="G1872" s="8" t="n">
        <v>13930.2</v>
      </c>
      <c r="H1872" s="0" t="str">
        <f aca="false">INDEX(Products!$C:$C,MATCH(C1872,Products!$A:$A,0))</f>
        <v>Electronics</v>
      </c>
      <c r="I1872" s="0" t="str">
        <f aca="false">INDEX(Orders!$D:$D,MATCH(B1872,Orders!$A:$A,0))</f>
        <v>Cancelled</v>
      </c>
      <c r="J1872" s="8" t="n">
        <f aca="false">INDEX(Products!$E:$E,MATCH(C1872,Products!$A:$A,0))</f>
        <v>5718.71</v>
      </c>
      <c r="K1872" s="8" t="n">
        <f aca="false">D1872*J1872</f>
        <v>11437.42</v>
      </c>
    </row>
    <row r="1873" customFormat="false" ht="15" hidden="false" customHeight="false" outlineLevel="0" collapsed="false">
      <c r="A1873" s="0" t="s">
        <v>9641</v>
      </c>
      <c r="B1873" s="0" t="s">
        <v>2052</v>
      </c>
      <c r="C1873" s="0" t="s">
        <v>7910</v>
      </c>
      <c r="D1873" s="0" t="n">
        <v>2</v>
      </c>
      <c r="E1873" s="8" t="n">
        <v>1649</v>
      </c>
      <c r="F1873" s="0" t="n">
        <v>5</v>
      </c>
      <c r="G1873" s="8" t="n">
        <v>3133.1</v>
      </c>
      <c r="H1873" s="0" t="str">
        <f aca="false">INDEX(Products!$C:$C,MATCH(C1873,Products!$A:$A,0))</f>
        <v>Fashion</v>
      </c>
      <c r="I1873" s="0" t="str">
        <f aca="false">INDEX(Orders!$D:$D,MATCH(B1873,Orders!$A:$A,0))</f>
        <v>Cancelled</v>
      </c>
      <c r="J1873" s="8" t="n">
        <f aca="false">INDEX(Products!$E:$E,MATCH(C1873,Products!$A:$A,0))</f>
        <v>1049.68</v>
      </c>
      <c r="K1873" s="8" t="n">
        <f aca="false">D1873*J1873</f>
        <v>2099.36</v>
      </c>
    </row>
    <row r="1874" customFormat="false" ht="15" hidden="false" customHeight="false" outlineLevel="0" collapsed="false">
      <c r="A1874" s="0" t="s">
        <v>9642</v>
      </c>
      <c r="B1874" s="0" t="s">
        <v>2053</v>
      </c>
      <c r="C1874" s="0" t="s">
        <v>7961</v>
      </c>
      <c r="D1874" s="0" t="n">
        <v>1</v>
      </c>
      <c r="E1874" s="8" t="n">
        <v>7140</v>
      </c>
      <c r="F1874" s="0" t="n">
        <v>10</v>
      </c>
      <c r="G1874" s="8" t="n">
        <v>6426</v>
      </c>
      <c r="H1874" s="0" t="str">
        <f aca="false">INDEX(Products!$C:$C,MATCH(C1874,Products!$A:$A,0))</f>
        <v>Mobiles &amp; Accessories</v>
      </c>
      <c r="I1874" s="0" t="str">
        <f aca="false">INDEX(Orders!$D:$D,MATCH(B1874,Orders!$A:$A,0))</f>
        <v>Delivered</v>
      </c>
      <c r="J1874" s="8" t="n">
        <f aca="false">INDEX(Products!$E:$E,MATCH(C1874,Products!$A:$A,0))</f>
        <v>4319.28</v>
      </c>
      <c r="K1874" s="8" t="n">
        <f aca="false">D1874*J1874</f>
        <v>4319.28</v>
      </c>
    </row>
    <row r="1875" customFormat="false" ht="15" hidden="false" customHeight="false" outlineLevel="0" collapsed="false">
      <c r="A1875" s="0" t="s">
        <v>9643</v>
      </c>
      <c r="B1875" s="0" t="s">
        <v>2054</v>
      </c>
      <c r="C1875" s="0" t="s">
        <v>7857</v>
      </c>
      <c r="D1875" s="0" t="n">
        <v>1</v>
      </c>
      <c r="E1875" s="8" t="n">
        <v>2429</v>
      </c>
      <c r="F1875" s="0" t="n">
        <v>0</v>
      </c>
      <c r="G1875" s="8" t="n">
        <v>2429</v>
      </c>
      <c r="H1875" s="0" t="str">
        <f aca="false">INDEX(Products!$C:$C,MATCH(C1875,Products!$A:$A,0))</f>
        <v>Fashion</v>
      </c>
      <c r="I1875" s="0" t="str">
        <f aca="false">INDEX(Orders!$D:$D,MATCH(B1875,Orders!$A:$A,0))</f>
        <v>Delivered</v>
      </c>
      <c r="J1875" s="8" t="n">
        <f aca="false">INDEX(Products!$E:$E,MATCH(C1875,Products!$A:$A,0))</f>
        <v>1801.14</v>
      </c>
      <c r="K1875" s="8" t="n">
        <f aca="false">D1875*J1875</f>
        <v>1801.14</v>
      </c>
    </row>
    <row r="1876" customFormat="false" ht="15" hidden="false" customHeight="false" outlineLevel="0" collapsed="false">
      <c r="A1876" s="0" t="s">
        <v>9644</v>
      </c>
      <c r="B1876" s="0" t="s">
        <v>2054</v>
      </c>
      <c r="C1876" s="0" t="s">
        <v>7721</v>
      </c>
      <c r="D1876" s="0" t="n">
        <v>1</v>
      </c>
      <c r="E1876" s="8" t="n">
        <v>4189</v>
      </c>
      <c r="F1876" s="0" t="n">
        <v>10</v>
      </c>
      <c r="G1876" s="8" t="n">
        <v>3770.1</v>
      </c>
      <c r="H1876" s="0" t="str">
        <f aca="false">INDEX(Products!$C:$C,MATCH(C1876,Products!$A:$A,0))</f>
        <v>Electronics</v>
      </c>
      <c r="I1876" s="0" t="str">
        <f aca="false">INDEX(Orders!$D:$D,MATCH(B1876,Orders!$A:$A,0))</f>
        <v>Delivered</v>
      </c>
      <c r="J1876" s="8" t="n">
        <f aca="false">INDEX(Products!$E:$E,MATCH(C1876,Products!$A:$A,0))</f>
        <v>3101.05</v>
      </c>
      <c r="K1876" s="8" t="n">
        <f aca="false">D1876*J1876</f>
        <v>3101.05</v>
      </c>
    </row>
    <row r="1877" customFormat="false" ht="15" hidden="false" customHeight="false" outlineLevel="0" collapsed="false">
      <c r="A1877" s="0" t="s">
        <v>9645</v>
      </c>
      <c r="B1877" s="0" t="s">
        <v>2055</v>
      </c>
      <c r="C1877" s="0" t="s">
        <v>8021</v>
      </c>
      <c r="D1877" s="0" t="n">
        <v>3</v>
      </c>
      <c r="E1877" s="8" t="n">
        <v>509</v>
      </c>
      <c r="F1877" s="0" t="n">
        <v>0</v>
      </c>
      <c r="G1877" s="8" t="n">
        <v>1527</v>
      </c>
      <c r="H1877" s="0" t="str">
        <f aca="false">INDEX(Products!$C:$C,MATCH(C1877,Products!$A:$A,0))</f>
        <v>Books</v>
      </c>
      <c r="I1877" s="0" t="str">
        <f aca="false">INDEX(Orders!$D:$D,MATCH(B1877,Orders!$A:$A,0))</f>
        <v>Delivered</v>
      </c>
      <c r="J1877" s="8" t="n">
        <f aca="false">INDEX(Products!$E:$E,MATCH(C1877,Products!$A:$A,0))</f>
        <v>283.91</v>
      </c>
      <c r="K1877" s="8" t="n">
        <f aca="false">D1877*J1877</f>
        <v>851.73</v>
      </c>
    </row>
    <row r="1878" customFormat="false" ht="15" hidden="false" customHeight="false" outlineLevel="0" collapsed="false">
      <c r="A1878" s="0" t="s">
        <v>9646</v>
      </c>
      <c r="B1878" s="0" t="s">
        <v>2058</v>
      </c>
      <c r="C1878" s="0" t="s">
        <v>7764</v>
      </c>
      <c r="D1878" s="0" t="n">
        <v>1</v>
      </c>
      <c r="E1878" s="8" t="n">
        <v>719</v>
      </c>
      <c r="F1878" s="0" t="n">
        <v>10</v>
      </c>
      <c r="G1878" s="8" t="n">
        <v>647.1</v>
      </c>
      <c r="H1878" s="0" t="str">
        <f aca="false">INDEX(Products!$C:$C,MATCH(C1878,Products!$A:$A,0))</f>
        <v>Fashion</v>
      </c>
      <c r="I1878" s="0" t="str">
        <f aca="false">INDEX(Orders!$D:$D,MATCH(B1878,Orders!$A:$A,0))</f>
        <v>Delivered</v>
      </c>
      <c r="J1878" s="8" t="n">
        <f aca="false">INDEX(Products!$E:$E,MATCH(C1878,Products!$A:$A,0))</f>
        <v>508.15</v>
      </c>
      <c r="K1878" s="8" t="n">
        <f aca="false">D1878*J1878</f>
        <v>508.15</v>
      </c>
    </row>
    <row r="1879" customFormat="false" ht="15" hidden="false" customHeight="false" outlineLevel="0" collapsed="false">
      <c r="A1879" s="0" t="s">
        <v>9647</v>
      </c>
      <c r="B1879" s="0" t="s">
        <v>2061</v>
      </c>
      <c r="C1879" s="0" t="s">
        <v>7731</v>
      </c>
      <c r="D1879" s="0" t="n">
        <v>1</v>
      </c>
      <c r="E1879" s="8" t="n">
        <v>20750</v>
      </c>
      <c r="F1879" s="0" t="n">
        <v>0</v>
      </c>
      <c r="G1879" s="8" t="n">
        <v>20750</v>
      </c>
      <c r="H1879" s="0" t="str">
        <f aca="false">INDEX(Products!$C:$C,MATCH(C1879,Products!$A:$A,0))</f>
        <v>Electronics</v>
      </c>
      <c r="I1879" s="0" t="str">
        <f aca="false">INDEX(Orders!$D:$D,MATCH(B1879,Orders!$A:$A,0))</f>
        <v>Delivered</v>
      </c>
      <c r="J1879" s="8" t="n">
        <f aca="false">INDEX(Products!$E:$E,MATCH(C1879,Products!$A:$A,0))</f>
        <v>12173.79</v>
      </c>
      <c r="K1879" s="8" t="n">
        <f aca="false">D1879*J1879</f>
        <v>12173.79</v>
      </c>
    </row>
    <row r="1880" customFormat="false" ht="15" hidden="false" customHeight="false" outlineLevel="0" collapsed="false">
      <c r="A1880" s="0" t="s">
        <v>9648</v>
      </c>
      <c r="B1880" s="0" t="s">
        <v>2061</v>
      </c>
      <c r="C1880" s="0" t="s">
        <v>7853</v>
      </c>
      <c r="D1880" s="0" t="n">
        <v>1</v>
      </c>
      <c r="E1880" s="8" t="n">
        <v>1989</v>
      </c>
      <c r="F1880" s="0" t="n">
        <v>15</v>
      </c>
      <c r="G1880" s="8" t="n">
        <v>1690.65</v>
      </c>
      <c r="H1880" s="0" t="str">
        <f aca="false">INDEX(Products!$C:$C,MATCH(C1880,Products!$A:$A,0))</f>
        <v>Fashion</v>
      </c>
      <c r="I1880" s="0" t="str">
        <f aca="false">INDEX(Orders!$D:$D,MATCH(B1880,Orders!$A:$A,0))</f>
        <v>Delivered</v>
      </c>
      <c r="J1880" s="8" t="n">
        <f aca="false">INDEX(Products!$E:$E,MATCH(C1880,Products!$A:$A,0))</f>
        <v>1234.69</v>
      </c>
      <c r="K1880" s="8" t="n">
        <f aca="false">D1880*J1880</f>
        <v>1234.69</v>
      </c>
    </row>
    <row r="1881" customFormat="false" ht="15" hidden="false" customHeight="false" outlineLevel="0" collapsed="false">
      <c r="A1881" s="0" t="s">
        <v>9649</v>
      </c>
      <c r="B1881" s="0" t="s">
        <v>2064</v>
      </c>
      <c r="C1881" s="0" t="s">
        <v>7851</v>
      </c>
      <c r="D1881" s="0" t="n">
        <v>1</v>
      </c>
      <c r="E1881" s="8" t="n">
        <v>2350</v>
      </c>
      <c r="F1881" s="0" t="n">
        <v>20</v>
      </c>
      <c r="G1881" s="8" t="n">
        <v>1880</v>
      </c>
      <c r="H1881" s="0" t="str">
        <f aca="false">INDEX(Products!$C:$C,MATCH(C1881,Products!$A:$A,0))</f>
        <v>Fashion</v>
      </c>
      <c r="I1881" s="0" t="str">
        <f aca="false">INDEX(Orders!$D:$D,MATCH(B1881,Orders!$A:$A,0))</f>
        <v>Delivered</v>
      </c>
      <c r="J1881" s="8" t="n">
        <f aca="false">INDEX(Products!$E:$E,MATCH(C1881,Products!$A:$A,0))</f>
        <v>1565.14</v>
      </c>
      <c r="K1881" s="8" t="n">
        <f aca="false">D1881*J1881</f>
        <v>1565.14</v>
      </c>
    </row>
    <row r="1882" customFormat="false" ht="15" hidden="false" customHeight="false" outlineLevel="0" collapsed="false">
      <c r="A1882" s="0" t="s">
        <v>9650</v>
      </c>
      <c r="B1882" s="0" t="s">
        <v>2064</v>
      </c>
      <c r="C1882" s="0" t="s">
        <v>7642</v>
      </c>
      <c r="D1882" s="0" t="n">
        <v>1</v>
      </c>
      <c r="E1882" s="8" t="n">
        <v>15499</v>
      </c>
      <c r="F1882" s="0" t="n">
        <v>15</v>
      </c>
      <c r="G1882" s="8" t="n">
        <v>13174.15</v>
      </c>
      <c r="H1882" s="0" t="str">
        <f aca="false">INDEX(Products!$C:$C,MATCH(C1882,Products!$A:$A,0))</f>
        <v>Electronics</v>
      </c>
      <c r="I1882" s="0" t="str">
        <f aca="false">INDEX(Orders!$D:$D,MATCH(B1882,Orders!$A:$A,0))</f>
        <v>Delivered</v>
      </c>
      <c r="J1882" s="8" t="n">
        <f aca="false">INDEX(Products!$E:$E,MATCH(C1882,Products!$A:$A,0))</f>
        <v>11174.87</v>
      </c>
      <c r="K1882" s="8" t="n">
        <f aca="false">D1882*J1882</f>
        <v>11174.87</v>
      </c>
    </row>
    <row r="1883" customFormat="false" ht="15" hidden="false" customHeight="false" outlineLevel="0" collapsed="false">
      <c r="A1883" s="0" t="s">
        <v>9651</v>
      </c>
      <c r="B1883" s="0" t="s">
        <v>2067</v>
      </c>
      <c r="C1883" s="0" t="s">
        <v>7661</v>
      </c>
      <c r="D1883" s="0" t="n">
        <v>1</v>
      </c>
      <c r="E1883" s="8" t="n">
        <v>499</v>
      </c>
      <c r="F1883" s="0" t="n">
        <v>20</v>
      </c>
      <c r="G1883" s="8" t="n">
        <v>399.2</v>
      </c>
      <c r="H1883" s="0" t="str">
        <f aca="false">INDEX(Products!$C:$C,MATCH(C1883,Products!$A:$A,0))</f>
        <v>Beauty &amp; Personal Care</v>
      </c>
      <c r="I1883" s="0" t="str">
        <f aca="false">INDEX(Orders!$D:$D,MATCH(B1883,Orders!$A:$A,0))</f>
        <v>Delivered</v>
      </c>
      <c r="J1883" s="8" t="n">
        <f aca="false">INDEX(Products!$E:$E,MATCH(C1883,Products!$A:$A,0))</f>
        <v>296.64</v>
      </c>
      <c r="K1883" s="8" t="n">
        <f aca="false">D1883*J1883</f>
        <v>296.64</v>
      </c>
    </row>
    <row r="1884" customFormat="false" ht="15" hidden="false" customHeight="false" outlineLevel="0" collapsed="false">
      <c r="A1884" s="0" t="s">
        <v>9652</v>
      </c>
      <c r="B1884" s="0" t="s">
        <v>2067</v>
      </c>
      <c r="C1884" s="0" t="s">
        <v>7884</v>
      </c>
      <c r="D1884" s="0" t="n">
        <v>1</v>
      </c>
      <c r="E1884" s="8" t="n">
        <v>560</v>
      </c>
      <c r="F1884" s="0" t="n">
        <v>20</v>
      </c>
      <c r="G1884" s="8" t="n">
        <v>448</v>
      </c>
      <c r="H1884" s="0" t="str">
        <f aca="false">INDEX(Products!$C:$C,MATCH(C1884,Products!$A:$A,0))</f>
        <v>Fashion</v>
      </c>
      <c r="I1884" s="0" t="str">
        <f aca="false">INDEX(Orders!$D:$D,MATCH(B1884,Orders!$A:$A,0))</f>
        <v>Delivered</v>
      </c>
      <c r="J1884" s="8" t="n">
        <f aca="false">INDEX(Products!$E:$E,MATCH(C1884,Products!$A:$A,0))</f>
        <v>349.88</v>
      </c>
      <c r="K1884" s="8" t="n">
        <f aca="false">D1884*J1884</f>
        <v>349.88</v>
      </c>
    </row>
    <row r="1885" customFormat="false" ht="15" hidden="false" customHeight="false" outlineLevel="0" collapsed="false">
      <c r="A1885" s="0" t="s">
        <v>9653</v>
      </c>
      <c r="B1885" s="0" t="s">
        <v>2067</v>
      </c>
      <c r="C1885" s="0" t="s">
        <v>7839</v>
      </c>
      <c r="D1885" s="0" t="n">
        <v>1</v>
      </c>
      <c r="E1885" s="8" t="n">
        <v>9969</v>
      </c>
      <c r="F1885" s="0" t="n">
        <v>0</v>
      </c>
      <c r="G1885" s="8" t="n">
        <v>9969</v>
      </c>
      <c r="H1885" s="0" t="str">
        <f aca="false">INDEX(Products!$C:$C,MATCH(C1885,Products!$A:$A,0))</f>
        <v>Home &amp; Kitchen</v>
      </c>
      <c r="I1885" s="0" t="str">
        <f aca="false">INDEX(Orders!$D:$D,MATCH(B1885,Orders!$A:$A,0))</f>
        <v>Delivered</v>
      </c>
      <c r="J1885" s="8" t="n">
        <f aca="false">INDEX(Products!$E:$E,MATCH(C1885,Products!$A:$A,0))</f>
        <v>5962.26</v>
      </c>
      <c r="K1885" s="8" t="n">
        <f aca="false">D1885*J1885</f>
        <v>5962.26</v>
      </c>
    </row>
    <row r="1886" customFormat="false" ht="15" hidden="false" customHeight="false" outlineLevel="0" collapsed="false">
      <c r="A1886" s="0" t="s">
        <v>9654</v>
      </c>
      <c r="B1886" s="0" t="s">
        <v>2069</v>
      </c>
      <c r="C1886" s="0" t="s">
        <v>7844</v>
      </c>
      <c r="D1886" s="0" t="n">
        <v>2</v>
      </c>
      <c r="E1886" s="8" t="n">
        <v>3460</v>
      </c>
      <c r="F1886" s="0" t="n">
        <v>10</v>
      </c>
      <c r="G1886" s="8" t="n">
        <v>6228</v>
      </c>
      <c r="H1886" s="0" t="str">
        <f aca="false">INDEX(Products!$C:$C,MATCH(C1886,Products!$A:$A,0))</f>
        <v>Fashion</v>
      </c>
      <c r="I1886" s="0" t="str">
        <f aca="false">INDEX(Orders!$D:$D,MATCH(B1886,Orders!$A:$A,0))</f>
        <v>Delivered</v>
      </c>
      <c r="J1886" s="8" t="n">
        <f aca="false">INDEX(Products!$E:$E,MATCH(C1886,Products!$A:$A,0))</f>
        <v>2454.3</v>
      </c>
      <c r="K1886" s="8" t="n">
        <f aca="false">D1886*J1886</f>
        <v>4908.6</v>
      </c>
    </row>
    <row r="1887" customFormat="false" ht="15" hidden="false" customHeight="false" outlineLevel="0" collapsed="false">
      <c r="A1887" s="0" t="s">
        <v>9655</v>
      </c>
      <c r="B1887" s="0" t="s">
        <v>2071</v>
      </c>
      <c r="C1887" s="0" t="s">
        <v>7928</v>
      </c>
      <c r="D1887" s="0" t="n">
        <v>1</v>
      </c>
      <c r="E1887" s="8" t="n">
        <v>12299</v>
      </c>
      <c r="F1887" s="0" t="n">
        <v>0</v>
      </c>
      <c r="G1887" s="8" t="n">
        <v>12299</v>
      </c>
      <c r="H1887" s="0" t="str">
        <f aca="false">INDEX(Products!$C:$C,MATCH(C1887,Products!$A:$A,0))</f>
        <v>Home &amp; Kitchen</v>
      </c>
      <c r="I1887" s="0" t="str">
        <f aca="false">INDEX(Orders!$D:$D,MATCH(B1887,Orders!$A:$A,0))</f>
        <v>Delivered</v>
      </c>
      <c r="J1887" s="8" t="n">
        <f aca="false">INDEX(Products!$E:$E,MATCH(C1887,Products!$A:$A,0))</f>
        <v>8449.74</v>
      </c>
      <c r="K1887" s="8" t="n">
        <f aca="false">D1887*J1887</f>
        <v>8449.74</v>
      </c>
    </row>
    <row r="1888" customFormat="false" ht="15" hidden="false" customHeight="false" outlineLevel="0" collapsed="false">
      <c r="A1888" s="0" t="s">
        <v>9656</v>
      </c>
      <c r="B1888" s="0" t="s">
        <v>2071</v>
      </c>
      <c r="C1888" s="0" t="s">
        <v>7599</v>
      </c>
      <c r="D1888" s="0" t="n">
        <v>1</v>
      </c>
      <c r="E1888" s="8" t="n">
        <v>4869</v>
      </c>
      <c r="F1888" s="0" t="n">
        <v>20</v>
      </c>
      <c r="G1888" s="8" t="n">
        <v>3895.2</v>
      </c>
      <c r="H1888" s="0" t="str">
        <f aca="false">INDEX(Products!$C:$C,MATCH(C1888,Products!$A:$A,0))</f>
        <v>Fashion</v>
      </c>
      <c r="I1888" s="0" t="str">
        <f aca="false">INDEX(Orders!$D:$D,MATCH(B1888,Orders!$A:$A,0))</f>
        <v>Delivered</v>
      </c>
      <c r="J1888" s="8" t="n">
        <f aca="false">INDEX(Products!$E:$E,MATCH(C1888,Products!$A:$A,0))</f>
        <v>3494.47</v>
      </c>
      <c r="K1888" s="8" t="n">
        <f aca="false">D1888*J1888</f>
        <v>3494.47</v>
      </c>
    </row>
    <row r="1889" customFormat="false" ht="15" hidden="false" customHeight="false" outlineLevel="0" collapsed="false">
      <c r="A1889" s="0" t="s">
        <v>9657</v>
      </c>
      <c r="B1889" s="0" t="s">
        <v>2073</v>
      </c>
      <c r="C1889" s="0" t="s">
        <v>7624</v>
      </c>
      <c r="D1889" s="0" t="n">
        <v>1</v>
      </c>
      <c r="E1889" s="8" t="n">
        <v>14119</v>
      </c>
      <c r="F1889" s="0" t="n">
        <v>0</v>
      </c>
      <c r="G1889" s="8" t="n">
        <v>14119</v>
      </c>
      <c r="H1889" s="0" t="str">
        <f aca="false">INDEX(Products!$C:$C,MATCH(C1889,Products!$A:$A,0))</f>
        <v>Electronics</v>
      </c>
      <c r="I1889" s="0" t="str">
        <f aca="false">INDEX(Orders!$D:$D,MATCH(B1889,Orders!$A:$A,0))</f>
        <v>Delivered</v>
      </c>
      <c r="J1889" s="8" t="n">
        <f aca="false">INDEX(Products!$E:$E,MATCH(C1889,Products!$A:$A,0))</f>
        <v>9184.78</v>
      </c>
      <c r="K1889" s="8" t="n">
        <f aca="false">D1889*J1889</f>
        <v>9184.78</v>
      </c>
    </row>
    <row r="1890" customFormat="false" ht="15" hidden="false" customHeight="false" outlineLevel="0" collapsed="false">
      <c r="A1890" s="0" t="s">
        <v>9658</v>
      </c>
      <c r="B1890" s="0" t="s">
        <v>2074</v>
      </c>
      <c r="C1890" s="0" t="s">
        <v>7833</v>
      </c>
      <c r="D1890" s="0" t="n">
        <v>1</v>
      </c>
      <c r="E1890" s="8" t="n">
        <v>63680</v>
      </c>
      <c r="F1890" s="0" t="n">
        <v>20</v>
      </c>
      <c r="G1890" s="8" t="n">
        <v>50944</v>
      </c>
      <c r="H1890" s="0" t="str">
        <f aca="false">INDEX(Products!$C:$C,MATCH(C1890,Products!$A:$A,0))</f>
        <v>Mobiles &amp; Accessories</v>
      </c>
      <c r="I1890" s="0" t="str">
        <f aca="false">INDEX(Orders!$D:$D,MATCH(B1890,Orders!$A:$A,0))</f>
        <v>Delivered</v>
      </c>
      <c r="J1890" s="8" t="n">
        <f aca="false">INDEX(Products!$E:$E,MATCH(C1890,Products!$A:$A,0))</f>
        <v>42793.05</v>
      </c>
      <c r="K1890" s="8" t="n">
        <f aca="false">D1890*J1890</f>
        <v>42793.05</v>
      </c>
    </row>
    <row r="1891" customFormat="false" ht="15" hidden="false" customHeight="false" outlineLevel="0" collapsed="false">
      <c r="A1891" s="0" t="s">
        <v>9659</v>
      </c>
      <c r="B1891" s="0" t="s">
        <v>2074</v>
      </c>
      <c r="C1891" s="0" t="s">
        <v>7616</v>
      </c>
      <c r="D1891" s="0" t="n">
        <v>3</v>
      </c>
      <c r="E1891" s="8" t="n">
        <v>9379</v>
      </c>
      <c r="F1891" s="0" t="n">
        <v>10</v>
      </c>
      <c r="G1891" s="8" t="n">
        <v>25323.3</v>
      </c>
      <c r="H1891" s="0" t="str">
        <f aca="false">INDEX(Products!$C:$C,MATCH(C1891,Products!$A:$A,0))</f>
        <v>Electronics</v>
      </c>
      <c r="I1891" s="0" t="str">
        <f aca="false">INDEX(Orders!$D:$D,MATCH(B1891,Orders!$A:$A,0))</f>
        <v>Delivered</v>
      </c>
      <c r="J1891" s="8" t="n">
        <f aca="false">INDEX(Products!$E:$E,MATCH(C1891,Products!$A:$A,0))</f>
        <v>6769.42</v>
      </c>
      <c r="K1891" s="8" t="n">
        <f aca="false">D1891*J1891</f>
        <v>20308.26</v>
      </c>
    </row>
    <row r="1892" customFormat="false" ht="15" hidden="false" customHeight="false" outlineLevel="0" collapsed="false">
      <c r="A1892" s="0" t="s">
        <v>9660</v>
      </c>
      <c r="B1892" s="0" t="s">
        <v>2074</v>
      </c>
      <c r="C1892" s="0" t="s">
        <v>8239</v>
      </c>
      <c r="D1892" s="0" t="n">
        <v>1</v>
      </c>
      <c r="E1892" s="8" t="n">
        <v>6629</v>
      </c>
      <c r="F1892" s="0" t="n">
        <v>5</v>
      </c>
      <c r="G1892" s="8" t="n">
        <v>6297.55</v>
      </c>
      <c r="H1892" s="0" t="str">
        <f aca="false">INDEX(Products!$C:$C,MATCH(C1892,Products!$A:$A,0))</f>
        <v>Furniture</v>
      </c>
      <c r="I1892" s="0" t="str">
        <f aca="false">INDEX(Orders!$D:$D,MATCH(B1892,Orders!$A:$A,0))</f>
        <v>Delivered</v>
      </c>
      <c r="J1892" s="8" t="n">
        <f aca="false">INDEX(Products!$E:$E,MATCH(C1892,Products!$A:$A,0))</f>
        <v>3648.59</v>
      </c>
      <c r="K1892" s="8" t="n">
        <f aca="false">D1892*J1892</f>
        <v>3648.59</v>
      </c>
    </row>
    <row r="1893" customFormat="false" ht="15" hidden="false" customHeight="false" outlineLevel="0" collapsed="false">
      <c r="A1893" s="0" t="s">
        <v>9661</v>
      </c>
      <c r="B1893" s="0" t="s">
        <v>2074</v>
      </c>
      <c r="C1893" s="0" t="s">
        <v>8051</v>
      </c>
      <c r="D1893" s="0" t="n">
        <v>2</v>
      </c>
      <c r="E1893" s="8" t="n">
        <v>9830</v>
      </c>
      <c r="F1893" s="0" t="n">
        <v>0</v>
      </c>
      <c r="G1893" s="8" t="n">
        <v>19660</v>
      </c>
      <c r="H1893" s="0" t="str">
        <f aca="false">INDEX(Products!$C:$C,MATCH(C1893,Products!$A:$A,0))</f>
        <v>Electronics</v>
      </c>
      <c r="I1893" s="0" t="str">
        <f aca="false">INDEX(Orders!$D:$D,MATCH(B1893,Orders!$A:$A,0))</f>
        <v>Delivered</v>
      </c>
      <c r="J1893" s="8" t="n">
        <f aca="false">INDEX(Products!$E:$E,MATCH(C1893,Products!$A:$A,0))</f>
        <v>6404.84</v>
      </c>
      <c r="K1893" s="8" t="n">
        <f aca="false">D1893*J1893</f>
        <v>12809.68</v>
      </c>
    </row>
    <row r="1894" customFormat="false" ht="15" hidden="false" customHeight="false" outlineLevel="0" collapsed="false">
      <c r="A1894" s="0" t="s">
        <v>9662</v>
      </c>
      <c r="B1894" s="0" t="s">
        <v>2076</v>
      </c>
      <c r="C1894" s="0" t="s">
        <v>7696</v>
      </c>
      <c r="D1894" s="0" t="n">
        <v>1</v>
      </c>
      <c r="E1894" s="8" t="n">
        <v>23569</v>
      </c>
      <c r="F1894" s="0" t="n">
        <v>10</v>
      </c>
      <c r="G1894" s="8" t="n">
        <v>21212.1</v>
      </c>
      <c r="H1894" s="0" t="str">
        <f aca="false">INDEX(Products!$C:$C,MATCH(C1894,Products!$A:$A,0))</f>
        <v>Electronics</v>
      </c>
      <c r="I1894" s="0" t="str">
        <f aca="false">INDEX(Orders!$D:$D,MATCH(B1894,Orders!$A:$A,0))</f>
        <v>Delivered</v>
      </c>
      <c r="J1894" s="8" t="n">
        <f aca="false">INDEX(Products!$E:$E,MATCH(C1894,Products!$A:$A,0))</f>
        <v>15487.44</v>
      </c>
      <c r="K1894" s="8" t="n">
        <f aca="false">D1894*J1894</f>
        <v>15487.44</v>
      </c>
    </row>
    <row r="1895" customFormat="false" ht="15" hidden="false" customHeight="false" outlineLevel="0" collapsed="false">
      <c r="A1895" s="0" t="s">
        <v>9663</v>
      </c>
      <c r="B1895" s="0" t="s">
        <v>2078</v>
      </c>
      <c r="C1895" s="0" t="s">
        <v>7987</v>
      </c>
      <c r="D1895" s="0" t="n">
        <v>1</v>
      </c>
      <c r="E1895" s="8" t="n">
        <v>4779</v>
      </c>
      <c r="F1895" s="0" t="n">
        <v>20</v>
      </c>
      <c r="G1895" s="8" t="n">
        <v>3823.2</v>
      </c>
      <c r="H1895" s="0" t="str">
        <f aca="false">INDEX(Products!$C:$C,MATCH(C1895,Products!$A:$A,0))</f>
        <v>Fashion</v>
      </c>
      <c r="I1895" s="0" t="str">
        <f aca="false">INDEX(Orders!$D:$D,MATCH(B1895,Orders!$A:$A,0))</f>
        <v>Delivered</v>
      </c>
      <c r="J1895" s="8" t="n">
        <f aca="false">INDEX(Products!$E:$E,MATCH(C1895,Products!$A:$A,0))</f>
        <v>3184.36</v>
      </c>
      <c r="K1895" s="8" t="n">
        <f aca="false">D1895*J1895</f>
        <v>3184.36</v>
      </c>
    </row>
    <row r="1896" customFormat="false" ht="15" hidden="false" customHeight="false" outlineLevel="0" collapsed="false">
      <c r="A1896" s="0" t="s">
        <v>9664</v>
      </c>
      <c r="B1896" s="0" t="s">
        <v>2078</v>
      </c>
      <c r="C1896" s="0" t="s">
        <v>7908</v>
      </c>
      <c r="D1896" s="0" t="n">
        <v>3</v>
      </c>
      <c r="E1896" s="8" t="n">
        <v>1209</v>
      </c>
      <c r="F1896" s="0" t="n">
        <v>20</v>
      </c>
      <c r="G1896" s="8" t="n">
        <v>2901.6</v>
      </c>
      <c r="H1896" s="0" t="str">
        <f aca="false">INDEX(Products!$C:$C,MATCH(C1896,Products!$A:$A,0))</f>
        <v>Grocery</v>
      </c>
      <c r="I1896" s="0" t="str">
        <f aca="false">INDEX(Orders!$D:$D,MATCH(B1896,Orders!$A:$A,0))</f>
        <v>Delivered</v>
      </c>
      <c r="J1896" s="8" t="n">
        <f aca="false">INDEX(Products!$E:$E,MATCH(C1896,Products!$A:$A,0))</f>
        <v>824.78</v>
      </c>
      <c r="K1896" s="8" t="n">
        <f aca="false">D1896*J1896</f>
        <v>2474.34</v>
      </c>
    </row>
    <row r="1897" customFormat="false" ht="15" hidden="false" customHeight="false" outlineLevel="0" collapsed="false">
      <c r="A1897" s="0" t="s">
        <v>9665</v>
      </c>
      <c r="B1897" s="0" t="s">
        <v>2080</v>
      </c>
      <c r="C1897" s="0" t="s">
        <v>7811</v>
      </c>
      <c r="D1897" s="0" t="n">
        <v>2</v>
      </c>
      <c r="E1897" s="8" t="n">
        <v>36999</v>
      </c>
      <c r="F1897" s="0" t="n">
        <v>0</v>
      </c>
      <c r="G1897" s="8" t="n">
        <v>73998</v>
      </c>
      <c r="H1897" s="0" t="str">
        <f aca="false">INDEX(Products!$C:$C,MATCH(C1897,Products!$A:$A,0))</f>
        <v>Electronics</v>
      </c>
      <c r="I1897" s="0" t="str">
        <f aca="false">INDEX(Orders!$D:$D,MATCH(B1897,Orders!$A:$A,0))</f>
        <v>Delivered</v>
      </c>
      <c r="J1897" s="8" t="n">
        <f aca="false">INDEX(Products!$E:$E,MATCH(C1897,Products!$A:$A,0))</f>
        <v>21693.36</v>
      </c>
      <c r="K1897" s="8" t="n">
        <f aca="false">D1897*J1897</f>
        <v>43386.72</v>
      </c>
    </row>
    <row r="1898" customFormat="false" ht="15" hidden="false" customHeight="false" outlineLevel="0" collapsed="false">
      <c r="A1898" s="0" t="s">
        <v>9666</v>
      </c>
      <c r="B1898" s="0" t="s">
        <v>2080</v>
      </c>
      <c r="C1898" s="0" t="s">
        <v>7803</v>
      </c>
      <c r="D1898" s="0" t="n">
        <v>1</v>
      </c>
      <c r="E1898" s="8" t="n">
        <v>34270</v>
      </c>
      <c r="F1898" s="0" t="n">
        <v>0</v>
      </c>
      <c r="G1898" s="8" t="n">
        <v>34270</v>
      </c>
      <c r="H1898" s="0" t="str">
        <f aca="false">INDEX(Products!$C:$C,MATCH(C1898,Products!$A:$A,0))</f>
        <v>Electronics</v>
      </c>
      <c r="I1898" s="0" t="str">
        <f aca="false">INDEX(Orders!$D:$D,MATCH(B1898,Orders!$A:$A,0))</f>
        <v>Delivered</v>
      </c>
      <c r="J1898" s="8" t="n">
        <f aca="false">INDEX(Products!$E:$E,MATCH(C1898,Products!$A:$A,0))</f>
        <v>19956.6</v>
      </c>
      <c r="K1898" s="8" t="n">
        <f aca="false">D1898*J1898</f>
        <v>19956.6</v>
      </c>
    </row>
    <row r="1899" customFormat="false" ht="15" hidden="false" customHeight="false" outlineLevel="0" collapsed="false">
      <c r="A1899" s="0" t="s">
        <v>9667</v>
      </c>
      <c r="B1899" s="0" t="s">
        <v>2080</v>
      </c>
      <c r="C1899" s="0" t="s">
        <v>7636</v>
      </c>
      <c r="D1899" s="0" t="n">
        <v>1</v>
      </c>
      <c r="E1899" s="8" t="n">
        <v>10879</v>
      </c>
      <c r="F1899" s="0" t="n">
        <v>0</v>
      </c>
      <c r="G1899" s="8" t="n">
        <v>10879</v>
      </c>
      <c r="H1899" s="0" t="str">
        <f aca="false">INDEX(Products!$C:$C,MATCH(C1899,Products!$A:$A,0))</f>
        <v>Home &amp; Kitchen</v>
      </c>
      <c r="I1899" s="0" t="str">
        <f aca="false">INDEX(Orders!$D:$D,MATCH(B1899,Orders!$A:$A,0))</f>
        <v>Delivered</v>
      </c>
      <c r="J1899" s="8" t="n">
        <f aca="false">INDEX(Products!$E:$E,MATCH(C1899,Products!$A:$A,0))</f>
        <v>7860.38</v>
      </c>
      <c r="K1899" s="8" t="n">
        <f aca="false">D1899*J1899</f>
        <v>7860.38</v>
      </c>
    </row>
    <row r="1900" customFormat="false" ht="15" hidden="false" customHeight="false" outlineLevel="0" collapsed="false">
      <c r="A1900" s="0" t="s">
        <v>9668</v>
      </c>
      <c r="B1900" s="0" t="s">
        <v>2080</v>
      </c>
      <c r="C1900" s="0" t="s">
        <v>7601</v>
      </c>
      <c r="D1900" s="0" t="n">
        <v>3</v>
      </c>
      <c r="E1900" s="8" t="n">
        <v>25819</v>
      </c>
      <c r="F1900" s="0" t="n">
        <v>15</v>
      </c>
      <c r="G1900" s="8" t="n">
        <v>65838.45</v>
      </c>
      <c r="H1900" s="0" t="str">
        <f aca="false">INDEX(Products!$C:$C,MATCH(C1900,Products!$A:$A,0))</f>
        <v>Furniture</v>
      </c>
      <c r="I1900" s="0" t="str">
        <f aca="false">INDEX(Orders!$D:$D,MATCH(B1900,Orders!$A:$A,0))</f>
        <v>Delivered</v>
      </c>
      <c r="J1900" s="8" t="n">
        <f aca="false">INDEX(Products!$E:$E,MATCH(C1900,Products!$A:$A,0))</f>
        <v>17102.88</v>
      </c>
      <c r="K1900" s="8" t="n">
        <f aca="false">D1900*J1900</f>
        <v>51308.64</v>
      </c>
    </row>
    <row r="1901" customFormat="false" ht="15" hidden="false" customHeight="false" outlineLevel="0" collapsed="false">
      <c r="A1901" s="0" t="s">
        <v>9669</v>
      </c>
      <c r="B1901" s="0" t="s">
        <v>2082</v>
      </c>
      <c r="C1901" s="0" t="s">
        <v>7686</v>
      </c>
      <c r="D1901" s="0" t="n">
        <v>1</v>
      </c>
      <c r="E1901" s="8" t="n">
        <v>11089</v>
      </c>
      <c r="F1901" s="0" t="n">
        <v>20</v>
      </c>
      <c r="G1901" s="8" t="n">
        <v>8871.2</v>
      </c>
      <c r="H1901" s="0" t="str">
        <f aca="false">INDEX(Products!$C:$C,MATCH(C1901,Products!$A:$A,0))</f>
        <v>Home &amp; Kitchen</v>
      </c>
      <c r="I1901" s="0" t="str">
        <f aca="false">INDEX(Orders!$D:$D,MATCH(B1901,Orders!$A:$A,0))</f>
        <v>Delivered</v>
      </c>
      <c r="J1901" s="8" t="n">
        <f aca="false">INDEX(Products!$E:$E,MATCH(C1901,Products!$A:$A,0))</f>
        <v>6310.53</v>
      </c>
      <c r="K1901" s="8" t="n">
        <f aca="false">D1901*J1901</f>
        <v>6310.53</v>
      </c>
    </row>
    <row r="1902" customFormat="false" ht="15" hidden="false" customHeight="false" outlineLevel="0" collapsed="false">
      <c r="A1902" s="0" t="s">
        <v>9670</v>
      </c>
      <c r="B1902" s="0" t="s">
        <v>2083</v>
      </c>
      <c r="C1902" s="0" t="s">
        <v>7712</v>
      </c>
      <c r="D1902" s="0" t="n">
        <v>1</v>
      </c>
      <c r="E1902" s="8" t="n">
        <v>7739</v>
      </c>
      <c r="F1902" s="0" t="n">
        <v>20</v>
      </c>
      <c r="G1902" s="8" t="n">
        <v>6191.2</v>
      </c>
      <c r="H1902" s="0" t="str">
        <f aca="false">INDEX(Products!$C:$C,MATCH(C1902,Products!$A:$A,0))</f>
        <v>Electronics</v>
      </c>
      <c r="I1902" s="0" t="str">
        <f aca="false">INDEX(Orders!$D:$D,MATCH(B1902,Orders!$A:$A,0))</f>
        <v>Delivered</v>
      </c>
      <c r="J1902" s="8" t="n">
        <f aca="false">INDEX(Products!$E:$E,MATCH(C1902,Products!$A:$A,0))</f>
        <v>5718.71</v>
      </c>
      <c r="K1902" s="8" t="n">
        <f aca="false">D1902*J1902</f>
        <v>5718.71</v>
      </c>
    </row>
    <row r="1903" customFormat="false" ht="15" hidden="false" customHeight="false" outlineLevel="0" collapsed="false">
      <c r="A1903" s="0" t="s">
        <v>9671</v>
      </c>
      <c r="B1903" s="0" t="s">
        <v>2083</v>
      </c>
      <c r="C1903" s="0" t="s">
        <v>7648</v>
      </c>
      <c r="D1903" s="0" t="n">
        <v>1</v>
      </c>
      <c r="E1903" s="8" t="n">
        <v>2869</v>
      </c>
      <c r="F1903" s="0" t="n">
        <v>0</v>
      </c>
      <c r="G1903" s="8" t="n">
        <v>2869</v>
      </c>
      <c r="H1903" s="0" t="str">
        <f aca="false">INDEX(Products!$C:$C,MATCH(C1903,Products!$A:$A,0))</f>
        <v>Sports &amp; Fitness</v>
      </c>
      <c r="I1903" s="0" t="str">
        <f aca="false">INDEX(Orders!$D:$D,MATCH(B1903,Orders!$A:$A,0))</f>
        <v>Delivered</v>
      </c>
      <c r="J1903" s="8" t="n">
        <f aca="false">INDEX(Products!$E:$E,MATCH(C1903,Products!$A:$A,0))</f>
        <v>1957.62</v>
      </c>
      <c r="K1903" s="8" t="n">
        <f aca="false">D1903*J1903</f>
        <v>1957.62</v>
      </c>
    </row>
    <row r="1904" customFormat="false" ht="15" hidden="false" customHeight="false" outlineLevel="0" collapsed="false">
      <c r="A1904" s="0" t="s">
        <v>9672</v>
      </c>
      <c r="B1904" s="0" t="s">
        <v>2084</v>
      </c>
      <c r="C1904" s="0" t="s">
        <v>7814</v>
      </c>
      <c r="D1904" s="0" t="n">
        <v>1</v>
      </c>
      <c r="E1904" s="8" t="n">
        <v>360</v>
      </c>
      <c r="F1904" s="0" t="n">
        <v>20</v>
      </c>
      <c r="G1904" s="8" t="n">
        <v>288</v>
      </c>
      <c r="H1904" s="0" t="str">
        <f aca="false">INDEX(Products!$C:$C,MATCH(C1904,Products!$A:$A,0))</f>
        <v>Grocery</v>
      </c>
      <c r="I1904" s="0" t="str">
        <f aca="false">INDEX(Orders!$D:$D,MATCH(B1904,Orders!$A:$A,0))</f>
        <v>Delivered</v>
      </c>
      <c r="J1904" s="8" t="n">
        <f aca="false">INDEX(Products!$E:$E,MATCH(C1904,Products!$A:$A,0))</f>
        <v>220.3</v>
      </c>
      <c r="K1904" s="8" t="n">
        <f aca="false">D1904*J1904</f>
        <v>220.3</v>
      </c>
    </row>
    <row r="1905" customFormat="false" ht="15" hidden="false" customHeight="false" outlineLevel="0" collapsed="false">
      <c r="A1905" s="0" t="s">
        <v>9673</v>
      </c>
      <c r="B1905" s="0" t="s">
        <v>2085</v>
      </c>
      <c r="C1905" s="0" t="s">
        <v>7769</v>
      </c>
      <c r="D1905" s="0" t="n">
        <v>1</v>
      </c>
      <c r="E1905" s="8" t="n">
        <v>14609</v>
      </c>
      <c r="F1905" s="0" t="n">
        <v>0</v>
      </c>
      <c r="G1905" s="8" t="n">
        <v>14609</v>
      </c>
      <c r="H1905" s="0" t="str">
        <f aca="false">INDEX(Products!$C:$C,MATCH(C1905,Products!$A:$A,0))</f>
        <v>Home &amp; Kitchen</v>
      </c>
      <c r="I1905" s="0" t="str">
        <f aca="false">INDEX(Orders!$D:$D,MATCH(B1905,Orders!$A:$A,0))</f>
        <v>Delivered</v>
      </c>
      <c r="J1905" s="8" t="n">
        <f aca="false">INDEX(Products!$E:$E,MATCH(C1905,Products!$A:$A,0))</f>
        <v>8695.64</v>
      </c>
      <c r="K1905" s="8" t="n">
        <f aca="false">D1905*J1905</f>
        <v>8695.64</v>
      </c>
    </row>
    <row r="1906" customFormat="false" ht="15" hidden="false" customHeight="false" outlineLevel="0" collapsed="false">
      <c r="A1906" s="0" t="s">
        <v>9674</v>
      </c>
      <c r="B1906" s="0" t="s">
        <v>2086</v>
      </c>
      <c r="C1906" s="0" t="s">
        <v>7646</v>
      </c>
      <c r="D1906" s="0" t="n">
        <v>1</v>
      </c>
      <c r="E1906" s="8" t="n">
        <v>3610</v>
      </c>
      <c r="F1906" s="0" t="n">
        <v>15</v>
      </c>
      <c r="G1906" s="8" t="n">
        <v>3068.5</v>
      </c>
      <c r="H1906" s="0" t="str">
        <f aca="false">INDEX(Products!$C:$C,MATCH(C1906,Products!$A:$A,0))</f>
        <v>Fashion</v>
      </c>
      <c r="I1906" s="0" t="str">
        <f aca="false">INDEX(Orders!$D:$D,MATCH(B1906,Orders!$A:$A,0))</f>
        <v>Delivered</v>
      </c>
      <c r="J1906" s="8" t="n">
        <f aca="false">INDEX(Products!$E:$E,MATCH(C1906,Products!$A:$A,0))</f>
        <v>2575.47</v>
      </c>
      <c r="K1906" s="8" t="n">
        <f aca="false">D1906*J1906</f>
        <v>2575.47</v>
      </c>
    </row>
    <row r="1907" customFormat="false" ht="15" hidden="false" customHeight="false" outlineLevel="0" collapsed="false">
      <c r="A1907" s="0" t="s">
        <v>9675</v>
      </c>
      <c r="B1907" s="0" t="s">
        <v>2087</v>
      </c>
      <c r="C1907" s="0" t="s">
        <v>7785</v>
      </c>
      <c r="D1907" s="0" t="n">
        <v>1</v>
      </c>
      <c r="E1907" s="8" t="n">
        <v>709</v>
      </c>
      <c r="F1907" s="0" t="n">
        <v>30</v>
      </c>
      <c r="G1907" s="8" t="n">
        <v>496.3</v>
      </c>
      <c r="H1907" s="0" t="str">
        <f aca="false">INDEX(Products!$C:$C,MATCH(C1907,Products!$A:$A,0))</f>
        <v>Grocery</v>
      </c>
      <c r="I1907" s="0" t="str">
        <f aca="false">INDEX(Orders!$D:$D,MATCH(B1907,Orders!$A:$A,0))</f>
        <v>Delivered</v>
      </c>
      <c r="J1907" s="8" t="n">
        <f aca="false">INDEX(Products!$E:$E,MATCH(C1907,Products!$A:$A,0))</f>
        <v>488.31</v>
      </c>
      <c r="K1907" s="8" t="n">
        <f aca="false">D1907*J1907</f>
        <v>488.31</v>
      </c>
    </row>
    <row r="1908" customFormat="false" ht="15" hidden="false" customHeight="false" outlineLevel="0" collapsed="false">
      <c r="A1908" s="0" t="s">
        <v>9676</v>
      </c>
      <c r="B1908" s="0" t="s">
        <v>2087</v>
      </c>
      <c r="C1908" s="0" t="s">
        <v>7914</v>
      </c>
      <c r="D1908" s="0" t="n">
        <v>1</v>
      </c>
      <c r="E1908" s="8" t="n">
        <v>1219</v>
      </c>
      <c r="F1908" s="0" t="n">
        <v>15</v>
      </c>
      <c r="G1908" s="8" t="n">
        <v>1036.15</v>
      </c>
      <c r="H1908" s="0" t="str">
        <f aca="false">INDEX(Products!$C:$C,MATCH(C1908,Products!$A:$A,0))</f>
        <v>Beauty &amp; Personal Care</v>
      </c>
      <c r="I1908" s="0" t="str">
        <f aca="false">INDEX(Orders!$D:$D,MATCH(B1908,Orders!$A:$A,0))</f>
        <v>Delivered</v>
      </c>
      <c r="J1908" s="8" t="n">
        <f aca="false">INDEX(Products!$E:$E,MATCH(C1908,Products!$A:$A,0))</f>
        <v>897.9</v>
      </c>
      <c r="K1908" s="8" t="n">
        <f aca="false">D1908*J1908</f>
        <v>897.9</v>
      </c>
    </row>
    <row r="1909" customFormat="false" ht="15" hidden="false" customHeight="false" outlineLevel="0" collapsed="false">
      <c r="A1909" s="0" t="s">
        <v>9677</v>
      </c>
      <c r="B1909" s="0" t="s">
        <v>2088</v>
      </c>
      <c r="C1909" s="0" t="s">
        <v>7712</v>
      </c>
      <c r="D1909" s="0" t="n">
        <v>1</v>
      </c>
      <c r="E1909" s="8" t="n">
        <v>7739</v>
      </c>
      <c r="F1909" s="0" t="n">
        <v>0</v>
      </c>
      <c r="G1909" s="8" t="n">
        <v>7739</v>
      </c>
      <c r="H1909" s="0" t="str">
        <f aca="false">INDEX(Products!$C:$C,MATCH(C1909,Products!$A:$A,0))</f>
        <v>Electronics</v>
      </c>
      <c r="I1909" s="0" t="str">
        <f aca="false">INDEX(Orders!$D:$D,MATCH(B1909,Orders!$A:$A,0))</f>
        <v>Delivered</v>
      </c>
      <c r="J1909" s="8" t="n">
        <f aca="false">INDEX(Products!$E:$E,MATCH(C1909,Products!$A:$A,0))</f>
        <v>5718.71</v>
      </c>
      <c r="K1909" s="8" t="n">
        <f aca="false">D1909*J1909</f>
        <v>5718.71</v>
      </c>
    </row>
    <row r="1910" customFormat="false" ht="15" hidden="false" customHeight="false" outlineLevel="0" collapsed="false">
      <c r="A1910" s="0" t="s">
        <v>9678</v>
      </c>
      <c r="B1910" s="0" t="s">
        <v>2088</v>
      </c>
      <c r="C1910" s="0" t="s">
        <v>7757</v>
      </c>
      <c r="D1910" s="0" t="n">
        <v>1</v>
      </c>
      <c r="E1910" s="8" t="n">
        <v>3679</v>
      </c>
      <c r="F1910" s="0" t="n">
        <v>10</v>
      </c>
      <c r="G1910" s="8" t="n">
        <v>3311.1</v>
      </c>
      <c r="H1910" s="0" t="str">
        <f aca="false">INDEX(Products!$C:$C,MATCH(C1910,Products!$A:$A,0))</f>
        <v>Fashion</v>
      </c>
      <c r="I1910" s="0" t="str">
        <f aca="false">INDEX(Orders!$D:$D,MATCH(B1910,Orders!$A:$A,0))</f>
        <v>Delivered</v>
      </c>
      <c r="J1910" s="8" t="n">
        <f aca="false">INDEX(Products!$E:$E,MATCH(C1910,Products!$A:$A,0))</f>
        <v>2029.6</v>
      </c>
      <c r="K1910" s="8" t="n">
        <f aca="false">D1910*J1910</f>
        <v>2029.6</v>
      </c>
    </row>
    <row r="1911" customFormat="false" ht="15" hidden="false" customHeight="false" outlineLevel="0" collapsed="false">
      <c r="A1911" s="0" t="s">
        <v>9679</v>
      </c>
      <c r="B1911" s="0" t="s">
        <v>2088</v>
      </c>
      <c r="C1911" s="0" t="s">
        <v>7999</v>
      </c>
      <c r="D1911" s="0" t="n">
        <v>1</v>
      </c>
      <c r="E1911" s="8" t="n">
        <v>2810</v>
      </c>
      <c r="F1911" s="0" t="n">
        <v>15</v>
      </c>
      <c r="G1911" s="8" t="n">
        <v>2388.5</v>
      </c>
      <c r="H1911" s="0" t="str">
        <f aca="false">INDEX(Products!$C:$C,MATCH(C1911,Products!$A:$A,0))</f>
        <v>Toys &amp; Baby Care</v>
      </c>
      <c r="I1911" s="0" t="str">
        <f aca="false">INDEX(Orders!$D:$D,MATCH(B1911,Orders!$A:$A,0))</f>
        <v>Delivered</v>
      </c>
      <c r="J1911" s="8" t="n">
        <f aca="false">INDEX(Products!$E:$E,MATCH(C1911,Products!$A:$A,0))</f>
        <v>1582.85</v>
      </c>
      <c r="K1911" s="8" t="n">
        <f aca="false">D1911*J1911</f>
        <v>1582.85</v>
      </c>
    </row>
    <row r="1912" customFormat="false" ht="15" hidden="false" customHeight="false" outlineLevel="0" collapsed="false">
      <c r="A1912" s="0" t="s">
        <v>9680</v>
      </c>
      <c r="B1912" s="0" t="s">
        <v>2089</v>
      </c>
      <c r="C1912" s="0" t="s">
        <v>8057</v>
      </c>
      <c r="D1912" s="0" t="n">
        <v>1</v>
      </c>
      <c r="E1912" s="8" t="n">
        <v>5310</v>
      </c>
      <c r="F1912" s="0" t="n">
        <v>20</v>
      </c>
      <c r="G1912" s="8" t="n">
        <v>4248</v>
      </c>
      <c r="H1912" s="0" t="str">
        <f aca="false">INDEX(Products!$C:$C,MATCH(C1912,Products!$A:$A,0))</f>
        <v>Sports &amp; Fitness</v>
      </c>
      <c r="I1912" s="0" t="str">
        <f aca="false">INDEX(Orders!$D:$D,MATCH(B1912,Orders!$A:$A,0))</f>
        <v>Delivered</v>
      </c>
      <c r="J1912" s="8" t="n">
        <f aca="false">INDEX(Products!$E:$E,MATCH(C1912,Products!$A:$A,0))</f>
        <v>3979.51</v>
      </c>
      <c r="K1912" s="8" t="n">
        <f aca="false">D1912*J1912</f>
        <v>3979.51</v>
      </c>
    </row>
    <row r="1913" customFormat="false" ht="15" hidden="false" customHeight="false" outlineLevel="0" collapsed="false">
      <c r="A1913" s="0" t="s">
        <v>9681</v>
      </c>
      <c r="B1913" s="0" t="s">
        <v>2090</v>
      </c>
      <c r="C1913" s="0" t="s">
        <v>7879</v>
      </c>
      <c r="D1913" s="0" t="n">
        <v>1</v>
      </c>
      <c r="E1913" s="8" t="n">
        <v>389</v>
      </c>
      <c r="F1913" s="0" t="n">
        <v>20</v>
      </c>
      <c r="G1913" s="8" t="n">
        <v>311.2</v>
      </c>
      <c r="H1913" s="0" t="str">
        <f aca="false">INDEX(Products!$C:$C,MATCH(C1913,Products!$A:$A,0))</f>
        <v>Beauty &amp; Personal Care</v>
      </c>
      <c r="I1913" s="0" t="str">
        <f aca="false">INDEX(Orders!$D:$D,MATCH(B1913,Orders!$A:$A,0))</f>
        <v>Delivered</v>
      </c>
      <c r="J1913" s="8" t="n">
        <f aca="false">INDEX(Products!$E:$E,MATCH(C1913,Products!$A:$A,0))</f>
        <v>254.3</v>
      </c>
      <c r="K1913" s="8" t="n">
        <f aca="false">D1913*J1913</f>
        <v>254.3</v>
      </c>
    </row>
    <row r="1914" customFormat="false" ht="15" hidden="false" customHeight="false" outlineLevel="0" collapsed="false">
      <c r="A1914" s="0" t="s">
        <v>9682</v>
      </c>
      <c r="B1914" s="0" t="s">
        <v>2091</v>
      </c>
      <c r="C1914" s="0" t="s">
        <v>8051</v>
      </c>
      <c r="D1914" s="0" t="n">
        <v>1</v>
      </c>
      <c r="E1914" s="8" t="n">
        <v>9830</v>
      </c>
      <c r="F1914" s="0" t="n">
        <v>0</v>
      </c>
      <c r="G1914" s="8" t="n">
        <v>9830</v>
      </c>
      <c r="H1914" s="0" t="str">
        <f aca="false">INDEX(Products!$C:$C,MATCH(C1914,Products!$A:$A,0))</f>
        <v>Electronics</v>
      </c>
      <c r="I1914" s="0" t="str">
        <f aca="false">INDEX(Orders!$D:$D,MATCH(B1914,Orders!$A:$A,0))</f>
        <v>Delivered</v>
      </c>
      <c r="J1914" s="8" t="n">
        <f aca="false">INDEX(Products!$E:$E,MATCH(C1914,Products!$A:$A,0))</f>
        <v>6404.84</v>
      </c>
      <c r="K1914" s="8" t="n">
        <f aca="false">D1914*J1914</f>
        <v>6404.84</v>
      </c>
    </row>
    <row r="1915" customFormat="false" ht="15" hidden="false" customHeight="false" outlineLevel="0" collapsed="false">
      <c r="A1915" s="0" t="s">
        <v>9683</v>
      </c>
      <c r="B1915" s="0" t="s">
        <v>2093</v>
      </c>
      <c r="C1915" s="0" t="s">
        <v>7727</v>
      </c>
      <c r="D1915" s="0" t="n">
        <v>1</v>
      </c>
      <c r="E1915" s="8" t="n">
        <v>2379</v>
      </c>
      <c r="F1915" s="0" t="n">
        <v>5</v>
      </c>
      <c r="G1915" s="8" t="n">
        <v>2260.05</v>
      </c>
      <c r="H1915" s="0" t="str">
        <f aca="false">INDEX(Products!$C:$C,MATCH(C1915,Products!$A:$A,0))</f>
        <v>Fashion</v>
      </c>
      <c r="I1915" s="0" t="str">
        <f aca="false">INDEX(Orders!$D:$D,MATCH(B1915,Orders!$A:$A,0))</f>
        <v>Delivered</v>
      </c>
      <c r="J1915" s="8" t="n">
        <f aca="false">INDEX(Products!$E:$E,MATCH(C1915,Products!$A:$A,0))</f>
        <v>1774.91</v>
      </c>
      <c r="K1915" s="8" t="n">
        <f aca="false">D1915*J1915</f>
        <v>1774.91</v>
      </c>
    </row>
    <row r="1916" customFormat="false" ht="15" hidden="false" customHeight="false" outlineLevel="0" collapsed="false">
      <c r="A1916" s="0" t="s">
        <v>9684</v>
      </c>
      <c r="B1916" s="0" t="s">
        <v>2095</v>
      </c>
      <c r="C1916" s="0" t="s">
        <v>7699</v>
      </c>
      <c r="D1916" s="0" t="n">
        <v>2</v>
      </c>
      <c r="E1916" s="8" t="n">
        <v>9229</v>
      </c>
      <c r="F1916" s="0" t="n">
        <v>0</v>
      </c>
      <c r="G1916" s="8" t="n">
        <v>18458</v>
      </c>
      <c r="H1916" s="0" t="str">
        <f aca="false">INDEX(Products!$C:$C,MATCH(C1916,Products!$A:$A,0))</f>
        <v>Sports &amp; Fitness</v>
      </c>
      <c r="I1916" s="0" t="str">
        <f aca="false">INDEX(Orders!$D:$D,MATCH(B1916,Orders!$A:$A,0))</f>
        <v>Delivered</v>
      </c>
      <c r="J1916" s="8" t="n">
        <f aca="false">INDEX(Products!$E:$E,MATCH(C1916,Products!$A:$A,0))</f>
        <v>5762.08</v>
      </c>
      <c r="K1916" s="8" t="n">
        <f aca="false">D1916*J1916</f>
        <v>11524.16</v>
      </c>
    </row>
    <row r="1917" customFormat="false" ht="15" hidden="false" customHeight="false" outlineLevel="0" collapsed="false">
      <c r="A1917" s="0" t="s">
        <v>9685</v>
      </c>
      <c r="B1917" s="0" t="s">
        <v>2095</v>
      </c>
      <c r="C1917" s="0" t="s">
        <v>7642</v>
      </c>
      <c r="D1917" s="0" t="n">
        <v>1</v>
      </c>
      <c r="E1917" s="8" t="n">
        <v>15499</v>
      </c>
      <c r="F1917" s="0" t="n">
        <v>15</v>
      </c>
      <c r="G1917" s="8" t="n">
        <v>13174.15</v>
      </c>
      <c r="H1917" s="0" t="str">
        <f aca="false">INDEX(Products!$C:$C,MATCH(C1917,Products!$A:$A,0))</f>
        <v>Electronics</v>
      </c>
      <c r="I1917" s="0" t="str">
        <f aca="false">INDEX(Orders!$D:$D,MATCH(B1917,Orders!$A:$A,0))</f>
        <v>Delivered</v>
      </c>
      <c r="J1917" s="8" t="n">
        <f aca="false">INDEX(Products!$E:$E,MATCH(C1917,Products!$A:$A,0))</f>
        <v>11174.87</v>
      </c>
      <c r="K1917" s="8" t="n">
        <f aca="false">D1917*J1917</f>
        <v>11174.87</v>
      </c>
    </row>
    <row r="1918" customFormat="false" ht="15" hidden="false" customHeight="false" outlineLevel="0" collapsed="false">
      <c r="A1918" s="0" t="s">
        <v>9686</v>
      </c>
      <c r="B1918" s="0" t="s">
        <v>2096</v>
      </c>
      <c r="C1918" s="0" t="s">
        <v>8127</v>
      </c>
      <c r="D1918" s="0" t="n">
        <v>1</v>
      </c>
      <c r="E1918" s="8" t="n">
        <v>1239</v>
      </c>
      <c r="F1918" s="0" t="n">
        <v>20</v>
      </c>
      <c r="G1918" s="8" t="n">
        <v>991.2</v>
      </c>
      <c r="H1918" s="0" t="str">
        <f aca="false">INDEX(Products!$C:$C,MATCH(C1918,Products!$A:$A,0))</f>
        <v>Sports &amp; Fitness</v>
      </c>
      <c r="I1918" s="0" t="str">
        <f aca="false">INDEX(Orders!$D:$D,MATCH(B1918,Orders!$A:$A,0))</f>
        <v>Cancelled</v>
      </c>
      <c r="J1918" s="8" t="n">
        <f aca="false">INDEX(Products!$E:$E,MATCH(C1918,Products!$A:$A,0))</f>
        <v>686.19</v>
      </c>
      <c r="K1918" s="8" t="n">
        <f aca="false">D1918*J1918</f>
        <v>686.19</v>
      </c>
    </row>
    <row r="1919" customFormat="false" ht="15" hidden="false" customHeight="false" outlineLevel="0" collapsed="false">
      <c r="A1919" s="0" t="s">
        <v>9687</v>
      </c>
      <c r="B1919" s="0" t="s">
        <v>2097</v>
      </c>
      <c r="C1919" s="0" t="s">
        <v>7752</v>
      </c>
      <c r="D1919" s="0" t="n">
        <v>1</v>
      </c>
      <c r="E1919" s="8" t="n">
        <v>309</v>
      </c>
      <c r="F1919" s="0" t="n">
        <v>0</v>
      </c>
      <c r="G1919" s="8" t="n">
        <v>309</v>
      </c>
      <c r="H1919" s="0" t="str">
        <f aca="false">INDEX(Products!$C:$C,MATCH(C1919,Products!$A:$A,0))</f>
        <v>Beauty &amp; Personal Care</v>
      </c>
      <c r="I1919" s="0" t="str">
        <f aca="false">INDEX(Orders!$D:$D,MATCH(B1919,Orders!$A:$A,0))</f>
        <v>Delivered</v>
      </c>
      <c r="J1919" s="8" t="n">
        <f aca="false">INDEX(Products!$E:$E,MATCH(C1919,Products!$A:$A,0))</f>
        <v>200.3</v>
      </c>
      <c r="K1919" s="8" t="n">
        <f aca="false">D1919*J1919</f>
        <v>200.3</v>
      </c>
    </row>
    <row r="1920" customFormat="false" ht="15" hidden="false" customHeight="false" outlineLevel="0" collapsed="false">
      <c r="A1920" s="0" t="s">
        <v>9688</v>
      </c>
      <c r="B1920" s="0" t="s">
        <v>2097</v>
      </c>
      <c r="C1920" s="0" t="s">
        <v>7814</v>
      </c>
      <c r="D1920" s="0" t="n">
        <v>1</v>
      </c>
      <c r="E1920" s="8" t="n">
        <v>360</v>
      </c>
      <c r="F1920" s="0" t="n">
        <v>0</v>
      </c>
      <c r="G1920" s="8" t="n">
        <v>360</v>
      </c>
      <c r="H1920" s="0" t="str">
        <f aca="false">INDEX(Products!$C:$C,MATCH(C1920,Products!$A:$A,0))</f>
        <v>Grocery</v>
      </c>
      <c r="I1920" s="0" t="str">
        <f aca="false">INDEX(Orders!$D:$D,MATCH(B1920,Orders!$A:$A,0))</f>
        <v>Delivered</v>
      </c>
      <c r="J1920" s="8" t="n">
        <f aca="false">INDEX(Products!$E:$E,MATCH(C1920,Products!$A:$A,0))</f>
        <v>220.3</v>
      </c>
      <c r="K1920" s="8" t="n">
        <f aca="false">D1920*J1920</f>
        <v>220.3</v>
      </c>
    </row>
    <row r="1921" customFormat="false" ht="15" hidden="false" customHeight="false" outlineLevel="0" collapsed="false">
      <c r="A1921" s="0" t="s">
        <v>9689</v>
      </c>
      <c r="B1921" s="0" t="s">
        <v>2098</v>
      </c>
      <c r="C1921" s="0" t="s">
        <v>7666</v>
      </c>
      <c r="D1921" s="0" t="n">
        <v>3</v>
      </c>
      <c r="E1921" s="8" t="n">
        <v>42709</v>
      </c>
      <c r="F1921" s="0" t="n">
        <v>0</v>
      </c>
      <c r="G1921" s="8" t="n">
        <v>128127</v>
      </c>
      <c r="H1921" s="0" t="str">
        <f aca="false">INDEX(Products!$C:$C,MATCH(C1921,Products!$A:$A,0))</f>
        <v>Electronics</v>
      </c>
      <c r="I1921" s="0" t="str">
        <f aca="false">INDEX(Orders!$D:$D,MATCH(B1921,Orders!$A:$A,0))</f>
        <v>Delivered</v>
      </c>
      <c r="J1921" s="8" t="n">
        <f aca="false">INDEX(Products!$E:$E,MATCH(C1921,Products!$A:$A,0))</f>
        <v>27728.89</v>
      </c>
      <c r="K1921" s="8" t="n">
        <f aca="false">D1921*J1921</f>
        <v>83186.67</v>
      </c>
    </row>
    <row r="1922" customFormat="false" ht="15" hidden="false" customHeight="false" outlineLevel="0" collapsed="false">
      <c r="A1922" s="0" t="s">
        <v>9690</v>
      </c>
      <c r="B1922" s="0" t="s">
        <v>2099</v>
      </c>
      <c r="C1922" s="0" t="s">
        <v>8071</v>
      </c>
      <c r="D1922" s="0" t="n">
        <v>1</v>
      </c>
      <c r="E1922" s="8" t="n">
        <v>2329</v>
      </c>
      <c r="F1922" s="0" t="n">
        <v>0</v>
      </c>
      <c r="G1922" s="8" t="n">
        <v>2329</v>
      </c>
      <c r="H1922" s="0" t="str">
        <f aca="false">INDEX(Products!$C:$C,MATCH(C1922,Products!$A:$A,0))</f>
        <v>Beauty &amp; Personal Care</v>
      </c>
      <c r="I1922" s="0" t="str">
        <f aca="false">INDEX(Orders!$D:$D,MATCH(B1922,Orders!$A:$A,0))</f>
        <v>Delivered</v>
      </c>
      <c r="J1922" s="8" t="n">
        <f aca="false">INDEX(Products!$E:$E,MATCH(C1922,Products!$A:$A,0))</f>
        <v>1328.17</v>
      </c>
      <c r="K1922" s="8" t="n">
        <f aca="false">D1922*J1922</f>
        <v>1328.17</v>
      </c>
    </row>
    <row r="1923" customFormat="false" ht="15" hidden="false" customHeight="false" outlineLevel="0" collapsed="false">
      <c r="A1923" s="0" t="s">
        <v>9691</v>
      </c>
      <c r="B1923" s="0" t="s">
        <v>2100</v>
      </c>
      <c r="C1923" s="0" t="s">
        <v>7736</v>
      </c>
      <c r="D1923" s="0" t="n">
        <v>3</v>
      </c>
      <c r="E1923" s="8" t="n">
        <v>569</v>
      </c>
      <c r="F1923" s="0" t="n">
        <v>10</v>
      </c>
      <c r="G1923" s="8" t="n">
        <v>1536.3</v>
      </c>
      <c r="H1923" s="0" t="str">
        <f aca="false">INDEX(Products!$C:$C,MATCH(C1923,Products!$A:$A,0))</f>
        <v>Beauty &amp; Personal Care</v>
      </c>
      <c r="I1923" s="0" t="str">
        <f aca="false">INDEX(Orders!$D:$D,MATCH(B1923,Orders!$A:$A,0))</f>
        <v>Delivered</v>
      </c>
      <c r="J1923" s="8" t="n">
        <f aca="false">INDEX(Products!$E:$E,MATCH(C1923,Products!$A:$A,0))</f>
        <v>400.07</v>
      </c>
      <c r="K1923" s="8" t="n">
        <f aca="false">D1923*J1923</f>
        <v>1200.21</v>
      </c>
    </row>
    <row r="1924" customFormat="false" ht="15" hidden="false" customHeight="false" outlineLevel="0" collapsed="false">
      <c r="A1924" s="0" t="s">
        <v>9692</v>
      </c>
      <c r="B1924" s="0" t="s">
        <v>2101</v>
      </c>
      <c r="C1924" s="0" t="s">
        <v>7947</v>
      </c>
      <c r="D1924" s="0" t="n">
        <v>2</v>
      </c>
      <c r="E1924" s="8" t="n">
        <v>9320</v>
      </c>
      <c r="F1924" s="0" t="n">
        <v>0</v>
      </c>
      <c r="G1924" s="8" t="n">
        <v>18640</v>
      </c>
      <c r="H1924" s="0" t="str">
        <f aca="false">INDEX(Products!$C:$C,MATCH(C1924,Products!$A:$A,0))</f>
        <v>Home &amp; Kitchen</v>
      </c>
      <c r="I1924" s="0" t="str">
        <f aca="false">INDEX(Orders!$D:$D,MATCH(B1924,Orders!$A:$A,0))</f>
        <v>Delivered</v>
      </c>
      <c r="J1924" s="8" t="n">
        <f aca="false">INDEX(Products!$E:$E,MATCH(C1924,Products!$A:$A,0))</f>
        <v>6164.02</v>
      </c>
      <c r="K1924" s="8" t="n">
        <f aca="false">D1924*J1924</f>
        <v>12328.04</v>
      </c>
    </row>
    <row r="1925" customFormat="false" ht="15" hidden="false" customHeight="false" outlineLevel="0" collapsed="false">
      <c r="A1925" s="0" t="s">
        <v>9693</v>
      </c>
      <c r="B1925" s="0" t="s">
        <v>2101</v>
      </c>
      <c r="C1925" s="0" t="s">
        <v>7990</v>
      </c>
      <c r="D1925" s="0" t="n">
        <v>1</v>
      </c>
      <c r="E1925" s="8" t="n">
        <v>25780</v>
      </c>
      <c r="F1925" s="0" t="n">
        <v>0</v>
      </c>
      <c r="G1925" s="8" t="n">
        <v>25780</v>
      </c>
      <c r="H1925" s="0" t="str">
        <f aca="false">INDEX(Products!$C:$C,MATCH(C1925,Products!$A:$A,0))</f>
        <v>Electronics</v>
      </c>
      <c r="I1925" s="0" t="str">
        <f aca="false">INDEX(Orders!$D:$D,MATCH(B1925,Orders!$A:$A,0))</f>
        <v>Delivered</v>
      </c>
      <c r="J1925" s="8" t="n">
        <f aca="false">INDEX(Products!$E:$E,MATCH(C1925,Products!$A:$A,0))</f>
        <v>18157.51</v>
      </c>
      <c r="K1925" s="8" t="n">
        <f aca="false">D1925*J1925</f>
        <v>18157.51</v>
      </c>
    </row>
    <row r="1926" customFormat="false" ht="15" hidden="false" customHeight="false" outlineLevel="0" collapsed="false">
      <c r="A1926" s="0" t="s">
        <v>9694</v>
      </c>
      <c r="B1926" s="0" t="s">
        <v>2102</v>
      </c>
      <c r="C1926" s="0" t="s">
        <v>7795</v>
      </c>
      <c r="D1926" s="0" t="n">
        <v>1</v>
      </c>
      <c r="E1926" s="8" t="n">
        <v>14009</v>
      </c>
      <c r="F1926" s="0" t="n">
        <v>30</v>
      </c>
      <c r="G1926" s="8" t="n">
        <v>9806.3</v>
      </c>
      <c r="H1926" s="0" t="str">
        <f aca="false">INDEX(Products!$C:$C,MATCH(C1926,Products!$A:$A,0))</f>
        <v>Electronics</v>
      </c>
      <c r="I1926" s="0" t="str">
        <f aca="false">INDEX(Orders!$D:$D,MATCH(B1926,Orders!$A:$A,0))</f>
        <v>Delivered</v>
      </c>
      <c r="J1926" s="8" t="n">
        <f aca="false">INDEX(Products!$E:$E,MATCH(C1926,Products!$A:$A,0))</f>
        <v>9706.62</v>
      </c>
      <c r="K1926" s="8" t="n">
        <f aca="false">D1926*J1926</f>
        <v>9706.62</v>
      </c>
    </row>
    <row r="1927" customFormat="false" ht="15" hidden="false" customHeight="false" outlineLevel="0" collapsed="false">
      <c r="A1927" s="0" t="s">
        <v>9695</v>
      </c>
      <c r="B1927" s="0" t="s">
        <v>2103</v>
      </c>
      <c r="C1927" s="0" t="s">
        <v>7731</v>
      </c>
      <c r="D1927" s="0" t="n">
        <v>2</v>
      </c>
      <c r="E1927" s="8" t="n">
        <v>20750</v>
      </c>
      <c r="F1927" s="0" t="n">
        <v>15</v>
      </c>
      <c r="G1927" s="8" t="n">
        <v>35275</v>
      </c>
      <c r="H1927" s="0" t="str">
        <f aca="false">INDEX(Products!$C:$C,MATCH(C1927,Products!$A:$A,0))</f>
        <v>Electronics</v>
      </c>
      <c r="I1927" s="0" t="str">
        <f aca="false">INDEX(Orders!$D:$D,MATCH(B1927,Orders!$A:$A,0))</f>
        <v>Delivered</v>
      </c>
      <c r="J1927" s="8" t="n">
        <f aca="false">INDEX(Products!$E:$E,MATCH(C1927,Products!$A:$A,0))</f>
        <v>12173.79</v>
      </c>
      <c r="K1927" s="8" t="n">
        <f aca="false">D1927*J1927</f>
        <v>24347.58</v>
      </c>
    </row>
    <row r="1928" customFormat="false" ht="15" hidden="false" customHeight="false" outlineLevel="0" collapsed="false">
      <c r="A1928" s="0" t="s">
        <v>9696</v>
      </c>
      <c r="B1928" s="0" t="s">
        <v>2106</v>
      </c>
      <c r="C1928" s="0" t="s">
        <v>7961</v>
      </c>
      <c r="D1928" s="0" t="n">
        <v>1</v>
      </c>
      <c r="E1928" s="8" t="n">
        <v>7140</v>
      </c>
      <c r="F1928" s="0" t="n">
        <v>5</v>
      </c>
      <c r="G1928" s="8" t="n">
        <v>6783</v>
      </c>
      <c r="H1928" s="0" t="str">
        <f aca="false">INDEX(Products!$C:$C,MATCH(C1928,Products!$A:$A,0))</f>
        <v>Mobiles &amp; Accessories</v>
      </c>
      <c r="I1928" s="0" t="str">
        <f aca="false">INDEX(Orders!$D:$D,MATCH(B1928,Orders!$A:$A,0))</f>
        <v>Delivered</v>
      </c>
      <c r="J1928" s="8" t="n">
        <f aca="false">INDEX(Products!$E:$E,MATCH(C1928,Products!$A:$A,0))</f>
        <v>4319.28</v>
      </c>
      <c r="K1928" s="8" t="n">
        <f aca="false">D1928*J1928</f>
        <v>4319.28</v>
      </c>
    </row>
    <row r="1929" customFormat="false" ht="15" hidden="false" customHeight="false" outlineLevel="0" collapsed="false">
      <c r="A1929" s="0" t="s">
        <v>9697</v>
      </c>
      <c r="B1929" s="0" t="s">
        <v>2106</v>
      </c>
      <c r="C1929" s="0" t="s">
        <v>7672</v>
      </c>
      <c r="D1929" s="0" t="n">
        <v>1</v>
      </c>
      <c r="E1929" s="8" t="n">
        <v>169</v>
      </c>
      <c r="F1929" s="0" t="n">
        <v>0</v>
      </c>
      <c r="G1929" s="8" t="n">
        <v>169</v>
      </c>
      <c r="H1929" s="0" t="str">
        <f aca="false">INDEX(Products!$C:$C,MATCH(C1929,Products!$A:$A,0))</f>
        <v>Grocery</v>
      </c>
      <c r="I1929" s="0" t="str">
        <f aca="false">INDEX(Orders!$D:$D,MATCH(B1929,Orders!$A:$A,0))</f>
        <v>Delivered</v>
      </c>
      <c r="J1929" s="8" t="n">
        <f aca="false">INDEX(Products!$E:$E,MATCH(C1929,Products!$A:$A,0))</f>
        <v>105.02</v>
      </c>
      <c r="K1929" s="8" t="n">
        <f aca="false">D1929*J1929</f>
        <v>105.02</v>
      </c>
    </row>
    <row r="1930" customFormat="false" ht="15" hidden="false" customHeight="false" outlineLevel="0" collapsed="false">
      <c r="A1930" s="0" t="s">
        <v>9698</v>
      </c>
      <c r="B1930" s="0" t="s">
        <v>2106</v>
      </c>
      <c r="C1930" s="0" t="s">
        <v>7622</v>
      </c>
      <c r="D1930" s="0" t="n">
        <v>1</v>
      </c>
      <c r="E1930" s="8" t="n">
        <v>1549</v>
      </c>
      <c r="F1930" s="0" t="n">
        <v>0</v>
      </c>
      <c r="G1930" s="8" t="n">
        <v>1549</v>
      </c>
      <c r="H1930" s="0" t="str">
        <f aca="false">INDEX(Products!$C:$C,MATCH(C1930,Products!$A:$A,0))</f>
        <v>Beauty &amp; Personal Care</v>
      </c>
      <c r="I1930" s="0" t="str">
        <f aca="false">INDEX(Orders!$D:$D,MATCH(B1930,Orders!$A:$A,0))</f>
        <v>Delivered</v>
      </c>
      <c r="J1930" s="8" t="n">
        <f aca="false">INDEX(Products!$E:$E,MATCH(C1930,Products!$A:$A,0))</f>
        <v>915.36</v>
      </c>
      <c r="K1930" s="8" t="n">
        <f aca="false">D1930*J1930</f>
        <v>915.36</v>
      </c>
    </row>
    <row r="1931" customFormat="false" ht="15" hidden="false" customHeight="false" outlineLevel="0" collapsed="false">
      <c r="A1931" s="0" t="s">
        <v>9699</v>
      </c>
      <c r="B1931" s="0" t="s">
        <v>2108</v>
      </c>
      <c r="C1931" s="0" t="s">
        <v>7707</v>
      </c>
      <c r="D1931" s="0" t="n">
        <v>1</v>
      </c>
      <c r="E1931" s="8" t="n">
        <v>3479</v>
      </c>
      <c r="F1931" s="0" t="n">
        <v>0</v>
      </c>
      <c r="G1931" s="8" t="n">
        <v>3479</v>
      </c>
      <c r="H1931" s="0" t="str">
        <f aca="false">INDEX(Products!$C:$C,MATCH(C1931,Products!$A:$A,0))</f>
        <v>Fashion</v>
      </c>
      <c r="I1931" s="0" t="str">
        <f aca="false">INDEX(Orders!$D:$D,MATCH(B1931,Orders!$A:$A,0))</f>
        <v>Delivered</v>
      </c>
      <c r="J1931" s="8" t="n">
        <f aca="false">INDEX(Products!$E:$E,MATCH(C1931,Products!$A:$A,0))</f>
        <v>1949.52</v>
      </c>
      <c r="K1931" s="8" t="n">
        <f aca="false">D1931*J1931</f>
        <v>1949.52</v>
      </c>
    </row>
    <row r="1932" customFormat="false" ht="15" hidden="false" customHeight="false" outlineLevel="0" collapsed="false">
      <c r="A1932" s="0" t="s">
        <v>9700</v>
      </c>
      <c r="B1932" s="0" t="s">
        <v>2108</v>
      </c>
      <c r="C1932" s="0" t="s">
        <v>7790</v>
      </c>
      <c r="D1932" s="0" t="n">
        <v>1</v>
      </c>
      <c r="E1932" s="8" t="n">
        <v>629</v>
      </c>
      <c r="F1932" s="0" t="n">
        <v>0</v>
      </c>
      <c r="G1932" s="8" t="n">
        <v>629</v>
      </c>
      <c r="H1932" s="0" t="str">
        <f aca="false">INDEX(Products!$C:$C,MATCH(C1932,Products!$A:$A,0))</f>
        <v>Grocery</v>
      </c>
      <c r="I1932" s="0" t="str">
        <f aca="false">INDEX(Orders!$D:$D,MATCH(B1932,Orders!$A:$A,0))</f>
        <v>Delivered</v>
      </c>
      <c r="J1932" s="8" t="n">
        <f aca="false">INDEX(Products!$E:$E,MATCH(C1932,Products!$A:$A,0))</f>
        <v>377.09</v>
      </c>
      <c r="K1932" s="8" t="n">
        <f aca="false">D1932*J1932</f>
        <v>377.09</v>
      </c>
    </row>
    <row r="1933" customFormat="false" ht="15" hidden="false" customHeight="false" outlineLevel="0" collapsed="false">
      <c r="A1933" s="0" t="s">
        <v>9701</v>
      </c>
      <c r="B1933" s="0" t="s">
        <v>2108</v>
      </c>
      <c r="C1933" s="0" t="s">
        <v>7839</v>
      </c>
      <c r="D1933" s="0" t="n">
        <v>1</v>
      </c>
      <c r="E1933" s="8" t="n">
        <v>9969</v>
      </c>
      <c r="F1933" s="0" t="n">
        <v>20</v>
      </c>
      <c r="G1933" s="8" t="n">
        <v>7975.2</v>
      </c>
      <c r="H1933" s="0" t="str">
        <f aca="false">INDEX(Products!$C:$C,MATCH(C1933,Products!$A:$A,0))</f>
        <v>Home &amp; Kitchen</v>
      </c>
      <c r="I1933" s="0" t="str">
        <f aca="false">INDEX(Orders!$D:$D,MATCH(B1933,Orders!$A:$A,0))</f>
        <v>Delivered</v>
      </c>
      <c r="J1933" s="8" t="n">
        <f aca="false">INDEX(Products!$E:$E,MATCH(C1933,Products!$A:$A,0))</f>
        <v>5962.26</v>
      </c>
      <c r="K1933" s="8" t="n">
        <f aca="false">D1933*J1933</f>
        <v>5962.26</v>
      </c>
    </row>
    <row r="1934" customFormat="false" ht="15" hidden="false" customHeight="false" outlineLevel="0" collapsed="false">
      <c r="A1934" s="0" t="s">
        <v>9702</v>
      </c>
      <c r="B1934" s="0" t="s">
        <v>2110</v>
      </c>
      <c r="C1934" s="0" t="s">
        <v>7892</v>
      </c>
      <c r="D1934" s="0" t="n">
        <v>1</v>
      </c>
      <c r="E1934" s="8" t="n">
        <v>31790</v>
      </c>
      <c r="F1934" s="0" t="n">
        <v>20</v>
      </c>
      <c r="G1934" s="8" t="n">
        <v>25432</v>
      </c>
      <c r="H1934" s="0" t="str">
        <f aca="false">INDEX(Products!$C:$C,MATCH(C1934,Products!$A:$A,0))</f>
        <v>Electronics</v>
      </c>
      <c r="I1934" s="0" t="str">
        <f aca="false">INDEX(Orders!$D:$D,MATCH(B1934,Orders!$A:$A,0))</f>
        <v>Delivered</v>
      </c>
      <c r="J1934" s="8" t="n">
        <f aca="false">INDEX(Products!$E:$E,MATCH(C1934,Products!$A:$A,0))</f>
        <v>21808.65</v>
      </c>
      <c r="K1934" s="8" t="n">
        <f aca="false">D1934*J1934</f>
        <v>21808.65</v>
      </c>
    </row>
    <row r="1935" customFormat="false" ht="15" hidden="false" customHeight="false" outlineLevel="0" collapsed="false">
      <c r="A1935" s="0" t="s">
        <v>9703</v>
      </c>
      <c r="B1935" s="0" t="s">
        <v>2111</v>
      </c>
      <c r="C1935" s="0" t="s">
        <v>7757</v>
      </c>
      <c r="D1935" s="0" t="n">
        <v>1</v>
      </c>
      <c r="E1935" s="8" t="n">
        <v>3679</v>
      </c>
      <c r="F1935" s="0" t="n">
        <v>20</v>
      </c>
      <c r="G1935" s="8" t="n">
        <v>2943.2</v>
      </c>
      <c r="H1935" s="0" t="str">
        <f aca="false">INDEX(Products!$C:$C,MATCH(C1935,Products!$A:$A,0))</f>
        <v>Fashion</v>
      </c>
      <c r="I1935" s="0" t="str">
        <f aca="false">INDEX(Orders!$D:$D,MATCH(B1935,Orders!$A:$A,0))</f>
        <v>Delivered</v>
      </c>
      <c r="J1935" s="8" t="n">
        <f aca="false">INDEX(Products!$E:$E,MATCH(C1935,Products!$A:$A,0))</f>
        <v>2029.6</v>
      </c>
      <c r="K1935" s="8" t="n">
        <f aca="false">D1935*J1935</f>
        <v>2029.6</v>
      </c>
    </row>
    <row r="1936" customFormat="false" ht="15" hidden="false" customHeight="false" outlineLevel="0" collapsed="false">
      <c r="A1936" s="0" t="s">
        <v>9704</v>
      </c>
      <c r="B1936" s="0" t="s">
        <v>2113</v>
      </c>
      <c r="C1936" s="0" t="s">
        <v>7873</v>
      </c>
      <c r="D1936" s="0" t="n">
        <v>1</v>
      </c>
      <c r="E1936" s="8" t="n">
        <v>14909</v>
      </c>
      <c r="F1936" s="0" t="n">
        <v>15</v>
      </c>
      <c r="G1936" s="8" t="n">
        <v>12672.65</v>
      </c>
      <c r="H1936" s="0" t="str">
        <f aca="false">INDEX(Products!$C:$C,MATCH(C1936,Products!$A:$A,0))</f>
        <v>Home &amp; Kitchen</v>
      </c>
      <c r="I1936" s="0" t="str">
        <f aca="false">INDEX(Orders!$D:$D,MATCH(B1936,Orders!$A:$A,0))</f>
        <v>Delivered</v>
      </c>
      <c r="J1936" s="8" t="n">
        <f aca="false">INDEX(Products!$E:$E,MATCH(C1936,Products!$A:$A,0))</f>
        <v>8333.87</v>
      </c>
      <c r="K1936" s="8" t="n">
        <f aca="false">D1936*J1936</f>
        <v>8333.87</v>
      </c>
    </row>
    <row r="1937" customFormat="false" ht="15" hidden="false" customHeight="false" outlineLevel="0" collapsed="false">
      <c r="A1937" s="0" t="s">
        <v>9705</v>
      </c>
      <c r="B1937" s="0" t="s">
        <v>2113</v>
      </c>
      <c r="C1937" s="0" t="s">
        <v>7851</v>
      </c>
      <c r="D1937" s="0" t="n">
        <v>1</v>
      </c>
      <c r="E1937" s="8" t="n">
        <v>2350</v>
      </c>
      <c r="F1937" s="0" t="n">
        <v>5</v>
      </c>
      <c r="G1937" s="8" t="n">
        <v>2232.5</v>
      </c>
      <c r="H1937" s="0" t="str">
        <f aca="false">INDEX(Products!$C:$C,MATCH(C1937,Products!$A:$A,0))</f>
        <v>Fashion</v>
      </c>
      <c r="I1937" s="0" t="str">
        <f aca="false">INDEX(Orders!$D:$D,MATCH(B1937,Orders!$A:$A,0))</f>
        <v>Delivered</v>
      </c>
      <c r="J1937" s="8" t="n">
        <f aca="false">INDEX(Products!$E:$E,MATCH(C1937,Products!$A:$A,0))</f>
        <v>1565.14</v>
      </c>
      <c r="K1937" s="8" t="n">
        <f aca="false">D1937*J1937</f>
        <v>1565.14</v>
      </c>
    </row>
    <row r="1938" customFormat="false" ht="15" hidden="false" customHeight="false" outlineLevel="0" collapsed="false">
      <c r="A1938" s="0" t="s">
        <v>9706</v>
      </c>
      <c r="B1938" s="0" t="s">
        <v>2113</v>
      </c>
      <c r="C1938" s="0" t="s">
        <v>7853</v>
      </c>
      <c r="D1938" s="0" t="n">
        <v>2</v>
      </c>
      <c r="E1938" s="8" t="n">
        <v>1989</v>
      </c>
      <c r="F1938" s="0" t="n">
        <v>5</v>
      </c>
      <c r="G1938" s="8" t="n">
        <v>3779.1</v>
      </c>
      <c r="H1938" s="0" t="str">
        <f aca="false">INDEX(Products!$C:$C,MATCH(C1938,Products!$A:$A,0))</f>
        <v>Fashion</v>
      </c>
      <c r="I1938" s="0" t="str">
        <f aca="false">INDEX(Orders!$D:$D,MATCH(B1938,Orders!$A:$A,0))</f>
        <v>Delivered</v>
      </c>
      <c r="J1938" s="8" t="n">
        <f aca="false">INDEX(Products!$E:$E,MATCH(C1938,Products!$A:$A,0))</f>
        <v>1234.69</v>
      </c>
      <c r="K1938" s="8" t="n">
        <f aca="false">D1938*J1938</f>
        <v>2469.38</v>
      </c>
    </row>
    <row r="1939" customFormat="false" ht="15" hidden="false" customHeight="false" outlineLevel="0" collapsed="false">
      <c r="A1939" s="0" t="s">
        <v>9707</v>
      </c>
      <c r="B1939" s="0" t="s">
        <v>2113</v>
      </c>
      <c r="C1939" s="0" t="s">
        <v>7666</v>
      </c>
      <c r="D1939" s="0" t="n">
        <v>1</v>
      </c>
      <c r="E1939" s="8" t="n">
        <v>42709</v>
      </c>
      <c r="F1939" s="0" t="n">
        <v>5</v>
      </c>
      <c r="G1939" s="8" t="n">
        <v>40573.55</v>
      </c>
      <c r="H1939" s="0" t="str">
        <f aca="false">INDEX(Products!$C:$C,MATCH(C1939,Products!$A:$A,0))</f>
        <v>Electronics</v>
      </c>
      <c r="I1939" s="0" t="str">
        <f aca="false">INDEX(Orders!$D:$D,MATCH(B1939,Orders!$A:$A,0))</f>
        <v>Delivered</v>
      </c>
      <c r="J1939" s="8" t="n">
        <f aca="false">INDEX(Products!$E:$E,MATCH(C1939,Products!$A:$A,0))</f>
        <v>27728.89</v>
      </c>
      <c r="K1939" s="8" t="n">
        <f aca="false">D1939*J1939</f>
        <v>27728.89</v>
      </c>
    </row>
    <row r="1940" customFormat="false" ht="15" hidden="false" customHeight="false" outlineLevel="0" collapsed="false">
      <c r="A1940" s="0" t="s">
        <v>9708</v>
      </c>
      <c r="B1940" s="0" t="s">
        <v>2115</v>
      </c>
      <c r="C1940" s="0" t="s">
        <v>7657</v>
      </c>
      <c r="D1940" s="0" t="n">
        <v>1</v>
      </c>
      <c r="E1940" s="8" t="n">
        <v>2549</v>
      </c>
      <c r="F1940" s="0" t="n">
        <v>5</v>
      </c>
      <c r="G1940" s="8" t="n">
        <v>2421.55</v>
      </c>
      <c r="H1940" s="0" t="str">
        <f aca="false">INDEX(Products!$C:$C,MATCH(C1940,Products!$A:$A,0))</f>
        <v>Beauty &amp; Personal Care</v>
      </c>
      <c r="I1940" s="0" t="str">
        <f aca="false">INDEX(Orders!$D:$D,MATCH(B1940,Orders!$A:$A,0))</f>
        <v>Returned</v>
      </c>
      <c r="J1940" s="8" t="n">
        <f aca="false">INDEX(Products!$E:$E,MATCH(C1940,Products!$A:$A,0))</f>
        <v>1757.39</v>
      </c>
      <c r="K1940" s="8" t="n">
        <f aca="false">D1940*J1940</f>
        <v>1757.39</v>
      </c>
    </row>
    <row r="1941" customFormat="false" ht="15" hidden="false" customHeight="false" outlineLevel="0" collapsed="false">
      <c r="A1941" s="0" t="s">
        <v>9709</v>
      </c>
      <c r="B1941" s="0" t="s">
        <v>2115</v>
      </c>
      <c r="C1941" s="0" t="s">
        <v>7752</v>
      </c>
      <c r="D1941" s="0" t="n">
        <v>1</v>
      </c>
      <c r="E1941" s="8" t="n">
        <v>309</v>
      </c>
      <c r="F1941" s="0" t="n">
        <v>5</v>
      </c>
      <c r="G1941" s="8" t="n">
        <v>293.55</v>
      </c>
      <c r="H1941" s="0" t="str">
        <f aca="false">INDEX(Products!$C:$C,MATCH(C1941,Products!$A:$A,0))</f>
        <v>Beauty &amp; Personal Care</v>
      </c>
      <c r="I1941" s="0" t="str">
        <f aca="false">INDEX(Orders!$D:$D,MATCH(B1941,Orders!$A:$A,0))</f>
        <v>Returned</v>
      </c>
      <c r="J1941" s="8" t="n">
        <f aca="false">INDEX(Products!$E:$E,MATCH(C1941,Products!$A:$A,0))</f>
        <v>200.3</v>
      </c>
      <c r="K1941" s="8" t="n">
        <f aca="false">D1941*J1941</f>
        <v>200.3</v>
      </c>
    </row>
    <row r="1942" customFormat="false" ht="15" hidden="false" customHeight="false" outlineLevel="0" collapsed="false">
      <c r="A1942" s="0" t="s">
        <v>9710</v>
      </c>
      <c r="B1942" s="0" t="s">
        <v>2117</v>
      </c>
      <c r="C1942" s="0" t="s">
        <v>7609</v>
      </c>
      <c r="D1942" s="0" t="n">
        <v>1</v>
      </c>
      <c r="E1942" s="8" t="n">
        <v>35369</v>
      </c>
      <c r="F1942" s="0" t="n">
        <v>20</v>
      </c>
      <c r="G1942" s="8" t="n">
        <v>28295.2</v>
      </c>
      <c r="H1942" s="0" t="str">
        <f aca="false">INDEX(Products!$C:$C,MATCH(C1942,Products!$A:$A,0))</f>
        <v>Electronics</v>
      </c>
      <c r="I1942" s="0" t="str">
        <f aca="false">INDEX(Orders!$D:$D,MATCH(B1942,Orders!$A:$A,0))</f>
        <v>Cancelled</v>
      </c>
      <c r="J1942" s="8" t="n">
        <f aca="false">INDEX(Products!$E:$E,MATCH(C1942,Products!$A:$A,0))</f>
        <v>24770.66</v>
      </c>
      <c r="K1942" s="8" t="n">
        <f aca="false">D1942*J1942</f>
        <v>24770.66</v>
      </c>
    </row>
    <row r="1943" customFormat="false" ht="15" hidden="false" customHeight="false" outlineLevel="0" collapsed="false">
      <c r="A1943" s="0" t="s">
        <v>9711</v>
      </c>
      <c r="B1943" s="0" t="s">
        <v>2117</v>
      </c>
      <c r="C1943" s="0" t="s">
        <v>7686</v>
      </c>
      <c r="D1943" s="0" t="n">
        <v>1</v>
      </c>
      <c r="E1943" s="8" t="n">
        <v>11089</v>
      </c>
      <c r="F1943" s="0" t="n">
        <v>0</v>
      </c>
      <c r="G1943" s="8" t="n">
        <v>11089</v>
      </c>
      <c r="H1943" s="0" t="str">
        <f aca="false">INDEX(Products!$C:$C,MATCH(C1943,Products!$A:$A,0))</f>
        <v>Home &amp; Kitchen</v>
      </c>
      <c r="I1943" s="0" t="str">
        <f aca="false">INDEX(Orders!$D:$D,MATCH(B1943,Orders!$A:$A,0))</f>
        <v>Cancelled</v>
      </c>
      <c r="J1943" s="8" t="n">
        <f aca="false">INDEX(Products!$E:$E,MATCH(C1943,Products!$A:$A,0))</f>
        <v>6310.53</v>
      </c>
      <c r="K1943" s="8" t="n">
        <f aca="false">D1943*J1943</f>
        <v>6310.53</v>
      </c>
    </row>
    <row r="1944" customFormat="false" ht="15" hidden="false" customHeight="false" outlineLevel="0" collapsed="false">
      <c r="A1944" s="0" t="s">
        <v>9712</v>
      </c>
      <c r="B1944" s="0" t="s">
        <v>2117</v>
      </c>
      <c r="C1944" s="0" t="s">
        <v>7764</v>
      </c>
      <c r="D1944" s="0" t="n">
        <v>2</v>
      </c>
      <c r="E1944" s="8" t="n">
        <v>719</v>
      </c>
      <c r="F1944" s="0" t="n">
        <v>5</v>
      </c>
      <c r="G1944" s="8" t="n">
        <v>1366.1</v>
      </c>
      <c r="H1944" s="0" t="str">
        <f aca="false">INDEX(Products!$C:$C,MATCH(C1944,Products!$A:$A,0))</f>
        <v>Fashion</v>
      </c>
      <c r="I1944" s="0" t="str">
        <f aca="false">INDEX(Orders!$D:$D,MATCH(B1944,Orders!$A:$A,0))</f>
        <v>Cancelled</v>
      </c>
      <c r="J1944" s="8" t="n">
        <f aca="false">INDEX(Products!$E:$E,MATCH(C1944,Products!$A:$A,0))</f>
        <v>508.15</v>
      </c>
      <c r="K1944" s="8" t="n">
        <f aca="false">D1944*J1944</f>
        <v>1016.3</v>
      </c>
    </row>
    <row r="1945" customFormat="false" ht="15" hidden="false" customHeight="false" outlineLevel="0" collapsed="false">
      <c r="A1945" s="0" t="s">
        <v>9713</v>
      </c>
      <c r="B1945" s="0" t="s">
        <v>2117</v>
      </c>
      <c r="C1945" s="0" t="s">
        <v>7682</v>
      </c>
      <c r="D1945" s="0" t="n">
        <v>1</v>
      </c>
      <c r="E1945" s="8" t="n">
        <v>2049</v>
      </c>
      <c r="F1945" s="0" t="n">
        <v>0</v>
      </c>
      <c r="G1945" s="8" t="n">
        <v>2049</v>
      </c>
      <c r="H1945" s="0" t="str">
        <f aca="false">INDEX(Products!$C:$C,MATCH(C1945,Products!$A:$A,0))</f>
        <v>Fashion</v>
      </c>
      <c r="I1945" s="0" t="str">
        <f aca="false">INDEX(Orders!$D:$D,MATCH(B1945,Orders!$A:$A,0))</f>
        <v>Cancelled</v>
      </c>
      <c r="J1945" s="8" t="n">
        <f aca="false">INDEX(Products!$E:$E,MATCH(C1945,Products!$A:$A,0))</f>
        <v>1504.28</v>
      </c>
      <c r="K1945" s="8" t="n">
        <f aca="false">D1945*J1945</f>
        <v>1504.28</v>
      </c>
    </row>
    <row r="1946" customFormat="false" ht="15" hidden="false" customHeight="false" outlineLevel="0" collapsed="false">
      <c r="A1946" s="0" t="s">
        <v>9714</v>
      </c>
      <c r="B1946" s="0" t="s">
        <v>2118</v>
      </c>
      <c r="C1946" s="0" t="s">
        <v>7851</v>
      </c>
      <c r="D1946" s="0" t="n">
        <v>1</v>
      </c>
      <c r="E1946" s="8" t="n">
        <v>2350</v>
      </c>
      <c r="F1946" s="0" t="n">
        <v>0</v>
      </c>
      <c r="G1946" s="8" t="n">
        <v>2350</v>
      </c>
      <c r="H1946" s="0" t="str">
        <f aca="false">INDEX(Products!$C:$C,MATCH(C1946,Products!$A:$A,0))</f>
        <v>Fashion</v>
      </c>
      <c r="I1946" s="0" t="str">
        <f aca="false">INDEX(Orders!$D:$D,MATCH(B1946,Orders!$A:$A,0))</f>
        <v>Delivered</v>
      </c>
      <c r="J1946" s="8" t="n">
        <f aca="false">INDEX(Products!$E:$E,MATCH(C1946,Products!$A:$A,0))</f>
        <v>1565.14</v>
      </c>
      <c r="K1946" s="8" t="n">
        <f aca="false">D1946*J1946</f>
        <v>1565.14</v>
      </c>
    </row>
    <row r="1947" customFormat="false" ht="15" hidden="false" customHeight="false" outlineLevel="0" collapsed="false">
      <c r="A1947" s="0" t="s">
        <v>9715</v>
      </c>
      <c r="B1947" s="0" t="s">
        <v>2118</v>
      </c>
      <c r="C1947" s="0" t="s">
        <v>8051</v>
      </c>
      <c r="D1947" s="0" t="n">
        <v>2</v>
      </c>
      <c r="E1947" s="8" t="n">
        <v>9830</v>
      </c>
      <c r="F1947" s="0" t="n">
        <v>10</v>
      </c>
      <c r="G1947" s="8" t="n">
        <v>17694</v>
      </c>
      <c r="H1947" s="0" t="str">
        <f aca="false">INDEX(Products!$C:$C,MATCH(C1947,Products!$A:$A,0))</f>
        <v>Electronics</v>
      </c>
      <c r="I1947" s="0" t="str">
        <f aca="false">INDEX(Orders!$D:$D,MATCH(B1947,Orders!$A:$A,0))</f>
        <v>Delivered</v>
      </c>
      <c r="J1947" s="8" t="n">
        <f aca="false">INDEX(Products!$E:$E,MATCH(C1947,Products!$A:$A,0))</f>
        <v>6404.84</v>
      </c>
      <c r="K1947" s="8" t="n">
        <f aca="false">D1947*J1947</f>
        <v>12809.68</v>
      </c>
    </row>
    <row r="1948" customFormat="false" ht="15" hidden="false" customHeight="false" outlineLevel="0" collapsed="false">
      <c r="A1948" s="0" t="s">
        <v>9716</v>
      </c>
      <c r="B1948" s="0" t="s">
        <v>2119</v>
      </c>
      <c r="C1948" s="0" t="s">
        <v>7655</v>
      </c>
      <c r="D1948" s="0" t="n">
        <v>1</v>
      </c>
      <c r="E1948" s="8" t="n">
        <v>1059</v>
      </c>
      <c r="F1948" s="0" t="n">
        <v>5</v>
      </c>
      <c r="G1948" s="8" t="n">
        <v>1006.05</v>
      </c>
      <c r="H1948" s="0" t="str">
        <f aca="false">INDEX(Products!$C:$C,MATCH(C1948,Products!$A:$A,0))</f>
        <v>Fashion</v>
      </c>
      <c r="I1948" s="0" t="str">
        <f aca="false">INDEX(Orders!$D:$D,MATCH(B1948,Orders!$A:$A,0))</f>
        <v>Delivered</v>
      </c>
      <c r="J1948" s="8" t="n">
        <f aca="false">INDEX(Products!$E:$E,MATCH(C1948,Products!$A:$A,0))</f>
        <v>616.44</v>
      </c>
      <c r="K1948" s="8" t="n">
        <f aca="false">D1948*J1948</f>
        <v>616.44</v>
      </c>
    </row>
    <row r="1949" customFormat="false" ht="15" hidden="false" customHeight="false" outlineLevel="0" collapsed="false">
      <c r="A1949" s="0" t="s">
        <v>9717</v>
      </c>
      <c r="B1949" s="0" t="s">
        <v>2120</v>
      </c>
      <c r="C1949" s="0" t="s">
        <v>7769</v>
      </c>
      <c r="D1949" s="0" t="n">
        <v>1</v>
      </c>
      <c r="E1949" s="8" t="n">
        <v>14609</v>
      </c>
      <c r="F1949" s="0" t="n">
        <v>0</v>
      </c>
      <c r="G1949" s="8" t="n">
        <v>14609</v>
      </c>
      <c r="H1949" s="0" t="str">
        <f aca="false">INDEX(Products!$C:$C,MATCH(C1949,Products!$A:$A,0))</f>
        <v>Home &amp; Kitchen</v>
      </c>
      <c r="I1949" s="0" t="str">
        <f aca="false">INDEX(Orders!$D:$D,MATCH(B1949,Orders!$A:$A,0))</f>
        <v>Delivered</v>
      </c>
      <c r="J1949" s="8" t="n">
        <f aca="false">INDEX(Products!$E:$E,MATCH(C1949,Products!$A:$A,0))</f>
        <v>8695.64</v>
      </c>
      <c r="K1949" s="8" t="n">
        <f aca="false">D1949*J1949</f>
        <v>8695.64</v>
      </c>
    </row>
    <row r="1950" customFormat="false" ht="15" hidden="false" customHeight="false" outlineLevel="0" collapsed="false">
      <c r="A1950" s="0" t="s">
        <v>9718</v>
      </c>
      <c r="B1950" s="0" t="s">
        <v>2121</v>
      </c>
      <c r="C1950" s="0" t="s">
        <v>7601</v>
      </c>
      <c r="D1950" s="0" t="n">
        <v>1</v>
      </c>
      <c r="E1950" s="8" t="n">
        <v>25819</v>
      </c>
      <c r="F1950" s="0" t="n">
        <v>15</v>
      </c>
      <c r="G1950" s="8" t="n">
        <v>21946.15</v>
      </c>
      <c r="H1950" s="0" t="str">
        <f aca="false">INDEX(Products!$C:$C,MATCH(C1950,Products!$A:$A,0))</f>
        <v>Furniture</v>
      </c>
      <c r="I1950" s="0" t="str">
        <f aca="false">INDEX(Orders!$D:$D,MATCH(B1950,Orders!$A:$A,0))</f>
        <v>Returned</v>
      </c>
      <c r="J1950" s="8" t="n">
        <f aca="false">INDEX(Products!$E:$E,MATCH(C1950,Products!$A:$A,0))</f>
        <v>17102.88</v>
      </c>
      <c r="K1950" s="8" t="n">
        <f aca="false">D1950*J1950</f>
        <v>17102.88</v>
      </c>
    </row>
    <row r="1951" customFormat="false" ht="15" hidden="false" customHeight="false" outlineLevel="0" collapsed="false">
      <c r="A1951" s="0" t="s">
        <v>9719</v>
      </c>
      <c r="B1951" s="0" t="s">
        <v>2122</v>
      </c>
      <c r="C1951" s="0" t="s">
        <v>8030</v>
      </c>
      <c r="D1951" s="0" t="n">
        <v>3</v>
      </c>
      <c r="E1951" s="8" t="n">
        <v>14399</v>
      </c>
      <c r="F1951" s="0" t="n">
        <v>0</v>
      </c>
      <c r="G1951" s="8" t="n">
        <v>43197</v>
      </c>
      <c r="H1951" s="0" t="str">
        <f aca="false">INDEX(Products!$C:$C,MATCH(C1951,Products!$A:$A,0))</f>
        <v>Home &amp; Kitchen</v>
      </c>
      <c r="I1951" s="0" t="str">
        <f aca="false">INDEX(Orders!$D:$D,MATCH(B1951,Orders!$A:$A,0))</f>
        <v>Delivered</v>
      </c>
      <c r="J1951" s="8" t="n">
        <f aca="false">INDEX(Products!$E:$E,MATCH(C1951,Products!$A:$A,0))</f>
        <v>8860.4</v>
      </c>
      <c r="K1951" s="8" t="n">
        <f aca="false">D1951*J1951</f>
        <v>26581.2</v>
      </c>
    </row>
    <row r="1952" customFormat="false" ht="15" hidden="false" customHeight="false" outlineLevel="0" collapsed="false">
      <c r="A1952" s="0" t="s">
        <v>9720</v>
      </c>
      <c r="B1952" s="0" t="s">
        <v>2123</v>
      </c>
      <c r="C1952" s="0" t="s">
        <v>8051</v>
      </c>
      <c r="D1952" s="0" t="n">
        <v>1</v>
      </c>
      <c r="E1952" s="8" t="n">
        <v>9830</v>
      </c>
      <c r="F1952" s="0" t="n">
        <v>0</v>
      </c>
      <c r="G1952" s="8" t="n">
        <v>9830</v>
      </c>
      <c r="H1952" s="0" t="str">
        <f aca="false">INDEX(Products!$C:$C,MATCH(C1952,Products!$A:$A,0))</f>
        <v>Electronics</v>
      </c>
      <c r="I1952" s="0" t="str">
        <f aca="false">INDEX(Orders!$D:$D,MATCH(B1952,Orders!$A:$A,0))</f>
        <v>Returned</v>
      </c>
      <c r="J1952" s="8" t="n">
        <f aca="false">INDEX(Products!$E:$E,MATCH(C1952,Products!$A:$A,0))</f>
        <v>6404.84</v>
      </c>
      <c r="K1952" s="8" t="n">
        <f aca="false">D1952*J1952</f>
        <v>6404.84</v>
      </c>
    </row>
    <row r="1953" customFormat="false" ht="15" hidden="false" customHeight="false" outlineLevel="0" collapsed="false">
      <c r="A1953" s="0" t="s">
        <v>9721</v>
      </c>
      <c r="B1953" s="0" t="s">
        <v>2124</v>
      </c>
      <c r="C1953" s="0" t="s">
        <v>7818</v>
      </c>
      <c r="D1953" s="0" t="n">
        <v>1</v>
      </c>
      <c r="E1953" s="8" t="n">
        <v>23750</v>
      </c>
      <c r="F1953" s="0" t="n">
        <v>0</v>
      </c>
      <c r="G1953" s="8" t="n">
        <v>23750</v>
      </c>
      <c r="H1953" s="0" t="str">
        <f aca="false">INDEX(Products!$C:$C,MATCH(C1953,Products!$A:$A,0))</f>
        <v>Electronics</v>
      </c>
      <c r="I1953" s="0" t="str">
        <f aca="false">INDEX(Orders!$D:$D,MATCH(B1953,Orders!$A:$A,0))</f>
        <v>Delivered</v>
      </c>
      <c r="J1953" s="8" t="n">
        <f aca="false">INDEX(Products!$E:$E,MATCH(C1953,Products!$A:$A,0))</f>
        <v>15949.33</v>
      </c>
      <c r="K1953" s="8" t="n">
        <f aca="false">D1953*J1953</f>
        <v>15949.33</v>
      </c>
    </row>
    <row r="1954" customFormat="false" ht="15" hidden="false" customHeight="false" outlineLevel="0" collapsed="false">
      <c r="A1954" s="0" t="s">
        <v>9722</v>
      </c>
      <c r="B1954" s="0" t="s">
        <v>2124</v>
      </c>
      <c r="C1954" s="0" t="s">
        <v>8286</v>
      </c>
      <c r="D1954" s="0" t="n">
        <v>1</v>
      </c>
      <c r="E1954" s="8" t="n">
        <v>11479</v>
      </c>
      <c r="F1954" s="0" t="n">
        <v>0</v>
      </c>
      <c r="G1954" s="8" t="n">
        <v>11479</v>
      </c>
      <c r="H1954" s="0" t="str">
        <f aca="false">INDEX(Products!$C:$C,MATCH(C1954,Products!$A:$A,0))</f>
        <v>Home &amp; Kitchen</v>
      </c>
      <c r="I1954" s="0" t="str">
        <f aca="false">INDEX(Orders!$D:$D,MATCH(B1954,Orders!$A:$A,0))</f>
        <v>Delivered</v>
      </c>
      <c r="J1954" s="8" t="n">
        <f aca="false">INDEX(Products!$E:$E,MATCH(C1954,Products!$A:$A,0))</f>
        <v>6548.81</v>
      </c>
      <c r="K1954" s="8" t="n">
        <f aca="false">D1954*J1954</f>
        <v>6548.81</v>
      </c>
    </row>
    <row r="1955" customFormat="false" ht="15" hidden="false" customHeight="false" outlineLevel="0" collapsed="false">
      <c r="A1955" s="0" t="s">
        <v>9723</v>
      </c>
      <c r="B1955" s="0" t="s">
        <v>2125</v>
      </c>
      <c r="C1955" s="0" t="s">
        <v>7943</v>
      </c>
      <c r="D1955" s="0" t="n">
        <v>1</v>
      </c>
      <c r="E1955" s="8" t="n">
        <v>1420</v>
      </c>
      <c r="F1955" s="0" t="n">
        <v>10</v>
      </c>
      <c r="G1955" s="8" t="n">
        <v>1278</v>
      </c>
      <c r="H1955" s="0" t="str">
        <f aca="false">INDEX(Products!$C:$C,MATCH(C1955,Products!$A:$A,0))</f>
        <v>Grocery</v>
      </c>
      <c r="I1955" s="0" t="str">
        <f aca="false">INDEX(Orders!$D:$D,MATCH(B1955,Orders!$A:$A,0))</f>
        <v>Delivered</v>
      </c>
      <c r="J1955" s="8" t="n">
        <f aca="false">INDEX(Products!$E:$E,MATCH(C1955,Products!$A:$A,0))</f>
        <v>829.76</v>
      </c>
      <c r="K1955" s="8" t="n">
        <f aca="false">D1955*J1955</f>
        <v>829.76</v>
      </c>
    </row>
    <row r="1956" customFormat="false" ht="15" hidden="false" customHeight="false" outlineLevel="0" collapsed="false">
      <c r="A1956" s="0" t="s">
        <v>9724</v>
      </c>
      <c r="B1956" s="0" t="s">
        <v>2125</v>
      </c>
      <c r="C1956" s="0" t="s">
        <v>7775</v>
      </c>
      <c r="D1956" s="0" t="n">
        <v>1</v>
      </c>
      <c r="E1956" s="8" t="n">
        <v>23659</v>
      </c>
      <c r="F1956" s="0" t="n">
        <v>5</v>
      </c>
      <c r="G1956" s="8" t="n">
        <v>22476.05</v>
      </c>
      <c r="H1956" s="0" t="str">
        <f aca="false">INDEX(Products!$C:$C,MATCH(C1956,Products!$A:$A,0))</f>
        <v>Mobiles &amp; Accessories</v>
      </c>
      <c r="I1956" s="0" t="str">
        <f aca="false">INDEX(Orders!$D:$D,MATCH(B1956,Orders!$A:$A,0))</f>
        <v>Delivered</v>
      </c>
      <c r="J1956" s="8" t="n">
        <f aca="false">INDEX(Products!$E:$E,MATCH(C1956,Products!$A:$A,0))</f>
        <v>14645.83</v>
      </c>
      <c r="K1956" s="8" t="n">
        <f aca="false">D1956*J1956</f>
        <v>14645.83</v>
      </c>
    </row>
    <row r="1957" customFormat="false" ht="15" hidden="false" customHeight="false" outlineLevel="0" collapsed="false">
      <c r="A1957" s="0" t="s">
        <v>9725</v>
      </c>
      <c r="B1957" s="0" t="s">
        <v>2127</v>
      </c>
      <c r="C1957" s="0" t="s">
        <v>7895</v>
      </c>
      <c r="D1957" s="0" t="n">
        <v>1</v>
      </c>
      <c r="E1957" s="8" t="n">
        <v>789</v>
      </c>
      <c r="F1957" s="0" t="n">
        <v>0</v>
      </c>
      <c r="G1957" s="8" t="n">
        <v>789</v>
      </c>
      <c r="H1957" s="0" t="str">
        <f aca="false">INDEX(Products!$C:$C,MATCH(C1957,Products!$A:$A,0))</f>
        <v>Fashion</v>
      </c>
      <c r="I1957" s="0" t="str">
        <f aca="false">INDEX(Orders!$D:$D,MATCH(B1957,Orders!$A:$A,0))</f>
        <v>Delivered</v>
      </c>
      <c r="J1957" s="8" t="n">
        <f aca="false">INDEX(Products!$E:$E,MATCH(C1957,Products!$A:$A,0))</f>
        <v>495.92</v>
      </c>
      <c r="K1957" s="8" t="n">
        <f aca="false">D1957*J1957</f>
        <v>495.92</v>
      </c>
    </row>
    <row r="1958" customFormat="false" ht="15" hidden="false" customHeight="false" outlineLevel="0" collapsed="false">
      <c r="A1958" s="0" t="s">
        <v>9726</v>
      </c>
      <c r="B1958" s="0" t="s">
        <v>2127</v>
      </c>
      <c r="C1958" s="0" t="s">
        <v>7678</v>
      </c>
      <c r="D1958" s="0" t="n">
        <v>1</v>
      </c>
      <c r="E1958" s="8" t="n">
        <v>9859</v>
      </c>
      <c r="F1958" s="0" t="n">
        <v>0</v>
      </c>
      <c r="G1958" s="8" t="n">
        <v>9859</v>
      </c>
      <c r="H1958" s="0" t="str">
        <f aca="false">INDEX(Products!$C:$C,MATCH(C1958,Products!$A:$A,0))</f>
        <v>Electronics</v>
      </c>
      <c r="I1958" s="0" t="str">
        <f aca="false">INDEX(Orders!$D:$D,MATCH(B1958,Orders!$A:$A,0))</f>
        <v>Delivered</v>
      </c>
      <c r="J1958" s="8" t="n">
        <f aca="false">INDEX(Products!$E:$E,MATCH(C1958,Products!$A:$A,0))</f>
        <v>6581.05</v>
      </c>
      <c r="K1958" s="8" t="n">
        <f aca="false">D1958*J1958</f>
        <v>6581.05</v>
      </c>
    </row>
    <row r="1959" customFormat="false" ht="15" hidden="false" customHeight="false" outlineLevel="0" collapsed="false">
      <c r="A1959" s="0" t="s">
        <v>9727</v>
      </c>
      <c r="B1959" s="0" t="s">
        <v>2128</v>
      </c>
      <c r="C1959" s="0" t="s">
        <v>7857</v>
      </c>
      <c r="D1959" s="0" t="n">
        <v>2</v>
      </c>
      <c r="E1959" s="8" t="n">
        <v>2429</v>
      </c>
      <c r="F1959" s="0" t="n">
        <v>10</v>
      </c>
      <c r="G1959" s="8" t="n">
        <v>4372.2</v>
      </c>
      <c r="H1959" s="0" t="str">
        <f aca="false">INDEX(Products!$C:$C,MATCH(C1959,Products!$A:$A,0))</f>
        <v>Fashion</v>
      </c>
      <c r="I1959" s="0" t="str">
        <f aca="false">INDEX(Orders!$D:$D,MATCH(B1959,Orders!$A:$A,0))</f>
        <v>Returned</v>
      </c>
      <c r="J1959" s="8" t="n">
        <f aca="false">INDEX(Products!$E:$E,MATCH(C1959,Products!$A:$A,0))</f>
        <v>1801.14</v>
      </c>
      <c r="K1959" s="8" t="n">
        <f aca="false">D1959*J1959</f>
        <v>3602.28</v>
      </c>
    </row>
    <row r="1960" customFormat="false" ht="15" hidden="false" customHeight="false" outlineLevel="0" collapsed="false">
      <c r="A1960" s="0" t="s">
        <v>9728</v>
      </c>
      <c r="B1960" s="0" t="s">
        <v>2128</v>
      </c>
      <c r="C1960" s="0" t="s">
        <v>7908</v>
      </c>
      <c r="D1960" s="0" t="n">
        <v>2</v>
      </c>
      <c r="E1960" s="8" t="n">
        <v>1209</v>
      </c>
      <c r="F1960" s="0" t="n">
        <v>5</v>
      </c>
      <c r="G1960" s="8" t="n">
        <v>2297.1</v>
      </c>
      <c r="H1960" s="0" t="str">
        <f aca="false">INDEX(Products!$C:$C,MATCH(C1960,Products!$A:$A,0))</f>
        <v>Grocery</v>
      </c>
      <c r="I1960" s="0" t="str">
        <f aca="false">INDEX(Orders!$D:$D,MATCH(B1960,Orders!$A:$A,0))</f>
        <v>Returned</v>
      </c>
      <c r="J1960" s="8" t="n">
        <f aca="false">INDEX(Products!$E:$E,MATCH(C1960,Products!$A:$A,0))</f>
        <v>824.78</v>
      </c>
      <c r="K1960" s="8" t="n">
        <f aca="false">D1960*J1960</f>
        <v>1649.56</v>
      </c>
    </row>
    <row r="1961" customFormat="false" ht="15" hidden="false" customHeight="false" outlineLevel="0" collapsed="false">
      <c r="A1961" s="0" t="s">
        <v>9729</v>
      </c>
      <c r="B1961" s="0" t="s">
        <v>2128</v>
      </c>
      <c r="C1961" s="0" t="s">
        <v>7755</v>
      </c>
      <c r="D1961" s="0" t="n">
        <v>1</v>
      </c>
      <c r="E1961" s="8" t="n">
        <v>949</v>
      </c>
      <c r="F1961" s="0" t="n">
        <v>0</v>
      </c>
      <c r="G1961" s="8" t="n">
        <v>949</v>
      </c>
      <c r="H1961" s="0" t="str">
        <f aca="false">INDEX(Products!$C:$C,MATCH(C1961,Products!$A:$A,0))</f>
        <v>Books</v>
      </c>
      <c r="I1961" s="0" t="str">
        <f aca="false">INDEX(Orders!$D:$D,MATCH(B1961,Orders!$A:$A,0))</f>
        <v>Returned</v>
      </c>
      <c r="J1961" s="8" t="n">
        <f aca="false">INDEX(Products!$E:$E,MATCH(C1961,Products!$A:$A,0))</f>
        <v>640.32</v>
      </c>
      <c r="K1961" s="8" t="n">
        <f aca="false">D1961*J1961</f>
        <v>640.32</v>
      </c>
    </row>
    <row r="1962" customFormat="false" ht="15" hidden="false" customHeight="false" outlineLevel="0" collapsed="false">
      <c r="A1962" s="0" t="s">
        <v>9730</v>
      </c>
      <c r="B1962" s="0" t="s">
        <v>2129</v>
      </c>
      <c r="C1962" s="0" t="s">
        <v>7855</v>
      </c>
      <c r="D1962" s="0" t="n">
        <v>3</v>
      </c>
      <c r="E1962" s="8" t="n">
        <v>40660</v>
      </c>
      <c r="F1962" s="0" t="n">
        <v>15</v>
      </c>
      <c r="G1962" s="8" t="n">
        <v>103683</v>
      </c>
      <c r="H1962" s="0" t="str">
        <f aca="false">INDEX(Products!$C:$C,MATCH(C1962,Products!$A:$A,0))</f>
        <v>Electronics</v>
      </c>
      <c r="I1962" s="0" t="str">
        <f aca="false">INDEX(Orders!$D:$D,MATCH(B1962,Orders!$A:$A,0))</f>
        <v>Delivered</v>
      </c>
      <c r="J1962" s="8" t="n">
        <f aca="false">INDEX(Products!$E:$E,MATCH(C1962,Products!$A:$A,0))</f>
        <v>24017.64</v>
      </c>
      <c r="K1962" s="8" t="n">
        <f aca="false">D1962*J1962</f>
        <v>72052.92</v>
      </c>
    </row>
    <row r="1963" customFormat="false" ht="15" hidden="false" customHeight="false" outlineLevel="0" collapsed="false">
      <c r="A1963" s="0" t="s">
        <v>9731</v>
      </c>
      <c r="B1963" s="0" t="s">
        <v>2129</v>
      </c>
      <c r="C1963" s="0" t="s">
        <v>7601</v>
      </c>
      <c r="D1963" s="0" t="n">
        <v>1</v>
      </c>
      <c r="E1963" s="8" t="n">
        <v>25819</v>
      </c>
      <c r="F1963" s="0" t="n">
        <v>20</v>
      </c>
      <c r="G1963" s="8" t="n">
        <v>20655.2</v>
      </c>
      <c r="H1963" s="0" t="str">
        <f aca="false">INDEX(Products!$C:$C,MATCH(C1963,Products!$A:$A,0))</f>
        <v>Furniture</v>
      </c>
      <c r="I1963" s="0" t="str">
        <f aca="false">INDEX(Orders!$D:$D,MATCH(B1963,Orders!$A:$A,0))</f>
        <v>Delivered</v>
      </c>
      <c r="J1963" s="8" t="n">
        <f aca="false">INDEX(Products!$E:$E,MATCH(C1963,Products!$A:$A,0))</f>
        <v>17102.88</v>
      </c>
      <c r="K1963" s="8" t="n">
        <f aca="false">D1963*J1963</f>
        <v>17102.88</v>
      </c>
    </row>
    <row r="1964" customFormat="false" ht="15" hidden="false" customHeight="false" outlineLevel="0" collapsed="false">
      <c r="A1964" s="0" t="s">
        <v>9732</v>
      </c>
      <c r="B1964" s="0" t="s">
        <v>2129</v>
      </c>
      <c r="C1964" s="0" t="s">
        <v>7690</v>
      </c>
      <c r="D1964" s="0" t="n">
        <v>1</v>
      </c>
      <c r="E1964" s="8" t="n">
        <v>10500</v>
      </c>
      <c r="F1964" s="0" t="n">
        <v>10</v>
      </c>
      <c r="G1964" s="8" t="n">
        <v>9450</v>
      </c>
      <c r="H1964" s="0" t="str">
        <f aca="false">INDEX(Products!$C:$C,MATCH(C1964,Products!$A:$A,0))</f>
        <v>Electronics</v>
      </c>
      <c r="I1964" s="0" t="str">
        <f aca="false">INDEX(Orders!$D:$D,MATCH(B1964,Orders!$A:$A,0))</f>
        <v>Delivered</v>
      </c>
      <c r="J1964" s="8" t="n">
        <f aca="false">INDEX(Products!$E:$E,MATCH(C1964,Products!$A:$A,0))</f>
        <v>7790.71</v>
      </c>
      <c r="K1964" s="8" t="n">
        <f aca="false">D1964*J1964</f>
        <v>7790.71</v>
      </c>
    </row>
    <row r="1965" customFormat="false" ht="15" hidden="false" customHeight="false" outlineLevel="0" collapsed="false">
      <c r="A1965" s="0" t="s">
        <v>9733</v>
      </c>
      <c r="B1965" s="0" t="s">
        <v>2130</v>
      </c>
      <c r="C1965" s="0" t="s">
        <v>7980</v>
      </c>
      <c r="D1965" s="0" t="n">
        <v>1</v>
      </c>
      <c r="E1965" s="8" t="n">
        <v>42589</v>
      </c>
      <c r="F1965" s="0" t="n">
        <v>0</v>
      </c>
      <c r="G1965" s="8" t="n">
        <v>42589</v>
      </c>
      <c r="H1965" s="0" t="str">
        <f aca="false">INDEX(Products!$C:$C,MATCH(C1965,Products!$A:$A,0))</f>
        <v>Electronics</v>
      </c>
      <c r="I1965" s="0" t="str">
        <f aca="false">INDEX(Orders!$D:$D,MATCH(B1965,Orders!$A:$A,0))</f>
        <v>Delivered</v>
      </c>
      <c r="J1965" s="8" t="n">
        <f aca="false">INDEX(Products!$E:$E,MATCH(C1965,Products!$A:$A,0))</f>
        <v>28890.12</v>
      </c>
      <c r="K1965" s="8" t="n">
        <f aca="false">D1965*J1965</f>
        <v>28890.12</v>
      </c>
    </row>
    <row r="1966" customFormat="false" ht="15" hidden="false" customHeight="false" outlineLevel="0" collapsed="false">
      <c r="A1966" s="0" t="s">
        <v>9734</v>
      </c>
      <c r="B1966" s="0" t="s">
        <v>2132</v>
      </c>
      <c r="C1966" s="0" t="s">
        <v>7821</v>
      </c>
      <c r="D1966" s="0" t="n">
        <v>1</v>
      </c>
      <c r="E1966" s="8" t="n">
        <v>2479</v>
      </c>
      <c r="F1966" s="0" t="n">
        <v>20</v>
      </c>
      <c r="G1966" s="8" t="n">
        <v>1983.2</v>
      </c>
      <c r="H1966" s="0" t="str">
        <f aca="false">INDEX(Products!$C:$C,MATCH(C1966,Products!$A:$A,0))</f>
        <v>Beauty &amp; Personal Care</v>
      </c>
      <c r="I1966" s="0" t="str">
        <f aca="false">INDEX(Orders!$D:$D,MATCH(B1966,Orders!$A:$A,0))</f>
        <v>Delivered</v>
      </c>
      <c r="J1966" s="8" t="n">
        <f aca="false">INDEX(Products!$E:$E,MATCH(C1966,Products!$A:$A,0))</f>
        <v>1727.59</v>
      </c>
      <c r="K1966" s="8" t="n">
        <f aca="false">D1966*J1966</f>
        <v>1727.59</v>
      </c>
    </row>
    <row r="1967" customFormat="false" ht="15" hidden="false" customHeight="false" outlineLevel="0" collapsed="false">
      <c r="A1967" s="0" t="s">
        <v>9735</v>
      </c>
      <c r="B1967" s="0" t="s">
        <v>2134</v>
      </c>
      <c r="C1967" s="0" t="s">
        <v>7734</v>
      </c>
      <c r="D1967" s="0" t="n">
        <v>2</v>
      </c>
      <c r="E1967" s="8" t="n">
        <v>260</v>
      </c>
      <c r="F1967" s="0" t="n">
        <v>15</v>
      </c>
      <c r="G1967" s="8" t="n">
        <v>442</v>
      </c>
      <c r="H1967" s="0" t="str">
        <f aca="false">INDEX(Products!$C:$C,MATCH(C1967,Products!$A:$A,0))</f>
        <v>Books</v>
      </c>
      <c r="I1967" s="0" t="str">
        <f aca="false">INDEX(Orders!$D:$D,MATCH(B1967,Orders!$A:$A,0))</f>
        <v>Delivered</v>
      </c>
      <c r="J1967" s="8" t="n">
        <f aca="false">INDEX(Products!$E:$E,MATCH(C1967,Products!$A:$A,0))</f>
        <v>158.02</v>
      </c>
      <c r="K1967" s="8" t="n">
        <f aca="false">D1967*J1967</f>
        <v>316.04</v>
      </c>
    </row>
    <row r="1968" customFormat="false" ht="15" hidden="false" customHeight="false" outlineLevel="0" collapsed="false">
      <c r="A1968" s="0" t="s">
        <v>9736</v>
      </c>
      <c r="B1968" s="0" t="s">
        <v>2136</v>
      </c>
      <c r="C1968" s="0" t="s">
        <v>7666</v>
      </c>
      <c r="D1968" s="0" t="n">
        <v>1</v>
      </c>
      <c r="E1968" s="8" t="n">
        <v>42709</v>
      </c>
      <c r="F1968" s="0" t="n">
        <v>0</v>
      </c>
      <c r="G1968" s="8" t="n">
        <v>42709</v>
      </c>
      <c r="H1968" s="0" t="str">
        <f aca="false">INDEX(Products!$C:$C,MATCH(C1968,Products!$A:$A,0))</f>
        <v>Electronics</v>
      </c>
      <c r="I1968" s="0" t="str">
        <f aca="false">INDEX(Orders!$D:$D,MATCH(B1968,Orders!$A:$A,0))</f>
        <v>Delivered</v>
      </c>
      <c r="J1968" s="8" t="n">
        <f aca="false">INDEX(Products!$E:$E,MATCH(C1968,Products!$A:$A,0))</f>
        <v>27728.89</v>
      </c>
      <c r="K1968" s="8" t="n">
        <f aca="false">D1968*J1968</f>
        <v>27728.89</v>
      </c>
    </row>
    <row r="1969" customFormat="false" ht="15" hidden="false" customHeight="false" outlineLevel="0" collapsed="false">
      <c r="A1969" s="0" t="s">
        <v>9737</v>
      </c>
      <c r="B1969" s="0" t="s">
        <v>2139</v>
      </c>
      <c r="C1969" s="0" t="s">
        <v>7940</v>
      </c>
      <c r="D1969" s="0" t="n">
        <v>1</v>
      </c>
      <c r="E1969" s="8" t="n">
        <v>1309</v>
      </c>
      <c r="F1969" s="0" t="n">
        <v>0</v>
      </c>
      <c r="G1969" s="8" t="n">
        <v>1309</v>
      </c>
      <c r="H1969" s="0" t="str">
        <f aca="false">INDEX(Products!$C:$C,MATCH(C1969,Products!$A:$A,0))</f>
        <v>Grocery</v>
      </c>
      <c r="I1969" s="0" t="str">
        <f aca="false">INDEX(Orders!$D:$D,MATCH(B1969,Orders!$A:$A,0))</f>
        <v>Delivered</v>
      </c>
      <c r="J1969" s="8" t="n">
        <f aca="false">INDEX(Products!$E:$E,MATCH(C1969,Products!$A:$A,0))</f>
        <v>914.27</v>
      </c>
      <c r="K1969" s="8" t="n">
        <f aca="false">D1969*J1969</f>
        <v>914.27</v>
      </c>
    </row>
    <row r="1970" customFormat="false" ht="15" hidden="false" customHeight="false" outlineLevel="0" collapsed="false">
      <c r="A1970" s="0" t="s">
        <v>9738</v>
      </c>
      <c r="B1970" s="0" t="s">
        <v>2141</v>
      </c>
      <c r="C1970" s="0" t="s">
        <v>8306</v>
      </c>
      <c r="D1970" s="0" t="n">
        <v>2</v>
      </c>
      <c r="E1970" s="8" t="n">
        <v>6549</v>
      </c>
      <c r="F1970" s="0" t="n">
        <v>10</v>
      </c>
      <c r="G1970" s="8" t="n">
        <v>11788.2</v>
      </c>
      <c r="H1970" s="0" t="str">
        <f aca="false">INDEX(Products!$C:$C,MATCH(C1970,Products!$A:$A,0))</f>
        <v>Home &amp; Kitchen</v>
      </c>
      <c r="I1970" s="0" t="str">
        <f aca="false">INDEX(Orders!$D:$D,MATCH(B1970,Orders!$A:$A,0))</f>
        <v>Returned</v>
      </c>
      <c r="J1970" s="8" t="n">
        <f aca="false">INDEX(Products!$E:$E,MATCH(C1970,Products!$A:$A,0))</f>
        <v>3998.73</v>
      </c>
      <c r="K1970" s="8" t="n">
        <f aca="false">D1970*J1970</f>
        <v>7997.46</v>
      </c>
    </row>
    <row r="1971" customFormat="false" ht="15" hidden="false" customHeight="false" outlineLevel="0" collapsed="false">
      <c r="A1971" s="0" t="s">
        <v>9739</v>
      </c>
      <c r="B1971" s="0" t="s">
        <v>2142</v>
      </c>
      <c r="C1971" s="0" t="s">
        <v>8488</v>
      </c>
      <c r="D1971" s="0" t="n">
        <v>2</v>
      </c>
      <c r="E1971" s="8" t="n">
        <v>37859</v>
      </c>
      <c r="F1971" s="0" t="n">
        <v>10</v>
      </c>
      <c r="G1971" s="8" t="n">
        <v>68146.2</v>
      </c>
      <c r="H1971" s="0" t="str">
        <f aca="false">INDEX(Products!$C:$C,MATCH(C1971,Products!$A:$A,0))</f>
        <v>Electronics</v>
      </c>
      <c r="I1971" s="0" t="str">
        <f aca="false">INDEX(Orders!$D:$D,MATCH(B1971,Orders!$A:$A,0))</f>
        <v>Delivered</v>
      </c>
      <c r="J1971" s="8" t="n">
        <f aca="false">INDEX(Products!$E:$E,MATCH(C1971,Products!$A:$A,0))</f>
        <v>27041.84</v>
      </c>
      <c r="K1971" s="8" t="n">
        <f aca="false">D1971*J1971</f>
        <v>54083.68</v>
      </c>
    </row>
    <row r="1972" customFormat="false" ht="15" hidden="false" customHeight="false" outlineLevel="0" collapsed="false">
      <c r="A1972" s="0" t="s">
        <v>9740</v>
      </c>
      <c r="B1972" s="0" t="s">
        <v>2144</v>
      </c>
      <c r="C1972" s="0" t="s">
        <v>7833</v>
      </c>
      <c r="D1972" s="0" t="n">
        <v>1</v>
      </c>
      <c r="E1972" s="8" t="n">
        <v>63680</v>
      </c>
      <c r="F1972" s="0" t="n">
        <v>20</v>
      </c>
      <c r="G1972" s="8" t="n">
        <v>50944</v>
      </c>
      <c r="H1972" s="0" t="str">
        <f aca="false">INDEX(Products!$C:$C,MATCH(C1972,Products!$A:$A,0))</f>
        <v>Mobiles &amp; Accessories</v>
      </c>
      <c r="I1972" s="0" t="str">
        <f aca="false">INDEX(Orders!$D:$D,MATCH(B1972,Orders!$A:$A,0))</f>
        <v>Delivered</v>
      </c>
      <c r="J1972" s="8" t="n">
        <f aca="false">INDEX(Products!$E:$E,MATCH(C1972,Products!$A:$A,0))</f>
        <v>42793.05</v>
      </c>
      <c r="K1972" s="8" t="n">
        <f aca="false">D1972*J1972</f>
        <v>42793.05</v>
      </c>
    </row>
    <row r="1973" customFormat="false" ht="15" hidden="false" customHeight="false" outlineLevel="0" collapsed="false">
      <c r="A1973" s="0" t="s">
        <v>9741</v>
      </c>
      <c r="B1973" s="0" t="s">
        <v>2145</v>
      </c>
      <c r="C1973" s="0" t="s">
        <v>7725</v>
      </c>
      <c r="D1973" s="0" t="n">
        <v>1</v>
      </c>
      <c r="E1973" s="8" t="n">
        <v>2319</v>
      </c>
      <c r="F1973" s="0" t="n">
        <v>10</v>
      </c>
      <c r="G1973" s="8" t="n">
        <v>2087.1</v>
      </c>
      <c r="H1973" s="0" t="str">
        <f aca="false">INDEX(Products!$C:$C,MATCH(C1973,Products!$A:$A,0))</f>
        <v>Fashion</v>
      </c>
      <c r="I1973" s="0" t="str">
        <f aca="false">INDEX(Orders!$D:$D,MATCH(B1973,Orders!$A:$A,0))</f>
        <v>Delivered</v>
      </c>
      <c r="J1973" s="8" t="n">
        <f aca="false">INDEX(Products!$E:$E,MATCH(C1973,Products!$A:$A,0))</f>
        <v>1283.86</v>
      </c>
      <c r="K1973" s="8" t="n">
        <f aca="false">D1973*J1973</f>
        <v>1283.86</v>
      </c>
    </row>
    <row r="1974" customFormat="false" ht="15" hidden="false" customHeight="false" outlineLevel="0" collapsed="false">
      <c r="A1974" s="0" t="s">
        <v>9742</v>
      </c>
      <c r="B1974" s="0" t="s">
        <v>2146</v>
      </c>
      <c r="C1974" s="0" t="s">
        <v>7736</v>
      </c>
      <c r="D1974" s="0" t="n">
        <v>3</v>
      </c>
      <c r="E1974" s="8" t="n">
        <v>569</v>
      </c>
      <c r="F1974" s="0" t="n">
        <v>5</v>
      </c>
      <c r="G1974" s="8" t="n">
        <v>1621.65</v>
      </c>
      <c r="H1974" s="0" t="str">
        <f aca="false">INDEX(Products!$C:$C,MATCH(C1974,Products!$A:$A,0))</f>
        <v>Beauty &amp; Personal Care</v>
      </c>
      <c r="I1974" s="0" t="str">
        <f aca="false">INDEX(Orders!$D:$D,MATCH(B1974,Orders!$A:$A,0))</f>
        <v>Delivered</v>
      </c>
      <c r="J1974" s="8" t="n">
        <f aca="false">INDEX(Products!$E:$E,MATCH(C1974,Products!$A:$A,0))</f>
        <v>400.07</v>
      </c>
      <c r="K1974" s="8" t="n">
        <f aca="false">D1974*J1974</f>
        <v>1200.21</v>
      </c>
    </row>
    <row r="1975" customFormat="false" ht="15" hidden="false" customHeight="false" outlineLevel="0" collapsed="false">
      <c r="A1975" s="0" t="s">
        <v>9743</v>
      </c>
      <c r="B1975" s="0" t="s">
        <v>2146</v>
      </c>
      <c r="C1975" s="0" t="s">
        <v>7829</v>
      </c>
      <c r="D1975" s="0" t="n">
        <v>1</v>
      </c>
      <c r="E1975" s="8" t="n">
        <v>3150</v>
      </c>
      <c r="F1975" s="0" t="n">
        <v>0</v>
      </c>
      <c r="G1975" s="8" t="n">
        <v>3150</v>
      </c>
      <c r="H1975" s="0" t="str">
        <f aca="false">INDEX(Products!$C:$C,MATCH(C1975,Products!$A:$A,0))</f>
        <v>Home &amp; Kitchen</v>
      </c>
      <c r="I1975" s="0" t="str">
        <f aca="false">INDEX(Orders!$D:$D,MATCH(B1975,Orders!$A:$A,0))</f>
        <v>Delivered</v>
      </c>
      <c r="J1975" s="8" t="n">
        <f aca="false">INDEX(Products!$E:$E,MATCH(C1975,Products!$A:$A,0))</f>
        <v>2285.31</v>
      </c>
      <c r="K1975" s="8" t="n">
        <f aca="false">D1975*J1975</f>
        <v>2285.31</v>
      </c>
    </row>
    <row r="1976" customFormat="false" ht="15" hidden="false" customHeight="false" outlineLevel="0" collapsed="false">
      <c r="A1976" s="0" t="s">
        <v>9744</v>
      </c>
      <c r="B1976" s="0" t="s">
        <v>2147</v>
      </c>
      <c r="C1976" s="0" t="s">
        <v>7777</v>
      </c>
      <c r="D1976" s="0" t="n">
        <v>1</v>
      </c>
      <c r="E1976" s="8" t="n">
        <v>9549</v>
      </c>
      <c r="F1976" s="0" t="n">
        <v>0</v>
      </c>
      <c r="G1976" s="8" t="n">
        <v>9549</v>
      </c>
      <c r="H1976" s="0" t="str">
        <f aca="false">INDEX(Products!$C:$C,MATCH(C1976,Products!$A:$A,0))</f>
        <v>Home &amp; Kitchen</v>
      </c>
      <c r="I1976" s="0" t="str">
        <f aca="false">INDEX(Orders!$D:$D,MATCH(B1976,Orders!$A:$A,0))</f>
        <v>Delivered</v>
      </c>
      <c r="J1976" s="8" t="n">
        <f aca="false">INDEX(Products!$E:$E,MATCH(C1976,Products!$A:$A,0))</f>
        <v>6567.1</v>
      </c>
      <c r="K1976" s="8" t="n">
        <f aca="false">D1976*J1976</f>
        <v>6567.1</v>
      </c>
    </row>
    <row r="1977" customFormat="false" ht="15" hidden="false" customHeight="false" outlineLevel="0" collapsed="false">
      <c r="A1977" s="0" t="s">
        <v>9745</v>
      </c>
      <c r="B1977" s="0" t="s">
        <v>2147</v>
      </c>
      <c r="C1977" s="0" t="s">
        <v>7672</v>
      </c>
      <c r="D1977" s="0" t="n">
        <v>1</v>
      </c>
      <c r="E1977" s="8" t="n">
        <v>169</v>
      </c>
      <c r="F1977" s="0" t="n">
        <v>0</v>
      </c>
      <c r="G1977" s="8" t="n">
        <v>169</v>
      </c>
      <c r="H1977" s="0" t="str">
        <f aca="false">INDEX(Products!$C:$C,MATCH(C1977,Products!$A:$A,0))</f>
        <v>Grocery</v>
      </c>
      <c r="I1977" s="0" t="str">
        <f aca="false">INDEX(Orders!$D:$D,MATCH(B1977,Orders!$A:$A,0))</f>
        <v>Delivered</v>
      </c>
      <c r="J1977" s="8" t="n">
        <f aca="false">INDEX(Products!$E:$E,MATCH(C1977,Products!$A:$A,0))</f>
        <v>105.02</v>
      </c>
      <c r="K1977" s="8" t="n">
        <f aca="false">D1977*J1977</f>
        <v>105.02</v>
      </c>
    </row>
    <row r="1978" customFormat="false" ht="15" hidden="false" customHeight="false" outlineLevel="0" collapsed="false">
      <c r="A1978" s="0" t="s">
        <v>9746</v>
      </c>
      <c r="B1978" s="0" t="s">
        <v>2147</v>
      </c>
      <c r="C1978" s="0" t="s">
        <v>8046</v>
      </c>
      <c r="D1978" s="0" t="n">
        <v>1</v>
      </c>
      <c r="E1978" s="8" t="n">
        <v>40329</v>
      </c>
      <c r="F1978" s="0" t="n">
        <v>0</v>
      </c>
      <c r="G1978" s="8" t="n">
        <v>40329</v>
      </c>
      <c r="H1978" s="0" t="str">
        <f aca="false">INDEX(Products!$C:$C,MATCH(C1978,Products!$A:$A,0))</f>
        <v>Electronics</v>
      </c>
      <c r="I1978" s="0" t="str">
        <f aca="false">INDEX(Orders!$D:$D,MATCH(B1978,Orders!$A:$A,0))</f>
        <v>Delivered</v>
      </c>
      <c r="J1978" s="8" t="n">
        <f aca="false">INDEX(Products!$E:$E,MATCH(C1978,Products!$A:$A,0))</f>
        <v>29814.88</v>
      </c>
      <c r="K1978" s="8" t="n">
        <f aca="false">D1978*J1978</f>
        <v>29814.88</v>
      </c>
    </row>
    <row r="1979" customFormat="false" ht="15" hidden="false" customHeight="false" outlineLevel="0" collapsed="false">
      <c r="A1979" s="0" t="s">
        <v>9747</v>
      </c>
      <c r="B1979" s="0" t="s">
        <v>2148</v>
      </c>
      <c r="C1979" s="0" t="s">
        <v>7835</v>
      </c>
      <c r="D1979" s="0" t="n">
        <v>1</v>
      </c>
      <c r="E1979" s="8" t="n">
        <v>30819</v>
      </c>
      <c r="F1979" s="0" t="n">
        <v>0</v>
      </c>
      <c r="G1979" s="8" t="n">
        <v>30819</v>
      </c>
      <c r="H1979" s="0" t="str">
        <f aca="false">INDEX(Products!$C:$C,MATCH(C1979,Products!$A:$A,0))</f>
        <v>Electronics</v>
      </c>
      <c r="I1979" s="0" t="str">
        <f aca="false">INDEX(Orders!$D:$D,MATCH(B1979,Orders!$A:$A,0))</f>
        <v>Delivered</v>
      </c>
      <c r="J1979" s="8" t="n">
        <f aca="false">INDEX(Products!$E:$E,MATCH(C1979,Products!$A:$A,0))</f>
        <v>22115.15</v>
      </c>
      <c r="K1979" s="8" t="n">
        <f aca="false">D1979*J1979</f>
        <v>22115.15</v>
      </c>
    </row>
    <row r="1980" customFormat="false" ht="15" hidden="false" customHeight="false" outlineLevel="0" collapsed="false">
      <c r="A1980" s="0" t="s">
        <v>9748</v>
      </c>
      <c r="B1980" s="0" t="s">
        <v>2149</v>
      </c>
      <c r="C1980" s="0" t="s">
        <v>7591</v>
      </c>
      <c r="D1980" s="0" t="n">
        <v>1</v>
      </c>
      <c r="E1980" s="8" t="n">
        <v>1640</v>
      </c>
      <c r="F1980" s="0" t="n">
        <v>0</v>
      </c>
      <c r="G1980" s="8" t="n">
        <v>1640</v>
      </c>
      <c r="H1980" s="0" t="str">
        <f aca="false">INDEX(Products!$C:$C,MATCH(C1980,Products!$A:$A,0))</f>
        <v>Beauty &amp; Personal Care</v>
      </c>
      <c r="I1980" s="0" t="str">
        <f aca="false">INDEX(Orders!$D:$D,MATCH(B1980,Orders!$A:$A,0))</f>
        <v>Delivered</v>
      </c>
      <c r="J1980" s="8" t="n">
        <f aca="false">INDEX(Products!$E:$E,MATCH(C1980,Products!$A:$A,0))</f>
        <v>939.85</v>
      </c>
      <c r="K1980" s="8" t="n">
        <f aca="false">D1980*J1980</f>
        <v>939.85</v>
      </c>
    </row>
    <row r="1981" customFormat="false" ht="15" hidden="false" customHeight="false" outlineLevel="0" collapsed="false">
      <c r="A1981" s="0" t="s">
        <v>9749</v>
      </c>
      <c r="B1981" s="0" t="s">
        <v>2150</v>
      </c>
      <c r="C1981" s="0" t="s">
        <v>7742</v>
      </c>
      <c r="D1981" s="0" t="n">
        <v>1</v>
      </c>
      <c r="E1981" s="8" t="n">
        <v>12729</v>
      </c>
      <c r="F1981" s="0" t="n">
        <v>0</v>
      </c>
      <c r="G1981" s="8" t="n">
        <v>12729</v>
      </c>
      <c r="H1981" s="0" t="str">
        <f aca="false">INDEX(Products!$C:$C,MATCH(C1981,Products!$A:$A,0))</f>
        <v>Home &amp; Kitchen</v>
      </c>
      <c r="I1981" s="0" t="str">
        <f aca="false">INDEX(Orders!$D:$D,MATCH(B1981,Orders!$A:$A,0))</f>
        <v>Delivered</v>
      </c>
      <c r="J1981" s="8" t="n">
        <f aca="false">INDEX(Products!$E:$E,MATCH(C1981,Products!$A:$A,0))</f>
        <v>8235.9</v>
      </c>
      <c r="K1981" s="8" t="n">
        <f aca="false">D1981*J1981</f>
        <v>8235.9</v>
      </c>
    </row>
    <row r="1982" customFormat="false" ht="15" hidden="false" customHeight="false" outlineLevel="0" collapsed="false">
      <c r="A1982" s="0" t="s">
        <v>9750</v>
      </c>
      <c r="B1982" s="0" t="s">
        <v>2150</v>
      </c>
      <c r="C1982" s="0" t="s">
        <v>7785</v>
      </c>
      <c r="D1982" s="0" t="n">
        <v>2</v>
      </c>
      <c r="E1982" s="8" t="n">
        <v>709</v>
      </c>
      <c r="F1982" s="0" t="n">
        <v>0</v>
      </c>
      <c r="G1982" s="8" t="n">
        <v>1418</v>
      </c>
      <c r="H1982" s="0" t="str">
        <f aca="false">INDEX(Products!$C:$C,MATCH(C1982,Products!$A:$A,0))</f>
        <v>Grocery</v>
      </c>
      <c r="I1982" s="0" t="str">
        <f aca="false">INDEX(Orders!$D:$D,MATCH(B1982,Orders!$A:$A,0))</f>
        <v>Delivered</v>
      </c>
      <c r="J1982" s="8" t="n">
        <f aca="false">INDEX(Products!$E:$E,MATCH(C1982,Products!$A:$A,0))</f>
        <v>488.31</v>
      </c>
      <c r="K1982" s="8" t="n">
        <f aca="false">D1982*J1982</f>
        <v>976.62</v>
      </c>
    </row>
    <row r="1983" customFormat="false" ht="15" hidden="false" customHeight="false" outlineLevel="0" collapsed="false">
      <c r="A1983" s="0" t="s">
        <v>9751</v>
      </c>
      <c r="B1983" s="0" t="s">
        <v>2151</v>
      </c>
      <c r="C1983" s="0" t="s">
        <v>7638</v>
      </c>
      <c r="D1983" s="0" t="n">
        <v>1</v>
      </c>
      <c r="E1983" s="8" t="n">
        <v>4629</v>
      </c>
      <c r="F1983" s="0" t="n">
        <v>20</v>
      </c>
      <c r="G1983" s="8" t="n">
        <v>3703.2</v>
      </c>
      <c r="H1983" s="0" t="str">
        <f aca="false">INDEX(Products!$C:$C,MATCH(C1983,Products!$A:$A,0))</f>
        <v>Fashion</v>
      </c>
      <c r="I1983" s="0" t="str">
        <f aca="false">INDEX(Orders!$D:$D,MATCH(B1983,Orders!$A:$A,0))</f>
        <v>Delivered</v>
      </c>
      <c r="J1983" s="8" t="n">
        <f aca="false">INDEX(Products!$E:$E,MATCH(C1983,Products!$A:$A,0))</f>
        <v>3426.32</v>
      </c>
      <c r="K1983" s="8" t="n">
        <f aca="false">D1983*J1983</f>
        <v>3426.32</v>
      </c>
    </row>
    <row r="1984" customFormat="false" ht="15" hidden="false" customHeight="false" outlineLevel="0" collapsed="false">
      <c r="A1984" s="0" t="s">
        <v>9752</v>
      </c>
      <c r="B1984" s="0" t="s">
        <v>2151</v>
      </c>
      <c r="C1984" s="0" t="s">
        <v>8063</v>
      </c>
      <c r="D1984" s="0" t="n">
        <v>1</v>
      </c>
      <c r="E1984" s="8" t="n">
        <v>11739</v>
      </c>
      <c r="F1984" s="0" t="n">
        <v>0</v>
      </c>
      <c r="G1984" s="8" t="n">
        <v>11739</v>
      </c>
      <c r="H1984" s="0" t="str">
        <f aca="false">INDEX(Products!$C:$C,MATCH(C1984,Products!$A:$A,0))</f>
        <v>Sports &amp; Fitness</v>
      </c>
      <c r="I1984" s="0" t="str">
        <f aca="false">INDEX(Orders!$D:$D,MATCH(B1984,Orders!$A:$A,0))</f>
        <v>Delivered</v>
      </c>
      <c r="J1984" s="8" t="n">
        <f aca="false">INDEX(Products!$E:$E,MATCH(C1984,Products!$A:$A,0))</f>
        <v>6695.67</v>
      </c>
      <c r="K1984" s="8" t="n">
        <f aca="false">D1984*J1984</f>
        <v>6695.67</v>
      </c>
    </row>
    <row r="1985" customFormat="false" ht="15" hidden="false" customHeight="false" outlineLevel="0" collapsed="false">
      <c r="A1985" s="0" t="s">
        <v>9753</v>
      </c>
      <c r="B1985" s="0" t="s">
        <v>2152</v>
      </c>
      <c r="C1985" s="0" t="s">
        <v>7640</v>
      </c>
      <c r="D1985" s="0" t="n">
        <v>3</v>
      </c>
      <c r="E1985" s="8" t="n">
        <v>1880</v>
      </c>
      <c r="F1985" s="0" t="n">
        <v>0</v>
      </c>
      <c r="G1985" s="8" t="n">
        <v>5640</v>
      </c>
      <c r="H1985" s="0" t="str">
        <f aca="false">INDEX(Products!$C:$C,MATCH(C1985,Products!$A:$A,0))</f>
        <v>Fashion</v>
      </c>
      <c r="I1985" s="0" t="str">
        <f aca="false">INDEX(Orders!$D:$D,MATCH(B1985,Orders!$A:$A,0))</f>
        <v>Returned</v>
      </c>
      <c r="J1985" s="8" t="n">
        <f aca="false">INDEX(Products!$E:$E,MATCH(C1985,Products!$A:$A,0))</f>
        <v>1401.93</v>
      </c>
      <c r="K1985" s="8" t="n">
        <f aca="false">D1985*J1985</f>
        <v>4205.79</v>
      </c>
    </row>
    <row r="1986" customFormat="false" ht="15" hidden="false" customHeight="false" outlineLevel="0" collapsed="false">
      <c r="A1986" s="0" t="s">
        <v>9754</v>
      </c>
      <c r="B1986" s="0" t="s">
        <v>2152</v>
      </c>
      <c r="C1986" s="0" t="s">
        <v>7781</v>
      </c>
      <c r="D1986" s="0" t="n">
        <v>1</v>
      </c>
      <c r="E1986" s="8" t="n">
        <v>85269</v>
      </c>
      <c r="F1986" s="0" t="n">
        <v>15</v>
      </c>
      <c r="G1986" s="8" t="n">
        <v>72478.65</v>
      </c>
      <c r="H1986" s="0" t="str">
        <f aca="false">INDEX(Products!$C:$C,MATCH(C1986,Products!$A:$A,0))</f>
        <v>Mobiles &amp; Accessories</v>
      </c>
      <c r="I1986" s="0" t="str">
        <f aca="false">INDEX(Orders!$D:$D,MATCH(B1986,Orders!$A:$A,0))</f>
        <v>Returned</v>
      </c>
      <c r="J1986" s="8" t="n">
        <f aca="false">INDEX(Products!$E:$E,MATCH(C1986,Products!$A:$A,0))</f>
        <v>48704.05</v>
      </c>
      <c r="K1986" s="8" t="n">
        <f aca="false">D1986*J1986</f>
        <v>48704.05</v>
      </c>
    </row>
    <row r="1987" customFormat="false" ht="15" hidden="false" customHeight="false" outlineLevel="0" collapsed="false">
      <c r="A1987" s="0" t="s">
        <v>9755</v>
      </c>
      <c r="B1987" s="0" t="s">
        <v>2155</v>
      </c>
      <c r="C1987" s="0" t="s">
        <v>8046</v>
      </c>
      <c r="D1987" s="0" t="n">
        <v>2</v>
      </c>
      <c r="E1987" s="8" t="n">
        <v>40329</v>
      </c>
      <c r="F1987" s="0" t="n">
        <v>10</v>
      </c>
      <c r="G1987" s="8" t="n">
        <v>72592.2</v>
      </c>
      <c r="H1987" s="0" t="str">
        <f aca="false">INDEX(Products!$C:$C,MATCH(C1987,Products!$A:$A,0))</f>
        <v>Electronics</v>
      </c>
      <c r="I1987" s="0" t="str">
        <f aca="false">INDEX(Orders!$D:$D,MATCH(B1987,Orders!$A:$A,0))</f>
        <v>Delivered</v>
      </c>
      <c r="J1987" s="8" t="n">
        <f aca="false">INDEX(Products!$E:$E,MATCH(C1987,Products!$A:$A,0))</f>
        <v>29814.88</v>
      </c>
      <c r="K1987" s="8" t="n">
        <f aca="false">D1987*J1987</f>
        <v>59629.76</v>
      </c>
    </row>
    <row r="1988" customFormat="false" ht="15" hidden="false" customHeight="false" outlineLevel="0" collapsed="false">
      <c r="A1988" s="0" t="s">
        <v>9756</v>
      </c>
      <c r="B1988" s="0" t="s">
        <v>2157</v>
      </c>
      <c r="C1988" s="0" t="s">
        <v>7785</v>
      </c>
      <c r="D1988" s="0" t="n">
        <v>2</v>
      </c>
      <c r="E1988" s="8" t="n">
        <v>709</v>
      </c>
      <c r="F1988" s="0" t="n">
        <v>0</v>
      </c>
      <c r="G1988" s="8" t="n">
        <v>1418</v>
      </c>
      <c r="H1988" s="0" t="str">
        <f aca="false">INDEX(Products!$C:$C,MATCH(C1988,Products!$A:$A,0))</f>
        <v>Grocery</v>
      </c>
      <c r="I1988" s="0" t="str">
        <f aca="false">INDEX(Orders!$D:$D,MATCH(B1988,Orders!$A:$A,0))</f>
        <v>Delivered</v>
      </c>
      <c r="J1988" s="8" t="n">
        <f aca="false">INDEX(Products!$E:$E,MATCH(C1988,Products!$A:$A,0))</f>
        <v>488.31</v>
      </c>
      <c r="K1988" s="8" t="n">
        <f aca="false">D1988*J1988</f>
        <v>976.62</v>
      </c>
    </row>
    <row r="1989" customFormat="false" ht="15" hidden="false" customHeight="false" outlineLevel="0" collapsed="false">
      <c r="A1989" s="0" t="s">
        <v>9757</v>
      </c>
      <c r="B1989" s="0" t="s">
        <v>2159</v>
      </c>
      <c r="C1989" s="0" t="s">
        <v>7809</v>
      </c>
      <c r="D1989" s="0" t="n">
        <v>1</v>
      </c>
      <c r="E1989" s="8" t="n">
        <v>9019</v>
      </c>
      <c r="F1989" s="0" t="n">
        <v>10</v>
      </c>
      <c r="G1989" s="8" t="n">
        <v>8117.1</v>
      </c>
      <c r="H1989" s="0" t="str">
        <f aca="false">INDEX(Products!$C:$C,MATCH(C1989,Products!$A:$A,0))</f>
        <v>Home &amp; Kitchen</v>
      </c>
      <c r="I1989" s="0" t="str">
        <f aca="false">INDEX(Orders!$D:$D,MATCH(B1989,Orders!$A:$A,0))</f>
        <v>Delivered</v>
      </c>
      <c r="J1989" s="8" t="n">
        <f aca="false">INDEX(Products!$E:$E,MATCH(C1989,Products!$A:$A,0))</f>
        <v>6066.71</v>
      </c>
      <c r="K1989" s="8" t="n">
        <f aca="false">D1989*J1989</f>
        <v>6066.71</v>
      </c>
    </row>
    <row r="1990" customFormat="false" ht="15" hidden="false" customHeight="false" outlineLevel="0" collapsed="false">
      <c r="A1990" s="0" t="s">
        <v>9758</v>
      </c>
      <c r="B1990" s="0" t="s">
        <v>2162</v>
      </c>
      <c r="C1990" s="0" t="s">
        <v>7752</v>
      </c>
      <c r="D1990" s="0" t="n">
        <v>3</v>
      </c>
      <c r="E1990" s="8" t="n">
        <v>309</v>
      </c>
      <c r="F1990" s="0" t="n">
        <v>30</v>
      </c>
      <c r="G1990" s="8" t="n">
        <v>648.9</v>
      </c>
      <c r="H1990" s="0" t="str">
        <f aca="false">INDEX(Products!$C:$C,MATCH(C1990,Products!$A:$A,0))</f>
        <v>Beauty &amp; Personal Care</v>
      </c>
      <c r="I1990" s="0" t="str">
        <f aca="false">INDEX(Orders!$D:$D,MATCH(B1990,Orders!$A:$A,0))</f>
        <v>Delivered</v>
      </c>
      <c r="J1990" s="8" t="n">
        <f aca="false">INDEX(Products!$E:$E,MATCH(C1990,Products!$A:$A,0))</f>
        <v>200.3</v>
      </c>
      <c r="K1990" s="8" t="n">
        <f aca="false">D1990*J1990</f>
        <v>600.9</v>
      </c>
    </row>
    <row r="1991" customFormat="false" ht="15" hidden="false" customHeight="false" outlineLevel="0" collapsed="false">
      <c r="A1991" s="0" t="s">
        <v>9759</v>
      </c>
      <c r="B1991" s="0" t="s">
        <v>2162</v>
      </c>
      <c r="C1991" s="0" t="s">
        <v>7785</v>
      </c>
      <c r="D1991" s="0" t="n">
        <v>1</v>
      </c>
      <c r="E1991" s="8" t="n">
        <v>709</v>
      </c>
      <c r="F1991" s="0" t="n">
        <v>0</v>
      </c>
      <c r="G1991" s="8" t="n">
        <v>709</v>
      </c>
      <c r="H1991" s="0" t="str">
        <f aca="false">INDEX(Products!$C:$C,MATCH(C1991,Products!$A:$A,0))</f>
        <v>Grocery</v>
      </c>
      <c r="I1991" s="0" t="str">
        <f aca="false">INDEX(Orders!$D:$D,MATCH(B1991,Orders!$A:$A,0))</f>
        <v>Delivered</v>
      </c>
      <c r="J1991" s="8" t="n">
        <f aca="false">INDEX(Products!$E:$E,MATCH(C1991,Products!$A:$A,0))</f>
        <v>488.31</v>
      </c>
      <c r="K1991" s="8" t="n">
        <f aca="false">D1991*J1991</f>
        <v>488.31</v>
      </c>
    </row>
    <row r="1992" customFormat="false" ht="15" hidden="false" customHeight="false" outlineLevel="0" collapsed="false">
      <c r="A1992" s="0" t="s">
        <v>9760</v>
      </c>
      <c r="B1992" s="0" t="s">
        <v>2163</v>
      </c>
      <c r="C1992" s="0" t="s">
        <v>7805</v>
      </c>
      <c r="D1992" s="0" t="n">
        <v>1</v>
      </c>
      <c r="E1992" s="8" t="n">
        <v>18269</v>
      </c>
      <c r="F1992" s="0" t="n">
        <v>0</v>
      </c>
      <c r="G1992" s="8" t="n">
        <v>18269</v>
      </c>
      <c r="H1992" s="0" t="str">
        <f aca="false">INDEX(Products!$C:$C,MATCH(C1992,Products!$A:$A,0))</f>
        <v>Mobiles &amp; Accessories</v>
      </c>
      <c r="I1992" s="0" t="str">
        <f aca="false">INDEX(Orders!$D:$D,MATCH(B1992,Orders!$A:$A,0))</f>
        <v>Delivered</v>
      </c>
      <c r="J1992" s="8" t="n">
        <f aca="false">INDEX(Products!$E:$E,MATCH(C1992,Products!$A:$A,0))</f>
        <v>12301.55</v>
      </c>
      <c r="K1992" s="8" t="n">
        <f aca="false">D1992*J1992</f>
        <v>12301.55</v>
      </c>
    </row>
    <row r="1993" customFormat="false" ht="15" hidden="false" customHeight="false" outlineLevel="0" collapsed="false">
      <c r="A1993" s="0" t="s">
        <v>9761</v>
      </c>
      <c r="B1993" s="0" t="s">
        <v>2165</v>
      </c>
      <c r="C1993" s="0" t="s">
        <v>7961</v>
      </c>
      <c r="D1993" s="0" t="n">
        <v>1</v>
      </c>
      <c r="E1993" s="8" t="n">
        <v>7140</v>
      </c>
      <c r="F1993" s="0" t="n">
        <v>0</v>
      </c>
      <c r="G1993" s="8" t="n">
        <v>7140</v>
      </c>
      <c r="H1993" s="0" t="str">
        <f aca="false">INDEX(Products!$C:$C,MATCH(C1993,Products!$A:$A,0))</f>
        <v>Mobiles &amp; Accessories</v>
      </c>
      <c r="I1993" s="0" t="str">
        <f aca="false">INDEX(Orders!$D:$D,MATCH(B1993,Orders!$A:$A,0))</f>
        <v>Delivered</v>
      </c>
      <c r="J1993" s="8" t="n">
        <f aca="false">INDEX(Products!$E:$E,MATCH(C1993,Products!$A:$A,0))</f>
        <v>4319.28</v>
      </c>
      <c r="K1993" s="8" t="n">
        <f aca="false">D1993*J1993</f>
        <v>4319.28</v>
      </c>
    </row>
    <row r="1994" customFormat="false" ht="15" hidden="false" customHeight="false" outlineLevel="0" collapsed="false">
      <c r="A1994" s="0" t="s">
        <v>9762</v>
      </c>
      <c r="B1994" s="0" t="s">
        <v>2166</v>
      </c>
      <c r="C1994" s="0" t="s">
        <v>7745</v>
      </c>
      <c r="D1994" s="0" t="n">
        <v>1</v>
      </c>
      <c r="E1994" s="8" t="n">
        <v>19339</v>
      </c>
      <c r="F1994" s="0" t="n">
        <v>0</v>
      </c>
      <c r="G1994" s="8" t="n">
        <v>19339</v>
      </c>
      <c r="H1994" s="0" t="str">
        <f aca="false">INDEX(Products!$C:$C,MATCH(C1994,Products!$A:$A,0))</f>
        <v>Furniture</v>
      </c>
      <c r="I1994" s="0" t="str">
        <f aca="false">INDEX(Orders!$D:$D,MATCH(B1994,Orders!$A:$A,0))</f>
        <v>Delivered</v>
      </c>
      <c r="J1994" s="8" t="n">
        <f aca="false">INDEX(Products!$E:$E,MATCH(C1994,Products!$A:$A,0))</f>
        <v>11729</v>
      </c>
      <c r="K1994" s="8" t="n">
        <f aca="false">D1994*J1994</f>
        <v>11729</v>
      </c>
    </row>
    <row r="1995" customFormat="false" ht="15" hidden="false" customHeight="false" outlineLevel="0" collapsed="false">
      <c r="A1995" s="0" t="s">
        <v>9763</v>
      </c>
      <c r="B1995" s="0" t="s">
        <v>2168</v>
      </c>
      <c r="C1995" s="0" t="s">
        <v>7842</v>
      </c>
      <c r="D1995" s="0" t="n">
        <v>1</v>
      </c>
      <c r="E1995" s="8" t="n">
        <v>4659</v>
      </c>
      <c r="F1995" s="0" t="n">
        <v>0</v>
      </c>
      <c r="G1995" s="8" t="n">
        <v>4659</v>
      </c>
      <c r="H1995" s="0" t="str">
        <f aca="false">INDEX(Products!$C:$C,MATCH(C1995,Products!$A:$A,0))</f>
        <v>Fashion</v>
      </c>
      <c r="I1995" s="0" t="str">
        <f aca="false">INDEX(Orders!$D:$D,MATCH(B1995,Orders!$A:$A,0))</f>
        <v>Cancelled</v>
      </c>
      <c r="J1995" s="8" t="n">
        <f aca="false">INDEX(Products!$E:$E,MATCH(C1995,Products!$A:$A,0))</f>
        <v>2775.53</v>
      </c>
      <c r="K1995" s="8" t="n">
        <f aca="false">D1995*J1995</f>
        <v>2775.53</v>
      </c>
    </row>
    <row r="1996" customFormat="false" ht="15" hidden="false" customHeight="false" outlineLevel="0" collapsed="false">
      <c r="A1996" s="0" t="s">
        <v>9764</v>
      </c>
      <c r="B1996" s="0" t="s">
        <v>2168</v>
      </c>
      <c r="C1996" s="0" t="s">
        <v>8083</v>
      </c>
      <c r="D1996" s="0" t="n">
        <v>1</v>
      </c>
      <c r="E1996" s="8" t="n">
        <v>1749</v>
      </c>
      <c r="F1996" s="0" t="n">
        <v>10</v>
      </c>
      <c r="G1996" s="8" t="n">
        <v>1574.1</v>
      </c>
      <c r="H1996" s="0" t="str">
        <f aca="false">INDEX(Products!$C:$C,MATCH(C1996,Products!$A:$A,0))</f>
        <v>Fashion</v>
      </c>
      <c r="I1996" s="0" t="str">
        <f aca="false">INDEX(Orders!$D:$D,MATCH(B1996,Orders!$A:$A,0))</f>
        <v>Cancelled</v>
      </c>
      <c r="J1996" s="8" t="n">
        <f aca="false">INDEX(Products!$E:$E,MATCH(C1996,Products!$A:$A,0))</f>
        <v>1085.41</v>
      </c>
      <c r="K1996" s="8" t="n">
        <f aca="false">D1996*J1996</f>
        <v>1085.41</v>
      </c>
    </row>
    <row r="1997" customFormat="false" ht="15" hidden="false" customHeight="false" outlineLevel="0" collapsed="false">
      <c r="A1997" s="0" t="s">
        <v>9765</v>
      </c>
      <c r="B1997" s="0" t="s">
        <v>2168</v>
      </c>
      <c r="C1997" s="0" t="s">
        <v>7799</v>
      </c>
      <c r="D1997" s="0" t="n">
        <v>1</v>
      </c>
      <c r="E1997" s="8" t="n">
        <v>70349</v>
      </c>
      <c r="F1997" s="0" t="n">
        <v>0</v>
      </c>
      <c r="G1997" s="8" t="n">
        <v>70349</v>
      </c>
      <c r="H1997" s="0" t="str">
        <f aca="false">INDEX(Products!$C:$C,MATCH(C1997,Products!$A:$A,0))</f>
        <v>Mobiles &amp; Accessories</v>
      </c>
      <c r="I1997" s="0" t="str">
        <f aca="false">INDEX(Orders!$D:$D,MATCH(B1997,Orders!$A:$A,0))</f>
        <v>Cancelled</v>
      </c>
      <c r="J1997" s="8" t="n">
        <f aca="false">INDEX(Products!$E:$E,MATCH(C1997,Products!$A:$A,0))</f>
        <v>45393.9</v>
      </c>
      <c r="K1997" s="8" t="n">
        <f aca="false">D1997*J1997</f>
        <v>45393.9</v>
      </c>
    </row>
    <row r="1998" customFormat="false" ht="15" hidden="false" customHeight="false" outlineLevel="0" collapsed="false">
      <c r="A1998" s="0" t="s">
        <v>9766</v>
      </c>
      <c r="B1998" s="0" t="s">
        <v>2169</v>
      </c>
      <c r="C1998" s="0" t="s">
        <v>7595</v>
      </c>
      <c r="D1998" s="0" t="n">
        <v>2</v>
      </c>
      <c r="E1998" s="8" t="n">
        <v>8040</v>
      </c>
      <c r="F1998" s="0" t="n">
        <v>0</v>
      </c>
      <c r="G1998" s="8" t="n">
        <v>16080</v>
      </c>
      <c r="H1998" s="0" t="str">
        <f aca="false">INDEX(Products!$C:$C,MATCH(C1998,Products!$A:$A,0))</f>
        <v>Home &amp; Kitchen</v>
      </c>
      <c r="I1998" s="0" t="str">
        <f aca="false">INDEX(Orders!$D:$D,MATCH(B1998,Orders!$A:$A,0))</f>
        <v>Delivered</v>
      </c>
      <c r="J1998" s="8" t="n">
        <f aca="false">INDEX(Products!$E:$E,MATCH(C1998,Products!$A:$A,0))</f>
        <v>4810.96</v>
      </c>
      <c r="K1998" s="8" t="n">
        <f aca="false">D1998*J1998</f>
        <v>9621.92</v>
      </c>
    </row>
    <row r="1999" customFormat="false" ht="15" hidden="false" customHeight="false" outlineLevel="0" collapsed="false">
      <c r="A1999" s="0" t="s">
        <v>9767</v>
      </c>
      <c r="B1999" s="0" t="s">
        <v>2169</v>
      </c>
      <c r="C1999" s="0" t="s">
        <v>7803</v>
      </c>
      <c r="D1999" s="0" t="n">
        <v>1</v>
      </c>
      <c r="E1999" s="8" t="n">
        <v>34270</v>
      </c>
      <c r="F1999" s="0" t="n">
        <v>20</v>
      </c>
      <c r="G1999" s="8" t="n">
        <v>27416</v>
      </c>
      <c r="H1999" s="0" t="str">
        <f aca="false">INDEX(Products!$C:$C,MATCH(C1999,Products!$A:$A,0))</f>
        <v>Electronics</v>
      </c>
      <c r="I1999" s="0" t="str">
        <f aca="false">INDEX(Orders!$D:$D,MATCH(B1999,Orders!$A:$A,0))</f>
        <v>Delivered</v>
      </c>
      <c r="J1999" s="8" t="n">
        <f aca="false">INDEX(Products!$E:$E,MATCH(C1999,Products!$A:$A,0))</f>
        <v>19956.6</v>
      </c>
      <c r="K1999" s="8" t="n">
        <f aca="false">D1999*J1999</f>
        <v>19956.6</v>
      </c>
    </row>
    <row r="2000" customFormat="false" ht="15" hidden="false" customHeight="false" outlineLevel="0" collapsed="false">
      <c r="A2000" s="0" t="s">
        <v>9768</v>
      </c>
      <c r="B2000" s="0" t="s">
        <v>2169</v>
      </c>
      <c r="C2000" s="0" t="s">
        <v>7842</v>
      </c>
      <c r="D2000" s="0" t="n">
        <v>1</v>
      </c>
      <c r="E2000" s="8" t="n">
        <v>4659</v>
      </c>
      <c r="F2000" s="0" t="n">
        <v>10</v>
      </c>
      <c r="G2000" s="8" t="n">
        <v>4193.1</v>
      </c>
      <c r="H2000" s="0" t="str">
        <f aca="false">INDEX(Products!$C:$C,MATCH(C2000,Products!$A:$A,0))</f>
        <v>Fashion</v>
      </c>
      <c r="I2000" s="0" t="str">
        <f aca="false">INDEX(Orders!$D:$D,MATCH(B2000,Orders!$A:$A,0))</f>
        <v>Delivered</v>
      </c>
      <c r="J2000" s="8" t="n">
        <f aca="false">INDEX(Products!$E:$E,MATCH(C2000,Products!$A:$A,0))</f>
        <v>2775.53</v>
      </c>
      <c r="K2000" s="8" t="n">
        <f aca="false">D2000*J2000</f>
        <v>2775.53</v>
      </c>
    </row>
    <row r="2001" customFormat="false" ht="15" hidden="false" customHeight="false" outlineLevel="0" collapsed="false">
      <c r="A2001" s="0" t="s">
        <v>9769</v>
      </c>
      <c r="B2001" s="0" t="s">
        <v>2170</v>
      </c>
      <c r="C2001" s="0" t="s">
        <v>7935</v>
      </c>
      <c r="D2001" s="0" t="n">
        <v>1</v>
      </c>
      <c r="E2001" s="8" t="n">
        <v>4799</v>
      </c>
      <c r="F2001" s="0" t="n">
        <v>15</v>
      </c>
      <c r="G2001" s="8" t="n">
        <v>4079.15</v>
      </c>
      <c r="H2001" s="0" t="str">
        <f aca="false">INDEX(Products!$C:$C,MATCH(C2001,Products!$A:$A,0))</f>
        <v>Furniture</v>
      </c>
      <c r="I2001" s="0" t="str">
        <f aca="false">INDEX(Orders!$D:$D,MATCH(B2001,Orders!$A:$A,0))</f>
        <v>Delivered</v>
      </c>
      <c r="J2001" s="8" t="n">
        <f aca="false">INDEX(Products!$E:$E,MATCH(C2001,Products!$A:$A,0))</f>
        <v>2917.01</v>
      </c>
      <c r="K2001" s="8" t="n">
        <f aca="false">D2001*J2001</f>
        <v>2917.01</v>
      </c>
    </row>
    <row r="2002" customFormat="false" ht="15" hidden="false" customHeight="false" outlineLevel="0" collapsed="false">
      <c r="A2002" s="0" t="s">
        <v>9770</v>
      </c>
      <c r="B2002" s="0" t="s">
        <v>2170</v>
      </c>
      <c r="C2002" s="0" t="s">
        <v>7764</v>
      </c>
      <c r="D2002" s="0" t="n">
        <v>1</v>
      </c>
      <c r="E2002" s="8" t="n">
        <v>719</v>
      </c>
      <c r="F2002" s="0" t="n">
        <v>0</v>
      </c>
      <c r="G2002" s="8" t="n">
        <v>719</v>
      </c>
      <c r="H2002" s="0" t="str">
        <f aca="false">INDEX(Products!$C:$C,MATCH(C2002,Products!$A:$A,0))</f>
        <v>Fashion</v>
      </c>
      <c r="I2002" s="0" t="str">
        <f aca="false">INDEX(Orders!$D:$D,MATCH(B2002,Orders!$A:$A,0))</f>
        <v>Delivered</v>
      </c>
      <c r="J2002" s="8" t="n">
        <f aca="false">INDEX(Products!$E:$E,MATCH(C2002,Products!$A:$A,0))</f>
        <v>508.15</v>
      </c>
      <c r="K2002" s="8" t="n">
        <f aca="false">D2002*J2002</f>
        <v>508.15</v>
      </c>
    </row>
    <row r="2003" customFormat="false" ht="15" hidden="false" customHeight="false" outlineLevel="0" collapsed="false">
      <c r="A2003" s="0" t="s">
        <v>9771</v>
      </c>
      <c r="B2003" s="0" t="s">
        <v>2170</v>
      </c>
      <c r="C2003" s="0" t="s">
        <v>7910</v>
      </c>
      <c r="D2003" s="0" t="n">
        <v>1</v>
      </c>
      <c r="E2003" s="8" t="n">
        <v>1649</v>
      </c>
      <c r="F2003" s="0" t="n">
        <v>0</v>
      </c>
      <c r="G2003" s="8" t="n">
        <v>1649</v>
      </c>
      <c r="H2003" s="0" t="str">
        <f aca="false">INDEX(Products!$C:$C,MATCH(C2003,Products!$A:$A,0))</f>
        <v>Fashion</v>
      </c>
      <c r="I2003" s="0" t="str">
        <f aca="false">INDEX(Orders!$D:$D,MATCH(B2003,Orders!$A:$A,0))</f>
        <v>Delivered</v>
      </c>
      <c r="J2003" s="8" t="n">
        <f aca="false">INDEX(Products!$E:$E,MATCH(C2003,Products!$A:$A,0))</f>
        <v>1049.68</v>
      </c>
      <c r="K2003" s="8" t="n">
        <f aca="false">D2003*J2003</f>
        <v>1049.68</v>
      </c>
    </row>
    <row r="2004" customFormat="false" ht="15" hidden="false" customHeight="false" outlineLevel="0" collapsed="false">
      <c r="A2004" s="0" t="s">
        <v>9772</v>
      </c>
      <c r="B2004" s="0" t="s">
        <v>2170</v>
      </c>
      <c r="C2004" s="0" t="s">
        <v>7755</v>
      </c>
      <c r="D2004" s="0" t="n">
        <v>3</v>
      </c>
      <c r="E2004" s="8" t="n">
        <v>949</v>
      </c>
      <c r="F2004" s="0" t="n">
        <v>0</v>
      </c>
      <c r="G2004" s="8" t="n">
        <v>2847</v>
      </c>
      <c r="H2004" s="0" t="str">
        <f aca="false">INDEX(Products!$C:$C,MATCH(C2004,Products!$A:$A,0))</f>
        <v>Books</v>
      </c>
      <c r="I2004" s="0" t="str">
        <f aca="false">INDEX(Orders!$D:$D,MATCH(B2004,Orders!$A:$A,0))</f>
        <v>Delivered</v>
      </c>
      <c r="J2004" s="8" t="n">
        <f aca="false">INDEX(Products!$E:$E,MATCH(C2004,Products!$A:$A,0))</f>
        <v>640.32</v>
      </c>
      <c r="K2004" s="8" t="n">
        <f aca="false">D2004*J2004</f>
        <v>1920.96</v>
      </c>
    </row>
    <row r="2005" customFormat="false" ht="15" hidden="false" customHeight="false" outlineLevel="0" collapsed="false">
      <c r="A2005" s="0" t="s">
        <v>9773</v>
      </c>
      <c r="B2005" s="0" t="s">
        <v>2172</v>
      </c>
      <c r="C2005" s="0" t="s">
        <v>7663</v>
      </c>
      <c r="D2005" s="0" t="n">
        <v>1</v>
      </c>
      <c r="E2005" s="8" t="n">
        <v>4859</v>
      </c>
      <c r="F2005" s="0" t="n">
        <v>0</v>
      </c>
      <c r="G2005" s="8" t="n">
        <v>4859</v>
      </c>
      <c r="H2005" s="0" t="str">
        <f aca="false">INDEX(Products!$C:$C,MATCH(C2005,Products!$A:$A,0))</f>
        <v>Fashion</v>
      </c>
      <c r="I2005" s="0" t="str">
        <f aca="false">INDEX(Orders!$D:$D,MATCH(B2005,Orders!$A:$A,0))</f>
        <v>Delivered</v>
      </c>
      <c r="J2005" s="8" t="n">
        <f aca="false">INDEX(Products!$E:$E,MATCH(C2005,Products!$A:$A,0))</f>
        <v>2737.14</v>
      </c>
      <c r="K2005" s="8" t="n">
        <f aca="false">D2005*J2005</f>
        <v>2737.14</v>
      </c>
    </row>
    <row r="2006" customFormat="false" ht="15" hidden="false" customHeight="false" outlineLevel="0" collapsed="false">
      <c r="A2006" s="0" t="s">
        <v>9774</v>
      </c>
      <c r="B2006" s="0" t="s">
        <v>2173</v>
      </c>
      <c r="C2006" s="0" t="s">
        <v>7701</v>
      </c>
      <c r="D2006" s="0" t="n">
        <v>1</v>
      </c>
      <c r="E2006" s="8" t="n">
        <v>36479</v>
      </c>
      <c r="F2006" s="0" t="n">
        <v>0</v>
      </c>
      <c r="G2006" s="8" t="n">
        <v>36479</v>
      </c>
      <c r="H2006" s="0" t="str">
        <f aca="false">INDEX(Products!$C:$C,MATCH(C2006,Products!$A:$A,0))</f>
        <v>Electronics</v>
      </c>
      <c r="I2006" s="0" t="str">
        <f aca="false">INDEX(Orders!$D:$D,MATCH(B2006,Orders!$A:$A,0))</f>
        <v>Delivered</v>
      </c>
      <c r="J2006" s="8" t="n">
        <f aca="false">INDEX(Products!$E:$E,MATCH(C2006,Products!$A:$A,0))</f>
        <v>23417.07</v>
      </c>
      <c r="K2006" s="8" t="n">
        <f aca="false">D2006*J2006</f>
        <v>23417.07</v>
      </c>
    </row>
    <row r="2007" customFormat="false" ht="15" hidden="false" customHeight="false" outlineLevel="0" collapsed="false">
      <c r="A2007" s="0" t="s">
        <v>9775</v>
      </c>
      <c r="B2007" s="0" t="s">
        <v>2174</v>
      </c>
      <c r="C2007" s="0" t="s">
        <v>8111</v>
      </c>
      <c r="D2007" s="0" t="n">
        <v>1</v>
      </c>
      <c r="E2007" s="8" t="n">
        <v>3729</v>
      </c>
      <c r="F2007" s="0" t="n">
        <v>0</v>
      </c>
      <c r="G2007" s="8" t="n">
        <v>3729</v>
      </c>
      <c r="H2007" s="0" t="str">
        <f aca="false">INDEX(Products!$C:$C,MATCH(C2007,Products!$A:$A,0))</f>
        <v>Fashion</v>
      </c>
      <c r="I2007" s="0" t="str">
        <f aca="false">INDEX(Orders!$D:$D,MATCH(B2007,Orders!$A:$A,0))</f>
        <v>Cancelled</v>
      </c>
      <c r="J2007" s="8" t="n">
        <f aca="false">INDEX(Products!$E:$E,MATCH(C2007,Products!$A:$A,0))</f>
        <v>2097.34</v>
      </c>
      <c r="K2007" s="8" t="n">
        <f aca="false">D2007*J2007</f>
        <v>2097.34</v>
      </c>
    </row>
    <row r="2008" customFormat="false" ht="15" hidden="false" customHeight="false" outlineLevel="0" collapsed="false">
      <c r="A2008" s="0" t="s">
        <v>9776</v>
      </c>
      <c r="B2008" s="0" t="s">
        <v>2175</v>
      </c>
      <c r="C2008" s="0" t="s">
        <v>7829</v>
      </c>
      <c r="D2008" s="0" t="n">
        <v>3</v>
      </c>
      <c r="E2008" s="8" t="n">
        <v>3150</v>
      </c>
      <c r="F2008" s="0" t="n">
        <v>5</v>
      </c>
      <c r="G2008" s="8" t="n">
        <v>8977.5</v>
      </c>
      <c r="H2008" s="0" t="str">
        <f aca="false">INDEX(Products!$C:$C,MATCH(C2008,Products!$A:$A,0))</f>
        <v>Home &amp; Kitchen</v>
      </c>
      <c r="I2008" s="0" t="str">
        <f aca="false">INDEX(Orders!$D:$D,MATCH(B2008,Orders!$A:$A,0))</f>
        <v>Delivered</v>
      </c>
      <c r="J2008" s="8" t="n">
        <f aca="false">INDEX(Products!$E:$E,MATCH(C2008,Products!$A:$A,0))</f>
        <v>2285.31</v>
      </c>
      <c r="K2008" s="8" t="n">
        <f aca="false">D2008*J2008</f>
        <v>6855.93</v>
      </c>
    </row>
    <row r="2009" customFormat="false" ht="15" hidden="false" customHeight="false" outlineLevel="0" collapsed="false">
      <c r="A2009" s="0" t="s">
        <v>9777</v>
      </c>
      <c r="B2009" s="0" t="s">
        <v>2176</v>
      </c>
      <c r="C2009" s="0" t="s">
        <v>8077</v>
      </c>
      <c r="D2009" s="0" t="n">
        <v>1</v>
      </c>
      <c r="E2009" s="8" t="n">
        <v>12200</v>
      </c>
      <c r="F2009" s="0" t="n">
        <v>5</v>
      </c>
      <c r="G2009" s="8" t="n">
        <v>11590</v>
      </c>
      <c r="H2009" s="0" t="str">
        <f aca="false">INDEX(Products!$C:$C,MATCH(C2009,Products!$A:$A,0))</f>
        <v>Home &amp; Kitchen</v>
      </c>
      <c r="I2009" s="0" t="str">
        <f aca="false">INDEX(Orders!$D:$D,MATCH(B2009,Orders!$A:$A,0))</f>
        <v>Delivered</v>
      </c>
      <c r="J2009" s="8" t="n">
        <f aca="false">INDEX(Products!$E:$E,MATCH(C2009,Products!$A:$A,0))</f>
        <v>8261.73</v>
      </c>
      <c r="K2009" s="8" t="n">
        <f aca="false">D2009*J2009</f>
        <v>8261.73</v>
      </c>
    </row>
    <row r="2010" customFormat="false" ht="15" hidden="false" customHeight="false" outlineLevel="0" collapsed="false">
      <c r="A2010" s="0" t="s">
        <v>9778</v>
      </c>
      <c r="B2010" s="0" t="s">
        <v>2176</v>
      </c>
      <c r="C2010" s="0" t="s">
        <v>7892</v>
      </c>
      <c r="D2010" s="0" t="n">
        <v>1</v>
      </c>
      <c r="E2010" s="8" t="n">
        <v>31790</v>
      </c>
      <c r="F2010" s="0" t="n">
        <v>0</v>
      </c>
      <c r="G2010" s="8" t="n">
        <v>31790</v>
      </c>
      <c r="H2010" s="0" t="str">
        <f aca="false">INDEX(Products!$C:$C,MATCH(C2010,Products!$A:$A,0))</f>
        <v>Electronics</v>
      </c>
      <c r="I2010" s="0" t="str">
        <f aca="false">INDEX(Orders!$D:$D,MATCH(B2010,Orders!$A:$A,0))</f>
        <v>Delivered</v>
      </c>
      <c r="J2010" s="8" t="n">
        <f aca="false">INDEX(Products!$E:$E,MATCH(C2010,Products!$A:$A,0))</f>
        <v>21808.65</v>
      </c>
      <c r="K2010" s="8" t="n">
        <f aca="false">D2010*J2010</f>
        <v>21808.65</v>
      </c>
    </row>
    <row r="2011" customFormat="false" ht="15" hidden="false" customHeight="false" outlineLevel="0" collapsed="false">
      <c r="A2011" s="0" t="s">
        <v>9779</v>
      </c>
      <c r="B2011" s="0" t="s">
        <v>2177</v>
      </c>
      <c r="C2011" s="0" t="s">
        <v>7846</v>
      </c>
      <c r="D2011" s="0" t="n">
        <v>1</v>
      </c>
      <c r="E2011" s="8" t="n">
        <v>34829</v>
      </c>
      <c r="F2011" s="0" t="n">
        <v>20</v>
      </c>
      <c r="G2011" s="8" t="n">
        <v>27863.2</v>
      </c>
      <c r="H2011" s="0" t="str">
        <f aca="false">INDEX(Products!$C:$C,MATCH(C2011,Products!$A:$A,0))</f>
        <v>Mobiles &amp; Accessories</v>
      </c>
      <c r="I2011" s="0" t="str">
        <f aca="false">INDEX(Orders!$D:$D,MATCH(B2011,Orders!$A:$A,0))</f>
        <v>Returned</v>
      </c>
      <c r="J2011" s="8" t="n">
        <f aca="false">INDEX(Products!$E:$E,MATCH(C2011,Products!$A:$A,0))</f>
        <v>19331.44</v>
      </c>
      <c r="K2011" s="8" t="n">
        <f aca="false">D2011*J2011</f>
        <v>19331.44</v>
      </c>
    </row>
    <row r="2012" customFormat="false" ht="15" hidden="false" customHeight="false" outlineLevel="0" collapsed="false">
      <c r="A2012" s="0" t="s">
        <v>9780</v>
      </c>
      <c r="B2012" s="0" t="s">
        <v>2178</v>
      </c>
      <c r="C2012" s="0" t="s">
        <v>7928</v>
      </c>
      <c r="D2012" s="0" t="n">
        <v>3</v>
      </c>
      <c r="E2012" s="8" t="n">
        <v>12299</v>
      </c>
      <c r="F2012" s="0" t="n">
        <v>0</v>
      </c>
      <c r="G2012" s="8" t="n">
        <v>36897</v>
      </c>
      <c r="H2012" s="0" t="str">
        <f aca="false">INDEX(Products!$C:$C,MATCH(C2012,Products!$A:$A,0))</f>
        <v>Home &amp; Kitchen</v>
      </c>
      <c r="I2012" s="0" t="str">
        <f aca="false">INDEX(Orders!$D:$D,MATCH(B2012,Orders!$A:$A,0))</f>
        <v>Delivered</v>
      </c>
      <c r="J2012" s="8" t="n">
        <f aca="false">INDEX(Products!$E:$E,MATCH(C2012,Products!$A:$A,0))</f>
        <v>8449.74</v>
      </c>
      <c r="K2012" s="8" t="n">
        <f aca="false">D2012*J2012</f>
        <v>25349.22</v>
      </c>
    </row>
    <row r="2013" customFormat="false" ht="15" hidden="false" customHeight="false" outlineLevel="0" collapsed="false">
      <c r="A2013" s="0" t="s">
        <v>9781</v>
      </c>
      <c r="B2013" s="0" t="s">
        <v>2178</v>
      </c>
      <c r="C2013" s="0" t="s">
        <v>7771</v>
      </c>
      <c r="D2013" s="0" t="n">
        <v>1</v>
      </c>
      <c r="E2013" s="8" t="n">
        <v>3619</v>
      </c>
      <c r="F2013" s="0" t="n">
        <v>10</v>
      </c>
      <c r="G2013" s="8" t="n">
        <v>3257.1</v>
      </c>
      <c r="H2013" s="0" t="str">
        <f aca="false">INDEX(Products!$C:$C,MATCH(C2013,Products!$A:$A,0))</f>
        <v>Fashion</v>
      </c>
      <c r="I2013" s="0" t="str">
        <f aca="false">INDEX(Orders!$D:$D,MATCH(B2013,Orders!$A:$A,0))</f>
        <v>Delivered</v>
      </c>
      <c r="J2013" s="8" t="n">
        <f aca="false">INDEX(Products!$E:$E,MATCH(C2013,Products!$A:$A,0))</f>
        <v>2299.95</v>
      </c>
      <c r="K2013" s="8" t="n">
        <f aca="false">D2013*J2013</f>
        <v>2299.95</v>
      </c>
    </row>
    <row r="2014" customFormat="false" ht="15" hidden="false" customHeight="false" outlineLevel="0" collapsed="false">
      <c r="A2014" s="0" t="s">
        <v>9782</v>
      </c>
      <c r="B2014" s="0" t="s">
        <v>2178</v>
      </c>
      <c r="C2014" s="0" t="s">
        <v>7680</v>
      </c>
      <c r="D2014" s="0" t="n">
        <v>1</v>
      </c>
      <c r="E2014" s="8" t="n">
        <v>14639</v>
      </c>
      <c r="F2014" s="0" t="n">
        <v>0</v>
      </c>
      <c r="G2014" s="8" t="n">
        <v>14639</v>
      </c>
      <c r="H2014" s="0" t="str">
        <f aca="false">INDEX(Products!$C:$C,MATCH(C2014,Products!$A:$A,0))</f>
        <v>Electronics</v>
      </c>
      <c r="I2014" s="0" t="str">
        <f aca="false">INDEX(Orders!$D:$D,MATCH(B2014,Orders!$A:$A,0))</f>
        <v>Delivered</v>
      </c>
      <c r="J2014" s="8" t="n">
        <f aca="false">INDEX(Products!$E:$E,MATCH(C2014,Products!$A:$A,0))</f>
        <v>8845.17</v>
      </c>
      <c r="K2014" s="8" t="n">
        <f aca="false">D2014*J2014</f>
        <v>8845.17</v>
      </c>
    </row>
    <row r="2015" customFormat="false" ht="15" hidden="false" customHeight="false" outlineLevel="0" collapsed="false">
      <c r="A2015" s="0" t="s">
        <v>9783</v>
      </c>
      <c r="B2015" s="0" t="s">
        <v>2178</v>
      </c>
      <c r="C2015" s="0" t="s">
        <v>7795</v>
      </c>
      <c r="D2015" s="0" t="n">
        <v>1</v>
      </c>
      <c r="E2015" s="8" t="n">
        <v>14009</v>
      </c>
      <c r="F2015" s="0" t="n">
        <v>0</v>
      </c>
      <c r="G2015" s="8" t="n">
        <v>14009</v>
      </c>
      <c r="H2015" s="0" t="str">
        <f aca="false">INDEX(Products!$C:$C,MATCH(C2015,Products!$A:$A,0))</f>
        <v>Electronics</v>
      </c>
      <c r="I2015" s="0" t="str">
        <f aca="false">INDEX(Orders!$D:$D,MATCH(B2015,Orders!$A:$A,0))</f>
        <v>Delivered</v>
      </c>
      <c r="J2015" s="8" t="n">
        <f aca="false">INDEX(Products!$E:$E,MATCH(C2015,Products!$A:$A,0))</f>
        <v>9706.62</v>
      </c>
      <c r="K2015" s="8" t="n">
        <f aca="false">D2015*J2015</f>
        <v>9706.62</v>
      </c>
    </row>
    <row r="2016" customFormat="false" ht="15" hidden="false" customHeight="false" outlineLevel="0" collapsed="false">
      <c r="A2016" s="0" t="s">
        <v>9784</v>
      </c>
      <c r="B2016" s="0" t="s">
        <v>2180</v>
      </c>
      <c r="C2016" s="0" t="s">
        <v>7634</v>
      </c>
      <c r="D2016" s="0" t="n">
        <v>1</v>
      </c>
      <c r="E2016" s="8" t="n">
        <v>3819</v>
      </c>
      <c r="F2016" s="0" t="n">
        <v>0</v>
      </c>
      <c r="G2016" s="8" t="n">
        <v>3819</v>
      </c>
      <c r="H2016" s="0" t="str">
        <f aca="false">INDEX(Products!$C:$C,MATCH(C2016,Products!$A:$A,0))</f>
        <v>Fashion</v>
      </c>
      <c r="I2016" s="0" t="str">
        <f aca="false">INDEX(Orders!$D:$D,MATCH(B2016,Orders!$A:$A,0))</f>
        <v>Delivered</v>
      </c>
      <c r="J2016" s="8" t="n">
        <f aca="false">INDEX(Products!$E:$E,MATCH(C2016,Products!$A:$A,0))</f>
        <v>2638.59</v>
      </c>
      <c r="K2016" s="8" t="n">
        <f aca="false">D2016*J2016</f>
        <v>2638.59</v>
      </c>
    </row>
    <row r="2017" customFormat="false" ht="15" hidden="false" customHeight="false" outlineLevel="0" collapsed="false">
      <c r="A2017" s="0" t="s">
        <v>9785</v>
      </c>
      <c r="B2017" s="0" t="s">
        <v>2182</v>
      </c>
      <c r="C2017" s="0" t="s">
        <v>7648</v>
      </c>
      <c r="D2017" s="0" t="n">
        <v>1</v>
      </c>
      <c r="E2017" s="8" t="n">
        <v>2869</v>
      </c>
      <c r="F2017" s="0" t="n">
        <v>20</v>
      </c>
      <c r="G2017" s="8" t="n">
        <v>2295.2</v>
      </c>
      <c r="H2017" s="0" t="str">
        <f aca="false">INDEX(Products!$C:$C,MATCH(C2017,Products!$A:$A,0))</f>
        <v>Sports &amp; Fitness</v>
      </c>
      <c r="I2017" s="0" t="str">
        <f aca="false">INDEX(Orders!$D:$D,MATCH(B2017,Orders!$A:$A,0))</f>
        <v>Delivered</v>
      </c>
      <c r="J2017" s="8" t="n">
        <f aca="false">INDEX(Products!$E:$E,MATCH(C2017,Products!$A:$A,0))</f>
        <v>1957.62</v>
      </c>
      <c r="K2017" s="8" t="n">
        <f aca="false">D2017*J2017</f>
        <v>1957.62</v>
      </c>
    </row>
    <row r="2018" customFormat="false" ht="15" hidden="false" customHeight="false" outlineLevel="0" collapsed="false">
      <c r="A2018" s="0" t="s">
        <v>9786</v>
      </c>
      <c r="B2018" s="0" t="s">
        <v>2183</v>
      </c>
      <c r="C2018" s="0" t="s">
        <v>7659</v>
      </c>
      <c r="D2018" s="0" t="n">
        <v>1</v>
      </c>
      <c r="E2018" s="8" t="n">
        <v>2609</v>
      </c>
      <c r="F2018" s="0" t="n">
        <v>30</v>
      </c>
      <c r="G2018" s="8" t="n">
        <v>1826.3</v>
      </c>
      <c r="H2018" s="0" t="str">
        <f aca="false">INDEX(Products!$C:$C,MATCH(C2018,Products!$A:$A,0))</f>
        <v>Fashion</v>
      </c>
      <c r="I2018" s="0" t="str">
        <f aca="false">INDEX(Orders!$D:$D,MATCH(B2018,Orders!$A:$A,0))</f>
        <v>Returned</v>
      </c>
      <c r="J2018" s="8" t="n">
        <f aca="false">INDEX(Products!$E:$E,MATCH(C2018,Products!$A:$A,0))</f>
        <v>1780.61</v>
      </c>
      <c r="K2018" s="8" t="n">
        <f aca="false">D2018*J2018</f>
        <v>1780.61</v>
      </c>
    </row>
    <row r="2019" customFormat="false" ht="15" hidden="false" customHeight="false" outlineLevel="0" collapsed="false">
      <c r="A2019" s="0" t="s">
        <v>9787</v>
      </c>
      <c r="B2019" s="0" t="s">
        <v>2184</v>
      </c>
      <c r="C2019" s="0" t="s">
        <v>8111</v>
      </c>
      <c r="D2019" s="0" t="n">
        <v>1</v>
      </c>
      <c r="E2019" s="8" t="n">
        <v>3729</v>
      </c>
      <c r="F2019" s="0" t="n">
        <v>0</v>
      </c>
      <c r="G2019" s="8" t="n">
        <v>3729</v>
      </c>
      <c r="H2019" s="0" t="str">
        <f aca="false">INDEX(Products!$C:$C,MATCH(C2019,Products!$A:$A,0))</f>
        <v>Fashion</v>
      </c>
      <c r="I2019" s="0" t="str">
        <f aca="false">INDEX(Orders!$D:$D,MATCH(B2019,Orders!$A:$A,0))</f>
        <v>Delivered</v>
      </c>
      <c r="J2019" s="8" t="n">
        <f aca="false">INDEX(Products!$E:$E,MATCH(C2019,Products!$A:$A,0))</f>
        <v>2097.34</v>
      </c>
      <c r="K2019" s="8" t="n">
        <f aca="false">D2019*J2019</f>
        <v>2097.34</v>
      </c>
    </row>
    <row r="2020" customFormat="false" ht="15" hidden="false" customHeight="false" outlineLevel="0" collapsed="false">
      <c r="A2020" s="0" t="s">
        <v>9788</v>
      </c>
      <c r="B2020" s="0" t="s">
        <v>2184</v>
      </c>
      <c r="C2020" s="0" t="s">
        <v>7668</v>
      </c>
      <c r="D2020" s="0" t="n">
        <v>1</v>
      </c>
      <c r="E2020" s="8" t="n">
        <v>2809</v>
      </c>
      <c r="F2020" s="0" t="n">
        <v>5</v>
      </c>
      <c r="G2020" s="8" t="n">
        <v>2668.55</v>
      </c>
      <c r="H2020" s="0" t="str">
        <f aca="false">INDEX(Products!$C:$C,MATCH(C2020,Products!$A:$A,0))</f>
        <v>Beauty &amp; Personal Care</v>
      </c>
      <c r="I2020" s="0" t="str">
        <f aca="false">INDEX(Orders!$D:$D,MATCH(B2020,Orders!$A:$A,0))</f>
        <v>Delivered</v>
      </c>
      <c r="J2020" s="8" t="n">
        <f aca="false">INDEX(Products!$E:$E,MATCH(C2020,Products!$A:$A,0))</f>
        <v>1850.71</v>
      </c>
      <c r="K2020" s="8" t="n">
        <f aca="false">D2020*J2020</f>
        <v>1850.71</v>
      </c>
    </row>
    <row r="2021" customFormat="false" ht="15" hidden="false" customHeight="false" outlineLevel="0" collapsed="false">
      <c r="A2021" s="0" t="s">
        <v>9789</v>
      </c>
      <c r="B2021" s="0" t="s">
        <v>2184</v>
      </c>
      <c r="C2021" s="0" t="s">
        <v>7904</v>
      </c>
      <c r="D2021" s="0" t="n">
        <v>2</v>
      </c>
      <c r="E2021" s="8" t="n">
        <v>3739</v>
      </c>
      <c r="F2021" s="0" t="n">
        <v>10</v>
      </c>
      <c r="G2021" s="8" t="n">
        <v>6730.2</v>
      </c>
      <c r="H2021" s="0" t="str">
        <f aca="false">INDEX(Products!$C:$C,MATCH(C2021,Products!$A:$A,0))</f>
        <v>Fashion</v>
      </c>
      <c r="I2021" s="0" t="str">
        <f aca="false">INDEX(Orders!$D:$D,MATCH(B2021,Orders!$A:$A,0))</f>
        <v>Delivered</v>
      </c>
      <c r="J2021" s="8" t="n">
        <f aca="false">INDEX(Products!$E:$E,MATCH(C2021,Products!$A:$A,0))</f>
        <v>2700.82</v>
      </c>
      <c r="K2021" s="8" t="n">
        <f aca="false">D2021*J2021</f>
        <v>5401.64</v>
      </c>
    </row>
    <row r="2022" customFormat="false" ht="15" hidden="false" customHeight="false" outlineLevel="0" collapsed="false">
      <c r="A2022" s="0" t="s">
        <v>9790</v>
      </c>
      <c r="B2022" s="0" t="s">
        <v>2185</v>
      </c>
      <c r="C2022" s="0" t="s">
        <v>7827</v>
      </c>
      <c r="D2022" s="0" t="n">
        <v>1</v>
      </c>
      <c r="E2022" s="8" t="n">
        <v>3359</v>
      </c>
      <c r="F2022" s="0" t="n">
        <v>10</v>
      </c>
      <c r="G2022" s="8" t="n">
        <v>3023.1</v>
      </c>
      <c r="H2022" s="0" t="str">
        <f aca="false">INDEX(Products!$C:$C,MATCH(C2022,Products!$A:$A,0))</f>
        <v>Home &amp; Kitchen</v>
      </c>
      <c r="I2022" s="0" t="str">
        <f aca="false">INDEX(Orders!$D:$D,MATCH(B2022,Orders!$A:$A,0))</f>
        <v>Delivered</v>
      </c>
      <c r="J2022" s="8" t="n">
        <f aca="false">INDEX(Products!$E:$E,MATCH(C2022,Products!$A:$A,0))</f>
        <v>1895.25</v>
      </c>
      <c r="K2022" s="8" t="n">
        <f aca="false">D2022*J2022</f>
        <v>1895.25</v>
      </c>
    </row>
    <row r="2023" customFormat="false" ht="15" hidden="false" customHeight="false" outlineLevel="0" collapsed="false">
      <c r="A2023" s="0" t="s">
        <v>9791</v>
      </c>
      <c r="B2023" s="0" t="s">
        <v>2185</v>
      </c>
      <c r="C2023" s="0" t="s">
        <v>7668</v>
      </c>
      <c r="D2023" s="0" t="n">
        <v>1</v>
      </c>
      <c r="E2023" s="8" t="n">
        <v>2809</v>
      </c>
      <c r="F2023" s="0" t="n">
        <v>5</v>
      </c>
      <c r="G2023" s="8" t="n">
        <v>2668.55</v>
      </c>
      <c r="H2023" s="0" t="str">
        <f aca="false">INDEX(Products!$C:$C,MATCH(C2023,Products!$A:$A,0))</f>
        <v>Beauty &amp; Personal Care</v>
      </c>
      <c r="I2023" s="0" t="str">
        <f aca="false">INDEX(Orders!$D:$D,MATCH(B2023,Orders!$A:$A,0))</f>
        <v>Delivered</v>
      </c>
      <c r="J2023" s="8" t="n">
        <f aca="false">INDEX(Products!$E:$E,MATCH(C2023,Products!$A:$A,0))</f>
        <v>1850.71</v>
      </c>
      <c r="K2023" s="8" t="n">
        <f aca="false">D2023*J2023</f>
        <v>1850.71</v>
      </c>
    </row>
    <row r="2024" customFormat="false" ht="15" hidden="false" customHeight="false" outlineLevel="0" collapsed="false">
      <c r="A2024" s="0" t="s">
        <v>9792</v>
      </c>
      <c r="B2024" s="0" t="s">
        <v>2187</v>
      </c>
      <c r="C2024" s="0" t="s">
        <v>7723</v>
      </c>
      <c r="D2024" s="0" t="n">
        <v>1</v>
      </c>
      <c r="E2024" s="8" t="n">
        <v>26310</v>
      </c>
      <c r="F2024" s="0" t="n">
        <v>0</v>
      </c>
      <c r="G2024" s="8" t="n">
        <v>26310</v>
      </c>
      <c r="H2024" s="0" t="str">
        <f aca="false">INDEX(Products!$C:$C,MATCH(C2024,Products!$A:$A,0))</f>
        <v>Electronics</v>
      </c>
      <c r="I2024" s="0" t="str">
        <f aca="false">INDEX(Orders!$D:$D,MATCH(B2024,Orders!$A:$A,0))</f>
        <v>Delivered</v>
      </c>
      <c r="J2024" s="8" t="n">
        <f aca="false">INDEX(Products!$E:$E,MATCH(C2024,Products!$A:$A,0))</f>
        <v>16349.67</v>
      </c>
      <c r="K2024" s="8" t="n">
        <f aca="false">D2024*J2024</f>
        <v>16349.67</v>
      </c>
    </row>
    <row r="2025" customFormat="false" ht="15" hidden="false" customHeight="false" outlineLevel="0" collapsed="false">
      <c r="A2025" s="0" t="s">
        <v>9793</v>
      </c>
      <c r="B2025" s="0" t="s">
        <v>2189</v>
      </c>
      <c r="C2025" s="0" t="s">
        <v>7811</v>
      </c>
      <c r="D2025" s="0" t="n">
        <v>3</v>
      </c>
      <c r="E2025" s="8" t="n">
        <v>36999</v>
      </c>
      <c r="F2025" s="0" t="n">
        <v>20</v>
      </c>
      <c r="G2025" s="8" t="n">
        <v>88797.6</v>
      </c>
      <c r="H2025" s="0" t="str">
        <f aca="false">INDEX(Products!$C:$C,MATCH(C2025,Products!$A:$A,0))</f>
        <v>Electronics</v>
      </c>
      <c r="I2025" s="0" t="str">
        <f aca="false">INDEX(Orders!$D:$D,MATCH(B2025,Orders!$A:$A,0))</f>
        <v>Delivered</v>
      </c>
      <c r="J2025" s="8" t="n">
        <f aca="false">INDEX(Products!$E:$E,MATCH(C2025,Products!$A:$A,0))</f>
        <v>21693.36</v>
      </c>
      <c r="K2025" s="8" t="n">
        <f aca="false">D2025*J2025</f>
        <v>65080.08</v>
      </c>
    </row>
    <row r="2026" customFormat="false" ht="15" hidden="false" customHeight="false" outlineLevel="0" collapsed="false">
      <c r="A2026" s="0" t="s">
        <v>9794</v>
      </c>
      <c r="B2026" s="0" t="s">
        <v>2189</v>
      </c>
      <c r="C2026" s="0" t="s">
        <v>7611</v>
      </c>
      <c r="D2026" s="0" t="n">
        <v>1</v>
      </c>
      <c r="E2026" s="8" t="n">
        <v>2209</v>
      </c>
      <c r="F2026" s="0" t="n">
        <v>15</v>
      </c>
      <c r="G2026" s="8" t="n">
        <v>1877.65</v>
      </c>
      <c r="H2026" s="0" t="str">
        <f aca="false">INDEX(Products!$C:$C,MATCH(C2026,Products!$A:$A,0))</f>
        <v>Beauty &amp; Personal Care</v>
      </c>
      <c r="I2026" s="0" t="str">
        <f aca="false">INDEX(Orders!$D:$D,MATCH(B2026,Orders!$A:$A,0))</f>
        <v>Delivered</v>
      </c>
      <c r="J2026" s="8" t="n">
        <f aca="false">INDEX(Products!$E:$E,MATCH(C2026,Products!$A:$A,0))</f>
        <v>1306.07</v>
      </c>
      <c r="K2026" s="8" t="n">
        <f aca="false">D2026*J2026</f>
        <v>1306.07</v>
      </c>
    </row>
    <row r="2027" customFormat="false" ht="15" hidden="false" customHeight="false" outlineLevel="0" collapsed="false">
      <c r="A2027" s="0" t="s">
        <v>9795</v>
      </c>
      <c r="B2027" s="0" t="s">
        <v>2190</v>
      </c>
      <c r="C2027" s="0" t="s">
        <v>7895</v>
      </c>
      <c r="D2027" s="0" t="n">
        <v>3</v>
      </c>
      <c r="E2027" s="8" t="n">
        <v>789</v>
      </c>
      <c r="F2027" s="0" t="n">
        <v>0</v>
      </c>
      <c r="G2027" s="8" t="n">
        <v>2367</v>
      </c>
      <c r="H2027" s="0" t="str">
        <f aca="false">INDEX(Products!$C:$C,MATCH(C2027,Products!$A:$A,0))</f>
        <v>Fashion</v>
      </c>
      <c r="I2027" s="0" t="str">
        <f aca="false">INDEX(Orders!$D:$D,MATCH(B2027,Orders!$A:$A,0))</f>
        <v>Delivered</v>
      </c>
      <c r="J2027" s="8" t="n">
        <f aca="false">INDEX(Products!$E:$E,MATCH(C2027,Products!$A:$A,0))</f>
        <v>495.92</v>
      </c>
      <c r="K2027" s="8" t="n">
        <f aca="false">D2027*J2027</f>
        <v>1487.76</v>
      </c>
    </row>
    <row r="2028" customFormat="false" ht="15" hidden="false" customHeight="false" outlineLevel="0" collapsed="false">
      <c r="A2028" s="0" t="s">
        <v>9796</v>
      </c>
      <c r="B2028" s="0" t="s">
        <v>2190</v>
      </c>
      <c r="C2028" s="0" t="s">
        <v>7876</v>
      </c>
      <c r="D2028" s="0" t="n">
        <v>1</v>
      </c>
      <c r="E2028" s="8" t="n">
        <v>2169</v>
      </c>
      <c r="F2028" s="0" t="n">
        <v>15</v>
      </c>
      <c r="G2028" s="8" t="n">
        <v>1843.65</v>
      </c>
      <c r="H2028" s="0" t="str">
        <f aca="false">INDEX(Products!$C:$C,MATCH(C2028,Products!$A:$A,0))</f>
        <v>Fashion</v>
      </c>
      <c r="I2028" s="0" t="str">
        <f aca="false">INDEX(Orders!$D:$D,MATCH(B2028,Orders!$A:$A,0))</f>
        <v>Delivered</v>
      </c>
      <c r="J2028" s="8" t="n">
        <f aca="false">INDEX(Products!$E:$E,MATCH(C2028,Products!$A:$A,0))</f>
        <v>1541.52</v>
      </c>
      <c r="K2028" s="8" t="n">
        <f aca="false">D2028*J2028</f>
        <v>1541.52</v>
      </c>
    </row>
    <row r="2029" customFormat="false" ht="15" hidden="false" customHeight="false" outlineLevel="0" collapsed="false">
      <c r="A2029" s="0" t="s">
        <v>9797</v>
      </c>
      <c r="B2029" s="0" t="s">
        <v>2191</v>
      </c>
      <c r="C2029" s="0" t="s">
        <v>8051</v>
      </c>
      <c r="D2029" s="0" t="n">
        <v>1</v>
      </c>
      <c r="E2029" s="8" t="n">
        <v>9830</v>
      </c>
      <c r="F2029" s="0" t="n">
        <v>15</v>
      </c>
      <c r="G2029" s="8" t="n">
        <v>8355.5</v>
      </c>
      <c r="H2029" s="0" t="str">
        <f aca="false">INDEX(Products!$C:$C,MATCH(C2029,Products!$A:$A,0))</f>
        <v>Electronics</v>
      </c>
      <c r="I2029" s="0" t="str">
        <f aca="false">INDEX(Orders!$D:$D,MATCH(B2029,Orders!$A:$A,0))</f>
        <v>Delivered</v>
      </c>
      <c r="J2029" s="8" t="n">
        <f aca="false">INDEX(Products!$E:$E,MATCH(C2029,Products!$A:$A,0))</f>
        <v>6404.84</v>
      </c>
      <c r="K2029" s="8" t="n">
        <f aca="false">D2029*J2029</f>
        <v>6404.84</v>
      </c>
    </row>
    <row r="2030" customFormat="false" ht="15" hidden="false" customHeight="false" outlineLevel="0" collapsed="false">
      <c r="A2030" s="0" t="s">
        <v>9798</v>
      </c>
      <c r="B2030" s="0" t="s">
        <v>2191</v>
      </c>
      <c r="C2030" s="0" t="s">
        <v>7614</v>
      </c>
      <c r="D2030" s="0" t="n">
        <v>2</v>
      </c>
      <c r="E2030" s="8" t="n">
        <v>23049</v>
      </c>
      <c r="F2030" s="0" t="n">
        <v>15</v>
      </c>
      <c r="G2030" s="8" t="n">
        <v>39183.3</v>
      </c>
      <c r="H2030" s="0" t="str">
        <f aca="false">INDEX(Products!$C:$C,MATCH(C2030,Products!$A:$A,0))</f>
        <v>Furniture</v>
      </c>
      <c r="I2030" s="0" t="str">
        <f aca="false">INDEX(Orders!$D:$D,MATCH(B2030,Orders!$A:$A,0))</f>
        <v>Delivered</v>
      </c>
      <c r="J2030" s="8" t="n">
        <f aca="false">INDEX(Products!$E:$E,MATCH(C2030,Products!$A:$A,0))</f>
        <v>13018.56</v>
      </c>
      <c r="K2030" s="8" t="n">
        <f aca="false">D2030*J2030</f>
        <v>26037.12</v>
      </c>
    </row>
    <row r="2031" customFormat="false" ht="15" hidden="false" customHeight="false" outlineLevel="0" collapsed="false">
      <c r="A2031" s="0" t="s">
        <v>9799</v>
      </c>
      <c r="B2031" s="0" t="s">
        <v>2191</v>
      </c>
      <c r="C2031" s="0" t="s">
        <v>7777</v>
      </c>
      <c r="D2031" s="0" t="n">
        <v>1</v>
      </c>
      <c r="E2031" s="8" t="n">
        <v>9549</v>
      </c>
      <c r="F2031" s="0" t="n">
        <v>0</v>
      </c>
      <c r="G2031" s="8" t="n">
        <v>9549</v>
      </c>
      <c r="H2031" s="0" t="str">
        <f aca="false">INDEX(Products!$C:$C,MATCH(C2031,Products!$A:$A,0))</f>
        <v>Home &amp; Kitchen</v>
      </c>
      <c r="I2031" s="0" t="str">
        <f aca="false">INDEX(Orders!$D:$D,MATCH(B2031,Orders!$A:$A,0))</f>
        <v>Delivered</v>
      </c>
      <c r="J2031" s="8" t="n">
        <f aca="false">INDEX(Products!$E:$E,MATCH(C2031,Products!$A:$A,0))</f>
        <v>6567.1</v>
      </c>
      <c r="K2031" s="8" t="n">
        <f aca="false">D2031*J2031</f>
        <v>6567.1</v>
      </c>
    </row>
    <row r="2032" customFormat="false" ht="15" hidden="false" customHeight="false" outlineLevel="0" collapsed="false">
      <c r="A2032" s="0" t="s">
        <v>9800</v>
      </c>
      <c r="B2032" s="0" t="s">
        <v>2193</v>
      </c>
      <c r="C2032" s="0" t="s">
        <v>7818</v>
      </c>
      <c r="D2032" s="0" t="n">
        <v>1</v>
      </c>
      <c r="E2032" s="8" t="n">
        <v>23750</v>
      </c>
      <c r="F2032" s="0" t="n">
        <v>5</v>
      </c>
      <c r="G2032" s="8" t="n">
        <v>22562.5</v>
      </c>
      <c r="H2032" s="0" t="str">
        <f aca="false">INDEX(Products!$C:$C,MATCH(C2032,Products!$A:$A,0))</f>
        <v>Electronics</v>
      </c>
      <c r="I2032" s="0" t="str">
        <f aca="false">INDEX(Orders!$D:$D,MATCH(B2032,Orders!$A:$A,0))</f>
        <v>Delivered</v>
      </c>
      <c r="J2032" s="8" t="n">
        <f aca="false">INDEX(Products!$E:$E,MATCH(C2032,Products!$A:$A,0))</f>
        <v>15949.33</v>
      </c>
      <c r="K2032" s="8" t="n">
        <f aca="false">D2032*J2032</f>
        <v>15949.33</v>
      </c>
    </row>
    <row r="2033" customFormat="false" ht="15" hidden="false" customHeight="false" outlineLevel="0" collapsed="false">
      <c r="A2033" s="0" t="s">
        <v>9801</v>
      </c>
      <c r="B2033" s="0" t="s">
        <v>2193</v>
      </c>
      <c r="C2033" s="0" t="s">
        <v>7787</v>
      </c>
      <c r="D2033" s="0" t="n">
        <v>2</v>
      </c>
      <c r="E2033" s="8" t="n">
        <v>1279</v>
      </c>
      <c r="F2033" s="0" t="n">
        <v>15</v>
      </c>
      <c r="G2033" s="8" t="n">
        <v>2174.3</v>
      </c>
      <c r="H2033" s="0" t="str">
        <f aca="false">INDEX(Products!$C:$C,MATCH(C2033,Products!$A:$A,0))</f>
        <v>Fashion</v>
      </c>
      <c r="I2033" s="0" t="str">
        <f aca="false">INDEX(Orders!$D:$D,MATCH(B2033,Orders!$A:$A,0))</f>
        <v>Delivered</v>
      </c>
      <c r="J2033" s="8" t="n">
        <f aca="false">INDEX(Products!$E:$E,MATCH(C2033,Products!$A:$A,0))</f>
        <v>810.46</v>
      </c>
      <c r="K2033" s="8" t="n">
        <f aca="false">D2033*J2033</f>
        <v>1620.92</v>
      </c>
    </row>
    <row r="2034" customFormat="false" ht="15" hidden="false" customHeight="false" outlineLevel="0" collapsed="false">
      <c r="A2034" s="0" t="s">
        <v>9802</v>
      </c>
      <c r="B2034" s="0" t="s">
        <v>2193</v>
      </c>
      <c r="C2034" s="0" t="s">
        <v>7599</v>
      </c>
      <c r="D2034" s="0" t="n">
        <v>1</v>
      </c>
      <c r="E2034" s="8" t="n">
        <v>4869</v>
      </c>
      <c r="F2034" s="0" t="n">
        <v>0</v>
      </c>
      <c r="G2034" s="8" t="n">
        <v>4869</v>
      </c>
      <c r="H2034" s="0" t="str">
        <f aca="false">INDEX(Products!$C:$C,MATCH(C2034,Products!$A:$A,0))</f>
        <v>Fashion</v>
      </c>
      <c r="I2034" s="0" t="str">
        <f aca="false">INDEX(Orders!$D:$D,MATCH(B2034,Orders!$A:$A,0))</f>
        <v>Delivered</v>
      </c>
      <c r="J2034" s="8" t="n">
        <f aca="false">INDEX(Products!$E:$E,MATCH(C2034,Products!$A:$A,0))</f>
        <v>3494.47</v>
      </c>
      <c r="K2034" s="8" t="n">
        <f aca="false">D2034*J2034</f>
        <v>3494.47</v>
      </c>
    </row>
    <row r="2035" customFormat="false" ht="15" hidden="false" customHeight="false" outlineLevel="0" collapsed="false">
      <c r="A2035" s="0" t="s">
        <v>9803</v>
      </c>
      <c r="B2035" s="0" t="s">
        <v>2195</v>
      </c>
      <c r="C2035" s="0" t="s">
        <v>7666</v>
      </c>
      <c r="D2035" s="0" t="n">
        <v>1</v>
      </c>
      <c r="E2035" s="8" t="n">
        <v>42709</v>
      </c>
      <c r="F2035" s="0" t="n">
        <v>30</v>
      </c>
      <c r="G2035" s="8" t="n">
        <v>29896.3</v>
      </c>
      <c r="H2035" s="0" t="str">
        <f aca="false">INDEX(Products!$C:$C,MATCH(C2035,Products!$A:$A,0))</f>
        <v>Electronics</v>
      </c>
      <c r="I2035" s="0" t="str">
        <f aca="false">INDEX(Orders!$D:$D,MATCH(B2035,Orders!$A:$A,0))</f>
        <v>Delivered</v>
      </c>
      <c r="J2035" s="8" t="n">
        <f aca="false">INDEX(Products!$E:$E,MATCH(C2035,Products!$A:$A,0))</f>
        <v>27728.89</v>
      </c>
      <c r="K2035" s="8" t="n">
        <f aca="false">D2035*J2035</f>
        <v>27728.89</v>
      </c>
    </row>
    <row r="2036" customFormat="false" ht="15" hidden="false" customHeight="false" outlineLevel="0" collapsed="false">
      <c r="A2036" s="0" t="s">
        <v>9804</v>
      </c>
      <c r="B2036" s="0" t="s">
        <v>2195</v>
      </c>
      <c r="C2036" s="0" t="s">
        <v>7626</v>
      </c>
      <c r="D2036" s="0" t="n">
        <v>2</v>
      </c>
      <c r="E2036" s="8" t="n">
        <v>869</v>
      </c>
      <c r="F2036" s="0" t="n">
        <v>0</v>
      </c>
      <c r="G2036" s="8" t="n">
        <v>1738</v>
      </c>
      <c r="H2036" s="0" t="str">
        <f aca="false">INDEX(Products!$C:$C,MATCH(C2036,Products!$A:$A,0))</f>
        <v>Books</v>
      </c>
      <c r="I2036" s="0" t="str">
        <f aca="false">INDEX(Orders!$D:$D,MATCH(B2036,Orders!$A:$A,0))</f>
        <v>Delivered</v>
      </c>
      <c r="J2036" s="8" t="n">
        <f aca="false">INDEX(Products!$E:$E,MATCH(C2036,Products!$A:$A,0))</f>
        <v>602.8</v>
      </c>
      <c r="K2036" s="8" t="n">
        <f aca="false">D2036*J2036</f>
        <v>1205.6</v>
      </c>
    </row>
    <row r="2037" customFormat="false" ht="15" hidden="false" customHeight="false" outlineLevel="0" collapsed="false">
      <c r="A2037" s="0" t="s">
        <v>9805</v>
      </c>
      <c r="B2037" s="0" t="s">
        <v>2196</v>
      </c>
      <c r="C2037" s="0" t="s">
        <v>8030</v>
      </c>
      <c r="D2037" s="0" t="n">
        <v>1</v>
      </c>
      <c r="E2037" s="8" t="n">
        <v>14399</v>
      </c>
      <c r="F2037" s="0" t="n">
        <v>30</v>
      </c>
      <c r="G2037" s="8" t="n">
        <v>10079.3</v>
      </c>
      <c r="H2037" s="0" t="str">
        <f aca="false">INDEX(Products!$C:$C,MATCH(C2037,Products!$A:$A,0))</f>
        <v>Home &amp; Kitchen</v>
      </c>
      <c r="I2037" s="0" t="str">
        <f aca="false">INDEX(Orders!$D:$D,MATCH(B2037,Orders!$A:$A,0))</f>
        <v>Delivered</v>
      </c>
      <c r="J2037" s="8" t="n">
        <f aca="false">INDEX(Products!$E:$E,MATCH(C2037,Products!$A:$A,0))</f>
        <v>8860.4</v>
      </c>
      <c r="K2037" s="8" t="n">
        <f aca="false">D2037*J2037</f>
        <v>8860.4</v>
      </c>
    </row>
    <row r="2038" customFormat="false" ht="15" hidden="false" customHeight="false" outlineLevel="0" collapsed="false">
      <c r="A2038" s="0" t="s">
        <v>9806</v>
      </c>
      <c r="B2038" s="0" t="s">
        <v>2196</v>
      </c>
      <c r="C2038" s="0" t="s">
        <v>7876</v>
      </c>
      <c r="D2038" s="0" t="n">
        <v>1</v>
      </c>
      <c r="E2038" s="8" t="n">
        <v>2169</v>
      </c>
      <c r="F2038" s="0" t="n">
        <v>0</v>
      </c>
      <c r="G2038" s="8" t="n">
        <v>2169</v>
      </c>
      <c r="H2038" s="0" t="str">
        <f aca="false">INDEX(Products!$C:$C,MATCH(C2038,Products!$A:$A,0))</f>
        <v>Fashion</v>
      </c>
      <c r="I2038" s="0" t="str">
        <f aca="false">INDEX(Orders!$D:$D,MATCH(B2038,Orders!$A:$A,0))</f>
        <v>Delivered</v>
      </c>
      <c r="J2038" s="8" t="n">
        <f aca="false">INDEX(Products!$E:$E,MATCH(C2038,Products!$A:$A,0))</f>
        <v>1541.52</v>
      </c>
      <c r="K2038" s="8" t="n">
        <f aca="false">D2038*J2038</f>
        <v>1541.52</v>
      </c>
    </row>
    <row r="2039" customFormat="false" ht="15" hidden="false" customHeight="false" outlineLevel="0" collapsed="false">
      <c r="A2039" s="0" t="s">
        <v>9807</v>
      </c>
      <c r="B2039" s="0" t="s">
        <v>2197</v>
      </c>
      <c r="C2039" s="0" t="s">
        <v>7648</v>
      </c>
      <c r="D2039" s="0" t="n">
        <v>2</v>
      </c>
      <c r="E2039" s="8" t="n">
        <v>2869</v>
      </c>
      <c r="F2039" s="0" t="n">
        <v>20</v>
      </c>
      <c r="G2039" s="8" t="n">
        <v>4590.4</v>
      </c>
      <c r="H2039" s="0" t="str">
        <f aca="false">INDEX(Products!$C:$C,MATCH(C2039,Products!$A:$A,0))</f>
        <v>Sports &amp; Fitness</v>
      </c>
      <c r="I2039" s="0" t="str">
        <f aca="false">INDEX(Orders!$D:$D,MATCH(B2039,Orders!$A:$A,0))</f>
        <v>Delivered</v>
      </c>
      <c r="J2039" s="8" t="n">
        <f aca="false">INDEX(Products!$E:$E,MATCH(C2039,Products!$A:$A,0))</f>
        <v>1957.62</v>
      </c>
      <c r="K2039" s="8" t="n">
        <f aca="false">D2039*J2039</f>
        <v>3915.24</v>
      </c>
    </row>
    <row r="2040" customFormat="false" ht="15" hidden="false" customHeight="false" outlineLevel="0" collapsed="false">
      <c r="A2040" s="0" t="s">
        <v>9808</v>
      </c>
      <c r="B2040" s="0" t="s">
        <v>2199</v>
      </c>
      <c r="C2040" s="0" t="s">
        <v>7953</v>
      </c>
      <c r="D2040" s="0" t="n">
        <v>2</v>
      </c>
      <c r="E2040" s="8" t="n">
        <v>739</v>
      </c>
      <c r="F2040" s="0" t="n">
        <v>10</v>
      </c>
      <c r="G2040" s="8" t="n">
        <v>1330.2</v>
      </c>
      <c r="H2040" s="0" t="str">
        <f aca="false">INDEX(Products!$C:$C,MATCH(C2040,Products!$A:$A,0))</f>
        <v>Beauty &amp; Personal Care</v>
      </c>
      <c r="I2040" s="0" t="str">
        <f aca="false">INDEX(Orders!$D:$D,MATCH(B2040,Orders!$A:$A,0))</f>
        <v>Delivered</v>
      </c>
      <c r="J2040" s="8" t="n">
        <f aca="false">INDEX(Products!$E:$E,MATCH(C2040,Products!$A:$A,0))</f>
        <v>477.84</v>
      </c>
      <c r="K2040" s="8" t="n">
        <f aca="false">D2040*J2040</f>
        <v>955.68</v>
      </c>
    </row>
    <row r="2041" customFormat="false" ht="15" hidden="false" customHeight="false" outlineLevel="0" collapsed="false">
      <c r="A2041" s="0" t="s">
        <v>9809</v>
      </c>
      <c r="B2041" s="0" t="s">
        <v>2200</v>
      </c>
      <c r="C2041" s="0" t="s">
        <v>7842</v>
      </c>
      <c r="D2041" s="0" t="n">
        <v>2</v>
      </c>
      <c r="E2041" s="8" t="n">
        <v>4659</v>
      </c>
      <c r="F2041" s="0" t="n">
        <v>0</v>
      </c>
      <c r="G2041" s="8" t="n">
        <v>9318</v>
      </c>
      <c r="H2041" s="0" t="str">
        <f aca="false">INDEX(Products!$C:$C,MATCH(C2041,Products!$A:$A,0))</f>
        <v>Fashion</v>
      </c>
      <c r="I2041" s="0" t="str">
        <f aca="false">INDEX(Orders!$D:$D,MATCH(B2041,Orders!$A:$A,0))</f>
        <v>Delivered</v>
      </c>
      <c r="J2041" s="8" t="n">
        <f aca="false">INDEX(Products!$E:$E,MATCH(C2041,Products!$A:$A,0))</f>
        <v>2775.53</v>
      </c>
      <c r="K2041" s="8" t="n">
        <f aca="false">D2041*J2041</f>
        <v>5551.06</v>
      </c>
    </row>
    <row r="2042" customFormat="false" ht="15" hidden="false" customHeight="false" outlineLevel="0" collapsed="false">
      <c r="A2042" s="0" t="s">
        <v>9810</v>
      </c>
      <c r="B2042" s="0" t="s">
        <v>2202</v>
      </c>
      <c r="C2042" s="0" t="s">
        <v>7692</v>
      </c>
      <c r="D2042" s="0" t="n">
        <v>2</v>
      </c>
      <c r="E2042" s="8" t="n">
        <v>30589</v>
      </c>
      <c r="F2042" s="0" t="n">
        <v>30</v>
      </c>
      <c r="G2042" s="8" t="n">
        <v>42824.6</v>
      </c>
      <c r="H2042" s="0" t="str">
        <f aca="false">INDEX(Products!$C:$C,MATCH(C2042,Products!$A:$A,0))</f>
        <v>Electronics</v>
      </c>
      <c r="I2042" s="0" t="str">
        <f aca="false">INDEX(Orders!$D:$D,MATCH(B2042,Orders!$A:$A,0))</f>
        <v>Delivered</v>
      </c>
      <c r="J2042" s="8" t="n">
        <f aca="false">INDEX(Products!$E:$E,MATCH(C2042,Products!$A:$A,0))</f>
        <v>17320.4</v>
      </c>
      <c r="K2042" s="8" t="n">
        <f aca="false">D2042*J2042</f>
        <v>34640.8</v>
      </c>
    </row>
    <row r="2043" customFormat="false" ht="15" hidden="false" customHeight="false" outlineLevel="0" collapsed="false">
      <c r="A2043" s="0" t="s">
        <v>9811</v>
      </c>
      <c r="B2043" s="0" t="s">
        <v>2202</v>
      </c>
      <c r="C2043" s="0" t="s">
        <v>8127</v>
      </c>
      <c r="D2043" s="0" t="n">
        <v>1</v>
      </c>
      <c r="E2043" s="8" t="n">
        <v>1239</v>
      </c>
      <c r="F2043" s="0" t="n">
        <v>10</v>
      </c>
      <c r="G2043" s="8" t="n">
        <v>1115.1</v>
      </c>
      <c r="H2043" s="0" t="str">
        <f aca="false">INDEX(Products!$C:$C,MATCH(C2043,Products!$A:$A,0))</f>
        <v>Sports &amp; Fitness</v>
      </c>
      <c r="I2043" s="0" t="str">
        <f aca="false">INDEX(Orders!$D:$D,MATCH(B2043,Orders!$A:$A,0))</f>
        <v>Delivered</v>
      </c>
      <c r="J2043" s="8" t="n">
        <f aca="false">INDEX(Products!$E:$E,MATCH(C2043,Products!$A:$A,0))</f>
        <v>686.19</v>
      </c>
      <c r="K2043" s="8" t="n">
        <f aca="false">D2043*J2043</f>
        <v>686.19</v>
      </c>
    </row>
    <row r="2044" customFormat="false" ht="15" hidden="false" customHeight="false" outlineLevel="0" collapsed="false">
      <c r="A2044" s="0" t="s">
        <v>9812</v>
      </c>
      <c r="B2044" s="0" t="s">
        <v>2202</v>
      </c>
      <c r="C2044" s="0" t="s">
        <v>7694</v>
      </c>
      <c r="D2044" s="0" t="n">
        <v>1</v>
      </c>
      <c r="E2044" s="8" t="n">
        <v>14329</v>
      </c>
      <c r="F2044" s="0" t="n">
        <v>0</v>
      </c>
      <c r="G2044" s="8" t="n">
        <v>14329</v>
      </c>
      <c r="H2044" s="0" t="str">
        <f aca="false">INDEX(Products!$C:$C,MATCH(C2044,Products!$A:$A,0))</f>
        <v>Home &amp; Kitchen</v>
      </c>
      <c r="I2044" s="0" t="str">
        <f aca="false">INDEX(Orders!$D:$D,MATCH(B2044,Orders!$A:$A,0))</f>
        <v>Delivered</v>
      </c>
      <c r="J2044" s="8" t="n">
        <f aca="false">INDEX(Products!$E:$E,MATCH(C2044,Products!$A:$A,0))</f>
        <v>10731.9</v>
      </c>
      <c r="K2044" s="8" t="n">
        <f aca="false">D2044*J2044</f>
        <v>10731.9</v>
      </c>
    </row>
    <row r="2045" customFormat="false" ht="15" hidden="false" customHeight="false" outlineLevel="0" collapsed="false">
      <c r="A2045" s="0" t="s">
        <v>9813</v>
      </c>
      <c r="B2045" s="0" t="s">
        <v>2204</v>
      </c>
      <c r="C2045" s="0" t="s">
        <v>7634</v>
      </c>
      <c r="D2045" s="0" t="n">
        <v>1</v>
      </c>
      <c r="E2045" s="8" t="n">
        <v>3819</v>
      </c>
      <c r="F2045" s="0" t="n">
        <v>0</v>
      </c>
      <c r="G2045" s="8" t="n">
        <v>3819</v>
      </c>
      <c r="H2045" s="0" t="str">
        <f aca="false">INDEX(Products!$C:$C,MATCH(C2045,Products!$A:$A,0))</f>
        <v>Fashion</v>
      </c>
      <c r="I2045" s="0" t="str">
        <f aca="false">INDEX(Orders!$D:$D,MATCH(B2045,Orders!$A:$A,0))</f>
        <v>Delivered</v>
      </c>
      <c r="J2045" s="8" t="n">
        <f aca="false">INDEX(Products!$E:$E,MATCH(C2045,Products!$A:$A,0))</f>
        <v>2638.59</v>
      </c>
      <c r="K2045" s="8" t="n">
        <f aca="false">D2045*J2045</f>
        <v>2638.59</v>
      </c>
    </row>
    <row r="2046" customFormat="false" ht="15" hidden="false" customHeight="false" outlineLevel="0" collapsed="false">
      <c r="A2046" s="0" t="s">
        <v>9814</v>
      </c>
      <c r="B2046" s="0" t="s">
        <v>2206</v>
      </c>
      <c r="C2046" s="0" t="s">
        <v>7876</v>
      </c>
      <c r="D2046" s="0" t="n">
        <v>1</v>
      </c>
      <c r="E2046" s="8" t="n">
        <v>2169</v>
      </c>
      <c r="F2046" s="0" t="n">
        <v>5</v>
      </c>
      <c r="G2046" s="8" t="n">
        <v>2060.55</v>
      </c>
      <c r="H2046" s="0" t="str">
        <f aca="false">INDEX(Products!$C:$C,MATCH(C2046,Products!$A:$A,0))</f>
        <v>Fashion</v>
      </c>
      <c r="I2046" s="0" t="str">
        <f aca="false">INDEX(Orders!$D:$D,MATCH(B2046,Orders!$A:$A,0))</f>
        <v>Delivered</v>
      </c>
      <c r="J2046" s="8" t="n">
        <f aca="false">INDEX(Products!$E:$E,MATCH(C2046,Products!$A:$A,0))</f>
        <v>1541.52</v>
      </c>
      <c r="K2046" s="8" t="n">
        <f aca="false">D2046*J2046</f>
        <v>1541.52</v>
      </c>
    </row>
    <row r="2047" customFormat="false" ht="15" hidden="false" customHeight="false" outlineLevel="0" collapsed="false">
      <c r="A2047" s="0" t="s">
        <v>9815</v>
      </c>
      <c r="B2047" s="0" t="s">
        <v>2206</v>
      </c>
      <c r="C2047" s="0" t="s">
        <v>7712</v>
      </c>
      <c r="D2047" s="0" t="n">
        <v>1</v>
      </c>
      <c r="E2047" s="8" t="n">
        <v>7739</v>
      </c>
      <c r="F2047" s="0" t="n">
        <v>5</v>
      </c>
      <c r="G2047" s="8" t="n">
        <v>7352.05</v>
      </c>
      <c r="H2047" s="0" t="str">
        <f aca="false">INDEX(Products!$C:$C,MATCH(C2047,Products!$A:$A,0))</f>
        <v>Electronics</v>
      </c>
      <c r="I2047" s="0" t="str">
        <f aca="false">INDEX(Orders!$D:$D,MATCH(B2047,Orders!$A:$A,0))</f>
        <v>Delivered</v>
      </c>
      <c r="J2047" s="8" t="n">
        <f aca="false">INDEX(Products!$E:$E,MATCH(C2047,Products!$A:$A,0))</f>
        <v>5718.71</v>
      </c>
      <c r="K2047" s="8" t="n">
        <f aca="false">D2047*J2047</f>
        <v>5718.71</v>
      </c>
    </row>
    <row r="2048" customFormat="false" ht="15" hidden="false" customHeight="false" outlineLevel="0" collapsed="false">
      <c r="A2048" s="0" t="s">
        <v>9816</v>
      </c>
      <c r="B2048" s="0" t="s">
        <v>2207</v>
      </c>
      <c r="C2048" s="0" t="s">
        <v>7928</v>
      </c>
      <c r="D2048" s="0" t="n">
        <v>3</v>
      </c>
      <c r="E2048" s="8" t="n">
        <v>12299</v>
      </c>
      <c r="F2048" s="0" t="n">
        <v>0</v>
      </c>
      <c r="G2048" s="8" t="n">
        <v>36897</v>
      </c>
      <c r="H2048" s="0" t="str">
        <f aca="false">INDEX(Products!$C:$C,MATCH(C2048,Products!$A:$A,0))</f>
        <v>Home &amp; Kitchen</v>
      </c>
      <c r="I2048" s="0" t="str">
        <f aca="false">INDEX(Orders!$D:$D,MATCH(B2048,Orders!$A:$A,0))</f>
        <v>Delivered</v>
      </c>
      <c r="J2048" s="8" t="n">
        <f aca="false">INDEX(Products!$E:$E,MATCH(C2048,Products!$A:$A,0))</f>
        <v>8449.74</v>
      </c>
      <c r="K2048" s="8" t="n">
        <f aca="false">D2048*J2048</f>
        <v>25349.22</v>
      </c>
    </row>
    <row r="2049" customFormat="false" ht="15" hidden="false" customHeight="false" outlineLevel="0" collapsed="false">
      <c r="A2049" s="0" t="s">
        <v>9817</v>
      </c>
      <c r="B2049" s="0" t="s">
        <v>2207</v>
      </c>
      <c r="C2049" s="0" t="s">
        <v>7712</v>
      </c>
      <c r="D2049" s="0" t="n">
        <v>1</v>
      </c>
      <c r="E2049" s="8" t="n">
        <v>7739</v>
      </c>
      <c r="F2049" s="0" t="n">
        <v>0</v>
      </c>
      <c r="G2049" s="8" t="n">
        <v>7739</v>
      </c>
      <c r="H2049" s="0" t="str">
        <f aca="false">INDEX(Products!$C:$C,MATCH(C2049,Products!$A:$A,0))</f>
        <v>Electronics</v>
      </c>
      <c r="I2049" s="0" t="str">
        <f aca="false">INDEX(Orders!$D:$D,MATCH(B2049,Orders!$A:$A,0))</f>
        <v>Delivered</v>
      </c>
      <c r="J2049" s="8" t="n">
        <f aca="false">INDEX(Products!$E:$E,MATCH(C2049,Products!$A:$A,0))</f>
        <v>5718.71</v>
      </c>
      <c r="K2049" s="8" t="n">
        <f aca="false">D2049*J2049</f>
        <v>5718.71</v>
      </c>
    </row>
    <row r="2050" customFormat="false" ht="15" hidden="false" customHeight="false" outlineLevel="0" collapsed="false">
      <c r="A2050" s="0" t="s">
        <v>9818</v>
      </c>
      <c r="B2050" s="0" t="s">
        <v>2208</v>
      </c>
      <c r="C2050" s="0" t="s">
        <v>8197</v>
      </c>
      <c r="D2050" s="0" t="n">
        <v>2</v>
      </c>
      <c r="E2050" s="8" t="n">
        <v>10919</v>
      </c>
      <c r="F2050" s="0" t="n">
        <v>30</v>
      </c>
      <c r="G2050" s="8" t="n">
        <v>15286.6</v>
      </c>
      <c r="H2050" s="0" t="str">
        <f aca="false">INDEX(Products!$C:$C,MATCH(C2050,Products!$A:$A,0))</f>
        <v>Home &amp; Kitchen</v>
      </c>
      <c r="I2050" s="0" t="str">
        <f aca="false">INDEX(Orders!$D:$D,MATCH(B2050,Orders!$A:$A,0))</f>
        <v>Delivered</v>
      </c>
      <c r="J2050" s="8" t="n">
        <f aca="false">INDEX(Products!$E:$E,MATCH(C2050,Products!$A:$A,0))</f>
        <v>6025.22</v>
      </c>
      <c r="K2050" s="8" t="n">
        <f aca="false">D2050*J2050</f>
        <v>12050.44</v>
      </c>
    </row>
    <row r="2051" customFormat="false" ht="15" hidden="false" customHeight="false" outlineLevel="0" collapsed="false">
      <c r="A2051" s="0" t="s">
        <v>9819</v>
      </c>
      <c r="B2051" s="0" t="s">
        <v>2208</v>
      </c>
      <c r="C2051" s="0" t="s">
        <v>7688</v>
      </c>
      <c r="D2051" s="0" t="n">
        <v>2</v>
      </c>
      <c r="E2051" s="8" t="n">
        <v>3370</v>
      </c>
      <c r="F2051" s="0" t="n">
        <v>5</v>
      </c>
      <c r="G2051" s="8" t="n">
        <v>6403</v>
      </c>
      <c r="H2051" s="0" t="str">
        <f aca="false">INDEX(Products!$C:$C,MATCH(C2051,Products!$A:$A,0))</f>
        <v>Sports &amp; Fitness</v>
      </c>
      <c r="I2051" s="0" t="str">
        <f aca="false">INDEX(Orders!$D:$D,MATCH(B2051,Orders!$A:$A,0))</f>
        <v>Delivered</v>
      </c>
      <c r="J2051" s="8" t="n">
        <f aca="false">INDEX(Products!$E:$E,MATCH(C2051,Products!$A:$A,0))</f>
        <v>2101.83</v>
      </c>
      <c r="K2051" s="8" t="n">
        <f aca="false">D2051*J2051</f>
        <v>4203.66</v>
      </c>
    </row>
    <row r="2052" customFormat="false" ht="15" hidden="false" customHeight="false" outlineLevel="0" collapsed="false">
      <c r="A2052" s="0" t="s">
        <v>9820</v>
      </c>
      <c r="B2052" s="0" t="s">
        <v>2209</v>
      </c>
      <c r="C2052" s="0" t="s">
        <v>8152</v>
      </c>
      <c r="D2052" s="0" t="n">
        <v>1</v>
      </c>
      <c r="E2052" s="8" t="n">
        <v>3759</v>
      </c>
      <c r="F2052" s="0" t="n">
        <v>0</v>
      </c>
      <c r="G2052" s="8" t="n">
        <v>3759</v>
      </c>
      <c r="H2052" s="0" t="str">
        <f aca="false">INDEX(Products!$C:$C,MATCH(C2052,Products!$A:$A,0))</f>
        <v>Fashion</v>
      </c>
      <c r="I2052" s="0" t="str">
        <f aca="false">INDEX(Orders!$D:$D,MATCH(B2052,Orders!$A:$A,0))</f>
        <v>Delivered</v>
      </c>
      <c r="J2052" s="8" t="n">
        <f aca="false">INDEX(Products!$E:$E,MATCH(C2052,Products!$A:$A,0))</f>
        <v>2136.16</v>
      </c>
      <c r="K2052" s="8" t="n">
        <f aca="false">D2052*J2052</f>
        <v>2136.16</v>
      </c>
    </row>
    <row r="2053" customFormat="false" ht="15" hidden="false" customHeight="false" outlineLevel="0" collapsed="false">
      <c r="A2053" s="0" t="s">
        <v>9821</v>
      </c>
      <c r="B2053" s="0" t="s">
        <v>2209</v>
      </c>
      <c r="C2053" s="0" t="s">
        <v>7628</v>
      </c>
      <c r="D2053" s="0" t="n">
        <v>1</v>
      </c>
      <c r="E2053" s="8" t="n">
        <v>40359</v>
      </c>
      <c r="F2053" s="0" t="n">
        <v>30</v>
      </c>
      <c r="G2053" s="8" t="n">
        <v>28251.3</v>
      </c>
      <c r="H2053" s="0" t="str">
        <f aca="false">INDEX(Products!$C:$C,MATCH(C2053,Products!$A:$A,0))</f>
        <v>Mobiles &amp; Accessories</v>
      </c>
      <c r="I2053" s="0" t="str">
        <f aca="false">INDEX(Orders!$D:$D,MATCH(B2053,Orders!$A:$A,0))</f>
        <v>Delivered</v>
      </c>
      <c r="J2053" s="8" t="n">
        <f aca="false">INDEX(Products!$E:$E,MATCH(C2053,Products!$A:$A,0))</f>
        <v>23885.95</v>
      </c>
      <c r="K2053" s="8" t="n">
        <f aca="false">D2053*J2053</f>
        <v>23885.95</v>
      </c>
    </row>
    <row r="2054" customFormat="false" ht="15" hidden="false" customHeight="false" outlineLevel="0" collapsed="false">
      <c r="A2054" s="0" t="s">
        <v>9822</v>
      </c>
      <c r="B2054" s="0" t="s">
        <v>2211</v>
      </c>
      <c r="C2054" s="0" t="s">
        <v>7842</v>
      </c>
      <c r="D2054" s="0" t="n">
        <v>1</v>
      </c>
      <c r="E2054" s="8" t="n">
        <v>4659</v>
      </c>
      <c r="F2054" s="0" t="n">
        <v>15</v>
      </c>
      <c r="G2054" s="8" t="n">
        <v>3960.15</v>
      </c>
      <c r="H2054" s="0" t="str">
        <f aca="false">INDEX(Products!$C:$C,MATCH(C2054,Products!$A:$A,0))</f>
        <v>Fashion</v>
      </c>
      <c r="I2054" s="0" t="str">
        <f aca="false">INDEX(Orders!$D:$D,MATCH(B2054,Orders!$A:$A,0))</f>
        <v>Delivered</v>
      </c>
      <c r="J2054" s="8" t="n">
        <f aca="false">INDEX(Products!$E:$E,MATCH(C2054,Products!$A:$A,0))</f>
        <v>2775.53</v>
      </c>
      <c r="K2054" s="8" t="n">
        <f aca="false">D2054*J2054</f>
        <v>2775.53</v>
      </c>
    </row>
    <row r="2055" customFormat="false" ht="15" hidden="false" customHeight="false" outlineLevel="0" collapsed="false">
      <c r="A2055" s="0" t="s">
        <v>9823</v>
      </c>
      <c r="B2055" s="0" t="s">
        <v>2212</v>
      </c>
      <c r="C2055" s="0" t="s">
        <v>8111</v>
      </c>
      <c r="D2055" s="0" t="n">
        <v>1</v>
      </c>
      <c r="E2055" s="8" t="n">
        <v>3729</v>
      </c>
      <c r="F2055" s="0" t="n">
        <v>20</v>
      </c>
      <c r="G2055" s="8" t="n">
        <v>2983.2</v>
      </c>
      <c r="H2055" s="0" t="str">
        <f aca="false">INDEX(Products!$C:$C,MATCH(C2055,Products!$A:$A,0))</f>
        <v>Fashion</v>
      </c>
      <c r="I2055" s="0" t="str">
        <f aca="false">INDEX(Orders!$D:$D,MATCH(B2055,Orders!$A:$A,0))</f>
        <v>Delivered</v>
      </c>
      <c r="J2055" s="8" t="n">
        <f aca="false">INDEX(Products!$E:$E,MATCH(C2055,Products!$A:$A,0))</f>
        <v>2097.34</v>
      </c>
      <c r="K2055" s="8" t="n">
        <f aca="false">D2055*J2055</f>
        <v>2097.34</v>
      </c>
    </row>
    <row r="2056" customFormat="false" ht="15" hidden="false" customHeight="false" outlineLevel="0" collapsed="false">
      <c r="A2056" s="0" t="s">
        <v>9824</v>
      </c>
      <c r="B2056" s="0" t="s">
        <v>2214</v>
      </c>
      <c r="C2056" s="0" t="s">
        <v>7601</v>
      </c>
      <c r="D2056" s="0" t="n">
        <v>1</v>
      </c>
      <c r="E2056" s="8" t="n">
        <v>25819</v>
      </c>
      <c r="F2056" s="0" t="n">
        <v>5</v>
      </c>
      <c r="G2056" s="8" t="n">
        <v>24528.05</v>
      </c>
      <c r="H2056" s="0" t="str">
        <f aca="false">INDEX(Products!$C:$C,MATCH(C2056,Products!$A:$A,0))</f>
        <v>Furniture</v>
      </c>
      <c r="I2056" s="0" t="str">
        <f aca="false">INDEX(Orders!$D:$D,MATCH(B2056,Orders!$A:$A,0))</f>
        <v>Delivered</v>
      </c>
      <c r="J2056" s="8" t="n">
        <f aca="false">INDEX(Products!$E:$E,MATCH(C2056,Products!$A:$A,0))</f>
        <v>17102.88</v>
      </c>
      <c r="K2056" s="8" t="n">
        <f aca="false">D2056*J2056</f>
        <v>17102.88</v>
      </c>
    </row>
    <row r="2057" customFormat="false" ht="15" hidden="false" customHeight="false" outlineLevel="0" collapsed="false">
      <c r="A2057" s="0" t="s">
        <v>9825</v>
      </c>
      <c r="B2057" s="0" t="s">
        <v>2214</v>
      </c>
      <c r="C2057" s="0" t="s">
        <v>7821</v>
      </c>
      <c r="D2057" s="0" t="n">
        <v>1</v>
      </c>
      <c r="E2057" s="8" t="n">
        <v>2479</v>
      </c>
      <c r="F2057" s="0" t="n">
        <v>10</v>
      </c>
      <c r="G2057" s="8" t="n">
        <v>2231.1</v>
      </c>
      <c r="H2057" s="0" t="str">
        <f aca="false">INDEX(Products!$C:$C,MATCH(C2057,Products!$A:$A,0))</f>
        <v>Beauty &amp; Personal Care</v>
      </c>
      <c r="I2057" s="0" t="str">
        <f aca="false">INDEX(Orders!$D:$D,MATCH(B2057,Orders!$A:$A,0))</f>
        <v>Delivered</v>
      </c>
      <c r="J2057" s="8" t="n">
        <f aca="false">INDEX(Products!$E:$E,MATCH(C2057,Products!$A:$A,0))</f>
        <v>1727.59</v>
      </c>
      <c r="K2057" s="8" t="n">
        <f aca="false">D2057*J2057</f>
        <v>1727.59</v>
      </c>
    </row>
    <row r="2058" customFormat="false" ht="15" hidden="false" customHeight="false" outlineLevel="0" collapsed="false">
      <c r="A2058" s="0" t="s">
        <v>9826</v>
      </c>
      <c r="B2058" s="0" t="s">
        <v>2215</v>
      </c>
      <c r="C2058" s="0" t="s">
        <v>7757</v>
      </c>
      <c r="D2058" s="0" t="n">
        <v>1</v>
      </c>
      <c r="E2058" s="8" t="n">
        <v>3679</v>
      </c>
      <c r="F2058" s="0" t="n">
        <v>30</v>
      </c>
      <c r="G2058" s="8" t="n">
        <v>2575.3</v>
      </c>
      <c r="H2058" s="0" t="str">
        <f aca="false">INDEX(Products!$C:$C,MATCH(C2058,Products!$A:$A,0))</f>
        <v>Fashion</v>
      </c>
      <c r="I2058" s="0" t="str">
        <f aca="false">INDEX(Orders!$D:$D,MATCH(B2058,Orders!$A:$A,0))</f>
        <v>Cancelled</v>
      </c>
      <c r="J2058" s="8" t="n">
        <f aca="false">INDEX(Products!$E:$E,MATCH(C2058,Products!$A:$A,0))</f>
        <v>2029.6</v>
      </c>
      <c r="K2058" s="8" t="n">
        <f aca="false">D2058*J2058</f>
        <v>2029.6</v>
      </c>
    </row>
    <row r="2059" customFormat="false" ht="15" hidden="false" customHeight="false" outlineLevel="0" collapsed="false">
      <c r="A2059" s="0" t="s">
        <v>9827</v>
      </c>
      <c r="B2059" s="0" t="s">
        <v>2215</v>
      </c>
      <c r="C2059" s="0" t="s">
        <v>7801</v>
      </c>
      <c r="D2059" s="0" t="n">
        <v>1</v>
      </c>
      <c r="E2059" s="8" t="n">
        <v>2889</v>
      </c>
      <c r="F2059" s="0" t="n">
        <v>5</v>
      </c>
      <c r="G2059" s="8" t="n">
        <v>2744.55</v>
      </c>
      <c r="H2059" s="0" t="str">
        <f aca="false">INDEX(Products!$C:$C,MATCH(C2059,Products!$A:$A,0))</f>
        <v>Fashion</v>
      </c>
      <c r="I2059" s="0" t="str">
        <f aca="false">INDEX(Orders!$D:$D,MATCH(B2059,Orders!$A:$A,0))</f>
        <v>Cancelled</v>
      </c>
      <c r="J2059" s="8" t="n">
        <f aca="false">INDEX(Products!$E:$E,MATCH(C2059,Products!$A:$A,0))</f>
        <v>1991.35</v>
      </c>
      <c r="K2059" s="8" t="n">
        <f aca="false">D2059*J2059</f>
        <v>1991.35</v>
      </c>
    </row>
    <row r="2060" customFormat="false" ht="15" hidden="false" customHeight="false" outlineLevel="0" collapsed="false">
      <c r="A2060" s="0" t="s">
        <v>9828</v>
      </c>
      <c r="B2060" s="0" t="s">
        <v>2216</v>
      </c>
      <c r="C2060" s="0" t="s">
        <v>7876</v>
      </c>
      <c r="D2060" s="0" t="n">
        <v>1</v>
      </c>
      <c r="E2060" s="8" t="n">
        <v>2169</v>
      </c>
      <c r="F2060" s="0" t="n">
        <v>0</v>
      </c>
      <c r="G2060" s="8" t="n">
        <v>2169</v>
      </c>
      <c r="H2060" s="0" t="str">
        <f aca="false">INDEX(Products!$C:$C,MATCH(C2060,Products!$A:$A,0))</f>
        <v>Fashion</v>
      </c>
      <c r="I2060" s="0" t="str">
        <f aca="false">INDEX(Orders!$D:$D,MATCH(B2060,Orders!$A:$A,0))</f>
        <v>Delivered</v>
      </c>
      <c r="J2060" s="8" t="n">
        <f aca="false">INDEX(Products!$E:$E,MATCH(C2060,Products!$A:$A,0))</f>
        <v>1541.52</v>
      </c>
      <c r="K2060" s="8" t="n">
        <f aca="false">D2060*J2060</f>
        <v>1541.52</v>
      </c>
    </row>
    <row r="2061" customFormat="false" ht="15" hidden="false" customHeight="false" outlineLevel="0" collapsed="false">
      <c r="A2061" s="0" t="s">
        <v>9829</v>
      </c>
      <c r="B2061" s="0" t="s">
        <v>2218</v>
      </c>
      <c r="C2061" s="0" t="s">
        <v>8221</v>
      </c>
      <c r="D2061" s="0" t="n">
        <v>3</v>
      </c>
      <c r="E2061" s="8" t="n">
        <v>31819</v>
      </c>
      <c r="F2061" s="0" t="n">
        <v>5</v>
      </c>
      <c r="G2061" s="8" t="n">
        <v>90684.15</v>
      </c>
      <c r="H2061" s="0" t="str">
        <f aca="false">INDEX(Products!$C:$C,MATCH(C2061,Products!$A:$A,0))</f>
        <v>Furniture</v>
      </c>
      <c r="I2061" s="0" t="str">
        <f aca="false">INDEX(Orders!$D:$D,MATCH(B2061,Orders!$A:$A,0))</f>
        <v>Delivered</v>
      </c>
      <c r="J2061" s="8" t="n">
        <f aca="false">INDEX(Products!$E:$E,MATCH(C2061,Products!$A:$A,0))</f>
        <v>17577.81</v>
      </c>
      <c r="K2061" s="8" t="n">
        <f aca="false">D2061*J2061</f>
        <v>52733.43</v>
      </c>
    </row>
    <row r="2062" customFormat="false" ht="15" hidden="false" customHeight="false" outlineLevel="0" collapsed="false">
      <c r="A2062" s="0" t="s">
        <v>9830</v>
      </c>
      <c r="B2062" s="0" t="s">
        <v>2219</v>
      </c>
      <c r="C2062" s="0" t="s">
        <v>7736</v>
      </c>
      <c r="D2062" s="0" t="n">
        <v>2</v>
      </c>
      <c r="E2062" s="8" t="n">
        <v>569</v>
      </c>
      <c r="F2062" s="0" t="n">
        <v>5</v>
      </c>
      <c r="G2062" s="8" t="n">
        <v>1081.1</v>
      </c>
      <c r="H2062" s="0" t="str">
        <f aca="false">INDEX(Products!$C:$C,MATCH(C2062,Products!$A:$A,0))</f>
        <v>Beauty &amp; Personal Care</v>
      </c>
      <c r="I2062" s="0" t="str">
        <f aca="false">INDEX(Orders!$D:$D,MATCH(B2062,Orders!$A:$A,0))</f>
        <v>Delivered</v>
      </c>
      <c r="J2062" s="8" t="n">
        <f aca="false">INDEX(Products!$E:$E,MATCH(C2062,Products!$A:$A,0))</f>
        <v>400.07</v>
      </c>
      <c r="K2062" s="8" t="n">
        <f aca="false">D2062*J2062</f>
        <v>800.14</v>
      </c>
    </row>
    <row r="2063" customFormat="false" ht="15" hidden="false" customHeight="false" outlineLevel="0" collapsed="false">
      <c r="A2063" s="0" t="s">
        <v>9831</v>
      </c>
      <c r="B2063" s="0" t="s">
        <v>2220</v>
      </c>
      <c r="C2063" s="0" t="s">
        <v>8057</v>
      </c>
      <c r="D2063" s="0" t="n">
        <v>1</v>
      </c>
      <c r="E2063" s="8" t="n">
        <v>5310</v>
      </c>
      <c r="F2063" s="0" t="n">
        <v>0</v>
      </c>
      <c r="G2063" s="8" t="n">
        <v>5310</v>
      </c>
      <c r="H2063" s="0" t="str">
        <f aca="false">INDEX(Products!$C:$C,MATCH(C2063,Products!$A:$A,0))</f>
        <v>Sports &amp; Fitness</v>
      </c>
      <c r="I2063" s="0" t="str">
        <f aca="false">INDEX(Orders!$D:$D,MATCH(B2063,Orders!$A:$A,0))</f>
        <v>Delivered</v>
      </c>
      <c r="J2063" s="8" t="n">
        <f aca="false">INDEX(Products!$E:$E,MATCH(C2063,Products!$A:$A,0))</f>
        <v>3979.51</v>
      </c>
      <c r="K2063" s="8" t="n">
        <f aca="false">D2063*J2063</f>
        <v>3979.51</v>
      </c>
    </row>
    <row r="2064" customFormat="false" ht="15" hidden="false" customHeight="false" outlineLevel="0" collapsed="false">
      <c r="A2064" s="0" t="s">
        <v>9832</v>
      </c>
      <c r="B2064" s="0" t="s">
        <v>2220</v>
      </c>
      <c r="C2064" s="0" t="s">
        <v>7614</v>
      </c>
      <c r="D2064" s="0" t="n">
        <v>1</v>
      </c>
      <c r="E2064" s="8" t="n">
        <v>23049</v>
      </c>
      <c r="F2064" s="0" t="n">
        <v>0</v>
      </c>
      <c r="G2064" s="8" t="n">
        <v>23049</v>
      </c>
      <c r="H2064" s="0" t="str">
        <f aca="false">INDEX(Products!$C:$C,MATCH(C2064,Products!$A:$A,0))</f>
        <v>Furniture</v>
      </c>
      <c r="I2064" s="0" t="str">
        <f aca="false">INDEX(Orders!$D:$D,MATCH(B2064,Orders!$A:$A,0))</f>
        <v>Delivered</v>
      </c>
      <c r="J2064" s="8" t="n">
        <f aca="false">INDEX(Products!$E:$E,MATCH(C2064,Products!$A:$A,0))</f>
        <v>13018.56</v>
      </c>
      <c r="K2064" s="8" t="n">
        <f aca="false">D2064*J2064</f>
        <v>13018.56</v>
      </c>
    </row>
    <row r="2065" customFormat="false" ht="15" hidden="false" customHeight="false" outlineLevel="0" collapsed="false">
      <c r="A2065" s="0" t="s">
        <v>9833</v>
      </c>
      <c r="B2065" s="0" t="s">
        <v>2220</v>
      </c>
      <c r="C2065" s="0" t="s">
        <v>7603</v>
      </c>
      <c r="D2065" s="0" t="n">
        <v>1</v>
      </c>
      <c r="E2065" s="8" t="n">
        <v>20939</v>
      </c>
      <c r="F2065" s="0" t="n">
        <v>5</v>
      </c>
      <c r="G2065" s="8" t="n">
        <v>19892.05</v>
      </c>
      <c r="H2065" s="0" t="str">
        <f aca="false">INDEX(Products!$C:$C,MATCH(C2065,Products!$A:$A,0))</f>
        <v>Mobiles &amp; Accessories</v>
      </c>
      <c r="I2065" s="0" t="str">
        <f aca="false">INDEX(Orders!$D:$D,MATCH(B2065,Orders!$A:$A,0))</f>
        <v>Delivered</v>
      </c>
      <c r="J2065" s="8" t="n">
        <f aca="false">INDEX(Products!$E:$E,MATCH(C2065,Products!$A:$A,0))</f>
        <v>12008.73</v>
      </c>
      <c r="K2065" s="8" t="n">
        <f aca="false">D2065*J2065</f>
        <v>12008.73</v>
      </c>
    </row>
    <row r="2066" customFormat="false" ht="15" hidden="false" customHeight="false" outlineLevel="0" collapsed="false">
      <c r="A2066" s="0" t="s">
        <v>9834</v>
      </c>
      <c r="B2066" s="0" t="s">
        <v>2222</v>
      </c>
      <c r="C2066" s="0" t="s">
        <v>7688</v>
      </c>
      <c r="D2066" s="0" t="n">
        <v>1</v>
      </c>
      <c r="E2066" s="8" t="n">
        <v>3370</v>
      </c>
      <c r="F2066" s="0" t="n">
        <v>10</v>
      </c>
      <c r="G2066" s="8" t="n">
        <v>3033</v>
      </c>
      <c r="H2066" s="0" t="str">
        <f aca="false">INDEX(Products!$C:$C,MATCH(C2066,Products!$A:$A,0))</f>
        <v>Sports &amp; Fitness</v>
      </c>
      <c r="I2066" s="0" t="str">
        <f aca="false">INDEX(Orders!$D:$D,MATCH(B2066,Orders!$A:$A,0))</f>
        <v>Delivered</v>
      </c>
      <c r="J2066" s="8" t="n">
        <f aca="false">INDEX(Products!$E:$E,MATCH(C2066,Products!$A:$A,0))</f>
        <v>2101.83</v>
      </c>
      <c r="K2066" s="8" t="n">
        <f aca="false">D2066*J2066</f>
        <v>2101.83</v>
      </c>
    </row>
    <row r="2067" customFormat="false" ht="15" hidden="false" customHeight="false" outlineLevel="0" collapsed="false">
      <c r="A2067" s="0" t="s">
        <v>9835</v>
      </c>
      <c r="B2067" s="0" t="s">
        <v>2222</v>
      </c>
      <c r="C2067" s="0" t="s">
        <v>7670</v>
      </c>
      <c r="D2067" s="0" t="n">
        <v>1</v>
      </c>
      <c r="E2067" s="8" t="n">
        <v>9809</v>
      </c>
      <c r="F2067" s="0" t="n">
        <v>10</v>
      </c>
      <c r="G2067" s="8" t="n">
        <v>8828.1</v>
      </c>
      <c r="H2067" s="0" t="str">
        <f aca="false">INDEX(Products!$C:$C,MATCH(C2067,Products!$A:$A,0))</f>
        <v>Home &amp; Kitchen</v>
      </c>
      <c r="I2067" s="0" t="str">
        <f aca="false">INDEX(Orders!$D:$D,MATCH(B2067,Orders!$A:$A,0))</f>
        <v>Delivered</v>
      </c>
      <c r="J2067" s="8" t="n">
        <f aca="false">INDEX(Products!$E:$E,MATCH(C2067,Products!$A:$A,0))</f>
        <v>5919.54</v>
      </c>
      <c r="K2067" s="8" t="n">
        <f aca="false">D2067*J2067</f>
        <v>5919.54</v>
      </c>
    </row>
    <row r="2068" customFormat="false" ht="15" hidden="false" customHeight="false" outlineLevel="0" collapsed="false">
      <c r="A2068" s="0" t="s">
        <v>9836</v>
      </c>
      <c r="B2068" s="0" t="s">
        <v>2223</v>
      </c>
      <c r="C2068" s="0" t="s">
        <v>8152</v>
      </c>
      <c r="D2068" s="0" t="n">
        <v>1</v>
      </c>
      <c r="E2068" s="8" t="n">
        <v>3759</v>
      </c>
      <c r="F2068" s="0" t="n">
        <v>0</v>
      </c>
      <c r="G2068" s="8" t="n">
        <v>3759</v>
      </c>
      <c r="H2068" s="0" t="str">
        <f aca="false">INDEX(Products!$C:$C,MATCH(C2068,Products!$A:$A,0))</f>
        <v>Fashion</v>
      </c>
      <c r="I2068" s="0" t="str">
        <f aca="false">INDEX(Orders!$D:$D,MATCH(B2068,Orders!$A:$A,0))</f>
        <v>Delivered</v>
      </c>
      <c r="J2068" s="8" t="n">
        <f aca="false">INDEX(Products!$E:$E,MATCH(C2068,Products!$A:$A,0))</f>
        <v>2136.16</v>
      </c>
      <c r="K2068" s="8" t="n">
        <f aca="false">D2068*J2068</f>
        <v>2136.16</v>
      </c>
    </row>
    <row r="2069" customFormat="false" ht="15" hidden="false" customHeight="false" outlineLevel="0" collapsed="false">
      <c r="A2069" s="0" t="s">
        <v>9837</v>
      </c>
      <c r="B2069" s="0" t="s">
        <v>2224</v>
      </c>
      <c r="C2069" s="0" t="s">
        <v>8030</v>
      </c>
      <c r="D2069" s="0" t="n">
        <v>2</v>
      </c>
      <c r="E2069" s="8" t="n">
        <v>14399</v>
      </c>
      <c r="F2069" s="0" t="n">
        <v>10</v>
      </c>
      <c r="G2069" s="8" t="n">
        <v>25918.2</v>
      </c>
      <c r="H2069" s="0" t="str">
        <f aca="false">INDEX(Products!$C:$C,MATCH(C2069,Products!$A:$A,0))</f>
        <v>Home &amp; Kitchen</v>
      </c>
      <c r="I2069" s="0" t="str">
        <f aca="false">INDEX(Orders!$D:$D,MATCH(B2069,Orders!$A:$A,0))</f>
        <v>Delivered</v>
      </c>
      <c r="J2069" s="8" t="n">
        <f aca="false">INDEX(Products!$E:$E,MATCH(C2069,Products!$A:$A,0))</f>
        <v>8860.4</v>
      </c>
      <c r="K2069" s="8" t="n">
        <f aca="false">D2069*J2069</f>
        <v>17720.8</v>
      </c>
    </row>
    <row r="2070" customFormat="false" ht="15" hidden="false" customHeight="false" outlineLevel="0" collapsed="false">
      <c r="A2070" s="0" t="s">
        <v>9838</v>
      </c>
      <c r="B2070" s="0" t="s">
        <v>2224</v>
      </c>
      <c r="C2070" s="0" t="s">
        <v>8077</v>
      </c>
      <c r="D2070" s="0" t="n">
        <v>1</v>
      </c>
      <c r="E2070" s="8" t="n">
        <v>12200</v>
      </c>
      <c r="F2070" s="0" t="n">
        <v>0</v>
      </c>
      <c r="G2070" s="8" t="n">
        <v>12200</v>
      </c>
      <c r="H2070" s="0" t="str">
        <f aca="false">INDEX(Products!$C:$C,MATCH(C2070,Products!$A:$A,0))</f>
        <v>Home &amp; Kitchen</v>
      </c>
      <c r="I2070" s="0" t="str">
        <f aca="false">INDEX(Orders!$D:$D,MATCH(B2070,Orders!$A:$A,0))</f>
        <v>Delivered</v>
      </c>
      <c r="J2070" s="8" t="n">
        <f aca="false">INDEX(Products!$E:$E,MATCH(C2070,Products!$A:$A,0))</f>
        <v>8261.73</v>
      </c>
      <c r="K2070" s="8" t="n">
        <f aca="false">D2070*J2070</f>
        <v>8261.73</v>
      </c>
    </row>
    <row r="2071" customFormat="false" ht="15" hidden="false" customHeight="false" outlineLevel="0" collapsed="false">
      <c r="A2071" s="0" t="s">
        <v>9839</v>
      </c>
      <c r="B2071" s="0" t="s">
        <v>2225</v>
      </c>
      <c r="C2071" s="0" t="s">
        <v>7634</v>
      </c>
      <c r="D2071" s="0" t="n">
        <v>1</v>
      </c>
      <c r="E2071" s="8" t="n">
        <v>3819</v>
      </c>
      <c r="F2071" s="0" t="n">
        <v>0</v>
      </c>
      <c r="G2071" s="8" t="n">
        <v>3819</v>
      </c>
      <c r="H2071" s="0" t="str">
        <f aca="false">INDEX(Products!$C:$C,MATCH(C2071,Products!$A:$A,0))</f>
        <v>Fashion</v>
      </c>
      <c r="I2071" s="0" t="str">
        <f aca="false">INDEX(Orders!$D:$D,MATCH(B2071,Orders!$A:$A,0))</f>
        <v>Delivered</v>
      </c>
      <c r="J2071" s="8" t="n">
        <f aca="false">INDEX(Products!$E:$E,MATCH(C2071,Products!$A:$A,0))</f>
        <v>2638.59</v>
      </c>
      <c r="K2071" s="8" t="n">
        <f aca="false">D2071*J2071</f>
        <v>2638.59</v>
      </c>
    </row>
    <row r="2072" customFormat="false" ht="15" hidden="false" customHeight="false" outlineLevel="0" collapsed="false">
      <c r="A2072" s="0" t="s">
        <v>9840</v>
      </c>
      <c r="B2072" s="0" t="s">
        <v>2225</v>
      </c>
      <c r="C2072" s="0" t="s">
        <v>7630</v>
      </c>
      <c r="D2072" s="0" t="n">
        <v>1</v>
      </c>
      <c r="E2072" s="8" t="n">
        <v>74379</v>
      </c>
      <c r="F2072" s="0" t="n">
        <v>0</v>
      </c>
      <c r="G2072" s="8" t="n">
        <v>74379</v>
      </c>
      <c r="H2072" s="0" t="str">
        <f aca="false">INDEX(Products!$C:$C,MATCH(C2072,Products!$A:$A,0))</f>
        <v>Mobiles &amp; Accessories</v>
      </c>
      <c r="I2072" s="0" t="str">
        <f aca="false">INDEX(Orders!$D:$D,MATCH(B2072,Orders!$A:$A,0))</f>
        <v>Delivered</v>
      </c>
      <c r="J2072" s="8" t="n">
        <f aca="false">INDEX(Products!$E:$E,MATCH(C2072,Products!$A:$A,0))</f>
        <v>45257.88</v>
      </c>
      <c r="K2072" s="8" t="n">
        <f aca="false">D2072*J2072</f>
        <v>45257.88</v>
      </c>
    </row>
    <row r="2073" customFormat="false" ht="15" hidden="false" customHeight="false" outlineLevel="0" collapsed="false">
      <c r="A2073" s="0" t="s">
        <v>9841</v>
      </c>
      <c r="B2073" s="0" t="s">
        <v>2225</v>
      </c>
      <c r="C2073" s="0" t="s">
        <v>7982</v>
      </c>
      <c r="D2073" s="0" t="n">
        <v>1</v>
      </c>
      <c r="E2073" s="8" t="n">
        <v>2399</v>
      </c>
      <c r="F2073" s="0" t="n">
        <v>0</v>
      </c>
      <c r="G2073" s="8" t="n">
        <v>2399</v>
      </c>
      <c r="H2073" s="0" t="str">
        <f aca="false">INDEX(Products!$C:$C,MATCH(C2073,Products!$A:$A,0))</f>
        <v>Fashion</v>
      </c>
      <c r="I2073" s="0" t="str">
        <f aca="false">INDEX(Orders!$D:$D,MATCH(B2073,Orders!$A:$A,0))</f>
        <v>Delivered</v>
      </c>
      <c r="J2073" s="8" t="n">
        <f aca="false">INDEX(Products!$E:$E,MATCH(C2073,Products!$A:$A,0))</f>
        <v>1604.24</v>
      </c>
      <c r="K2073" s="8" t="n">
        <f aca="false">D2073*J2073</f>
        <v>1604.24</v>
      </c>
    </row>
    <row r="2074" customFormat="false" ht="15" hidden="false" customHeight="false" outlineLevel="0" collapsed="false">
      <c r="A2074" s="0" t="s">
        <v>9842</v>
      </c>
      <c r="B2074" s="0" t="s">
        <v>2227</v>
      </c>
      <c r="C2074" s="0" t="s">
        <v>8304</v>
      </c>
      <c r="D2074" s="0" t="n">
        <v>2</v>
      </c>
      <c r="E2074" s="8" t="n">
        <v>30649</v>
      </c>
      <c r="F2074" s="0" t="n">
        <v>15</v>
      </c>
      <c r="G2074" s="8" t="n">
        <v>52103.3</v>
      </c>
      <c r="H2074" s="0" t="str">
        <f aca="false">INDEX(Products!$C:$C,MATCH(C2074,Products!$A:$A,0))</f>
        <v>Mobiles &amp; Accessories</v>
      </c>
      <c r="I2074" s="0" t="str">
        <f aca="false">INDEX(Orders!$D:$D,MATCH(B2074,Orders!$A:$A,0))</f>
        <v>Delivered</v>
      </c>
      <c r="J2074" s="8" t="n">
        <f aca="false">INDEX(Products!$E:$E,MATCH(C2074,Products!$A:$A,0))</f>
        <v>17732.54</v>
      </c>
      <c r="K2074" s="8" t="n">
        <f aca="false">D2074*J2074</f>
        <v>35465.08</v>
      </c>
    </row>
    <row r="2075" customFormat="false" ht="15" hidden="false" customHeight="false" outlineLevel="0" collapsed="false">
      <c r="A2075" s="0" t="s">
        <v>9843</v>
      </c>
      <c r="B2075" s="0" t="s">
        <v>2229</v>
      </c>
      <c r="C2075" s="0" t="s">
        <v>7821</v>
      </c>
      <c r="D2075" s="0" t="n">
        <v>1</v>
      </c>
      <c r="E2075" s="8" t="n">
        <v>2479</v>
      </c>
      <c r="F2075" s="0" t="n">
        <v>0</v>
      </c>
      <c r="G2075" s="8" t="n">
        <v>2479</v>
      </c>
      <c r="H2075" s="0" t="str">
        <f aca="false">INDEX(Products!$C:$C,MATCH(C2075,Products!$A:$A,0))</f>
        <v>Beauty &amp; Personal Care</v>
      </c>
      <c r="I2075" s="0" t="str">
        <f aca="false">INDEX(Orders!$D:$D,MATCH(B2075,Orders!$A:$A,0))</f>
        <v>Cancelled</v>
      </c>
      <c r="J2075" s="8" t="n">
        <f aca="false">INDEX(Products!$E:$E,MATCH(C2075,Products!$A:$A,0))</f>
        <v>1727.59</v>
      </c>
      <c r="K2075" s="8" t="n">
        <f aca="false">D2075*J2075</f>
        <v>1727.59</v>
      </c>
    </row>
    <row r="2076" customFormat="false" ht="15" hidden="false" customHeight="false" outlineLevel="0" collapsed="false">
      <c r="A2076" s="0" t="s">
        <v>9844</v>
      </c>
      <c r="B2076" s="0" t="s">
        <v>2231</v>
      </c>
      <c r="C2076" s="0" t="s">
        <v>7597</v>
      </c>
      <c r="D2076" s="0" t="n">
        <v>1</v>
      </c>
      <c r="E2076" s="8" t="n">
        <v>959</v>
      </c>
      <c r="F2076" s="0" t="n">
        <v>15</v>
      </c>
      <c r="G2076" s="8" t="n">
        <v>815.15</v>
      </c>
      <c r="H2076" s="0" t="str">
        <f aca="false">INDEX(Products!$C:$C,MATCH(C2076,Products!$A:$A,0))</f>
        <v>Toys &amp; Baby Care</v>
      </c>
      <c r="I2076" s="0" t="str">
        <f aca="false">INDEX(Orders!$D:$D,MATCH(B2076,Orders!$A:$A,0))</f>
        <v>Delivered</v>
      </c>
      <c r="J2076" s="8" t="n">
        <f aca="false">INDEX(Products!$E:$E,MATCH(C2076,Products!$A:$A,0))</f>
        <v>528.95</v>
      </c>
      <c r="K2076" s="8" t="n">
        <f aca="false">D2076*J2076</f>
        <v>528.95</v>
      </c>
    </row>
    <row r="2077" customFormat="false" ht="15" hidden="false" customHeight="false" outlineLevel="0" collapsed="false">
      <c r="A2077" s="0" t="s">
        <v>9845</v>
      </c>
      <c r="B2077" s="0" t="s">
        <v>2233</v>
      </c>
      <c r="C2077" s="0" t="s">
        <v>7769</v>
      </c>
      <c r="D2077" s="0" t="n">
        <v>1</v>
      </c>
      <c r="E2077" s="8" t="n">
        <v>14609</v>
      </c>
      <c r="F2077" s="0" t="n">
        <v>20</v>
      </c>
      <c r="G2077" s="8" t="n">
        <v>11687.2</v>
      </c>
      <c r="H2077" s="0" t="str">
        <f aca="false">INDEX(Products!$C:$C,MATCH(C2077,Products!$A:$A,0))</f>
        <v>Home &amp; Kitchen</v>
      </c>
      <c r="I2077" s="0" t="str">
        <f aca="false">INDEX(Orders!$D:$D,MATCH(B2077,Orders!$A:$A,0))</f>
        <v>Cancelled</v>
      </c>
      <c r="J2077" s="8" t="n">
        <f aca="false">INDEX(Products!$E:$E,MATCH(C2077,Products!$A:$A,0))</f>
        <v>8695.64</v>
      </c>
      <c r="K2077" s="8" t="n">
        <f aca="false">D2077*J2077</f>
        <v>8695.64</v>
      </c>
    </row>
    <row r="2078" customFormat="false" ht="15" hidden="false" customHeight="false" outlineLevel="0" collapsed="false">
      <c r="A2078" s="0" t="s">
        <v>9846</v>
      </c>
      <c r="B2078" s="0" t="s">
        <v>2235</v>
      </c>
      <c r="C2078" s="0" t="s">
        <v>7993</v>
      </c>
      <c r="D2078" s="0" t="n">
        <v>1</v>
      </c>
      <c r="E2078" s="8" t="n">
        <v>19529</v>
      </c>
      <c r="F2078" s="0" t="n">
        <v>0</v>
      </c>
      <c r="G2078" s="8" t="n">
        <v>19529</v>
      </c>
      <c r="H2078" s="0" t="str">
        <f aca="false">INDEX(Products!$C:$C,MATCH(C2078,Products!$A:$A,0))</f>
        <v>Electronics</v>
      </c>
      <c r="I2078" s="0" t="str">
        <f aca="false">INDEX(Orders!$D:$D,MATCH(B2078,Orders!$A:$A,0))</f>
        <v>Delivered</v>
      </c>
      <c r="J2078" s="8" t="n">
        <f aca="false">INDEX(Products!$E:$E,MATCH(C2078,Products!$A:$A,0))</f>
        <v>12094.4</v>
      </c>
      <c r="K2078" s="8" t="n">
        <f aca="false">D2078*J2078</f>
        <v>12094.4</v>
      </c>
    </row>
    <row r="2079" customFormat="false" ht="15" hidden="false" customHeight="false" outlineLevel="0" collapsed="false">
      <c r="A2079" s="0" t="s">
        <v>9847</v>
      </c>
      <c r="B2079" s="0" t="s">
        <v>2236</v>
      </c>
      <c r="C2079" s="0" t="s">
        <v>8428</v>
      </c>
      <c r="D2079" s="0" t="n">
        <v>1</v>
      </c>
      <c r="E2079" s="8" t="n">
        <v>8599</v>
      </c>
      <c r="F2079" s="0" t="n">
        <v>5</v>
      </c>
      <c r="G2079" s="8" t="n">
        <v>8169.05</v>
      </c>
      <c r="H2079" s="0" t="str">
        <f aca="false">INDEX(Products!$C:$C,MATCH(C2079,Products!$A:$A,0))</f>
        <v>Home &amp; Kitchen</v>
      </c>
      <c r="I2079" s="0" t="str">
        <f aca="false">INDEX(Orders!$D:$D,MATCH(B2079,Orders!$A:$A,0))</f>
        <v>Delivered</v>
      </c>
      <c r="J2079" s="8" t="n">
        <f aca="false">INDEX(Products!$E:$E,MATCH(C2079,Products!$A:$A,0))</f>
        <v>5346.13</v>
      </c>
      <c r="K2079" s="8" t="n">
        <f aca="false">D2079*J2079</f>
        <v>5346.13</v>
      </c>
    </row>
    <row r="2080" customFormat="false" ht="15" hidden="false" customHeight="false" outlineLevel="0" collapsed="false">
      <c r="A2080" s="0" t="s">
        <v>9848</v>
      </c>
      <c r="B2080" s="0" t="s">
        <v>2236</v>
      </c>
      <c r="C2080" s="0" t="s">
        <v>7876</v>
      </c>
      <c r="D2080" s="0" t="n">
        <v>1</v>
      </c>
      <c r="E2080" s="8" t="n">
        <v>2169</v>
      </c>
      <c r="F2080" s="0" t="n">
        <v>10</v>
      </c>
      <c r="G2080" s="8" t="n">
        <v>1952.1</v>
      </c>
      <c r="H2080" s="0" t="str">
        <f aca="false">INDEX(Products!$C:$C,MATCH(C2080,Products!$A:$A,0))</f>
        <v>Fashion</v>
      </c>
      <c r="I2080" s="0" t="str">
        <f aca="false">INDEX(Orders!$D:$D,MATCH(B2080,Orders!$A:$A,0))</f>
        <v>Delivered</v>
      </c>
      <c r="J2080" s="8" t="n">
        <f aca="false">INDEX(Products!$E:$E,MATCH(C2080,Products!$A:$A,0))</f>
        <v>1541.52</v>
      </c>
      <c r="K2080" s="8" t="n">
        <f aca="false">D2080*J2080</f>
        <v>1541.52</v>
      </c>
    </row>
    <row r="2081" customFormat="false" ht="15" hidden="false" customHeight="false" outlineLevel="0" collapsed="false">
      <c r="A2081" s="0" t="s">
        <v>9849</v>
      </c>
      <c r="B2081" s="0" t="s">
        <v>2238</v>
      </c>
      <c r="C2081" s="0" t="s">
        <v>7591</v>
      </c>
      <c r="D2081" s="0" t="n">
        <v>3</v>
      </c>
      <c r="E2081" s="8" t="n">
        <v>1640</v>
      </c>
      <c r="F2081" s="0" t="n">
        <v>5</v>
      </c>
      <c r="G2081" s="8" t="n">
        <v>4674</v>
      </c>
      <c r="H2081" s="0" t="str">
        <f aca="false">INDEX(Products!$C:$C,MATCH(C2081,Products!$A:$A,0))</f>
        <v>Beauty &amp; Personal Care</v>
      </c>
      <c r="I2081" s="0" t="str">
        <f aca="false">INDEX(Orders!$D:$D,MATCH(B2081,Orders!$A:$A,0))</f>
        <v>Delivered</v>
      </c>
      <c r="J2081" s="8" t="n">
        <f aca="false">INDEX(Products!$E:$E,MATCH(C2081,Products!$A:$A,0))</f>
        <v>939.85</v>
      </c>
      <c r="K2081" s="8" t="n">
        <f aca="false">D2081*J2081</f>
        <v>2819.55</v>
      </c>
    </row>
    <row r="2082" customFormat="false" ht="15" hidden="false" customHeight="false" outlineLevel="0" collapsed="false">
      <c r="A2082" s="0" t="s">
        <v>9850</v>
      </c>
      <c r="B2082" s="0" t="s">
        <v>2240</v>
      </c>
      <c r="C2082" s="0" t="s">
        <v>8021</v>
      </c>
      <c r="D2082" s="0" t="n">
        <v>2</v>
      </c>
      <c r="E2082" s="8" t="n">
        <v>509</v>
      </c>
      <c r="F2082" s="0" t="n">
        <v>0</v>
      </c>
      <c r="G2082" s="8" t="n">
        <v>1018</v>
      </c>
      <c r="H2082" s="0" t="str">
        <f aca="false">INDEX(Products!$C:$C,MATCH(C2082,Products!$A:$A,0))</f>
        <v>Books</v>
      </c>
      <c r="I2082" s="0" t="str">
        <f aca="false">INDEX(Orders!$D:$D,MATCH(B2082,Orders!$A:$A,0))</f>
        <v>Delivered</v>
      </c>
      <c r="J2082" s="8" t="n">
        <f aca="false">INDEX(Products!$E:$E,MATCH(C2082,Products!$A:$A,0))</f>
        <v>283.91</v>
      </c>
      <c r="K2082" s="8" t="n">
        <f aca="false">D2082*J2082</f>
        <v>567.82</v>
      </c>
    </row>
    <row r="2083" customFormat="false" ht="15" hidden="false" customHeight="false" outlineLevel="0" collapsed="false">
      <c r="A2083" s="0" t="s">
        <v>9851</v>
      </c>
      <c r="B2083" s="0" t="s">
        <v>2240</v>
      </c>
      <c r="C2083" s="0" t="s">
        <v>7781</v>
      </c>
      <c r="D2083" s="0" t="n">
        <v>1</v>
      </c>
      <c r="E2083" s="8" t="n">
        <v>85269</v>
      </c>
      <c r="F2083" s="0" t="n">
        <v>10</v>
      </c>
      <c r="G2083" s="8" t="n">
        <v>76742.1</v>
      </c>
      <c r="H2083" s="0" t="str">
        <f aca="false">INDEX(Products!$C:$C,MATCH(C2083,Products!$A:$A,0))</f>
        <v>Mobiles &amp; Accessories</v>
      </c>
      <c r="I2083" s="0" t="str">
        <f aca="false">INDEX(Orders!$D:$D,MATCH(B2083,Orders!$A:$A,0))</f>
        <v>Delivered</v>
      </c>
      <c r="J2083" s="8" t="n">
        <f aca="false">INDEX(Products!$E:$E,MATCH(C2083,Products!$A:$A,0))</f>
        <v>48704.05</v>
      </c>
      <c r="K2083" s="8" t="n">
        <f aca="false">D2083*J2083</f>
        <v>48704.05</v>
      </c>
    </row>
    <row r="2084" customFormat="false" ht="15" hidden="false" customHeight="false" outlineLevel="0" collapsed="false">
      <c r="A2084" s="0" t="s">
        <v>9852</v>
      </c>
      <c r="B2084" s="0" t="s">
        <v>2240</v>
      </c>
      <c r="C2084" s="0" t="s">
        <v>8147</v>
      </c>
      <c r="D2084" s="0" t="n">
        <v>1</v>
      </c>
      <c r="E2084" s="8" t="n">
        <v>8079</v>
      </c>
      <c r="F2084" s="0" t="n">
        <v>5</v>
      </c>
      <c r="G2084" s="8" t="n">
        <v>7675.05</v>
      </c>
      <c r="H2084" s="0" t="str">
        <f aca="false">INDEX(Products!$C:$C,MATCH(C2084,Products!$A:$A,0))</f>
        <v>Sports &amp; Fitness</v>
      </c>
      <c r="I2084" s="0" t="str">
        <f aca="false">INDEX(Orders!$D:$D,MATCH(B2084,Orders!$A:$A,0))</f>
        <v>Delivered</v>
      </c>
      <c r="J2084" s="8" t="n">
        <f aca="false">INDEX(Products!$E:$E,MATCH(C2084,Products!$A:$A,0))</f>
        <v>4706.34</v>
      </c>
      <c r="K2084" s="8" t="n">
        <f aca="false">D2084*J2084</f>
        <v>4706.34</v>
      </c>
    </row>
    <row r="2085" customFormat="false" ht="15" hidden="false" customHeight="false" outlineLevel="0" collapsed="false">
      <c r="A2085" s="0" t="s">
        <v>9853</v>
      </c>
      <c r="B2085" s="0" t="s">
        <v>2242</v>
      </c>
      <c r="C2085" s="0" t="s">
        <v>8130</v>
      </c>
      <c r="D2085" s="0" t="n">
        <v>1</v>
      </c>
      <c r="E2085" s="8" t="n">
        <v>7929</v>
      </c>
      <c r="F2085" s="0" t="n">
        <v>15</v>
      </c>
      <c r="G2085" s="8" t="n">
        <v>6739.65</v>
      </c>
      <c r="H2085" s="0" t="str">
        <f aca="false">INDEX(Products!$C:$C,MATCH(C2085,Products!$A:$A,0))</f>
        <v>Home &amp; Kitchen</v>
      </c>
      <c r="I2085" s="0" t="str">
        <f aca="false">INDEX(Orders!$D:$D,MATCH(B2085,Orders!$A:$A,0))</f>
        <v>Returned</v>
      </c>
      <c r="J2085" s="8" t="n">
        <f aca="false">INDEX(Products!$E:$E,MATCH(C2085,Products!$A:$A,0))</f>
        <v>4469.51</v>
      </c>
      <c r="K2085" s="8" t="n">
        <f aca="false">D2085*J2085</f>
        <v>4469.51</v>
      </c>
    </row>
    <row r="2086" customFormat="false" ht="15" hidden="false" customHeight="false" outlineLevel="0" collapsed="false">
      <c r="A2086" s="0" t="s">
        <v>9854</v>
      </c>
      <c r="B2086" s="0" t="s">
        <v>2243</v>
      </c>
      <c r="C2086" s="0" t="s">
        <v>7694</v>
      </c>
      <c r="D2086" s="0" t="n">
        <v>1</v>
      </c>
      <c r="E2086" s="8" t="n">
        <v>14329</v>
      </c>
      <c r="F2086" s="0" t="n">
        <v>0</v>
      </c>
      <c r="G2086" s="8" t="n">
        <v>14329</v>
      </c>
      <c r="H2086" s="0" t="str">
        <f aca="false">INDEX(Products!$C:$C,MATCH(C2086,Products!$A:$A,0))</f>
        <v>Home &amp; Kitchen</v>
      </c>
      <c r="I2086" s="0" t="str">
        <f aca="false">INDEX(Orders!$D:$D,MATCH(B2086,Orders!$A:$A,0))</f>
        <v>Delivered</v>
      </c>
      <c r="J2086" s="8" t="n">
        <f aca="false">INDEX(Products!$E:$E,MATCH(C2086,Products!$A:$A,0))</f>
        <v>10731.9</v>
      </c>
      <c r="K2086" s="8" t="n">
        <f aca="false">D2086*J2086</f>
        <v>10731.9</v>
      </c>
    </row>
    <row r="2087" customFormat="false" ht="15" hidden="false" customHeight="false" outlineLevel="0" collapsed="false">
      <c r="A2087" s="0" t="s">
        <v>9855</v>
      </c>
      <c r="B2087" s="0" t="s">
        <v>2243</v>
      </c>
      <c r="C2087" s="0" t="s">
        <v>8077</v>
      </c>
      <c r="D2087" s="0" t="n">
        <v>1</v>
      </c>
      <c r="E2087" s="8" t="n">
        <v>12200</v>
      </c>
      <c r="F2087" s="0" t="n">
        <v>15</v>
      </c>
      <c r="G2087" s="8" t="n">
        <v>10370</v>
      </c>
      <c r="H2087" s="0" t="str">
        <f aca="false">INDEX(Products!$C:$C,MATCH(C2087,Products!$A:$A,0))</f>
        <v>Home &amp; Kitchen</v>
      </c>
      <c r="I2087" s="0" t="str">
        <f aca="false">INDEX(Orders!$D:$D,MATCH(B2087,Orders!$A:$A,0))</f>
        <v>Delivered</v>
      </c>
      <c r="J2087" s="8" t="n">
        <f aca="false">INDEX(Products!$E:$E,MATCH(C2087,Products!$A:$A,0))</f>
        <v>8261.73</v>
      </c>
      <c r="K2087" s="8" t="n">
        <f aca="false">D2087*J2087</f>
        <v>8261.73</v>
      </c>
    </row>
    <row r="2088" customFormat="false" ht="15" hidden="false" customHeight="false" outlineLevel="0" collapsed="false">
      <c r="A2088" s="0" t="s">
        <v>9856</v>
      </c>
      <c r="B2088" s="0" t="s">
        <v>2244</v>
      </c>
      <c r="C2088" s="0" t="s">
        <v>7865</v>
      </c>
      <c r="D2088" s="0" t="n">
        <v>1</v>
      </c>
      <c r="E2088" s="8" t="n">
        <v>2139</v>
      </c>
      <c r="F2088" s="0" t="n">
        <v>10</v>
      </c>
      <c r="G2088" s="8" t="n">
        <v>1925.1</v>
      </c>
      <c r="H2088" s="0" t="str">
        <f aca="false">INDEX(Products!$C:$C,MATCH(C2088,Products!$A:$A,0))</f>
        <v>Fashion</v>
      </c>
      <c r="I2088" s="0" t="str">
        <f aca="false">INDEX(Orders!$D:$D,MATCH(B2088,Orders!$A:$A,0))</f>
        <v>Delivered</v>
      </c>
      <c r="J2088" s="8" t="n">
        <f aca="false">INDEX(Products!$E:$E,MATCH(C2088,Products!$A:$A,0))</f>
        <v>1375.05</v>
      </c>
      <c r="K2088" s="8" t="n">
        <f aca="false">D2088*J2088</f>
        <v>1375.05</v>
      </c>
    </row>
    <row r="2089" customFormat="false" ht="15" hidden="false" customHeight="false" outlineLevel="0" collapsed="false">
      <c r="A2089" s="0" t="s">
        <v>9857</v>
      </c>
      <c r="B2089" s="0" t="s">
        <v>2244</v>
      </c>
      <c r="C2089" s="0" t="s">
        <v>8127</v>
      </c>
      <c r="D2089" s="0" t="n">
        <v>1</v>
      </c>
      <c r="E2089" s="8" t="n">
        <v>1239</v>
      </c>
      <c r="F2089" s="0" t="n">
        <v>0</v>
      </c>
      <c r="G2089" s="8" t="n">
        <v>1239</v>
      </c>
      <c r="H2089" s="0" t="str">
        <f aca="false">INDEX(Products!$C:$C,MATCH(C2089,Products!$A:$A,0))</f>
        <v>Sports &amp; Fitness</v>
      </c>
      <c r="I2089" s="0" t="str">
        <f aca="false">INDEX(Orders!$D:$D,MATCH(B2089,Orders!$A:$A,0))</f>
        <v>Delivered</v>
      </c>
      <c r="J2089" s="8" t="n">
        <f aca="false">INDEX(Products!$E:$E,MATCH(C2089,Products!$A:$A,0))</f>
        <v>686.19</v>
      </c>
      <c r="K2089" s="8" t="n">
        <f aca="false">D2089*J2089</f>
        <v>686.19</v>
      </c>
    </row>
    <row r="2090" customFormat="false" ht="15" hidden="false" customHeight="false" outlineLevel="0" collapsed="false">
      <c r="A2090" s="0" t="s">
        <v>9858</v>
      </c>
      <c r="B2090" s="0" t="s">
        <v>2245</v>
      </c>
      <c r="C2090" s="0" t="s">
        <v>7940</v>
      </c>
      <c r="D2090" s="0" t="n">
        <v>2</v>
      </c>
      <c r="E2090" s="8" t="n">
        <v>1309</v>
      </c>
      <c r="F2090" s="0" t="n">
        <v>15</v>
      </c>
      <c r="G2090" s="8" t="n">
        <v>2225.3</v>
      </c>
      <c r="H2090" s="0" t="str">
        <f aca="false">INDEX(Products!$C:$C,MATCH(C2090,Products!$A:$A,0))</f>
        <v>Grocery</v>
      </c>
      <c r="I2090" s="0" t="str">
        <f aca="false">INDEX(Orders!$D:$D,MATCH(B2090,Orders!$A:$A,0))</f>
        <v>Cancelled</v>
      </c>
      <c r="J2090" s="8" t="n">
        <f aca="false">INDEX(Products!$E:$E,MATCH(C2090,Products!$A:$A,0))</f>
        <v>914.27</v>
      </c>
      <c r="K2090" s="8" t="n">
        <f aca="false">D2090*J2090</f>
        <v>1828.54</v>
      </c>
    </row>
    <row r="2091" customFormat="false" ht="15" hidden="false" customHeight="false" outlineLevel="0" collapsed="false">
      <c r="A2091" s="0" t="s">
        <v>9859</v>
      </c>
      <c r="B2091" s="0" t="s">
        <v>2245</v>
      </c>
      <c r="C2091" s="0" t="s">
        <v>7846</v>
      </c>
      <c r="D2091" s="0" t="n">
        <v>1</v>
      </c>
      <c r="E2091" s="8" t="n">
        <v>34829</v>
      </c>
      <c r="F2091" s="0" t="n">
        <v>5</v>
      </c>
      <c r="G2091" s="8" t="n">
        <v>33087.55</v>
      </c>
      <c r="H2091" s="0" t="str">
        <f aca="false">INDEX(Products!$C:$C,MATCH(C2091,Products!$A:$A,0))</f>
        <v>Mobiles &amp; Accessories</v>
      </c>
      <c r="I2091" s="0" t="str">
        <f aca="false">INDEX(Orders!$D:$D,MATCH(B2091,Orders!$A:$A,0))</f>
        <v>Cancelled</v>
      </c>
      <c r="J2091" s="8" t="n">
        <f aca="false">INDEX(Products!$E:$E,MATCH(C2091,Products!$A:$A,0))</f>
        <v>19331.44</v>
      </c>
      <c r="K2091" s="8" t="n">
        <f aca="false">D2091*J2091</f>
        <v>19331.44</v>
      </c>
    </row>
    <row r="2092" customFormat="false" ht="15" hidden="false" customHeight="false" outlineLevel="0" collapsed="false">
      <c r="A2092" s="0" t="s">
        <v>9860</v>
      </c>
      <c r="B2092" s="0" t="s">
        <v>2245</v>
      </c>
      <c r="C2092" s="0" t="s">
        <v>7933</v>
      </c>
      <c r="D2092" s="0" t="n">
        <v>1</v>
      </c>
      <c r="E2092" s="8" t="n">
        <v>1379</v>
      </c>
      <c r="F2092" s="0" t="n">
        <v>0</v>
      </c>
      <c r="G2092" s="8" t="n">
        <v>1379</v>
      </c>
      <c r="H2092" s="0" t="str">
        <f aca="false">INDEX(Products!$C:$C,MATCH(C2092,Products!$A:$A,0))</f>
        <v>Grocery</v>
      </c>
      <c r="I2092" s="0" t="str">
        <f aca="false">INDEX(Orders!$D:$D,MATCH(B2092,Orders!$A:$A,0))</f>
        <v>Cancelled</v>
      </c>
      <c r="J2092" s="8" t="n">
        <f aca="false">INDEX(Products!$E:$E,MATCH(C2092,Products!$A:$A,0))</f>
        <v>826.95</v>
      </c>
      <c r="K2092" s="8" t="n">
        <f aca="false">D2092*J2092</f>
        <v>826.95</v>
      </c>
    </row>
    <row r="2093" customFormat="false" ht="15" hidden="false" customHeight="false" outlineLevel="0" collapsed="false">
      <c r="A2093" s="0" t="s">
        <v>9861</v>
      </c>
      <c r="B2093" s="0" t="s">
        <v>2246</v>
      </c>
      <c r="C2093" s="0" t="s">
        <v>8130</v>
      </c>
      <c r="D2093" s="0" t="n">
        <v>1</v>
      </c>
      <c r="E2093" s="8" t="n">
        <v>7929</v>
      </c>
      <c r="F2093" s="0" t="n">
        <v>10</v>
      </c>
      <c r="G2093" s="8" t="n">
        <v>7136.1</v>
      </c>
      <c r="H2093" s="0" t="str">
        <f aca="false">INDEX(Products!$C:$C,MATCH(C2093,Products!$A:$A,0))</f>
        <v>Home &amp; Kitchen</v>
      </c>
      <c r="I2093" s="0" t="str">
        <f aca="false">INDEX(Orders!$D:$D,MATCH(B2093,Orders!$A:$A,0))</f>
        <v>Delivered</v>
      </c>
      <c r="J2093" s="8" t="n">
        <f aca="false">INDEX(Products!$E:$E,MATCH(C2093,Products!$A:$A,0))</f>
        <v>4469.51</v>
      </c>
      <c r="K2093" s="8" t="n">
        <f aca="false">D2093*J2093</f>
        <v>4469.51</v>
      </c>
    </row>
    <row r="2094" customFormat="false" ht="15" hidden="false" customHeight="false" outlineLevel="0" collapsed="false">
      <c r="A2094" s="0" t="s">
        <v>9862</v>
      </c>
      <c r="B2094" s="0" t="s">
        <v>2246</v>
      </c>
      <c r="C2094" s="0" t="s">
        <v>8197</v>
      </c>
      <c r="D2094" s="0" t="n">
        <v>2</v>
      </c>
      <c r="E2094" s="8" t="n">
        <v>10919</v>
      </c>
      <c r="F2094" s="0" t="n">
        <v>0</v>
      </c>
      <c r="G2094" s="8" t="n">
        <v>21838</v>
      </c>
      <c r="H2094" s="0" t="str">
        <f aca="false">INDEX(Products!$C:$C,MATCH(C2094,Products!$A:$A,0))</f>
        <v>Home &amp; Kitchen</v>
      </c>
      <c r="I2094" s="0" t="str">
        <f aca="false">INDEX(Orders!$D:$D,MATCH(B2094,Orders!$A:$A,0))</f>
        <v>Delivered</v>
      </c>
      <c r="J2094" s="8" t="n">
        <f aca="false">INDEX(Products!$E:$E,MATCH(C2094,Products!$A:$A,0))</f>
        <v>6025.22</v>
      </c>
      <c r="K2094" s="8" t="n">
        <f aca="false">D2094*J2094</f>
        <v>12050.44</v>
      </c>
    </row>
    <row r="2095" customFormat="false" ht="15" hidden="false" customHeight="false" outlineLevel="0" collapsed="false">
      <c r="A2095" s="0" t="s">
        <v>9863</v>
      </c>
      <c r="B2095" s="0" t="s">
        <v>2246</v>
      </c>
      <c r="C2095" s="0" t="s">
        <v>7659</v>
      </c>
      <c r="D2095" s="0" t="n">
        <v>2</v>
      </c>
      <c r="E2095" s="8" t="n">
        <v>2609</v>
      </c>
      <c r="F2095" s="0" t="n">
        <v>5</v>
      </c>
      <c r="G2095" s="8" t="n">
        <v>4957.1</v>
      </c>
      <c r="H2095" s="0" t="str">
        <f aca="false">INDEX(Products!$C:$C,MATCH(C2095,Products!$A:$A,0))</f>
        <v>Fashion</v>
      </c>
      <c r="I2095" s="0" t="str">
        <f aca="false">INDEX(Orders!$D:$D,MATCH(B2095,Orders!$A:$A,0))</f>
        <v>Delivered</v>
      </c>
      <c r="J2095" s="8" t="n">
        <f aca="false">INDEX(Products!$E:$E,MATCH(C2095,Products!$A:$A,0))</f>
        <v>1780.61</v>
      </c>
      <c r="K2095" s="8" t="n">
        <f aca="false">D2095*J2095</f>
        <v>3561.22</v>
      </c>
    </row>
    <row r="2096" customFormat="false" ht="15" hidden="false" customHeight="false" outlineLevel="0" collapsed="false">
      <c r="A2096" s="0" t="s">
        <v>9864</v>
      </c>
      <c r="B2096" s="0" t="s">
        <v>2249</v>
      </c>
      <c r="C2096" s="0" t="s">
        <v>8226</v>
      </c>
      <c r="D2096" s="0" t="n">
        <v>1</v>
      </c>
      <c r="E2096" s="8" t="n">
        <v>42449</v>
      </c>
      <c r="F2096" s="0" t="n">
        <v>5</v>
      </c>
      <c r="G2096" s="8" t="n">
        <v>40326.55</v>
      </c>
      <c r="H2096" s="0" t="str">
        <f aca="false">INDEX(Products!$C:$C,MATCH(C2096,Products!$A:$A,0))</f>
        <v>Electronics</v>
      </c>
      <c r="I2096" s="0" t="str">
        <f aca="false">INDEX(Orders!$D:$D,MATCH(B2096,Orders!$A:$A,0))</f>
        <v>Returned</v>
      </c>
      <c r="J2096" s="8" t="n">
        <f aca="false">INDEX(Products!$E:$E,MATCH(C2096,Products!$A:$A,0))</f>
        <v>30786.73</v>
      </c>
      <c r="K2096" s="8" t="n">
        <f aca="false">D2096*J2096</f>
        <v>30786.73</v>
      </c>
    </row>
    <row r="2097" customFormat="false" ht="15" hidden="false" customHeight="false" outlineLevel="0" collapsed="false">
      <c r="A2097" s="0" t="s">
        <v>9865</v>
      </c>
      <c r="B2097" s="0" t="s">
        <v>2250</v>
      </c>
      <c r="C2097" s="0" t="s">
        <v>7916</v>
      </c>
      <c r="D2097" s="0" t="n">
        <v>1</v>
      </c>
      <c r="E2097" s="8" t="n">
        <v>2700</v>
      </c>
      <c r="F2097" s="0" t="n">
        <v>15</v>
      </c>
      <c r="G2097" s="8" t="n">
        <v>2295</v>
      </c>
      <c r="H2097" s="0" t="str">
        <f aca="false">INDEX(Products!$C:$C,MATCH(C2097,Products!$A:$A,0))</f>
        <v>Beauty &amp; Personal Care</v>
      </c>
      <c r="I2097" s="0" t="str">
        <f aca="false">INDEX(Orders!$D:$D,MATCH(B2097,Orders!$A:$A,0))</f>
        <v>Delivered</v>
      </c>
      <c r="J2097" s="8" t="n">
        <f aca="false">INDEX(Products!$E:$E,MATCH(C2097,Products!$A:$A,0))</f>
        <v>1844.89</v>
      </c>
      <c r="K2097" s="8" t="n">
        <f aca="false">D2097*J2097</f>
        <v>1844.89</v>
      </c>
    </row>
    <row r="2098" customFormat="false" ht="15" hidden="false" customHeight="false" outlineLevel="0" collapsed="false">
      <c r="A2098" s="0" t="s">
        <v>9866</v>
      </c>
      <c r="B2098" s="0" t="s">
        <v>2250</v>
      </c>
      <c r="C2098" s="0" t="s">
        <v>7701</v>
      </c>
      <c r="D2098" s="0" t="n">
        <v>1</v>
      </c>
      <c r="E2098" s="8" t="n">
        <v>36479</v>
      </c>
      <c r="F2098" s="0" t="n">
        <v>0</v>
      </c>
      <c r="G2098" s="8" t="n">
        <v>36479</v>
      </c>
      <c r="H2098" s="0" t="str">
        <f aca="false">INDEX(Products!$C:$C,MATCH(C2098,Products!$A:$A,0))</f>
        <v>Electronics</v>
      </c>
      <c r="I2098" s="0" t="str">
        <f aca="false">INDEX(Orders!$D:$D,MATCH(B2098,Orders!$A:$A,0))</f>
        <v>Delivered</v>
      </c>
      <c r="J2098" s="8" t="n">
        <f aca="false">INDEX(Products!$E:$E,MATCH(C2098,Products!$A:$A,0))</f>
        <v>23417.07</v>
      </c>
      <c r="K2098" s="8" t="n">
        <f aca="false">D2098*J2098</f>
        <v>23417.07</v>
      </c>
    </row>
    <row r="2099" customFormat="false" ht="15" hidden="false" customHeight="false" outlineLevel="0" collapsed="false">
      <c r="A2099" s="0" t="s">
        <v>9867</v>
      </c>
      <c r="B2099" s="0" t="s">
        <v>2250</v>
      </c>
      <c r="C2099" s="0" t="s">
        <v>8111</v>
      </c>
      <c r="D2099" s="0" t="n">
        <v>1</v>
      </c>
      <c r="E2099" s="8" t="n">
        <v>3729</v>
      </c>
      <c r="F2099" s="0" t="n">
        <v>0</v>
      </c>
      <c r="G2099" s="8" t="n">
        <v>3729</v>
      </c>
      <c r="H2099" s="0" t="str">
        <f aca="false">INDEX(Products!$C:$C,MATCH(C2099,Products!$A:$A,0))</f>
        <v>Fashion</v>
      </c>
      <c r="I2099" s="0" t="str">
        <f aca="false">INDEX(Orders!$D:$D,MATCH(B2099,Orders!$A:$A,0))</f>
        <v>Delivered</v>
      </c>
      <c r="J2099" s="8" t="n">
        <f aca="false">INDEX(Products!$E:$E,MATCH(C2099,Products!$A:$A,0))</f>
        <v>2097.34</v>
      </c>
      <c r="K2099" s="8" t="n">
        <f aca="false">D2099*J2099</f>
        <v>2097.34</v>
      </c>
    </row>
    <row r="2100" customFormat="false" ht="15" hidden="false" customHeight="false" outlineLevel="0" collapsed="false">
      <c r="A2100" s="0" t="s">
        <v>9868</v>
      </c>
      <c r="B2100" s="0" t="s">
        <v>2251</v>
      </c>
      <c r="C2100" s="0" t="s">
        <v>7805</v>
      </c>
      <c r="D2100" s="0" t="n">
        <v>2</v>
      </c>
      <c r="E2100" s="8" t="n">
        <v>18269</v>
      </c>
      <c r="F2100" s="0" t="n">
        <v>0</v>
      </c>
      <c r="G2100" s="8" t="n">
        <v>36538</v>
      </c>
      <c r="H2100" s="0" t="str">
        <f aca="false">INDEX(Products!$C:$C,MATCH(C2100,Products!$A:$A,0))</f>
        <v>Mobiles &amp; Accessories</v>
      </c>
      <c r="I2100" s="0" t="str">
        <f aca="false">INDEX(Orders!$D:$D,MATCH(B2100,Orders!$A:$A,0))</f>
        <v>Delivered</v>
      </c>
      <c r="J2100" s="8" t="n">
        <f aca="false">INDEX(Products!$E:$E,MATCH(C2100,Products!$A:$A,0))</f>
        <v>12301.55</v>
      </c>
      <c r="K2100" s="8" t="n">
        <f aca="false">D2100*J2100</f>
        <v>24603.1</v>
      </c>
    </row>
    <row r="2101" customFormat="false" ht="15" hidden="false" customHeight="false" outlineLevel="0" collapsed="false">
      <c r="A2101" s="0" t="s">
        <v>9869</v>
      </c>
      <c r="B2101" s="0" t="s">
        <v>2252</v>
      </c>
      <c r="C2101" s="0" t="s">
        <v>7876</v>
      </c>
      <c r="D2101" s="0" t="n">
        <v>1</v>
      </c>
      <c r="E2101" s="8" t="n">
        <v>2169</v>
      </c>
      <c r="F2101" s="0" t="n">
        <v>5</v>
      </c>
      <c r="G2101" s="8" t="n">
        <v>2060.55</v>
      </c>
      <c r="H2101" s="0" t="str">
        <f aca="false">INDEX(Products!$C:$C,MATCH(C2101,Products!$A:$A,0))</f>
        <v>Fashion</v>
      </c>
      <c r="I2101" s="0" t="str">
        <f aca="false">INDEX(Orders!$D:$D,MATCH(B2101,Orders!$A:$A,0))</f>
        <v>Cancelled</v>
      </c>
      <c r="J2101" s="8" t="n">
        <f aca="false">INDEX(Products!$E:$E,MATCH(C2101,Products!$A:$A,0))</f>
        <v>1541.52</v>
      </c>
      <c r="K2101" s="8" t="n">
        <f aca="false">D2101*J2101</f>
        <v>1541.52</v>
      </c>
    </row>
    <row r="2102" customFormat="false" ht="15" hidden="false" customHeight="false" outlineLevel="0" collapsed="false">
      <c r="A2102" s="0" t="s">
        <v>9870</v>
      </c>
      <c r="B2102" s="0" t="s">
        <v>2252</v>
      </c>
      <c r="C2102" s="0" t="s">
        <v>8436</v>
      </c>
      <c r="D2102" s="0" t="n">
        <v>2</v>
      </c>
      <c r="E2102" s="8" t="n">
        <v>52639</v>
      </c>
      <c r="F2102" s="0" t="n">
        <v>10</v>
      </c>
      <c r="G2102" s="8" t="n">
        <v>94750.2</v>
      </c>
      <c r="H2102" s="0" t="str">
        <f aca="false">INDEX(Products!$C:$C,MATCH(C2102,Products!$A:$A,0))</f>
        <v>Mobiles &amp; Accessories</v>
      </c>
      <c r="I2102" s="0" t="str">
        <f aca="false">INDEX(Orders!$D:$D,MATCH(B2102,Orders!$A:$A,0))</f>
        <v>Cancelled</v>
      </c>
      <c r="J2102" s="8" t="n">
        <f aca="false">INDEX(Products!$E:$E,MATCH(C2102,Products!$A:$A,0))</f>
        <v>31616.05</v>
      </c>
      <c r="K2102" s="8" t="n">
        <f aca="false">D2102*J2102</f>
        <v>63232.1</v>
      </c>
    </row>
    <row r="2103" customFormat="false" ht="15" hidden="false" customHeight="false" outlineLevel="0" collapsed="false">
      <c r="A2103" s="0" t="s">
        <v>9871</v>
      </c>
      <c r="B2103" s="0" t="s">
        <v>2252</v>
      </c>
      <c r="C2103" s="0" t="s">
        <v>7795</v>
      </c>
      <c r="D2103" s="0" t="n">
        <v>1</v>
      </c>
      <c r="E2103" s="8" t="n">
        <v>14009</v>
      </c>
      <c r="F2103" s="0" t="n">
        <v>10</v>
      </c>
      <c r="G2103" s="8" t="n">
        <v>12608.1</v>
      </c>
      <c r="H2103" s="0" t="str">
        <f aca="false">INDEX(Products!$C:$C,MATCH(C2103,Products!$A:$A,0))</f>
        <v>Electronics</v>
      </c>
      <c r="I2103" s="0" t="str">
        <f aca="false">INDEX(Orders!$D:$D,MATCH(B2103,Orders!$A:$A,0))</f>
        <v>Cancelled</v>
      </c>
      <c r="J2103" s="8" t="n">
        <f aca="false">INDEX(Products!$E:$E,MATCH(C2103,Products!$A:$A,0))</f>
        <v>9706.62</v>
      </c>
      <c r="K2103" s="8" t="n">
        <f aca="false">D2103*J2103</f>
        <v>9706.62</v>
      </c>
    </row>
    <row r="2104" customFormat="false" ht="15" hidden="false" customHeight="false" outlineLevel="0" collapsed="false">
      <c r="A2104" s="0" t="s">
        <v>9872</v>
      </c>
      <c r="B2104" s="0" t="s">
        <v>2252</v>
      </c>
      <c r="C2104" s="0" t="s">
        <v>8226</v>
      </c>
      <c r="D2104" s="0" t="n">
        <v>1</v>
      </c>
      <c r="E2104" s="8" t="n">
        <v>42449</v>
      </c>
      <c r="F2104" s="0" t="n">
        <v>0</v>
      </c>
      <c r="G2104" s="8" t="n">
        <v>42449</v>
      </c>
      <c r="H2104" s="0" t="str">
        <f aca="false">INDEX(Products!$C:$C,MATCH(C2104,Products!$A:$A,0))</f>
        <v>Electronics</v>
      </c>
      <c r="I2104" s="0" t="str">
        <f aca="false">INDEX(Orders!$D:$D,MATCH(B2104,Orders!$A:$A,0))</f>
        <v>Cancelled</v>
      </c>
      <c r="J2104" s="8" t="n">
        <f aca="false">INDEX(Products!$E:$E,MATCH(C2104,Products!$A:$A,0))</f>
        <v>30786.73</v>
      </c>
      <c r="K2104" s="8" t="n">
        <f aca="false">D2104*J2104</f>
        <v>30786.73</v>
      </c>
    </row>
    <row r="2105" customFormat="false" ht="15" hidden="false" customHeight="false" outlineLevel="0" collapsed="false">
      <c r="A2105" s="0" t="s">
        <v>9873</v>
      </c>
      <c r="B2105" s="0" t="s">
        <v>2253</v>
      </c>
      <c r="C2105" s="0" t="s">
        <v>7764</v>
      </c>
      <c r="D2105" s="0" t="n">
        <v>1</v>
      </c>
      <c r="E2105" s="8" t="n">
        <v>719</v>
      </c>
      <c r="F2105" s="0" t="n">
        <v>15</v>
      </c>
      <c r="G2105" s="8" t="n">
        <v>611.15</v>
      </c>
      <c r="H2105" s="0" t="str">
        <f aca="false">INDEX(Products!$C:$C,MATCH(C2105,Products!$A:$A,0))</f>
        <v>Fashion</v>
      </c>
      <c r="I2105" s="0" t="str">
        <f aca="false">INDEX(Orders!$D:$D,MATCH(B2105,Orders!$A:$A,0))</f>
        <v>Delivered</v>
      </c>
      <c r="J2105" s="8" t="n">
        <f aca="false">INDEX(Products!$E:$E,MATCH(C2105,Products!$A:$A,0))</f>
        <v>508.15</v>
      </c>
      <c r="K2105" s="8" t="n">
        <f aca="false">D2105*J2105</f>
        <v>508.15</v>
      </c>
    </row>
    <row r="2106" customFormat="false" ht="15" hidden="false" customHeight="false" outlineLevel="0" collapsed="false">
      <c r="A2106" s="0" t="s">
        <v>9874</v>
      </c>
      <c r="B2106" s="0" t="s">
        <v>2253</v>
      </c>
      <c r="C2106" s="0" t="s">
        <v>7644</v>
      </c>
      <c r="D2106" s="0" t="n">
        <v>2</v>
      </c>
      <c r="E2106" s="8" t="n">
        <v>14779</v>
      </c>
      <c r="F2106" s="0" t="n">
        <v>0</v>
      </c>
      <c r="G2106" s="8" t="n">
        <v>29558</v>
      </c>
      <c r="H2106" s="0" t="str">
        <f aca="false">INDEX(Products!$C:$C,MATCH(C2106,Products!$A:$A,0))</f>
        <v>Mobiles &amp; Accessories</v>
      </c>
      <c r="I2106" s="0" t="str">
        <f aca="false">INDEX(Orders!$D:$D,MATCH(B2106,Orders!$A:$A,0))</f>
        <v>Delivered</v>
      </c>
      <c r="J2106" s="8" t="n">
        <f aca="false">INDEX(Products!$E:$E,MATCH(C2106,Products!$A:$A,0))</f>
        <v>10119.61</v>
      </c>
      <c r="K2106" s="8" t="n">
        <f aca="false">D2106*J2106</f>
        <v>20239.22</v>
      </c>
    </row>
    <row r="2107" customFormat="false" ht="15" hidden="false" customHeight="false" outlineLevel="0" collapsed="false">
      <c r="A2107" s="0" t="s">
        <v>9875</v>
      </c>
      <c r="B2107" s="0" t="s">
        <v>2254</v>
      </c>
      <c r="C2107" s="0" t="s">
        <v>7814</v>
      </c>
      <c r="D2107" s="0" t="n">
        <v>3</v>
      </c>
      <c r="E2107" s="8" t="n">
        <v>360</v>
      </c>
      <c r="F2107" s="0" t="n">
        <v>0</v>
      </c>
      <c r="G2107" s="8" t="n">
        <v>1080</v>
      </c>
      <c r="H2107" s="0" t="str">
        <f aca="false">INDEX(Products!$C:$C,MATCH(C2107,Products!$A:$A,0))</f>
        <v>Grocery</v>
      </c>
      <c r="I2107" s="0" t="str">
        <f aca="false">INDEX(Orders!$D:$D,MATCH(B2107,Orders!$A:$A,0))</f>
        <v>Delivered</v>
      </c>
      <c r="J2107" s="8" t="n">
        <f aca="false">INDEX(Products!$E:$E,MATCH(C2107,Products!$A:$A,0))</f>
        <v>220.3</v>
      </c>
      <c r="K2107" s="8" t="n">
        <f aca="false">D2107*J2107</f>
        <v>660.9</v>
      </c>
    </row>
    <row r="2108" customFormat="false" ht="15" hidden="false" customHeight="false" outlineLevel="0" collapsed="false">
      <c r="A2108" s="0" t="s">
        <v>9876</v>
      </c>
      <c r="B2108" s="0" t="s">
        <v>2254</v>
      </c>
      <c r="C2108" s="0" t="s">
        <v>7595</v>
      </c>
      <c r="D2108" s="0" t="n">
        <v>2</v>
      </c>
      <c r="E2108" s="8" t="n">
        <v>8040</v>
      </c>
      <c r="F2108" s="0" t="n">
        <v>10</v>
      </c>
      <c r="G2108" s="8" t="n">
        <v>14472</v>
      </c>
      <c r="H2108" s="0" t="str">
        <f aca="false">INDEX(Products!$C:$C,MATCH(C2108,Products!$A:$A,0))</f>
        <v>Home &amp; Kitchen</v>
      </c>
      <c r="I2108" s="0" t="str">
        <f aca="false">INDEX(Orders!$D:$D,MATCH(B2108,Orders!$A:$A,0))</f>
        <v>Delivered</v>
      </c>
      <c r="J2108" s="8" t="n">
        <f aca="false">INDEX(Products!$E:$E,MATCH(C2108,Products!$A:$A,0))</f>
        <v>4810.96</v>
      </c>
      <c r="K2108" s="8" t="n">
        <f aca="false">D2108*J2108</f>
        <v>9621.92</v>
      </c>
    </row>
    <row r="2109" customFormat="false" ht="15" hidden="false" customHeight="false" outlineLevel="0" collapsed="false">
      <c r="A2109" s="0" t="s">
        <v>9877</v>
      </c>
      <c r="B2109" s="0" t="s">
        <v>2255</v>
      </c>
      <c r="C2109" s="0" t="s">
        <v>7638</v>
      </c>
      <c r="D2109" s="0" t="n">
        <v>1</v>
      </c>
      <c r="E2109" s="8" t="n">
        <v>4629</v>
      </c>
      <c r="F2109" s="0" t="n">
        <v>15</v>
      </c>
      <c r="G2109" s="8" t="n">
        <v>3934.65</v>
      </c>
      <c r="H2109" s="0" t="str">
        <f aca="false">INDEX(Products!$C:$C,MATCH(C2109,Products!$A:$A,0))</f>
        <v>Fashion</v>
      </c>
      <c r="I2109" s="0" t="str">
        <f aca="false">INDEX(Orders!$D:$D,MATCH(B2109,Orders!$A:$A,0))</f>
        <v>Cancelled</v>
      </c>
      <c r="J2109" s="8" t="n">
        <f aca="false">INDEX(Products!$E:$E,MATCH(C2109,Products!$A:$A,0))</f>
        <v>3426.32</v>
      </c>
      <c r="K2109" s="8" t="n">
        <f aca="false">D2109*J2109</f>
        <v>3426.32</v>
      </c>
    </row>
    <row r="2110" customFormat="false" ht="15" hidden="false" customHeight="false" outlineLevel="0" collapsed="false">
      <c r="A2110" s="0" t="s">
        <v>9878</v>
      </c>
      <c r="B2110" s="0" t="s">
        <v>2256</v>
      </c>
      <c r="C2110" s="0" t="s">
        <v>7736</v>
      </c>
      <c r="D2110" s="0" t="n">
        <v>1</v>
      </c>
      <c r="E2110" s="8" t="n">
        <v>569</v>
      </c>
      <c r="F2110" s="0" t="n">
        <v>10</v>
      </c>
      <c r="G2110" s="8" t="n">
        <v>512.1</v>
      </c>
      <c r="H2110" s="0" t="str">
        <f aca="false">INDEX(Products!$C:$C,MATCH(C2110,Products!$A:$A,0))</f>
        <v>Beauty &amp; Personal Care</v>
      </c>
      <c r="I2110" s="0" t="str">
        <f aca="false">INDEX(Orders!$D:$D,MATCH(B2110,Orders!$A:$A,0))</f>
        <v>Delivered</v>
      </c>
      <c r="J2110" s="8" t="n">
        <f aca="false">INDEX(Products!$E:$E,MATCH(C2110,Products!$A:$A,0))</f>
        <v>400.07</v>
      </c>
      <c r="K2110" s="8" t="n">
        <f aca="false">D2110*J2110</f>
        <v>400.07</v>
      </c>
    </row>
    <row r="2111" customFormat="false" ht="15" hidden="false" customHeight="false" outlineLevel="0" collapsed="false">
      <c r="A2111" s="0" t="s">
        <v>9879</v>
      </c>
      <c r="B2111" s="0" t="s">
        <v>2258</v>
      </c>
      <c r="C2111" s="0" t="s">
        <v>7916</v>
      </c>
      <c r="D2111" s="0" t="n">
        <v>2</v>
      </c>
      <c r="E2111" s="8" t="n">
        <v>2700</v>
      </c>
      <c r="F2111" s="0" t="n">
        <v>10</v>
      </c>
      <c r="G2111" s="8" t="n">
        <v>4860</v>
      </c>
      <c r="H2111" s="0" t="str">
        <f aca="false">INDEX(Products!$C:$C,MATCH(C2111,Products!$A:$A,0))</f>
        <v>Beauty &amp; Personal Care</v>
      </c>
      <c r="I2111" s="0" t="str">
        <f aca="false">INDEX(Orders!$D:$D,MATCH(B2111,Orders!$A:$A,0))</f>
        <v>Delivered</v>
      </c>
      <c r="J2111" s="8" t="n">
        <f aca="false">INDEX(Products!$E:$E,MATCH(C2111,Products!$A:$A,0))</f>
        <v>1844.89</v>
      </c>
      <c r="K2111" s="8" t="n">
        <f aca="false">D2111*J2111</f>
        <v>3689.78</v>
      </c>
    </row>
    <row r="2112" customFormat="false" ht="15" hidden="false" customHeight="false" outlineLevel="0" collapsed="false">
      <c r="A2112" s="0" t="s">
        <v>9880</v>
      </c>
      <c r="B2112" s="0" t="s">
        <v>2258</v>
      </c>
      <c r="C2112" s="0" t="s">
        <v>8111</v>
      </c>
      <c r="D2112" s="0" t="n">
        <v>1</v>
      </c>
      <c r="E2112" s="8" t="n">
        <v>3729</v>
      </c>
      <c r="F2112" s="0" t="n">
        <v>20</v>
      </c>
      <c r="G2112" s="8" t="n">
        <v>2983.2</v>
      </c>
      <c r="H2112" s="0" t="str">
        <f aca="false">INDEX(Products!$C:$C,MATCH(C2112,Products!$A:$A,0))</f>
        <v>Fashion</v>
      </c>
      <c r="I2112" s="0" t="str">
        <f aca="false">INDEX(Orders!$D:$D,MATCH(B2112,Orders!$A:$A,0))</f>
        <v>Delivered</v>
      </c>
      <c r="J2112" s="8" t="n">
        <f aca="false">INDEX(Products!$E:$E,MATCH(C2112,Products!$A:$A,0))</f>
        <v>2097.34</v>
      </c>
      <c r="K2112" s="8" t="n">
        <f aca="false">D2112*J2112</f>
        <v>2097.34</v>
      </c>
    </row>
    <row r="2113" customFormat="false" ht="15" hidden="false" customHeight="false" outlineLevel="0" collapsed="false">
      <c r="A2113" s="0" t="s">
        <v>9881</v>
      </c>
      <c r="B2113" s="0" t="s">
        <v>2258</v>
      </c>
      <c r="C2113" s="0" t="s">
        <v>8118</v>
      </c>
      <c r="D2113" s="0" t="n">
        <v>1</v>
      </c>
      <c r="E2113" s="8" t="n">
        <v>2909</v>
      </c>
      <c r="F2113" s="0" t="n">
        <v>0</v>
      </c>
      <c r="G2113" s="8" t="n">
        <v>2909</v>
      </c>
      <c r="H2113" s="0" t="str">
        <f aca="false">INDEX(Products!$C:$C,MATCH(C2113,Products!$A:$A,0))</f>
        <v>Beauty &amp; Personal Care</v>
      </c>
      <c r="I2113" s="0" t="str">
        <f aca="false">INDEX(Orders!$D:$D,MATCH(B2113,Orders!$A:$A,0))</f>
        <v>Delivered</v>
      </c>
      <c r="J2113" s="8" t="n">
        <f aca="false">INDEX(Products!$E:$E,MATCH(C2113,Products!$A:$A,0))</f>
        <v>1624.63</v>
      </c>
      <c r="K2113" s="8" t="n">
        <f aca="false">D2113*J2113</f>
        <v>1624.63</v>
      </c>
    </row>
    <row r="2114" customFormat="false" ht="15" hidden="false" customHeight="false" outlineLevel="0" collapsed="false">
      <c r="A2114" s="0" t="s">
        <v>9882</v>
      </c>
      <c r="B2114" s="0" t="s">
        <v>2260</v>
      </c>
      <c r="C2114" s="0" t="s">
        <v>7632</v>
      </c>
      <c r="D2114" s="0" t="n">
        <v>1</v>
      </c>
      <c r="E2114" s="8" t="n">
        <v>2139</v>
      </c>
      <c r="F2114" s="0" t="n">
        <v>10</v>
      </c>
      <c r="G2114" s="8" t="n">
        <v>1925.1</v>
      </c>
      <c r="H2114" s="0" t="str">
        <f aca="false">INDEX(Products!$C:$C,MATCH(C2114,Products!$A:$A,0))</f>
        <v>Fashion</v>
      </c>
      <c r="I2114" s="0" t="str">
        <f aca="false">INDEX(Orders!$D:$D,MATCH(B2114,Orders!$A:$A,0))</f>
        <v>Delivered</v>
      </c>
      <c r="J2114" s="8" t="n">
        <f aca="false">INDEX(Products!$E:$E,MATCH(C2114,Products!$A:$A,0))</f>
        <v>1562.3</v>
      </c>
      <c r="K2114" s="8" t="n">
        <f aca="false">D2114*J2114</f>
        <v>1562.3</v>
      </c>
    </row>
    <row r="2115" customFormat="false" ht="15" hidden="false" customHeight="false" outlineLevel="0" collapsed="false">
      <c r="A2115" s="0" t="s">
        <v>9883</v>
      </c>
      <c r="B2115" s="0" t="s">
        <v>2262</v>
      </c>
      <c r="C2115" s="0" t="s">
        <v>7829</v>
      </c>
      <c r="D2115" s="0" t="n">
        <v>1</v>
      </c>
      <c r="E2115" s="8" t="n">
        <v>3150</v>
      </c>
      <c r="F2115" s="0" t="n">
        <v>10</v>
      </c>
      <c r="G2115" s="8" t="n">
        <v>2835</v>
      </c>
      <c r="H2115" s="0" t="str">
        <f aca="false">INDEX(Products!$C:$C,MATCH(C2115,Products!$A:$A,0))</f>
        <v>Home &amp; Kitchen</v>
      </c>
      <c r="I2115" s="0" t="str">
        <f aca="false">INDEX(Orders!$D:$D,MATCH(B2115,Orders!$A:$A,0))</f>
        <v>Delivered</v>
      </c>
      <c r="J2115" s="8" t="n">
        <f aca="false">INDEX(Products!$E:$E,MATCH(C2115,Products!$A:$A,0))</f>
        <v>2285.31</v>
      </c>
      <c r="K2115" s="8" t="n">
        <f aca="false">D2115*J2115</f>
        <v>2285.31</v>
      </c>
    </row>
    <row r="2116" customFormat="false" ht="15" hidden="false" customHeight="false" outlineLevel="0" collapsed="false">
      <c r="A2116" s="0" t="s">
        <v>9884</v>
      </c>
      <c r="B2116" s="0" t="s">
        <v>2262</v>
      </c>
      <c r="C2116" s="0" t="s">
        <v>7657</v>
      </c>
      <c r="D2116" s="0" t="n">
        <v>2</v>
      </c>
      <c r="E2116" s="8" t="n">
        <v>2549</v>
      </c>
      <c r="F2116" s="0" t="n">
        <v>15</v>
      </c>
      <c r="G2116" s="8" t="n">
        <v>4333.3</v>
      </c>
      <c r="H2116" s="0" t="str">
        <f aca="false">INDEX(Products!$C:$C,MATCH(C2116,Products!$A:$A,0))</f>
        <v>Beauty &amp; Personal Care</v>
      </c>
      <c r="I2116" s="0" t="str">
        <f aca="false">INDEX(Orders!$D:$D,MATCH(B2116,Orders!$A:$A,0))</f>
        <v>Delivered</v>
      </c>
      <c r="J2116" s="8" t="n">
        <f aca="false">INDEX(Products!$E:$E,MATCH(C2116,Products!$A:$A,0))</f>
        <v>1757.39</v>
      </c>
      <c r="K2116" s="8" t="n">
        <f aca="false">D2116*J2116</f>
        <v>3514.78</v>
      </c>
    </row>
    <row r="2117" customFormat="false" ht="15" hidden="false" customHeight="false" outlineLevel="0" collapsed="false">
      <c r="A2117" s="0" t="s">
        <v>9885</v>
      </c>
      <c r="B2117" s="0" t="s">
        <v>2264</v>
      </c>
      <c r="C2117" s="0" t="s">
        <v>7935</v>
      </c>
      <c r="D2117" s="0" t="n">
        <v>1</v>
      </c>
      <c r="E2117" s="8" t="n">
        <v>4799</v>
      </c>
      <c r="F2117" s="0" t="n">
        <v>10</v>
      </c>
      <c r="G2117" s="8" t="n">
        <v>4319.1</v>
      </c>
      <c r="H2117" s="0" t="str">
        <f aca="false">INDEX(Products!$C:$C,MATCH(C2117,Products!$A:$A,0))</f>
        <v>Furniture</v>
      </c>
      <c r="I2117" s="0" t="str">
        <f aca="false">INDEX(Orders!$D:$D,MATCH(B2117,Orders!$A:$A,0))</f>
        <v>Delivered</v>
      </c>
      <c r="J2117" s="8" t="n">
        <f aca="false">INDEX(Products!$E:$E,MATCH(C2117,Products!$A:$A,0))</f>
        <v>2917.01</v>
      </c>
      <c r="K2117" s="8" t="n">
        <f aca="false">D2117*J2117</f>
        <v>2917.01</v>
      </c>
    </row>
    <row r="2118" customFormat="false" ht="15" hidden="false" customHeight="false" outlineLevel="0" collapsed="false">
      <c r="A2118" s="0" t="s">
        <v>9886</v>
      </c>
      <c r="B2118" s="0" t="s">
        <v>2264</v>
      </c>
      <c r="C2118" s="0" t="s">
        <v>7799</v>
      </c>
      <c r="D2118" s="0" t="n">
        <v>1</v>
      </c>
      <c r="E2118" s="8" t="n">
        <v>70349</v>
      </c>
      <c r="F2118" s="0" t="n">
        <v>5</v>
      </c>
      <c r="G2118" s="8" t="n">
        <v>66831.55</v>
      </c>
      <c r="H2118" s="0" t="str">
        <f aca="false">INDEX(Products!$C:$C,MATCH(C2118,Products!$A:$A,0))</f>
        <v>Mobiles &amp; Accessories</v>
      </c>
      <c r="I2118" s="0" t="str">
        <f aca="false">INDEX(Orders!$D:$D,MATCH(B2118,Orders!$A:$A,0))</f>
        <v>Delivered</v>
      </c>
      <c r="J2118" s="8" t="n">
        <f aca="false">INDEX(Products!$E:$E,MATCH(C2118,Products!$A:$A,0))</f>
        <v>45393.9</v>
      </c>
      <c r="K2118" s="8" t="n">
        <f aca="false">D2118*J2118</f>
        <v>45393.9</v>
      </c>
    </row>
    <row r="2119" customFormat="false" ht="15" hidden="false" customHeight="false" outlineLevel="0" collapsed="false">
      <c r="A2119" s="0" t="s">
        <v>9887</v>
      </c>
      <c r="B2119" s="0" t="s">
        <v>2265</v>
      </c>
      <c r="C2119" s="0" t="s">
        <v>8013</v>
      </c>
      <c r="D2119" s="0" t="n">
        <v>1</v>
      </c>
      <c r="E2119" s="8" t="n">
        <v>4669</v>
      </c>
      <c r="F2119" s="0" t="n">
        <v>0</v>
      </c>
      <c r="G2119" s="8" t="n">
        <v>4669</v>
      </c>
      <c r="H2119" s="0" t="str">
        <f aca="false">INDEX(Products!$C:$C,MATCH(C2119,Products!$A:$A,0))</f>
        <v>Toys &amp; Baby Care</v>
      </c>
      <c r="I2119" s="0" t="str">
        <f aca="false">INDEX(Orders!$D:$D,MATCH(B2119,Orders!$A:$A,0))</f>
        <v>Delivered</v>
      </c>
      <c r="J2119" s="8" t="n">
        <f aca="false">INDEX(Products!$E:$E,MATCH(C2119,Products!$A:$A,0))</f>
        <v>3216.56</v>
      </c>
      <c r="K2119" s="8" t="n">
        <f aca="false">D2119*J2119</f>
        <v>3216.56</v>
      </c>
    </row>
    <row r="2120" customFormat="false" ht="15" hidden="false" customHeight="false" outlineLevel="0" collapsed="false">
      <c r="A2120" s="0" t="s">
        <v>9888</v>
      </c>
      <c r="B2120" s="0" t="s">
        <v>2265</v>
      </c>
      <c r="C2120" s="0" t="s">
        <v>7659</v>
      </c>
      <c r="D2120" s="0" t="n">
        <v>1</v>
      </c>
      <c r="E2120" s="8" t="n">
        <v>2609</v>
      </c>
      <c r="F2120" s="0" t="n">
        <v>10</v>
      </c>
      <c r="G2120" s="8" t="n">
        <v>2348.1</v>
      </c>
      <c r="H2120" s="0" t="str">
        <f aca="false">INDEX(Products!$C:$C,MATCH(C2120,Products!$A:$A,0))</f>
        <v>Fashion</v>
      </c>
      <c r="I2120" s="0" t="str">
        <f aca="false">INDEX(Orders!$D:$D,MATCH(B2120,Orders!$A:$A,0))</f>
        <v>Delivered</v>
      </c>
      <c r="J2120" s="8" t="n">
        <f aca="false">INDEX(Products!$E:$E,MATCH(C2120,Products!$A:$A,0))</f>
        <v>1780.61</v>
      </c>
      <c r="K2120" s="8" t="n">
        <f aca="false">D2120*J2120</f>
        <v>1780.61</v>
      </c>
    </row>
    <row r="2121" customFormat="false" ht="15" hidden="false" customHeight="false" outlineLevel="0" collapsed="false">
      <c r="A2121" s="0" t="s">
        <v>9889</v>
      </c>
      <c r="B2121" s="0" t="s">
        <v>2267</v>
      </c>
      <c r="C2121" s="0" t="s">
        <v>7630</v>
      </c>
      <c r="D2121" s="0" t="n">
        <v>1</v>
      </c>
      <c r="E2121" s="8" t="n">
        <v>74379</v>
      </c>
      <c r="F2121" s="0" t="n">
        <v>5</v>
      </c>
      <c r="G2121" s="8" t="n">
        <v>70660.05</v>
      </c>
      <c r="H2121" s="0" t="str">
        <f aca="false">INDEX(Products!$C:$C,MATCH(C2121,Products!$A:$A,0))</f>
        <v>Mobiles &amp; Accessories</v>
      </c>
      <c r="I2121" s="0" t="str">
        <f aca="false">INDEX(Orders!$D:$D,MATCH(B2121,Orders!$A:$A,0))</f>
        <v>Delivered</v>
      </c>
      <c r="J2121" s="8" t="n">
        <f aca="false">INDEX(Products!$E:$E,MATCH(C2121,Products!$A:$A,0))</f>
        <v>45257.88</v>
      </c>
      <c r="K2121" s="8" t="n">
        <f aca="false">D2121*J2121</f>
        <v>45257.88</v>
      </c>
    </row>
    <row r="2122" customFormat="false" ht="15" hidden="false" customHeight="false" outlineLevel="0" collapsed="false">
      <c r="A2122" s="0" t="s">
        <v>9890</v>
      </c>
      <c r="B2122" s="0" t="s">
        <v>2267</v>
      </c>
      <c r="C2122" s="0" t="s">
        <v>7678</v>
      </c>
      <c r="D2122" s="0" t="n">
        <v>1</v>
      </c>
      <c r="E2122" s="8" t="n">
        <v>9859</v>
      </c>
      <c r="F2122" s="0" t="n">
        <v>20</v>
      </c>
      <c r="G2122" s="8" t="n">
        <v>7887.2</v>
      </c>
      <c r="H2122" s="0" t="str">
        <f aca="false">INDEX(Products!$C:$C,MATCH(C2122,Products!$A:$A,0))</f>
        <v>Electronics</v>
      </c>
      <c r="I2122" s="0" t="str">
        <f aca="false">INDEX(Orders!$D:$D,MATCH(B2122,Orders!$A:$A,0))</f>
        <v>Delivered</v>
      </c>
      <c r="J2122" s="8" t="n">
        <f aca="false">INDEX(Products!$E:$E,MATCH(C2122,Products!$A:$A,0))</f>
        <v>6581.05</v>
      </c>
      <c r="K2122" s="8" t="n">
        <f aca="false">D2122*J2122</f>
        <v>6581.05</v>
      </c>
    </row>
    <row r="2123" customFormat="false" ht="15" hidden="false" customHeight="false" outlineLevel="0" collapsed="false">
      <c r="A2123" s="0" t="s">
        <v>9891</v>
      </c>
      <c r="B2123" s="0" t="s">
        <v>2268</v>
      </c>
      <c r="C2123" s="0" t="s">
        <v>7670</v>
      </c>
      <c r="D2123" s="0" t="n">
        <v>1</v>
      </c>
      <c r="E2123" s="8" t="n">
        <v>9809</v>
      </c>
      <c r="F2123" s="0" t="n">
        <v>0</v>
      </c>
      <c r="G2123" s="8" t="n">
        <v>9809</v>
      </c>
      <c r="H2123" s="0" t="str">
        <f aca="false">INDEX(Products!$C:$C,MATCH(C2123,Products!$A:$A,0))</f>
        <v>Home &amp; Kitchen</v>
      </c>
      <c r="I2123" s="0" t="str">
        <f aca="false">INDEX(Orders!$D:$D,MATCH(B2123,Orders!$A:$A,0))</f>
        <v>Delivered</v>
      </c>
      <c r="J2123" s="8" t="n">
        <f aca="false">INDEX(Products!$E:$E,MATCH(C2123,Products!$A:$A,0))</f>
        <v>5919.54</v>
      </c>
      <c r="K2123" s="8" t="n">
        <f aca="false">D2123*J2123</f>
        <v>5919.54</v>
      </c>
    </row>
    <row r="2124" customFormat="false" ht="15" hidden="false" customHeight="false" outlineLevel="0" collapsed="false">
      <c r="A2124" s="0" t="s">
        <v>9892</v>
      </c>
      <c r="B2124" s="0" t="s">
        <v>2269</v>
      </c>
      <c r="C2124" s="0" t="s">
        <v>7591</v>
      </c>
      <c r="D2124" s="0" t="n">
        <v>1</v>
      </c>
      <c r="E2124" s="8" t="n">
        <v>1640</v>
      </c>
      <c r="F2124" s="0" t="n">
        <v>15</v>
      </c>
      <c r="G2124" s="8" t="n">
        <v>1394</v>
      </c>
      <c r="H2124" s="0" t="str">
        <f aca="false">INDEX(Products!$C:$C,MATCH(C2124,Products!$A:$A,0))</f>
        <v>Beauty &amp; Personal Care</v>
      </c>
      <c r="I2124" s="0" t="str">
        <f aca="false">INDEX(Orders!$D:$D,MATCH(B2124,Orders!$A:$A,0))</f>
        <v>Delivered</v>
      </c>
      <c r="J2124" s="8" t="n">
        <f aca="false">INDEX(Products!$E:$E,MATCH(C2124,Products!$A:$A,0))</f>
        <v>939.85</v>
      </c>
      <c r="K2124" s="8" t="n">
        <f aca="false">D2124*J2124</f>
        <v>939.85</v>
      </c>
    </row>
    <row r="2125" customFormat="false" ht="15" hidden="false" customHeight="false" outlineLevel="0" collapsed="false">
      <c r="A2125" s="0" t="s">
        <v>9893</v>
      </c>
      <c r="B2125" s="0" t="s">
        <v>2270</v>
      </c>
      <c r="C2125" s="0" t="s">
        <v>7961</v>
      </c>
      <c r="D2125" s="0" t="n">
        <v>1</v>
      </c>
      <c r="E2125" s="8" t="n">
        <v>7140</v>
      </c>
      <c r="F2125" s="0" t="n">
        <v>15</v>
      </c>
      <c r="G2125" s="8" t="n">
        <v>6069</v>
      </c>
      <c r="H2125" s="0" t="str">
        <f aca="false">INDEX(Products!$C:$C,MATCH(C2125,Products!$A:$A,0))</f>
        <v>Mobiles &amp; Accessories</v>
      </c>
      <c r="I2125" s="0" t="str">
        <f aca="false">INDEX(Orders!$D:$D,MATCH(B2125,Orders!$A:$A,0))</f>
        <v>Delivered</v>
      </c>
      <c r="J2125" s="8" t="n">
        <f aca="false">INDEX(Products!$E:$E,MATCH(C2125,Products!$A:$A,0))</f>
        <v>4319.28</v>
      </c>
      <c r="K2125" s="8" t="n">
        <f aca="false">D2125*J2125</f>
        <v>4319.28</v>
      </c>
    </row>
    <row r="2126" customFormat="false" ht="15" hidden="false" customHeight="false" outlineLevel="0" collapsed="false">
      <c r="A2126" s="0" t="s">
        <v>9894</v>
      </c>
      <c r="B2126" s="0" t="s">
        <v>2270</v>
      </c>
      <c r="C2126" s="0" t="s">
        <v>7668</v>
      </c>
      <c r="D2126" s="0" t="n">
        <v>1</v>
      </c>
      <c r="E2126" s="8" t="n">
        <v>2809</v>
      </c>
      <c r="F2126" s="0" t="n">
        <v>5</v>
      </c>
      <c r="G2126" s="8" t="n">
        <v>2668.55</v>
      </c>
      <c r="H2126" s="0" t="str">
        <f aca="false">INDEX(Products!$C:$C,MATCH(C2126,Products!$A:$A,0))</f>
        <v>Beauty &amp; Personal Care</v>
      </c>
      <c r="I2126" s="0" t="str">
        <f aca="false">INDEX(Orders!$D:$D,MATCH(B2126,Orders!$A:$A,0))</f>
        <v>Delivered</v>
      </c>
      <c r="J2126" s="8" t="n">
        <f aca="false">INDEX(Products!$E:$E,MATCH(C2126,Products!$A:$A,0))</f>
        <v>1850.71</v>
      </c>
      <c r="K2126" s="8" t="n">
        <f aca="false">D2126*J2126</f>
        <v>1850.71</v>
      </c>
    </row>
    <row r="2127" customFormat="false" ht="15" hidden="false" customHeight="false" outlineLevel="0" collapsed="false">
      <c r="A2127" s="0" t="s">
        <v>9895</v>
      </c>
      <c r="B2127" s="0" t="s">
        <v>2270</v>
      </c>
      <c r="C2127" s="0" t="s">
        <v>7719</v>
      </c>
      <c r="D2127" s="0" t="n">
        <v>1</v>
      </c>
      <c r="E2127" s="8" t="n">
        <v>13789</v>
      </c>
      <c r="F2127" s="0" t="n">
        <v>30</v>
      </c>
      <c r="G2127" s="8" t="n">
        <v>9652.3</v>
      </c>
      <c r="H2127" s="0" t="str">
        <f aca="false">INDEX(Products!$C:$C,MATCH(C2127,Products!$A:$A,0))</f>
        <v>Home &amp; Kitchen</v>
      </c>
      <c r="I2127" s="0" t="str">
        <f aca="false">INDEX(Orders!$D:$D,MATCH(B2127,Orders!$A:$A,0))</f>
        <v>Delivered</v>
      </c>
      <c r="J2127" s="8" t="n">
        <f aca="false">INDEX(Products!$E:$E,MATCH(C2127,Products!$A:$A,0))</f>
        <v>8780.89</v>
      </c>
      <c r="K2127" s="8" t="n">
        <f aca="false">D2127*J2127</f>
        <v>8780.89</v>
      </c>
    </row>
    <row r="2128" customFormat="false" ht="15" hidden="false" customHeight="false" outlineLevel="0" collapsed="false">
      <c r="A2128" s="0" t="s">
        <v>9896</v>
      </c>
      <c r="B2128" s="0" t="s">
        <v>2271</v>
      </c>
      <c r="C2128" s="0" t="s">
        <v>7716</v>
      </c>
      <c r="D2128" s="0" t="n">
        <v>1</v>
      </c>
      <c r="E2128" s="8" t="n">
        <v>979</v>
      </c>
      <c r="F2128" s="0" t="n">
        <v>0</v>
      </c>
      <c r="G2128" s="8" t="n">
        <v>979</v>
      </c>
      <c r="H2128" s="0" t="str">
        <f aca="false">INDEX(Products!$C:$C,MATCH(C2128,Products!$A:$A,0))</f>
        <v>Books</v>
      </c>
      <c r="I2128" s="0" t="str">
        <f aca="false">INDEX(Orders!$D:$D,MATCH(B2128,Orders!$A:$A,0))</f>
        <v>Delivered</v>
      </c>
      <c r="J2128" s="8" t="n">
        <f aca="false">INDEX(Products!$E:$E,MATCH(C2128,Products!$A:$A,0))</f>
        <v>603.86</v>
      </c>
      <c r="K2128" s="8" t="n">
        <f aca="false">D2128*J2128</f>
        <v>603.86</v>
      </c>
    </row>
    <row r="2129" customFormat="false" ht="15" hidden="false" customHeight="false" outlineLevel="0" collapsed="false">
      <c r="A2129" s="0" t="s">
        <v>9897</v>
      </c>
      <c r="B2129" s="0" t="s">
        <v>2272</v>
      </c>
      <c r="C2129" s="0" t="s">
        <v>8034</v>
      </c>
      <c r="D2129" s="0" t="n">
        <v>3</v>
      </c>
      <c r="E2129" s="8" t="n">
        <v>59079</v>
      </c>
      <c r="F2129" s="0" t="n">
        <v>0</v>
      </c>
      <c r="G2129" s="8" t="n">
        <v>177237</v>
      </c>
      <c r="H2129" s="0" t="str">
        <f aca="false">INDEX(Products!$C:$C,MATCH(C2129,Products!$A:$A,0))</f>
        <v>Mobiles &amp; Accessories</v>
      </c>
      <c r="I2129" s="0" t="str">
        <f aca="false">INDEX(Orders!$D:$D,MATCH(B2129,Orders!$A:$A,0))</f>
        <v>Delivered</v>
      </c>
      <c r="J2129" s="8" t="n">
        <f aca="false">INDEX(Products!$E:$E,MATCH(C2129,Products!$A:$A,0))</f>
        <v>35568.35</v>
      </c>
      <c r="K2129" s="8" t="n">
        <f aca="false">D2129*J2129</f>
        <v>106705.05</v>
      </c>
    </row>
    <row r="2130" customFormat="false" ht="15" hidden="false" customHeight="false" outlineLevel="0" collapsed="false">
      <c r="A2130" s="0" t="s">
        <v>9898</v>
      </c>
      <c r="B2130" s="0" t="s">
        <v>2272</v>
      </c>
      <c r="C2130" s="0" t="s">
        <v>7787</v>
      </c>
      <c r="D2130" s="0" t="n">
        <v>1</v>
      </c>
      <c r="E2130" s="8" t="n">
        <v>1279</v>
      </c>
      <c r="F2130" s="0" t="n">
        <v>0</v>
      </c>
      <c r="G2130" s="8" t="n">
        <v>1279</v>
      </c>
      <c r="H2130" s="0" t="str">
        <f aca="false">INDEX(Products!$C:$C,MATCH(C2130,Products!$A:$A,0))</f>
        <v>Fashion</v>
      </c>
      <c r="I2130" s="0" t="str">
        <f aca="false">INDEX(Orders!$D:$D,MATCH(B2130,Orders!$A:$A,0))</f>
        <v>Delivered</v>
      </c>
      <c r="J2130" s="8" t="n">
        <f aca="false">INDEX(Products!$E:$E,MATCH(C2130,Products!$A:$A,0))</f>
        <v>810.46</v>
      </c>
      <c r="K2130" s="8" t="n">
        <f aca="false">D2130*J2130</f>
        <v>810.46</v>
      </c>
    </row>
    <row r="2131" customFormat="false" ht="15" hidden="false" customHeight="false" outlineLevel="0" collapsed="false">
      <c r="A2131" s="0" t="s">
        <v>9899</v>
      </c>
      <c r="B2131" s="0" t="s">
        <v>2273</v>
      </c>
      <c r="C2131" s="0" t="s">
        <v>7795</v>
      </c>
      <c r="D2131" s="0" t="n">
        <v>1</v>
      </c>
      <c r="E2131" s="8" t="n">
        <v>14009</v>
      </c>
      <c r="F2131" s="0" t="n">
        <v>5</v>
      </c>
      <c r="G2131" s="8" t="n">
        <v>13308.55</v>
      </c>
      <c r="H2131" s="0" t="str">
        <f aca="false">INDEX(Products!$C:$C,MATCH(C2131,Products!$A:$A,0))</f>
        <v>Electronics</v>
      </c>
      <c r="I2131" s="0" t="str">
        <f aca="false">INDEX(Orders!$D:$D,MATCH(B2131,Orders!$A:$A,0))</f>
        <v>Delivered</v>
      </c>
      <c r="J2131" s="8" t="n">
        <f aca="false">INDEX(Products!$E:$E,MATCH(C2131,Products!$A:$A,0))</f>
        <v>9706.62</v>
      </c>
      <c r="K2131" s="8" t="n">
        <f aca="false">D2131*J2131</f>
        <v>9706.62</v>
      </c>
    </row>
    <row r="2132" customFormat="false" ht="15" hidden="false" customHeight="false" outlineLevel="0" collapsed="false">
      <c r="A2132" s="0" t="s">
        <v>9900</v>
      </c>
      <c r="B2132" s="0" t="s">
        <v>2274</v>
      </c>
      <c r="C2132" s="0" t="s">
        <v>8057</v>
      </c>
      <c r="D2132" s="0" t="n">
        <v>1</v>
      </c>
      <c r="E2132" s="8" t="n">
        <v>5310</v>
      </c>
      <c r="F2132" s="0" t="n">
        <v>30</v>
      </c>
      <c r="G2132" s="8" t="n">
        <v>3717</v>
      </c>
      <c r="H2132" s="0" t="str">
        <f aca="false">INDEX(Products!$C:$C,MATCH(C2132,Products!$A:$A,0))</f>
        <v>Sports &amp; Fitness</v>
      </c>
      <c r="I2132" s="0" t="str">
        <f aca="false">INDEX(Orders!$D:$D,MATCH(B2132,Orders!$A:$A,0))</f>
        <v>Delivered</v>
      </c>
      <c r="J2132" s="8" t="n">
        <f aca="false">INDEX(Products!$E:$E,MATCH(C2132,Products!$A:$A,0))</f>
        <v>3979.51</v>
      </c>
      <c r="K2132" s="8" t="n">
        <f aca="false">D2132*J2132</f>
        <v>3979.51</v>
      </c>
    </row>
    <row r="2133" customFormat="false" ht="15" hidden="false" customHeight="false" outlineLevel="0" collapsed="false">
      <c r="A2133" s="0" t="s">
        <v>9901</v>
      </c>
      <c r="B2133" s="0" t="s">
        <v>2275</v>
      </c>
      <c r="C2133" s="0" t="s">
        <v>8306</v>
      </c>
      <c r="D2133" s="0" t="n">
        <v>1</v>
      </c>
      <c r="E2133" s="8" t="n">
        <v>6549</v>
      </c>
      <c r="F2133" s="0" t="n">
        <v>10</v>
      </c>
      <c r="G2133" s="8" t="n">
        <v>5894.1</v>
      </c>
      <c r="H2133" s="0" t="str">
        <f aca="false">INDEX(Products!$C:$C,MATCH(C2133,Products!$A:$A,0))</f>
        <v>Home &amp; Kitchen</v>
      </c>
      <c r="I2133" s="0" t="str">
        <f aca="false">INDEX(Orders!$D:$D,MATCH(B2133,Orders!$A:$A,0))</f>
        <v>Delivered</v>
      </c>
      <c r="J2133" s="8" t="n">
        <f aca="false">INDEX(Products!$E:$E,MATCH(C2133,Products!$A:$A,0))</f>
        <v>3998.73</v>
      </c>
      <c r="K2133" s="8" t="n">
        <f aca="false">D2133*J2133</f>
        <v>3998.73</v>
      </c>
    </row>
    <row r="2134" customFormat="false" ht="15" hidden="false" customHeight="false" outlineLevel="0" collapsed="false">
      <c r="A2134" s="0" t="s">
        <v>9902</v>
      </c>
      <c r="B2134" s="0" t="s">
        <v>2277</v>
      </c>
      <c r="C2134" s="0" t="s">
        <v>8488</v>
      </c>
      <c r="D2134" s="0" t="n">
        <v>1</v>
      </c>
      <c r="E2134" s="8" t="n">
        <v>37859</v>
      </c>
      <c r="F2134" s="0" t="n">
        <v>0</v>
      </c>
      <c r="G2134" s="8" t="n">
        <v>37859</v>
      </c>
      <c r="H2134" s="0" t="str">
        <f aca="false">INDEX(Products!$C:$C,MATCH(C2134,Products!$A:$A,0))</f>
        <v>Electronics</v>
      </c>
      <c r="I2134" s="0" t="str">
        <f aca="false">INDEX(Orders!$D:$D,MATCH(B2134,Orders!$A:$A,0))</f>
        <v>Delivered</v>
      </c>
      <c r="J2134" s="8" t="n">
        <f aca="false">INDEX(Products!$E:$E,MATCH(C2134,Products!$A:$A,0))</f>
        <v>27041.84</v>
      </c>
      <c r="K2134" s="8" t="n">
        <f aca="false">D2134*J2134</f>
        <v>27041.84</v>
      </c>
    </row>
    <row r="2135" customFormat="false" ht="15" hidden="false" customHeight="false" outlineLevel="0" collapsed="false">
      <c r="A2135" s="0" t="s">
        <v>9903</v>
      </c>
      <c r="B2135" s="0" t="s">
        <v>2278</v>
      </c>
      <c r="C2135" s="0" t="s">
        <v>7933</v>
      </c>
      <c r="D2135" s="0" t="n">
        <v>3</v>
      </c>
      <c r="E2135" s="8" t="n">
        <v>1379</v>
      </c>
      <c r="F2135" s="0" t="n">
        <v>5</v>
      </c>
      <c r="G2135" s="8" t="n">
        <v>3930.15</v>
      </c>
      <c r="H2135" s="0" t="str">
        <f aca="false">INDEX(Products!$C:$C,MATCH(C2135,Products!$A:$A,0))</f>
        <v>Grocery</v>
      </c>
      <c r="I2135" s="0" t="str">
        <f aca="false">INDEX(Orders!$D:$D,MATCH(B2135,Orders!$A:$A,0))</f>
        <v>Delivered</v>
      </c>
      <c r="J2135" s="8" t="n">
        <f aca="false">INDEX(Products!$E:$E,MATCH(C2135,Products!$A:$A,0))</f>
        <v>826.95</v>
      </c>
      <c r="K2135" s="8" t="n">
        <f aca="false">D2135*J2135</f>
        <v>2480.85</v>
      </c>
    </row>
    <row r="2136" customFormat="false" ht="15" hidden="false" customHeight="false" outlineLevel="0" collapsed="false">
      <c r="A2136" s="0" t="s">
        <v>9904</v>
      </c>
      <c r="B2136" s="0" t="s">
        <v>2279</v>
      </c>
      <c r="C2136" s="0" t="s">
        <v>7624</v>
      </c>
      <c r="D2136" s="0" t="n">
        <v>1</v>
      </c>
      <c r="E2136" s="8" t="n">
        <v>14119</v>
      </c>
      <c r="F2136" s="0" t="n">
        <v>10</v>
      </c>
      <c r="G2136" s="8" t="n">
        <v>12707.1</v>
      </c>
      <c r="H2136" s="0" t="str">
        <f aca="false">INDEX(Products!$C:$C,MATCH(C2136,Products!$A:$A,0))</f>
        <v>Electronics</v>
      </c>
      <c r="I2136" s="0" t="str">
        <f aca="false">INDEX(Orders!$D:$D,MATCH(B2136,Orders!$A:$A,0))</f>
        <v>Delivered</v>
      </c>
      <c r="J2136" s="8" t="n">
        <f aca="false">INDEX(Products!$E:$E,MATCH(C2136,Products!$A:$A,0))</f>
        <v>9184.78</v>
      </c>
      <c r="K2136" s="8" t="n">
        <f aca="false">D2136*J2136</f>
        <v>9184.78</v>
      </c>
    </row>
    <row r="2137" customFormat="false" ht="15" hidden="false" customHeight="false" outlineLevel="0" collapsed="false">
      <c r="A2137" s="0" t="s">
        <v>9905</v>
      </c>
      <c r="B2137" s="0" t="s">
        <v>2281</v>
      </c>
      <c r="C2137" s="0" t="s">
        <v>7853</v>
      </c>
      <c r="D2137" s="0" t="n">
        <v>1</v>
      </c>
      <c r="E2137" s="8" t="n">
        <v>1989</v>
      </c>
      <c r="F2137" s="0" t="n">
        <v>5</v>
      </c>
      <c r="G2137" s="8" t="n">
        <v>1889.55</v>
      </c>
      <c r="H2137" s="0" t="str">
        <f aca="false">INDEX(Products!$C:$C,MATCH(C2137,Products!$A:$A,0))</f>
        <v>Fashion</v>
      </c>
      <c r="I2137" s="0" t="str">
        <f aca="false">INDEX(Orders!$D:$D,MATCH(B2137,Orders!$A:$A,0))</f>
        <v>Returned</v>
      </c>
      <c r="J2137" s="8" t="n">
        <f aca="false">INDEX(Products!$E:$E,MATCH(C2137,Products!$A:$A,0))</f>
        <v>1234.69</v>
      </c>
      <c r="K2137" s="8" t="n">
        <f aca="false">D2137*J2137</f>
        <v>1234.69</v>
      </c>
    </row>
    <row r="2138" customFormat="false" ht="15" hidden="false" customHeight="false" outlineLevel="0" collapsed="false">
      <c r="A2138" s="0" t="s">
        <v>9906</v>
      </c>
      <c r="B2138" s="0" t="s">
        <v>2283</v>
      </c>
      <c r="C2138" s="0" t="s">
        <v>7682</v>
      </c>
      <c r="D2138" s="0" t="n">
        <v>2</v>
      </c>
      <c r="E2138" s="8" t="n">
        <v>2049</v>
      </c>
      <c r="F2138" s="0" t="n">
        <v>0</v>
      </c>
      <c r="G2138" s="8" t="n">
        <v>4098</v>
      </c>
      <c r="H2138" s="0" t="str">
        <f aca="false">INDEX(Products!$C:$C,MATCH(C2138,Products!$A:$A,0))</f>
        <v>Fashion</v>
      </c>
      <c r="I2138" s="0" t="str">
        <f aca="false">INDEX(Orders!$D:$D,MATCH(B2138,Orders!$A:$A,0))</f>
        <v>Delivered</v>
      </c>
      <c r="J2138" s="8" t="n">
        <f aca="false">INDEX(Products!$E:$E,MATCH(C2138,Products!$A:$A,0))</f>
        <v>1504.28</v>
      </c>
      <c r="K2138" s="8" t="n">
        <f aca="false">D2138*J2138</f>
        <v>3008.56</v>
      </c>
    </row>
    <row r="2139" customFormat="false" ht="15" hidden="false" customHeight="false" outlineLevel="0" collapsed="false">
      <c r="A2139" s="0" t="s">
        <v>9907</v>
      </c>
      <c r="B2139" s="0" t="s">
        <v>2283</v>
      </c>
      <c r="C2139" s="0" t="s">
        <v>7628</v>
      </c>
      <c r="D2139" s="0" t="n">
        <v>1</v>
      </c>
      <c r="E2139" s="8" t="n">
        <v>40359</v>
      </c>
      <c r="F2139" s="0" t="n">
        <v>10</v>
      </c>
      <c r="G2139" s="8" t="n">
        <v>36323.1</v>
      </c>
      <c r="H2139" s="0" t="str">
        <f aca="false">INDEX(Products!$C:$C,MATCH(C2139,Products!$A:$A,0))</f>
        <v>Mobiles &amp; Accessories</v>
      </c>
      <c r="I2139" s="0" t="str">
        <f aca="false">INDEX(Orders!$D:$D,MATCH(B2139,Orders!$A:$A,0))</f>
        <v>Delivered</v>
      </c>
      <c r="J2139" s="8" t="n">
        <f aca="false">INDEX(Products!$E:$E,MATCH(C2139,Products!$A:$A,0))</f>
        <v>23885.95</v>
      </c>
      <c r="K2139" s="8" t="n">
        <f aca="false">D2139*J2139</f>
        <v>23885.95</v>
      </c>
    </row>
    <row r="2140" customFormat="false" ht="15" hidden="false" customHeight="false" outlineLevel="0" collapsed="false">
      <c r="A2140" s="0" t="s">
        <v>9908</v>
      </c>
      <c r="B2140" s="0" t="s">
        <v>2283</v>
      </c>
      <c r="C2140" s="0" t="s">
        <v>7982</v>
      </c>
      <c r="D2140" s="0" t="n">
        <v>1</v>
      </c>
      <c r="E2140" s="8" t="n">
        <v>2399</v>
      </c>
      <c r="F2140" s="0" t="n">
        <v>20</v>
      </c>
      <c r="G2140" s="8" t="n">
        <v>1919.2</v>
      </c>
      <c r="H2140" s="0" t="str">
        <f aca="false">INDEX(Products!$C:$C,MATCH(C2140,Products!$A:$A,0))</f>
        <v>Fashion</v>
      </c>
      <c r="I2140" s="0" t="str">
        <f aca="false">INDEX(Orders!$D:$D,MATCH(B2140,Orders!$A:$A,0))</f>
        <v>Delivered</v>
      </c>
      <c r="J2140" s="8" t="n">
        <f aca="false">INDEX(Products!$E:$E,MATCH(C2140,Products!$A:$A,0))</f>
        <v>1604.24</v>
      </c>
      <c r="K2140" s="8" t="n">
        <f aca="false">D2140*J2140</f>
        <v>1604.24</v>
      </c>
    </row>
    <row r="2141" customFormat="false" ht="15" hidden="false" customHeight="false" outlineLevel="0" collapsed="false">
      <c r="A2141" s="0" t="s">
        <v>9909</v>
      </c>
      <c r="B2141" s="0" t="s">
        <v>2285</v>
      </c>
      <c r="C2141" s="0" t="s">
        <v>7855</v>
      </c>
      <c r="D2141" s="0" t="n">
        <v>2</v>
      </c>
      <c r="E2141" s="8" t="n">
        <v>40660</v>
      </c>
      <c r="F2141" s="0" t="n">
        <v>5</v>
      </c>
      <c r="G2141" s="8" t="n">
        <v>77254</v>
      </c>
      <c r="H2141" s="0" t="str">
        <f aca="false">INDEX(Products!$C:$C,MATCH(C2141,Products!$A:$A,0))</f>
        <v>Electronics</v>
      </c>
      <c r="I2141" s="0" t="str">
        <f aca="false">INDEX(Orders!$D:$D,MATCH(B2141,Orders!$A:$A,0))</f>
        <v>Delivered</v>
      </c>
      <c r="J2141" s="8" t="n">
        <f aca="false">INDEX(Products!$E:$E,MATCH(C2141,Products!$A:$A,0))</f>
        <v>24017.64</v>
      </c>
      <c r="K2141" s="8" t="n">
        <f aca="false">D2141*J2141</f>
        <v>48035.28</v>
      </c>
    </row>
    <row r="2142" customFormat="false" ht="15" hidden="false" customHeight="false" outlineLevel="0" collapsed="false">
      <c r="A2142" s="0" t="s">
        <v>9910</v>
      </c>
      <c r="B2142" s="0" t="s">
        <v>2286</v>
      </c>
      <c r="C2142" s="0" t="s">
        <v>7644</v>
      </c>
      <c r="D2142" s="0" t="n">
        <v>2</v>
      </c>
      <c r="E2142" s="8" t="n">
        <v>14779</v>
      </c>
      <c r="F2142" s="0" t="n">
        <v>15</v>
      </c>
      <c r="G2142" s="8" t="n">
        <v>25124.3</v>
      </c>
      <c r="H2142" s="0" t="str">
        <f aca="false">INDEX(Products!$C:$C,MATCH(C2142,Products!$A:$A,0))</f>
        <v>Mobiles &amp; Accessories</v>
      </c>
      <c r="I2142" s="0" t="str">
        <f aca="false">INDEX(Orders!$D:$D,MATCH(B2142,Orders!$A:$A,0))</f>
        <v>Delivered</v>
      </c>
      <c r="J2142" s="8" t="n">
        <f aca="false">INDEX(Products!$E:$E,MATCH(C2142,Products!$A:$A,0))</f>
        <v>10119.61</v>
      </c>
      <c r="K2142" s="8" t="n">
        <f aca="false">D2142*J2142</f>
        <v>20239.22</v>
      </c>
    </row>
    <row r="2143" customFormat="false" ht="15" hidden="false" customHeight="false" outlineLevel="0" collapsed="false">
      <c r="A2143" s="0" t="s">
        <v>9911</v>
      </c>
      <c r="B2143" s="0" t="s">
        <v>2286</v>
      </c>
      <c r="C2143" s="0" t="s">
        <v>8083</v>
      </c>
      <c r="D2143" s="0" t="n">
        <v>1</v>
      </c>
      <c r="E2143" s="8" t="n">
        <v>1749</v>
      </c>
      <c r="F2143" s="0" t="n">
        <v>15</v>
      </c>
      <c r="G2143" s="8" t="n">
        <v>1486.65</v>
      </c>
      <c r="H2143" s="0" t="str">
        <f aca="false">INDEX(Products!$C:$C,MATCH(C2143,Products!$A:$A,0))</f>
        <v>Fashion</v>
      </c>
      <c r="I2143" s="0" t="str">
        <f aca="false">INDEX(Orders!$D:$D,MATCH(B2143,Orders!$A:$A,0))</f>
        <v>Delivered</v>
      </c>
      <c r="J2143" s="8" t="n">
        <f aca="false">INDEX(Products!$E:$E,MATCH(C2143,Products!$A:$A,0))</f>
        <v>1085.41</v>
      </c>
      <c r="K2143" s="8" t="n">
        <f aca="false">D2143*J2143</f>
        <v>1085.41</v>
      </c>
    </row>
    <row r="2144" customFormat="false" ht="15" hidden="false" customHeight="false" outlineLevel="0" collapsed="false">
      <c r="A2144" s="0" t="s">
        <v>9912</v>
      </c>
      <c r="B2144" s="0" t="s">
        <v>2286</v>
      </c>
      <c r="C2144" s="0" t="s">
        <v>7910</v>
      </c>
      <c r="D2144" s="0" t="n">
        <v>1</v>
      </c>
      <c r="E2144" s="8" t="n">
        <v>1649</v>
      </c>
      <c r="F2144" s="0" t="n">
        <v>10</v>
      </c>
      <c r="G2144" s="8" t="n">
        <v>1484.1</v>
      </c>
      <c r="H2144" s="0" t="str">
        <f aca="false">INDEX(Products!$C:$C,MATCH(C2144,Products!$A:$A,0))</f>
        <v>Fashion</v>
      </c>
      <c r="I2144" s="0" t="str">
        <f aca="false">INDEX(Orders!$D:$D,MATCH(B2144,Orders!$A:$A,0))</f>
        <v>Delivered</v>
      </c>
      <c r="J2144" s="8" t="n">
        <f aca="false">INDEX(Products!$E:$E,MATCH(C2144,Products!$A:$A,0))</f>
        <v>1049.68</v>
      </c>
      <c r="K2144" s="8" t="n">
        <f aca="false">D2144*J2144</f>
        <v>1049.68</v>
      </c>
    </row>
    <row r="2145" customFormat="false" ht="15" hidden="false" customHeight="false" outlineLevel="0" collapsed="false">
      <c r="A2145" s="0" t="s">
        <v>9913</v>
      </c>
      <c r="B2145" s="0" t="s">
        <v>2287</v>
      </c>
      <c r="C2145" s="0" t="s">
        <v>8152</v>
      </c>
      <c r="D2145" s="0" t="n">
        <v>1</v>
      </c>
      <c r="E2145" s="8" t="n">
        <v>3759</v>
      </c>
      <c r="F2145" s="0" t="n">
        <v>10</v>
      </c>
      <c r="G2145" s="8" t="n">
        <v>3383.1</v>
      </c>
      <c r="H2145" s="0" t="str">
        <f aca="false">INDEX(Products!$C:$C,MATCH(C2145,Products!$A:$A,0))</f>
        <v>Fashion</v>
      </c>
      <c r="I2145" s="0" t="str">
        <f aca="false">INDEX(Orders!$D:$D,MATCH(B2145,Orders!$A:$A,0))</f>
        <v>Delivered</v>
      </c>
      <c r="J2145" s="8" t="n">
        <f aca="false">INDEX(Products!$E:$E,MATCH(C2145,Products!$A:$A,0))</f>
        <v>2136.16</v>
      </c>
      <c r="K2145" s="8" t="n">
        <f aca="false">D2145*J2145</f>
        <v>2136.16</v>
      </c>
    </row>
    <row r="2146" customFormat="false" ht="15" hidden="false" customHeight="false" outlineLevel="0" collapsed="false">
      <c r="A2146" s="0" t="s">
        <v>9914</v>
      </c>
      <c r="B2146" s="0" t="s">
        <v>2289</v>
      </c>
      <c r="C2146" s="0" t="s">
        <v>7769</v>
      </c>
      <c r="D2146" s="0" t="n">
        <v>1</v>
      </c>
      <c r="E2146" s="8" t="n">
        <v>14609</v>
      </c>
      <c r="F2146" s="0" t="n">
        <v>10</v>
      </c>
      <c r="G2146" s="8" t="n">
        <v>13148.1</v>
      </c>
      <c r="H2146" s="0" t="str">
        <f aca="false">INDEX(Products!$C:$C,MATCH(C2146,Products!$A:$A,0))</f>
        <v>Home &amp; Kitchen</v>
      </c>
      <c r="I2146" s="0" t="str">
        <f aca="false">INDEX(Orders!$D:$D,MATCH(B2146,Orders!$A:$A,0))</f>
        <v>Delivered</v>
      </c>
      <c r="J2146" s="8" t="n">
        <f aca="false">INDEX(Products!$E:$E,MATCH(C2146,Products!$A:$A,0))</f>
        <v>8695.64</v>
      </c>
      <c r="K2146" s="8" t="n">
        <f aca="false">D2146*J2146</f>
        <v>8695.64</v>
      </c>
    </row>
    <row r="2147" customFormat="false" ht="15" hidden="false" customHeight="false" outlineLevel="0" collapsed="false">
      <c r="A2147" s="0" t="s">
        <v>9915</v>
      </c>
      <c r="B2147" s="0" t="s">
        <v>2290</v>
      </c>
      <c r="C2147" s="0" t="s">
        <v>8488</v>
      </c>
      <c r="D2147" s="0" t="n">
        <v>1</v>
      </c>
      <c r="E2147" s="8" t="n">
        <v>37859</v>
      </c>
      <c r="F2147" s="0" t="n">
        <v>0</v>
      </c>
      <c r="G2147" s="8" t="n">
        <v>37859</v>
      </c>
      <c r="H2147" s="0" t="str">
        <f aca="false">INDEX(Products!$C:$C,MATCH(C2147,Products!$A:$A,0))</f>
        <v>Electronics</v>
      </c>
      <c r="I2147" s="0" t="str">
        <f aca="false">INDEX(Orders!$D:$D,MATCH(B2147,Orders!$A:$A,0))</f>
        <v>Delivered</v>
      </c>
      <c r="J2147" s="8" t="n">
        <f aca="false">INDEX(Products!$E:$E,MATCH(C2147,Products!$A:$A,0))</f>
        <v>27041.84</v>
      </c>
      <c r="K2147" s="8" t="n">
        <f aca="false">D2147*J2147</f>
        <v>27041.84</v>
      </c>
    </row>
    <row r="2148" customFormat="false" ht="15" hidden="false" customHeight="false" outlineLevel="0" collapsed="false">
      <c r="A2148" s="0" t="s">
        <v>9916</v>
      </c>
      <c r="B2148" s="0" t="s">
        <v>2290</v>
      </c>
      <c r="C2148" s="0" t="s">
        <v>8030</v>
      </c>
      <c r="D2148" s="0" t="n">
        <v>1</v>
      </c>
      <c r="E2148" s="8" t="n">
        <v>14399</v>
      </c>
      <c r="F2148" s="0" t="n">
        <v>0</v>
      </c>
      <c r="G2148" s="8" t="n">
        <v>14399</v>
      </c>
      <c r="H2148" s="0" t="str">
        <f aca="false">INDEX(Products!$C:$C,MATCH(C2148,Products!$A:$A,0))</f>
        <v>Home &amp; Kitchen</v>
      </c>
      <c r="I2148" s="0" t="str">
        <f aca="false">INDEX(Orders!$D:$D,MATCH(B2148,Orders!$A:$A,0))</f>
        <v>Delivered</v>
      </c>
      <c r="J2148" s="8" t="n">
        <f aca="false">INDEX(Products!$E:$E,MATCH(C2148,Products!$A:$A,0))</f>
        <v>8860.4</v>
      </c>
      <c r="K2148" s="8" t="n">
        <f aca="false">D2148*J2148</f>
        <v>8860.4</v>
      </c>
    </row>
    <row r="2149" customFormat="false" ht="15" hidden="false" customHeight="false" outlineLevel="0" collapsed="false">
      <c r="A2149" s="0" t="s">
        <v>9917</v>
      </c>
      <c r="B2149" s="0" t="s">
        <v>2291</v>
      </c>
      <c r="C2149" s="0" t="s">
        <v>8130</v>
      </c>
      <c r="D2149" s="0" t="n">
        <v>3</v>
      </c>
      <c r="E2149" s="8" t="n">
        <v>7929</v>
      </c>
      <c r="F2149" s="0" t="n">
        <v>10</v>
      </c>
      <c r="G2149" s="8" t="n">
        <v>21408.3</v>
      </c>
      <c r="H2149" s="0" t="str">
        <f aca="false">INDEX(Products!$C:$C,MATCH(C2149,Products!$A:$A,0))</f>
        <v>Home &amp; Kitchen</v>
      </c>
      <c r="I2149" s="0" t="str">
        <f aca="false">INDEX(Orders!$D:$D,MATCH(B2149,Orders!$A:$A,0))</f>
        <v>Cancelled</v>
      </c>
      <c r="J2149" s="8" t="n">
        <f aca="false">INDEX(Products!$E:$E,MATCH(C2149,Products!$A:$A,0))</f>
        <v>4469.51</v>
      </c>
      <c r="K2149" s="8" t="n">
        <f aca="false">D2149*J2149</f>
        <v>13408.53</v>
      </c>
    </row>
    <row r="2150" customFormat="false" ht="15" hidden="false" customHeight="false" outlineLevel="0" collapsed="false">
      <c r="A2150" s="0" t="s">
        <v>9918</v>
      </c>
      <c r="B2150" s="0" t="s">
        <v>2291</v>
      </c>
      <c r="C2150" s="0" t="s">
        <v>8077</v>
      </c>
      <c r="D2150" s="0" t="n">
        <v>1</v>
      </c>
      <c r="E2150" s="8" t="n">
        <v>12200</v>
      </c>
      <c r="F2150" s="0" t="n">
        <v>10</v>
      </c>
      <c r="G2150" s="8" t="n">
        <v>10980</v>
      </c>
      <c r="H2150" s="0" t="str">
        <f aca="false">INDEX(Products!$C:$C,MATCH(C2150,Products!$A:$A,0))</f>
        <v>Home &amp; Kitchen</v>
      </c>
      <c r="I2150" s="0" t="str">
        <f aca="false">INDEX(Orders!$D:$D,MATCH(B2150,Orders!$A:$A,0))</f>
        <v>Cancelled</v>
      </c>
      <c r="J2150" s="8" t="n">
        <f aca="false">INDEX(Products!$E:$E,MATCH(C2150,Products!$A:$A,0))</f>
        <v>8261.73</v>
      </c>
      <c r="K2150" s="8" t="n">
        <f aca="false">D2150*J2150</f>
        <v>8261.73</v>
      </c>
    </row>
    <row r="2151" customFormat="false" ht="15" hidden="false" customHeight="false" outlineLevel="0" collapsed="false">
      <c r="A2151" s="0" t="s">
        <v>9919</v>
      </c>
      <c r="B2151" s="0" t="s">
        <v>2291</v>
      </c>
      <c r="C2151" s="0" t="s">
        <v>7628</v>
      </c>
      <c r="D2151" s="0" t="n">
        <v>1</v>
      </c>
      <c r="E2151" s="8" t="n">
        <v>40359</v>
      </c>
      <c r="F2151" s="0" t="n">
        <v>15</v>
      </c>
      <c r="G2151" s="8" t="n">
        <v>34305.15</v>
      </c>
      <c r="H2151" s="0" t="str">
        <f aca="false">INDEX(Products!$C:$C,MATCH(C2151,Products!$A:$A,0))</f>
        <v>Mobiles &amp; Accessories</v>
      </c>
      <c r="I2151" s="0" t="str">
        <f aca="false">INDEX(Orders!$D:$D,MATCH(B2151,Orders!$A:$A,0))</f>
        <v>Cancelled</v>
      </c>
      <c r="J2151" s="8" t="n">
        <f aca="false">INDEX(Products!$E:$E,MATCH(C2151,Products!$A:$A,0))</f>
        <v>23885.95</v>
      </c>
      <c r="K2151" s="8" t="n">
        <f aca="false">D2151*J2151</f>
        <v>23885.95</v>
      </c>
    </row>
    <row r="2152" customFormat="false" ht="15" hidden="false" customHeight="false" outlineLevel="0" collapsed="false">
      <c r="A2152" s="0" t="s">
        <v>9920</v>
      </c>
      <c r="B2152" s="0" t="s">
        <v>2293</v>
      </c>
      <c r="C2152" s="0" t="s">
        <v>7644</v>
      </c>
      <c r="D2152" s="0" t="n">
        <v>1</v>
      </c>
      <c r="E2152" s="8" t="n">
        <v>14779</v>
      </c>
      <c r="F2152" s="0" t="n">
        <v>5</v>
      </c>
      <c r="G2152" s="8" t="n">
        <v>14040.05</v>
      </c>
      <c r="H2152" s="0" t="str">
        <f aca="false">INDEX(Products!$C:$C,MATCH(C2152,Products!$A:$A,0))</f>
        <v>Mobiles &amp; Accessories</v>
      </c>
      <c r="I2152" s="0" t="str">
        <f aca="false">INDEX(Orders!$D:$D,MATCH(B2152,Orders!$A:$A,0))</f>
        <v>Delivered</v>
      </c>
      <c r="J2152" s="8" t="n">
        <f aca="false">INDEX(Products!$E:$E,MATCH(C2152,Products!$A:$A,0))</f>
        <v>10119.61</v>
      </c>
      <c r="K2152" s="8" t="n">
        <f aca="false">D2152*J2152</f>
        <v>10119.61</v>
      </c>
    </row>
    <row r="2153" customFormat="false" ht="15" hidden="false" customHeight="false" outlineLevel="0" collapsed="false">
      <c r="A2153" s="0" t="s">
        <v>9921</v>
      </c>
      <c r="B2153" s="0" t="s">
        <v>2294</v>
      </c>
      <c r="C2153" s="0" t="s">
        <v>7982</v>
      </c>
      <c r="D2153" s="0" t="n">
        <v>1</v>
      </c>
      <c r="E2153" s="8" t="n">
        <v>2399</v>
      </c>
      <c r="F2153" s="0" t="n">
        <v>0</v>
      </c>
      <c r="G2153" s="8" t="n">
        <v>2399</v>
      </c>
      <c r="H2153" s="0" t="str">
        <f aca="false">INDEX(Products!$C:$C,MATCH(C2153,Products!$A:$A,0))</f>
        <v>Fashion</v>
      </c>
      <c r="I2153" s="0" t="str">
        <f aca="false">INDEX(Orders!$D:$D,MATCH(B2153,Orders!$A:$A,0))</f>
        <v>Delivered</v>
      </c>
      <c r="J2153" s="8" t="n">
        <f aca="false">INDEX(Products!$E:$E,MATCH(C2153,Products!$A:$A,0))</f>
        <v>1604.24</v>
      </c>
      <c r="K2153" s="8" t="n">
        <f aca="false">D2153*J2153</f>
        <v>1604.24</v>
      </c>
    </row>
    <row r="2154" customFormat="false" ht="15" hidden="false" customHeight="false" outlineLevel="0" collapsed="false">
      <c r="A2154" s="0" t="s">
        <v>9922</v>
      </c>
      <c r="B2154" s="0" t="s">
        <v>2295</v>
      </c>
      <c r="C2154" s="0" t="s">
        <v>7947</v>
      </c>
      <c r="D2154" s="0" t="n">
        <v>1</v>
      </c>
      <c r="E2154" s="8" t="n">
        <v>9320</v>
      </c>
      <c r="F2154" s="0" t="n">
        <v>10</v>
      </c>
      <c r="G2154" s="8" t="n">
        <v>8388</v>
      </c>
      <c r="H2154" s="0" t="str">
        <f aca="false">INDEX(Products!$C:$C,MATCH(C2154,Products!$A:$A,0))</f>
        <v>Home &amp; Kitchen</v>
      </c>
      <c r="I2154" s="0" t="str">
        <f aca="false">INDEX(Orders!$D:$D,MATCH(B2154,Orders!$A:$A,0))</f>
        <v>Delivered</v>
      </c>
      <c r="J2154" s="8" t="n">
        <f aca="false">INDEX(Products!$E:$E,MATCH(C2154,Products!$A:$A,0))</f>
        <v>6164.02</v>
      </c>
      <c r="K2154" s="8" t="n">
        <f aca="false">D2154*J2154</f>
        <v>6164.02</v>
      </c>
    </row>
    <row r="2155" customFormat="false" ht="15" hidden="false" customHeight="false" outlineLevel="0" collapsed="false">
      <c r="A2155" s="0" t="s">
        <v>9923</v>
      </c>
      <c r="B2155" s="0" t="s">
        <v>2295</v>
      </c>
      <c r="C2155" s="0" t="s">
        <v>8094</v>
      </c>
      <c r="D2155" s="0" t="n">
        <v>2</v>
      </c>
      <c r="E2155" s="8" t="n">
        <v>3199</v>
      </c>
      <c r="F2155" s="0" t="n">
        <v>15</v>
      </c>
      <c r="G2155" s="8" t="n">
        <v>5438.3</v>
      </c>
      <c r="H2155" s="0" t="str">
        <f aca="false">INDEX(Products!$C:$C,MATCH(C2155,Products!$A:$A,0))</f>
        <v>Sports &amp; Fitness</v>
      </c>
      <c r="I2155" s="0" t="str">
        <f aca="false">INDEX(Orders!$D:$D,MATCH(B2155,Orders!$A:$A,0))</f>
        <v>Delivered</v>
      </c>
      <c r="J2155" s="8" t="n">
        <f aca="false">INDEX(Products!$E:$E,MATCH(C2155,Products!$A:$A,0))</f>
        <v>1765.83</v>
      </c>
      <c r="K2155" s="8" t="n">
        <f aca="false">D2155*J2155</f>
        <v>3531.66</v>
      </c>
    </row>
    <row r="2156" customFormat="false" ht="15" hidden="false" customHeight="false" outlineLevel="0" collapsed="false">
      <c r="A2156" s="0" t="s">
        <v>9924</v>
      </c>
      <c r="B2156" s="0" t="s">
        <v>2295</v>
      </c>
      <c r="C2156" s="0" t="s">
        <v>7829</v>
      </c>
      <c r="D2156" s="0" t="n">
        <v>3</v>
      </c>
      <c r="E2156" s="8" t="n">
        <v>3150</v>
      </c>
      <c r="F2156" s="0" t="n">
        <v>5</v>
      </c>
      <c r="G2156" s="8" t="n">
        <v>8977.5</v>
      </c>
      <c r="H2156" s="0" t="str">
        <f aca="false">INDEX(Products!$C:$C,MATCH(C2156,Products!$A:$A,0))</f>
        <v>Home &amp; Kitchen</v>
      </c>
      <c r="I2156" s="0" t="str">
        <f aca="false">INDEX(Orders!$D:$D,MATCH(B2156,Orders!$A:$A,0))</f>
        <v>Delivered</v>
      </c>
      <c r="J2156" s="8" t="n">
        <f aca="false">INDEX(Products!$E:$E,MATCH(C2156,Products!$A:$A,0))</f>
        <v>2285.31</v>
      </c>
      <c r="K2156" s="8" t="n">
        <f aca="false">D2156*J2156</f>
        <v>6855.93</v>
      </c>
    </row>
    <row r="2157" customFormat="false" ht="15" hidden="false" customHeight="false" outlineLevel="0" collapsed="false">
      <c r="A2157" s="0" t="s">
        <v>9925</v>
      </c>
      <c r="B2157" s="0" t="s">
        <v>2297</v>
      </c>
      <c r="C2157" s="0" t="s">
        <v>7696</v>
      </c>
      <c r="D2157" s="0" t="n">
        <v>1</v>
      </c>
      <c r="E2157" s="8" t="n">
        <v>23569</v>
      </c>
      <c r="F2157" s="0" t="n">
        <v>10</v>
      </c>
      <c r="G2157" s="8" t="n">
        <v>21212.1</v>
      </c>
      <c r="H2157" s="0" t="str">
        <f aca="false">INDEX(Products!$C:$C,MATCH(C2157,Products!$A:$A,0))</f>
        <v>Electronics</v>
      </c>
      <c r="I2157" s="0" t="str">
        <f aca="false">INDEX(Orders!$D:$D,MATCH(B2157,Orders!$A:$A,0))</f>
        <v>Delivered</v>
      </c>
      <c r="J2157" s="8" t="n">
        <f aca="false">INDEX(Products!$E:$E,MATCH(C2157,Products!$A:$A,0))</f>
        <v>15487.44</v>
      </c>
      <c r="K2157" s="8" t="n">
        <f aca="false">D2157*J2157</f>
        <v>15487.44</v>
      </c>
    </row>
    <row r="2158" customFormat="false" ht="15" hidden="false" customHeight="false" outlineLevel="0" collapsed="false">
      <c r="A2158" s="0" t="s">
        <v>9926</v>
      </c>
      <c r="B2158" s="0" t="s">
        <v>2297</v>
      </c>
      <c r="C2158" s="0" t="s">
        <v>7760</v>
      </c>
      <c r="D2158" s="0" t="n">
        <v>1</v>
      </c>
      <c r="E2158" s="8" t="n">
        <v>439</v>
      </c>
      <c r="F2158" s="0" t="n">
        <v>0</v>
      </c>
      <c r="G2158" s="8" t="n">
        <v>439</v>
      </c>
      <c r="H2158" s="0" t="str">
        <f aca="false">INDEX(Products!$C:$C,MATCH(C2158,Products!$A:$A,0))</f>
        <v>Grocery</v>
      </c>
      <c r="I2158" s="0" t="str">
        <f aca="false">INDEX(Orders!$D:$D,MATCH(B2158,Orders!$A:$A,0))</f>
        <v>Delivered</v>
      </c>
      <c r="J2158" s="8" t="n">
        <f aca="false">INDEX(Products!$E:$E,MATCH(C2158,Products!$A:$A,0))</f>
        <v>271.77</v>
      </c>
      <c r="K2158" s="8" t="n">
        <f aca="false">D2158*J2158</f>
        <v>271.77</v>
      </c>
    </row>
    <row r="2159" customFormat="false" ht="15" hidden="false" customHeight="false" outlineLevel="0" collapsed="false">
      <c r="A2159" s="0" t="s">
        <v>9927</v>
      </c>
      <c r="B2159" s="0" t="s">
        <v>2297</v>
      </c>
      <c r="C2159" s="0" t="s">
        <v>7750</v>
      </c>
      <c r="D2159" s="0" t="n">
        <v>3</v>
      </c>
      <c r="E2159" s="8" t="n">
        <v>789</v>
      </c>
      <c r="F2159" s="0" t="n">
        <v>5</v>
      </c>
      <c r="G2159" s="8" t="n">
        <v>2248.65</v>
      </c>
      <c r="H2159" s="0" t="str">
        <f aca="false">INDEX(Products!$C:$C,MATCH(C2159,Products!$A:$A,0))</f>
        <v>Grocery</v>
      </c>
      <c r="I2159" s="0" t="str">
        <f aca="false">INDEX(Orders!$D:$D,MATCH(B2159,Orders!$A:$A,0))</f>
        <v>Delivered</v>
      </c>
      <c r="J2159" s="8" t="n">
        <f aca="false">INDEX(Products!$E:$E,MATCH(C2159,Products!$A:$A,0))</f>
        <v>444.79</v>
      </c>
      <c r="K2159" s="8" t="n">
        <f aca="false">D2159*J2159</f>
        <v>1334.37</v>
      </c>
    </row>
    <row r="2160" customFormat="false" ht="15" hidden="false" customHeight="false" outlineLevel="0" collapsed="false">
      <c r="A2160" s="0" t="s">
        <v>9928</v>
      </c>
      <c r="B2160" s="0" t="s">
        <v>2298</v>
      </c>
      <c r="C2160" s="0" t="s">
        <v>7688</v>
      </c>
      <c r="D2160" s="0" t="n">
        <v>2</v>
      </c>
      <c r="E2160" s="8" t="n">
        <v>3370</v>
      </c>
      <c r="F2160" s="0" t="n">
        <v>0</v>
      </c>
      <c r="G2160" s="8" t="n">
        <v>6740</v>
      </c>
      <c r="H2160" s="0" t="str">
        <f aca="false">INDEX(Products!$C:$C,MATCH(C2160,Products!$A:$A,0))</f>
        <v>Sports &amp; Fitness</v>
      </c>
      <c r="I2160" s="0" t="str">
        <f aca="false">INDEX(Orders!$D:$D,MATCH(B2160,Orders!$A:$A,0))</f>
        <v>Delivered</v>
      </c>
      <c r="J2160" s="8" t="n">
        <f aca="false">INDEX(Products!$E:$E,MATCH(C2160,Products!$A:$A,0))</f>
        <v>2101.83</v>
      </c>
      <c r="K2160" s="8" t="n">
        <f aca="false">D2160*J2160</f>
        <v>4203.66</v>
      </c>
    </row>
    <row r="2161" customFormat="false" ht="15" hidden="false" customHeight="false" outlineLevel="0" collapsed="false">
      <c r="A2161" s="0" t="s">
        <v>9929</v>
      </c>
      <c r="B2161" s="0" t="s">
        <v>2300</v>
      </c>
      <c r="C2161" s="0" t="s">
        <v>7755</v>
      </c>
      <c r="D2161" s="0" t="n">
        <v>1</v>
      </c>
      <c r="E2161" s="8" t="n">
        <v>949</v>
      </c>
      <c r="F2161" s="0" t="n">
        <v>0</v>
      </c>
      <c r="G2161" s="8" t="n">
        <v>949</v>
      </c>
      <c r="H2161" s="0" t="str">
        <f aca="false">INDEX(Products!$C:$C,MATCH(C2161,Products!$A:$A,0))</f>
        <v>Books</v>
      </c>
      <c r="I2161" s="0" t="str">
        <f aca="false">INDEX(Orders!$D:$D,MATCH(B2161,Orders!$A:$A,0))</f>
        <v>Delivered</v>
      </c>
      <c r="J2161" s="8" t="n">
        <f aca="false">INDEX(Products!$E:$E,MATCH(C2161,Products!$A:$A,0))</f>
        <v>640.32</v>
      </c>
      <c r="K2161" s="8" t="n">
        <f aca="false">D2161*J2161</f>
        <v>640.32</v>
      </c>
    </row>
    <row r="2162" customFormat="false" ht="15" hidden="false" customHeight="false" outlineLevel="0" collapsed="false">
      <c r="A2162" s="0" t="s">
        <v>9930</v>
      </c>
      <c r="B2162" s="0" t="s">
        <v>2302</v>
      </c>
      <c r="C2162" s="0" t="s">
        <v>7707</v>
      </c>
      <c r="D2162" s="0" t="n">
        <v>3</v>
      </c>
      <c r="E2162" s="8" t="n">
        <v>3479</v>
      </c>
      <c r="F2162" s="0" t="n">
        <v>0</v>
      </c>
      <c r="G2162" s="8" t="n">
        <v>10437</v>
      </c>
      <c r="H2162" s="0" t="str">
        <f aca="false">INDEX(Products!$C:$C,MATCH(C2162,Products!$A:$A,0))</f>
        <v>Fashion</v>
      </c>
      <c r="I2162" s="0" t="str">
        <f aca="false">INDEX(Orders!$D:$D,MATCH(B2162,Orders!$A:$A,0))</f>
        <v>Delivered</v>
      </c>
      <c r="J2162" s="8" t="n">
        <f aca="false">INDEX(Products!$E:$E,MATCH(C2162,Products!$A:$A,0))</f>
        <v>1949.52</v>
      </c>
      <c r="K2162" s="8" t="n">
        <f aca="false">D2162*J2162</f>
        <v>5848.56</v>
      </c>
    </row>
    <row r="2163" customFormat="false" ht="15" hidden="false" customHeight="false" outlineLevel="0" collapsed="false">
      <c r="A2163" s="0" t="s">
        <v>9931</v>
      </c>
      <c r="B2163" s="0" t="s">
        <v>2302</v>
      </c>
      <c r="C2163" s="0" t="s">
        <v>7716</v>
      </c>
      <c r="D2163" s="0" t="n">
        <v>1</v>
      </c>
      <c r="E2163" s="8" t="n">
        <v>979</v>
      </c>
      <c r="F2163" s="0" t="n">
        <v>20</v>
      </c>
      <c r="G2163" s="8" t="n">
        <v>783.2</v>
      </c>
      <c r="H2163" s="0" t="str">
        <f aca="false">INDEX(Products!$C:$C,MATCH(C2163,Products!$A:$A,0))</f>
        <v>Books</v>
      </c>
      <c r="I2163" s="0" t="str">
        <f aca="false">INDEX(Orders!$D:$D,MATCH(B2163,Orders!$A:$A,0))</f>
        <v>Delivered</v>
      </c>
      <c r="J2163" s="8" t="n">
        <f aca="false">INDEX(Products!$E:$E,MATCH(C2163,Products!$A:$A,0))</f>
        <v>603.86</v>
      </c>
      <c r="K2163" s="8" t="n">
        <f aca="false">D2163*J2163</f>
        <v>603.86</v>
      </c>
    </row>
    <row r="2164" customFormat="false" ht="15" hidden="false" customHeight="false" outlineLevel="0" collapsed="false">
      <c r="A2164" s="0" t="s">
        <v>9932</v>
      </c>
      <c r="B2164" s="0" t="s">
        <v>2302</v>
      </c>
      <c r="C2164" s="0" t="s">
        <v>7935</v>
      </c>
      <c r="D2164" s="0" t="n">
        <v>2</v>
      </c>
      <c r="E2164" s="8" t="n">
        <v>4799</v>
      </c>
      <c r="F2164" s="0" t="n">
        <v>0</v>
      </c>
      <c r="G2164" s="8" t="n">
        <v>9598</v>
      </c>
      <c r="H2164" s="0" t="str">
        <f aca="false">INDEX(Products!$C:$C,MATCH(C2164,Products!$A:$A,0))</f>
        <v>Furniture</v>
      </c>
      <c r="I2164" s="0" t="str">
        <f aca="false">INDEX(Orders!$D:$D,MATCH(B2164,Orders!$A:$A,0))</f>
        <v>Delivered</v>
      </c>
      <c r="J2164" s="8" t="n">
        <f aca="false">INDEX(Products!$E:$E,MATCH(C2164,Products!$A:$A,0))</f>
        <v>2917.01</v>
      </c>
      <c r="K2164" s="8" t="n">
        <f aca="false">D2164*J2164</f>
        <v>5834.02</v>
      </c>
    </row>
    <row r="2165" customFormat="false" ht="15" hidden="false" customHeight="false" outlineLevel="0" collapsed="false">
      <c r="A2165" s="0" t="s">
        <v>9933</v>
      </c>
      <c r="B2165" s="0" t="s">
        <v>2302</v>
      </c>
      <c r="C2165" s="0" t="s">
        <v>7703</v>
      </c>
      <c r="D2165" s="0" t="n">
        <v>2</v>
      </c>
      <c r="E2165" s="8" t="n">
        <v>14499</v>
      </c>
      <c r="F2165" s="0" t="n">
        <v>0</v>
      </c>
      <c r="G2165" s="8" t="n">
        <v>28998</v>
      </c>
      <c r="H2165" s="0" t="str">
        <f aca="false">INDEX(Products!$C:$C,MATCH(C2165,Products!$A:$A,0))</f>
        <v>Electronics</v>
      </c>
      <c r="I2165" s="0" t="str">
        <f aca="false">INDEX(Orders!$D:$D,MATCH(B2165,Orders!$A:$A,0))</f>
        <v>Delivered</v>
      </c>
      <c r="J2165" s="8" t="n">
        <f aca="false">INDEX(Products!$E:$E,MATCH(C2165,Products!$A:$A,0))</f>
        <v>10624.25</v>
      </c>
      <c r="K2165" s="8" t="n">
        <f aca="false">D2165*J2165</f>
        <v>21248.5</v>
      </c>
    </row>
    <row r="2166" customFormat="false" ht="15" hidden="false" customHeight="false" outlineLevel="0" collapsed="false">
      <c r="A2166" s="0" t="s">
        <v>9934</v>
      </c>
      <c r="B2166" s="0" t="s">
        <v>2303</v>
      </c>
      <c r="C2166" s="0" t="s">
        <v>7655</v>
      </c>
      <c r="D2166" s="0" t="n">
        <v>2</v>
      </c>
      <c r="E2166" s="8" t="n">
        <v>1059</v>
      </c>
      <c r="F2166" s="0" t="n">
        <v>0</v>
      </c>
      <c r="G2166" s="8" t="n">
        <v>2118</v>
      </c>
      <c r="H2166" s="0" t="str">
        <f aca="false">INDEX(Products!$C:$C,MATCH(C2166,Products!$A:$A,0))</f>
        <v>Fashion</v>
      </c>
      <c r="I2166" s="0" t="str">
        <f aca="false">INDEX(Orders!$D:$D,MATCH(B2166,Orders!$A:$A,0))</f>
        <v>Delivered</v>
      </c>
      <c r="J2166" s="8" t="n">
        <f aca="false">INDEX(Products!$E:$E,MATCH(C2166,Products!$A:$A,0))</f>
        <v>616.44</v>
      </c>
      <c r="K2166" s="8" t="n">
        <f aca="false">D2166*J2166</f>
        <v>1232.88</v>
      </c>
    </row>
    <row r="2167" customFormat="false" ht="15" hidden="false" customHeight="false" outlineLevel="0" collapsed="false">
      <c r="A2167" s="0" t="s">
        <v>9935</v>
      </c>
      <c r="B2167" s="0" t="s">
        <v>2304</v>
      </c>
      <c r="C2167" s="0" t="s">
        <v>7999</v>
      </c>
      <c r="D2167" s="0" t="n">
        <v>1</v>
      </c>
      <c r="E2167" s="8" t="n">
        <v>2810</v>
      </c>
      <c r="F2167" s="0" t="n">
        <v>0</v>
      </c>
      <c r="G2167" s="8" t="n">
        <v>2810</v>
      </c>
      <c r="H2167" s="0" t="str">
        <f aca="false">INDEX(Products!$C:$C,MATCH(C2167,Products!$A:$A,0))</f>
        <v>Toys &amp; Baby Care</v>
      </c>
      <c r="I2167" s="0" t="str">
        <f aca="false">INDEX(Orders!$D:$D,MATCH(B2167,Orders!$A:$A,0))</f>
        <v>Delivered</v>
      </c>
      <c r="J2167" s="8" t="n">
        <f aca="false">INDEX(Products!$E:$E,MATCH(C2167,Products!$A:$A,0))</f>
        <v>1582.85</v>
      </c>
      <c r="K2167" s="8" t="n">
        <f aca="false">D2167*J2167</f>
        <v>1582.85</v>
      </c>
    </row>
    <row r="2168" customFormat="false" ht="15" hidden="false" customHeight="false" outlineLevel="0" collapsed="false">
      <c r="A2168" s="0" t="s">
        <v>9936</v>
      </c>
      <c r="B2168" s="0" t="s">
        <v>2304</v>
      </c>
      <c r="C2168" s="0" t="s">
        <v>7940</v>
      </c>
      <c r="D2168" s="0" t="n">
        <v>3</v>
      </c>
      <c r="E2168" s="8" t="n">
        <v>1309</v>
      </c>
      <c r="F2168" s="0" t="n">
        <v>0</v>
      </c>
      <c r="G2168" s="8" t="n">
        <v>3927</v>
      </c>
      <c r="H2168" s="0" t="str">
        <f aca="false">INDEX(Products!$C:$C,MATCH(C2168,Products!$A:$A,0))</f>
        <v>Grocery</v>
      </c>
      <c r="I2168" s="0" t="str">
        <f aca="false">INDEX(Orders!$D:$D,MATCH(B2168,Orders!$A:$A,0))</f>
        <v>Delivered</v>
      </c>
      <c r="J2168" s="8" t="n">
        <f aca="false">INDEX(Products!$E:$E,MATCH(C2168,Products!$A:$A,0))</f>
        <v>914.27</v>
      </c>
      <c r="K2168" s="8" t="n">
        <f aca="false">D2168*J2168</f>
        <v>2742.81</v>
      </c>
    </row>
    <row r="2169" customFormat="false" ht="15" hidden="false" customHeight="false" outlineLevel="0" collapsed="false">
      <c r="A2169" s="0" t="s">
        <v>9937</v>
      </c>
      <c r="B2169" s="0" t="s">
        <v>2305</v>
      </c>
      <c r="C2169" s="0" t="s">
        <v>7734</v>
      </c>
      <c r="D2169" s="0" t="n">
        <v>2</v>
      </c>
      <c r="E2169" s="8" t="n">
        <v>260</v>
      </c>
      <c r="F2169" s="0" t="n">
        <v>10</v>
      </c>
      <c r="G2169" s="8" t="n">
        <v>468</v>
      </c>
      <c r="H2169" s="0" t="str">
        <f aca="false">INDEX(Products!$C:$C,MATCH(C2169,Products!$A:$A,0))</f>
        <v>Books</v>
      </c>
      <c r="I2169" s="0" t="str">
        <f aca="false">INDEX(Orders!$D:$D,MATCH(B2169,Orders!$A:$A,0))</f>
        <v>Delivered</v>
      </c>
      <c r="J2169" s="8" t="n">
        <f aca="false">INDEX(Products!$E:$E,MATCH(C2169,Products!$A:$A,0))</f>
        <v>158.02</v>
      </c>
      <c r="K2169" s="8" t="n">
        <f aca="false">D2169*J2169</f>
        <v>316.04</v>
      </c>
    </row>
    <row r="2170" customFormat="false" ht="15" hidden="false" customHeight="false" outlineLevel="0" collapsed="false">
      <c r="A2170" s="0" t="s">
        <v>9938</v>
      </c>
      <c r="B2170" s="0" t="s">
        <v>2307</v>
      </c>
      <c r="C2170" s="0" t="s">
        <v>7842</v>
      </c>
      <c r="D2170" s="0" t="n">
        <v>1</v>
      </c>
      <c r="E2170" s="8" t="n">
        <v>4659</v>
      </c>
      <c r="F2170" s="0" t="n">
        <v>15</v>
      </c>
      <c r="G2170" s="8" t="n">
        <v>3960.15</v>
      </c>
      <c r="H2170" s="0" t="str">
        <f aca="false">INDEX(Products!$C:$C,MATCH(C2170,Products!$A:$A,0))</f>
        <v>Fashion</v>
      </c>
      <c r="I2170" s="0" t="str">
        <f aca="false">INDEX(Orders!$D:$D,MATCH(B2170,Orders!$A:$A,0))</f>
        <v>Cancelled</v>
      </c>
      <c r="J2170" s="8" t="n">
        <f aca="false">INDEX(Products!$E:$E,MATCH(C2170,Products!$A:$A,0))</f>
        <v>2775.53</v>
      </c>
      <c r="K2170" s="8" t="n">
        <f aca="false">D2170*J2170</f>
        <v>2775.53</v>
      </c>
    </row>
    <row r="2171" customFormat="false" ht="15" hidden="false" customHeight="false" outlineLevel="0" collapsed="false">
      <c r="A2171" s="0" t="s">
        <v>9939</v>
      </c>
      <c r="B2171" s="0" t="s">
        <v>2308</v>
      </c>
      <c r="C2171" s="0" t="s">
        <v>7712</v>
      </c>
      <c r="D2171" s="0" t="n">
        <v>2</v>
      </c>
      <c r="E2171" s="8" t="n">
        <v>7739</v>
      </c>
      <c r="F2171" s="0" t="n">
        <v>5</v>
      </c>
      <c r="G2171" s="8" t="n">
        <v>14704.1</v>
      </c>
      <c r="H2171" s="0" t="str">
        <f aca="false">INDEX(Products!$C:$C,MATCH(C2171,Products!$A:$A,0))</f>
        <v>Electronics</v>
      </c>
      <c r="I2171" s="0" t="str">
        <f aca="false">INDEX(Orders!$D:$D,MATCH(B2171,Orders!$A:$A,0))</f>
        <v>Delivered</v>
      </c>
      <c r="J2171" s="8" t="n">
        <f aca="false">INDEX(Products!$E:$E,MATCH(C2171,Products!$A:$A,0))</f>
        <v>5718.71</v>
      </c>
      <c r="K2171" s="8" t="n">
        <f aca="false">D2171*J2171</f>
        <v>11437.42</v>
      </c>
    </row>
    <row r="2172" customFormat="false" ht="15" hidden="false" customHeight="false" outlineLevel="0" collapsed="false">
      <c r="A2172" s="0" t="s">
        <v>9940</v>
      </c>
      <c r="B2172" s="0" t="s">
        <v>2309</v>
      </c>
      <c r="C2172" s="0" t="s">
        <v>8488</v>
      </c>
      <c r="D2172" s="0" t="n">
        <v>1</v>
      </c>
      <c r="E2172" s="8" t="n">
        <v>37859</v>
      </c>
      <c r="F2172" s="0" t="n">
        <v>10</v>
      </c>
      <c r="G2172" s="8" t="n">
        <v>34073.1</v>
      </c>
      <c r="H2172" s="0" t="str">
        <f aca="false">INDEX(Products!$C:$C,MATCH(C2172,Products!$A:$A,0))</f>
        <v>Electronics</v>
      </c>
      <c r="I2172" s="0" t="str">
        <f aca="false">INDEX(Orders!$D:$D,MATCH(B2172,Orders!$A:$A,0))</f>
        <v>Delivered</v>
      </c>
      <c r="J2172" s="8" t="n">
        <f aca="false">INDEX(Products!$E:$E,MATCH(C2172,Products!$A:$A,0))</f>
        <v>27041.84</v>
      </c>
      <c r="K2172" s="8" t="n">
        <f aca="false">D2172*J2172</f>
        <v>27041.84</v>
      </c>
    </row>
    <row r="2173" customFormat="false" ht="15" hidden="false" customHeight="false" outlineLevel="0" collapsed="false">
      <c r="A2173" s="0" t="s">
        <v>9941</v>
      </c>
      <c r="B2173" s="0" t="s">
        <v>2309</v>
      </c>
      <c r="C2173" s="0" t="s">
        <v>7839</v>
      </c>
      <c r="D2173" s="0" t="n">
        <v>1</v>
      </c>
      <c r="E2173" s="8" t="n">
        <v>9969</v>
      </c>
      <c r="F2173" s="0" t="n">
        <v>30</v>
      </c>
      <c r="G2173" s="8" t="n">
        <v>6978.3</v>
      </c>
      <c r="H2173" s="0" t="str">
        <f aca="false">INDEX(Products!$C:$C,MATCH(C2173,Products!$A:$A,0))</f>
        <v>Home &amp; Kitchen</v>
      </c>
      <c r="I2173" s="0" t="str">
        <f aca="false">INDEX(Orders!$D:$D,MATCH(B2173,Orders!$A:$A,0))</f>
        <v>Delivered</v>
      </c>
      <c r="J2173" s="8" t="n">
        <f aca="false">INDEX(Products!$E:$E,MATCH(C2173,Products!$A:$A,0))</f>
        <v>5962.26</v>
      </c>
      <c r="K2173" s="8" t="n">
        <f aca="false">D2173*J2173</f>
        <v>5962.26</v>
      </c>
    </row>
    <row r="2174" customFormat="false" ht="15" hidden="false" customHeight="false" outlineLevel="0" collapsed="false">
      <c r="A2174" s="0" t="s">
        <v>9942</v>
      </c>
      <c r="B2174" s="0" t="s">
        <v>2310</v>
      </c>
      <c r="C2174" s="0" t="s">
        <v>7699</v>
      </c>
      <c r="D2174" s="0" t="n">
        <v>1</v>
      </c>
      <c r="E2174" s="8" t="n">
        <v>9229</v>
      </c>
      <c r="F2174" s="0" t="n">
        <v>15</v>
      </c>
      <c r="G2174" s="8" t="n">
        <v>7844.65</v>
      </c>
      <c r="H2174" s="0" t="str">
        <f aca="false">INDEX(Products!$C:$C,MATCH(C2174,Products!$A:$A,0))</f>
        <v>Sports &amp; Fitness</v>
      </c>
      <c r="I2174" s="0" t="str">
        <f aca="false">INDEX(Orders!$D:$D,MATCH(B2174,Orders!$A:$A,0))</f>
        <v>Delivered</v>
      </c>
      <c r="J2174" s="8" t="n">
        <f aca="false">INDEX(Products!$E:$E,MATCH(C2174,Products!$A:$A,0))</f>
        <v>5762.08</v>
      </c>
      <c r="K2174" s="8" t="n">
        <f aca="false">D2174*J2174</f>
        <v>5762.08</v>
      </c>
    </row>
    <row r="2175" customFormat="false" ht="15" hidden="false" customHeight="false" outlineLevel="0" collapsed="false">
      <c r="A2175" s="0" t="s">
        <v>9943</v>
      </c>
      <c r="B2175" s="0" t="s">
        <v>2311</v>
      </c>
      <c r="C2175" s="0" t="s">
        <v>7642</v>
      </c>
      <c r="D2175" s="0" t="n">
        <v>3</v>
      </c>
      <c r="E2175" s="8" t="n">
        <v>15499</v>
      </c>
      <c r="F2175" s="0" t="n">
        <v>20</v>
      </c>
      <c r="G2175" s="8" t="n">
        <v>37197.6</v>
      </c>
      <c r="H2175" s="0" t="str">
        <f aca="false">INDEX(Products!$C:$C,MATCH(C2175,Products!$A:$A,0))</f>
        <v>Electronics</v>
      </c>
      <c r="I2175" s="0" t="str">
        <f aca="false">INDEX(Orders!$D:$D,MATCH(B2175,Orders!$A:$A,0))</f>
        <v>Delivered</v>
      </c>
      <c r="J2175" s="8" t="n">
        <f aca="false">INDEX(Products!$E:$E,MATCH(C2175,Products!$A:$A,0))</f>
        <v>11174.87</v>
      </c>
      <c r="K2175" s="8" t="n">
        <f aca="false">D2175*J2175</f>
        <v>33524.61</v>
      </c>
    </row>
    <row r="2176" customFormat="false" ht="15" hidden="false" customHeight="false" outlineLevel="0" collapsed="false">
      <c r="A2176" s="0" t="s">
        <v>9944</v>
      </c>
      <c r="B2176" s="0" t="s">
        <v>2314</v>
      </c>
      <c r="C2176" s="0" t="s">
        <v>7684</v>
      </c>
      <c r="D2176" s="0" t="n">
        <v>1</v>
      </c>
      <c r="E2176" s="8" t="n">
        <v>3569</v>
      </c>
      <c r="F2176" s="0" t="n">
        <v>15</v>
      </c>
      <c r="G2176" s="8" t="n">
        <v>3033.65</v>
      </c>
      <c r="H2176" s="0" t="str">
        <f aca="false">INDEX(Products!$C:$C,MATCH(C2176,Products!$A:$A,0))</f>
        <v>Electronics</v>
      </c>
      <c r="I2176" s="0" t="str">
        <f aca="false">INDEX(Orders!$D:$D,MATCH(B2176,Orders!$A:$A,0))</f>
        <v>Delivered</v>
      </c>
      <c r="J2176" s="8" t="n">
        <f aca="false">INDEX(Products!$E:$E,MATCH(C2176,Products!$A:$A,0))</f>
        <v>2290.54</v>
      </c>
      <c r="K2176" s="8" t="n">
        <f aca="false">D2176*J2176</f>
        <v>2290.54</v>
      </c>
    </row>
    <row r="2177" customFormat="false" ht="15" hidden="false" customHeight="false" outlineLevel="0" collapsed="false">
      <c r="A2177" s="0" t="s">
        <v>9945</v>
      </c>
      <c r="B2177" s="0" t="s">
        <v>2314</v>
      </c>
      <c r="C2177" s="0" t="s">
        <v>7805</v>
      </c>
      <c r="D2177" s="0" t="n">
        <v>1</v>
      </c>
      <c r="E2177" s="8" t="n">
        <v>18269</v>
      </c>
      <c r="F2177" s="0" t="n">
        <v>5</v>
      </c>
      <c r="G2177" s="8" t="n">
        <v>17355.55</v>
      </c>
      <c r="H2177" s="0" t="str">
        <f aca="false">INDEX(Products!$C:$C,MATCH(C2177,Products!$A:$A,0))</f>
        <v>Mobiles &amp; Accessories</v>
      </c>
      <c r="I2177" s="0" t="str">
        <f aca="false">INDEX(Orders!$D:$D,MATCH(B2177,Orders!$A:$A,0))</f>
        <v>Delivered</v>
      </c>
      <c r="J2177" s="8" t="n">
        <f aca="false">INDEX(Products!$E:$E,MATCH(C2177,Products!$A:$A,0))</f>
        <v>12301.55</v>
      </c>
      <c r="K2177" s="8" t="n">
        <f aca="false">D2177*J2177</f>
        <v>12301.55</v>
      </c>
    </row>
    <row r="2178" customFormat="false" ht="15" hidden="false" customHeight="false" outlineLevel="0" collapsed="false">
      <c r="A2178" s="0" t="s">
        <v>9946</v>
      </c>
      <c r="B2178" s="0" t="s">
        <v>2315</v>
      </c>
      <c r="C2178" s="0" t="s">
        <v>7963</v>
      </c>
      <c r="D2178" s="0" t="n">
        <v>1</v>
      </c>
      <c r="E2178" s="8" t="n">
        <v>1509</v>
      </c>
      <c r="F2178" s="0" t="n">
        <v>10</v>
      </c>
      <c r="G2178" s="8" t="n">
        <v>1358.1</v>
      </c>
      <c r="H2178" s="0" t="str">
        <f aca="false">INDEX(Products!$C:$C,MATCH(C2178,Products!$A:$A,0))</f>
        <v>Books</v>
      </c>
      <c r="I2178" s="0" t="str">
        <f aca="false">INDEX(Orders!$D:$D,MATCH(B2178,Orders!$A:$A,0))</f>
        <v>Delivered</v>
      </c>
      <c r="J2178" s="8" t="n">
        <f aca="false">INDEX(Products!$E:$E,MATCH(C2178,Products!$A:$A,0))</f>
        <v>849.27</v>
      </c>
      <c r="K2178" s="8" t="n">
        <f aca="false">D2178*J2178</f>
        <v>849.27</v>
      </c>
    </row>
    <row r="2179" customFormat="false" ht="15" hidden="false" customHeight="false" outlineLevel="0" collapsed="false">
      <c r="A2179" s="0" t="s">
        <v>9947</v>
      </c>
      <c r="B2179" s="0" t="s">
        <v>2315</v>
      </c>
      <c r="C2179" s="0" t="s">
        <v>7855</v>
      </c>
      <c r="D2179" s="0" t="n">
        <v>1</v>
      </c>
      <c r="E2179" s="8" t="n">
        <v>40660</v>
      </c>
      <c r="F2179" s="0" t="n">
        <v>0</v>
      </c>
      <c r="G2179" s="8" t="n">
        <v>40660</v>
      </c>
      <c r="H2179" s="0" t="str">
        <f aca="false">INDEX(Products!$C:$C,MATCH(C2179,Products!$A:$A,0))</f>
        <v>Electronics</v>
      </c>
      <c r="I2179" s="0" t="str">
        <f aca="false">INDEX(Orders!$D:$D,MATCH(B2179,Orders!$A:$A,0))</f>
        <v>Delivered</v>
      </c>
      <c r="J2179" s="8" t="n">
        <f aca="false">INDEX(Products!$E:$E,MATCH(C2179,Products!$A:$A,0))</f>
        <v>24017.64</v>
      </c>
      <c r="K2179" s="8" t="n">
        <f aca="false">D2179*J2179</f>
        <v>24017.64</v>
      </c>
    </row>
    <row r="2180" customFormat="false" ht="15" hidden="false" customHeight="false" outlineLevel="0" collapsed="false">
      <c r="A2180" s="0" t="s">
        <v>9948</v>
      </c>
      <c r="B2180" s="0" t="s">
        <v>2317</v>
      </c>
      <c r="C2180" s="0" t="s">
        <v>7846</v>
      </c>
      <c r="D2180" s="0" t="n">
        <v>1</v>
      </c>
      <c r="E2180" s="8" t="n">
        <v>34829</v>
      </c>
      <c r="F2180" s="0" t="n">
        <v>0</v>
      </c>
      <c r="G2180" s="8" t="n">
        <v>34829</v>
      </c>
      <c r="H2180" s="0" t="str">
        <f aca="false">INDEX(Products!$C:$C,MATCH(C2180,Products!$A:$A,0))</f>
        <v>Mobiles &amp; Accessories</v>
      </c>
      <c r="I2180" s="0" t="str">
        <f aca="false">INDEX(Orders!$D:$D,MATCH(B2180,Orders!$A:$A,0))</f>
        <v>Delivered</v>
      </c>
      <c r="J2180" s="8" t="n">
        <f aca="false">INDEX(Products!$E:$E,MATCH(C2180,Products!$A:$A,0))</f>
        <v>19331.44</v>
      </c>
      <c r="K2180" s="8" t="n">
        <f aca="false">D2180*J2180</f>
        <v>19331.44</v>
      </c>
    </row>
    <row r="2181" customFormat="false" ht="15" hidden="false" customHeight="false" outlineLevel="0" collapsed="false">
      <c r="A2181" s="0" t="s">
        <v>9949</v>
      </c>
      <c r="B2181" s="0" t="s">
        <v>2318</v>
      </c>
      <c r="C2181" s="0" t="s">
        <v>7628</v>
      </c>
      <c r="D2181" s="0" t="n">
        <v>2</v>
      </c>
      <c r="E2181" s="8" t="n">
        <v>40359</v>
      </c>
      <c r="F2181" s="0" t="n">
        <v>5</v>
      </c>
      <c r="G2181" s="8" t="n">
        <v>76682.1</v>
      </c>
      <c r="H2181" s="0" t="str">
        <f aca="false">INDEX(Products!$C:$C,MATCH(C2181,Products!$A:$A,0))</f>
        <v>Mobiles &amp; Accessories</v>
      </c>
      <c r="I2181" s="0" t="str">
        <f aca="false">INDEX(Orders!$D:$D,MATCH(B2181,Orders!$A:$A,0))</f>
        <v>Delivered</v>
      </c>
      <c r="J2181" s="8" t="n">
        <f aca="false">INDEX(Products!$E:$E,MATCH(C2181,Products!$A:$A,0))</f>
        <v>23885.95</v>
      </c>
      <c r="K2181" s="8" t="n">
        <f aca="false">D2181*J2181</f>
        <v>47771.9</v>
      </c>
    </row>
    <row r="2182" customFormat="false" ht="15" hidden="false" customHeight="false" outlineLevel="0" collapsed="false">
      <c r="A2182" s="0" t="s">
        <v>9950</v>
      </c>
      <c r="B2182" s="0" t="s">
        <v>2318</v>
      </c>
      <c r="C2182" s="0" t="s">
        <v>7865</v>
      </c>
      <c r="D2182" s="0" t="n">
        <v>1</v>
      </c>
      <c r="E2182" s="8" t="n">
        <v>2139</v>
      </c>
      <c r="F2182" s="0" t="n">
        <v>15</v>
      </c>
      <c r="G2182" s="8" t="n">
        <v>1818.15</v>
      </c>
      <c r="H2182" s="0" t="str">
        <f aca="false">INDEX(Products!$C:$C,MATCH(C2182,Products!$A:$A,0))</f>
        <v>Fashion</v>
      </c>
      <c r="I2182" s="0" t="str">
        <f aca="false">INDEX(Orders!$D:$D,MATCH(B2182,Orders!$A:$A,0))</f>
        <v>Delivered</v>
      </c>
      <c r="J2182" s="8" t="n">
        <f aca="false">INDEX(Products!$E:$E,MATCH(C2182,Products!$A:$A,0))</f>
        <v>1375.05</v>
      </c>
      <c r="K2182" s="8" t="n">
        <f aca="false">D2182*J2182</f>
        <v>1375.05</v>
      </c>
    </row>
    <row r="2183" customFormat="false" ht="15" hidden="false" customHeight="false" outlineLevel="0" collapsed="false">
      <c r="A2183" s="0" t="s">
        <v>9951</v>
      </c>
      <c r="B2183" s="0" t="s">
        <v>2321</v>
      </c>
      <c r="C2183" s="0" t="s">
        <v>7869</v>
      </c>
      <c r="D2183" s="0" t="n">
        <v>1</v>
      </c>
      <c r="E2183" s="8" t="n">
        <v>949</v>
      </c>
      <c r="F2183" s="0" t="n">
        <v>0</v>
      </c>
      <c r="G2183" s="8" t="n">
        <v>949</v>
      </c>
      <c r="H2183" s="0" t="str">
        <f aca="false">INDEX(Products!$C:$C,MATCH(C2183,Products!$A:$A,0))</f>
        <v>Home &amp; Kitchen</v>
      </c>
      <c r="I2183" s="0" t="str">
        <f aca="false">INDEX(Orders!$D:$D,MATCH(B2183,Orders!$A:$A,0))</f>
        <v>Delivered</v>
      </c>
      <c r="J2183" s="8" t="n">
        <f aca="false">INDEX(Products!$E:$E,MATCH(C2183,Products!$A:$A,0))</f>
        <v>553.41</v>
      </c>
      <c r="K2183" s="8" t="n">
        <f aca="false">D2183*J2183</f>
        <v>553.41</v>
      </c>
    </row>
    <row r="2184" customFormat="false" ht="15" hidden="false" customHeight="false" outlineLevel="0" collapsed="false">
      <c r="A2184" s="0" t="s">
        <v>9952</v>
      </c>
      <c r="B2184" s="0" t="s">
        <v>2323</v>
      </c>
      <c r="C2184" s="0" t="s">
        <v>8063</v>
      </c>
      <c r="D2184" s="0" t="n">
        <v>1</v>
      </c>
      <c r="E2184" s="8" t="n">
        <v>11739</v>
      </c>
      <c r="F2184" s="0" t="n">
        <v>0</v>
      </c>
      <c r="G2184" s="8" t="n">
        <v>11739</v>
      </c>
      <c r="H2184" s="0" t="str">
        <f aca="false">INDEX(Products!$C:$C,MATCH(C2184,Products!$A:$A,0))</f>
        <v>Sports &amp; Fitness</v>
      </c>
      <c r="I2184" s="0" t="str">
        <f aca="false">INDEX(Orders!$D:$D,MATCH(B2184,Orders!$A:$A,0))</f>
        <v>Delivered</v>
      </c>
      <c r="J2184" s="8" t="n">
        <f aca="false">INDEX(Products!$E:$E,MATCH(C2184,Products!$A:$A,0))</f>
        <v>6695.67</v>
      </c>
      <c r="K2184" s="8" t="n">
        <f aca="false">D2184*J2184</f>
        <v>6695.67</v>
      </c>
    </row>
    <row r="2185" customFormat="false" ht="15" hidden="false" customHeight="false" outlineLevel="0" collapsed="false">
      <c r="A2185" s="0" t="s">
        <v>9953</v>
      </c>
      <c r="B2185" s="0" t="s">
        <v>2323</v>
      </c>
      <c r="C2185" s="0" t="s">
        <v>7865</v>
      </c>
      <c r="D2185" s="0" t="n">
        <v>1</v>
      </c>
      <c r="E2185" s="8" t="n">
        <v>2139</v>
      </c>
      <c r="F2185" s="0" t="n">
        <v>30</v>
      </c>
      <c r="G2185" s="8" t="n">
        <v>1497.3</v>
      </c>
      <c r="H2185" s="0" t="str">
        <f aca="false">INDEX(Products!$C:$C,MATCH(C2185,Products!$A:$A,0))</f>
        <v>Fashion</v>
      </c>
      <c r="I2185" s="0" t="str">
        <f aca="false">INDEX(Orders!$D:$D,MATCH(B2185,Orders!$A:$A,0))</f>
        <v>Delivered</v>
      </c>
      <c r="J2185" s="8" t="n">
        <f aca="false">INDEX(Products!$E:$E,MATCH(C2185,Products!$A:$A,0))</f>
        <v>1375.05</v>
      </c>
      <c r="K2185" s="8" t="n">
        <f aca="false">D2185*J2185</f>
        <v>1375.05</v>
      </c>
    </row>
    <row r="2186" customFormat="false" ht="15" hidden="false" customHeight="false" outlineLevel="0" collapsed="false">
      <c r="A2186" s="0" t="s">
        <v>9954</v>
      </c>
      <c r="B2186" s="0" t="s">
        <v>2325</v>
      </c>
      <c r="C2186" s="0" t="s">
        <v>7609</v>
      </c>
      <c r="D2186" s="0" t="n">
        <v>1</v>
      </c>
      <c r="E2186" s="8" t="n">
        <v>35369</v>
      </c>
      <c r="F2186" s="0" t="n">
        <v>5</v>
      </c>
      <c r="G2186" s="8" t="n">
        <v>33600.55</v>
      </c>
      <c r="H2186" s="0" t="str">
        <f aca="false">INDEX(Products!$C:$C,MATCH(C2186,Products!$A:$A,0))</f>
        <v>Electronics</v>
      </c>
      <c r="I2186" s="0" t="str">
        <f aca="false">INDEX(Orders!$D:$D,MATCH(B2186,Orders!$A:$A,0))</f>
        <v>Delivered</v>
      </c>
      <c r="J2186" s="8" t="n">
        <f aca="false">INDEX(Products!$E:$E,MATCH(C2186,Products!$A:$A,0))</f>
        <v>24770.66</v>
      </c>
      <c r="K2186" s="8" t="n">
        <f aca="false">D2186*J2186</f>
        <v>24770.66</v>
      </c>
    </row>
    <row r="2187" customFormat="false" ht="15" hidden="false" customHeight="false" outlineLevel="0" collapsed="false">
      <c r="A2187" s="0" t="s">
        <v>9955</v>
      </c>
      <c r="B2187" s="0" t="s">
        <v>2325</v>
      </c>
      <c r="C2187" s="0" t="s">
        <v>8013</v>
      </c>
      <c r="D2187" s="0" t="n">
        <v>1</v>
      </c>
      <c r="E2187" s="8" t="n">
        <v>4669</v>
      </c>
      <c r="F2187" s="0" t="n">
        <v>20</v>
      </c>
      <c r="G2187" s="8" t="n">
        <v>3735.2</v>
      </c>
      <c r="H2187" s="0" t="str">
        <f aca="false">INDEX(Products!$C:$C,MATCH(C2187,Products!$A:$A,0))</f>
        <v>Toys &amp; Baby Care</v>
      </c>
      <c r="I2187" s="0" t="str">
        <f aca="false">INDEX(Orders!$D:$D,MATCH(B2187,Orders!$A:$A,0))</f>
        <v>Delivered</v>
      </c>
      <c r="J2187" s="8" t="n">
        <f aca="false">INDEX(Products!$E:$E,MATCH(C2187,Products!$A:$A,0))</f>
        <v>3216.56</v>
      </c>
      <c r="K2187" s="8" t="n">
        <f aca="false">D2187*J2187</f>
        <v>3216.56</v>
      </c>
    </row>
    <row r="2188" customFormat="false" ht="15" hidden="false" customHeight="false" outlineLevel="0" collapsed="false">
      <c r="A2188" s="0" t="s">
        <v>9956</v>
      </c>
      <c r="B2188" s="0" t="s">
        <v>2327</v>
      </c>
      <c r="C2188" s="0" t="s">
        <v>7701</v>
      </c>
      <c r="D2188" s="0" t="n">
        <v>1</v>
      </c>
      <c r="E2188" s="8" t="n">
        <v>36479</v>
      </c>
      <c r="F2188" s="0" t="n">
        <v>15</v>
      </c>
      <c r="G2188" s="8" t="n">
        <v>31007.15</v>
      </c>
      <c r="H2188" s="0" t="str">
        <f aca="false">INDEX(Products!$C:$C,MATCH(C2188,Products!$A:$A,0))</f>
        <v>Electronics</v>
      </c>
      <c r="I2188" s="0" t="str">
        <f aca="false">INDEX(Orders!$D:$D,MATCH(B2188,Orders!$A:$A,0))</f>
        <v>Cancelled</v>
      </c>
      <c r="J2188" s="8" t="n">
        <f aca="false">INDEX(Products!$E:$E,MATCH(C2188,Products!$A:$A,0))</f>
        <v>23417.07</v>
      </c>
      <c r="K2188" s="8" t="n">
        <f aca="false">D2188*J2188</f>
        <v>23417.07</v>
      </c>
    </row>
    <row r="2189" customFormat="false" ht="15" hidden="false" customHeight="false" outlineLevel="0" collapsed="false">
      <c r="A2189" s="0" t="s">
        <v>9957</v>
      </c>
      <c r="B2189" s="0" t="s">
        <v>2328</v>
      </c>
      <c r="C2189" s="0" t="s">
        <v>8118</v>
      </c>
      <c r="D2189" s="0" t="n">
        <v>2</v>
      </c>
      <c r="E2189" s="8" t="n">
        <v>2909</v>
      </c>
      <c r="F2189" s="0" t="n">
        <v>0</v>
      </c>
      <c r="G2189" s="8" t="n">
        <v>5818</v>
      </c>
      <c r="H2189" s="0" t="str">
        <f aca="false">INDEX(Products!$C:$C,MATCH(C2189,Products!$A:$A,0))</f>
        <v>Beauty &amp; Personal Care</v>
      </c>
      <c r="I2189" s="0" t="str">
        <f aca="false">INDEX(Orders!$D:$D,MATCH(B2189,Orders!$A:$A,0))</f>
        <v>Delivered</v>
      </c>
      <c r="J2189" s="8" t="n">
        <f aca="false">INDEX(Products!$E:$E,MATCH(C2189,Products!$A:$A,0))</f>
        <v>1624.63</v>
      </c>
      <c r="K2189" s="8" t="n">
        <f aca="false">D2189*J2189</f>
        <v>3249.26</v>
      </c>
    </row>
    <row r="2190" customFormat="false" ht="15" hidden="false" customHeight="false" outlineLevel="0" collapsed="false">
      <c r="A2190" s="0" t="s">
        <v>9958</v>
      </c>
      <c r="B2190" s="0" t="s">
        <v>2328</v>
      </c>
      <c r="C2190" s="0" t="s">
        <v>7760</v>
      </c>
      <c r="D2190" s="0" t="n">
        <v>1</v>
      </c>
      <c r="E2190" s="8" t="n">
        <v>439</v>
      </c>
      <c r="F2190" s="0" t="n">
        <v>0</v>
      </c>
      <c r="G2190" s="8" t="n">
        <v>439</v>
      </c>
      <c r="H2190" s="0" t="str">
        <f aca="false">INDEX(Products!$C:$C,MATCH(C2190,Products!$A:$A,0))</f>
        <v>Grocery</v>
      </c>
      <c r="I2190" s="0" t="str">
        <f aca="false">INDEX(Orders!$D:$D,MATCH(B2190,Orders!$A:$A,0))</f>
        <v>Delivered</v>
      </c>
      <c r="J2190" s="8" t="n">
        <f aca="false">INDEX(Products!$E:$E,MATCH(C2190,Products!$A:$A,0))</f>
        <v>271.77</v>
      </c>
      <c r="K2190" s="8" t="n">
        <f aca="false">D2190*J2190</f>
        <v>271.77</v>
      </c>
    </row>
    <row r="2191" customFormat="false" ht="15" hidden="false" customHeight="false" outlineLevel="0" collapsed="false">
      <c r="A2191" s="0" t="s">
        <v>9959</v>
      </c>
      <c r="B2191" s="0" t="s">
        <v>2328</v>
      </c>
      <c r="C2191" s="0" t="s">
        <v>7940</v>
      </c>
      <c r="D2191" s="0" t="n">
        <v>1</v>
      </c>
      <c r="E2191" s="8" t="n">
        <v>1309</v>
      </c>
      <c r="F2191" s="0" t="n">
        <v>0</v>
      </c>
      <c r="G2191" s="8" t="n">
        <v>1309</v>
      </c>
      <c r="H2191" s="0" t="str">
        <f aca="false">INDEX(Products!$C:$C,MATCH(C2191,Products!$A:$A,0))</f>
        <v>Grocery</v>
      </c>
      <c r="I2191" s="0" t="str">
        <f aca="false">INDEX(Orders!$D:$D,MATCH(B2191,Orders!$A:$A,0))</f>
        <v>Delivered</v>
      </c>
      <c r="J2191" s="8" t="n">
        <f aca="false">INDEX(Products!$E:$E,MATCH(C2191,Products!$A:$A,0))</f>
        <v>914.27</v>
      </c>
      <c r="K2191" s="8" t="n">
        <f aca="false">D2191*J2191</f>
        <v>914.27</v>
      </c>
    </row>
    <row r="2192" customFormat="false" ht="15" hidden="false" customHeight="false" outlineLevel="0" collapsed="false">
      <c r="A2192" s="0" t="s">
        <v>9960</v>
      </c>
      <c r="B2192" s="0" t="s">
        <v>2328</v>
      </c>
      <c r="C2192" s="0" t="s">
        <v>7993</v>
      </c>
      <c r="D2192" s="0" t="n">
        <v>1</v>
      </c>
      <c r="E2192" s="8" t="n">
        <v>19529</v>
      </c>
      <c r="F2192" s="0" t="n">
        <v>15</v>
      </c>
      <c r="G2192" s="8" t="n">
        <v>16599.65</v>
      </c>
      <c r="H2192" s="0" t="str">
        <f aca="false">INDEX(Products!$C:$C,MATCH(C2192,Products!$A:$A,0))</f>
        <v>Electronics</v>
      </c>
      <c r="I2192" s="0" t="str">
        <f aca="false">INDEX(Orders!$D:$D,MATCH(B2192,Orders!$A:$A,0))</f>
        <v>Delivered</v>
      </c>
      <c r="J2192" s="8" t="n">
        <f aca="false">INDEX(Products!$E:$E,MATCH(C2192,Products!$A:$A,0))</f>
        <v>12094.4</v>
      </c>
      <c r="K2192" s="8" t="n">
        <f aca="false">D2192*J2192</f>
        <v>12094.4</v>
      </c>
    </row>
    <row r="2193" customFormat="false" ht="15" hidden="false" customHeight="false" outlineLevel="0" collapsed="false">
      <c r="A2193" s="0" t="s">
        <v>9961</v>
      </c>
      <c r="B2193" s="0" t="s">
        <v>2330</v>
      </c>
      <c r="C2193" s="0" t="s">
        <v>7614</v>
      </c>
      <c r="D2193" s="0" t="n">
        <v>1</v>
      </c>
      <c r="E2193" s="8" t="n">
        <v>23049</v>
      </c>
      <c r="F2193" s="0" t="n">
        <v>5</v>
      </c>
      <c r="G2193" s="8" t="n">
        <v>21896.55</v>
      </c>
      <c r="H2193" s="0" t="str">
        <f aca="false">INDEX(Products!$C:$C,MATCH(C2193,Products!$A:$A,0))</f>
        <v>Furniture</v>
      </c>
      <c r="I2193" s="0" t="str">
        <f aca="false">INDEX(Orders!$D:$D,MATCH(B2193,Orders!$A:$A,0))</f>
        <v>Delivered</v>
      </c>
      <c r="J2193" s="8" t="n">
        <f aca="false">INDEX(Products!$E:$E,MATCH(C2193,Products!$A:$A,0))</f>
        <v>13018.56</v>
      </c>
      <c r="K2193" s="8" t="n">
        <f aca="false">D2193*J2193</f>
        <v>13018.56</v>
      </c>
    </row>
    <row r="2194" customFormat="false" ht="15" hidden="false" customHeight="false" outlineLevel="0" collapsed="false">
      <c r="A2194" s="0" t="s">
        <v>9962</v>
      </c>
      <c r="B2194" s="0" t="s">
        <v>2332</v>
      </c>
      <c r="C2194" s="0" t="s">
        <v>7873</v>
      </c>
      <c r="D2194" s="0" t="n">
        <v>1</v>
      </c>
      <c r="E2194" s="8" t="n">
        <v>14909</v>
      </c>
      <c r="F2194" s="0" t="n">
        <v>0</v>
      </c>
      <c r="G2194" s="8" t="n">
        <v>14909</v>
      </c>
      <c r="H2194" s="0" t="str">
        <f aca="false">INDEX(Products!$C:$C,MATCH(C2194,Products!$A:$A,0))</f>
        <v>Home &amp; Kitchen</v>
      </c>
      <c r="I2194" s="0" t="str">
        <f aca="false">INDEX(Orders!$D:$D,MATCH(B2194,Orders!$A:$A,0))</f>
        <v>Delivered</v>
      </c>
      <c r="J2194" s="8" t="n">
        <f aca="false">INDEX(Products!$E:$E,MATCH(C2194,Products!$A:$A,0))</f>
        <v>8333.87</v>
      </c>
      <c r="K2194" s="8" t="n">
        <f aca="false">D2194*J2194</f>
        <v>8333.87</v>
      </c>
    </row>
    <row r="2195" customFormat="false" ht="15" hidden="false" customHeight="false" outlineLevel="0" collapsed="false">
      <c r="A2195" s="0" t="s">
        <v>9963</v>
      </c>
      <c r="B2195" s="0" t="s">
        <v>2332</v>
      </c>
      <c r="C2195" s="0" t="s">
        <v>7947</v>
      </c>
      <c r="D2195" s="0" t="n">
        <v>1</v>
      </c>
      <c r="E2195" s="8" t="n">
        <v>9320</v>
      </c>
      <c r="F2195" s="0" t="n">
        <v>15</v>
      </c>
      <c r="G2195" s="8" t="n">
        <v>7922</v>
      </c>
      <c r="H2195" s="0" t="str">
        <f aca="false">INDEX(Products!$C:$C,MATCH(C2195,Products!$A:$A,0))</f>
        <v>Home &amp; Kitchen</v>
      </c>
      <c r="I2195" s="0" t="str">
        <f aca="false">INDEX(Orders!$D:$D,MATCH(B2195,Orders!$A:$A,0))</f>
        <v>Delivered</v>
      </c>
      <c r="J2195" s="8" t="n">
        <f aca="false">INDEX(Products!$E:$E,MATCH(C2195,Products!$A:$A,0))</f>
        <v>6164.02</v>
      </c>
      <c r="K2195" s="8" t="n">
        <f aca="false">D2195*J2195</f>
        <v>6164.02</v>
      </c>
    </row>
    <row r="2196" customFormat="false" ht="15" hidden="false" customHeight="false" outlineLevel="0" collapsed="false">
      <c r="A2196" s="0" t="s">
        <v>9964</v>
      </c>
      <c r="B2196" s="0" t="s">
        <v>2333</v>
      </c>
      <c r="C2196" s="0" t="s">
        <v>7725</v>
      </c>
      <c r="D2196" s="0" t="n">
        <v>1</v>
      </c>
      <c r="E2196" s="8" t="n">
        <v>2319</v>
      </c>
      <c r="F2196" s="0" t="n">
        <v>10</v>
      </c>
      <c r="G2196" s="8" t="n">
        <v>2087.1</v>
      </c>
      <c r="H2196" s="0" t="str">
        <f aca="false">INDEX(Products!$C:$C,MATCH(C2196,Products!$A:$A,0))</f>
        <v>Fashion</v>
      </c>
      <c r="I2196" s="0" t="str">
        <f aca="false">INDEX(Orders!$D:$D,MATCH(B2196,Orders!$A:$A,0))</f>
        <v>Delivered</v>
      </c>
      <c r="J2196" s="8" t="n">
        <f aca="false">INDEX(Products!$E:$E,MATCH(C2196,Products!$A:$A,0))</f>
        <v>1283.86</v>
      </c>
      <c r="K2196" s="8" t="n">
        <f aca="false">D2196*J2196</f>
        <v>1283.86</v>
      </c>
    </row>
    <row r="2197" customFormat="false" ht="15" hidden="false" customHeight="false" outlineLevel="0" collapsed="false">
      <c r="A2197" s="0" t="s">
        <v>9965</v>
      </c>
      <c r="B2197" s="0" t="s">
        <v>2333</v>
      </c>
      <c r="C2197" s="0" t="s">
        <v>7803</v>
      </c>
      <c r="D2197" s="0" t="n">
        <v>1</v>
      </c>
      <c r="E2197" s="8" t="n">
        <v>34270</v>
      </c>
      <c r="F2197" s="0" t="n">
        <v>10</v>
      </c>
      <c r="G2197" s="8" t="n">
        <v>30843</v>
      </c>
      <c r="H2197" s="0" t="str">
        <f aca="false">INDEX(Products!$C:$C,MATCH(C2197,Products!$A:$A,0))</f>
        <v>Electronics</v>
      </c>
      <c r="I2197" s="0" t="str">
        <f aca="false">INDEX(Orders!$D:$D,MATCH(B2197,Orders!$A:$A,0))</f>
        <v>Delivered</v>
      </c>
      <c r="J2197" s="8" t="n">
        <f aca="false">INDEX(Products!$E:$E,MATCH(C2197,Products!$A:$A,0))</f>
        <v>19956.6</v>
      </c>
      <c r="K2197" s="8" t="n">
        <f aca="false">D2197*J2197</f>
        <v>19956.6</v>
      </c>
    </row>
    <row r="2198" customFormat="false" ht="15" hidden="false" customHeight="false" outlineLevel="0" collapsed="false">
      <c r="A2198" s="0" t="s">
        <v>9966</v>
      </c>
      <c r="B2198" s="0" t="s">
        <v>2334</v>
      </c>
      <c r="C2198" s="0" t="s">
        <v>7690</v>
      </c>
      <c r="D2198" s="0" t="n">
        <v>1</v>
      </c>
      <c r="E2198" s="8" t="n">
        <v>10500</v>
      </c>
      <c r="F2198" s="0" t="n">
        <v>15</v>
      </c>
      <c r="G2198" s="8" t="n">
        <v>8925</v>
      </c>
      <c r="H2198" s="0" t="str">
        <f aca="false">INDEX(Products!$C:$C,MATCH(C2198,Products!$A:$A,0))</f>
        <v>Electronics</v>
      </c>
      <c r="I2198" s="0" t="str">
        <f aca="false">INDEX(Orders!$D:$D,MATCH(B2198,Orders!$A:$A,0))</f>
        <v>Delivered</v>
      </c>
      <c r="J2198" s="8" t="n">
        <f aca="false">INDEX(Products!$E:$E,MATCH(C2198,Products!$A:$A,0))</f>
        <v>7790.71</v>
      </c>
      <c r="K2198" s="8" t="n">
        <f aca="false">D2198*J2198</f>
        <v>7790.71</v>
      </c>
    </row>
    <row r="2199" customFormat="false" ht="15" hidden="false" customHeight="false" outlineLevel="0" collapsed="false">
      <c r="A2199" s="0" t="s">
        <v>9967</v>
      </c>
      <c r="B2199" s="0" t="s">
        <v>2334</v>
      </c>
      <c r="C2199" s="0" t="s">
        <v>8034</v>
      </c>
      <c r="D2199" s="0" t="n">
        <v>1</v>
      </c>
      <c r="E2199" s="8" t="n">
        <v>59079</v>
      </c>
      <c r="F2199" s="0" t="n">
        <v>15</v>
      </c>
      <c r="G2199" s="8" t="n">
        <v>50217.15</v>
      </c>
      <c r="H2199" s="0" t="str">
        <f aca="false">INDEX(Products!$C:$C,MATCH(C2199,Products!$A:$A,0))</f>
        <v>Mobiles &amp; Accessories</v>
      </c>
      <c r="I2199" s="0" t="str">
        <f aca="false">INDEX(Orders!$D:$D,MATCH(B2199,Orders!$A:$A,0))</f>
        <v>Delivered</v>
      </c>
      <c r="J2199" s="8" t="n">
        <f aca="false">INDEX(Products!$E:$E,MATCH(C2199,Products!$A:$A,0))</f>
        <v>35568.35</v>
      </c>
      <c r="K2199" s="8" t="n">
        <f aca="false">D2199*J2199</f>
        <v>35568.35</v>
      </c>
    </row>
    <row r="2200" customFormat="false" ht="15" hidden="false" customHeight="false" outlineLevel="0" collapsed="false">
      <c r="A2200" s="0" t="s">
        <v>9968</v>
      </c>
      <c r="B2200" s="0" t="s">
        <v>2334</v>
      </c>
      <c r="C2200" s="0" t="s">
        <v>7835</v>
      </c>
      <c r="D2200" s="0" t="n">
        <v>1</v>
      </c>
      <c r="E2200" s="8" t="n">
        <v>30819</v>
      </c>
      <c r="F2200" s="0" t="n">
        <v>10</v>
      </c>
      <c r="G2200" s="8" t="n">
        <v>27737.1</v>
      </c>
      <c r="H2200" s="0" t="str">
        <f aca="false">INDEX(Products!$C:$C,MATCH(C2200,Products!$A:$A,0))</f>
        <v>Electronics</v>
      </c>
      <c r="I2200" s="0" t="str">
        <f aca="false">INDEX(Orders!$D:$D,MATCH(B2200,Orders!$A:$A,0))</f>
        <v>Delivered</v>
      </c>
      <c r="J2200" s="8" t="n">
        <f aca="false">INDEX(Products!$E:$E,MATCH(C2200,Products!$A:$A,0))</f>
        <v>22115.15</v>
      </c>
      <c r="K2200" s="8" t="n">
        <f aca="false">D2200*J2200</f>
        <v>22115.15</v>
      </c>
    </row>
    <row r="2201" customFormat="false" ht="15" hidden="false" customHeight="false" outlineLevel="0" collapsed="false">
      <c r="A2201" s="0" t="s">
        <v>9969</v>
      </c>
      <c r="B2201" s="0" t="s">
        <v>2334</v>
      </c>
      <c r="C2201" s="0" t="s">
        <v>7805</v>
      </c>
      <c r="D2201" s="0" t="n">
        <v>1</v>
      </c>
      <c r="E2201" s="8" t="n">
        <v>18269</v>
      </c>
      <c r="F2201" s="0" t="n">
        <v>15</v>
      </c>
      <c r="G2201" s="8" t="n">
        <v>15528.65</v>
      </c>
      <c r="H2201" s="0" t="str">
        <f aca="false">INDEX(Products!$C:$C,MATCH(C2201,Products!$A:$A,0))</f>
        <v>Mobiles &amp; Accessories</v>
      </c>
      <c r="I2201" s="0" t="str">
        <f aca="false">INDEX(Orders!$D:$D,MATCH(B2201,Orders!$A:$A,0))</f>
        <v>Delivered</v>
      </c>
      <c r="J2201" s="8" t="n">
        <f aca="false">INDEX(Products!$E:$E,MATCH(C2201,Products!$A:$A,0))</f>
        <v>12301.55</v>
      </c>
      <c r="K2201" s="8" t="n">
        <f aca="false">D2201*J2201</f>
        <v>12301.55</v>
      </c>
    </row>
    <row r="2202" customFormat="false" ht="15" hidden="false" customHeight="false" outlineLevel="0" collapsed="false">
      <c r="A2202" s="0" t="s">
        <v>9970</v>
      </c>
      <c r="B2202" s="0" t="s">
        <v>2335</v>
      </c>
      <c r="C2202" s="0" t="s">
        <v>7686</v>
      </c>
      <c r="D2202" s="0" t="n">
        <v>1</v>
      </c>
      <c r="E2202" s="8" t="n">
        <v>11089</v>
      </c>
      <c r="F2202" s="0" t="n">
        <v>0</v>
      </c>
      <c r="G2202" s="8" t="n">
        <v>11089</v>
      </c>
      <c r="H2202" s="0" t="str">
        <f aca="false">INDEX(Products!$C:$C,MATCH(C2202,Products!$A:$A,0))</f>
        <v>Home &amp; Kitchen</v>
      </c>
      <c r="I2202" s="0" t="str">
        <f aca="false">INDEX(Orders!$D:$D,MATCH(B2202,Orders!$A:$A,0))</f>
        <v>Delivered</v>
      </c>
      <c r="J2202" s="8" t="n">
        <f aca="false">INDEX(Products!$E:$E,MATCH(C2202,Products!$A:$A,0))</f>
        <v>6310.53</v>
      </c>
      <c r="K2202" s="8" t="n">
        <f aca="false">D2202*J2202</f>
        <v>6310.53</v>
      </c>
    </row>
    <row r="2203" customFormat="false" ht="15" hidden="false" customHeight="false" outlineLevel="0" collapsed="false">
      <c r="A2203" s="0" t="s">
        <v>9971</v>
      </c>
      <c r="B2203" s="0" t="s">
        <v>2337</v>
      </c>
      <c r="C2203" s="0" t="s">
        <v>7630</v>
      </c>
      <c r="D2203" s="0" t="n">
        <v>1</v>
      </c>
      <c r="E2203" s="8" t="n">
        <v>74379</v>
      </c>
      <c r="F2203" s="0" t="n">
        <v>15</v>
      </c>
      <c r="G2203" s="8" t="n">
        <v>63222.15</v>
      </c>
      <c r="H2203" s="0" t="str">
        <f aca="false">INDEX(Products!$C:$C,MATCH(C2203,Products!$A:$A,0))</f>
        <v>Mobiles &amp; Accessories</v>
      </c>
      <c r="I2203" s="0" t="str">
        <f aca="false">INDEX(Orders!$D:$D,MATCH(B2203,Orders!$A:$A,0))</f>
        <v>Delivered</v>
      </c>
      <c r="J2203" s="8" t="n">
        <f aca="false">INDEX(Products!$E:$E,MATCH(C2203,Products!$A:$A,0))</f>
        <v>45257.88</v>
      </c>
      <c r="K2203" s="8" t="n">
        <f aca="false">D2203*J2203</f>
        <v>45257.88</v>
      </c>
    </row>
    <row r="2204" customFormat="false" ht="15" hidden="false" customHeight="false" outlineLevel="0" collapsed="false">
      <c r="A2204" s="0" t="s">
        <v>9972</v>
      </c>
      <c r="B2204" s="0" t="s">
        <v>2338</v>
      </c>
      <c r="C2204" s="0" t="s">
        <v>7916</v>
      </c>
      <c r="D2204" s="0" t="n">
        <v>3</v>
      </c>
      <c r="E2204" s="8" t="n">
        <v>2700</v>
      </c>
      <c r="F2204" s="0" t="n">
        <v>0</v>
      </c>
      <c r="G2204" s="8" t="n">
        <v>8100</v>
      </c>
      <c r="H2204" s="0" t="str">
        <f aca="false">INDEX(Products!$C:$C,MATCH(C2204,Products!$A:$A,0))</f>
        <v>Beauty &amp; Personal Care</v>
      </c>
      <c r="I2204" s="0" t="str">
        <f aca="false">INDEX(Orders!$D:$D,MATCH(B2204,Orders!$A:$A,0))</f>
        <v>Cancelled</v>
      </c>
      <c r="J2204" s="8" t="n">
        <f aca="false">INDEX(Products!$E:$E,MATCH(C2204,Products!$A:$A,0))</f>
        <v>1844.89</v>
      </c>
      <c r="K2204" s="8" t="n">
        <f aca="false">D2204*J2204</f>
        <v>5534.67</v>
      </c>
    </row>
    <row r="2205" customFormat="false" ht="15" hidden="false" customHeight="false" outlineLevel="0" collapsed="false">
      <c r="A2205" s="0" t="s">
        <v>9973</v>
      </c>
      <c r="B2205" s="0" t="s">
        <v>2338</v>
      </c>
      <c r="C2205" s="0" t="s">
        <v>7809</v>
      </c>
      <c r="D2205" s="0" t="n">
        <v>3</v>
      </c>
      <c r="E2205" s="8" t="n">
        <v>9019</v>
      </c>
      <c r="F2205" s="0" t="n">
        <v>0</v>
      </c>
      <c r="G2205" s="8" t="n">
        <v>27057</v>
      </c>
      <c r="H2205" s="0" t="str">
        <f aca="false">INDEX(Products!$C:$C,MATCH(C2205,Products!$A:$A,0))</f>
        <v>Home &amp; Kitchen</v>
      </c>
      <c r="I2205" s="0" t="str">
        <f aca="false">INDEX(Orders!$D:$D,MATCH(B2205,Orders!$A:$A,0))</f>
        <v>Cancelled</v>
      </c>
      <c r="J2205" s="8" t="n">
        <f aca="false">INDEX(Products!$E:$E,MATCH(C2205,Products!$A:$A,0))</f>
        <v>6066.71</v>
      </c>
      <c r="K2205" s="8" t="n">
        <f aca="false">D2205*J2205</f>
        <v>18200.13</v>
      </c>
    </row>
    <row r="2206" customFormat="false" ht="15" hidden="false" customHeight="false" outlineLevel="0" collapsed="false">
      <c r="A2206" s="0" t="s">
        <v>9974</v>
      </c>
      <c r="B2206" s="0" t="s">
        <v>2340</v>
      </c>
      <c r="C2206" s="0" t="s">
        <v>7694</v>
      </c>
      <c r="D2206" s="0" t="n">
        <v>1</v>
      </c>
      <c r="E2206" s="8" t="n">
        <v>14329</v>
      </c>
      <c r="F2206" s="0" t="n">
        <v>20</v>
      </c>
      <c r="G2206" s="8" t="n">
        <v>11463.2</v>
      </c>
      <c r="H2206" s="0" t="str">
        <f aca="false">INDEX(Products!$C:$C,MATCH(C2206,Products!$A:$A,0))</f>
        <v>Home &amp; Kitchen</v>
      </c>
      <c r="I2206" s="0" t="str">
        <f aca="false">INDEX(Orders!$D:$D,MATCH(B2206,Orders!$A:$A,0))</f>
        <v>Delivered</v>
      </c>
      <c r="J2206" s="8" t="n">
        <f aca="false">INDEX(Products!$E:$E,MATCH(C2206,Products!$A:$A,0))</f>
        <v>10731.9</v>
      </c>
      <c r="K2206" s="8" t="n">
        <f aca="false">D2206*J2206</f>
        <v>10731.9</v>
      </c>
    </row>
    <row r="2207" customFormat="false" ht="15" hidden="false" customHeight="false" outlineLevel="0" collapsed="false">
      <c r="A2207" s="0" t="s">
        <v>9975</v>
      </c>
      <c r="B2207" s="0" t="s">
        <v>2340</v>
      </c>
      <c r="C2207" s="0" t="s">
        <v>7624</v>
      </c>
      <c r="D2207" s="0" t="n">
        <v>1</v>
      </c>
      <c r="E2207" s="8" t="n">
        <v>14119</v>
      </c>
      <c r="F2207" s="0" t="n">
        <v>10</v>
      </c>
      <c r="G2207" s="8" t="n">
        <v>12707.1</v>
      </c>
      <c r="H2207" s="0" t="str">
        <f aca="false">INDEX(Products!$C:$C,MATCH(C2207,Products!$A:$A,0))</f>
        <v>Electronics</v>
      </c>
      <c r="I2207" s="0" t="str">
        <f aca="false">INDEX(Orders!$D:$D,MATCH(B2207,Orders!$A:$A,0))</f>
        <v>Delivered</v>
      </c>
      <c r="J2207" s="8" t="n">
        <f aca="false">INDEX(Products!$E:$E,MATCH(C2207,Products!$A:$A,0))</f>
        <v>9184.78</v>
      </c>
      <c r="K2207" s="8" t="n">
        <f aca="false">D2207*J2207</f>
        <v>9184.78</v>
      </c>
    </row>
    <row r="2208" customFormat="false" ht="15" hidden="false" customHeight="false" outlineLevel="0" collapsed="false">
      <c r="A2208" s="0" t="s">
        <v>9976</v>
      </c>
      <c r="B2208" s="0" t="s">
        <v>2342</v>
      </c>
      <c r="C2208" s="0" t="s">
        <v>7699</v>
      </c>
      <c r="D2208" s="0" t="n">
        <v>1</v>
      </c>
      <c r="E2208" s="8" t="n">
        <v>9229</v>
      </c>
      <c r="F2208" s="0" t="n">
        <v>15</v>
      </c>
      <c r="G2208" s="8" t="n">
        <v>7844.65</v>
      </c>
      <c r="H2208" s="0" t="str">
        <f aca="false">INDEX(Products!$C:$C,MATCH(C2208,Products!$A:$A,0))</f>
        <v>Sports &amp; Fitness</v>
      </c>
      <c r="I2208" s="0" t="str">
        <f aca="false">INDEX(Orders!$D:$D,MATCH(B2208,Orders!$A:$A,0))</f>
        <v>Delivered</v>
      </c>
      <c r="J2208" s="8" t="n">
        <f aca="false">INDEX(Products!$E:$E,MATCH(C2208,Products!$A:$A,0))</f>
        <v>5762.08</v>
      </c>
      <c r="K2208" s="8" t="n">
        <f aca="false">D2208*J2208</f>
        <v>5762.08</v>
      </c>
    </row>
    <row r="2209" customFormat="false" ht="15" hidden="false" customHeight="false" outlineLevel="0" collapsed="false">
      <c r="A2209" s="0" t="s">
        <v>9977</v>
      </c>
      <c r="B2209" s="0" t="s">
        <v>2342</v>
      </c>
      <c r="C2209" s="0" t="s">
        <v>8428</v>
      </c>
      <c r="D2209" s="0" t="n">
        <v>1</v>
      </c>
      <c r="E2209" s="8" t="n">
        <v>8599</v>
      </c>
      <c r="F2209" s="0" t="n">
        <v>5</v>
      </c>
      <c r="G2209" s="8" t="n">
        <v>8169.05</v>
      </c>
      <c r="H2209" s="0" t="str">
        <f aca="false">INDEX(Products!$C:$C,MATCH(C2209,Products!$A:$A,0))</f>
        <v>Home &amp; Kitchen</v>
      </c>
      <c r="I2209" s="0" t="str">
        <f aca="false">INDEX(Orders!$D:$D,MATCH(B2209,Orders!$A:$A,0))</f>
        <v>Delivered</v>
      </c>
      <c r="J2209" s="8" t="n">
        <f aca="false">INDEX(Products!$E:$E,MATCH(C2209,Products!$A:$A,0))</f>
        <v>5346.13</v>
      </c>
      <c r="K2209" s="8" t="n">
        <f aca="false">D2209*J2209</f>
        <v>5346.13</v>
      </c>
    </row>
    <row r="2210" customFormat="false" ht="15" hidden="false" customHeight="false" outlineLevel="0" collapsed="false">
      <c r="A2210" s="0" t="s">
        <v>9978</v>
      </c>
      <c r="B2210" s="0" t="s">
        <v>2344</v>
      </c>
      <c r="C2210" s="0" t="s">
        <v>7764</v>
      </c>
      <c r="D2210" s="0" t="n">
        <v>2</v>
      </c>
      <c r="E2210" s="8" t="n">
        <v>719</v>
      </c>
      <c r="F2210" s="0" t="n">
        <v>15</v>
      </c>
      <c r="G2210" s="8" t="n">
        <v>1222.3</v>
      </c>
      <c r="H2210" s="0" t="str">
        <f aca="false">INDEX(Products!$C:$C,MATCH(C2210,Products!$A:$A,0))</f>
        <v>Fashion</v>
      </c>
      <c r="I2210" s="0" t="str">
        <f aca="false">INDEX(Orders!$D:$D,MATCH(B2210,Orders!$A:$A,0))</f>
        <v>Returned</v>
      </c>
      <c r="J2210" s="8" t="n">
        <f aca="false">INDEX(Products!$E:$E,MATCH(C2210,Products!$A:$A,0))</f>
        <v>508.15</v>
      </c>
      <c r="K2210" s="8" t="n">
        <f aca="false">D2210*J2210</f>
        <v>1016.3</v>
      </c>
    </row>
    <row r="2211" customFormat="false" ht="15" hidden="false" customHeight="false" outlineLevel="0" collapsed="false">
      <c r="A2211" s="0" t="s">
        <v>9979</v>
      </c>
      <c r="B2211" s="0" t="s">
        <v>2345</v>
      </c>
      <c r="C2211" s="0" t="s">
        <v>7703</v>
      </c>
      <c r="D2211" s="0" t="n">
        <v>1</v>
      </c>
      <c r="E2211" s="8" t="n">
        <v>14499</v>
      </c>
      <c r="F2211" s="0" t="n">
        <v>15</v>
      </c>
      <c r="G2211" s="8" t="n">
        <v>12324.15</v>
      </c>
      <c r="H2211" s="0" t="str">
        <f aca="false">INDEX(Products!$C:$C,MATCH(C2211,Products!$A:$A,0))</f>
        <v>Electronics</v>
      </c>
      <c r="I2211" s="0" t="str">
        <f aca="false">INDEX(Orders!$D:$D,MATCH(B2211,Orders!$A:$A,0))</f>
        <v>Delivered</v>
      </c>
      <c r="J2211" s="8" t="n">
        <f aca="false">INDEX(Products!$E:$E,MATCH(C2211,Products!$A:$A,0))</f>
        <v>10624.25</v>
      </c>
      <c r="K2211" s="8" t="n">
        <f aca="false">D2211*J2211</f>
        <v>10624.25</v>
      </c>
    </row>
    <row r="2212" customFormat="false" ht="15" hidden="false" customHeight="false" outlineLevel="0" collapsed="false">
      <c r="A2212" s="0" t="s">
        <v>9980</v>
      </c>
      <c r="B2212" s="0" t="s">
        <v>2346</v>
      </c>
      <c r="C2212" s="0" t="s">
        <v>7968</v>
      </c>
      <c r="D2212" s="0" t="n">
        <v>2</v>
      </c>
      <c r="E2212" s="8" t="n">
        <v>50</v>
      </c>
      <c r="F2212" s="0" t="n">
        <v>0</v>
      </c>
      <c r="G2212" s="8" t="n">
        <v>100</v>
      </c>
      <c r="H2212" s="0" t="str">
        <f aca="false">INDEX(Products!$C:$C,MATCH(C2212,Products!$A:$A,0))</f>
        <v>Grocery</v>
      </c>
      <c r="I2212" s="0" t="str">
        <f aca="false">INDEX(Orders!$D:$D,MATCH(B2212,Orders!$A:$A,0))</f>
        <v>Delivered</v>
      </c>
      <c r="J2212" s="8" t="n">
        <f aca="false">INDEX(Products!$E:$E,MATCH(C2212,Products!$A:$A,0))</f>
        <v>31.67</v>
      </c>
      <c r="K2212" s="8" t="n">
        <f aca="false">D2212*J2212</f>
        <v>63.34</v>
      </c>
    </row>
    <row r="2213" customFormat="false" ht="15" hidden="false" customHeight="false" outlineLevel="0" collapsed="false">
      <c r="A2213" s="0" t="s">
        <v>9981</v>
      </c>
      <c r="B2213" s="0" t="s">
        <v>2346</v>
      </c>
      <c r="C2213" s="0" t="s">
        <v>7710</v>
      </c>
      <c r="D2213" s="0" t="n">
        <v>1</v>
      </c>
      <c r="E2213" s="8" t="n">
        <v>4659</v>
      </c>
      <c r="F2213" s="0" t="n">
        <v>5</v>
      </c>
      <c r="G2213" s="8" t="n">
        <v>4426.05</v>
      </c>
      <c r="H2213" s="0" t="str">
        <f aca="false">INDEX(Products!$C:$C,MATCH(C2213,Products!$A:$A,0))</f>
        <v>Fashion</v>
      </c>
      <c r="I2213" s="0" t="str">
        <f aca="false">INDEX(Orders!$D:$D,MATCH(B2213,Orders!$A:$A,0))</f>
        <v>Delivered</v>
      </c>
      <c r="J2213" s="8" t="n">
        <f aca="false">INDEX(Products!$E:$E,MATCH(C2213,Products!$A:$A,0))</f>
        <v>2833.14</v>
      </c>
      <c r="K2213" s="8" t="n">
        <f aca="false">D2213*J2213</f>
        <v>2833.14</v>
      </c>
    </row>
    <row r="2214" customFormat="false" ht="15" hidden="false" customHeight="false" outlineLevel="0" collapsed="false">
      <c r="A2214" s="0" t="s">
        <v>9982</v>
      </c>
      <c r="B2214" s="0" t="s">
        <v>2347</v>
      </c>
      <c r="C2214" s="0" t="s">
        <v>8152</v>
      </c>
      <c r="D2214" s="0" t="n">
        <v>1</v>
      </c>
      <c r="E2214" s="8" t="n">
        <v>3759</v>
      </c>
      <c r="F2214" s="0" t="n">
        <v>5</v>
      </c>
      <c r="G2214" s="8" t="n">
        <v>3571.05</v>
      </c>
      <c r="H2214" s="0" t="str">
        <f aca="false">INDEX(Products!$C:$C,MATCH(C2214,Products!$A:$A,0))</f>
        <v>Fashion</v>
      </c>
      <c r="I2214" s="0" t="str">
        <f aca="false">INDEX(Orders!$D:$D,MATCH(B2214,Orders!$A:$A,0))</f>
        <v>Delivered</v>
      </c>
      <c r="J2214" s="8" t="n">
        <f aca="false">INDEX(Products!$E:$E,MATCH(C2214,Products!$A:$A,0))</f>
        <v>2136.16</v>
      </c>
      <c r="K2214" s="8" t="n">
        <f aca="false">D2214*J2214</f>
        <v>2136.16</v>
      </c>
    </row>
    <row r="2215" customFormat="false" ht="15" hidden="false" customHeight="false" outlineLevel="0" collapsed="false">
      <c r="A2215" s="0" t="s">
        <v>9983</v>
      </c>
      <c r="B2215" s="0" t="s">
        <v>2348</v>
      </c>
      <c r="C2215" s="0" t="s">
        <v>7705</v>
      </c>
      <c r="D2215" s="0" t="n">
        <v>1</v>
      </c>
      <c r="E2215" s="8" t="n">
        <v>2409</v>
      </c>
      <c r="F2215" s="0" t="n">
        <v>0</v>
      </c>
      <c r="G2215" s="8" t="n">
        <v>2409</v>
      </c>
      <c r="H2215" s="0" t="str">
        <f aca="false">INDEX(Products!$C:$C,MATCH(C2215,Products!$A:$A,0))</f>
        <v>Fashion</v>
      </c>
      <c r="I2215" s="0" t="str">
        <f aca="false">INDEX(Orders!$D:$D,MATCH(B2215,Orders!$A:$A,0))</f>
        <v>Returned</v>
      </c>
      <c r="J2215" s="8" t="n">
        <f aca="false">INDEX(Products!$E:$E,MATCH(C2215,Products!$A:$A,0))</f>
        <v>1619.11</v>
      </c>
      <c r="K2215" s="8" t="n">
        <f aca="false">D2215*J2215</f>
        <v>1619.11</v>
      </c>
    </row>
    <row r="2216" customFormat="false" ht="15" hidden="false" customHeight="false" outlineLevel="0" collapsed="false">
      <c r="A2216" s="0" t="s">
        <v>9984</v>
      </c>
      <c r="B2216" s="0" t="s">
        <v>2348</v>
      </c>
      <c r="C2216" s="0" t="s">
        <v>8226</v>
      </c>
      <c r="D2216" s="0" t="n">
        <v>1</v>
      </c>
      <c r="E2216" s="8" t="n">
        <v>42449</v>
      </c>
      <c r="F2216" s="0" t="n">
        <v>15</v>
      </c>
      <c r="G2216" s="8" t="n">
        <v>36081.65</v>
      </c>
      <c r="H2216" s="0" t="str">
        <f aca="false">INDEX(Products!$C:$C,MATCH(C2216,Products!$A:$A,0))</f>
        <v>Electronics</v>
      </c>
      <c r="I2216" s="0" t="str">
        <f aca="false">INDEX(Orders!$D:$D,MATCH(B2216,Orders!$A:$A,0))</f>
        <v>Returned</v>
      </c>
      <c r="J2216" s="8" t="n">
        <f aca="false">INDEX(Products!$E:$E,MATCH(C2216,Products!$A:$A,0))</f>
        <v>30786.73</v>
      </c>
      <c r="K2216" s="8" t="n">
        <f aca="false">D2216*J2216</f>
        <v>30786.73</v>
      </c>
    </row>
    <row r="2217" customFormat="false" ht="15" hidden="false" customHeight="false" outlineLevel="0" collapsed="false">
      <c r="A2217" s="0" t="s">
        <v>9985</v>
      </c>
      <c r="B2217" s="0" t="s">
        <v>2348</v>
      </c>
      <c r="C2217" s="0" t="s">
        <v>8083</v>
      </c>
      <c r="D2217" s="0" t="n">
        <v>2</v>
      </c>
      <c r="E2217" s="8" t="n">
        <v>1749</v>
      </c>
      <c r="F2217" s="0" t="n">
        <v>0</v>
      </c>
      <c r="G2217" s="8" t="n">
        <v>3498</v>
      </c>
      <c r="H2217" s="0" t="str">
        <f aca="false">INDEX(Products!$C:$C,MATCH(C2217,Products!$A:$A,0))</f>
        <v>Fashion</v>
      </c>
      <c r="I2217" s="0" t="str">
        <f aca="false">INDEX(Orders!$D:$D,MATCH(B2217,Orders!$A:$A,0))</f>
        <v>Returned</v>
      </c>
      <c r="J2217" s="8" t="n">
        <f aca="false">INDEX(Products!$E:$E,MATCH(C2217,Products!$A:$A,0))</f>
        <v>1085.41</v>
      </c>
      <c r="K2217" s="8" t="n">
        <f aca="false">D2217*J2217</f>
        <v>2170.82</v>
      </c>
    </row>
    <row r="2218" customFormat="false" ht="15" hidden="false" customHeight="false" outlineLevel="0" collapsed="false">
      <c r="A2218" s="0" t="s">
        <v>9986</v>
      </c>
      <c r="B2218" s="0" t="s">
        <v>2349</v>
      </c>
      <c r="C2218" s="0" t="s">
        <v>7860</v>
      </c>
      <c r="D2218" s="0" t="n">
        <v>1</v>
      </c>
      <c r="E2218" s="8" t="n">
        <v>24399</v>
      </c>
      <c r="F2218" s="0" t="n">
        <v>5</v>
      </c>
      <c r="G2218" s="8" t="n">
        <v>23179.05</v>
      </c>
      <c r="H2218" s="0" t="str">
        <f aca="false">INDEX(Products!$C:$C,MATCH(C2218,Products!$A:$A,0))</f>
        <v>Mobiles &amp; Accessories</v>
      </c>
      <c r="I2218" s="0" t="str">
        <f aca="false">INDEX(Orders!$D:$D,MATCH(B2218,Orders!$A:$A,0))</f>
        <v>Cancelled</v>
      </c>
      <c r="J2218" s="8" t="n">
        <f aca="false">INDEX(Products!$E:$E,MATCH(C2218,Products!$A:$A,0))</f>
        <v>14822.21</v>
      </c>
      <c r="K2218" s="8" t="n">
        <f aca="false">D2218*J2218</f>
        <v>14822.21</v>
      </c>
    </row>
    <row r="2219" customFormat="false" ht="15" hidden="false" customHeight="false" outlineLevel="0" collapsed="false">
      <c r="A2219" s="0" t="s">
        <v>9987</v>
      </c>
      <c r="B2219" s="0" t="s">
        <v>2351</v>
      </c>
      <c r="C2219" s="0" t="s">
        <v>7835</v>
      </c>
      <c r="D2219" s="0" t="n">
        <v>1</v>
      </c>
      <c r="E2219" s="8" t="n">
        <v>30819</v>
      </c>
      <c r="F2219" s="0" t="n">
        <v>20</v>
      </c>
      <c r="G2219" s="8" t="n">
        <v>24655.2</v>
      </c>
      <c r="H2219" s="0" t="str">
        <f aca="false">INDEX(Products!$C:$C,MATCH(C2219,Products!$A:$A,0))</f>
        <v>Electronics</v>
      </c>
      <c r="I2219" s="0" t="str">
        <f aca="false">INDEX(Orders!$D:$D,MATCH(B2219,Orders!$A:$A,0))</f>
        <v>Delivered</v>
      </c>
      <c r="J2219" s="8" t="n">
        <f aca="false">INDEX(Products!$E:$E,MATCH(C2219,Products!$A:$A,0))</f>
        <v>22115.15</v>
      </c>
      <c r="K2219" s="8" t="n">
        <f aca="false">D2219*J2219</f>
        <v>22115.15</v>
      </c>
    </row>
    <row r="2220" customFormat="false" ht="15" hidden="false" customHeight="false" outlineLevel="0" collapsed="false">
      <c r="A2220" s="0" t="s">
        <v>9988</v>
      </c>
      <c r="B2220" s="0" t="s">
        <v>2353</v>
      </c>
      <c r="C2220" s="0" t="s">
        <v>7943</v>
      </c>
      <c r="D2220" s="0" t="n">
        <v>1</v>
      </c>
      <c r="E2220" s="8" t="n">
        <v>1420</v>
      </c>
      <c r="F2220" s="0" t="n">
        <v>15</v>
      </c>
      <c r="G2220" s="8" t="n">
        <v>1207</v>
      </c>
      <c r="H2220" s="0" t="str">
        <f aca="false">INDEX(Products!$C:$C,MATCH(C2220,Products!$A:$A,0))</f>
        <v>Grocery</v>
      </c>
      <c r="I2220" s="0" t="str">
        <f aca="false">INDEX(Orders!$D:$D,MATCH(B2220,Orders!$A:$A,0))</f>
        <v>Delivered</v>
      </c>
      <c r="J2220" s="8" t="n">
        <f aca="false">INDEX(Products!$E:$E,MATCH(C2220,Products!$A:$A,0))</f>
        <v>829.76</v>
      </c>
      <c r="K2220" s="8" t="n">
        <f aca="false">D2220*J2220</f>
        <v>829.76</v>
      </c>
    </row>
    <row r="2221" customFormat="false" ht="15" hidden="false" customHeight="false" outlineLevel="0" collapsed="false">
      <c r="A2221" s="0" t="s">
        <v>9989</v>
      </c>
      <c r="B2221" s="0" t="s">
        <v>2353</v>
      </c>
      <c r="C2221" s="0" t="s">
        <v>7607</v>
      </c>
      <c r="D2221" s="0" t="n">
        <v>1</v>
      </c>
      <c r="E2221" s="8" t="n">
        <v>26229</v>
      </c>
      <c r="F2221" s="0" t="n">
        <v>5</v>
      </c>
      <c r="G2221" s="8" t="n">
        <v>24917.55</v>
      </c>
      <c r="H2221" s="0" t="str">
        <f aca="false">INDEX(Products!$C:$C,MATCH(C2221,Products!$A:$A,0))</f>
        <v>Furniture</v>
      </c>
      <c r="I2221" s="0" t="str">
        <f aca="false">INDEX(Orders!$D:$D,MATCH(B2221,Orders!$A:$A,0))</f>
        <v>Delivered</v>
      </c>
      <c r="J2221" s="8" t="n">
        <f aca="false">INDEX(Products!$E:$E,MATCH(C2221,Products!$A:$A,0))</f>
        <v>18876.62</v>
      </c>
      <c r="K2221" s="8" t="n">
        <f aca="false">D2221*J2221</f>
        <v>18876.62</v>
      </c>
    </row>
    <row r="2222" customFormat="false" ht="15" hidden="false" customHeight="false" outlineLevel="0" collapsed="false">
      <c r="A2222" s="0" t="s">
        <v>9990</v>
      </c>
      <c r="B2222" s="0" t="s">
        <v>2353</v>
      </c>
      <c r="C2222" s="0" t="s">
        <v>7769</v>
      </c>
      <c r="D2222" s="0" t="n">
        <v>1</v>
      </c>
      <c r="E2222" s="8" t="n">
        <v>14609</v>
      </c>
      <c r="F2222" s="0" t="n">
        <v>20</v>
      </c>
      <c r="G2222" s="8" t="n">
        <v>11687.2</v>
      </c>
      <c r="H2222" s="0" t="str">
        <f aca="false">INDEX(Products!$C:$C,MATCH(C2222,Products!$A:$A,0))</f>
        <v>Home &amp; Kitchen</v>
      </c>
      <c r="I2222" s="0" t="str">
        <f aca="false">INDEX(Orders!$D:$D,MATCH(B2222,Orders!$A:$A,0))</f>
        <v>Delivered</v>
      </c>
      <c r="J2222" s="8" t="n">
        <f aca="false">INDEX(Products!$E:$E,MATCH(C2222,Products!$A:$A,0))</f>
        <v>8695.64</v>
      </c>
      <c r="K2222" s="8" t="n">
        <f aca="false">D2222*J2222</f>
        <v>8695.64</v>
      </c>
    </row>
    <row r="2223" customFormat="false" ht="15" hidden="false" customHeight="false" outlineLevel="0" collapsed="false">
      <c r="A2223" s="0" t="s">
        <v>9991</v>
      </c>
      <c r="B2223" s="0" t="s">
        <v>2354</v>
      </c>
      <c r="C2223" s="0" t="s">
        <v>7692</v>
      </c>
      <c r="D2223" s="0" t="n">
        <v>1</v>
      </c>
      <c r="E2223" s="8" t="n">
        <v>30589</v>
      </c>
      <c r="F2223" s="0" t="n">
        <v>30</v>
      </c>
      <c r="G2223" s="8" t="n">
        <v>21412.3</v>
      </c>
      <c r="H2223" s="0" t="str">
        <f aca="false">INDEX(Products!$C:$C,MATCH(C2223,Products!$A:$A,0))</f>
        <v>Electronics</v>
      </c>
      <c r="I2223" s="0" t="str">
        <f aca="false">INDEX(Orders!$D:$D,MATCH(B2223,Orders!$A:$A,0))</f>
        <v>Delivered</v>
      </c>
      <c r="J2223" s="8" t="n">
        <f aca="false">INDEX(Products!$E:$E,MATCH(C2223,Products!$A:$A,0))</f>
        <v>17320.4</v>
      </c>
      <c r="K2223" s="8" t="n">
        <f aca="false">D2223*J2223</f>
        <v>17320.4</v>
      </c>
    </row>
    <row r="2224" customFormat="false" ht="15" hidden="false" customHeight="false" outlineLevel="0" collapsed="false">
      <c r="A2224" s="0" t="s">
        <v>9992</v>
      </c>
      <c r="B2224" s="0" t="s">
        <v>2354</v>
      </c>
      <c r="C2224" s="0" t="s">
        <v>7727</v>
      </c>
      <c r="D2224" s="0" t="n">
        <v>1</v>
      </c>
      <c r="E2224" s="8" t="n">
        <v>2379</v>
      </c>
      <c r="F2224" s="0" t="n">
        <v>5</v>
      </c>
      <c r="G2224" s="8" t="n">
        <v>2260.05</v>
      </c>
      <c r="H2224" s="0" t="str">
        <f aca="false">INDEX(Products!$C:$C,MATCH(C2224,Products!$A:$A,0))</f>
        <v>Fashion</v>
      </c>
      <c r="I2224" s="0" t="str">
        <f aca="false">INDEX(Orders!$D:$D,MATCH(B2224,Orders!$A:$A,0))</f>
        <v>Delivered</v>
      </c>
      <c r="J2224" s="8" t="n">
        <f aca="false">INDEX(Products!$E:$E,MATCH(C2224,Products!$A:$A,0))</f>
        <v>1774.91</v>
      </c>
      <c r="K2224" s="8" t="n">
        <f aca="false">D2224*J2224</f>
        <v>1774.91</v>
      </c>
    </row>
    <row r="2225" customFormat="false" ht="15" hidden="false" customHeight="false" outlineLevel="0" collapsed="false">
      <c r="A2225" s="0" t="s">
        <v>9993</v>
      </c>
      <c r="B2225" s="0" t="s">
        <v>2354</v>
      </c>
      <c r="C2225" s="0" t="s">
        <v>7721</v>
      </c>
      <c r="D2225" s="0" t="n">
        <v>2</v>
      </c>
      <c r="E2225" s="8" t="n">
        <v>4189</v>
      </c>
      <c r="F2225" s="0" t="n">
        <v>0</v>
      </c>
      <c r="G2225" s="8" t="n">
        <v>8378</v>
      </c>
      <c r="H2225" s="0" t="str">
        <f aca="false">INDEX(Products!$C:$C,MATCH(C2225,Products!$A:$A,0))</f>
        <v>Electronics</v>
      </c>
      <c r="I2225" s="0" t="str">
        <f aca="false">INDEX(Orders!$D:$D,MATCH(B2225,Orders!$A:$A,0))</f>
        <v>Delivered</v>
      </c>
      <c r="J2225" s="8" t="n">
        <f aca="false">INDEX(Products!$E:$E,MATCH(C2225,Products!$A:$A,0))</f>
        <v>3101.05</v>
      </c>
      <c r="K2225" s="8" t="n">
        <f aca="false">D2225*J2225</f>
        <v>6202.1</v>
      </c>
    </row>
    <row r="2226" customFormat="false" ht="15" hidden="false" customHeight="false" outlineLevel="0" collapsed="false">
      <c r="A2226" s="0" t="s">
        <v>9994</v>
      </c>
      <c r="B2226" s="0" t="s">
        <v>2355</v>
      </c>
      <c r="C2226" s="0" t="s">
        <v>9198</v>
      </c>
      <c r="D2226" s="0" t="n">
        <v>1</v>
      </c>
      <c r="E2226" s="8" t="n">
        <v>200</v>
      </c>
      <c r="F2226" s="0" t="n">
        <v>5</v>
      </c>
      <c r="G2226" s="8" t="n">
        <v>190</v>
      </c>
      <c r="H2226" s="0" t="str">
        <f aca="false">INDEX(Products!$C:$C,MATCH(C2226,Products!$A:$A,0))</f>
        <v>Beauty &amp; Personal Care</v>
      </c>
      <c r="I2226" s="0" t="str">
        <f aca="false">INDEX(Orders!$D:$D,MATCH(B2226,Orders!$A:$A,0))</f>
        <v>Delivered</v>
      </c>
      <c r="J2226" s="8" t="n">
        <f aca="false">INDEX(Products!$E:$E,MATCH(C2226,Products!$A:$A,0))</f>
        <v>117.01</v>
      </c>
      <c r="K2226" s="8" t="n">
        <f aca="false">D2226*J2226</f>
        <v>117.01</v>
      </c>
    </row>
    <row r="2227" customFormat="false" ht="15" hidden="false" customHeight="false" outlineLevel="0" collapsed="false">
      <c r="A2227" s="0" t="s">
        <v>9995</v>
      </c>
      <c r="B2227" s="0" t="s">
        <v>2356</v>
      </c>
      <c r="C2227" s="0" t="s">
        <v>9198</v>
      </c>
      <c r="D2227" s="0" t="n">
        <v>1</v>
      </c>
      <c r="E2227" s="8" t="n">
        <v>200</v>
      </c>
      <c r="F2227" s="0" t="n">
        <v>5</v>
      </c>
      <c r="G2227" s="8" t="n">
        <v>190</v>
      </c>
      <c r="H2227" s="0" t="str">
        <f aca="false">INDEX(Products!$C:$C,MATCH(C2227,Products!$A:$A,0))</f>
        <v>Beauty &amp; Personal Care</v>
      </c>
      <c r="I2227" s="0" t="str">
        <f aca="false">INDEX(Orders!$D:$D,MATCH(B2227,Orders!$A:$A,0))</f>
        <v>Delivered</v>
      </c>
      <c r="J2227" s="8" t="n">
        <f aca="false">INDEX(Products!$E:$E,MATCH(C2227,Products!$A:$A,0))</f>
        <v>117.01</v>
      </c>
      <c r="K2227" s="8" t="n">
        <f aca="false">D2227*J2227</f>
        <v>117.01</v>
      </c>
    </row>
    <row r="2228" customFormat="false" ht="15" hidden="false" customHeight="false" outlineLevel="0" collapsed="false">
      <c r="A2228" s="0" t="s">
        <v>9996</v>
      </c>
      <c r="B2228" s="0" t="s">
        <v>2356</v>
      </c>
      <c r="C2228" s="0" t="s">
        <v>7968</v>
      </c>
      <c r="D2228" s="0" t="n">
        <v>2</v>
      </c>
      <c r="E2228" s="8" t="n">
        <v>50</v>
      </c>
      <c r="F2228" s="0" t="n">
        <v>20</v>
      </c>
      <c r="G2228" s="8" t="n">
        <v>80</v>
      </c>
      <c r="H2228" s="0" t="str">
        <f aca="false">INDEX(Products!$C:$C,MATCH(C2228,Products!$A:$A,0))</f>
        <v>Grocery</v>
      </c>
      <c r="I2228" s="0" t="str">
        <f aca="false">INDEX(Orders!$D:$D,MATCH(B2228,Orders!$A:$A,0))</f>
        <v>Delivered</v>
      </c>
      <c r="J2228" s="8" t="n">
        <f aca="false">INDEX(Products!$E:$E,MATCH(C2228,Products!$A:$A,0))</f>
        <v>31.67</v>
      </c>
      <c r="K2228" s="8" t="n">
        <f aca="false">D2228*J2228</f>
        <v>63.34</v>
      </c>
    </row>
    <row r="2229" customFormat="false" ht="15" hidden="false" customHeight="false" outlineLevel="0" collapsed="false">
      <c r="A2229" s="0" t="s">
        <v>9997</v>
      </c>
      <c r="B2229" s="0" t="s">
        <v>2358</v>
      </c>
      <c r="C2229" s="0" t="s">
        <v>7640</v>
      </c>
      <c r="D2229" s="0" t="n">
        <v>1</v>
      </c>
      <c r="E2229" s="8" t="n">
        <v>1880</v>
      </c>
      <c r="F2229" s="0" t="n">
        <v>5</v>
      </c>
      <c r="G2229" s="8" t="n">
        <v>1786</v>
      </c>
      <c r="H2229" s="0" t="str">
        <f aca="false">INDEX(Products!$C:$C,MATCH(C2229,Products!$A:$A,0))</f>
        <v>Fashion</v>
      </c>
      <c r="I2229" s="0" t="str">
        <f aca="false">INDEX(Orders!$D:$D,MATCH(B2229,Orders!$A:$A,0))</f>
        <v>Delivered</v>
      </c>
      <c r="J2229" s="8" t="n">
        <f aca="false">INDEX(Products!$E:$E,MATCH(C2229,Products!$A:$A,0))</f>
        <v>1401.93</v>
      </c>
      <c r="K2229" s="8" t="n">
        <f aca="false">D2229*J2229</f>
        <v>1401.93</v>
      </c>
    </row>
    <row r="2230" customFormat="false" ht="15" hidden="false" customHeight="false" outlineLevel="0" collapsed="false">
      <c r="A2230" s="0" t="s">
        <v>9998</v>
      </c>
      <c r="B2230" s="0" t="s">
        <v>2360</v>
      </c>
      <c r="C2230" s="0" t="s">
        <v>8021</v>
      </c>
      <c r="D2230" s="0" t="n">
        <v>1</v>
      </c>
      <c r="E2230" s="8" t="n">
        <v>509</v>
      </c>
      <c r="F2230" s="0" t="n">
        <v>15</v>
      </c>
      <c r="G2230" s="8" t="n">
        <v>432.65</v>
      </c>
      <c r="H2230" s="0" t="str">
        <f aca="false">INDEX(Products!$C:$C,MATCH(C2230,Products!$A:$A,0))</f>
        <v>Books</v>
      </c>
      <c r="I2230" s="0" t="str">
        <f aca="false">INDEX(Orders!$D:$D,MATCH(B2230,Orders!$A:$A,0))</f>
        <v>Delivered</v>
      </c>
      <c r="J2230" s="8" t="n">
        <f aca="false">INDEX(Products!$E:$E,MATCH(C2230,Products!$A:$A,0))</f>
        <v>283.91</v>
      </c>
      <c r="K2230" s="8" t="n">
        <f aca="false">D2230*J2230</f>
        <v>283.91</v>
      </c>
    </row>
    <row r="2231" customFormat="false" ht="15" hidden="false" customHeight="false" outlineLevel="0" collapsed="false">
      <c r="A2231" s="0" t="s">
        <v>9999</v>
      </c>
      <c r="B2231" s="0" t="s">
        <v>2363</v>
      </c>
      <c r="C2231" s="0" t="s">
        <v>8210</v>
      </c>
      <c r="D2231" s="0" t="n">
        <v>2</v>
      </c>
      <c r="E2231" s="8" t="n">
        <v>76990</v>
      </c>
      <c r="F2231" s="0" t="n">
        <v>0</v>
      </c>
      <c r="G2231" s="8" t="n">
        <v>153980</v>
      </c>
      <c r="H2231" s="0" t="str">
        <f aca="false">INDEX(Products!$C:$C,MATCH(C2231,Products!$A:$A,0))</f>
        <v>Mobiles &amp; Accessories</v>
      </c>
      <c r="I2231" s="0" t="str">
        <f aca="false">INDEX(Orders!$D:$D,MATCH(B2231,Orders!$A:$A,0))</f>
        <v>Delivered</v>
      </c>
      <c r="J2231" s="8" t="n">
        <f aca="false">INDEX(Products!$E:$E,MATCH(C2231,Products!$A:$A,0))</f>
        <v>55934.16</v>
      </c>
      <c r="K2231" s="8" t="n">
        <f aca="false">D2231*J2231</f>
        <v>111868.32</v>
      </c>
    </row>
    <row r="2232" customFormat="false" ht="15" hidden="false" customHeight="false" outlineLevel="0" collapsed="false">
      <c r="A2232" s="0" t="s">
        <v>10000</v>
      </c>
      <c r="B2232" s="0" t="s">
        <v>2364</v>
      </c>
      <c r="C2232" s="0" t="s">
        <v>8210</v>
      </c>
      <c r="D2232" s="0" t="n">
        <v>1</v>
      </c>
      <c r="E2232" s="8" t="n">
        <v>76990</v>
      </c>
      <c r="F2232" s="0" t="n">
        <v>20</v>
      </c>
      <c r="G2232" s="8" t="n">
        <v>61592</v>
      </c>
      <c r="H2232" s="0" t="str">
        <f aca="false">INDEX(Products!$C:$C,MATCH(C2232,Products!$A:$A,0))</f>
        <v>Mobiles &amp; Accessories</v>
      </c>
      <c r="I2232" s="0" t="str">
        <f aca="false">INDEX(Orders!$D:$D,MATCH(B2232,Orders!$A:$A,0))</f>
        <v>Returned</v>
      </c>
      <c r="J2232" s="8" t="n">
        <f aca="false">INDEX(Products!$E:$E,MATCH(C2232,Products!$A:$A,0))</f>
        <v>55934.16</v>
      </c>
      <c r="K2232" s="8" t="n">
        <f aca="false">D2232*J2232</f>
        <v>55934.16</v>
      </c>
    </row>
    <row r="2233" customFormat="false" ht="15" hidden="false" customHeight="false" outlineLevel="0" collapsed="false">
      <c r="A2233" s="0" t="s">
        <v>10001</v>
      </c>
      <c r="B2233" s="0" t="s">
        <v>2366</v>
      </c>
      <c r="C2233" s="0" t="s">
        <v>7916</v>
      </c>
      <c r="D2233" s="0" t="n">
        <v>1</v>
      </c>
      <c r="E2233" s="8" t="n">
        <v>2700</v>
      </c>
      <c r="F2233" s="0" t="n">
        <v>0</v>
      </c>
      <c r="G2233" s="8" t="n">
        <v>2700</v>
      </c>
      <c r="H2233" s="0" t="str">
        <f aca="false">INDEX(Products!$C:$C,MATCH(C2233,Products!$A:$A,0))</f>
        <v>Beauty &amp; Personal Care</v>
      </c>
      <c r="I2233" s="0" t="str">
        <f aca="false">INDEX(Orders!$D:$D,MATCH(B2233,Orders!$A:$A,0))</f>
        <v>Delivered</v>
      </c>
      <c r="J2233" s="8" t="n">
        <f aca="false">INDEX(Products!$E:$E,MATCH(C2233,Products!$A:$A,0))</f>
        <v>1844.89</v>
      </c>
      <c r="K2233" s="8" t="n">
        <f aca="false">D2233*J2233</f>
        <v>1844.89</v>
      </c>
    </row>
    <row r="2234" customFormat="false" ht="15" hidden="false" customHeight="false" outlineLevel="0" collapsed="false">
      <c r="A2234" s="0" t="s">
        <v>10002</v>
      </c>
      <c r="B2234" s="0" t="s">
        <v>2366</v>
      </c>
      <c r="C2234" s="0" t="s">
        <v>7611</v>
      </c>
      <c r="D2234" s="0" t="n">
        <v>1</v>
      </c>
      <c r="E2234" s="8" t="n">
        <v>2209</v>
      </c>
      <c r="F2234" s="0" t="n">
        <v>15</v>
      </c>
      <c r="G2234" s="8" t="n">
        <v>1877.65</v>
      </c>
      <c r="H2234" s="0" t="str">
        <f aca="false">INDEX(Products!$C:$C,MATCH(C2234,Products!$A:$A,0))</f>
        <v>Beauty &amp; Personal Care</v>
      </c>
      <c r="I2234" s="0" t="str">
        <f aca="false">INDEX(Orders!$D:$D,MATCH(B2234,Orders!$A:$A,0))</f>
        <v>Delivered</v>
      </c>
      <c r="J2234" s="8" t="n">
        <f aca="false">INDEX(Products!$E:$E,MATCH(C2234,Products!$A:$A,0))</f>
        <v>1306.07</v>
      </c>
      <c r="K2234" s="8" t="n">
        <f aca="false">D2234*J2234</f>
        <v>1306.07</v>
      </c>
    </row>
    <row r="2235" customFormat="false" ht="15" hidden="false" customHeight="false" outlineLevel="0" collapsed="false">
      <c r="A2235" s="0" t="s">
        <v>10003</v>
      </c>
      <c r="B2235" s="0" t="s">
        <v>2366</v>
      </c>
      <c r="C2235" s="0" t="s">
        <v>7628</v>
      </c>
      <c r="D2235" s="0" t="n">
        <v>1</v>
      </c>
      <c r="E2235" s="8" t="n">
        <v>40359</v>
      </c>
      <c r="F2235" s="0" t="n">
        <v>10</v>
      </c>
      <c r="G2235" s="8" t="n">
        <v>36323.1</v>
      </c>
      <c r="H2235" s="0" t="str">
        <f aca="false">INDEX(Products!$C:$C,MATCH(C2235,Products!$A:$A,0))</f>
        <v>Mobiles &amp; Accessories</v>
      </c>
      <c r="I2235" s="0" t="str">
        <f aca="false">INDEX(Orders!$D:$D,MATCH(B2235,Orders!$A:$A,0))</f>
        <v>Delivered</v>
      </c>
      <c r="J2235" s="8" t="n">
        <f aca="false">INDEX(Products!$E:$E,MATCH(C2235,Products!$A:$A,0))</f>
        <v>23885.95</v>
      </c>
      <c r="K2235" s="8" t="n">
        <f aca="false">D2235*J2235</f>
        <v>23885.95</v>
      </c>
    </row>
    <row r="2236" customFormat="false" ht="15" hidden="false" customHeight="false" outlineLevel="0" collapsed="false">
      <c r="A2236" s="0" t="s">
        <v>10004</v>
      </c>
      <c r="B2236" s="0" t="s">
        <v>2367</v>
      </c>
      <c r="C2236" s="0" t="s">
        <v>8081</v>
      </c>
      <c r="D2236" s="0" t="n">
        <v>1</v>
      </c>
      <c r="E2236" s="8" t="n">
        <v>940</v>
      </c>
      <c r="F2236" s="0" t="n">
        <v>10</v>
      </c>
      <c r="G2236" s="8" t="n">
        <v>846</v>
      </c>
      <c r="H2236" s="0" t="str">
        <f aca="false">INDEX(Products!$C:$C,MATCH(C2236,Products!$A:$A,0))</f>
        <v>Books</v>
      </c>
      <c r="I2236" s="0" t="str">
        <f aca="false">INDEX(Orders!$D:$D,MATCH(B2236,Orders!$A:$A,0))</f>
        <v>Delivered</v>
      </c>
      <c r="J2236" s="8" t="n">
        <f aca="false">INDEX(Products!$E:$E,MATCH(C2236,Products!$A:$A,0))</f>
        <v>531.47</v>
      </c>
      <c r="K2236" s="8" t="n">
        <f aca="false">D2236*J2236</f>
        <v>531.47</v>
      </c>
    </row>
    <row r="2237" customFormat="false" ht="15" hidden="false" customHeight="false" outlineLevel="0" collapsed="false">
      <c r="A2237" s="0" t="s">
        <v>10005</v>
      </c>
      <c r="B2237" s="0" t="s">
        <v>2370</v>
      </c>
      <c r="C2237" s="0" t="s">
        <v>8071</v>
      </c>
      <c r="D2237" s="0" t="n">
        <v>1</v>
      </c>
      <c r="E2237" s="8" t="n">
        <v>2329</v>
      </c>
      <c r="F2237" s="0" t="n">
        <v>20</v>
      </c>
      <c r="G2237" s="8" t="n">
        <v>1863.2</v>
      </c>
      <c r="H2237" s="0" t="str">
        <f aca="false">INDEX(Products!$C:$C,MATCH(C2237,Products!$A:$A,0))</f>
        <v>Beauty &amp; Personal Care</v>
      </c>
      <c r="I2237" s="0" t="str">
        <f aca="false">INDEX(Orders!$D:$D,MATCH(B2237,Orders!$A:$A,0))</f>
        <v>Delivered</v>
      </c>
      <c r="J2237" s="8" t="n">
        <f aca="false">INDEX(Products!$E:$E,MATCH(C2237,Products!$A:$A,0))</f>
        <v>1328.17</v>
      </c>
      <c r="K2237" s="8" t="n">
        <f aca="false">D2237*J2237</f>
        <v>1328.17</v>
      </c>
    </row>
    <row r="2238" customFormat="false" ht="15" hidden="false" customHeight="false" outlineLevel="0" collapsed="false">
      <c r="A2238" s="0" t="s">
        <v>10006</v>
      </c>
      <c r="B2238" s="0" t="s">
        <v>2370</v>
      </c>
      <c r="C2238" s="0" t="s">
        <v>8043</v>
      </c>
      <c r="D2238" s="0" t="n">
        <v>1</v>
      </c>
      <c r="E2238" s="8" t="n">
        <v>4009</v>
      </c>
      <c r="F2238" s="0" t="n">
        <v>10</v>
      </c>
      <c r="G2238" s="8" t="n">
        <v>3608.1</v>
      </c>
      <c r="H2238" s="0" t="str">
        <f aca="false">INDEX(Products!$C:$C,MATCH(C2238,Products!$A:$A,0))</f>
        <v>Sports &amp; Fitness</v>
      </c>
      <c r="I2238" s="0" t="str">
        <f aca="false">INDEX(Orders!$D:$D,MATCH(B2238,Orders!$A:$A,0))</f>
        <v>Delivered</v>
      </c>
      <c r="J2238" s="8" t="n">
        <f aca="false">INDEX(Products!$E:$E,MATCH(C2238,Products!$A:$A,0))</f>
        <v>2884.91</v>
      </c>
      <c r="K2238" s="8" t="n">
        <f aca="false">D2238*J2238</f>
        <v>2884.91</v>
      </c>
    </row>
    <row r="2239" customFormat="false" ht="15" hidden="false" customHeight="false" outlineLevel="0" collapsed="false">
      <c r="A2239" s="0" t="s">
        <v>10007</v>
      </c>
      <c r="B2239" s="0" t="s">
        <v>2372</v>
      </c>
      <c r="C2239" s="0" t="s">
        <v>8152</v>
      </c>
      <c r="D2239" s="0" t="n">
        <v>1</v>
      </c>
      <c r="E2239" s="8" t="n">
        <v>3759</v>
      </c>
      <c r="F2239" s="0" t="n">
        <v>15</v>
      </c>
      <c r="G2239" s="8" t="n">
        <v>3195.15</v>
      </c>
      <c r="H2239" s="0" t="str">
        <f aca="false">INDEX(Products!$C:$C,MATCH(C2239,Products!$A:$A,0))</f>
        <v>Fashion</v>
      </c>
      <c r="I2239" s="0" t="str">
        <f aca="false">INDEX(Orders!$D:$D,MATCH(B2239,Orders!$A:$A,0))</f>
        <v>Delivered</v>
      </c>
      <c r="J2239" s="8" t="n">
        <f aca="false">INDEX(Products!$E:$E,MATCH(C2239,Products!$A:$A,0))</f>
        <v>2136.16</v>
      </c>
      <c r="K2239" s="8" t="n">
        <f aca="false">D2239*J2239</f>
        <v>2136.16</v>
      </c>
    </row>
    <row r="2240" customFormat="false" ht="15" hidden="false" customHeight="false" outlineLevel="0" collapsed="false">
      <c r="A2240" s="0" t="s">
        <v>10008</v>
      </c>
      <c r="B2240" s="0" t="s">
        <v>2373</v>
      </c>
      <c r="C2240" s="0" t="s">
        <v>8147</v>
      </c>
      <c r="D2240" s="0" t="n">
        <v>3</v>
      </c>
      <c r="E2240" s="8" t="n">
        <v>8079</v>
      </c>
      <c r="F2240" s="0" t="n">
        <v>0</v>
      </c>
      <c r="G2240" s="8" t="n">
        <v>24237</v>
      </c>
      <c r="H2240" s="0" t="str">
        <f aca="false">INDEX(Products!$C:$C,MATCH(C2240,Products!$A:$A,0))</f>
        <v>Sports &amp; Fitness</v>
      </c>
      <c r="I2240" s="0" t="str">
        <f aca="false">INDEX(Orders!$D:$D,MATCH(B2240,Orders!$A:$A,0))</f>
        <v>Delivered</v>
      </c>
      <c r="J2240" s="8" t="n">
        <f aca="false">INDEX(Products!$E:$E,MATCH(C2240,Products!$A:$A,0))</f>
        <v>4706.34</v>
      </c>
      <c r="K2240" s="8" t="n">
        <f aca="false">D2240*J2240</f>
        <v>14119.02</v>
      </c>
    </row>
    <row r="2241" customFormat="false" ht="15" hidden="false" customHeight="false" outlineLevel="0" collapsed="false">
      <c r="A2241" s="0" t="s">
        <v>10009</v>
      </c>
      <c r="B2241" s="0" t="s">
        <v>2374</v>
      </c>
      <c r="C2241" s="0" t="s">
        <v>7607</v>
      </c>
      <c r="D2241" s="0" t="n">
        <v>1</v>
      </c>
      <c r="E2241" s="8" t="n">
        <v>26229</v>
      </c>
      <c r="F2241" s="0" t="n">
        <v>0</v>
      </c>
      <c r="G2241" s="8" t="n">
        <v>26229</v>
      </c>
      <c r="H2241" s="0" t="str">
        <f aca="false">INDEX(Products!$C:$C,MATCH(C2241,Products!$A:$A,0))</f>
        <v>Furniture</v>
      </c>
      <c r="I2241" s="0" t="str">
        <f aca="false">INDEX(Orders!$D:$D,MATCH(B2241,Orders!$A:$A,0))</f>
        <v>Delivered</v>
      </c>
      <c r="J2241" s="8" t="n">
        <f aca="false">INDEX(Products!$E:$E,MATCH(C2241,Products!$A:$A,0))</f>
        <v>18876.62</v>
      </c>
      <c r="K2241" s="8" t="n">
        <f aca="false">D2241*J2241</f>
        <v>18876.62</v>
      </c>
    </row>
    <row r="2242" customFormat="false" ht="15" hidden="false" customHeight="false" outlineLevel="0" collapsed="false">
      <c r="A2242" s="0" t="s">
        <v>10010</v>
      </c>
      <c r="B2242" s="0" t="s">
        <v>2375</v>
      </c>
      <c r="C2242" s="0" t="s">
        <v>8321</v>
      </c>
      <c r="D2242" s="0" t="n">
        <v>1</v>
      </c>
      <c r="E2242" s="8" t="n">
        <v>1329</v>
      </c>
      <c r="F2242" s="0" t="n">
        <v>0</v>
      </c>
      <c r="G2242" s="8" t="n">
        <v>1329</v>
      </c>
      <c r="H2242" s="0" t="str">
        <f aca="false">INDEX(Products!$C:$C,MATCH(C2242,Products!$A:$A,0))</f>
        <v>Home &amp; Kitchen</v>
      </c>
      <c r="I2242" s="0" t="str">
        <f aca="false">INDEX(Orders!$D:$D,MATCH(B2242,Orders!$A:$A,0))</f>
        <v>Delivered</v>
      </c>
      <c r="J2242" s="8" t="n">
        <f aca="false">INDEX(Products!$E:$E,MATCH(C2242,Products!$A:$A,0))</f>
        <v>896.37</v>
      </c>
      <c r="K2242" s="8" t="n">
        <f aca="false">D2242*J2242</f>
        <v>896.37</v>
      </c>
    </row>
    <row r="2243" customFormat="false" ht="15" hidden="false" customHeight="false" outlineLevel="0" collapsed="false">
      <c r="A2243" s="0" t="s">
        <v>10011</v>
      </c>
      <c r="B2243" s="0" t="s">
        <v>2376</v>
      </c>
      <c r="C2243" s="0" t="s">
        <v>8071</v>
      </c>
      <c r="D2243" s="0" t="n">
        <v>1</v>
      </c>
      <c r="E2243" s="8" t="n">
        <v>2329</v>
      </c>
      <c r="F2243" s="0" t="n">
        <v>15</v>
      </c>
      <c r="G2243" s="8" t="n">
        <v>1979.65</v>
      </c>
      <c r="H2243" s="0" t="str">
        <f aca="false">INDEX(Products!$C:$C,MATCH(C2243,Products!$A:$A,0))</f>
        <v>Beauty &amp; Personal Care</v>
      </c>
      <c r="I2243" s="0" t="str">
        <f aca="false">INDEX(Orders!$D:$D,MATCH(B2243,Orders!$A:$A,0))</f>
        <v>Delivered</v>
      </c>
      <c r="J2243" s="8" t="n">
        <f aca="false">INDEX(Products!$E:$E,MATCH(C2243,Products!$A:$A,0))</f>
        <v>1328.17</v>
      </c>
      <c r="K2243" s="8" t="n">
        <f aca="false">D2243*J2243</f>
        <v>1328.17</v>
      </c>
    </row>
    <row r="2244" customFormat="false" ht="15" hidden="false" customHeight="false" outlineLevel="0" collapsed="false">
      <c r="A2244" s="0" t="s">
        <v>10012</v>
      </c>
      <c r="B2244" s="0" t="s">
        <v>2376</v>
      </c>
      <c r="C2244" s="0" t="s">
        <v>7622</v>
      </c>
      <c r="D2244" s="0" t="n">
        <v>1</v>
      </c>
      <c r="E2244" s="8" t="n">
        <v>1549</v>
      </c>
      <c r="F2244" s="0" t="n">
        <v>0</v>
      </c>
      <c r="G2244" s="8" t="n">
        <v>1549</v>
      </c>
      <c r="H2244" s="0" t="str">
        <f aca="false">INDEX(Products!$C:$C,MATCH(C2244,Products!$A:$A,0))</f>
        <v>Beauty &amp; Personal Care</v>
      </c>
      <c r="I2244" s="0" t="str">
        <f aca="false">INDEX(Orders!$D:$D,MATCH(B2244,Orders!$A:$A,0))</f>
        <v>Delivered</v>
      </c>
      <c r="J2244" s="8" t="n">
        <f aca="false">INDEX(Products!$E:$E,MATCH(C2244,Products!$A:$A,0))</f>
        <v>915.36</v>
      </c>
      <c r="K2244" s="8" t="n">
        <f aca="false">D2244*J2244</f>
        <v>915.36</v>
      </c>
    </row>
    <row r="2245" customFormat="false" ht="15" hidden="false" customHeight="false" outlineLevel="0" collapsed="false">
      <c r="A2245" s="0" t="s">
        <v>10013</v>
      </c>
      <c r="B2245" s="0" t="s">
        <v>2377</v>
      </c>
      <c r="C2245" s="0" t="s">
        <v>8321</v>
      </c>
      <c r="D2245" s="0" t="n">
        <v>1</v>
      </c>
      <c r="E2245" s="8" t="n">
        <v>1329</v>
      </c>
      <c r="F2245" s="0" t="n">
        <v>20</v>
      </c>
      <c r="G2245" s="8" t="n">
        <v>1063.2</v>
      </c>
      <c r="H2245" s="0" t="str">
        <f aca="false">INDEX(Products!$C:$C,MATCH(C2245,Products!$A:$A,0))</f>
        <v>Home &amp; Kitchen</v>
      </c>
      <c r="I2245" s="0" t="str">
        <f aca="false">INDEX(Orders!$D:$D,MATCH(B2245,Orders!$A:$A,0))</f>
        <v>Delivered</v>
      </c>
      <c r="J2245" s="8" t="n">
        <f aca="false">INDEX(Products!$E:$E,MATCH(C2245,Products!$A:$A,0))</f>
        <v>896.37</v>
      </c>
      <c r="K2245" s="8" t="n">
        <f aca="false">D2245*J2245</f>
        <v>896.37</v>
      </c>
    </row>
    <row r="2246" customFormat="false" ht="15" hidden="false" customHeight="false" outlineLevel="0" collapsed="false">
      <c r="A2246" s="0" t="s">
        <v>10014</v>
      </c>
      <c r="B2246" s="0" t="s">
        <v>2377</v>
      </c>
      <c r="C2246" s="0" t="s">
        <v>9198</v>
      </c>
      <c r="D2246" s="0" t="n">
        <v>1</v>
      </c>
      <c r="E2246" s="8" t="n">
        <v>200</v>
      </c>
      <c r="F2246" s="0" t="n">
        <v>5</v>
      </c>
      <c r="G2246" s="8" t="n">
        <v>190</v>
      </c>
      <c r="H2246" s="0" t="str">
        <f aca="false">INDEX(Products!$C:$C,MATCH(C2246,Products!$A:$A,0))</f>
        <v>Beauty &amp; Personal Care</v>
      </c>
      <c r="I2246" s="0" t="str">
        <f aca="false">INDEX(Orders!$D:$D,MATCH(B2246,Orders!$A:$A,0))</f>
        <v>Delivered</v>
      </c>
      <c r="J2246" s="8" t="n">
        <f aca="false">INDEX(Products!$E:$E,MATCH(C2246,Products!$A:$A,0))</f>
        <v>117.01</v>
      </c>
      <c r="K2246" s="8" t="n">
        <f aca="false">D2246*J2246</f>
        <v>117.01</v>
      </c>
    </row>
    <row r="2247" customFormat="false" ht="15" hidden="false" customHeight="false" outlineLevel="0" collapsed="false">
      <c r="A2247" s="0" t="s">
        <v>10015</v>
      </c>
      <c r="B2247" s="0" t="s">
        <v>2378</v>
      </c>
      <c r="C2247" s="0" t="s">
        <v>7785</v>
      </c>
      <c r="D2247" s="0" t="n">
        <v>1</v>
      </c>
      <c r="E2247" s="8" t="n">
        <v>709</v>
      </c>
      <c r="F2247" s="0" t="n">
        <v>0</v>
      </c>
      <c r="G2247" s="8" t="n">
        <v>709</v>
      </c>
      <c r="H2247" s="0" t="str">
        <f aca="false">INDEX(Products!$C:$C,MATCH(C2247,Products!$A:$A,0))</f>
        <v>Grocery</v>
      </c>
      <c r="I2247" s="0" t="str">
        <f aca="false">INDEX(Orders!$D:$D,MATCH(B2247,Orders!$A:$A,0))</f>
        <v>Delivered</v>
      </c>
      <c r="J2247" s="8" t="n">
        <f aca="false">INDEX(Products!$E:$E,MATCH(C2247,Products!$A:$A,0))</f>
        <v>488.31</v>
      </c>
      <c r="K2247" s="8" t="n">
        <f aca="false">D2247*J2247</f>
        <v>488.31</v>
      </c>
    </row>
    <row r="2248" customFormat="false" ht="15" hidden="false" customHeight="false" outlineLevel="0" collapsed="false">
      <c r="A2248" s="0" t="s">
        <v>10016</v>
      </c>
      <c r="B2248" s="0" t="s">
        <v>2379</v>
      </c>
      <c r="C2248" s="0" t="s">
        <v>7620</v>
      </c>
      <c r="D2248" s="0" t="n">
        <v>1</v>
      </c>
      <c r="E2248" s="8" t="n">
        <v>8729</v>
      </c>
      <c r="F2248" s="0" t="n">
        <v>10</v>
      </c>
      <c r="G2248" s="8" t="n">
        <v>7856.1</v>
      </c>
      <c r="H2248" s="0" t="str">
        <f aca="false">INDEX(Products!$C:$C,MATCH(C2248,Products!$A:$A,0))</f>
        <v>Electronics</v>
      </c>
      <c r="I2248" s="0" t="str">
        <f aca="false">INDEX(Orders!$D:$D,MATCH(B2248,Orders!$A:$A,0))</f>
        <v>Delivered</v>
      </c>
      <c r="J2248" s="8" t="n">
        <f aca="false">INDEX(Products!$E:$E,MATCH(C2248,Products!$A:$A,0))</f>
        <v>6197.6</v>
      </c>
      <c r="K2248" s="8" t="n">
        <f aca="false">D2248*J2248</f>
        <v>6197.6</v>
      </c>
    </row>
    <row r="2249" customFormat="false" ht="15" hidden="false" customHeight="false" outlineLevel="0" collapsed="false">
      <c r="A2249" s="0" t="s">
        <v>10017</v>
      </c>
      <c r="B2249" s="0" t="s">
        <v>2380</v>
      </c>
      <c r="C2249" s="0" t="s">
        <v>7682</v>
      </c>
      <c r="D2249" s="0" t="n">
        <v>1</v>
      </c>
      <c r="E2249" s="8" t="n">
        <v>2049</v>
      </c>
      <c r="F2249" s="0" t="n">
        <v>0</v>
      </c>
      <c r="G2249" s="8" t="n">
        <v>2049</v>
      </c>
      <c r="H2249" s="0" t="str">
        <f aca="false">INDEX(Products!$C:$C,MATCH(C2249,Products!$A:$A,0))</f>
        <v>Fashion</v>
      </c>
      <c r="I2249" s="0" t="str">
        <f aca="false">INDEX(Orders!$D:$D,MATCH(B2249,Orders!$A:$A,0))</f>
        <v>Delivered</v>
      </c>
      <c r="J2249" s="8" t="n">
        <f aca="false">INDEX(Products!$E:$E,MATCH(C2249,Products!$A:$A,0))</f>
        <v>1504.28</v>
      </c>
      <c r="K2249" s="8" t="n">
        <f aca="false">D2249*J2249</f>
        <v>1504.28</v>
      </c>
    </row>
    <row r="2250" customFormat="false" ht="15" hidden="false" customHeight="false" outlineLevel="0" collapsed="false">
      <c r="A2250" s="0" t="s">
        <v>10018</v>
      </c>
      <c r="B2250" s="0" t="s">
        <v>2381</v>
      </c>
      <c r="C2250" s="0" t="s">
        <v>7626</v>
      </c>
      <c r="D2250" s="0" t="n">
        <v>2</v>
      </c>
      <c r="E2250" s="8" t="n">
        <v>869</v>
      </c>
      <c r="F2250" s="0" t="n">
        <v>10</v>
      </c>
      <c r="G2250" s="8" t="n">
        <v>1564.2</v>
      </c>
      <c r="H2250" s="0" t="str">
        <f aca="false">INDEX(Products!$C:$C,MATCH(C2250,Products!$A:$A,0))</f>
        <v>Books</v>
      </c>
      <c r="I2250" s="0" t="str">
        <f aca="false">INDEX(Orders!$D:$D,MATCH(B2250,Orders!$A:$A,0))</f>
        <v>Returned</v>
      </c>
      <c r="J2250" s="8" t="n">
        <f aca="false">INDEX(Products!$E:$E,MATCH(C2250,Products!$A:$A,0))</f>
        <v>602.8</v>
      </c>
      <c r="K2250" s="8" t="n">
        <f aca="false">D2250*J2250</f>
        <v>1205.6</v>
      </c>
    </row>
    <row r="2251" customFormat="false" ht="15" hidden="false" customHeight="false" outlineLevel="0" collapsed="false">
      <c r="A2251" s="0" t="s">
        <v>10019</v>
      </c>
      <c r="B2251" s="0" t="s">
        <v>2382</v>
      </c>
      <c r="C2251" s="0" t="s">
        <v>7947</v>
      </c>
      <c r="D2251" s="0" t="n">
        <v>3</v>
      </c>
      <c r="E2251" s="8" t="n">
        <v>9320</v>
      </c>
      <c r="F2251" s="0" t="n">
        <v>5</v>
      </c>
      <c r="G2251" s="8" t="n">
        <v>26562</v>
      </c>
      <c r="H2251" s="0" t="str">
        <f aca="false">INDEX(Products!$C:$C,MATCH(C2251,Products!$A:$A,0))</f>
        <v>Home &amp; Kitchen</v>
      </c>
      <c r="I2251" s="0" t="str">
        <f aca="false">INDEX(Orders!$D:$D,MATCH(B2251,Orders!$A:$A,0))</f>
        <v>Delivered</v>
      </c>
      <c r="J2251" s="8" t="n">
        <f aca="false">INDEX(Products!$E:$E,MATCH(C2251,Products!$A:$A,0))</f>
        <v>6164.02</v>
      </c>
      <c r="K2251" s="8" t="n">
        <f aca="false">D2251*J2251</f>
        <v>18492.06</v>
      </c>
    </row>
    <row r="2252" customFormat="false" ht="15" hidden="false" customHeight="false" outlineLevel="0" collapsed="false">
      <c r="A2252" s="0" t="s">
        <v>10020</v>
      </c>
      <c r="B2252" s="0" t="s">
        <v>2382</v>
      </c>
      <c r="C2252" s="0" t="s">
        <v>7990</v>
      </c>
      <c r="D2252" s="0" t="n">
        <v>1</v>
      </c>
      <c r="E2252" s="8" t="n">
        <v>25780</v>
      </c>
      <c r="F2252" s="0" t="n">
        <v>30</v>
      </c>
      <c r="G2252" s="8" t="n">
        <v>18046</v>
      </c>
      <c r="H2252" s="0" t="str">
        <f aca="false">INDEX(Products!$C:$C,MATCH(C2252,Products!$A:$A,0))</f>
        <v>Electronics</v>
      </c>
      <c r="I2252" s="0" t="str">
        <f aca="false">INDEX(Orders!$D:$D,MATCH(B2252,Orders!$A:$A,0))</f>
        <v>Delivered</v>
      </c>
      <c r="J2252" s="8" t="n">
        <f aca="false">INDEX(Products!$E:$E,MATCH(C2252,Products!$A:$A,0))</f>
        <v>18157.51</v>
      </c>
      <c r="K2252" s="8" t="n">
        <f aca="false">D2252*J2252</f>
        <v>18157.51</v>
      </c>
    </row>
    <row r="2253" customFormat="false" ht="15" hidden="false" customHeight="false" outlineLevel="0" collapsed="false">
      <c r="A2253" s="0" t="s">
        <v>10021</v>
      </c>
      <c r="B2253" s="0" t="s">
        <v>2383</v>
      </c>
      <c r="C2253" s="0" t="s">
        <v>7626</v>
      </c>
      <c r="D2253" s="0" t="n">
        <v>1</v>
      </c>
      <c r="E2253" s="8" t="n">
        <v>869</v>
      </c>
      <c r="F2253" s="0" t="n">
        <v>0</v>
      </c>
      <c r="G2253" s="8" t="n">
        <v>869</v>
      </c>
      <c r="H2253" s="0" t="str">
        <f aca="false">INDEX(Products!$C:$C,MATCH(C2253,Products!$A:$A,0))</f>
        <v>Books</v>
      </c>
      <c r="I2253" s="0" t="str">
        <f aca="false">INDEX(Orders!$D:$D,MATCH(B2253,Orders!$A:$A,0))</f>
        <v>Delivered</v>
      </c>
      <c r="J2253" s="8" t="n">
        <f aca="false">INDEX(Products!$E:$E,MATCH(C2253,Products!$A:$A,0))</f>
        <v>602.8</v>
      </c>
      <c r="K2253" s="8" t="n">
        <f aca="false">D2253*J2253</f>
        <v>602.8</v>
      </c>
    </row>
    <row r="2254" customFormat="false" ht="15" hidden="false" customHeight="false" outlineLevel="0" collapsed="false">
      <c r="A2254" s="0" t="s">
        <v>10022</v>
      </c>
      <c r="B2254" s="0" t="s">
        <v>2385</v>
      </c>
      <c r="C2254" s="0" t="s">
        <v>7603</v>
      </c>
      <c r="D2254" s="0" t="n">
        <v>1</v>
      </c>
      <c r="E2254" s="8" t="n">
        <v>20939</v>
      </c>
      <c r="F2254" s="0" t="n">
        <v>15</v>
      </c>
      <c r="G2254" s="8" t="n">
        <v>17798.15</v>
      </c>
      <c r="H2254" s="0" t="str">
        <f aca="false">INDEX(Products!$C:$C,MATCH(C2254,Products!$A:$A,0))</f>
        <v>Mobiles &amp; Accessories</v>
      </c>
      <c r="I2254" s="0" t="str">
        <f aca="false">INDEX(Orders!$D:$D,MATCH(B2254,Orders!$A:$A,0))</f>
        <v>Delivered</v>
      </c>
      <c r="J2254" s="8" t="n">
        <f aca="false">INDEX(Products!$E:$E,MATCH(C2254,Products!$A:$A,0))</f>
        <v>12008.73</v>
      </c>
      <c r="K2254" s="8" t="n">
        <f aca="false">D2254*J2254</f>
        <v>12008.73</v>
      </c>
    </row>
    <row r="2255" customFormat="false" ht="15" hidden="false" customHeight="false" outlineLevel="0" collapsed="false">
      <c r="A2255" s="0" t="s">
        <v>10023</v>
      </c>
      <c r="B2255" s="0" t="s">
        <v>2385</v>
      </c>
      <c r="C2255" s="0" t="s">
        <v>7624</v>
      </c>
      <c r="D2255" s="0" t="n">
        <v>2</v>
      </c>
      <c r="E2255" s="8" t="n">
        <v>14119</v>
      </c>
      <c r="F2255" s="0" t="n">
        <v>5</v>
      </c>
      <c r="G2255" s="8" t="n">
        <v>26826.1</v>
      </c>
      <c r="H2255" s="0" t="str">
        <f aca="false">INDEX(Products!$C:$C,MATCH(C2255,Products!$A:$A,0))</f>
        <v>Electronics</v>
      </c>
      <c r="I2255" s="0" t="str">
        <f aca="false">INDEX(Orders!$D:$D,MATCH(B2255,Orders!$A:$A,0))</f>
        <v>Delivered</v>
      </c>
      <c r="J2255" s="8" t="n">
        <f aca="false">INDEX(Products!$E:$E,MATCH(C2255,Products!$A:$A,0))</f>
        <v>9184.78</v>
      </c>
      <c r="K2255" s="8" t="n">
        <f aca="false">D2255*J2255</f>
        <v>18369.56</v>
      </c>
    </row>
    <row r="2256" customFormat="false" ht="15" hidden="false" customHeight="false" outlineLevel="0" collapsed="false">
      <c r="A2256" s="0" t="s">
        <v>10024</v>
      </c>
      <c r="B2256" s="0" t="s">
        <v>2388</v>
      </c>
      <c r="C2256" s="0" t="s">
        <v>7603</v>
      </c>
      <c r="D2256" s="0" t="n">
        <v>1</v>
      </c>
      <c r="E2256" s="8" t="n">
        <v>20939</v>
      </c>
      <c r="F2256" s="0" t="n">
        <v>0</v>
      </c>
      <c r="G2256" s="8" t="n">
        <v>20939</v>
      </c>
      <c r="H2256" s="0" t="str">
        <f aca="false">INDEX(Products!$C:$C,MATCH(C2256,Products!$A:$A,0))</f>
        <v>Mobiles &amp; Accessories</v>
      </c>
      <c r="I2256" s="0" t="str">
        <f aca="false">INDEX(Orders!$D:$D,MATCH(B2256,Orders!$A:$A,0))</f>
        <v>Delivered</v>
      </c>
      <c r="J2256" s="8" t="n">
        <f aca="false">INDEX(Products!$E:$E,MATCH(C2256,Products!$A:$A,0))</f>
        <v>12008.73</v>
      </c>
      <c r="K2256" s="8" t="n">
        <f aca="false">D2256*J2256</f>
        <v>12008.73</v>
      </c>
    </row>
    <row r="2257" customFormat="false" ht="15" hidden="false" customHeight="false" outlineLevel="0" collapsed="false">
      <c r="A2257" s="0" t="s">
        <v>10025</v>
      </c>
      <c r="B2257" s="0" t="s">
        <v>2388</v>
      </c>
      <c r="C2257" s="0" t="s">
        <v>8083</v>
      </c>
      <c r="D2257" s="0" t="n">
        <v>1</v>
      </c>
      <c r="E2257" s="8" t="n">
        <v>1749</v>
      </c>
      <c r="F2257" s="0" t="n">
        <v>20</v>
      </c>
      <c r="G2257" s="8" t="n">
        <v>1399.2</v>
      </c>
      <c r="H2257" s="0" t="str">
        <f aca="false">INDEX(Products!$C:$C,MATCH(C2257,Products!$A:$A,0))</f>
        <v>Fashion</v>
      </c>
      <c r="I2257" s="0" t="str">
        <f aca="false">INDEX(Orders!$D:$D,MATCH(B2257,Orders!$A:$A,0))</f>
        <v>Delivered</v>
      </c>
      <c r="J2257" s="8" t="n">
        <f aca="false">INDEX(Products!$E:$E,MATCH(C2257,Products!$A:$A,0))</f>
        <v>1085.41</v>
      </c>
      <c r="K2257" s="8" t="n">
        <f aca="false">D2257*J2257</f>
        <v>1085.41</v>
      </c>
    </row>
    <row r="2258" customFormat="false" ht="15" hidden="false" customHeight="false" outlineLevel="0" collapsed="false">
      <c r="A2258" s="0" t="s">
        <v>10026</v>
      </c>
      <c r="B2258" s="0" t="s">
        <v>2388</v>
      </c>
      <c r="C2258" s="0" t="s">
        <v>7879</v>
      </c>
      <c r="D2258" s="0" t="n">
        <v>1</v>
      </c>
      <c r="E2258" s="8" t="n">
        <v>389</v>
      </c>
      <c r="F2258" s="0" t="n">
        <v>0</v>
      </c>
      <c r="G2258" s="8" t="n">
        <v>389</v>
      </c>
      <c r="H2258" s="0" t="str">
        <f aca="false">INDEX(Products!$C:$C,MATCH(C2258,Products!$A:$A,0))</f>
        <v>Beauty &amp; Personal Care</v>
      </c>
      <c r="I2258" s="0" t="str">
        <f aca="false">INDEX(Orders!$D:$D,MATCH(B2258,Orders!$A:$A,0))</f>
        <v>Delivered</v>
      </c>
      <c r="J2258" s="8" t="n">
        <f aca="false">INDEX(Products!$E:$E,MATCH(C2258,Products!$A:$A,0))</f>
        <v>254.3</v>
      </c>
      <c r="K2258" s="8" t="n">
        <f aca="false">D2258*J2258</f>
        <v>254.3</v>
      </c>
    </row>
    <row r="2259" customFormat="false" ht="15" hidden="false" customHeight="false" outlineLevel="0" collapsed="false">
      <c r="A2259" s="0" t="s">
        <v>10027</v>
      </c>
      <c r="B2259" s="0" t="s">
        <v>2388</v>
      </c>
      <c r="C2259" s="0" t="s">
        <v>7736</v>
      </c>
      <c r="D2259" s="0" t="n">
        <v>1</v>
      </c>
      <c r="E2259" s="8" t="n">
        <v>569</v>
      </c>
      <c r="F2259" s="0" t="n">
        <v>10</v>
      </c>
      <c r="G2259" s="8" t="n">
        <v>512.1</v>
      </c>
      <c r="H2259" s="0" t="str">
        <f aca="false">INDEX(Products!$C:$C,MATCH(C2259,Products!$A:$A,0))</f>
        <v>Beauty &amp; Personal Care</v>
      </c>
      <c r="I2259" s="0" t="str">
        <f aca="false">INDEX(Orders!$D:$D,MATCH(B2259,Orders!$A:$A,0))</f>
        <v>Delivered</v>
      </c>
      <c r="J2259" s="8" t="n">
        <f aca="false">INDEX(Products!$E:$E,MATCH(C2259,Products!$A:$A,0))</f>
        <v>400.07</v>
      </c>
      <c r="K2259" s="8" t="n">
        <f aca="false">D2259*J2259</f>
        <v>400.07</v>
      </c>
    </row>
    <row r="2260" customFormat="false" ht="15" hidden="false" customHeight="false" outlineLevel="0" collapsed="false">
      <c r="A2260" s="0" t="s">
        <v>10028</v>
      </c>
      <c r="B2260" s="0" t="s">
        <v>2390</v>
      </c>
      <c r="C2260" s="0" t="s">
        <v>7853</v>
      </c>
      <c r="D2260" s="0" t="n">
        <v>3</v>
      </c>
      <c r="E2260" s="8" t="n">
        <v>1989</v>
      </c>
      <c r="F2260" s="0" t="n">
        <v>15</v>
      </c>
      <c r="G2260" s="8" t="n">
        <v>5071.95</v>
      </c>
      <c r="H2260" s="0" t="str">
        <f aca="false">INDEX(Products!$C:$C,MATCH(C2260,Products!$A:$A,0))</f>
        <v>Fashion</v>
      </c>
      <c r="I2260" s="0" t="str">
        <f aca="false">INDEX(Orders!$D:$D,MATCH(B2260,Orders!$A:$A,0))</f>
        <v>Delivered</v>
      </c>
      <c r="J2260" s="8" t="n">
        <f aca="false">INDEX(Products!$E:$E,MATCH(C2260,Products!$A:$A,0))</f>
        <v>1234.69</v>
      </c>
      <c r="K2260" s="8" t="n">
        <f aca="false">D2260*J2260</f>
        <v>3704.07</v>
      </c>
    </row>
    <row r="2261" customFormat="false" ht="15" hidden="false" customHeight="false" outlineLevel="0" collapsed="false">
      <c r="A2261" s="0" t="s">
        <v>10029</v>
      </c>
      <c r="B2261" s="0" t="s">
        <v>2393</v>
      </c>
      <c r="C2261" s="0" t="s">
        <v>7790</v>
      </c>
      <c r="D2261" s="0" t="n">
        <v>1</v>
      </c>
      <c r="E2261" s="8" t="n">
        <v>629</v>
      </c>
      <c r="F2261" s="0" t="n">
        <v>15</v>
      </c>
      <c r="G2261" s="8" t="n">
        <v>534.65</v>
      </c>
      <c r="H2261" s="0" t="str">
        <f aca="false">INDEX(Products!$C:$C,MATCH(C2261,Products!$A:$A,0))</f>
        <v>Grocery</v>
      </c>
      <c r="I2261" s="0" t="str">
        <f aca="false">INDEX(Orders!$D:$D,MATCH(B2261,Orders!$A:$A,0))</f>
        <v>Delivered</v>
      </c>
      <c r="J2261" s="8" t="n">
        <f aca="false">INDEX(Products!$E:$E,MATCH(C2261,Products!$A:$A,0))</f>
        <v>377.09</v>
      </c>
      <c r="K2261" s="8" t="n">
        <f aca="false">D2261*J2261</f>
        <v>377.09</v>
      </c>
    </row>
    <row r="2262" customFormat="false" ht="15" hidden="false" customHeight="false" outlineLevel="0" collapsed="false">
      <c r="A2262" s="0" t="s">
        <v>10030</v>
      </c>
      <c r="B2262" s="0" t="s">
        <v>2394</v>
      </c>
      <c r="C2262" s="0" t="s">
        <v>7767</v>
      </c>
      <c r="D2262" s="0" t="n">
        <v>1</v>
      </c>
      <c r="E2262" s="8" t="n">
        <v>13999</v>
      </c>
      <c r="F2262" s="0" t="n">
        <v>15</v>
      </c>
      <c r="G2262" s="8" t="n">
        <v>11899.15</v>
      </c>
      <c r="H2262" s="0" t="str">
        <f aca="false">INDEX(Products!$C:$C,MATCH(C2262,Products!$A:$A,0))</f>
        <v>Mobiles &amp; Accessories</v>
      </c>
      <c r="I2262" s="0" t="str">
        <f aca="false">INDEX(Orders!$D:$D,MATCH(B2262,Orders!$A:$A,0))</f>
        <v>Delivered</v>
      </c>
      <c r="J2262" s="8" t="n">
        <f aca="false">INDEX(Products!$E:$E,MATCH(C2262,Products!$A:$A,0))</f>
        <v>10151.75</v>
      </c>
      <c r="K2262" s="8" t="n">
        <f aca="false">D2262*J2262</f>
        <v>10151.75</v>
      </c>
    </row>
    <row r="2263" customFormat="false" ht="15" hidden="false" customHeight="false" outlineLevel="0" collapsed="false">
      <c r="A2263" s="0" t="s">
        <v>10031</v>
      </c>
      <c r="B2263" s="0" t="s">
        <v>2396</v>
      </c>
      <c r="C2263" s="0" t="s">
        <v>8021</v>
      </c>
      <c r="D2263" s="0" t="n">
        <v>2</v>
      </c>
      <c r="E2263" s="8" t="n">
        <v>509</v>
      </c>
      <c r="F2263" s="0" t="n">
        <v>10</v>
      </c>
      <c r="G2263" s="8" t="n">
        <v>916.2</v>
      </c>
      <c r="H2263" s="0" t="str">
        <f aca="false">INDEX(Products!$C:$C,MATCH(C2263,Products!$A:$A,0))</f>
        <v>Books</v>
      </c>
      <c r="I2263" s="0" t="str">
        <f aca="false">INDEX(Orders!$D:$D,MATCH(B2263,Orders!$A:$A,0))</f>
        <v>Delivered</v>
      </c>
      <c r="J2263" s="8" t="n">
        <f aca="false">INDEX(Products!$E:$E,MATCH(C2263,Products!$A:$A,0))</f>
        <v>283.91</v>
      </c>
      <c r="K2263" s="8" t="n">
        <f aca="false">D2263*J2263</f>
        <v>567.82</v>
      </c>
    </row>
    <row r="2264" customFormat="false" ht="15" hidden="false" customHeight="false" outlineLevel="0" collapsed="false">
      <c r="A2264" s="0" t="s">
        <v>10032</v>
      </c>
      <c r="B2264" s="0" t="s">
        <v>2396</v>
      </c>
      <c r="C2264" s="0" t="s">
        <v>7914</v>
      </c>
      <c r="D2264" s="0" t="n">
        <v>1</v>
      </c>
      <c r="E2264" s="8" t="n">
        <v>1219</v>
      </c>
      <c r="F2264" s="0" t="n">
        <v>0</v>
      </c>
      <c r="G2264" s="8" t="n">
        <v>1219</v>
      </c>
      <c r="H2264" s="0" t="str">
        <f aca="false">INDEX(Products!$C:$C,MATCH(C2264,Products!$A:$A,0))</f>
        <v>Beauty &amp; Personal Care</v>
      </c>
      <c r="I2264" s="0" t="str">
        <f aca="false">INDEX(Orders!$D:$D,MATCH(B2264,Orders!$A:$A,0))</f>
        <v>Delivered</v>
      </c>
      <c r="J2264" s="8" t="n">
        <f aca="false">INDEX(Products!$E:$E,MATCH(C2264,Products!$A:$A,0))</f>
        <v>897.9</v>
      </c>
      <c r="K2264" s="8" t="n">
        <f aca="false">D2264*J2264</f>
        <v>897.9</v>
      </c>
    </row>
    <row r="2265" customFormat="false" ht="15" hidden="false" customHeight="false" outlineLevel="0" collapsed="false">
      <c r="A2265" s="0" t="s">
        <v>10033</v>
      </c>
      <c r="B2265" s="0" t="s">
        <v>2396</v>
      </c>
      <c r="C2265" s="0" t="s">
        <v>7777</v>
      </c>
      <c r="D2265" s="0" t="n">
        <v>1</v>
      </c>
      <c r="E2265" s="8" t="n">
        <v>9549</v>
      </c>
      <c r="F2265" s="0" t="n">
        <v>5</v>
      </c>
      <c r="G2265" s="8" t="n">
        <v>9071.55</v>
      </c>
      <c r="H2265" s="0" t="str">
        <f aca="false">INDEX(Products!$C:$C,MATCH(C2265,Products!$A:$A,0))</f>
        <v>Home &amp; Kitchen</v>
      </c>
      <c r="I2265" s="0" t="str">
        <f aca="false">INDEX(Orders!$D:$D,MATCH(B2265,Orders!$A:$A,0))</f>
        <v>Delivered</v>
      </c>
      <c r="J2265" s="8" t="n">
        <f aca="false">INDEX(Products!$E:$E,MATCH(C2265,Products!$A:$A,0))</f>
        <v>6567.1</v>
      </c>
      <c r="K2265" s="8" t="n">
        <f aca="false">D2265*J2265</f>
        <v>6567.1</v>
      </c>
    </row>
    <row r="2266" customFormat="false" ht="15" hidden="false" customHeight="false" outlineLevel="0" collapsed="false">
      <c r="A2266" s="0" t="s">
        <v>10034</v>
      </c>
      <c r="B2266" s="0" t="s">
        <v>2397</v>
      </c>
      <c r="C2266" s="0" t="s">
        <v>8071</v>
      </c>
      <c r="D2266" s="0" t="n">
        <v>1</v>
      </c>
      <c r="E2266" s="8" t="n">
        <v>2329</v>
      </c>
      <c r="F2266" s="0" t="n">
        <v>20</v>
      </c>
      <c r="G2266" s="8" t="n">
        <v>1863.2</v>
      </c>
      <c r="H2266" s="0" t="str">
        <f aca="false">INDEX(Products!$C:$C,MATCH(C2266,Products!$A:$A,0))</f>
        <v>Beauty &amp; Personal Care</v>
      </c>
      <c r="I2266" s="0" t="str">
        <f aca="false">INDEX(Orders!$D:$D,MATCH(B2266,Orders!$A:$A,0))</f>
        <v>Delivered</v>
      </c>
      <c r="J2266" s="8" t="n">
        <f aca="false">INDEX(Products!$E:$E,MATCH(C2266,Products!$A:$A,0))</f>
        <v>1328.17</v>
      </c>
      <c r="K2266" s="8" t="n">
        <f aca="false">D2266*J2266</f>
        <v>1328.17</v>
      </c>
    </row>
    <row r="2267" customFormat="false" ht="15" hidden="false" customHeight="false" outlineLevel="0" collapsed="false">
      <c r="A2267" s="0" t="s">
        <v>10035</v>
      </c>
      <c r="B2267" s="0" t="s">
        <v>2398</v>
      </c>
      <c r="C2267" s="0" t="s">
        <v>7668</v>
      </c>
      <c r="D2267" s="0" t="n">
        <v>1</v>
      </c>
      <c r="E2267" s="8" t="n">
        <v>2809</v>
      </c>
      <c r="F2267" s="0" t="n">
        <v>30</v>
      </c>
      <c r="G2267" s="8" t="n">
        <v>1966.3</v>
      </c>
      <c r="H2267" s="0" t="str">
        <f aca="false">INDEX(Products!$C:$C,MATCH(C2267,Products!$A:$A,0))</f>
        <v>Beauty &amp; Personal Care</v>
      </c>
      <c r="I2267" s="0" t="str">
        <f aca="false">INDEX(Orders!$D:$D,MATCH(B2267,Orders!$A:$A,0))</f>
        <v>Delivered</v>
      </c>
      <c r="J2267" s="8" t="n">
        <f aca="false">INDEX(Products!$E:$E,MATCH(C2267,Products!$A:$A,0))</f>
        <v>1850.71</v>
      </c>
      <c r="K2267" s="8" t="n">
        <f aca="false">D2267*J2267</f>
        <v>1850.71</v>
      </c>
    </row>
    <row r="2268" customFormat="false" ht="15" hidden="false" customHeight="false" outlineLevel="0" collapsed="false">
      <c r="A2268" s="0" t="s">
        <v>10036</v>
      </c>
      <c r="B2268" s="0" t="s">
        <v>2399</v>
      </c>
      <c r="C2268" s="0" t="s">
        <v>7638</v>
      </c>
      <c r="D2268" s="0" t="n">
        <v>3</v>
      </c>
      <c r="E2268" s="8" t="n">
        <v>4629</v>
      </c>
      <c r="F2268" s="0" t="n">
        <v>15</v>
      </c>
      <c r="G2268" s="8" t="n">
        <v>11803.95</v>
      </c>
      <c r="H2268" s="0" t="str">
        <f aca="false">INDEX(Products!$C:$C,MATCH(C2268,Products!$A:$A,0))</f>
        <v>Fashion</v>
      </c>
      <c r="I2268" s="0" t="str">
        <f aca="false">INDEX(Orders!$D:$D,MATCH(B2268,Orders!$A:$A,0))</f>
        <v>Delivered</v>
      </c>
      <c r="J2268" s="8" t="n">
        <f aca="false">INDEX(Products!$E:$E,MATCH(C2268,Products!$A:$A,0))</f>
        <v>3426.32</v>
      </c>
      <c r="K2268" s="8" t="n">
        <f aca="false">D2268*J2268</f>
        <v>10278.96</v>
      </c>
    </row>
    <row r="2269" customFormat="false" ht="15" hidden="false" customHeight="false" outlineLevel="0" collapsed="false">
      <c r="A2269" s="0" t="s">
        <v>10037</v>
      </c>
      <c r="B2269" s="0" t="s">
        <v>2400</v>
      </c>
      <c r="C2269" s="0" t="s">
        <v>7752</v>
      </c>
      <c r="D2269" s="0" t="n">
        <v>1</v>
      </c>
      <c r="E2269" s="8" t="n">
        <v>309</v>
      </c>
      <c r="F2269" s="0" t="n">
        <v>10</v>
      </c>
      <c r="G2269" s="8" t="n">
        <v>278.1</v>
      </c>
      <c r="H2269" s="0" t="str">
        <f aca="false">INDEX(Products!$C:$C,MATCH(C2269,Products!$A:$A,0))</f>
        <v>Beauty &amp; Personal Care</v>
      </c>
      <c r="I2269" s="0" t="str">
        <f aca="false">INDEX(Orders!$D:$D,MATCH(B2269,Orders!$A:$A,0))</f>
        <v>Delivered</v>
      </c>
      <c r="J2269" s="8" t="n">
        <f aca="false">INDEX(Products!$E:$E,MATCH(C2269,Products!$A:$A,0))</f>
        <v>200.3</v>
      </c>
      <c r="K2269" s="8" t="n">
        <f aca="false">D2269*J2269</f>
        <v>200.3</v>
      </c>
    </row>
    <row r="2270" customFormat="false" ht="15" hidden="false" customHeight="false" outlineLevel="0" collapsed="false">
      <c r="A2270" s="0" t="s">
        <v>10038</v>
      </c>
      <c r="B2270" s="0" t="s">
        <v>2401</v>
      </c>
      <c r="C2270" s="0" t="s">
        <v>7721</v>
      </c>
      <c r="D2270" s="0" t="n">
        <v>1</v>
      </c>
      <c r="E2270" s="8" t="n">
        <v>4189</v>
      </c>
      <c r="F2270" s="0" t="n">
        <v>10</v>
      </c>
      <c r="G2270" s="8" t="n">
        <v>3770.1</v>
      </c>
      <c r="H2270" s="0" t="str">
        <f aca="false">INDEX(Products!$C:$C,MATCH(C2270,Products!$A:$A,0))</f>
        <v>Electronics</v>
      </c>
      <c r="I2270" s="0" t="str">
        <f aca="false">INDEX(Orders!$D:$D,MATCH(B2270,Orders!$A:$A,0))</f>
        <v>Returned</v>
      </c>
      <c r="J2270" s="8" t="n">
        <f aca="false">INDEX(Products!$E:$E,MATCH(C2270,Products!$A:$A,0))</f>
        <v>3101.05</v>
      </c>
      <c r="K2270" s="8" t="n">
        <f aca="false">D2270*J2270</f>
        <v>3101.05</v>
      </c>
    </row>
    <row r="2271" customFormat="false" ht="15" hidden="false" customHeight="false" outlineLevel="0" collapsed="false">
      <c r="A2271" s="0" t="s">
        <v>10039</v>
      </c>
      <c r="B2271" s="0" t="s">
        <v>2401</v>
      </c>
      <c r="C2271" s="0" t="s">
        <v>7593</v>
      </c>
      <c r="D2271" s="0" t="n">
        <v>1</v>
      </c>
      <c r="E2271" s="8" t="n">
        <v>12159</v>
      </c>
      <c r="F2271" s="0" t="n">
        <v>30</v>
      </c>
      <c r="G2271" s="8" t="n">
        <v>8511.3</v>
      </c>
      <c r="H2271" s="0" t="str">
        <f aca="false">INDEX(Products!$C:$C,MATCH(C2271,Products!$A:$A,0))</f>
        <v>Mobiles &amp; Accessories</v>
      </c>
      <c r="I2271" s="0" t="str">
        <f aca="false">INDEX(Orders!$D:$D,MATCH(B2271,Orders!$A:$A,0))</f>
        <v>Returned</v>
      </c>
      <c r="J2271" s="8" t="n">
        <f aca="false">INDEX(Products!$E:$E,MATCH(C2271,Products!$A:$A,0))</f>
        <v>8791.68</v>
      </c>
      <c r="K2271" s="8" t="n">
        <f aca="false">D2271*J2271</f>
        <v>8791.68</v>
      </c>
    </row>
    <row r="2272" customFormat="false" ht="15" hidden="false" customHeight="false" outlineLevel="0" collapsed="false">
      <c r="A2272" s="0" t="s">
        <v>10040</v>
      </c>
      <c r="B2272" s="0" t="s">
        <v>2402</v>
      </c>
      <c r="C2272" s="0" t="s">
        <v>7686</v>
      </c>
      <c r="D2272" s="0" t="n">
        <v>2</v>
      </c>
      <c r="E2272" s="8" t="n">
        <v>11089</v>
      </c>
      <c r="F2272" s="0" t="n">
        <v>20</v>
      </c>
      <c r="G2272" s="8" t="n">
        <v>17742.4</v>
      </c>
      <c r="H2272" s="0" t="str">
        <f aca="false">INDEX(Products!$C:$C,MATCH(C2272,Products!$A:$A,0))</f>
        <v>Home &amp; Kitchen</v>
      </c>
      <c r="I2272" s="0" t="str">
        <f aca="false">INDEX(Orders!$D:$D,MATCH(B2272,Orders!$A:$A,0))</f>
        <v>Delivered</v>
      </c>
      <c r="J2272" s="8" t="n">
        <f aca="false">INDEX(Products!$E:$E,MATCH(C2272,Products!$A:$A,0))</f>
        <v>6310.53</v>
      </c>
      <c r="K2272" s="8" t="n">
        <f aca="false">D2272*J2272</f>
        <v>12621.06</v>
      </c>
    </row>
    <row r="2273" customFormat="false" ht="15" hidden="false" customHeight="false" outlineLevel="0" collapsed="false">
      <c r="A2273" s="0" t="s">
        <v>10041</v>
      </c>
      <c r="B2273" s="0" t="s">
        <v>2402</v>
      </c>
      <c r="C2273" s="0" t="s">
        <v>7920</v>
      </c>
      <c r="D2273" s="0" t="n">
        <v>1</v>
      </c>
      <c r="E2273" s="8" t="n">
        <v>1279</v>
      </c>
      <c r="F2273" s="0" t="n">
        <v>15</v>
      </c>
      <c r="G2273" s="8" t="n">
        <v>1087.15</v>
      </c>
      <c r="H2273" s="0" t="str">
        <f aca="false">INDEX(Products!$C:$C,MATCH(C2273,Products!$A:$A,0))</f>
        <v>Books</v>
      </c>
      <c r="I2273" s="0" t="str">
        <f aca="false">INDEX(Orders!$D:$D,MATCH(B2273,Orders!$A:$A,0))</f>
        <v>Delivered</v>
      </c>
      <c r="J2273" s="8" t="n">
        <f aca="false">INDEX(Products!$E:$E,MATCH(C2273,Products!$A:$A,0))</f>
        <v>917.25</v>
      </c>
      <c r="K2273" s="8" t="n">
        <f aca="false">D2273*J2273</f>
        <v>917.25</v>
      </c>
    </row>
    <row r="2274" customFormat="false" ht="15" hidden="false" customHeight="false" outlineLevel="0" collapsed="false">
      <c r="A2274" s="0" t="s">
        <v>10042</v>
      </c>
      <c r="B2274" s="0" t="s">
        <v>2405</v>
      </c>
      <c r="C2274" s="0" t="s">
        <v>7928</v>
      </c>
      <c r="D2274" s="0" t="n">
        <v>1</v>
      </c>
      <c r="E2274" s="8" t="n">
        <v>12299</v>
      </c>
      <c r="F2274" s="0" t="n">
        <v>0</v>
      </c>
      <c r="G2274" s="8" t="n">
        <v>12299</v>
      </c>
      <c r="H2274" s="0" t="str">
        <f aca="false">INDEX(Products!$C:$C,MATCH(C2274,Products!$A:$A,0))</f>
        <v>Home &amp; Kitchen</v>
      </c>
      <c r="I2274" s="0" t="str">
        <f aca="false">INDEX(Orders!$D:$D,MATCH(B2274,Orders!$A:$A,0))</f>
        <v>Delivered</v>
      </c>
      <c r="J2274" s="8" t="n">
        <f aca="false">INDEX(Products!$E:$E,MATCH(C2274,Products!$A:$A,0))</f>
        <v>8449.74</v>
      </c>
      <c r="K2274" s="8" t="n">
        <f aca="false">D2274*J2274</f>
        <v>8449.74</v>
      </c>
    </row>
    <row r="2275" customFormat="false" ht="15" hidden="false" customHeight="false" outlineLevel="0" collapsed="false">
      <c r="A2275" s="0" t="s">
        <v>10043</v>
      </c>
      <c r="B2275" s="0" t="s">
        <v>2406</v>
      </c>
      <c r="C2275" s="0" t="s">
        <v>7835</v>
      </c>
      <c r="D2275" s="0" t="n">
        <v>1</v>
      </c>
      <c r="E2275" s="8" t="n">
        <v>30819</v>
      </c>
      <c r="F2275" s="0" t="n">
        <v>0</v>
      </c>
      <c r="G2275" s="8" t="n">
        <v>30819</v>
      </c>
      <c r="H2275" s="0" t="str">
        <f aca="false">INDEX(Products!$C:$C,MATCH(C2275,Products!$A:$A,0))</f>
        <v>Electronics</v>
      </c>
      <c r="I2275" s="0" t="str">
        <f aca="false">INDEX(Orders!$D:$D,MATCH(B2275,Orders!$A:$A,0))</f>
        <v>Returned</v>
      </c>
      <c r="J2275" s="8" t="n">
        <f aca="false">INDEX(Products!$E:$E,MATCH(C2275,Products!$A:$A,0))</f>
        <v>22115.15</v>
      </c>
      <c r="K2275" s="8" t="n">
        <f aca="false">D2275*J2275</f>
        <v>22115.15</v>
      </c>
    </row>
    <row r="2276" customFormat="false" ht="15" hidden="false" customHeight="false" outlineLevel="0" collapsed="false">
      <c r="A2276" s="0" t="s">
        <v>10044</v>
      </c>
      <c r="B2276" s="0" t="s">
        <v>2408</v>
      </c>
      <c r="C2276" s="0" t="s">
        <v>7670</v>
      </c>
      <c r="D2276" s="0" t="n">
        <v>1</v>
      </c>
      <c r="E2276" s="8" t="n">
        <v>9809</v>
      </c>
      <c r="F2276" s="0" t="n">
        <v>15</v>
      </c>
      <c r="G2276" s="8" t="n">
        <v>8337.65</v>
      </c>
      <c r="H2276" s="0" t="str">
        <f aca="false">INDEX(Products!$C:$C,MATCH(C2276,Products!$A:$A,0))</f>
        <v>Home &amp; Kitchen</v>
      </c>
      <c r="I2276" s="0" t="str">
        <f aca="false">INDEX(Orders!$D:$D,MATCH(B2276,Orders!$A:$A,0))</f>
        <v>Delivered</v>
      </c>
      <c r="J2276" s="8" t="n">
        <f aca="false">INDEX(Products!$E:$E,MATCH(C2276,Products!$A:$A,0))</f>
        <v>5919.54</v>
      </c>
      <c r="K2276" s="8" t="n">
        <f aca="false">D2276*J2276</f>
        <v>5919.54</v>
      </c>
    </row>
    <row r="2277" customFormat="false" ht="15" hidden="false" customHeight="false" outlineLevel="0" collapsed="false">
      <c r="A2277" s="0" t="s">
        <v>10045</v>
      </c>
      <c r="B2277" s="0" t="s">
        <v>2410</v>
      </c>
      <c r="C2277" s="0" t="s">
        <v>8221</v>
      </c>
      <c r="D2277" s="0" t="n">
        <v>3</v>
      </c>
      <c r="E2277" s="8" t="n">
        <v>31819</v>
      </c>
      <c r="F2277" s="0" t="n">
        <v>10</v>
      </c>
      <c r="G2277" s="8" t="n">
        <v>85911.3</v>
      </c>
      <c r="H2277" s="0" t="str">
        <f aca="false">INDEX(Products!$C:$C,MATCH(C2277,Products!$A:$A,0))</f>
        <v>Furniture</v>
      </c>
      <c r="I2277" s="0" t="str">
        <f aca="false">INDEX(Orders!$D:$D,MATCH(B2277,Orders!$A:$A,0))</f>
        <v>Delivered</v>
      </c>
      <c r="J2277" s="8" t="n">
        <f aca="false">INDEX(Products!$E:$E,MATCH(C2277,Products!$A:$A,0))</f>
        <v>17577.81</v>
      </c>
      <c r="K2277" s="8" t="n">
        <f aca="false">D2277*J2277</f>
        <v>52733.43</v>
      </c>
    </row>
    <row r="2278" customFormat="false" ht="15" hidden="false" customHeight="false" outlineLevel="0" collapsed="false">
      <c r="A2278" s="0" t="s">
        <v>10046</v>
      </c>
      <c r="B2278" s="0" t="s">
        <v>2411</v>
      </c>
      <c r="C2278" s="0" t="s">
        <v>7690</v>
      </c>
      <c r="D2278" s="0" t="n">
        <v>1</v>
      </c>
      <c r="E2278" s="8" t="n">
        <v>10500</v>
      </c>
      <c r="F2278" s="0" t="n">
        <v>20</v>
      </c>
      <c r="G2278" s="8" t="n">
        <v>8400</v>
      </c>
      <c r="H2278" s="0" t="str">
        <f aca="false">INDEX(Products!$C:$C,MATCH(C2278,Products!$A:$A,0))</f>
        <v>Electronics</v>
      </c>
      <c r="I2278" s="0" t="str">
        <f aca="false">INDEX(Orders!$D:$D,MATCH(B2278,Orders!$A:$A,0))</f>
        <v>Delivered</v>
      </c>
      <c r="J2278" s="8" t="n">
        <f aca="false">INDEX(Products!$E:$E,MATCH(C2278,Products!$A:$A,0))</f>
        <v>7790.71</v>
      </c>
      <c r="K2278" s="8" t="n">
        <f aca="false">D2278*J2278</f>
        <v>7790.71</v>
      </c>
    </row>
    <row r="2279" customFormat="false" ht="15" hidden="false" customHeight="false" outlineLevel="0" collapsed="false">
      <c r="A2279" s="0" t="s">
        <v>10047</v>
      </c>
      <c r="B2279" s="0" t="s">
        <v>2412</v>
      </c>
      <c r="C2279" s="0" t="s">
        <v>7593</v>
      </c>
      <c r="D2279" s="0" t="n">
        <v>2</v>
      </c>
      <c r="E2279" s="8" t="n">
        <v>12159</v>
      </c>
      <c r="F2279" s="0" t="n">
        <v>0</v>
      </c>
      <c r="G2279" s="8" t="n">
        <v>24318</v>
      </c>
      <c r="H2279" s="0" t="str">
        <f aca="false">INDEX(Products!$C:$C,MATCH(C2279,Products!$A:$A,0))</f>
        <v>Mobiles &amp; Accessories</v>
      </c>
      <c r="I2279" s="0" t="str">
        <f aca="false">INDEX(Orders!$D:$D,MATCH(B2279,Orders!$A:$A,0))</f>
        <v>Returned</v>
      </c>
      <c r="J2279" s="8" t="n">
        <f aca="false">INDEX(Products!$E:$E,MATCH(C2279,Products!$A:$A,0))</f>
        <v>8791.68</v>
      </c>
      <c r="K2279" s="8" t="n">
        <f aca="false">D2279*J2279</f>
        <v>17583.36</v>
      </c>
    </row>
    <row r="2280" customFormat="false" ht="15" hidden="false" customHeight="false" outlineLevel="0" collapsed="false">
      <c r="A2280" s="0" t="s">
        <v>10048</v>
      </c>
      <c r="B2280" s="0" t="s">
        <v>2412</v>
      </c>
      <c r="C2280" s="0" t="s">
        <v>7688</v>
      </c>
      <c r="D2280" s="0" t="n">
        <v>1</v>
      </c>
      <c r="E2280" s="8" t="n">
        <v>3370</v>
      </c>
      <c r="F2280" s="0" t="n">
        <v>15</v>
      </c>
      <c r="G2280" s="8" t="n">
        <v>2864.5</v>
      </c>
      <c r="H2280" s="0" t="str">
        <f aca="false">INDEX(Products!$C:$C,MATCH(C2280,Products!$A:$A,0))</f>
        <v>Sports &amp; Fitness</v>
      </c>
      <c r="I2280" s="0" t="str">
        <f aca="false">INDEX(Orders!$D:$D,MATCH(B2280,Orders!$A:$A,0))</f>
        <v>Returned</v>
      </c>
      <c r="J2280" s="8" t="n">
        <f aca="false">INDEX(Products!$E:$E,MATCH(C2280,Products!$A:$A,0))</f>
        <v>2101.83</v>
      </c>
      <c r="K2280" s="8" t="n">
        <f aca="false">D2280*J2280</f>
        <v>2101.83</v>
      </c>
    </row>
    <row r="2281" customFormat="false" ht="15" hidden="false" customHeight="false" outlineLevel="0" collapsed="false">
      <c r="A2281" s="0" t="s">
        <v>10049</v>
      </c>
      <c r="B2281" s="0" t="s">
        <v>2413</v>
      </c>
      <c r="C2281" s="0" t="s">
        <v>7829</v>
      </c>
      <c r="D2281" s="0" t="n">
        <v>1</v>
      </c>
      <c r="E2281" s="8" t="n">
        <v>3150</v>
      </c>
      <c r="F2281" s="0" t="n">
        <v>10</v>
      </c>
      <c r="G2281" s="8" t="n">
        <v>2835</v>
      </c>
      <c r="H2281" s="0" t="str">
        <f aca="false">INDEX(Products!$C:$C,MATCH(C2281,Products!$A:$A,0))</f>
        <v>Home &amp; Kitchen</v>
      </c>
      <c r="I2281" s="0" t="str">
        <f aca="false">INDEX(Orders!$D:$D,MATCH(B2281,Orders!$A:$A,0))</f>
        <v>Delivered</v>
      </c>
      <c r="J2281" s="8" t="n">
        <f aca="false">INDEX(Products!$E:$E,MATCH(C2281,Products!$A:$A,0))</f>
        <v>2285.31</v>
      </c>
      <c r="K2281" s="8" t="n">
        <f aca="false">D2281*J2281</f>
        <v>2285.31</v>
      </c>
    </row>
    <row r="2282" customFormat="false" ht="15" hidden="false" customHeight="false" outlineLevel="0" collapsed="false">
      <c r="A2282" s="0" t="s">
        <v>10050</v>
      </c>
      <c r="B2282" s="0" t="s">
        <v>2413</v>
      </c>
      <c r="C2282" s="0" t="s">
        <v>7963</v>
      </c>
      <c r="D2282" s="0" t="n">
        <v>1</v>
      </c>
      <c r="E2282" s="8" t="n">
        <v>1509</v>
      </c>
      <c r="F2282" s="0" t="n">
        <v>10</v>
      </c>
      <c r="G2282" s="8" t="n">
        <v>1358.1</v>
      </c>
      <c r="H2282" s="0" t="str">
        <f aca="false">INDEX(Products!$C:$C,MATCH(C2282,Products!$A:$A,0))</f>
        <v>Books</v>
      </c>
      <c r="I2282" s="0" t="str">
        <f aca="false">INDEX(Orders!$D:$D,MATCH(B2282,Orders!$A:$A,0))</f>
        <v>Delivered</v>
      </c>
      <c r="J2282" s="8" t="n">
        <f aca="false">INDEX(Products!$E:$E,MATCH(C2282,Products!$A:$A,0))</f>
        <v>849.27</v>
      </c>
      <c r="K2282" s="8" t="n">
        <f aca="false">D2282*J2282</f>
        <v>849.27</v>
      </c>
    </row>
    <row r="2283" customFormat="false" ht="15" hidden="false" customHeight="false" outlineLevel="0" collapsed="false">
      <c r="A2283" s="0" t="s">
        <v>10051</v>
      </c>
      <c r="B2283" s="0" t="s">
        <v>2413</v>
      </c>
      <c r="C2283" s="0" t="s">
        <v>8488</v>
      </c>
      <c r="D2283" s="0" t="n">
        <v>2</v>
      </c>
      <c r="E2283" s="8" t="n">
        <v>37859</v>
      </c>
      <c r="F2283" s="0" t="n">
        <v>5</v>
      </c>
      <c r="G2283" s="8" t="n">
        <v>71932.1</v>
      </c>
      <c r="H2283" s="0" t="str">
        <f aca="false">INDEX(Products!$C:$C,MATCH(C2283,Products!$A:$A,0))</f>
        <v>Electronics</v>
      </c>
      <c r="I2283" s="0" t="str">
        <f aca="false">INDEX(Orders!$D:$D,MATCH(B2283,Orders!$A:$A,0))</f>
        <v>Delivered</v>
      </c>
      <c r="J2283" s="8" t="n">
        <f aca="false">INDEX(Products!$E:$E,MATCH(C2283,Products!$A:$A,0))</f>
        <v>27041.84</v>
      </c>
      <c r="K2283" s="8" t="n">
        <f aca="false">D2283*J2283</f>
        <v>54083.68</v>
      </c>
    </row>
    <row r="2284" customFormat="false" ht="15" hidden="false" customHeight="false" outlineLevel="0" collapsed="false">
      <c r="A2284" s="0" t="s">
        <v>10052</v>
      </c>
      <c r="B2284" s="0" t="s">
        <v>2414</v>
      </c>
      <c r="C2284" s="0" t="s">
        <v>7618</v>
      </c>
      <c r="D2284" s="0" t="n">
        <v>1</v>
      </c>
      <c r="E2284" s="8" t="n">
        <v>10470</v>
      </c>
      <c r="F2284" s="0" t="n">
        <v>0</v>
      </c>
      <c r="G2284" s="8" t="n">
        <v>10470</v>
      </c>
      <c r="H2284" s="0" t="str">
        <f aca="false">INDEX(Products!$C:$C,MATCH(C2284,Products!$A:$A,0))</f>
        <v>Sports &amp; Fitness</v>
      </c>
      <c r="I2284" s="0" t="str">
        <f aca="false">INDEX(Orders!$D:$D,MATCH(B2284,Orders!$A:$A,0))</f>
        <v>Delivered</v>
      </c>
      <c r="J2284" s="8" t="n">
        <f aca="false">INDEX(Products!$E:$E,MATCH(C2284,Products!$A:$A,0))</f>
        <v>7080.69</v>
      </c>
      <c r="K2284" s="8" t="n">
        <f aca="false">D2284*J2284</f>
        <v>7080.69</v>
      </c>
    </row>
    <row r="2285" customFormat="false" ht="15" hidden="false" customHeight="false" outlineLevel="0" collapsed="false">
      <c r="A2285" s="0" t="s">
        <v>10053</v>
      </c>
      <c r="B2285" s="0" t="s">
        <v>2414</v>
      </c>
      <c r="C2285" s="0" t="s">
        <v>8304</v>
      </c>
      <c r="D2285" s="0" t="n">
        <v>1</v>
      </c>
      <c r="E2285" s="8" t="n">
        <v>30649</v>
      </c>
      <c r="F2285" s="0" t="n">
        <v>20</v>
      </c>
      <c r="G2285" s="8" t="n">
        <v>24519.2</v>
      </c>
      <c r="H2285" s="0" t="str">
        <f aca="false">INDEX(Products!$C:$C,MATCH(C2285,Products!$A:$A,0))</f>
        <v>Mobiles &amp; Accessories</v>
      </c>
      <c r="I2285" s="0" t="str">
        <f aca="false">INDEX(Orders!$D:$D,MATCH(B2285,Orders!$A:$A,0))</f>
        <v>Delivered</v>
      </c>
      <c r="J2285" s="8" t="n">
        <f aca="false">INDEX(Products!$E:$E,MATCH(C2285,Products!$A:$A,0))</f>
        <v>17732.54</v>
      </c>
      <c r="K2285" s="8" t="n">
        <f aca="false">D2285*J2285</f>
        <v>17732.54</v>
      </c>
    </row>
    <row r="2286" customFormat="false" ht="15" hidden="false" customHeight="false" outlineLevel="0" collapsed="false">
      <c r="A2286" s="0" t="s">
        <v>10054</v>
      </c>
      <c r="B2286" s="0" t="s">
        <v>2415</v>
      </c>
      <c r="C2286" s="0" t="s">
        <v>7801</v>
      </c>
      <c r="D2286" s="0" t="n">
        <v>1</v>
      </c>
      <c r="E2286" s="8" t="n">
        <v>2889</v>
      </c>
      <c r="F2286" s="0" t="n">
        <v>0</v>
      </c>
      <c r="G2286" s="8" t="n">
        <v>2889</v>
      </c>
      <c r="H2286" s="0" t="str">
        <f aca="false">INDEX(Products!$C:$C,MATCH(C2286,Products!$A:$A,0))</f>
        <v>Fashion</v>
      </c>
      <c r="I2286" s="0" t="str">
        <f aca="false">INDEX(Orders!$D:$D,MATCH(B2286,Orders!$A:$A,0))</f>
        <v>Delivered</v>
      </c>
      <c r="J2286" s="8" t="n">
        <f aca="false">INDEX(Products!$E:$E,MATCH(C2286,Products!$A:$A,0))</f>
        <v>1991.35</v>
      </c>
      <c r="K2286" s="8" t="n">
        <f aca="false">D2286*J2286</f>
        <v>1991.35</v>
      </c>
    </row>
    <row r="2287" customFormat="false" ht="15" hidden="false" customHeight="false" outlineLevel="0" collapsed="false">
      <c r="A2287" s="0" t="s">
        <v>10055</v>
      </c>
      <c r="B2287" s="0" t="s">
        <v>2416</v>
      </c>
      <c r="C2287" s="0" t="s">
        <v>7653</v>
      </c>
      <c r="D2287" s="0" t="n">
        <v>1</v>
      </c>
      <c r="E2287" s="8" t="n">
        <v>450</v>
      </c>
      <c r="F2287" s="0" t="n">
        <v>20</v>
      </c>
      <c r="G2287" s="8" t="n">
        <v>360</v>
      </c>
      <c r="H2287" s="0" t="str">
        <f aca="false">INDEX(Products!$C:$C,MATCH(C2287,Products!$A:$A,0))</f>
        <v>Books</v>
      </c>
      <c r="I2287" s="0" t="str">
        <f aca="false">INDEX(Orders!$D:$D,MATCH(B2287,Orders!$A:$A,0))</f>
        <v>Delivered</v>
      </c>
      <c r="J2287" s="8" t="n">
        <f aca="false">INDEX(Products!$E:$E,MATCH(C2287,Products!$A:$A,0))</f>
        <v>303.74</v>
      </c>
      <c r="K2287" s="8" t="n">
        <f aca="false">D2287*J2287</f>
        <v>303.74</v>
      </c>
    </row>
    <row r="2288" customFormat="false" ht="15" hidden="false" customHeight="false" outlineLevel="0" collapsed="false">
      <c r="A2288" s="0" t="s">
        <v>10056</v>
      </c>
      <c r="B2288" s="0" t="s">
        <v>2417</v>
      </c>
      <c r="C2288" s="0" t="s">
        <v>7626</v>
      </c>
      <c r="D2288" s="0" t="n">
        <v>2</v>
      </c>
      <c r="E2288" s="8" t="n">
        <v>869</v>
      </c>
      <c r="F2288" s="0" t="n">
        <v>5</v>
      </c>
      <c r="G2288" s="8" t="n">
        <v>1651.1</v>
      </c>
      <c r="H2288" s="0" t="str">
        <f aca="false">INDEX(Products!$C:$C,MATCH(C2288,Products!$A:$A,0))</f>
        <v>Books</v>
      </c>
      <c r="I2288" s="0" t="str">
        <f aca="false">INDEX(Orders!$D:$D,MATCH(B2288,Orders!$A:$A,0))</f>
        <v>Delivered</v>
      </c>
      <c r="J2288" s="8" t="n">
        <f aca="false">INDEX(Products!$E:$E,MATCH(C2288,Products!$A:$A,0))</f>
        <v>602.8</v>
      </c>
      <c r="K2288" s="8" t="n">
        <f aca="false">D2288*J2288</f>
        <v>1205.6</v>
      </c>
    </row>
    <row r="2289" customFormat="false" ht="15" hidden="false" customHeight="false" outlineLevel="0" collapsed="false">
      <c r="A2289" s="0" t="s">
        <v>10057</v>
      </c>
      <c r="B2289" s="0" t="s">
        <v>2417</v>
      </c>
      <c r="C2289" s="0" t="s">
        <v>7844</v>
      </c>
      <c r="D2289" s="0" t="n">
        <v>2</v>
      </c>
      <c r="E2289" s="8" t="n">
        <v>3460</v>
      </c>
      <c r="F2289" s="0" t="n">
        <v>15</v>
      </c>
      <c r="G2289" s="8" t="n">
        <v>5882</v>
      </c>
      <c r="H2289" s="0" t="str">
        <f aca="false">INDEX(Products!$C:$C,MATCH(C2289,Products!$A:$A,0))</f>
        <v>Fashion</v>
      </c>
      <c r="I2289" s="0" t="str">
        <f aca="false">INDEX(Orders!$D:$D,MATCH(B2289,Orders!$A:$A,0))</f>
        <v>Delivered</v>
      </c>
      <c r="J2289" s="8" t="n">
        <f aca="false">INDEX(Products!$E:$E,MATCH(C2289,Products!$A:$A,0))</f>
        <v>2454.3</v>
      </c>
      <c r="K2289" s="8" t="n">
        <f aca="false">D2289*J2289</f>
        <v>4908.6</v>
      </c>
    </row>
    <row r="2290" customFormat="false" ht="15" hidden="false" customHeight="false" outlineLevel="0" collapsed="false">
      <c r="A2290" s="0" t="s">
        <v>10058</v>
      </c>
      <c r="B2290" s="0" t="s">
        <v>2417</v>
      </c>
      <c r="C2290" s="0" t="s">
        <v>7725</v>
      </c>
      <c r="D2290" s="0" t="n">
        <v>1</v>
      </c>
      <c r="E2290" s="8" t="n">
        <v>2319</v>
      </c>
      <c r="F2290" s="0" t="n">
        <v>0</v>
      </c>
      <c r="G2290" s="8" t="n">
        <v>2319</v>
      </c>
      <c r="H2290" s="0" t="str">
        <f aca="false">INDEX(Products!$C:$C,MATCH(C2290,Products!$A:$A,0))</f>
        <v>Fashion</v>
      </c>
      <c r="I2290" s="0" t="str">
        <f aca="false">INDEX(Orders!$D:$D,MATCH(B2290,Orders!$A:$A,0))</f>
        <v>Delivered</v>
      </c>
      <c r="J2290" s="8" t="n">
        <f aca="false">INDEX(Products!$E:$E,MATCH(C2290,Products!$A:$A,0))</f>
        <v>1283.86</v>
      </c>
      <c r="K2290" s="8" t="n">
        <f aca="false">D2290*J2290</f>
        <v>1283.86</v>
      </c>
    </row>
    <row r="2291" customFormat="false" ht="15" hidden="false" customHeight="false" outlineLevel="0" collapsed="false">
      <c r="A2291" s="0" t="s">
        <v>10059</v>
      </c>
      <c r="B2291" s="0" t="s">
        <v>2418</v>
      </c>
      <c r="C2291" s="0" t="s">
        <v>7904</v>
      </c>
      <c r="D2291" s="0" t="n">
        <v>1</v>
      </c>
      <c r="E2291" s="8" t="n">
        <v>3739</v>
      </c>
      <c r="F2291" s="0" t="n">
        <v>30</v>
      </c>
      <c r="G2291" s="8" t="n">
        <v>2617.3</v>
      </c>
      <c r="H2291" s="0" t="str">
        <f aca="false">INDEX(Products!$C:$C,MATCH(C2291,Products!$A:$A,0))</f>
        <v>Fashion</v>
      </c>
      <c r="I2291" s="0" t="str">
        <f aca="false">INDEX(Orders!$D:$D,MATCH(B2291,Orders!$A:$A,0))</f>
        <v>Delivered</v>
      </c>
      <c r="J2291" s="8" t="n">
        <f aca="false">INDEX(Products!$E:$E,MATCH(C2291,Products!$A:$A,0))</f>
        <v>2700.82</v>
      </c>
      <c r="K2291" s="8" t="n">
        <f aca="false">D2291*J2291</f>
        <v>2700.82</v>
      </c>
    </row>
    <row r="2292" customFormat="false" ht="15" hidden="false" customHeight="false" outlineLevel="0" collapsed="false">
      <c r="A2292" s="0" t="s">
        <v>10060</v>
      </c>
      <c r="B2292" s="0" t="s">
        <v>2418</v>
      </c>
      <c r="C2292" s="0" t="s">
        <v>7659</v>
      </c>
      <c r="D2292" s="0" t="n">
        <v>1</v>
      </c>
      <c r="E2292" s="8" t="n">
        <v>2609</v>
      </c>
      <c r="F2292" s="0" t="n">
        <v>15</v>
      </c>
      <c r="G2292" s="8" t="n">
        <v>2217.65</v>
      </c>
      <c r="H2292" s="0" t="str">
        <f aca="false">INDEX(Products!$C:$C,MATCH(C2292,Products!$A:$A,0))</f>
        <v>Fashion</v>
      </c>
      <c r="I2292" s="0" t="str">
        <f aca="false">INDEX(Orders!$D:$D,MATCH(B2292,Orders!$A:$A,0))</f>
        <v>Delivered</v>
      </c>
      <c r="J2292" s="8" t="n">
        <f aca="false">INDEX(Products!$E:$E,MATCH(C2292,Products!$A:$A,0))</f>
        <v>1780.61</v>
      </c>
      <c r="K2292" s="8" t="n">
        <f aca="false">D2292*J2292</f>
        <v>1780.61</v>
      </c>
    </row>
    <row r="2293" customFormat="false" ht="15" hidden="false" customHeight="false" outlineLevel="0" collapsed="false">
      <c r="A2293" s="0" t="s">
        <v>10061</v>
      </c>
      <c r="B2293" s="0" t="s">
        <v>2419</v>
      </c>
      <c r="C2293" s="0" t="s">
        <v>8046</v>
      </c>
      <c r="D2293" s="0" t="n">
        <v>1</v>
      </c>
      <c r="E2293" s="8" t="n">
        <v>40329</v>
      </c>
      <c r="F2293" s="0" t="n">
        <v>20</v>
      </c>
      <c r="G2293" s="8" t="n">
        <v>32263.2</v>
      </c>
      <c r="H2293" s="0" t="str">
        <f aca="false">INDEX(Products!$C:$C,MATCH(C2293,Products!$A:$A,0))</f>
        <v>Electronics</v>
      </c>
      <c r="I2293" s="0" t="str">
        <f aca="false">INDEX(Orders!$D:$D,MATCH(B2293,Orders!$A:$A,0))</f>
        <v>Delivered</v>
      </c>
      <c r="J2293" s="8" t="n">
        <f aca="false">INDEX(Products!$E:$E,MATCH(C2293,Products!$A:$A,0))</f>
        <v>29814.88</v>
      </c>
      <c r="K2293" s="8" t="n">
        <f aca="false">D2293*J2293</f>
        <v>29814.88</v>
      </c>
    </row>
    <row r="2294" customFormat="false" ht="15" hidden="false" customHeight="false" outlineLevel="0" collapsed="false">
      <c r="A2294" s="0" t="s">
        <v>10062</v>
      </c>
      <c r="B2294" s="0" t="s">
        <v>2422</v>
      </c>
      <c r="C2294" s="0" t="s">
        <v>7714</v>
      </c>
      <c r="D2294" s="0" t="n">
        <v>1</v>
      </c>
      <c r="E2294" s="8" t="n">
        <v>4709</v>
      </c>
      <c r="F2294" s="0" t="n">
        <v>10</v>
      </c>
      <c r="G2294" s="8" t="n">
        <v>4238.1</v>
      </c>
      <c r="H2294" s="0" t="str">
        <f aca="false">INDEX(Products!$C:$C,MATCH(C2294,Products!$A:$A,0))</f>
        <v>Home &amp; Kitchen</v>
      </c>
      <c r="I2294" s="0" t="str">
        <f aca="false">INDEX(Orders!$D:$D,MATCH(B2294,Orders!$A:$A,0))</f>
        <v>Delivered</v>
      </c>
      <c r="J2294" s="8" t="n">
        <f aca="false">INDEX(Products!$E:$E,MATCH(C2294,Products!$A:$A,0))</f>
        <v>2876.2</v>
      </c>
      <c r="K2294" s="8" t="n">
        <f aca="false">D2294*J2294</f>
        <v>2876.2</v>
      </c>
    </row>
    <row r="2295" customFormat="false" ht="15" hidden="false" customHeight="false" outlineLevel="0" collapsed="false">
      <c r="A2295" s="0" t="s">
        <v>10063</v>
      </c>
      <c r="B2295" s="0" t="s">
        <v>2422</v>
      </c>
      <c r="C2295" s="0" t="s">
        <v>7648</v>
      </c>
      <c r="D2295" s="0" t="n">
        <v>1</v>
      </c>
      <c r="E2295" s="8" t="n">
        <v>2869</v>
      </c>
      <c r="F2295" s="0" t="n">
        <v>0</v>
      </c>
      <c r="G2295" s="8" t="n">
        <v>2869</v>
      </c>
      <c r="H2295" s="0" t="str">
        <f aca="false">INDEX(Products!$C:$C,MATCH(C2295,Products!$A:$A,0))</f>
        <v>Sports &amp; Fitness</v>
      </c>
      <c r="I2295" s="0" t="str">
        <f aca="false">INDEX(Orders!$D:$D,MATCH(B2295,Orders!$A:$A,0))</f>
        <v>Delivered</v>
      </c>
      <c r="J2295" s="8" t="n">
        <f aca="false">INDEX(Products!$E:$E,MATCH(C2295,Products!$A:$A,0))</f>
        <v>1957.62</v>
      </c>
      <c r="K2295" s="8" t="n">
        <f aca="false">D2295*J2295</f>
        <v>1957.62</v>
      </c>
    </row>
    <row r="2296" customFormat="false" ht="15" hidden="false" customHeight="false" outlineLevel="0" collapsed="false">
      <c r="A2296" s="0" t="s">
        <v>10064</v>
      </c>
      <c r="B2296" s="0" t="s">
        <v>2423</v>
      </c>
      <c r="C2296" s="0" t="s">
        <v>7781</v>
      </c>
      <c r="D2296" s="0" t="n">
        <v>1</v>
      </c>
      <c r="E2296" s="8" t="n">
        <v>85269</v>
      </c>
      <c r="F2296" s="0" t="n">
        <v>0</v>
      </c>
      <c r="G2296" s="8" t="n">
        <v>85269</v>
      </c>
      <c r="H2296" s="0" t="str">
        <f aca="false">INDEX(Products!$C:$C,MATCH(C2296,Products!$A:$A,0))</f>
        <v>Mobiles &amp; Accessories</v>
      </c>
      <c r="I2296" s="0" t="str">
        <f aca="false">INDEX(Orders!$D:$D,MATCH(B2296,Orders!$A:$A,0))</f>
        <v>Delivered</v>
      </c>
      <c r="J2296" s="8" t="n">
        <f aca="false">INDEX(Products!$E:$E,MATCH(C2296,Products!$A:$A,0))</f>
        <v>48704.05</v>
      </c>
      <c r="K2296" s="8" t="n">
        <f aca="false">D2296*J2296</f>
        <v>48704.05</v>
      </c>
    </row>
    <row r="2297" customFormat="false" ht="15" hidden="false" customHeight="false" outlineLevel="0" collapsed="false">
      <c r="A2297" s="0" t="s">
        <v>10065</v>
      </c>
      <c r="B2297" s="0" t="s">
        <v>2424</v>
      </c>
      <c r="C2297" s="0" t="s">
        <v>7593</v>
      </c>
      <c r="D2297" s="0" t="n">
        <v>1</v>
      </c>
      <c r="E2297" s="8" t="n">
        <v>12159</v>
      </c>
      <c r="F2297" s="0" t="n">
        <v>5</v>
      </c>
      <c r="G2297" s="8" t="n">
        <v>11551.05</v>
      </c>
      <c r="H2297" s="0" t="str">
        <f aca="false">INDEX(Products!$C:$C,MATCH(C2297,Products!$A:$A,0))</f>
        <v>Mobiles &amp; Accessories</v>
      </c>
      <c r="I2297" s="0" t="str">
        <f aca="false">INDEX(Orders!$D:$D,MATCH(B2297,Orders!$A:$A,0))</f>
        <v>Delivered</v>
      </c>
      <c r="J2297" s="8" t="n">
        <f aca="false">INDEX(Products!$E:$E,MATCH(C2297,Products!$A:$A,0))</f>
        <v>8791.68</v>
      </c>
      <c r="K2297" s="8" t="n">
        <f aca="false">D2297*J2297</f>
        <v>8791.68</v>
      </c>
    </row>
    <row r="2298" customFormat="false" ht="15" hidden="false" customHeight="false" outlineLevel="0" collapsed="false">
      <c r="A2298" s="0" t="s">
        <v>10066</v>
      </c>
      <c r="B2298" s="0" t="s">
        <v>2424</v>
      </c>
      <c r="C2298" s="0" t="s">
        <v>7771</v>
      </c>
      <c r="D2298" s="0" t="n">
        <v>1</v>
      </c>
      <c r="E2298" s="8" t="n">
        <v>3619</v>
      </c>
      <c r="F2298" s="0" t="n">
        <v>10</v>
      </c>
      <c r="G2298" s="8" t="n">
        <v>3257.1</v>
      </c>
      <c r="H2298" s="0" t="str">
        <f aca="false">INDEX(Products!$C:$C,MATCH(C2298,Products!$A:$A,0))</f>
        <v>Fashion</v>
      </c>
      <c r="I2298" s="0" t="str">
        <f aca="false">INDEX(Orders!$D:$D,MATCH(B2298,Orders!$A:$A,0))</f>
        <v>Delivered</v>
      </c>
      <c r="J2298" s="8" t="n">
        <f aca="false">INDEX(Products!$E:$E,MATCH(C2298,Products!$A:$A,0))</f>
        <v>2299.95</v>
      </c>
      <c r="K2298" s="8" t="n">
        <f aca="false">D2298*J2298</f>
        <v>2299.95</v>
      </c>
    </row>
    <row r="2299" customFormat="false" ht="15" hidden="false" customHeight="false" outlineLevel="0" collapsed="false">
      <c r="A2299" s="0" t="s">
        <v>10067</v>
      </c>
      <c r="B2299" s="0" t="s">
        <v>2425</v>
      </c>
      <c r="C2299" s="0" t="s">
        <v>7853</v>
      </c>
      <c r="D2299" s="0" t="n">
        <v>2</v>
      </c>
      <c r="E2299" s="8" t="n">
        <v>1989</v>
      </c>
      <c r="F2299" s="0" t="n">
        <v>10</v>
      </c>
      <c r="G2299" s="8" t="n">
        <v>3580.2</v>
      </c>
      <c r="H2299" s="0" t="str">
        <f aca="false">INDEX(Products!$C:$C,MATCH(C2299,Products!$A:$A,0))</f>
        <v>Fashion</v>
      </c>
      <c r="I2299" s="0" t="str">
        <f aca="false">INDEX(Orders!$D:$D,MATCH(B2299,Orders!$A:$A,0))</f>
        <v>Delivered</v>
      </c>
      <c r="J2299" s="8" t="n">
        <f aca="false">INDEX(Products!$E:$E,MATCH(C2299,Products!$A:$A,0))</f>
        <v>1234.69</v>
      </c>
      <c r="K2299" s="8" t="n">
        <f aca="false">D2299*J2299</f>
        <v>2469.38</v>
      </c>
    </row>
    <row r="2300" customFormat="false" ht="15" hidden="false" customHeight="false" outlineLevel="0" collapsed="false">
      <c r="A2300" s="0" t="s">
        <v>10068</v>
      </c>
      <c r="B2300" s="0" t="s">
        <v>2425</v>
      </c>
      <c r="C2300" s="0" t="s">
        <v>8304</v>
      </c>
      <c r="D2300" s="0" t="n">
        <v>1</v>
      </c>
      <c r="E2300" s="8" t="n">
        <v>30649</v>
      </c>
      <c r="F2300" s="0" t="n">
        <v>10</v>
      </c>
      <c r="G2300" s="8" t="n">
        <v>27584.1</v>
      </c>
      <c r="H2300" s="0" t="str">
        <f aca="false">INDEX(Products!$C:$C,MATCH(C2300,Products!$A:$A,0))</f>
        <v>Mobiles &amp; Accessories</v>
      </c>
      <c r="I2300" s="0" t="str">
        <f aca="false">INDEX(Orders!$D:$D,MATCH(B2300,Orders!$A:$A,0))</f>
        <v>Delivered</v>
      </c>
      <c r="J2300" s="8" t="n">
        <f aca="false">INDEX(Products!$E:$E,MATCH(C2300,Products!$A:$A,0))</f>
        <v>17732.54</v>
      </c>
      <c r="K2300" s="8" t="n">
        <f aca="false">D2300*J2300</f>
        <v>17732.54</v>
      </c>
    </row>
    <row r="2301" customFormat="false" ht="15" hidden="false" customHeight="false" outlineLevel="0" collapsed="false">
      <c r="A2301" s="0" t="s">
        <v>10069</v>
      </c>
      <c r="B2301" s="0" t="s">
        <v>2426</v>
      </c>
      <c r="C2301" s="0" t="s">
        <v>7638</v>
      </c>
      <c r="D2301" s="0" t="n">
        <v>3</v>
      </c>
      <c r="E2301" s="8" t="n">
        <v>4629</v>
      </c>
      <c r="F2301" s="0" t="n">
        <v>10</v>
      </c>
      <c r="G2301" s="8" t="n">
        <v>12498.3</v>
      </c>
      <c r="H2301" s="0" t="str">
        <f aca="false">INDEX(Products!$C:$C,MATCH(C2301,Products!$A:$A,0))</f>
        <v>Fashion</v>
      </c>
      <c r="I2301" s="0" t="str">
        <f aca="false">INDEX(Orders!$D:$D,MATCH(B2301,Orders!$A:$A,0))</f>
        <v>Delivered</v>
      </c>
      <c r="J2301" s="8" t="n">
        <f aca="false">INDEX(Products!$E:$E,MATCH(C2301,Products!$A:$A,0))</f>
        <v>3426.32</v>
      </c>
      <c r="K2301" s="8" t="n">
        <f aca="false">D2301*J2301</f>
        <v>10278.96</v>
      </c>
    </row>
    <row r="2302" customFormat="false" ht="15" hidden="false" customHeight="false" outlineLevel="0" collapsed="false">
      <c r="A2302" s="0" t="s">
        <v>10070</v>
      </c>
      <c r="B2302" s="0" t="s">
        <v>2427</v>
      </c>
      <c r="C2302" s="0" t="s">
        <v>7803</v>
      </c>
      <c r="D2302" s="0" t="n">
        <v>3</v>
      </c>
      <c r="E2302" s="8" t="n">
        <v>34270</v>
      </c>
      <c r="F2302" s="0" t="n">
        <v>0</v>
      </c>
      <c r="G2302" s="8" t="n">
        <v>102810</v>
      </c>
      <c r="H2302" s="0" t="str">
        <f aca="false">INDEX(Products!$C:$C,MATCH(C2302,Products!$A:$A,0))</f>
        <v>Electronics</v>
      </c>
      <c r="I2302" s="0" t="str">
        <f aca="false">INDEX(Orders!$D:$D,MATCH(B2302,Orders!$A:$A,0))</f>
        <v>Returned</v>
      </c>
      <c r="J2302" s="8" t="n">
        <f aca="false">INDEX(Products!$E:$E,MATCH(C2302,Products!$A:$A,0))</f>
        <v>19956.6</v>
      </c>
      <c r="K2302" s="8" t="n">
        <f aca="false">D2302*J2302</f>
        <v>59869.8</v>
      </c>
    </row>
    <row r="2303" customFormat="false" ht="15" hidden="false" customHeight="false" outlineLevel="0" collapsed="false">
      <c r="A2303" s="0" t="s">
        <v>10071</v>
      </c>
      <c r="B2303" s="0" t="s">
        <v>2427</v>
      </c>
      <c r="C2303" s="0" t="s">
        <v>7690</v>
      </c>
      <c r="D2303" s="0" t="n">
        <v>2</v>
      </c>
      <c r="E2303" s="8" t="n">
        <v>10500</v>
      </c>
      <c r="F2303" s="0" t="n">
        <v>30</v>
      </c>
      <c r="G2303" s="8" t="n">
        <v>14700</v>
      </c>
      <c r="H2303" s="0" t="str">
        <f aca="false">INDEX(Products!$C:$C,MATCH(C2303,Products!$A:$A,0))</f>
        <v>Electronics</v>
      </c>
      <c r="I2303" s="0" t="str">
        <f aca="false">INDEX(Orders!$D:$D,MATCH(B2303,Orders!$A:$A,0))</f>
        <v>Returned</v>
      </c>
      <c r="J2303" s="8" t="n">
        <f aca="false">INDEX(Products!$E:$E,MATCH(C2303,Products!$A:$A,0))</f>
        <v>7790.71</v>
      </c>
      <c r="K2303" s="8" t="n">
        <f aca="false">D2303*J2303</f>
        <v>15581.42</v>
      </c>
    </row>
    <row r="2304" customFormat="false" ht="15" hidden="false" customHeight="false" outlineLevel="0" collapsed="false">
      <c r="A2304" s="0" t="s">
        <v>10072</v>
      </c>
      <c r="B2304" s="0" t="s">
        <v>2428</v>
      </c>
      <c r="C2304" s="0" t="s">
        <v>7895</v>
      </c>
      <c r="D2304" s="0" t="n">
        <v>1</v>
      </c>
      <c r="E2304" s="8" t="n">
        <v>789</v>
      </c>
      <c r="F2304" s="0" t="n">
        <v>5</v>
      </c>
      <c r="G2304" s="8" t="n">
        <v>749.55</v>
      </c>
      <c r="H2304" s="0" t="str">
        <f aca="false">INDEX(Products!$C:$C,MATCH(C2304,Products!$A:$A,0))</f>
        <v>Fashion</v>
      </c>
      <c r="I2304" s="0" t="str">
        <f aca="false">INDEX(Orders!$D:$D,MATCH(B2304,Orders!$A:$A,0))</f>
        <v>Returned</v>
      </c>
      <c r="J2304" s="8" t="n">
        <f aca="false">INDEX(Products!$E:$E,MATCH(C2304,Products!$A:$A,0))</f>
        <v>495.92</v>
      </c>
      <c r="K2304" s="8" t="n">
        <f aca="false">D2304*J2304</f>
        <v>495.92</v>
      </c>
    </row>
    <row r="2305" customFormat="false" ht="15" hidden="false" customHeight="false" outlineLevel="0" collapsed="false">
      <c r="A2305" s="0" t="s">
        <v>10073</v>
      </c>
      <c r="B2305" s="0" t="s">
        <v>2429</v>
      </c>
      <c r="C2305" s="0" t="s">
        <v>7622</v>
      </c>
      <c r="D2305" s="0" t="n">
        <v>2</v>
      </c>
      <c r="E2305" s="8" t="n">
        <v>1549</v>
      </c>
      <c r="F2305" s="0" t="n">
        <v>20</v>
      </c>
      <c r="G2305" s="8" t="n">
        <v>2478.4</v>
      </c>
      <c r="H2305" s="0" t="str">
        <f aca="false">INDEX(Products!$C:$C,MATCH(C2305,Products!$A:$A,0))</f>
        <v>Beauty &amp; Personal Care</v>
      </c>
      <c r="I2305" s="0" t="str">
        <f aca="false">INDEX(Orders!$D:$D,MATCH(B2305,Orders!$A:$A,0))</f>
        <v>Returned</v>
      </c>
      <c r="J2305" s="8" t="n">
        <f aca="false">INDEX(Products!$E:$E,MATCH(C2305,Products!$A:$A,0))</f>
        <v>915.36</v>
      </c>
      <c r="K2305" s="8" t="n">
        <f aca="false">D2305*J2305</f>
        <v>1830.72</v>
      </c>
    </row>
    <row r="2306" customFormat="false" ht="15" hidden="false" customHeight="false" outlineLevel="0" collapsed="false">
      <c r="A2306" s="0" t="s">
        <v>10074</v>
      </c>
      <c r="B2306" s="0" t="s">
        <v>2429</v>
      </c>
      <c r="C2306" s="0" t="s">
        <v>7795</v>
      </c>
      <c r="D2306" s="0" t="n">
        <v>1</v>
      </c>
      <c r="E2306" s="8" t="n">
        <v>14009</v>
      </c>
      <c r="F2306" s="0" t="n">
        <v>20</v>
      </c>
      <c r="G2306" s="8" t="n">
        <v>11207.2</v>
      </c>
      <c r="H2306" s="0" t="str">
        <f aca="false">INDEX(Products!$C:$C,MATCH(C2306,Products!$A:$A,0))</f>
        <v>Electronics</v>
      </c>
      <c r="I2306" s="0" t="str">
        <f aca="false">INDEX(Orders!$D:$D,MATCH(B2306,Orders!$A:$A,0))</f>
        <v>Returned</v>
      </c>
      <c r="J2306" s="8" t="n">
        <f aca="false">INDEX(Products!$E:$E,MATCH(C2306,Products!$A:$A,0))</f>
        <v>9706.62</v>
      </c>
      <c r="K2306" s="8" t="n">
        <f aca="false">D2306*J2306</f>
        <v>9706.62</v>
      </c>
    </row>
    <row r="2307" customFormat="false" ht="15" hidden="false" customHeight="false" outlineLevel="0" collapsed="false">
      <c r="A2307" s="0" t="s">
        <v>10075</v>
      </c>
      <c r="B2307" s="0" t="s">
        <v>2431</v>
      </c>
      <c r="C2307" s="0" t="s">
        <v>7705</v>
      </c>
      <c r="D2307" s="0" t="n">
        <v>1</v>
      </c>
      <c r="E2307" s="8" t="n">
        <v>2409</v>
      </c>
      <c r="F2307" s="0" t="n">
        <v>20</v>
      </c>
      <c r="G2307" s="8" t="n">
        <v>1927.2</v>
      </c>
      <c r="H2307" s="0" t="str">
        <f aca="false">INDEX(Products!$C:$C,MATCH(C2307,Products!$A:$A,0))</f>
        <v>Fashion</v>
      </c>
      <c r="I2307" s="0" t="str">
        <f aca="false">INDEX(Orders!$D:$D,MATCH(B2307,Orders!$A:$A,0))</f>
        <v>Delivered</v>
      </c>
      <c r="J2307" s="8" t="n">
        <f aca="false">INDEX(Products!$E:$E,MATCH(C2307,Products!$A:$A,0))</f>
        <v>1619.11</v>
      </c>
      <c r="K2307" s="8" t="n">
        <f aca="false">D2307*J2307</f>
        <v>1619.11</v>
      </c>
    </row>
    <row r="2308" customFormat="false" ht="15" hidden="false" customHeight="false" outlineLevel="0" collapsed="false">
      <c r="A2308" s="0" t="s">
        <v>10076</v>
      </c>
      <c r="B2308" s="0" t="s">
        <v>2432</v>
      </c>
      <c r="C2308" s="0" t="s">
        <v>7734</v>
      </c>
      <c r="D2308" s="0" t="n">
        <v>1</v>
      </c>
      <c r="E2308" s="8" t="n">
        <v>260</v>
      </c>
      <c r="F2308" s="0" t="n">
        <v>0</v>
      </c>
      <c r="G2308" s="8" t="n">
        <v>260</v>
      </c>
      <c r="H2308" s="0" t="str">
        <f aca="false">INDEX(Products!$C:$C,MATCH(C2308,Products!$A:$A,0))</f>
        <v>Books</v>
      </c>
      <c r="I2308" s="0" t="str">
        <f aca="false">INDEX(Orders!$D:$D,MATCH(B2308,Orders!$A:$A,0))</f>
        <v>Delivered</v>
      </c>
      <c r="J2308" s="8" t="n">
        <f aca="false">INDEX(Products!$E:$E,MATCH(C2308,Products!$A:$A,0))</f>
        <v>158.02</v>
      </c>
      <c r="K2308" s="8" t="n">
        <f aca="false">D2308*J2308</f>
        <v>158.02</v>
      </c>
    </row>
    <row r="2309" customFormat="false" ht="15" hidden="false" customHeight="false" outlineLevel="0" collapsed="false">
      <c r="A2309" s="0" t="s">
        <v>10077</v>
      </c>
      <c r="B2309" s="0" t="s">
        <v>2432</v>
      </c>
      <c r="C2309" s="0" t="s">
        <v>7805</v>
      </c>
      <c r="D2309" s="0" t="n">
        <v>2</v>
      </c>
      <c r="E2309" s="8" t="n">
        <v>18269</v>
      </c>
      <c r="F2309" s="0" t="n">
        <v>10</v>
      </c>
      <c r="G2309" s="8" t="n">
        <v>32884.2</v>
      </c>
      <c r="H2309" s="0" t="str">
        <f aca="false">INDEX(Products!$C:$C,MATCH(C2309,Products!$A:$A,0))</f>
        <v>Mobiles &amp; Accessories</v>
      </c>
      <c r="I2309" s="0" t="str">
        <f aca="false">INDEX(Orders!$D:$D,MATCH(B2309,Orders!$A:$A,0))</f>
        <v>Delivered</v>
      </c>
      <c r="J2309" s="8" t="n">
        <f aca="false">INDEX(Products!$E:$E,MATCH(C2309,Products!$A:$A,0))</f>
        <v>12301.55</v>
      </c>
      <c r="K2309" s="8" t="n">
        <f aca="false">D2309*J2309</f>
        <v>24603.1</v>
      </c>
    </row>
    <row r="2310" customFormat="false" ht="15" hidden="false" customHeight="false" outlineLevel="0" collapsed="false">
      <c r="A2310" s="0" t="s">
        <v>10078</v>
      </c>
      <c r="B2310" s="0" t="s">
        <v>2434</v>
      </c>
      <c r="C2310" s="0" t="s">
        <v>7674</v>
      </c>
      <c r="D2310" s="0" t="n">
        <v>1</v>
      </c>
      <c r="E2310" s="8" t="n">
        <v>1629</v>
      </c>
      <c r="F2310" s="0" t="n">
        <v>10</v>
      </c>
      <c r="G2310" s="8" t="n">
        <v>1466.1</v>
      </c>
      <c r="H2310" s="0" t="str">
        <f aca="false">INDEX(Products!$C:$C,MATCH(C2310,Products!$A:$A,0))</f>
        <v>Grocery</v>
      </c>
      <c r="I2310" s="0" t="str">
        <f aca="false">INDEX(Orders!$D:$D,MATCH(B2310,Orders!$A:$A,0))</f>
        <v>Delivered</v>
      </c>
      <c r="J2310" s="8" t="n">
        <f aca="false">INDEX(Products!$E:$E,MATCH(C2310,Products!$A:$A,0))</f>
        <v>1147.73</v>
      </c>
      <c r="K2310" s="8" t="n">
        <f aca="false">D2310*J2310</f>
        <v>1147.73</v>
      </c>
    </row>
    <row r="2311" customFormat="false" ht="15" hidden="false" customHeight="false" outlineLevel="0" collapsed="false">
      <c r="A2311" s="0" t="s">
        <v>10079</v>
      </c>
      <c r="B2311" s="0" t="s">
        <v>2434</v>
      </c>
      <c r="C2311" s="0" t="s">
        <v>7655</v>
      </c>
      <c r="D2311" s="0" t="n">
        <v>1</v>
      </c>
      <c r="E2311" s="8" t="n">
        <v>1059</v>
      </c>
      <c r="F2311" s="0" t="n">
        <v>0</v>
      </c>
      <c r="G2311" s="8" t="n">
        <v>1059</v>
      </c>
      <c r="H2311" s="0" t="str">
        <f aca="false">INDEX(Products!$C:$C,MATCH(C2311,Products!$A:$A,0))</f>
        <v>Fashion</v>
      </c>
      <c r="I2311" s="0" t="str">
        <f aca="false">INDEX(Orders!$D:$D,MATCH(B2311,Orders!$A:$A,0))</f>
        <v>Delivered</v>
      </c>
      <c r="J2311" s="8" t="n">
        <f aca="false">INDEX(Products!$E:$E,MATCH(C2311,Products!$A:$A,0))</f>
        <v>616.44</v>
      </c>
      <c r="K2311" s="8" t="n">
        <f aca="false">D2311*J2311</f>
        <v>616.44</v>
      </c>
    </row>
    <row r="2312" customFormat="false" ht="15" hidden="false" customHeight="false" outlineLevel="0" collapsed="false">
      <c r="A2312" s="0" t="s">
        <v>10080</v>
      </c>
      <c r="B2312" s="0" t="s">
        <v>2435</v>
      </c>
      <c r="C2312" s="0" t="s">
        <v>8130</v>
      </c>
      <c r="D2312" s="0" t="n">
        <v>2</v>
      </c>
      <c r="E2312" s="8" t="n">
        <v>7929</v>
      </c>
      <c r="F2312" s="0" t="n">
        <v>0</v>
      </c>
      <c r="G2312" s="8" t="n">
        <v>15858</v>
      </c>
      <c r="H2312" s="0" t="str">
        <f aca="false">INDEX(Products!$C:$C,MATCH(C2312,Products!$A:$A,0))</f>
        <v>Home &amp; Kitchen</v>
      </c>
      <c r="I2312" s="0" t="str">
        <f aca="false">INDEX(Orders!$D:$D,MATCH(B2312,Orders!$A:$A,0))</f>
        <v>Delivered</v>
      </c>
      <c r="J2312" s="8" t="n">
        <f aca="false">INDEX(Products!$E:$E,MATCH(C2312,Products!$A:$A,0))</f>
        <v>4469.51</v>
      </c>
      <c r="K2312" s="8" t="n">
        <f aca="false">D2312*J2312</f>
        <v>8939.02</v>
      </c>
    </row>
    <row r="2313" customFormat="false" ht="15" hidden="false" customHeight="false" outlineLevel="0" collapsed="false">
      <c r="A2313" s="0" t="s">
        <v>10081</v>
      </c>
      <c r="B2313" s="0" t="s">
        <v>2435</v>
      </c>
      <c r="C2313" s="0" t="s">
        <v>7607</v>
      </c>
      <c r="D2313" s="0" t="n">
        <v>2</v>
      </c>
      <c r="E2313" s="8" t="n">
        <v>26229</v>
      </c>
      <c r="F2313" s="0" t="n">
        <v>5</v>
      </c>
      <c r="G2313" s="8" t="n">
        <v>49835.1</v>
      </c>
      <c r="H2313" s="0" t="str">
        <f aca="false">INDEX(Products!$C:$C,MATCH(C2313,Products!$A:$A,0))</f>
        <v>Furniture</v>
      </c>
      <c r="I2313" s="0" t="str">
        <f aca="false">INDEX(Orders!$D:$D,MATCH(B2313,Orders!$A:$A,0))</f>
        <v>Delivered</v>
      </c>
      <c r="J2313" s="8" t="n">
        <f aca="false">INDEX(Products!$E:$E,MATCH(C2313,Products!$A:$A,0))</f>
        <v>18876.62</v>
      </c>
      <c r="K2313" s="8" t="n">
        <f aca="false">D2313*J2313</f>
        <v>37753.24</v>
      </c>
    </row>
    <row r="2314" customFormat="false" ht="15" hidden="false" customHeight="false" outlineLevel="0" collapsed="false">
      <c r="A2314" s="0" t="s">
        <v>10082</v>
      </c>
      <c r="B2314" s="0" t="s">
        <v>2435</v>
      </c>
      <c r="C2314" s="0" t="s">
        <v>7703</v>
      </c>
      <c r="D2314" s="0" t="n">
        <v>1</v>
      </c>
      <c r="E2314" s="8" t="n">
        <v>14499</v>
      </c>
      <c r="F2314" s="0" t="n">
        <v>0</v>
      </c>
      <c r="G2314" s="8" t="n">
        <v>14499</v>
      </c>
      <c r="H2314" s="0" t="str">
        <f aca="false">INDEX(Products!$C:$C,MATCH(C2314,Products!$A:$A,0))</f>
        <v>Electronics</v>
      </c>
      <c r="I2314" s="0" t="str">
        <f aca="false">INDEX(Orders!$D:$D,MATCH(B2314,Orders!$A:$A,0))</f>
        <v>Delivered</v>
      </c>
      <c r="J2314" s="8" t="n">
        <f aca="false">INDEX(Products!$E:$E,MATCH(C2314,Products!$A:$A,0))</f>
        <v>10624.25</v>
      </c>
      <c r="K2314" s="8" t="n">
        <f aca="false">D2314*J2314</f>
        <v>10624.25</v>
      </c>
    </row>
    <row r="2315" customFormat="false" ht="15" hidden="false" customHeight="false" outlineLevel="0" collapsed="false">
      <c r="A2315" s="0" t="s">
        <v>10083</v>
      </c>
      <c r="B2315" s="0" t="s">
        <v>2436</v>
      </c>
      <c r="C2315" s="0" t="s">
        <v>7895</v>
      </c>
      <c r="D2315" s="0" t="n">
        <v>1</v>
      </c>
      <c r="E2315" s="8" t="n">
        <v>789</v>
      </c>
      <c r="F2315" s="0" t="n">
        <v>20</v>
      </c>
      <c r="G2315" s="8" t="n">
        <v>631.2</v>
      </c>
      <c r="H2315" s="0" t="str">
        <f aca="false">INDEX(Products!$C:$C,MATCH(C2315,Products!$A:$A,0))</f>
        <v>Fashion</v>
      </c>
      <c r="I2315" s="0" t="str">
        <f aca="false">INDEX(Orders!$D:$D,MATCH(B2315,Orders!$A:$A,0))</f>
        <v>Delivered</v>
      </c>
      <c r="J2315" s="8" t="n">
        <f aca="false">INDEX(Products!$E:$E,MATCH(C2315,Products!$A:$A,0))</f>
        <v>495.92</v>
      </c>
      <c r="K2315" s="8" t="n">
        <f aca="false">D2315*J2315</f>
        <v>495.92</v>
      </c>
    </row>
    <row r="2316" customFormat="false" ht="15" hidden="false" customHeight="false" outlineLevel="0" collapsed="false">
      <c r="A2316" s="0" t="s">
        <v>10084</v>
      </c>
      <c r="B2316" s="0" t="s">
        <v>2436</v>
      </c>
      <c r="C2316" s="0" t="s">
        <v>7614</v>
      </c>
      <c r="D2316" s="0" t="n">
        <v>1</v>
      </c>
      <c r="E2316" s="8" t="n">
        <v>23049</v>
      </c>
      <c r="F2316" s="0" t="n">
        <v>15</v>
      </c>
      <c r="G2316" s="8" t="n">
        <v>19591.65</v>
      </c>
      <c r="H2316" s="0" t="str">
        <f aca="false">INDEX(Products!$C:$C,MATCH(C2316,Products!$A:$A,0))</f>
        <v>Furniture</v>
      </c>
      <c r="I2316" s="0" t="str">
        <f aca="false">INDEX(Orders!$D:$D,MATCH(B2316,Orders!$A:$A,0))</f>
        <v>Delivered</v>
      </c>
      <c r="J2316" s="8" t="n">
        <f aca="false">INDEX(Products!$E:$E,MATCH(C2316,Products!$A:$A,0))</f>
        <v>13018.56</v>
      </c>
      <c r="K2316" s="8" t="n">
        <f aca="false">D2316*J2316</f>
        <v>13018.56</v>
      </c>
    </row>
    <row r="2317" customFormat="false" ht="15" hidden="false" customHeight="false" outlineLevel="0" collapsed="false">
      <c r="A2317" s="0" t="s">
        <v>10085</v>
      </c>
      <c r="B2317" s="0" t="s">
        <v>2436</v>
      </c>
      <c r="C2317" s="0" t="s">
        <v>7701</v>
      </c>
      <c r="D2317" s="0" t="n">
        <v>1</v>
      </c>
      <c r="E2317" s="8" t="n">
        <v>36479</v>
      </c>
      <c r="F2317" s="0" t="n">
        <v>0</v>
      </c>
      <c r="G2317" s="8" t="n">
        <v>36479</v>
      </c>
      <c r="H2317" s="0" t="str">
        <f aca="false">INDEX(Products!$C:$C,MATCH(C2317,Products!$A:$A,0))</f>
        <v>Electronics</v>
      </c>
      <c r="I2317" s="0" t="str">
        <f aca="false">INDEX(Orders!$D:$D,MATCH(B2317,Orders!$A:$A,0))</f>
        <v>Delivered</v>
      </c>
      <c r="J2317" s="8" t="n">
        <f aca="false">INDEX(Products!$E:$E,MATCH(C2317,Products!$A:$A,0))</f>
        <v>23417.07</v>
      </c>
      <c r="K2317" s="8" t="n">
        <f aca="false">D2317*J2317</f>
        <v>23417.07</v>
      </c>
    </row>
    <row r="2318" customFormat="false" ht="15" hidden="false" customHeight="false" outlineLevel="0" collapsed="false">
      <c r="A2318" s="0" t="s">
        <v>10086</v>
      </c>
      <c r="B2318" s="0" t="s">
        <v>2436</v>
      </c>
      <c r="C2318" s="0" t="s">
        <v>8428</v>
      </c>
      <c r="D2318" s="0" t="n">
        <v>1</v>
      </c>
      <c r="E2318" s="8" t="n">
        <v>8599</v>
      </c>
      <c r="F2318" s="0" t="n">
        <v>20</v>
      </c>
      <c r="G2318" s="8" t="n">
        <v>6879.2</v>
      </c>
      <c r="H2318" s="0" t="str">
        <f aca="false">INDEX(Products!$C:$C,MATCH(C2318,Products!$A:$A,0))</f>
        <v>Home &amp; Kitchen</v>
      </c>
      <c r="I2318" s="0" t="str">
        <f aca="false">INDEX(Orders!$D:$D,MATCH(B2318,Orders!$A:$A,0))</f>
        <v>Delivered</v>
      </c>
      <c r="J2318" s="8" t="n">
        <f aca="false">INDEX(Products!$E:$E,MATCH(C2318,Products!$A:$A,0))</f>
        <v>5346.13</v>
      </c>
      <c r="K2318" s="8" t="n">
        <f aca="false">D2318*J2318</f>
        <v>5346.13</v>
      </c>
    </row>
    <row r="2319" customFormat="false" ht="15" hidden="false" customHeight="false" outlineLevel="0" collapsed="false">
      <c r="A2319" s="0" t="s">
        <v>10087</v>
      </c>
      <c r="B2319" s="0" t="s">
        <v>2439</v>
      </c>
      <c r="C2319" s="0" t="s">
        <v>7672</v>
      </c>
      <c r="D2319" s="0" t="n">
        <v>1</v>
      </c>
      <c r="E2319" s="8" t="n">
        <v>169</v>
      </c>
      <c r="F2319" s="0" t="n">
        <v>20</v>
      </c>
      <c r="G2319" s="8" t="n">
        <v>135.2</v>
      </c>
      <c r="H2319" s="0" t="str">
        <f aca="false">INDEX(Products!$C:$C,MATCH(C2319,Products!$A:$A,0))</f>
        <v>Grocery</v>
      </c>
      <c r="I2319" s="0" t="str">
        <f aca="false">INDEX(Orders!$D:$D,MATCH(B2319,Orders!$A:$A,0))</f>
        <v>Cancelled</v>
      </c>
      <c r="J2319" s="8" t="n">
        <f aca="false">INDEX(Products!$E:$E,MATCH(C2319,Products!$A:$A,0))</f>
        <v>105.02</v>
      </c>
      <c r="K2319" s="8" t="n">
        <f aca="false">D2319*J2319</f>
        <v>105.02</v>
      </c>
    </row>
    <row r="2320" customFormat="false" ht="15" hidden="false" customHeight="false" outlineLevel="0" collapsed="false">
      <c r="A2320" s="0" t="s">
        <v>10088</v>
      </c>
      <c r="B2320" s="0" t="s">
        <v>2441</v>
      </c>
      <c r="C2320" s="0" t="s">
        <v>8063</v>
      </c>
      <c r="D2320" s="0" t="n">
        <v>1</v>
      </c>
      <c r="E2320" s="8" t="n">
        <v>11739</v>
      </c>
      <c r="F2320" s="0" t="n">
        <v>15</v>
      </c>
      <c r="G2320" s="8" t="n">
        <v>9978.15</v>
      </c>
      <c r="H2320" s="0" t="str">
        <f aca="false">INDEX(Products!$C:$C,MATCH(C2320,Products!$A:$A,0))</f>
        <v>Sports &amp; Fitness</v>
      </c>
      <c r="I2320" s="0" t="str">
        <f aca="false">INDEX(Orders!$D:$D,MATCH(B2320,Orders!$A:$A,0))</f>
        <v>Delivered</v>
      </c>
      <c r="J2320" s="8" t="n">
        <f aca="false">INDEX(Products!$E:$E,MATCH(C2320,Products!$A:$A,0))</f>
        <v>6695.67</v>
      </c>
      <c r="K2320" s="8" t="n">
        <f aca="false">D2320*J2320</f>
        <v>6695.67</v>
      </c>
    </row>
    <row r="2321" customFormat="false" ht="15" hidden="false" customHeight="false" outlineLevel="0" collapsed="false">
      <c r="A2321" s="0" t="s">
        <v>10089</v>
      </c>
      <c r="B2321" s="0" t="s">
        <v>2441</v>
      </c>
      <c r="C2321" s="0" t="s">
        <v>8034</v>
      </c>
      <c r="D2321" s="0" t="n">
        <v>1</v>
      </c>
      <c r="E2321" s="8" t="n">
        <v>59079</v>
      </c>
      <c r="F2321" s="0" t="n">
        <v>15</v>
      </c>
      <c r="G2321" s="8" t="n">
        <v>50217.15</v>
      </c>
      <c r="H2321" s="0" t="str">
        <f aca="false">INDEX(Products!$C:$C,MATCH(C2321,Products!$A:$A,0))</f>
        <v>Mobiles &amp; Accessories</v>
      </c>
      <c r="I2321" s="0" t="str">
        <f aca="false">INDEX(Orders!$D:$D,MATCH(B2321,Orders!$A:$A,0))</f>
        <v>Delivered</v>
      </c>
      <c r="J2321" s="8" t="n">
        <f aca="false">INDEX(Products!$E:$E,MATCH(C2321,Products!$A:$A,0))</f>
        <v>35568.35</v>
      </c>
      <c r="K2321" s="8" t="n">
        <f aca="false">D2321*J2321</f>
        <v>35568.35</v>
      </c>
    </row>
    <row r="2322" customFormat="false" ht="15" hidden="false" customHeight="false" outlineLevel="0" collapsed="false">
      <c r="A2322" s="0" t="s">
        <v>10090</v>
      </c>
      <c r="B2322" s="0" t="s">
        <v>2443</v>
      </c>
      <c r="C2322" s="0" t="s">
        <v>7910</v>
      </c>
      <c r="D2322" s="0" t="n">
        <v>1</v>
      </c>
      <c r="E2322" s="8" t="n">
        <v>1649</v>
      </c>
      <c r="F2322" s="0" t="n">
        <v>10</v>
      </c>
      <c r="G2322" s="8" t="n">
        <v>1484.1</v>
      </c>
      <c r="H2322" s="0" t="str">
        <f aca="false">INDEX(Products!$C:$C,MATCH(C2322,Products!$A:$A,0))</f>
        <v>Fashion</v>
      </c>
      <c r="I2322" s="0" t="str">
        <f aca="false">INDEX(Orders!$D:$D,MATCH(B2322,Orders!$A:$A,0))</f>
        <v>Delivered</v>
      </c>
      <c r="J2322" s="8" t="n">
        <f aca="false">INDEX(Products!$E:$E,MATCH(C2322,Products!$A:$A,0))</f>
        <v>1049.68</v>
      </c>
      <c r="K2322" s="8" t="n">
        <f aca="false">D2322*J2322</f>
        <v>1049.68</v>
      </c>
    </row>
    <row r="2323" customFormat="false" ht="15" hidden="false" customHeight="false" outlineLevel="0" collapsed="false">
      <c r="A2323" s="0" t="s">
        <v>10091</v>
      </c>
      <c r="B2323" s="0" t="s">
        <v>2445</v>
      </c>
      <c r="C2323" s="0" t="s">
        <v>7839</v>
      </c>
      <c r="D2323" s="0" t="n">
        <v>2</v>
      </c>
      <c r="E2323" s="8" t="n">
        <v>9969</v>
      </c>
      <c r="F2323" s="0" t="n">
        <v>5</v>
      </c>
      <c r="G2323" s="8" t="n">
        <v>18941.1</v>
      </c>
      <c r="H2323" s="0" t="str">
        <f aca="false">INDEX(Products!$C:$C,MATCH(C2323,Products!$A:$A,0))</f>
        <v>Home &amp; Kitchen</v>
      </c>
      <c r="I2323" s="0" t="str">
        <f aca="false">INDEX(Orders!$D:$D,MATCH(B2323,Orders!$A:$A,0))</f>
        <v>Cancelled</v>
      </c>
      <c r="J2323" s="8" t="n">
        <f aca="false">INDEX(Products!$E:$E,MATCH(C2323,Products!$A:$A,0))</f>
        <v>5962.26</v>
      </c>
      <c r="K2323" s="8" t="n">
        <f aca="false">D2323*J2323</f>
        <v>11924.52</v>
      </c>
    </row>
    <row r="2324" customFormat="false" ht="15" hidden="false" customHeight="false" outlineLevel="0" collapsed="false">
      <c r="A2324" s="0" t="s">
        <v>10092</v>
      </c>
      <c r="B2324" s="0" t="s">
        <v>2445</v>
      </c>
      <c r="C2324" s="0" t="s">
        <v>7799</v>
      </c>
      <c r="D2324" s="0" t="n">
        <v>1</v>
      </c>
      <c r="E2324" s="8" t="n">
        <v>70349</v>
      </c>
      <c r="F2324" s="0" t="n">
        <v>5</v>
      </c>
      <c r="G2324" s="8" t="n">
        <v>66831.55</v>
      </c>
      <c r="H2324" s="0" t="str">
        <f aca="false">INDEX(Products!$C:$C,MATCH(C2324,Products!$A:$A,0))</f>
        <v>Mobiles &amp; Accessories</v>
      </c>
      <c r="I2324" s="0" t="str">
        <f aca="false">INDEX(Orders!$D:$D,MATCH(B2324,Orders!$A:$A,0))</f>
        <v>Cancelled</v>
      </c>
      <c r="J2324" s="8" t="n">
        <f aca="false">INDEX(Products!$E:$E,MATCH(C2324,Products!$A:$A,0))</f>
        <v>45393.9</v>
      </c>
      <c r="K2324" s="8" t="n">
        <f aca="false">D2324*J2324</f>
        <v>45393.9</v>
      </c>
    </row>
    <row r="2325" customFormat="false" ht="15" hidden="false" customHeight="false" outlineLevel="0" collapsed="false">
      <c r="A2325" s="0" t="s">
        <v>10093</v>
      </c>
      <c r="B2325" s="0" t="s">
        <v>2446</v>
      </c>
      <c r="C2325" s="0" t="s">
        <v>7701</v>
      </c>
      <c r="D2325" s="0" t="n">
        <v>1</v>
      </c>
      <c r="E2325" s="8" t="n">
        <v>36479</v>
      </c>
      <c r="F2325" s="0" t="n">
        <v>0</v>
      </c>
      <c r="G2325" s="8" t="n">
        <v>36479</v>
      </c>
      <c r="H2325" s="0" t="str">
        <f aca="false">INDEX(Products!$C:$C,MATCH(C2325,Products!$A:$A,0))</f>
        <v>Electronics</v>
      </c>
      <c r="I2325" s="0" t="str">
        <f aca="false">INDEX(Orders!$D:$D,MATCH(B2325,Orders!$A:$A,0))</f>
        <v>Delivered</v>
      </c>
      <c r="J2325" s="8" t="n">
        <f aca="false">INDEX(Products!$E:$E,MATCH(C2325,Products!$A:$A,0))</f>
        <v>23417.07</v>
      </c>
      <c r="K2325" s="8" t="n">
        <f aca="false">D2325*J2325</f>
        <v>23417.07</v>
      </c>
    </row>
    <row r="2326" customFormat="false" ht="15" hidden="false" customHeight="false" outlineLevel="0" collapsed="false">
      <c r="A2326" s="0" t="s">
        <v>10094</v>
      </c>
      <c r="B2326" s="0" t="s">
        <v>2446</v>
      </c>
      <c r="C2326" s="0" t="s">
        <v>7799</v>
      </c>
      <c r="D2326" s="0" t="n">
        <v>3</v>
      </c>
      <c r="E2326" s="8" t="n">
        <v>70349</v>
      </c>
      <c r="F2326" s="0" t="n">
        <v>5</v>
      </c>
      <c r="G2326" s="8" t="n">
        <v>200494.65</v>
      </c>
      <c r="H2326" s="0" t="str">
        <f aca="false">INDEX(Products!$C:$C,MATCH(C2326,Products!$A:$A,0))</f>
        <v>Mobiles &amp; Accessories</v>
      </c>
      <c r="I2326" s="0" t="str">
        <f aca="false">INDEX(Orders!$D:$D,MATCH(B2326,Orders!$A:$A,0))</f>
        <v>Delivered</v>
      </c>
      <c r="J2326" s="8" t="n">
        <f aca="false">INDEX(Products!$E:$E,MATCH(C2326,Products!$A:$A,0))</f>
        <v>45393.9</v>
      </c>
      <c r="K2326" s="8" t="n">
        <f aca="false">D2326*J2326</f>
        <v>136181.7</v>
      </c>
    </row>
    <row r="2327" customFormat="false" ht="15" hidden="false" customHeight="false" outlineLevel="0" collapsed="false">
      <c r="A2327" s="0" t="s">
        <v>10095</v>
      </c>
      <c r="B2327" s="0" t="s">
        <v>2446</v>
      </c>
      <c r="C2327" s="0" t="s">
        <v>7809</v>
      </c>
      <c r="D2327" s="0" t="n">
        <v>1</v>
      </c>
      <c r="E2327" s="8" t="n">
        <v>9019</v>
      </c>
      <c r="F2327" s="0" t="n">
        <v>0</v>
      </c>
      <c r="G2327" s="8" t="n">
        <v>9019</v>
      </c>
      <c r="H2327" s="0" t="str">
        <f aca="false">INDEX(Products!$C:$C,MATCH(C2327,Products!$A:$A,0))</f>
        <v>Home &amp; Kitchen</v>
      </c>
      <c r="I2327" s="0" t="str">
        <f aca="false">INDEX(Orders!$D:$D,MATCH(B2327,Orders!$A:$A,0))</f>
        <v>Delivered</v>
      </c>
      <c r="J2327" s="8" t="n">
        <f aca="false">INDEX(Products!$E:$E,MATCH(C2327,Products!$A:$A,0))</f>
        <v>6066.71</v>
      </c>
      <c r="K2327" s="8" t="n">
        <f aca="false">D2327*J2327</f>
        <v>6066.71</v>
      </c>
    </row>
    <row r="2328" customFormat="false" ht="15" hidden="false" customHeight="false" outlineLevel="0" collapsed="false">
      <c r="A2328" s="0" t="s">
        <v>10096</v>
      </c>
      <c r="B2328" s="0" t="s">
        <v>2448</v>
      </c>
      <c r="C2328" s="0" t="s">
        <v>7805</v>
      </c>
      <c r="D2328" s="0" t="n">
        <v>1</v>
      </c>
      <c r="E2328" s="8" t="n">
        <v>18269</v>
      </c>
      <c r="F2328" s="0" t="n">
        <v>10</v>
      </c>
      <c r="G2328" s="8" t="n">
        <v>16442.1</v>
      </c>
      <c r="H2328" s="0" t="str">
        <f aca="false">INDEX(Products!$C:$C,MATCH(C2328,Products!$A:$A,0))</f>
        <v>Mobiles &amp; Accessories</v>
      </c>
      <c r="I2328" s="0" t="str">
        <f aca="false">INDEX(Orders!$D:$D,MATCH(B2328,Orders!$A:$A,0))</f>
        <v>Delivered</v>
      </c>
      <c r="J2328" s="8" t="n">
        <f aca="false">INDEX(Products!$E:$E,MATCH(C2328,Products!$A:$A,0))</f>
        <v>12301.55</v>
      </c>
      <c r="K2328" s="8" t="n">
        <f aca="false">D2328*J2328</f>
        <v>12301.55</v>
      </c>
    </row>
    <row r="2329" customFormat="false" ht="15" hidden="false" customHeight="false" outlineLevel="0" collapsed="false">
      <c r="A2329" s="0" t="s">
        <v>10097</v>
      </c>
      <c r="B2329" s="0" t="s">
        <v>2448</v>
      </c>
      <c r="C2329" s="0" t="s">
        <v>7714</v>
      </c>
      <c r="D2329" s="0" t="n">
        <v>1</v>
      </c>
      <c r="E2329" s="8" t="n">
        <v>4709</v>
      </c>
      <c r="F2329" s="0" t="n">
        <v>0</v>
      </c>
      <c r="G2329" s="8" t="n">
        <v>4709</v>
      </c>
      <c r="H2329" s="0" t="str">
        <f aca="false">INDEX(Products!$C:$C,MATCH(C2329,Products!$A:$A,0))</f>
        <v>Home &amp; Kitchen</v>
      </c>
      <c r="I2329" s="0" t="str">
        <f aca="false">INDEX(Orders!$D:$D,MATCH(B2329,Orders!$A:$A,0))</f>
        <v>Delivered</v>
      </c>
      <c r="J2329" s="8" t="n">
        <f aca="false">INDEX(Products!$E:$E,MATCH(C2329,Products!$A:$A,0))</f>
        <v>2876.2</v>
      </c>
      <c r="K2329" s="8" t="n">
        <f aca="false">D2329*J2329</f>
        <v>2876.2</v>
      </c>
    </row>
    <row r="2330" customFormat="false" ht="15" hidden="false" customHeight="false" outlineLevel="0" collapsed="false">
      <c r="A2330" s="0" t="s">
        <v>10098</v>
      </c>
      <c r="B2330" s="0" t="s">
        <v>2450</v>
      </c>
      <c r="C2330" s="0" t="s">
        <v>7835</v>
      </c>
      <c r="D2330" s="0" t="n">
        <v>1</v>
      </c>
      <c r="E2330" s="8" t="n">
        <v>30819</v>
      </c>
      <c r="F2330" s="0" t="n">
        <v>15</v>
      </c>
      <c r="G2330" s="8" t="n">
        <v>26196.15</v>
      </c>
      <c r="H2330" s="0" t="str">
        <f aca="false">INDEX(Products!$C:$C,MATCH(C2330,Products!$A:$A,0))</f>
        <v>Electronics</v>
      </c>
      <c r="I2330" s="0" t="str">
        <f aca="false">INDEX(Orders!$D:$D,MATCH(B2330,Orders!$A:$A,0))</f>
        <v>Delivered</v>
      </c>
      <c r="J2330" s="8" t="n">
        <f aca="false">INDEX(Products!$E:$E,MATCH(C2330,Products!$A:$A,0))</f>
        <v>22115.15</v>
      </c>
      <c r="K2330" s="8" t="n">
        <f aca="false">D2330*J2330</f>
        <v>22115.15</v>
      </c>
    </row>
    <row r="2331" customFormat="false" ht="15" hidden="false" customHeight="false" outlineLevel="0" collapsed="false">
      <c r="A2331" s="0" t="s">
        <v>10099</v>
      </c>
      <c r="B2331" s="0" t="s">
        <v>2450</v>
      </c>
      <c r="C2331" s="0" t="s">
        <v>7663</v>
      </c>
      <c r="D2331" s="0" t="n">
        <v>1</v>
      </c>
      <c r="E2331" s="8" t="n">
        <v>4859</v>
      </c>
      <c r="F2331" s="0" t="n">
        <v>30</v>
      </c>
      <c r="G2331" s="8" t="n">
        <v>3401.3</v>
      </c>
      <c r="H2331" s="0" t="str">
        <f aca="false">INDEX(Products!$C:$C,MATCH(C2331,Products!$A:$A,0))</f>
        <v>Fashion</v>
      </c>
      <c r="I2331" s="0" t="str">
        <f aca="false">INDEX(Orders!$D:$D,MATCH(B2331,Orders!$A:$A,0))</f>
        <v>Delivered</v>
      </c>
      <c r="J2331" s="8" t="n">
        <f aca="false">INDEX(Products!$E:$E,MATCH(C2331,Products!$A:$A,0))</f>
        <v>2737.14</v>
      </c>
      <c r="K2331" s="8" t="n">
        <f aca="false">D2331*J2331</f>
        <v>2737.14</v>
      </c>
    </row>
    <row r="2332" customFormat="false" ht="15" hidden="false" customHeight="false" outlineLevel="0" collapsed="false">
      <c r="A2332" s="0" t="s">
        <v>10100</v>
      </c>
      <c r="B2332" s="0" t="s">
        <v>2452</v>
      </c>
      <c r="C2332" s="0" t="s">
        <v>7666</v>
      </c>
      <c r="D2332" s="0" t="n">
        <v>1</v>
      </c>
      <c r="E2332" s="8" t="n">
        <v>42709</v>
      </c>
      <c r="F2332" s="0" t="n">
        <v>0</v>
      </c>
      <c r="G2332" s="8" t="n">
        <v>42709</v>
      </c>
      <c r="H2332" s="0" t="str">
        <f aca="false">INDEX(Products!$C:$C,MATCH(C2332,Products!$A:$A,0))</f>
        <v>Electronics</v>
      </c>
      <c r="I2332" s="0" t="str">
        <f aca="false">INDEX(Orders!$D:$D,MATCH(B2332,Orders!$A:$A,0))</f>
        <v>Delivered</v>
      </c>
      <c r="J2332" s="8" t="n">
        <f aca="false">INDEX(Products!$E:$E,MATCH(C2332,Products!$A:$A,0))</f>
        <v>27728.89</v>
      </c>
      <c r="K2332" s="8" t="n">
        <f aca="false">D2332*J2332</f>
        <v>27728.89</v>
      </c>
    </row>
    <row r="2333" customFormat="false" ht="15" hidden="false" customHeight="false" outlineLevel="0" collapsed="false">
      <c r="A2333" s="0" t="s">
        <v>10101</v>
      </c>
      <c r="B2333" s="0" t="s">
        <v>2453</v>
      </c>
      <c r="C2333" s="0" t="s">
        <v>7725</v>
      </c>
      <c r="D2333" s="0" t="n">
        <v>1</v>
      </c>
      <c r="E2333" s="8" t="n">
        <v>2319</v>
      </c>
      <c r="F2333" s="0" t="n">
        <v>0</v>
      </c>
      <c r="G2333" s="8" t="n">
        <v>2319</v>
      </c>
      <c r="H2333" s="0" t="str">
        <f aca="false">INDEX(Products!$C:$C,MATCH(C2333,Products!$A:$A,0))</f>
        <v>Fashion</v>
      </c>
      <c r="I2333" s="0" t="str">
        <f aca="false">INDEX(Orders!$D:$D,MATCH(B2333,Orders!$A:$A,0))</f>
        <v>Delivered</v>
      </c>
      <c r="J2333" s="8" t="n">
        <f aca="false">INDEX(Products!$E:$E,MATCH(C2333,Products!$A:$A,0))</f>
        <v>1283.86</v>
      </c>
      <c r="K2333" s="8" t="n">
        <f aca="false">D2333*J2333</f>
        <v>1283.86</v>
      </c>
    </row>
    <row r="2334" customFormat="false" ht="15" hidden="false" customHeight="false" outlineLevel="0" collapsed="false">
      <c r="A2334" s="0" t="s">
        <v>10102</v>
      </c>
      <c r="B2334" s="0" t="s">
        <v>2453</v>
      </c>
      <c r="C2334" s="0" t="s">
        <v>8071</v>
      </c>
      <c r="D2334" s="0" t="n">
        <v>1</v>
      </c>
      <c r="E2334" s="8" t="n">
        <v>2329</v>
      </c>
      <c r="F2334" s="0" t="n">
        <v>0</v>
      </c>
      <c r="G2334" s="8" t="n">
        <v>2329</v>
      </c>
      <c r="H2334" s="0" t="str">
        <f aca="false">INDEX(Products!$C:$C,MATCH(C2334,Products!$A:$A,0))</f>
        <v>Beauty &amp; Personal Care</v>
      </c>
      <c r="I2334" s="0" t="str">
        <f aca="false">INDEX(Orders!$D:$D,MATCH(B2334,Orders!$A:$A,0))</f>
        <v>Delivered</v>
      </c>
      <c r="J2334" s="8" t="n">
        <f aca="false">INDEX(Products!$E:$E,MATCH(C2334,Products!$A:$A,0))</f>
        <v>1328.17</v>
      </c>
      <c r="K2334" s="8" t="n">
        <f aca="false">D2334*J2334</f>
        <v>1328.17</v>
      </c>
    </row>
    <row r="2335" customFormat="false" ht="15" hidden="false" customHeight="false" outlineLevel="0" collapsed="false">
      <c r="A2335" s="0" t="s">
        <v>10103</v>
      </c>
      <c r="B2335" s="0" t="s">
        <v>2453</v>
      </c>
      <c r="C2335" s="0" t="s">
        <v>7668</v>
      </c>
      <c r="D2335" s="0" t="n">
        <v>1</v>
      </c>
      <c r="E2335" s="8" t="n">
        <v>2809</v>
      </c>
      <c r="F2335" s="0" t="n">
        <v>10</v>
      </c>
      <c r="G2335" s="8" t="n">
        <v>2528.1</v>
      </c>
      <c r="H2335" s="0" t="str">
        <f aca="false">INDEX(Products!$C:$C,MATCH(C2335,Products!$A:$A,0))</f>
        <v>Beauty &amp; Personal Care</v>
      </c>
      <c r="I2335" s="0" t="str">
        <f aca="false">INDEX(Orders!$D:$D,MATCH(B2335,Orders!$A:$A,0))</f>
        <v>Delivered</v>
      </c>
      <c r="J2335" s="8" t="n">
        <f aca="false">INDEX(Products!$E:$E,MATCH(C2335,Products!$A:$A,0))</f>
        <v>1850.71</v>
      </c>
      <c r="K2335" s="8" t="n">
        <f aca="false">D2335*J2335</f>
        <v>1850.71</v>
      </c>
    </row>
    <row r="2336" customFormat="false" ht="15" hidden="false" customHeight="false" outlineLevel="0" collapsed="false">
      <c r="A2336" s="0" t="s">
        <v>10104</v>
      </c>
      <c r="B2336" s="0" t="s">
        <v>2453</v>
      </c>
      <c r="C2336" s="0" t="s">
        <v>7701</v>
      </c>
      <c r="D2336" s="0" t="n">
        <v>1</v>
      </c>
      <c r="E2336" s="8" t="n">
        <v>36479</v>
      </c>
      <c r="F2336" s="0" t="n">
        <v>0</v>
      </c>
      <c r="G2336" s="8" t="n">
        <v>36479</v>
      </c>
      <c r="H2336" s="0" t="str">
        <f aca="false">INDEX(Products!$C:$C,MATCH(C2336,Products!$A:$A,0))</f>
        <v>Electronics</v>
      </c>
      <c r="I2336" s="0" t="str">
        <f aca="false">INDEX(Orders!$D:$D,MATCH(B2336,Orders!$A:$A,0))</f>
        <v>Delivered</v>
      </c>
      <c r="J2336" s="8" t="n">
        <f aca="false">INDEX(Products!$E:$E,MATCH(C2336,Products!$A:$A,0))</f>
        <v>23417.07</v>
      </c>
      <c r="K2336" s="8" t="n">
        <f aca="false">D2336*J2336</f>
        <v>23417.07</v>
      </c>
    </row>
    <row r="2337" customFormat="false" ht="15" hidden="false" customHeight="false" outlineLevel="0" collapsed="false">
      <c r="A2337" s="0" t="s">
        <v>10105</v>
      </c>
      <c r="B2337" s="0" t="s">
        <v>2455</v>
      </c>
      <c r="C2337" s="0" t="s">
        <v>7993</v>
      </c>
      <c r="D2337" s="0" t="n">
        <v>1</v>
      </c>
      <c r="E2337" s="8" t="n">
        <v>19529</v>
      </c>
      <c r="F2337" s="0" t="n">
        <v>5</v>
      </c>
      <c r="G2337" s="8" t="n">
        <v>18552.55</v>
      </c>
      <c r="H2337" s="0" t="str">
        <f aca="false">INDEX(Products!$C:$C,MATCH(C2337,Products!$A:$A,0))</f>
        <v>Electronics</v>
      </c>
      <c r="I2337" s="0" t="str">
        <f aca="false">INDEX(Orders!$D:$D,MATCH(B2337,Orders!$A:$A,0))</f>
        <v>Delivered</v>
      </c>
      <c r="J2337" s="8" t="n">
        <f aca="false">INDEX(Products!$E:$E,MATCH(C2337,Products!$A:$A,0))</f>
        <v>12094.4</v>
      </c>
      <c r="K2337" s="8" t="n">
        <f aca="false">D2337*J2337</f>
        <v>12094.4</v>
      </c>
    </row>
    <row r="2338" customFormat="false" ht="15" hidden="false" customHeight="false" outlineLevel="0" collapsed="false">
      <c r="A2338" s="0" t="s">
        <v>10106</v>
      </c>
      <c r="B2338" s="0" t="s">
        <v>2455</v>
      </c>
      <c r="C2338" s="0" t="s">
        <v>7785</v>
      </c>
      <c r="D2338" s="0" t="n">
        <v>3</v>
      </c>
      <c r="E2338" s="8" t="n">
        <v>709</v>
      </c>
      <c r="F2338" s="0" t="n">
        <v>5</v>
      </c>
      <c r="G2338" s="8" t="n">
        <v>2020.65</v>
      </c>
      <c r="H2338" s="0" t="str">
        <f aca="false">INDEX(Products!$C:$C,MATCH(C2338,Products!$A:$A,0))</f>
        <v>Grocery</v>
      </c>
      <c r="I2338" s="0" t="str">
        <f aca="false">INDEX(Orders!$D:$D,MATCH(B2338,Orders!$A:$A,0))</f>
        <v>Delivered</v>
      </c>
      <c r="J2338" s="8" t="n">
        <f aca="false">INDEX(Products!$E:$E,MATCH(C2338,Products!$A:$A,0))</f>
        <v>488.31</v>
      </c>
      <c r="K2338" s="8" t="n">
        <f aca="false">D2338*J2338</f>
        <v>1464.93</v>
      </c>
    </row>
    <row r="2339" customFormat="false" ht="15" hidden="false" customHeight="false" outlineLevel="0" collapsed="false">
      <c r="A2339" s="0" t="s">
        <v>10107</v>
      </c>
      <c r="B2339" s="0" t="s">
        <v>2457</v>
      </c>
      <c r="C2339" s="0" t="s">
        <v>7644</v>
      </c>
      <c r="D2339" s="0" t="n">
        <v>1</v>
      </c>
      <c r="E2339" s="8" t="n">
        <v>14779</v>
      </c>
      <c r="F2339" s="0" t="n">
        <v>5</v>
      </c>
      <c r="G2339" s="8" t="n">
        <v>14040.05</v>
      </c>
      <c r="H2339" s="0" t="str">
        <f aca="false">INDEX(Products!$C:$C,MATCH(C2339,Products!$A:$A,0))</f>
        <v>Mobiles &amp; Accessories</v>
      </c>
      <c r="I2339" s="0" t="str">
        <f aca="false">INDEX(Orders!$D:$D,MATCH(B2339,Orders!$A:$A,0))</f>
        <v>Delivered</v>
      </c>
      <c r="J2339" s="8" t="n">
        <f aca="false">INDEX(Products!$E:$E,MATCH(C2339,Products!$A:$A,0))</f>
        <v>10119.61</v>
      </c>
      <c r="K2339" s="8" t="n">
        <f aca="false">D2339*J2339</f>
        <v>10119.61</v>
      </c>
    </row>
    <row r="2340" customFormat="false" ht="15" hidden="false" customHeight="false" outlineLevel="0" collapsed="false">
      <c r="A2340" s="0" t="s">
        <v>10108</v>
      </c>
      <c r="B2340" s="0" t="s">
        <v>2457</v>
      </c>
      <c r="C2340" s="0" t="s">
        <v>8127</v>
      </c>
      <c r="D2340" s="0" t="n">
        <v>2</v>
      </c>
      <c r="E2340" s="8" t="n">
        <v>1239</v>
      </c>
      <c r="F2340" s="0" t="n">
        <v>20</v>
      </c>
      <c r="G2340" s="8" t="n">
        <v>1982.4</v>
      </c>
      <c r="H2340" s="0" t="str">
        <f aca="false">INDEX(Products!$C:$C,MATCH(C2340,Products!$A:$A,0))</f>
        <v>Sports &amp; Fitness</v>
      </c>
      <c r="I2340" s="0" t="str">
        <f aca="false">INDEX(Orders!$D:$D,MATCH(B2340,Orders!$A:$A,0))</f>
        <v>Delivered</v>
      </c>
      <c r="J2340" s="8" t="n">
        <f aca="false">INDEX(Products!$E:$E,MATCH(C2340,Products!$A:$A,0))</f>
        <v>686.19</v>
      </c>
      <c r="K2340" s="8" t="n">
        <f aca="false">D2340*J2340</f>
        <v>1372.38</v>
      </c>
    </row>
    <row r="2341" customFormat="false" ht="15" hidden="false" customHeight="false" outlineLevel="0" collapsed="false">
      <c r="A2341" s="0" t="s">
        <v>10109</v>
      </c>
      <c r="B2341" s="0" t="s">
        <v>2459</v>
      </c>
      <c r="C2341" s="0" t="s">
        <v>8063</v>
      </c>
      <c r="D2341" s="0" t="n">
        <v>1</v>
      </c>
      <c r="E2341" s="8" t="n">
        <v>11739</v>
      </c>
      <c r="F2341" s="0" t="n">
        <v>0</v>
      </c>
      <c r="G2341" s="8" t="n">
        <v>11739</v>
      </c>
      <c r="H2341" s="0" t="str">
        <f aca="false">INDEX(Products!$C:$C,MATCH(C2341,Products!$A:$A,0))</f>
        <v>Sports &amp; Fitness</v>
      </c>
      <c r="I2341" s="0" t="str">
        <f aca="false">INDEX(Orders!$D:$D,MATCH(B2341,Orders!$A:$A,0))</f>
        <v>Delivered</v>
      </c>
      <c r="J2341" s="8" t="n">
        <f aca="false">INDEX(Products!$E:$E,MATCH(C2341,Products!$A:$A,0))</f>
        <v>6695.67</v>
      </c>
      <c r="K2341" s="8" t="n">
        <f aca="false">D2341*J2341</f>
        <v>6695.67</v>
      </c>
    </row>
    <row r="2342" customFormat="false" ht="15" hidden="false" customHeight="false" outlineLevel="0" collapsed="false">
      <c r="A2342" s="0" t="s">
        <v>10110</v>
      </c>
      <c r="B2342" s="0" t="s">
        <v>2461</v>
      </c>
      <c r="C2342" s="0" t="s">
        <v>7818</v>
      </c>
      <c r="D2342" s="0" t="n">
        <v>1</v>
      </c>
      <c r="E2342" s="8" t="n">
        <v>23750</v>
      </c>
      <c r="F2342" s="0" t="n">
        <v>5</v>
      </c>
      <c r="G2342" s="8" t="n">
        <v>22562.5</v>
      </c>
      <c r="H2342" s="0" t="str">
        <f aca="false">INDEX(Products!$C:$C,MATCH(C2342,Products!$A:$A,0))</f>
        <v>Electronics</v>
      </c>
      <c r="I2342" s="0" t="str">
        <f aca="false">INDEX(Orders!$D:$D,MATCH(B2342,Orders!$A:$A,0))</f>
        <v>Delivered</v>
      </c>
      <c r="J2342" s="8" t="n">
        <f aca="false">INDEX(Products!$E:$E,MATCH(C2342,Products!$A:$A,0))</f>
        <v>15949.33</v>
      </c>
      <c r="K2342" s="8" t="n">
        <f aca="false">D2342*J2342</f>
        <v>15949.33</v>
      </c>
    </row>
    <row r="2343" customFormat="false" ht="15" hidden="false" customHeight="false" outlineLevel="0" collapsed="false">
      <c r="A2343" s="0" t="s">
        <v>10111</v>
      </c>
      <c r="B2343" s="0" t="s">
        <v>2461</v>
      </c>
      <c r="C2343" s="0" t="s">
        <v>7676</v>
      </c>
      <c r="D2343" s="0" t="n">
        <v>1</v>
      </c>
      <c r="E2343" s="8" t="n">
        <v>33759</v>
      </c>
      <c r="F2343" s="0" t="n">
        <v>5</v>
      </c>
      <c r="G2343" s="8" t="n">
        <v>32071.05</v>
      </c>
      <c r="H2343" s="0" t="str">
        <f aca="false">INDEX(Products!$C:$C,MATCH(C2343,Products!$A:$A,0))</f>
        <v>Furniture</v>
      </c>
      <c r="I2343" s="0" t="str">
        <f aca="false">INDEX(Orders!$D:$D,MATCH(B2343,Orders!$A:$A,0))</f>
        <v>Delivered</v>
      </c>
      <c r="J2343" s="8" t="n">
        <f aca="false">INDEX(Products!$E:$E,MATCH(C2343,Products!$A:$A,0))</f>
        <v>19897.05</v>
      </c>
      <c r="K2343" s="8" t="n">
        <f aca="false">D2343*J2343</f>
        <v>19897.05</v>
      </c>
    </row>
    <row r="2344" customFormat="false" ht="15" hidden="false" customHeight="false" outlineLevel="0" collapsed="false">
      <c r="A2344" s="0" t="s">
        <v>10112</v>
      </c>
      <c r="B2344" s="0" t="s">
        <v>2461</v>
      </c>
      <c r="C2344" s="0" t="s">
        <v>7707</v>
      </c>
      <c r="D2344" s="0" t="n">
        <v>2</v>
      </c>
      <c r="E2344" s="8" t="n">
        <v>3479</v>
      </c>
      <c r="F2344" s="0" t="n">
        <v>0</v>
      </c>
      <c r="G2344" s="8" t="n">
        <v>6958</v>
      </c>
      <c r="H2344" s="0" t="str">
        <f aca="false">INDEX(Products!$C:$C,MATCH(C2344,Products!$A:$A,0))</f>
        <v>Fashion</v>
      </c>
      <c r="I2344" s="0" t="str">
        <f aca="false">INDEX(Orders!$D:$D,MATCH(B2344,Orders!$A:$A,0))</f>
        <v>Delivered</v>
      </c>
      <c r="J2344" s="8" t="n">
        <f aca="false">INDEX(Products!$E:$E,MATCH(C2344,Products!$A:$A,0))</f>
        <v>1949.52</v>
      </c>
      <c r="K2344" s="8" t="n">
        <f aca="false">D2344*J2344</f>
        <v>3899.04</v>
      </c>
    </row>
    <row r="2345" customFormat="false" ht="15" hidden="false" customHeight="false" outlineLevel="0" collapsed="false">
      <c r="A2345" s="0" t="s">
        <v>10113</v>
      </c>
      <c r="B2345" s="0" t="s">
        <v>2462</v>
      </c>
      <c r="C2345" s="0" t="s">
        <v>8051</v>
      </c>
      <c r="D2345" s="0" t="n">
        <v>2</v>
      </c>
      <c r="E2345" s="8" t="n">
        <v>9830</v>
      </c>
      <c r="F2345" s="0" t="n">
        <v>10</v>
      </c>
      <c r="G2345" s="8" t="n">
        <v>17694</v>
      </c>
      <c r="H2345" s="0" t="str">
        <f aca="false">INDEX(Products!$C:$C,MATCH(C2345,Products!$A:$A,0))</f>
        <v>Electronics</v>
      </c>
      <c r="I2345" s="0" t="str">
        <f aca="false">INDEX(Orders!$D:$D,MATCH(B2345,Orders!$A:$A,0))</f>
        <v>Delivered</v>
      </c>
      <c r="J2345" s="8" t="n">
        <f aca="false">INDEX(Products!$E:$E,MATCH(C2345,Products!$A:$A,0))</f>
        <v>6404.84</v>
      </c>
      <c r="K2345" s="8" t="n">
        <f aca="false">D2345*J2345</f>
        <v>12809.68</v>
      </c>
    </row>
    <row r="2346" customFormat="false" ht="15" hidden="false" customHeight="false" outlineLevel="0" collapsed="false">
      <c r="A2346" s="0" t="s">
        <v>10114</v>
      </c>
      <c r="B2346" s="0" t="s">
        <v>2463</v>
      </c>
      <c r="C2346" s="0" t="s">
        <v>7805</v>
      </c>
      <c r="D2346" s="0" t="n">
        <v>1</v>
      </c>
      <c r="E2346" s="8" t="n">
        <v>18269</v>
      </c>
      <c r="F2346" s="0" t="n">
        <v>10</v>
      </c>
      <c r="G2346" s="8" t="n">
        <v>16442.1</v>
      </c>
      <c r="H2346" s="0" t="str">
        <f aca="false">INDEX(Products!$C:$C,MATCH(C2346,Products!$A:$A,0))</f>
        <v>Mobiles &amp; Accessories</v>
      </c>
      <c r="I2346" s="0" t="str">
        <f aca="false">INDEX(Orders!$D:$D,MATCH(B2346,Orders!$A:$A,0))</f>
        <v>Delivered</v>
      </c>
      <c r="J2346" s="8" t="n">
        <f aca="false">INDEX(Products!$E:$E,MATCH(C2346,Products!$A:$A,0))</f>
        <v>12301.55</v>
      </c>
      <c r="K2346" s="8" t="n">
        <f aca="false">D2346*J2346</f>
        <v>12301.55</v>
      </c>
    </row>
    <row r="2347" customFormat="false" ht="15" hidden="false" customHeight="false" outlineLevel="0" collapsed="false">
      <c r="A2347" s="0" t="s">
        <v>10115</v>
      </c>
      <c r="B2347" s="0" t="s">
        <v>2463</v>
      </c>
      <c r="C2347" s="0" t="s">
        <v>8118</v>
      </c>
      <c r="D2347" s="0" t="n">
        <v>1</v>
      </c>
      <c r="E2347" s="8" t="n">
        <v>2909</v>
      </c>
      <c r="F2347" s="0" t="n">
        <v>5</v>
      </c>
      <c r="G2347" s="8" t="n">
        <v>2763.55</v>
      </c>
      <c r="H2347" s="0" t="str">
        <f aca="false">INDEX(Products!$C:$C,MATCH(C2347,Products!$A:$A,0))</f>
        <v>Beauty &amp; Personal Care</v>
      </c>
      <c r="I2347" s="0" t="str">
        <f aca="false">INDEX(Orders!$D:$D,MATCH(B2347,Orders!$A:$A,0))</f>
        <v>Delivered</v>
      </c>
      <c r="J2347" s="8" t="n">
        <f aca="false">INDEX(Products!$E:$E,MATCH(C2347,Products!$A:$A,0))</f>
        <v>1624.63</v>
      </c>
      <c r="K2347" s="8" t="n">
        <f aca="false">D2347*J2347</f>
        <v>1624.63</v>
      </c>
    </row>
    <row r="2348" customFormat="false" ht="15" hidden="false" customHeight="false" outlineLevel="0" collapsed="false">
      <c r="A2348" s="0" t="s">
        <v>10116</v>
      </c>
      <c r="B2348" s="0" t="s">
        <v>2464</v>
      </c>
      <c r="C2348" s="0" t="s">
        <v>7777</v>
      </c>
      <c r="D2348" s="0" t="n">
        <v>2</v>
      </c>
      <c r="E2348" s="8" t="n">
        <v>9549</v>
      </c>
      <c r="F2348" s="0" t="n">
        <v>0</v>
      </c>
      <c r="G2348" s="8" t="n">
        <v>19098</v>
      </c>
      <c r="H2348" s="0" t="str">
        <f aca="false">INDEX(Products!$C:$C,MATCH(C2348,Products!$A:$A,0))</f>
        <v>Home &amp; Kitchen</v>
      </c>
      <c r="I2348" s="0" t="str">
        <f aca="false">INDEX(Orders!$D:$D,MATCH(B2348,Orders!$A:$A,0))</f>
        <v>Delivered</v>
      </c>
      <c r="J2348" s="8" t="n">
        <f aca="false">INDEX(Products!$E:$E,MATCH(C2348,Products!$A:$A,0))</f>
        <v>6567.1</v>
      </c>
      <c r="K2348" s="8" t="n">
        <f aca="false">D2348*J2348</f>
        <v>13134.2</v>
      </c>
    </row>
    <row r="2349" customFormat="false" ht="15" hidden="false" customHeight="false" outlineLevel="0" collapsed="false">
      <c r="A2349" s="0" t="s">
        <v>10117</v>
      </c>
      <c r="B2349" s="0" t="s">
        <v>2465</v>
      </c>
      <c r="C2349" s="0" t="s">
        <v>8130</v>
      </c>
      <c r="D2349" s="0" t="n">
        <v>3</v>
      </c>
      <c r="E2349" s="8" t="n">
        <v>7929</v>
      </c>
      <c r="F2349" s="0" t="n">
        <v>10</v>
      </c>
      <c r="G2349" s="8" t="n">
        <v>21408.3</v>
      </c>
      <c r="H2349" s="0" t="str">
        <f aca="false">INDEX(Products!$C:$C,MATCH(C2349,Products!$A:$A,0))</f>
        <v>Home &amp; Kitchen</v>
      </c>
      <c r="I2349" s="0" t="str">
        <f aca="false">INDEX(Orders!$D:$D,MATCH(B2349,Orders!$A:$A,0))</f>
        <v>Delivered</v>
      </c>
      <c r="J2349" s="8" t="n">
        <f aca="false">INDEX(Products!$E:$E,MATCH(C2349,Products!$A:$A,0))</f>
        <v>4469.51</v>
      </c>
      <c r="K2349" s="8" t="n">
        <f aca="false">D2349*J2349</f>
        <v>13408.53</v>
      </c>
    </row>
    <row r="2350" customFormat="false" ht="15" hidden="false" customHeight="false" outlineLevel="0" collapsed="false">
      <c r="A2350" s="0" t="s">
        <v>10118</v>
      </c>
      <c r="B2350" s="0" t="s">
        <v>2466</v>
      </c>
      <c r="C2350" s="0" t="s">
        <v>7803</v>
      </c>
      <c r="D2350" s="0" t="n">
        <v>1</v>
      </c>
      <c r="E2350" s="8" t="n">
        <v>34270</v>
      </c>
      <c r="F2350" s="0" t="n">
        <v>10</v>
      </c>
      <c r="G2350" s="8" t="n">
        <v>30843</v>
      </c>
      <c r="H2350" s="0" t="str">
        <f aca="false">INDEX(Products!$C:$C,MATCH(C2350,Products!$A:$A,0))</f>
        <v>Electronics</v>
      </c>
      <c r="I2350" s="0" t="str">
        <f aca="false">INDEX(Orders!$D:$D,MATCH(B2350,Orders!$A:$A,0))</f>
        <v>Returned</v>
      </c>
      <c r="J2350" s="8" t="n">
        <f aca="false">INDEX(Products!$E:$E,MATCH(C2350,Products!$A:$A,0))</f>
        <v>19956.6</v>
      </c>
      <c r="K2350" s="8" t="n">
        <f aca="false">D2350*J2350</f>
        <v>19956.6</v>
      </c>
    </row>
    <row r="2351" customFormat="false" ht="15" hidden="false" customHeight="false" outlineLevel="0" collapsed="false">
      <c r="A2351" s="0" t="s">
        <v>10119</v>
      </c>
      <c r="B2351" s="0" t="s">
        <v>2466</v>
      </c>
      <c r="C2351" s="0" t="s">
        <v>7873</v>
      </c>
      <c r="D2351" s="0" t="n">
        <v>1</v>
      </c>
      <c r="E2351" s="8" t="n">
        <v>14909</v>
      </c>
      <c r="F2351" s="0" t="n">
        <v>10</v>
      </c>
      <c r="G2351" s="8" t="n">
        <v>13418.1</v>
      </c>
      <c r="H2351" s="0" t="str">
        <f aca="false">INDEX(Products!$C:$C,MATCH(C2351,Products!$A:$A,0))</f>
        <v>Home &amp; Kitchen</v>
      </c>
      <c r="I2351" s="0" t="str">
        <f aca="false">INDEX(Orders!$D:$D,MATCH(B2351,Orders!$A:$A,0))</f>
        <v>Returned</v>
      </c>
      <c r="J2351" s="8" t="n">
        <f aca="false">INDEX(Products!$E:$E,MATCH(C2351,Products!$A:$A,0))</f>
        <v>8333.87</v>
      </c>
      <c r="K2351" s="8" t="n">
        <f aca="false">D2351*J2351</f>
        <v>8333.87</v>
      </c>
    </row>
    <row r="2352" customFormat="false" ht="15" hidden="false" customHeight="false" outlineLevel="0" collapsed="false">
      <c r="A2352" s="0" t="s">
        <v>10120</v>
      </c>
      <c r="B2352" s="0" t="s">
        <v>2467</v>
      </c>
      <c r="C2352" s="0" t="s">
        <v>7914</v>
      </c>
      <c r="D2352" s="0" t="n">
        <v>1</v>
      </c>
      <c r="E2352" s="8" t="n">
        <v>1219</v>
      </c>
      <c r="F2352" s="0" t="n">
        <v>20</v>
      </c>
      <c r="G2352" s="8" t="n">
        <v>975.2</v>
      </c>
      <c r="H2352" s="0" t="str">
        <f aca="false">INDEX(Products!$C:$C,MATCH(C2352,Products!$A:$A,0))</f>
        <v>Beauty &amp; Personal Care</v>
      </c>
      <c r="I2352" s="0" t="str">
        <f aca="false">INDEX(Orders!$D:$D,MATCH(B2352,Orders!$A:$A,0))</f>
        <v>Delivered</v>
      </c>
      <c r="J2352" s="8" t="n">
        <f aca="false">INDEX(Products!$E:$E,MATCH(C2352,Products!$A:$A,0))</f>
        <v>897.9</v>
      </c>
      <c r="K2352" s="8" t="n">
        <f aca="false">D2352*J2352</f>
        <v>897.9</v>
      </c>
    </row>
    <row r="2353" customFormat="false" ht="15" hidden="false" customHeight="false" outlineLevel="0" collapsed="false">
      <c r="A2353" s="0" t="s">
        <v>10121</v>
      </c>
      <c r="B2353" s="0" t="s">
        <v>2468</v>
      </c>
      <c r="C2353" s="0" t="s">
        <v>7821</v>
      </c>
      <c r="D2353" s="0" t="n">
        <v>2</v>
      </c>
      <c r="E2353" s="8" t="n">
        <v>2479</v>
      </c>
      <c r="F2353" s="0" t="n">
        <v>10</v>
      </c>
      <c r="G2353" s="8" t="n">
        <v>4462.2</v>
      </c>
      <c r="H2353" s="0" t="str">
        <f aca="false">INDEX(Products!$C:$C,MATCH(C2353,Products!$A:$A,0))</f>
        <v>Beauty &amp; Personal Care</v>
      </c>
      <c r="I2353" s="0" t="str">
        <f aca="false">INDEX(Orders!$D:$D,MATCH(B2353,Orders!$A:$A,0))</f>
        <v>Delivered</v>
      </c>
      <c r="J2353" s="8" t="n">
        <f aca="false">INDEX(Products!$E:$E,MATCH(C2353,Products!$A:$A,0))</f>
        <v>1727.59</v>
      </c>
      <c r="K2353" s="8" t="n">
        <f aca="false">D2353*J2353</f>
        <v>3455.18</v>
      </c>
    </row>
    <row r="2354" customFormat="false" ht="15" hidden="false" customHeight="false" outlineLevel="0" collapsed="false">
      <c r="A2354" s="0" t="s">
        <v>10122</v>
      </c>
      <c r="B2354" s="0" t="s">
        <v>2468</v>
      </c>
      <c r="C2354" s="0" t="s">
        <v>7935</v>
      </c>
      <c r="D2354" s="0" t="n">
        <v>1</v>
      </c>
      <c r="E2354" s="8" t="n">
        <v>4799</v>
      </c>
      <c r="F2354" s="0" t="n">
        <v>10</v>
      </c>
      <c r="G2354" s="8" t="n">
        <v>4319.1</v>
      </c>
      <c r="H2354" s="0" t="str">
        <f aca="false">INDEX(Products!$C:$C,MATCH(C2354,Products!$A:$A,0))</f>
        <v>Furniture</v>
      </c>
      <c r="I2354" s="0" t="str">
        <f aca="false">INDEX(Orders!$D:$D,MATCH(B2354,Orders!$A:$A,0))</f>
        <v>Delivered</v>
      </c>
      <c r="J2354" s="8" t="n">
        <f aca="false">INDEX(Products!$E:$E,MATCH(C2354,Products!$A:$A,0))</f>
        <v>2917.01</v>
      </c>
      <c r="K2354" s="8" t="n">
        <f aca="false">D2354*J2354</f>
        <v>2917.01</v>
      </c>
    </row>
    <row r="2355" customFormat="false" ht="15" hidden="false" customHeight="false" outlineLevel="0" collapsed="false">
      <c r="A2355" s="0" t="s">
        <v>10123</v>
      </c>
      <c r="B2355" s="0" t="s">
        <v>2469</v>
      </c>
      <c r="C2355" s="0" t="s">
        <v>7624</v>
      </c>
      <c r="D2355" s="0" t="n">
        <v>1</v>
      </c>
      <c r="E2355" s="8" t="n">
        <v>14119</v>
      </c>
      <c r="F2355" s="0" t="n">
        <v>10</v>
      </c>
      <c r="G2355" s="8" t="n">
        <v>12707.1</v>
      </c>
      <c r="H2355" s="0" t="str">
        <f aca="false">INDEX(Products!$C:$C,MATCH(C2355,Products!$A:$A,0))</f>
        <v>Electronics</v>
      </c>
      <c r="I2355" s="0" t="str">
        <f aca="false">INDEX(Orders!$D:$D,MATCH(B2355,Orders!$A:$A,0))</f>
        <v>Delivered</v>
      </c>
      <c r="J2355" s="8" t="n">
        <f aca="false">INDEX(Products!$E:$E,MATCH(C2355,Products!$A:$A,0))</f>
        <v>9184.78</v>
      </c>
      <c r="K2355" s="8" t="n">
        <f aca="false">D2355*J2355</f>
        <v>9184.78</v>
      </c>
    </row>
    <row r="2356" customFormat="false" ht="15" hidden="false" customHeight="false" outlineLevel="0" collapsed="false">
      <c r="A2356" s="0" t="s">
        <v>10124</v>
      </c>
      <c r="B2356" s="0" t="s">
        <v>2470</v>
      </c>
      <c r="C2356" s="0" t="s">
        <v>7712</v>
      </c>
      <c r="D2356" s="0" t="n">
        <v>1</v>
      </c>
      <c r="E2356" s="8" t="n">
        <v>7739</v>
      </c>
      <c r="F2356" s="0" t="n">
        <v>10</v>
      </c>
      <c r="G2356" s="8" t="n">
        <v>6965.1</v>
      </c>
      <c r="H2356" s="0" t="str">
        <f aca="false">INDEX(Products!$C:$C,MATCH(C2356,Products!$A:$A,0))</f>
        <v>Electronics</v>
      </c>
      <c r="I2356" s="0" t="str">
        <f aca="false">INDEX(Orders!$D:$D,MATCH(B2356,Orders!$A:$A,0))</f>
        <v>Returned</v>
      </c>
      <c r="J2356" s="8" t="n">
        <f aca="false">INDEX(Products!$E:$E,MATCH(C2356,Products!$A:$A,0))</f>
        <v>5718.71</v>
      </c>
      <c r="K2356" s="8" t="n">
        <f aca="false">D2356*J2356</f>
        <v>5718.71</v>
      </c>
    </row>
    <row r="2357" customFormat="false" ht="15" hidden="false" customHeight="false" outlineLevel="0" collapsed="false">
      <c r="A2357" s="0" t="s">
        <v>10125</v>
      </c>
      <c r="B2357" s="0" t="s">
        <v>2470</v>
      </c>
      <c r="C2357" s="0" t="s">
        <v>7618</v>
      </c>
      <c r="D2357" s="0" t="n">
        <v>1</v>
      </c>
      <c r="E2357" s="8" t="n">
        <v>10470</v>
      </c>
      <c r="F2357" s="0" t="n">
        <v>0</v>
      </c>
      <c r="G2357" s="8" t="n">
        <v>10470</v>
      </c>
      <c r="H2357" s="0" t="str">
        <f aca="false">INDEX(Products!$C:$C,MATCH(C2357,Products!$A:$A,0))</f>
        <v>Sports &amp; Fitness</v>
      </c>
      <c r="I2357" s="0" t="str">
        <f aca="false">INDEX(Orders!$D:$D,MATCH(B2357,Orders!$A:$A,0))</f>
        <v>Returned</v>
      </c>
      <c r="J2357" s="8" t="n">
        <f aca="false">INDEX(Products!$E:$E,MATCH(C2357,Products!$A:$A,0))</f>
        <v>7080.69</v>
      </c>
      <c r="K2357" s="8" t="n">
        <f aca="false">D2357*J2357</f>
        <v>7080.69</v>
      </c>
    </row>
    <row r="2358" customFormat="false" ht="15" hidden="false" customHeight="false" outlineLevel="0" collapsed="false">
      <c r="A2358" s="0" t="s">
        <v>10126</v>
      </c>
      <c r="B2358" s="0" t="s">
        <v>2472</v>
      </c>
      <c r="C2358" s="0" t="s">
        <v>8488</v>
      </c>
      <c r="D2358" s="0" t="n">
        <v>1</v>
      </c>
      <c r="E2358" s="8" t="n">
        <v>37859</v>
      </c>
      <c r="F2358" s="0" t="n">
        <v>15</v>
      </c>
      <c r="G2358" s="8" t="n">
        <v>32180.15</v>
      </c>
      <c r="H2358" s="0" t="str">
        <f aca="false">INDEX(Products!$C:$C,MATCH(C2358,Products!$A:$A,0))</f>
        <v>Electronics</v>
      </c>
      <c r="I2358" s="0" t="str">
        <f aca="false">INDEX(Orders!$D:$D,MATCH(B2358,Orders!$A:$A,0))</f>
        <v>Delivered</v>
      </c>
      <c r="J2358" s="8" t="n">
        <f aca="false">INDEX(Products!$E:$E,MATCH(C2358,Products!$A:$A,0))</f>
        <v>27041.84</v>
      </c>
      <c r="K2358" s="8" t="n">
        <f aca="false">D2358*J2358</f>
        <v>27041.84</v>
      </c>
    </row>
    <row r="2359" customFormat="false" ht="15" hidden="false" customHeight="false" outlineLevel="0" collapsed="false">
      <c r="A2359" s="0" t="s">
        <v>10127</v>
      </c>
      <c r="B2359" s="0" t="s">
        <v>2472</v>
      </c>
      <c r="C2359" s="0" t="s">
        <v>7605</v>
      </c>
      <c r="D2359" s="0" t="n">
        <v>1</v>
      </c>
      <c r="E2359" s="8" t="n">
        <v>7919</v>
      </c>
      <c r="F2359" s="0" t="n">
        <v>10</v>
      </c>
      <c r="G2359" s="8" t="n">
        <v>7127.1</v>
      </c>
      <c r="H2359" s="0" t="str">
        <f aca="false">INDEX(Products!$C:$C,MATCH(C2359,Products!$A:$A,0))</f>
        <v>Home &amp; Kitchen</v>
      </c>
      <c r="I2359" s="0" t="str">
        <f aca="false">INDEX(Orders!$D:$D,MATCH(B2359,Orders!$A:$A,0))</f>
        <v>Delivered</v>
      </c>
      <c r="J2359" s="8" t="n">
        <f aca="false">INDEX(Products!$E:$E,MATCH(C2359,Products!$A:$A,0))</f>
        <v>4611.02</v>
      </c>
      <c r="K2359" s="8" t="n">
        <f aca="false">D2359*J2359</f>
        <v>4611.02</v>
      </c>
    </row>
    <row r="2360" customFormat="false" ht="15" hidden="false" customHeight="false" outlineLevel="0" collapsed="false">
      <c r="A2360" s="0" t="s">
        <v>10128</v>
      </c>
      <c r="B2360" s="0" t="s">
        <v>2473</v>
      </c>
      <c r="C2360" s="0" t="s">
        <v>7663</v>
      </c>
      <c r="D2360" s="0" t="n">
        <v>1</v>
      </c>
      <c r="E2360" s="8" t="n">
        <v>4859</v>
      </c>
      <c r="F2360" s="0" t="n">
        <v>5</v>
      </c>
      <c r="G2360" s="8" t="n">
        <v>4616.05</v>
      </c>
      <c r="H2360" s="0" t="str">
        <f aca="false">INDEX(Products!$C:$C,MATCH(C2360,Products!$A:$A,0))</f>
        <v>Fashion</v>
      </c>
      <c r="I2360" s="0" t="str">
        <f aca="false">INDEX(Orders!$D:$D,MATCH(B2360,Orders!$A:$A,0))</f>
        <v>Delivered</v>
      </c>
      <c r="J2360" s="8" t="n">
        <f aca="false">INDEX(Products!$E:$E,MATCH(C2360,Products!$A:$A,0))</f>
        <v>2737.14</v>
      </c>
      <c r="K2360" s="8" t="n">
        <f aca="false">D2360*J2360</f>
        <v>2737.14</v>
      </c>
    </row>
    <row r="2361" customFormat="false" ht="15" hidden="false" customHeight="false" outlineLevel="0" collapsed="false">
      <c r="A2361" s="0" t="s">
        <v>10129</v>
      </c>
      <c r="B2361" s="0" t="s">
        <v>2473</v>
      </c>
      <c r="C2361" s="0" t="s">
        <v>8046</v>
      </c>
      <c r="D2361" s="0" t="n">
        <v>1</v>
      </c>
      <c r="E2361" s="8" t="n">
        <v>40329</v>
      </c>
      <c r="F2361" s="0" t="n">
        <v>0</v>
      </c>
      <c r="G2361" s="8" t="n">
        <v>40329</v>
      </c>
      <c r="H2361" s="0" t="str">
        <f aca="false">INDEX(Products!$C:$C,MATCH(C2361,Products!$A:$A,0))</f>
        <v>Electronics</v>
      </c>
      <c r="I2361" s="0" t="str">
        <f aca="false">INDEX(Orders!$D:$D,MATCH(B2361,Orders!$A:$A,0))</f>
        <v>Delivered</v>
      </c>
      <c r="J2361" s="8" t="n">
        <f aca="false">INDEX(Products!$E:$E,MATCH(C2361,Products!$A:$A,0))</f>
        <v>29814.88</v>
      </c>
      <c r="K2361" s="8" t="n">
        <f aca="false">D2361*J2361</f>
        <v>29814.88</v>
      </c>
    </row>
    <row r="2362" customFormat="false" ht="15" hidden="false" customHeight="false" outlineLevel="0" collapsed="false">
      <c r="A2362" s="0" t="s">
        <v>10130</v>
      </c>
      <c r="B2362" s="0" t="s">
        <v>2476</v>
      </c>
      <c r="C2362" s="0" t="s">
        <v>8221</v>
      </c>
      <c r="D2362" s="0" t="n">
        <v>1</v>
      </c>
      <c r="E2362" s="8" t="n">
        <v>31819</v>
      </c>
      <c r="F2362" s="0" t="n">
        <v>0</v>
      </c>
      <c r="G2362" s="8" t="n">
        <v>31819</v>
      </c>
      <c r="H2362" s="0" t="str">
        <f aca="false">INDEX(Products!$C:$C,MATCH(C2362,Products!$A:$A,0))</f>
        <v>Furniture</v>
      </c>
      <c r="I2362" s="0" t="str">
        <f aca="false">INDEX(Orders!$D:$D,MATCH(B2362,Orders!$A:$A,0))</f>
        <v>Delivered</v>
      </c>
      <c r="J2362" s="8" t="n">
        <f aca="false">INDEX(Products!$E:$E,MATCH(C2362,Products!$A:$A,0))</f>
        <v>17577.81</v>
      </c>
      <c r="K2362" s="8" t="n">
        <f aca="false">D2362*J2362</f>
        <v>17577.81</v>
      </c>
    </row>
    <row r="2363" customFormat="false" ht="15" hidden="false" customHeight="false" outlineLevel="0" collapsed="false">
      <c r="A2363" s="0" t="s">
        <v>10131</v>
      </c>
      <c r="B2363" s="0" t="s">
        <v>2478</v>
      </c>
      <c r="C2363" s="0" t="s">
        <v>7757</v>
      </c>
      <c r="D2363" s="0" t="n">
        <v>1</v>
      </c>
      <c r="E2363" s="8" t="n">
        <v>3679</v>
      </c>
      <c r="F2363" s="0" t="n">
        <v>10</v>
      </c>
      <c r="G2363" s="8" t="n">
        <v>3311.1</v>
      </c>
      <c r="H2363" s="0" t="str">
        <f aca="false">INDEX(Products!$C:$C,MATCH(C2363,Products!$A:$A,0))</f>
        <v>Fashion</v>
      </c>
      <c r="I2363" s="0" t="str">
        <f aca="false">INDEX(Orders!$D:$D,MATCH(B2363,Orders!$A:$A,0))</f>
        <v>Delivered</v>
      </c>
      <c r="J2363" s="8" t="n">
        <f aca="false">INDEX(Products!$E:$E,MATCH(C2363,Products!$A:$A,0))</f>
        <v>2029.6</v>
      </c>
      <c r="K2363" s="8" t="n">
        <f aca="false">D2363*J2363</f>
        <v>2029.6</v>
      </c>
    </row>
    <row r="2364" customFormat="false" ht="15" hidden="false" customHeight="false" outlineLevel="0" collapsed="false">
      <c r="A2364" s="0" t="s">
        <v>10132</v>
      </c>
      <c r="B2364" s="0" t="s">
        <v>2479</v>
      </c>
      <c r="C2364" s="0" t="s">
        <v>7628</v>
      </c>
      <c r="D2364" s="0" t="n">
        <v>1</v>
      </c>
      <c r="E2364" s="8" t="n">
        <v>40359</v>
      </c>
      <c r="F2364" s="0" t="n">
        <v>10</v>
      </c>
      <c r="G2364" s="8" t="n">
        <v>36323.1</v>
      </c>
      <c r="H2364" s="0" t="str">
        <f aca="false">INDEX(Products!$C:$C,MATCH(C2364,Products!$A:$A,0))</f>
        <v>Mobiles &amp; Accessories</v>
      </c>
      <c r="I2364" s="0" t="str">
        <f aca="false">INDEX(Orders!$D:$D,MATCH(B2364,Orders!$A:$A,0))</f>
        <v>Delivered</v>
      </c>
      <c r="J2364" s="8" t="n">
        <f aca="false">INDEX(Products!$E:$E,MATCH(C2364,Products!$A:$A,0))</f>
        <v>23885.95</v>
      </c>
      <c r="K2364" s="8" t="n">
        <f aca="false">D2364*J2364</f>
        <v>23885.95</v>
      </c>
    </row>
    <row r="2365" customFormat="false" ht="15" hidden="false" customHeight="false" outlineLevel="0" collapsed="false">
      <c r="A2365" s="0" t="s">
        <v>10133</v>
      </c>
      <c r="B2365" s="0" t="s">
        <v>2480</v>
      </c>
      <c r="C2365" s="0" t="s">
        <v>7603</v>
      </c>
      <c r="D2365" s="0" t="n">
        <v>1</v>
      </c>
      <c r="E2365" s="8" t="n">
        <v>20939</v>
      </c>
      <c r="F2365" s="0" t="n">
        <v>15</v>
      </c>
      <c r="G2365" s="8" t="n">
        <v>17798.15</v>
      </c>
      <c r="H2365" s="0" t="str">
        <f aca="false">INDEX(Products!$C:$C,MATCH(C2365,Products!$A:$A,0))</f>
        <v>Mobiles &amp; Accessories</v>
      </c>
      <c r="I2365" s="0" t="str">
        <f aca="false">INDEX(Orders!$D:$D,MATCH(B2365,Orders!$A:$A,0))</f>
        <v>Delivered</v>
      </c>
      <c r="J2365" s="8" t="n">
        <f aca="false">INDEX(Products!$E:$E,MATCH(C2365,Products!$A:$A,0))</f>
        <v>12008.73</v>
      </c>
      <c r="K2365" s="8" t="n">
        <f aca="false">D2365*J2365</f>
        <v>12008.73</v>
      </c>
    </row>
    <row r="2366" customFormat="false" ht="15" hidden="false" customHeight="false" outlineLevel="0" collapsed="false">
      <c r="A2366" s="0" t="s">
        <v>10134</v>
      </c>
      <c r="B2366" s="0" t="s">
        <v>2480</v>
      </c>
      <c r="C2366" s="0" t="s">
        <v>8127</v>
      </c>
      <c r="D2366" s="0" t="n">
        <v>1</v>
      </c>
      <c r="E2366" s="8" t="n">
        <v>1239</v>
      </c>
      <c r="F2366" s="0" t="n">
        <v>0</v>
      </c>
      <c r="G2366" s="8" t="n">
        <v>1239</v>
      </c>
      <c r="H2366" s="0" t="str">
        <f aca="false">INDEX(Products!$C:$C,MATCH(C2366,Products!$A:$A,0))</f>
        <v>Sports &amp; Fitness</v>
      </c>
      <c r="I2366" s="0" t="str">
        <f aca="false">INDEX(Orders!$D:$D,MATCH(B2366,Orders!$A:$A,0))</f>
        <v>Delivered</v>
      </c>
      <c r="J2366" s="8" t="n">
        <f aca="false">INDEX(Products!$E:$E,MATCH(C2366,Products!$A:$A,0))</f>
        <v>686.19</v>
      </c>
      <c r="K2366" s="8" t="n">
        <f aca="false">D2366*J2366</f>
        <v>686.19</v>
      </c>
    </row>
    <row r="2367" customFormat="false" ht="15" hidden="false" customHeight="false" outlineLevel="0" collapsed="false">
      <c r="A2367" s="0" t="s">
        <v>10135</v>
      </c>
      <c r="B2367" s="0" t="s">
        <v>2480</v>
      </c>
      <c r="C2367" s="0" t="s">
        <v>7595</v>
      </c>
      <c r="D2367" s="0" t="n">
        <v>1</v>
      </c>
      <c r="E2367" s="8" t="n">
        <v>8040</v>
      </c>
      <c r="F2367" s="0" t="n">
        <v>0</v>
      </c>
      <c r="G2367" s="8" t="n">
        <v>8040</v>
      </c>
      <c r="H2367" s="0" t="str">
        <f aca="false">INDEX(Products!$C:$C,MATCH(C2367,Products!$A:$A,0))</f>
        <v>Home &amp; Kitchen</v>
      </c>
      <c r="I2367" s="0" t="str">
        <f aca="false">INDEX(Orders!$D:$D,MATCH(B2367,Orders!$A:$A,0))</f>
        <v>Delivered</v>
      </c>
      <c r="J2367" s="8" t="n">
        <f aca="false">INDEX(Products!$E:$E,MATCH(C2367,Products!$A:$A,0))</f>
        <v>4810.96</v>
      </c>
      <c r="K2367" s="8" t="n">
        <f aca="false">D2367*J2367</f>
        <v>4810.96</v>
      </c>
    </row>
    <row r="2368" customFormat="false" ht="15" hidden="false" customHeight="false" outlineLevel="0" collapsed="false">
      <c r="A2368" s="0" t="s">
        <v>10136</v>
      </c>
      <c r="B2368" s="0" t="s">
        <v>2480</v>
      </c>
      <c r="C2368" s="0" t="s">
        <v>7632</v>
      </c>
      <c r="D2368" s="0" t="n">
        <v>1</v>
      </c>
      <c r="E2368" s="8" t="n">
        <v>2139</v>
      </c>
      <c r="F2368" s="0" t="n">
        <v>10</v>
      </c>
      <c r="G2368" s="8" t="n">
        <v>1925.1</v>
      </c>
      <c r="H2368" s="0" t="str">
        <f aca="false">INDEX(Products!$C:$C,MATCH(C2368,Products!$A:$A,0))</f>
        <v>Fashion</v>
      </c>
      <c r="I2368" s="0" t="str">
        <f aca="false">INDEX(Orders!$D:$D,MATCH(B2368,Orders!$A:$A,0))</f>
        <v>Delivered</v>
      </c>
      <c r="J2368" s="8" t="n">
        <f aca="false">INDEX(Products!$E:$E,MATCH(C2368,Products!$A:$A,0))</f>
        <v>1562.3</v>
      </c>
      <c r="K2368" s="8" t="n">
        <f aca="false">D2368*J2368</f>
        <v>1562.3</v>
      </c>
    </row>
    <row r="2369" customFormat="false" ht="15" hidden="false" customHeight="false" outlineLevel="0" collapsed="false">
      <c r="A2369" s="0" t="s">
        <v>10137</v>
      </c>
      <c r="B2369" s="0" t="s">
        <v>2482</v>
      </c>
      <c r="C2369" s="0" t="s">
        <v>8419</v>
      </c>
      <c r="D2369" s="0" t="n">
        <v>1</v>
      </c>
      <c r="E2369" s="8" t="n">
        <v>35300</v>
      </c>
      <c r="F2369" s="0" t="n">
        <v>0</v>
      </c>
      <c r="G2369" s="8" t="n">
        <v>35300</v>
      </c>
      <c r="H2369" s="0" t="str">
        <f aca="false">INDEX(Products!$C:$C,MATCH(C2369,Products!$A:$A,0))</f>
        <v>Electronics</v>
      </c>
      <c r="I2369" s="0" t="str">
        <f aca="false">INDEX(Orders!$D:$D,MATCH(B2369,Orders!$A:$A,0))</f>
        <v>Delivered</v>
      </c>
      <c r="J2369" s="8" t="n">
        <f aca="false">INDEX(Products!$E:$E,MATCH(C2369,Products!$A:$A,0))</f>
        <v>23536.44</v>
      </c>
      <c r="K2369" s="8" t="n">
        <f aca="false">D2369*J2369</f>
        <v>23536.44</v>
      </c>
    </row>
    <row r="2370" customFormat="false" ht="15" hidden="false" customHeight="false" outlineLevel="0" collapsed="false">
      <c r="A2370" s="0" t="s">
        <v>10138</v>
      </c>
      <c r="B2370" s="0" t="s">
        <v>2482</v>
      </c>
      <c r="C2370" s="0" t="s">
        <v>8030</v>
      </c>
      <c r="D2370" s="0" t="n">
        <v>1</v>
      </c>
      <c r="E2370" s="8" t="n">
        <v>14399</v>
      </c>
      <c r="F2370" s="0" t="n">
        <v>0</v>
      </c>
      <c r="G2370" s="8" t="n">
        <v>14399</v>
      </c>
      <c r="H2370" s="0" t="str">
        <f aca="false">INDEX(Products!$C:$C,MATCH(C2370,Products!$A:$A,0))</f>
        <v>Home &amp; Kitchen</v>
      </c>
      <c r="I2370" s="0" t="str">
        <f aca="false">INDEX(Orders!$D:$D,MATCH(B2370,Orders!$A:$A,0))</f>
        <v>Delivered</v>
      </c>
      <c r="J2370" s="8" t="n">
        <f aca="false">INDEX(Products!$E:$E,MATCH(C2370,Products!$A:$A,0))</f>
        <v>8860.4</v>
      </c>
      <c r="K2370" s="8" t="n">
        <f aca="false">D2370*J2370</f>
        <v>8860.4</v>
      </c>
    </row>
    <row r="2371" customFormat="false" ht="15" hidden="false" customHeight="false" outlineLevel="0" collapsed="false">
      <c r="A2371" s="0" t="s">
        <v>10139</v>
      </c>
      <c r="B2371" s="0" t="s">
        <v>2484</v>
      </c>
      <c r="C2371" s="0" t="s">
        <v>7595</v>
      </c>
      <c r="D2371" s="0" t="n">
        <v>1</v>
      </c>
      <c r="E2371" s="8" t="n">
        <v>8040</v>
      </c>
      <c r="F2371" s="0" t="n">
        <v>10</v>
      </c>
      <c r="G2371" s="8" t="n">
        <v>7236</v>
      </c>
      <c r="H2371" s="0" t="str">
        <f aca="false">INDEX(Products!$C:$C,MATCH(C2371,Products!$A:$A,0))</f>
        <v>Home &amp; Kitchen</v>
      </c>
      <c r="I2371" s="0" t="str">
        <f aca="false">INDEX(Orders!$D:$D,MATCH(B2371,Orders!$A:$A,0))</f>
        <v>Delivered</v>
      </c>
      <c r="J2371" s="8" t="n">
        <f aca="false">INDEX(Products!$E:$E,MATCH(C2371,Products!$A:$A,0))</f>
        <v>4810.96</v>
      </c>
      <c r="K2371" s="8" t="n">
        <f aca="false">D2371*J2371</f>
        <v>4810.96</v>
      </c>
    </row>
    <row r="2372" customFormat="false" ht="15" hidden="false" customHeight="false" outlineLevel="0" collapsed="false">
      <c r="A2372" s="0" t="s">
        <v>10140</v>
      </c>
      <c r="B2372" s="0" t="s">
        <v>2484</v>
      </c>
      <c r="C2372" s="0" t="s">
        <v>7626</v>
      </c>
      <c r="D2372" s="0" t="n">
        <v>2</v>
      </c>
      <c r="E2372" s="8" t="n">
        <v>869</v>
      </c>
      <c r="F2372" s="0" t="n">
        <v>0</v>
      </c>
      <c r="G2372" s="8" t="n">
        <v>1738</v>
      </c>
      <c r="H2372" s="0" t="str">
        <f aca="false">INDEX(Products!$C:$C,MATCH(C2372,Products!$A:$A,0))</f>
        <v>Books</v>
      </c>
      <c r="I2372" s="0" t="str">
        <f aca="false">INDEX(Orders!$D:$D,MATCH(B2372,Orders!$A:$A,0))</f>
        <v>Delivered</v>
      </c>
      <c r="J2372" s="8" t="n">
        <f aca="false">INDEX(Products!$E:$E,MATCH(C2372,Products!$A:$A,0))</f>
        <v>602.8</v>
      </c>
      <c r="K2372" s="8" t="n">
        <f aca="false">D2372*J2372</f>
        <v>1205.6</v>
      </c>
    </row>
    <row r="2373" customFormat="false" ht="15" hidden="false" customHeight="false" outlineLevel="0" collapsed="false">
      <c r="A2373" s="0" t="s">
        <v>10141</v>
      </c>
      <c r="B2373" s="0" t="s">
        <v>2485</v>
      </c>
      <c r="C2373" s="0" t="s">
        <v>7607</v>
      </c>
      <c r="D2373" s="0" t="n">
        <v>1</v>
      </c>
      <c r="E2373" s="8" t="n">
        <v>26229</v>
      </c>
      <c r="F2373" s="0" t="n">
        <v>0</v>
      </c>
      <c r="G2373" s="8" t="n">
        <v>26229</v>
      </c>
      <c r="H2373" s="0" t="str">
        <f aca="false">INDEX(Products!$C:$C,MATCH(C2373,Products!$A:$A,0))</f>
        <v>Furniture</v>
      </c>
      <c r="I2373" s="0" t="str">
        <f aca="false">INDEX(Orders!$D:$D,MATCH(B2373,Orders!$A:$A,0))</f>
        <v>Delivered</v>
      </c>
      <c r="J2373" s="8" t="n">
        <f aca="false">INDEX(Products!$E:$E,MATCH(C2373,Products!$A:$A,0))</f>
        <v>18876.62</v>
      </c>
      <c r="K2373" s="8" t="n">
        <f aca="false">D2373*J2373</f>
        <v>18876.62</v>
      </c>
    </row>
    <row r="2374" customFormat="false" ht="15" hidden="false" customHeight="false" outlineLevel="0" collapsed="false">
      <c r="A2374" s="0" t="s">
        <v>10142</v>
      </c>
      <c r="B2374" s="0" t="s">
        <v>2485</v>
      </c>
      <c r="C2374" s="0" t="s">
        <v>7839</v>
      </c>
      <c r="D2374" s="0" t="n">
        <v>2</v>
      </c>
      <c r="E2374" s="8" t="n">
        <v>9969</v>
      </c>
      <c r="F2374" s="0" t="n">
        <v>15</v>
      </c>
      <c r="G2374" s="8" t="n">
        <v>16947.3</v>
      </c>
      <c r="H2374" s="0" t="str">
        <f aca="false">INDEX(Products!$C:$C,MATCH(C2374,Products!$A:$A,0))</f>
        <v>Home &amp; Kitchen</v>
      </c>
      <c r="I2374" s="0" t="str">
        <f aca="false">INDEX(Orders!$D:$D,MATCH(B2374,Orders!$A:$A,0))</f>
        <v>Delivered</v>
      </c>
      <c r="J2374" s="8" t="n">
        <f aca="false">INDEX(Products!$E:$E,MATCH(C2374,Products!$A:$A,0))</f>
        <v>5962.26</v>
      </c>
      <c r="K2374" s="8" t="n">
        <f aca="false">D2374*J2374</f>
        <v>11924.52</v>
      </c>
    </row>
    <row r="2375" customFormat="false" ht="15" hidden="false" customHeight="false" outlineLevel="0" collapsed="false">
      <c r="A2375" s="0" t="s">
        <v>10143</v>
      </c>
      <c r="B2375" s="0" t="s">
        <v>2487</v>
      </c>
      <c r="C2375" s="0" t="s">
        <v>7593</v>
      </c>
      <c r="D2375" s="0" t="n">
        <v>1</v>
      </c>
      <c r="E2375" s="8" t="n">
        <v>12159</v>
      </c>
      <c r="F2375" s="0" t="n">
        <v>10</v>
      </c>
      <c r="G2375" s="8" t="n">
        <v>10943.1</v>
      </c>
      <c r="H2375" s="0" t="str">
        <f aca="false">INDEX(Products!$C:$C,MATCH(C2375,Products!$A:$A,0))</f>
        <v>Mobiles &amp; Accessories</v>
      </c>
      <c r="I2375" s="0" t="str">
        <f aca="false">INDEX(Orders!$D:$D,MATCH(B2375,Orders!$A:$A,0))</f>
        <v>Delivered</v>
      </c>
      <c r="J2375" s="8" t="n">
        <f aca="false">INDEX(Products!$E:$E,MATCH(C2375,Products!$A:$A,0))</f>
        <v>8791.68</v>
      </c>
      <c r="K2375" s="8" t="n">
        <f aca="false">D2375*J2375</f>
        <v>8791.68</v>
      </c>
    </row>
    <row r="2376" customFormat="false" ht="15" hidden="false" customHeight="false" outlineLevel="0" collapsed="false">
      <c r="A2376" s="0" t="s">
        <v>10144</v>
      </c>
      <c r="B2376" s="0" t="s">
        <v>2488</v>
      </c>
      <c r="C2376" s="0" t="s">
        <v>7719</v>
      </c>
      <c r="D2376" s="0" t="n">
        <v>1</v>
      </c>
      <c r="E2376" s="8" t="n">
        <v>13789</v>
      </c>
      <c r="F2376" s="0" t="n">
        <v>5</v>
      </c>
      <c r="G2376" s="8" t="n">
        <v>13099.55</v>
      </c>
      <c r="H2376" s="0" t="str">
        <f aca="false">INDEX(Products!$C:$C,MATCH(C2376,Products!$A:$A,0))</f>
        <v>Home &amp; Kitchen</v>
      </c>
      <c r="I2376" s="0" t="str">
        <f aca="false">INDEX(Orders!$D:$D,MATCH(B2376,Orders!$A:$A,0))</f>
        <v>Cancelled</v>
      </c>
      <c r="J2376" s="8" t="n">
        <f aca="false">INDEX(Products!$E:$E,MATCH(C2376,Products!$A:$A,0))</f>
        <v>8780.89</v>
      </c>
      <c r="K2376" s="8" t="n">
        <f aca="false">D2376*J2376</f>
        <v>8780.89</v>
      </c>
    </row>
    <row r="2377" customFormat="false" ht="15" hidden="false" customHeight="false" outlineLevel="0" collapsed="false">
      <c r="A2377" s="0" t="s">
        <v>10145</v>
      </c>
      <c r="B2377" s="0" t="s">
        <v>2489</v>
      </c>
      <c r="C2377" s="0" t="s">
        <v>7640</v>
      </c>
      <c r="D2377" s="0" t="n">
        <v>3</v>
      </c>
      <c r="E2377" s="8" t="n">
        <v>1880</v>
      </c>
      <c r="F2377" s="0" t="n">
        <v>10</v>
      </c>
      <c r="G2377" s="8" t="n">
        <v>5076</v>
      </c>
      <c r="H2377" s="0" t="str">
        <f aca="false">INDEX(Products!$C:$C,MATCH(C2377,Products!$A:$A,0))</f>
        <v>Fashion</v>
      </c>
      <c r="I2377" s="0" t="str">
        <f aca="false">INDEX(Orders!$D:$D,MATCH(B2377,Orders!$A:$A,0))</f>
        <v>Delivered</v>
      </c>
      <c r="J2377" s="8" t="n">
        <f aca="false">INDEX(Products!$E:$E,MATCH(C2377,Products!$A:$A,0))</f>
        <v>1401.93</v>
      </c>
      <c r="K2377" s="8" t="n">
        <f aca="false">D2377*J2377</f>
        <v>4205.79</v>
      </c>
    </row>
    <row r="2378" customFormat="false" ht="15" hidden="false" customHeight="false" outlineLevel="0" collapsed="false">
      <c r="A2378" s="0" t="s">
        <v>10146</v>
      </c>
      <c r="B2378" s="0" t="s">
        <v>2489</v>
      </c>
      <c r="C2378" s="0" t="s">
        <v>7787</v>
      </c>
      <c r="D2378" s="0" t="n">
        <v>1</v>
      </c>
      <c r="E2378" s="8" t="n">
        <v>1279</v>
      </c>
      <c r="F2378" s="0" t="n">
        <v>0</v>
      </c>
      <c r="G2378" s="8" t="n">
        <v>1279</v>
      </c>
      <c r="H2378" s="0" t="str">
        <f aca="false">INDEX(Products!$C:$C,MATCH(C2378,Products!$A:$A,0))</f>
        <v>Fashion</v>
      </c>
      <c r="I2378" s="0" t="str">
        <f aca="false">INDEX(Orders!$D:$D,MATCH(B2378,Orders!$A:$A,0))</f>
        <v>Delivered</v>
      </c>
      <c r="J2378" s="8" t="n">
        <f aca="false">INDEX(Products!$E:$E,MATCH(C2378,Products!$A:$A,0))</f>
        <v>810.46</v>
      </c>
      <c r="K2378" s="8" t="n">
        <f aca="false">D2378*J2378</f>
        <v>810.46</v>
      </c>
    </row>
    <row r="2379" customFormat="false" ht="15" hidden="false" customHeight="false" outlineLevel="0" collapsed="false">
      <c r="A2379" s="0" t="s">
        <v>10147</v>
      </c>
      <c r="B2379" s="0" t="s">
        <v>2491</v>
      </c>
      <c r="C2379" s="0" t="s">
        <v>7661</v>
      </c>
      <c r="D2379" s="0" t="n">
        <v>1</v>
      </c>
      <c r="E2379" s="8" t="n">
        <v>499</v>
      </c>
      <c r="F2379" s="0" t="n">
        <v>15</v>
      </c>
      <c r="G2379" s="8" t="n">
        <v>424.15</v>
      </c>
      <c r="H2379" s="0" t="str">
        <f aca="false">INDEX(Products!$C:$C,MATCH(C2379,Products!$A:$A,0))</f>
        <v>Beauty &amp; Personal Care</v>
      </c>
      <c r="I2379" s="0" t="str">
        <f aca="false">INDEX(Orders!$D:$D,MATCH(B2379,Orders!$A:$A,0))</f>
        <v>Delivered</v>
      </c>
      <c r="J2379" s="8" t="n">
        <f aca="false">INDEX(Products!$E:$E,MATCH(C2379,Products!$A:$A,0))</f>
        <v>296.64</v>
      </c>
      <c r="K2379" s="8" t="n">
        <f aca="false">D2379*J2379</f>
        <v>296.64</v>
      </c>
    </row>
    <row r="2380" customFormat="false" ht="15" hidden="false" customHeight="false" outlineLevel="0" collapsed="false">
      <c r="A2380" s="0" t="s">
        <v>10148</v>
      </c>
      <c r="B2380" s="0" t="s">
        <v>2493</v>
      </c>
      <c r="C2380" s="0" t="s">
        <v>7603</v>
      </c>
      <c r="D2380" s="0" t="n">
        <v>1</v>
      </c>
      <c r="E2380" s="8" t="n">
        <v>20939</v>
      </c>
      <c r="F2380" s="0" t="n">
        <v>10</v>
      </c>
      <c r="G2380" s="8" t="n">
        <v>18845.1</v>
      </c>
      <c r="H2380" s="0" t="str">
        <f aca="false">INDEX(Products!$C:$C,MATCH(C2380,Products!$A:$A,0))</f>
        <v>Mobiles &amp; Accessories</v>
      </c>
      <c r="I2380" s="0" t="str">
        <f aca="false">INDEX(Orders!$D:$D,MATCH(B2380,Orders!$A:$A,0))</f>
        <v>Delivered</v>
      </c>
      <c r="J2380" s="8" t="n">
        <f aca="false">INDEX(Products!$E:$E,MATCH(C2380,Products!$A:$A,0))</f>
        <v>12008.73</v>
      </c>
      <c r="K2380" s="8" t="n">
        <f aca="false">D2380*J2380</f>
        <v>12008.73</v>
      </c>
    </row>
    <row r="2381" customFormat="false" ht="15" hidden="false" customHeight="false" outlineLevel="0" collapsed="false">
      <c r="A2381" s="0" t="s">
        <v>10149</v>
      </c>
      <c r="B2381" s="0" t="s">
        <v>2495</v>
      </c>
      <c r="C2381" s="0" t="s">
        <v>7701</v>
      </c>
      <c r="D2381" s="0" t="n">
        <v>1</v>
      </c>
      <c r="E2381" s="8" t="n">
        <v>36479</v>
      </c>
      <c r="F2381" s="0" t="n">
        <v>15</v>
      </c>
      <c r="G2381" s="8" t="n">
        <v>31007.15</v>
      </c>
      <c r="H2381" s="0" t="str">
        <f aca="false">INDEX(Products!$C:$C,MATCH(C2381,Products!$A:$A,0))</f>
        <v>Electronics</v>
      </c>
      <c r="I2381" s="0" t="str">
        <f aca="false">INDEX(Orders!$D:$D,MATCH(B2381,Orders!$A:$A,0))</f>
        <v>Delivered</v>
      </c>
      <c r="J2381" s="8" t="n">
        <f aca="false">INDEX(Products!$E:$E,MATCH(C2381,Products!$A:$A,0))</f>
        <v>23417.07</v>
      </c>
      <c r="K2381" s="8" t="n">
        <f aca="false">D2381*J2381</f>
        <v>23417.07</v>
      </c>
    </row>
    <row r="2382" customFormat="false" ht="15" hidden="false" customHeight="false" outlineLevel="0" collapsed="false">
      <c r="A2382" s="0" t="s">
        <v>10150</v>
      </c>
      <c r="B2382" s="0" t="s">
        <v>2495</v>
      </c>
      <c r="C2382" s="0" t="s">
        <v>7795</v>
      </c>
      <c r="D2382" s="0" t="n">
        <v>2</v>
      </c>
      <c r="E2382" s="8" t="n">
        <v>14009</v>
      </c>
      <c r="F2382" s="0" t="n">
        <v>15</v>
      </c>
      <c r="G2382" s="8" t="n">
        <v>23815.3</v>
      </c>
      <c r="H2382" s="0" t="str">
        <f aca="false">INDEX(Products!$C:$C,MATCH(C2382,Products!$A:$A,0))</f>
        <v>Electronics</v>
      </c>
      <c r="I2382" s="0" t="str">
        <f aca="false">INDEX(Orders!$D:$D,MATCH(B2382,Orders!$A:$A,0))</f>
        <v>Delivered</v>
      </c>
      <c r="J2382" s="8" t="n">
        <f aca="false">INDEX(Products!$E:$E,MATCH(C2382,Products!$A:$A,0))</f>
        <v>9706.62</v>
      </c>
      <c r="K2382" s="8" t="n">
        <f aca="false">D2382*J2382</f>
        <v>19413.24</v>
      </c>
    </row>
    <row r="2383" customFormat="false" ht="15" hidden="false" customHeight="false" outlineLevel="0" collapsed="false">
      <c r="A2383" s="0" t="s">
        <v>10151</v>
      </c>
      <c r="B2383" s="0" t="s">
        <v>2497</v>
      </c>
      <c r="C2383" s="0" t="s">
        <v>7835</v>
      </c>
      <c r="D2383" s="0" t="n">
        <v>1</v>
      </c>
      <c r="E2383" s="8" t="n">
        <v>30819</v>
      </c>
      <c r="F2383" s="0" t="n">
        <v>5</v>
      </c>
      <c r="G2383" s="8" t="n">
        <v>29278.05</v>
      </c>
      <c r="H2383" s="0" t="str">
        <f aca="false">INDEX(Products!$C:$C,MATCH(C2383,Products!$A:$A,0))</f>
        <v>Electronics</v>
      </c>
      <c r="I2383" s="0" t="str">
        <f aca="false">INDEX(Orders!$D:$D,MATCH(B2383,Orders!$A:$A,0))</f>
        <v>Delivered</v>
      </c>
      <c r="J2383" s="8" t="n">
        <f aca="false">INDEX(Products!$E:$E,MATCH(C2383,Products!$A:$A,0))</f>
        <v>22115.15</v>
      </c>
      <c r="K2383" s="8" t="n">
        <f aca="false">D2383*J2383</f>
        <v>22115.15</v>
      </c>
    </row>
    <row r="2384" customFormat="false" ht="15" hidden="false" customHeight="false" outlineLevel="0" collapsed="false">
      <c r="A2384" s="0" t="s">
        <v>10152</v>
      </c>
      <c r="B2384" s="0" t="s">
        <v>2497</v>
      </c>
      <c r="C2384" s="0" t="s">
        <v>7601</v>
      </c>
      <c r="D2384" s="0" t="n">
        <v>1</v>
      </c>
      <c r="E2384" s="8" t="n">
        <v>25819</v>
      </c>
      <c r="F2384" s="0" t="n">
        <v>0</v>
      </c>
      <c r="G2384" s="8" t="n">
        <v>25819</v>
      </c>
      <c r="H2384" s="0" t="str">
        <f aca="false">INDEX(Products!$C:$C,MATCH(C2384,Products!$A:$A,0))</f>
        <v>Furniture</v>
      </c>
      <c r="I2384" s="0" t="str">
        <f aca="false">INDEX(Orders!$D:$D,MATCH(B2384,Orders!$A:$A,0))</f>
        <v>Delivered</v>
      </c>
      <c r="J2384" s="8" t="n">
        <f aca="false">INDEX(Products!$E:$E,MATCH(C2384,Products!$A:$A,0))</f>
        <v>17102.88</v>
      </c>
      <c r="K2384" s="8" t="n">
        <f aca="false">D2384*J2384</f>
        <v>17102.88</v>
      </c>
    </row>
    <row r="2385" customFormat="false" ht="15" hidden="false" customHeight="false" outlineLevel="0" collapsed="false">
      <c r="A2385" s="0" t="s">
        <v>10153</v>
      </c>
      <c r="B2385" s="0" t="s">
        <v>2497</v>
      </c>
      <c r="C2385" s="0" t="s">
        <v>7745</v>
      </c>
      <c r="D2385" s="0" t="n">
        <v>1</v>
      </c>
      <c r="E2385" s="8" t="n">
        <v>19339</v>
      </c>
      <c r="F2385" s="0" t="n">
        <v>15</v>
      </c>
      <c r="G2385" s="8" t="n">
        <v>16438.15</v>
      </c>
      <c r="H2385" s="0" t="str">
        <f aca="false">INDEX(Products!$C:$C,MATCH(C2385,Products!$A:$A,0))</f>
        <v>Furniture</v>
      </c>
      <c r="I2385" s="0" t="str">
        <f aca="false">INDEX(Orders!$D:$D,MATCH(B2385,Orders!$A:$A,0))</f>
        <v>Delivered</v>
      </c>
      <c r="J2385" s="8" t="n">
        <f aca="false">INDEX(Products!$E:$E,MATCH(C2385,Products!$A:$A,0))</f>
        <v>11729</v>
      </c>
      <c r="K2385" s="8" t="n">
        <f aca="false">D2385*J2385</f>
        <v>11729</v>
      </c>
    </row>
    <row r="2386" customFormat="false" ht="15" hidden="false" customHeight="false" outlineLevel="0" collapsed="false">
      <c r="A2386" s="0" t="s">
        <v>10154</v>
      </c>
      <c r="B2386" s="0" t="s">
        <v>2498</v>
      </c>
      <c r="C2386" s="0" t="s">
        <v>7781</v>
      </c>
      <c r="D2386" s="0" t="n">
        <v>1</v>
      </c>
      <c r="E2386" s="8" t="n">
        <v>85269</v>
      </c>
      <c r="F2386" s="0" t="n">
        <v>5</v>
      </c>
      <c r="G2386" s="8" t="n">
        <v>81005.55</v>
      </c>
      <c r="H2386" s="0" t="str">
        <f aca="false">INDEX(Products!$C:$C,MATCH(C2386,Products!$A:$A,0))</f>
        <v>Mobiles &amp; Accessories</v>
      </c>
      <c r="I2386" s="0" t="str">
        <f aca="false">INDEX(Orders!$D:$D,MATCH(B2386,Orders!$A:$A,0))</f>
        <v>Delivered</v>
      </c>
      <c r="J2386" s="8" t="n">
        <f aca="false">INDEX(Products!$E:$E,MATCH(C2386,Products!$A:$A,0))</f>
        <v>48704.05</v>
      </c>
      <c r="K2386" s="8" t="n">
        <f aca="false">D2386*J2386</f>
        <v>48704.05</v>
      </c>
    </row>
    <row r="2387" customFormat="false" ht="15" hidden="false" customHeight="false" outlineLevel="0" collapsed="false">
      <c r="A2387" s="0" t="s">
        <v>10155</v>
      </c>
      <c r="B2387" s="0" t="s">
        <v>2500</v>
      </c>
      <c r="C2387" s="0" t="s">
        <v>7916</v>
      </c>
      <c r="D2387" s="0" t="n">
        <v>1</v>
      </c>
      <c r="E2387" s="8" t="n">
        <v>2700</v>
      </c>
      <c r="F2387" s="0" t="n">
        <v>15</v>
      </c>
      <c r="G2387" s="8" t="n">
        <v>2295</v>
      </c>
      <c r="H2387" s="0" t="str">
        <f aca="false">INDEX(Products!$C:$C,MATCH(C2387,Products!$A:$A,0))</f>
        <v>Beauty &amp; Personal Care</v>
      </c>
      <c r="I2387" s="0" t="str">
        <f aca="false">INDEX(Orders!$D:$D,MATCH(B2387,Orders!$A:$A,0))</f>
        <v>Delivered</v>
      </c>
      <c r="J2387" s="8" t="n">
        <f aca="false">INDEX(Products!$E:$E,MATCH(C2387,Products!$A:$A,0))</f>
        <v>1844.89</v>
      </c>
      <c r="K2387" s="8" t="n">
        <f aca="false">D2387*J2387</f>
        <v>1844.89</v>
      </c>
    </row>
    <row r="2388" customFormat="false" ht="15" hidden="false" customHeight="false" outlineLevel="0" collapsed="false">
      <c r="A2388" s="0" t="s">
        <v>10156</v>
      </c>
      <c r="B2388" s="0" t="s">
        <v>2501</v>
      </c>
      <c r="C2388" s="0" t="s">
        <v>7666</v>
      </c>
      <c r="D2388" s="0" t="n">
        <v>1</v>
      </c>
      <c r="E2388" s="8" t="n">
        <v>42709</v>
      </c>
      <c r="F2388" s="0" t="n">
        <v>30</v>
      </c>
      <c r="G2388" s="8" t="n">
        <v>29896.3</v>
      </c>
      <c r="H2388" s="0" t="str">
        <f aca="false">INDEX(Products!$C:$C,MATCH(C2388,Products!$A:$A,0))</f>
        <v>Electronics</v>
      </c>
      <c r="I2388" s="0" t="str">
        <f aca="false">INDEX(Orders!$D:$D,MATCH(B2388,Orders!$A:$A,0))</f>
        <v>Cancelled</v>
      </c>
      <c r="J2388" s="8" t="n">
        <f aca="false">INDEX(Products!$E:$E,MATCH(C2388,Products!$A:$A,0))</f>
        <v>27728.89</v>
      </c>
      <c r="K2388" s="8" t="n">
        <f aca="false">D2388*J2388</f>
        <v>27728.89</v>
      </c>
    </row>
    <row r="2389" customFormat="false" ht="15" hidden="false" customHeight="false" outlineLevel="0" collapsed="false">
      <c r="A2389" s="0" t="s">
        <v>10157</v>
      </c>
      <c r="B2389" s="0" t="s">
        <v>2501</v>
      </c>
      <c r="C2389" s="0" t="s">
        <v>7879</v>
      </c>
      <c r="D2389" s="0" t="n">
        <v>1</v>
      </c>
      <c r="E2389" s="8" t="n">
        <v>389</v>
      </c>
      <c r="F2389" s="0" t="n">
        <v>0</v>
      </c>
      <c r="G2389" s="8" t="n">
        <v>389</v>
      </c>
      <c r="H2389" s="0" t="str">
        <f aca="false">INDEX(Products!$C:$C,MATCH(C2389,Products!$A:$A,0))</f>
        <v>Beauty &amp; Personal Care</v>
      </c>
      <c r="I2389" s="0" t="str">
        <f aca="false">INDEX(Orders!$D:$D,MATCH(B2389,Orders!$A:$A,0))</f>
        <v>Cancelled</v>
      </c>
      <c r="J2389" s="8" t="n">
        <f aca="false">INDEX(Products!$E:$E,MATCH(C2389,Products!$A:$A,0))</f>
        <v>254.3</v>
      </c>
      <c r="K2389" s="8" t="n">
        <f aca="false">D2389*J2389</f>
        <v>254.3</v>
      </c>
    </row>
    <row r="2390" customFormat="false" ht="15" hidden="false" customHeight="false" outlineLevel="0" collapsed="false">
      <c r="A2390" s="0" t="s">
        <v>10158</v>
      </c>
      <c r="B2390" s="0" t="s">
        <v>2501</v>
      </c>
      <c r="C2390" s="0" t="s">
        <v>7676</v>
      </c>
      <c r="D2390" s="0" t="n">
        <v>1</v>
      </c>
      <c r="E2390" s="8" t="n">
        <v>33759</v>
      </c>
      <c r="F2390" s="0" t="n">
        <v>15</v>
      </c>
      <c r="G2390" s="8" t="n">
        <v>28695.15</v>
      </c>
      <c r="H2390" s="0" t="str">
        <f aca="false">INDEX(Products!$C:$C,MATCH(C2390,Products!$A:$A,0))</f>
        <v>Furniture</v>
      </c>
      <c r="I2390" s="0" t="str">
        <f aca="false">INDEX(Orders!$D:$D,MATCH(B2390,Orders!$A:$A,0))</f>
        <v>Cancelled</v>
      </c>
      <c r="J2390" s="8" t="n">
        <f aca="false">INDEX(Products!$E:$E,MATCH(C2390,Products!$A:$A,0))</f>
        <v>19897.05</v>
      </c>
      <c r="K2390" s="8" t="n">
        <f aca="false">D2390*J2390</f>
        <v>19897.05</v>
      </c>
    </row>
    <row r="2391" customFormat="false" ht="15" hidden="false" customHeight="false" outlineLevel="0" collapsed="false">
      <c r="A2391" s="0" t="s">
        <v>10159</v>
      </c>
      <c r="B2391" s="0" t="s">
        <v>2502</v>
      </c>
      <c r="C2391" s="0" t="s">
        <v>8111</v>
      </c>
      <c r="D2391" s="0" t="n">
        <v>1</v>
      </c>
      <c r="E2391" s="8" t="n">
        <v>3729</v>
      </c>
      <c r="F2391" s="0" t="n">
        <v>10</v>
      </c>
      <c r="G2391" s="8" t="n">
        <v>3356.1</v>
      </c>
      <c r="H2391" s="0" t="str">
        <f aca="false">INDEX(Products!$C:$C,MATCH(C2391,Products!$A:$A,0))</f>
        <v>Fashion</v>
      </c>
      <c r="I2391" s="0" t="str">
        <f aca="false">INDEX(Orders!$D:$D,MATCH(B2391,Orders!$A:$A,0))</f>
        <v>Delivered</v>
      </c>
      <c r="J2391" s="8" t="n">
        <f aca="false">INDEX(Products!$E:$E,MATCH(C2391,Products!$A:$A,0))</f>
        <v>2097.34</v>
      </c>
      <c r="K2391" s="8" t="n">
        <f aca="false">D2391*J2391</f>
        <v>2097.34</v>
      </c>
    </row>
    <row r="2392" customFormat="false" ht="15" hidden="false" customHeight="false" outlineLevel="0" collapsed="false">
      <c r="A2392" s="0" t="s">
        <v>10160</v>
      </c>
      <c r="B2392" s="0" t="s">
        <v>2502</v>
      </c>
      <c r="C2392" s="0" t="s">
        <v>7624</v>
      </c>
      <c r="D2392" s="0" t="n">
        <v>2</v>
      </c>
      <c r="E2392" s="8" t="n">
        <v>14119</v>
      </c>
      <c r="F2392" s="0" t="n">
        <v>0</v>
      </c>
      <c r="G2392" s="8" t="n">
        <v>28238</v>
      </c>
      <c r="H2392" s="0" t="str">
        <f aca="false">INDEX(Products!$C:$C,MATCH(C2392,Products!$A:$A,0))</f>
        <v>Electronics</v>
      </c>
      <c r="I2392" s="0" t="str">
        <f aca="false">INDEX(Orders!$D:$D,MATCH(B2392,Orders!$A:$A,0))</f>
        <v>Delivered</v>
      </c>
      <c r="J2392" s="8" t="n">
        <f aca="false">INDEX(Products!$E:$E,MATCH(C2392,Products!$A:$A,0))</f>
        <v>9184.78</v>
      </c>
      <c r="K2392" s="8" t="n">
        <f aca="false">D2392*J2392</f>
        <v>18369.56</v>
      </c>
    </row>
    <row r="2393" customFormat="false" ht="15" hidden="false" customHeight="false" outlineLevel="0" collapsed="false">
      <c r="A2393" s="0" t="s">
        <v>10161</v>
      </c>
      <c r="B2393" s="0" t="s">
        <v>2502</v>
      </c>
      <c r="C2393" s="0" t="s">
        <v>7764</v>
      </c>
      <c r="D2393" s="0" t="n">
        <v>1</v>
      </c>
      <c r="E2393" s="8" t="n">
        <v>719</v>
      </c>
      <c r="F2393" s="0" t="n">
        <v>0</v>
      </c>
      <c r="G2393" s="8" t="n">
        <v>719</v>
      </c>
      <c r="H2393" s="0" t="str">
        <f aca="false">INDEX(Products!$C:$C,MATCH(C2393,Products!$A:$A,0))</f>
        <v>Fashion</v>
      </c>
      <c r="I2393" s="0" t="str">
        <f aca="false">INDEX(Orders!$D:$D,MATCH(B2393,Orders!$A:$A,0))</f>
        <v>Delivered</v>
      </c>
      <c r="J2393" s="8" t="n">
        <f aca="false">INDEX(Products!$E:$E,MATCH(C2393,Products!$A:$A,0))</f>
        <v>508.15</v>
      </c>
      <c r="K2393" s="8" t="n">
        <f aca="false">D2393*J2393</f>
        <v>508.15</v>
      </c>
    </row>
    <row r="2394" customFormat="false" ht="15" hidden="false" customHeight="false" outlineLevel="0" collapsed="false">
      <c r="A2394" s="0" t="s">
        <v>10162</v>
      </c>
      <c r="B2394" s="0" t="s">
        <v>2502</v>
      </c>
      <c r="C2394" s="0" t="s">
        <v>7618</v>
      </c>
      <c r="D2394" s="0" t="n">
        <v>1</v>
      </c>
      <c r="E2394" s="8" t="n">
        <v>10470</v>
      </c>
      <c r="F2394" s="0" t="n">
        <v>15</v>
      </c>
      <c r="G2394" s="8" t="n">
        <v>8899.5</v>
      </c>
      <c r="H2394" s="0" t="str">
        <f aca="false">INDEX(Products!$C:$C,MATCH(C2394,Products!$A:$A,0))</f>
        <v>Sports &amp; Fitness</v>
      </c>
      <c r="I2394" s="0" t="str">
        <f aca="false">INDEX(Orders!$D:$D,MATCH(B2394,Orders!$A:$A,0))</f>
        <v>Delivered</v>
      </c>
      <c r="J2394" s="8" t="n">
        <f aca="false">INDEX(Products!$E:$E,MATCH(C2394,Products!$A:$A,0))</f>
        <v>7080.69</v>
      </c>
      <c r="K2394" s="8" t="n">
        <f aca="false">D2394*J2394</f>
        <v>7080.69</v>
      </c>
    </row>
    <row r="2395" customFormat="false" ht="15" hidden="false" customHeight="false" outlineLevel="0" collapsed="false">
      <c r="A2395" s="0" t="s">
        <v>10163</v>
      </c>
      <c r="B2395" s="0" t="s">
        <v>2504</v>
      </c>
      <c r="C2395" s="0" t="s">
        <v>7657</v>
      </c>
      <c r="D2395" s="0" t="n">
        <v>1</v>
      </c>
      <c r="E2395" s="8" t="n">
        <v>2549</v>
      </c>
      <c r="F2395" s="0" t="n">
        <v>20</v>
      </c>
      <c r="G2395" s="8" t="n">
        <v>2039.2</v>
      </c>
      <c r="H2395" s="0" t="str">
        <f aca="false">INDEX(Products!$C:$C,MATCH(C2395,Products!$A:$A,0))</f>
        <v>Beauty &amp; Personal Care</v>
      </c>
      <c r="I2395" s="0" t="str">
        <f aca="false">INDEX(Orders!$D:$D,MATCH(B2395,Orders!$A:$A,0))</f>
        <v>Delivered</v>
      </c>
      <c r="J2395" s="8" t="n">
        <f aca="false">INDEX(Products!$E:$E,MATCH(C2395,Products!$A:$A,0))</f>
        <v>1757.39</v>
      </c>
      <c r="K2395" s="8" t="n">
        <f aca="false">D2395*J2395</f>
        <v>1757.39</v>
      </c>
    </row>
    <row r="2396" customFormat="false" ht="15" hidden="false" customHeight="false" outlineLevel="0" collapsed="false">
      <c r="A2396" s="0" t="s">
        <v>10164</v>
      </c>
      <c r="B2396" s="0" t="s">
        <v>2505</v>
      </c>
      <c r="C2396" s="0" t="s">
        <v>7745</v>
      </c>
      <c r="D2396" s="0" t="n">
        <v>2</v>
      </c>
      <c r="E2396" s="8" t="n">
        <v>19339</v>
      </c>
      <c r="F2396" s="0" t="n">
        <v>0</v>
      </c>
      <c r="G2396" s="8" t="n">
        <v>38678</v>
      </c>
      <c r="H2396" s="0" t="str">
        <f aca="false">INDEX(Products!$C:$C,MATCH(C2396,Products!$A:$A,0))</f>
        <v>Furniture</v>
      </c>
      <c r="I2396" s="0" t="str">
        <f aca="false">INDEX(Orders!$D:$D,MATCH(B2396,Orders!$A:$A,0))</f>
        <v>Cancelled</v>
      </c>
      <c r="J2396" s="8" t="n">
        <f aca="false">INDEX(Products!$E:$E,MATCH(C2396,Products!$A:$A,0))</f>
        <v>11729</v>
      </c>
      <c r="K2396" s="8" t="n">
        <f aca="false">D2396*J2396</f>
        <v>23458</v>
      </c>
    </row>
    <row r="2397" customFormat="false" ht="15" hidden="false" customHeight="false" outlineLevel="0" collapsed="false">
      <c r="A2397" s="0" t="s">
        <v>10165</v>
      </c>
      <c r="B2397" s="0" t="s">
        <v>2505</v>
      </c>
      <c r="C2397" s="0" t="s">
        <v>8111</v>
      </c>
      <c r="D2397" s="0" t="n">
        <v>1</v>
      </c>
      <c r="E2397" s="8" t="n">
        <v>3729</v>
      </c>
      <c r="F2397" s="0" t="n">
        <v>20</v>
      </c>
      <c r="G2397" s="8" t="n">
        <v>2983.2</v>
      </c>
      <c r="H2397" s="0" t="str">
        <f aca="false">INDEX(Products!$C:$C,MATCH(C2397,Products!$A:$A,0))</f>
        <v>Fashion</v>
      </c>
      <c r="I2397" s="0" t="str">
        <f aca="false">INDEX(Orders!$D:$D,MATCH(B2397,Orders!$A:$A,0))</f>
        <v>Cancelled</v>
      </c>
      <c r="J2397" s="8" t="n">
        <f aca="false">INDEX(Products!$E:$E,MATCH(C2397,Products!$A:$A,0))</f>
        <v>2097.34</v>
      </c>
      <c r="K2397" s="8" t="n">
        <f aca="false">D2397*J2397</f>
        <v>2097.34</v>
      </c>
    </row>
    <row r="2398" customFormat="false" ht="15" hidden="false" customHeight="false" outlineLevel="0" collapsed="false">
      <c r="A2398" s="0" t="s">
        <v>10166</v>
      </c>
      <c r="B2398" s="0" t="s">
        <v>2506</v>
      </c>
      <c r="C2398" s="0" t="s">
        <v>7636</v>
      </c>
      <c r="D2398" s="0" t="n">
        <v>1</v>
      </c>
      <c r="E2398" s="8" t="n">
        <v>10879</v>
      </c>
      <c r="F2398" s="0" t="n">
        <v>15</v>
      </c>
      <c r="G2398" s="8" t="n">
        <v>9247.15</v>
      </c>
      <c r="H2398" s="0" t="str">
        <f aca="false">INDEX(Products!$C:$C,MATCH(C2398,Products!$A:$A,0))</f>
        <v>Home &amp; Kitchen</v>
      </c>
      <c r="I2398" s="0" t="str">
        <f aca="false">INDEX(Orders!$D:$D,MATCH(B2398,Orders!$A:$A,0))</f>
        <v>Delivered</v>
      </c>
      <c r="J2398" s="8" t="n">
        <f aca="false">INDEX(Products!$E:$E,MATCH(C2398,Products!$A:$A,0))</f>
        <v>7860.38</v>
      </c>
      <c r="K2398" s="8" t="n">
        <f aca="false">D2398*J2398</f>
        <v>7860.38</v>
      </c>
    </row>
    <row r="2399" customFormat="false" ht="15" hidden="false" customHeight="false" outlineLevel="0" collapsed="false">
      <c r="A2399" s="0" t="s">
        <v>10167</v>
      </c>
      <c r="B2399" s="0" t="s">
        <v>2506</v>
      </c>
      <c r="C2399" s="0" t="s">
        <v>7680</v>
      </c>
      <c r="D2399" s="0" t="n">
        <v>1</v>
      </c>
      <c r="E2399" s="8" t="n">
        <v>14639</v>
      </c>
      <c r="F2399" s="0" t="n">
        <v>10</v>
      </c>
      <c r="G2399" s="8" t="n">
        <v>13175.1</v>
      </c>
      <c r="H2399" s="0" t="str">
        <f aca="false">INDEX(Products!$C:$C,MATCH(C2399,Products!$A:$A,0))</f>
        <v>Electronics</v>
      </c>
      <c r="I2399" s="0" t="str">
        <f aca="false">INDEX(Orders!$D:$D,MATCH(B2399,Orders!$A:$A,0))</f>
        <v>Delivered</v>
      </c>
      <c r="J2399" s="8" t="n">
        <f aca="false">INDEX(Products!$E:$E,MATCH(C2399,Products!$A:$A,0))</f>
        <v>8845.17</v>
      </c>
      <c r="K2399" s="8" t="n">
        <f aca="false">D2399*J2399</f>
        <v>8845.17</v>
      </c>
    </row>
    <row r="2400" customFormat="false" ht="15" hidden="false" customHeight="false" outlineLevel="0" collapsed="false">
      <c r="A2400" s="0" t="s">
        <v>10168</v>
      </c>
      <c r="B2400" s="0" t="s">
        <v>2506</v>
      </c>
      <c r="C2400" s="0" t="s">
        <v>7846</v>
      </c>
      <c r="D2400" s="0" t="n">
        <v>1</v>
      </c>
      <c r="E2400" s="8" t="n">
        <v>34829</v>
      </c>
      <c r="F2400" s="0" t="n">
        <v>0</v>
      </c>
      <c r="G2400" s="8" t="n">
        <v>34829</v>
      </c>
      <c r="H2400" s="0" t="str">
        <f aca="false">INDEX(Products!$C:$C,MATCH(C2400,Products!$A:$A,0))</f>
        <v>Mobiles &amp; Accessories</v>
      </c>
      <c r="I2400" s="0" t="str">
        <f aca="false">INDEX(Orders!$D:$D,MATCH(B2400,Orders!$A:$A,0))</f>
        <v>Delivered</v>
      </c>
      <c r="J2400" s="8" t="n">
        <f aca="false">INDEX(Products!$E:$E,MATCH(C2400,Products!$A:$A,0))</f>
        <v>19331.44</v>
      </c>
      <c r="K2400" s="8" t="n">
        <f aca="false">D2400*J2400</f>
        <v>19331.44</v>
      </c>
    </row>
    <row r="2401" customFormat="false" ht="15" hidden="false" customHeight="false" outlineLevel="0" collapsed="false">
      <c r="A2401" s="0" t="s">
        <v>10169</v>
      </c>
      <c r="B2401" s="0" t="s">
        <v>2507</v>
      </c>
      <c r="C2401" s="0" t="s">
        <v>7601</v>
      </c>
      <c r="D2401" s="0" t="n">
        <v>1</v>
      </c>
      <c r="E2401" s="8" t="n">
        <v>25819</v>
      </c>
      <c r="F2401" s="0" t="n">
        <v>20</v>
      </c>
      <c r="G2401" s="8" t="n">
        <v>20655.2</v>
      </c>
      <c r="H2401" s="0" t="str">
        <f aca="false">INDEX(Products!$C:$C,MATCH(C2401,Products!$A:$A,0))</f>
        <v>Furniture</v>
      </c>
      <c r="I2401" s="0" t="str">
        <f aca="false">INDEX(Orders!$D:$D,MATCH(B2401,Orders!$A:$A,0))</f>
        <v>Delivered</v>
      </c>
      <c r="J2401" s="8" t="n">
        <f aca="false">INDEX(Products!$E:$E,MATCH(C2401,Products!$A:$A,0))</f>
        <v>17102.88</v>
      </c>
      <c r="K2401" s="8" t="n">
        <f aca="false">D2401*J2401</f>
        <v>17102.88</v>
      </c>
    </row>
    <row r="2402" customFormat="false" ht="15" hidden="false" customHeight="false" outlineLevel="0" collapsed="false">
      <c r="A2402" s="0" t="s">
        <v>10170</v>
      </c>
      <c r="B2402" s="0" t="s">
        <v>2508</v>
      </c>
      <c r="C2402" s="0" t="s">
        <v>7999</v>
      </c>
      <c r="D2402" s="0" t="n">
        <v>1</v>
      </c>
      <c r="E2402" s="8" t="n">
        <v>2810</v>
      </c>
      <c r="F2402" s="0" t="n">
        <v>0</v>
      </c>
      <c r="G2402" s="8" t="n">
        <v>2810</v>
      </c>
      <c r="H2402" s="0" t="str">
        <f aca="false">INDEX(Products!$C:$C,MATCH(C2402,Products!$A:$A,0))</f>
        <v>Toys &amp; Baby Care</v>
      </c>
      <c r="I2402" s="0" t="str">
        <f aca="false">INDEX(Orders!$D:$D,MATCH(B2402,Orders!$A:$A,0))</f>
        <v>Delivered</v>
      </c>
      <c r="J2402" s="8" t="n">
        <f aca="false">INDEX(Products!$E:$E,MATCH(C2402,Products!$A:$A,0))</f>
        <v>1582.85</v>
      </c>
      <c r="K2402" s="8" t="n">
        <f aca="false">D2402*J2402</f>
        <v>1582.85</v>
      </c>
    </row>
    <row r="2403" customFormat="false" ht="15" hidden="false" customHeight="false" outlineLevel="0" collapsed="false">
      <c r="A2403" s="0" t="s">
        <v>10171</v>
      </c>
      <c r="B2403" s="0" t="s">
        <v>2509</v>
      </c>
      <c r="C2403" s="0" t="s">
        <v>8419</v>
      </c>
      <c r="D2403" s="0" t="n">
        <v>1</v>
      </c>
      <c r="E2403" s="8" t="n">
        <v>35300</v>
      </c>
      <c r="F2403" s="0" t="n">
        <v>20</v>
      </c>
      <c r="G2403" s="8" t="n">
        <v>28240</v>
      </c>
      <c r="H2403" s="0" t="str">
        <f aca="false">INDEX(Products!$C:$C,MATCH(C2403,Products!$A:$A,0))</f>
        <v>Electronics</v>
      </c>
      <c r="I2403" s="0" t="str">
        <f aca="false">INDEX(Orders!$D:$D,MATCH(B2403,Orders!$A:$A,0))</f>
        <v>Delivered</v>
      </c>
      <c r="J2403" s="8" t="n">
        <f aca="false">INDEX(Products!$E:$E,MATCH(C2403,Products!$A:$A,0))</f>
        <v>23536.44</v>
      </c>
      <c r="K2403" s="8" t="n">
        <f aca="false">D2403*J2403</f>
        <v>23536.44</v>
      </c>
    </row>
    <row r="2404" customFormat="false" ht="15" hidden="false" customHeight="false" outlineLevel="0" collapsed="false">
      <c r="A2404" s="0" t="s">
        <v>10172</v>
      </c>
      <c r="B2404" s="0" t="s">
        <v>2510</v>
      </c>
      <c r="C2404" s="0" t="s">
        <v>7805</v>
      </c>
      <c r="D2404" s="0" t="n">
        <v>1</v>
      </c>
      <c r="E2404" s="8" t="n">
        <v>18269</v>
      </c>
      <c r="F2404" s="0" t="n">
        <v>10</v>
      </c>
      <c r="G2404" s="8" t="n">
        <v>16442.1</v>
      </c>
      <c r="H2404" s="0" t="str">
        <f aca="false">INDEX(Products!$C:$C,MATCH(C2404,Products!$A:$A,0))</f>
        <v>Mobiles &amp; Accessories</v>
      </c>
      <c r="I2404" s="0" t="str">
        <f aca="false">INDEX(Orders!$D:$D,MATCH(B2404,Orders!$A:$A,0))</f>
        <v>Delivered</v>
      </c>
      <c r="J2404" s="8" t="n">
        <f aca="false">INDEX(Products!$E:$E,MATCH(C2404,Products!$A:$A,0))</f>
        <v>12301.55</v>
      </c>
      <c r="K2404" s="8" t="n">
        <f aca="false">D2404*J2404</f>
        <v>12301.55</v>
      </c>
    </row>
    <row r="2405" customFormat="false" ht="15" hidden="false" customHeight="false" outlineLevel="0" collapsed="false">
      <c r="A2405" s="0" t="s">
        <v>10173</v>
      </c>
      <c r="B2405" s="0" t="s">
        <v>2511</v>
      </c>
      <c r="C2405" s="0" t="s">
        <v>8030</v>
      </c>
      <c r="D2405" s="0" t="n">
        <v>1</v>
      </c>
      <c r="E2405" s="8" t="n">
        <v>14399</v>
      </c>
      <c r="F2405" s="0" t="n">
        <v>15</v>
      </c>
      <c r="G2405" s="8" t="n">
        <v>12239.15</v>
      </c>
      <c r="H2405" s="0" t="str">
        <f aca="false">INDEX(Products!$C:$C,MATCH(C2405,Products!$A:$A,0))</f>
        <v>Home &amp; Kitchen</v>
      </c>
      <c r="I2405" s="0" t="str">
        <f aca="false">INDEX(Orders!$D:$D,MATCH(B2405,Orders!$A:$A,0))</f>
        <v>Delivered</v>
      </c>
      <c r="J2405" s="8" t="n">
        <f aca="false">INDEX(Products!$E:$E,MATCH(C2405,Products!$A:$A,0))</f>
        <v>8860.4</v>
      </c>
      <c r="K2405" s="8" t="n">
        <f aca="false">D2405*J2405</f>
        <v>8860.4</v>
      </c>
    </row>
    <row r="2406" customFormat="false" ht="15" hidden="false" customHeight="false" outlineLevel="0" collapsed="false">
      <c r="A2406" s="0" t="s">
        <v>10174</v>
      </c>
      <c r="B2406" s="0" t="s">
        <v>2511</v>
      </c>
      <c r="C2406" s="0" t="s">
        <v>8488</v>
      </c>
      <c r="D2406" s="0" t="n">
        <v>1</v>
      </c>
      <c r="E2406" s="8" t="n">
        <v>37859</v>
      </c>
      <c r="F2406" s="0" t="n">
        <v>0</v>
      </c>
      <c r="G2406" s="8" t="n">
        <v>37859</v>
      </c>
      <c r="H2406" s="0" t="str">
        <f aca="false">INDEX(Products!$C:$C,MATCH(C2406,Products!$A:$A,0))</f>
        <v>Electronics</v>
      </c>
      <c r="I2406" s="0" t="str">
        <f aca="false">INDEX(Orders!$D:$D,MATCH(B2406,Orders!$A:$A,0))</f>
        <v>Delivered</v>
      </c>
      <c r="J2406" s="8" t="n">
        <f aca="false">INDEX(Products!$E:$E,MATCH(C2406,Products!$A:$A,0))</f>
        <v>27041.84</v>
      </c>
      <c r="K2406" s="8" t="n">
        <f aca="false">D2406*J2406</f>
        <v>27041.84</v>
      </c>
    </row>
    <row r="2407" customFormat="false" ht="15" hidden="false" customHeight="false" outlineLevel="0" collapsed="false">
      <c r="A2407" s="0" t="s">
        <v>10175</v>
      </c>
      <c r="B2407" s="0" t="s">
        <v>2512</v>
      </c>
      <c r="C2407" s="0" t="s">
        <v>7616</v>
      </c>
      <c r="D2407" s="0" t="n">
        <v>1</v>
      </c>
      <c r="E2407" s="8" t="n">
        <v>9379</v>
      </c>
      <c r="F2407" s="0" t="n">
        <v>0</v>
      </c>
      <c r="G2407" s="8" t="n">
        <v>9379</v>
      </c>
      <c r="H2407" s="0" t="str">
        <f aca="false">INDEX(Products!$C:$C,MATCH(C2407,Products!$A:$A,0))</f>
        <v>Electronics</v>
      </c>
      <c r="I2407" s="0" t="str">
        <f aca="false">INDEX(Orders!$D:$D,MATCH(B2407,Orders!$A:$A,0))</f>
        <v>Returned</v>
      </c>
      <c r="J2407" s="8" t="n">
        <f aca="false">INDEX(Products!$E:$E,MATCH(C2407,Products!$A:$A,0))</f>
        <v>6769.42</v>
      </c>
      <c r="K2407" s="8" t="n">
        <f aca="false">D2407*J2407</f>
        <v>6769.42</v>
      </c>
    </row>
    <row r="2408" customFormat="false" ht="15" hidden="false" customHeight="false" outlineLevel="0" collapsed="false">
      <c r="A2408" s="0" t="s">
        <v>10176</v>
      </c>
      <c r="B2408" s="0" t="s">
        <v>2515</v>
      </c>
      <c r="C2408" s="0" t="s">
        <v>7881</v>
      </c>
      <c r="D2408" s="0" t="n">
        <v>1</v>
      </c>
      <c r="E2408" s="8" t="n">
        <v>1029</v>
      </c>
      <c r="F2408" s="0" t="n">
        <v>0</v>
      </c>
      <c r="G2408" s="8" t="n">
        <v>1029</v>
      </c>
      <c r="H2408" s="0" t="str">
        <f aca="false">INDEX(Products!$C:$C,MATCH(C2408,Products!$A:$A,0))</f>
        <v>Fashion</v>
      </c>
      <c r="I2408" s="0" t="str">
        <f aca="false">INDEX(Orders!$D:$D,MATCH(B2408,Orders!$A:$A,0))</f>
        <v>Delivered</v>
      </c>
      <c r="J2408" s="8" t="n">
        <f aca="false">INDEX(Products!$E:$E,MATCH(C2408,Products!$A:$A,0))</f>
        <v>763.09</v>
      </c>
      <c r="K2408" s="8" t="n">
        <f aca="false">D2408*J2408</f>
        <v>763.09</v>
      </c>
    </row>
    <row r="2409" customFormat="false" ht="15" hidden="false" customHeight="false" outlineLevel="0" collapsed="false">
      <c r="A2409" s="0" t="s">
        <v>10177</v>
      </c>
      <c r="B2409" s="0" t="s">
        <v>2515</v>
      </c>
      <c r="C2409" s="0" t="s">
        <v>7742</v>
      </c>
      <c r="D2409" s="0" t="n">
        <v>2</v>
      </c>
      <c r="E2409" s="8" t="n">
        <v>12729</v>
      </c>
      <c r="F2409" s="0" t="n">
        <v>15</v>
      </c>
      <c r="G2409" s="8" t="n">
        <v>21639.3</v>
      </c>
      <c r="H2409" s="0" t="str">
        <f aca="false">INDEX(Products!$C:$C,MATCH(C2409,Products!$A:$A,0))</f>
        <v>Home &amp; Kitchen</v>
      </c>
      <c r="I2409" s="0" t="str">
        <f aca="false">INDEX(Orders!$D:$D,MATCH(B2409,Orders!$A:$A,0))</f>
        <v>Delivered</v>
      </c>
      <c r="J2409" s="8" t="n">
        <f aca="false">INDEX(Products!$E:$E,MATCH(C2409,Products!$A:$A,0))</f>
        <v>8235.9</v>
      </c>
      <c r="K2409" s="8" t="n">
        <f aca="false">D2409*J2409</f>
        <v>16471.8</v>
      </c>
    </row>
    <row r="2410" customFormat="false" ht="15" hidden="false" customHeight="false" outlineLevel="0" collapsed="false">
      <c r="A2410" s="0" t="s">
        <v>10178</v>
      </c>
      <c r="B2410" s="0" t="s">
        <v>2517</v>
      </c>
      <c r="C2410" s="0" t="s">
        <v>7846</v>
      </c>
      <c r="D2410" s="0" t="n">
        <v>3</v>
      </c>
      <c r="E2410" s="8" t="n">
        <v>34829</v>
      </c>
      <c r="F2410" s="0" t="n">
        <v>0</v>
      </c>
      <c r="G2410" s="8" t="n">
        <v>104487</v>
      </c>
      <c r="H2410" s="0" t="str">
        <f aca="false">INDEX(Products!$C:$C,MATCH(C2410,Products!$A:$A,0))</f>
        <v>Mobiles &amp; Accessories</v>
      </c>
      <c r="I2410" s="0" t="str">
        <f aca="false">INDEX(Orders!$D:$D,MATCH(B2410,Orders!$A:$A,0))</f>
        <v>Delivered</v>
      </c>
      <c r="J2410" s="8" t="n">
        <f aca="false">INDEX(Products!$E:$E,MATCH(C2410,Products!$A:$A,0))</f>
        <v>19331.44</v>
      </c>
      <c r="K2410" s="8" t="n">
        <f aca="false">D2410*J2410</f>
        <v>57994.32</v>
      </c>
    </row>
    <row r="2411" customFormat="false" ht="15" hidden="false" customHeight="false" outlineLevel="0" collapsed="false">
      <c r="A2411" s="0" t="s">
        <v>10179</v>
      </c>
      <c r="B2411" s="0" t="s">
        <v>2518</v>
      </c>
      <c r="C2411" s="0" t="s">
        <v>7663</v>
      </c>
      <c r="D2411" s="0" t="n">
        <v>1</v>
      </c>
      <c r="E2411" s="8" t="n">
        <v>4859</v>
      </c>
      <c r="F2411" s="0" t="n">
        <v>0</v>
      </c>
      <c r="G2411" s="8" t="n">
        <v>4859</v>
      </c>
      <c r="H2411" s="0" t="str">
        <f aca="false">INDEX(Products!$C:$C,MATCH(C2411,Products!$A:$A,0))</f>
        <v>Fashion</v>
      </c>
      <c r="I2411" s="0" t="str">
        <f aca="false">INDEX(Orders!$D:$D,MATCH(B2411,Orders!$A:$A,0))</f>
        <v>Delivered</v>
      </c>
      <c r="J2411" s="8" t="n">
        <f aca="false">INDEX(Products!$E:$E,MATCH(C2411,Products!$A:$A,0))</f>
        <v>2737.14</v>
      </c>
      <c r="K2411" s="8" t="n">
        <f aca="false">D2411*J2411</f>
        <v>2737.14</v>
      </c>
    </row>
    <row r="2412" customFormat="false" ht="15" hidden="false" customHeight="false" outlineLevel="0" collapsed="false">
      <c r="A2412" s="0" t="s">
        <v>10180</v>
      </c>
      <c r="B2412" s="0" t="s">
        <v>2518</v>
      </c>
      <c r="C2412" s="0" t="s">
        <v>7884</v>
      </c>
      <c r="D2412" s="0" t="n">
        <v>1</v>
      </c>
      <c r="E2412" s="8" t="n">
        <v>560</v>
      </c>
      <c r="F2412" s="0" t="n">
        <v>5</v>
      </c>
      <c r="G2412" s="8" t="n">
        <v>532</v>
      </c>
      <c r="H2412" s="0" t="str">
        <f aca="false">INDEX(Products!$C:$C,MATCH(C2412,Products!$A:$A,0))</f>
        <v>Fashion</v>
      </c>
      <c r="I2412" s="0" t="str">
        <f aca="false">INDEX(Orders!$D:$D,MATCH(B2412,Orders!$A:$A,0))</f>
        <v>Delivered</v>
      </c>
      <c r="J2412" s="8" t="n">
        <f aca="false">INDEX(Products!$E:$E,MATCH(C2412,Products!$A:$A,0))</f>
        <v>349.88</v>
      </c>
      <c r="K2412" s="8" t="n">
        <f aca="false">D2412*J2412</f>
        <v>349.88</v>
      </c>
    </row>
    <row r="2413" customFormat="false" ht="15" hidden="false" customHeight="false" outlineLevel="0" collapsed="false">
      <c r="A2413" s="0" t="s">
        <v>10181</v>
      </c>
      <c r="B2413" s="0" t="s">
        <v>2518</v>
      </c>
      <c r="C2413" s="0" t="s">
        <v>8147</v>
      </c>
      <c r="D2413" s="0" t="n">
        <v>1</v>
      </c>
      <c r="E2413" s="8" t="n">
        <v>8079</v>
      </c>
      <c r="F2413" s="0" t="n">
        <v>20</v>
      </c>
      <c r="G2413" s="8" t="n">
        <v>6463.2</v>
      </c>
      <c r="H2413" s="0" t="str">
        <f aca="false">INDEX(Products!$C:$C,MATCH(C2413,Products!$A:$A,0))</f>
        <v>Sports &amp; Fitness</v>
      </c>
      <c r="I2413" s="0" t="str">
        <f aca="false">INDEX(Orders!$D:$D,MATCH(B2413,Orders!$A:$A,0))</f>
        <v>Delivered</v>
      </c>
      <c r="J2413" s="8" t="n">
        <f aca="false">INDEX(Products!$E:$E,MATCH(C2413,Products!$A:$A,0))</f>
        <v>4706.34</v>
      </c>
      <c r="K2413" s="8" t="n">
        <f aca="false">D2413*J2413</f>
        <v>4706.34</v>
      </c>
    </row>
    <row r="2414" customFormat="false" ht="15" hidden="false" customHeight="false" outlineLevel="0" collapsed="false">
      <c r="A2414" s="0" t="s">
        <v>10182</v>
      </c>
      <c r="B2414" s="0" t="s">
        <v>2518</v>
      </c>
      <c r="C2414" s="0" t="s">
        <v>7701</v>
      </c>
      <c r="D2414" s="0" t="n">
        <v>1</v>
      </c>
      <c r="E2414" s="8" t="n">
        <v>36479</v>
      </c>
      <c r="F2414" s="0" t="n">
        <v>15</v>
      </c>
      <c r="G2414" s="8" t="n">
        <v>31007.15</v>
      </c>
      <c r="H2414" s="0" t="str">
        <f aca="false">INDEX(Products!$C:$C,MATCH(C2414,Products!$A:$A,0))</f>
        <v>Electronics</v>
      </c>
      <c r="I2414" s="0" t="str">
        <f aca="false">INDEX(Orders!$D:$D,MATCH(B2414,Orders!$A:$A,0))</f>
        <v>Delivered</v>
      </c>
      <c r="J2414" s="8" t="n">
        <f aca="false">INDEX(Products!$E:$E,MATCH(C2414,Products!$A:$A,0))</f>
        <v>23417.07</v>
      </c>
      <c r="K2414" s="8" t="n">
        <f aca="false">D2414*J2414</f>
        <v>23417.07</v>
      </c>
    </row>
    <row r="2415" customFormat="false" ht="15" hidden="false" customHeight="false" outlineLevel="0" collapsed="false">
      <c r="A2415" s="0" t="s">
        <v>10183</v>
      </c>
      <c r="B2415" s="0" t="s">
        <v>2520</v>
      </c>
      <c r="C2415" s="0" t="s">
        <v>7809</v>
      </c>
      <c r="D2415" s="0" t="n">
        <v>1</v>
      </c>
      <c r="E2415" s="8" t="n">
        <v>9019</v>
      </c>
      <c r="F2415" s="0" t="n">
        <v>10</v>
      </c>
      <c r="G2415" s="8" t="n">
        <v>8117.1</v>
      </c>
      <c r="H2415" s="0" t="str">
        <f aca="false">INDEX(Products!$C:$C,MATCH(C2415,Products!$A:$A,0))</f>
        <v>Home &amp; Kitchen</v>
      </c>
      <c r="I2415" s="0" t="str">
        <f aca="false">INDEX(Orders!$D:$D,MATCH(B2415,Orders!$A:$A,0))</f>
        <v>Delivered</v>
      </c>
      <c r="J2415" s="8" t="n">
        <f aca="false">INDEX(Products!$E:$E,MATCH(C2415,Products!$A:$A,0))</f>
        <v>6066.71</v>
      </c>
      <c r="K2415" s="8" t="n">
        <f aca="false">D2415*J2415</f>
        <v>6066.71</v>
      </c>
    </row>
    <row r="2416" customFormat="false" ht="15" hidden="false" customHeight="false" outlineLevel="0" collapsed="false">
      <c r="A2416" s="0" t="s">
        <v>10184</v>
      </c>
      <c r="B2416" s="0" t="s">
        <v>2523</v>
      </c>
      <c r="C2416" s="0" t="s">
        <v>7940</v>
      </c>
      <c r="D2416" s="0" t="n">
        <v>1</v>
      </c>
      <c r="E2416" s="8" t="n">
        <v>1309</v>
      </c>
      <c r="F2416" s="0" t="n">
        <v>15</v>
      </c>
      <c r="G2416" s="8" t="n">
        <v>1112.65</v>
      </c>
      <c r="H2416" s="0" t="str">
        <f aca="false">INDEX(Products!$C:$C,MATCH(C2416,Products!$A:$A,0))</f>
        <v>Grocery</v>
      </c>
      <c r="I2416" s="0" t="str">
        <f aca="false">INDEX(Orders!$D:$D,MATCH(B2416,Orders!$A:$A,0))</f>
        <v>Delivered</v>
      </c>
      <c r="J2416" s="8" t="n">
        <f aca="false">INDEX(Products!$E:$E,MATCH(C2416,Products!$A:$A,0))</f>
        <v>914.27</v>
      </c>
      <c r="K2416" s="8" t="n">
        <f aca="false">D2416*J2416</f>
        <v>914.27</v>
      </c>
    </row>
    <row r="2417" customFormat="false" ht="15" hidden="false" customHeight="false" outlineLevel="0" collapsed="false">
      <c r="A2417" s="0" t="s">
        <v>10185</v>
      </c>
      <c r="B2417" s="0" t="s">
        <v>2523</v>
      </c>
      <c r="C2417" s="0" t="s">
        <v>7827</v>
      </c>
      <c r="D2417" s="0" t="n">
        <v>1</v>
      </c>
      <c r="E2417" s="8" t="n">
        <v>3359</v>
      </c>
      <c r="F2417" s="0" t="n">
        <v>10</v>
      </c>
      <c r="G2417" s="8" t="n">
        <v>3023.1</v>
      </c>
      <c r="H2417" s="0" t="str">
        <f aca="false">INDEX(Products!$C:$C,MATCH(C2417,Products!$A:$A,0))</f>
        <v>Home &amp; Kitchen</v>
      </c>
      <c r="I2417" s="0" t="str">
        <f aca="false">INDEX(Orders!$D:$D,MATCH(B2417,Orders!$A:$A,0))</f>
        <v>Delivered</v>
      </c>
      <c r="J2417" s="8" t="n">
        <f aca="false">INDEX(Products!$E:$E,MATCH(C2417,Products!$A:$A,0))</f>
        <v>1895.25</v>
      </c>
      <c r="K2417" s="8" t="n">
        <f aca="false">D2417*J2417</f>
        <v>1895.25</v>
      </c>
    </row>
    <row r="2418" customFormat="false" ht="15" hidden="false" customHeight="false" outlineLevel="0" collapsed="false">
      <c r="A2418" s="0" t="s">
        <v>10186</v>
      </c>
      <c r="B2418" s="0" t="s">
        <v>2524</v>
      </c>
      <c r="C2418" s="0" t="s">
        <v>7593</v>
      </c>
      <c r="D2418" s="0" t="n">
        <v>1</v>
      </c>
      <c r="E2418" s="8" t="n">
        <v>12159</v>
      </c>
      <c r="F2418" s="0" t="n">
        <v>0</v>
      </c>
      <c r="G2418" s="8" t="n">
        <v>12159</v>
      </c>
      <c r="H2418" s="0" t="str">
        <f aca="false">INDEX(Products!$C:$C,MATCH(C2418,Products!$A:$A,0))</f>
        <v>Mobiles &amp; Accessories</v>
      </c>
      <c r="I2418" s="0" t="str">
        <f aca="false">INDEX(Orders!$D:$D,MATCH(B2418,Orders!$A:$A,0))</f>
        <v>Delivered</v>
      </c>
      <c r="J2418" s="8" t="n">
        <f aca="false">INDEX(Products!$E:$E,MATCH(C2418,Products!$A:$A,0))</f>
        <v>8791.68</v>
      </c>
      <c r="K2418" s="8" t="n">
        <f aca="false">D2418*J2418</f>
        <v>8791.68</v>
      </c>
    </row>
    <row r="2419" customFormat="false" ht="15" hidden="false" customHeight="false" outlineLevel="0" collapsed="false">
      <c r="A2419" s="0" t="s">
        <v>10187</v>
      </c>
      <c r="B2419" s="0" t="s">
        <v>2525</v>
      </c>
      <c r="C2419" s="0" t="s">
        <v>7653</v>
      </c>
      <c r="D2419" s="0" t="n">
        <v>1</v>
      </c>
      <c r="E2419" s="8" t="n">
        <v>450</v>
      </c>
      <c r="F2419" s="0" t="n">
        <v>10</v>
      </c>
      <c r="G2419" s="8" t="n">
        <v>405</v>
      </c>
      <c r="H2419" s="0" t="str">
        <f aca="false">INDEX(Products!$C:$C,MATCH(C2419,Products!$A:$A,0))</f>
        <v>Books</v>
      </c>
      <c r="I2419" s="0" t="str">
        <f aca="false">INDEX(Orders!$D:$D,MATCH(B2419,Orders!$A:$A,0))</f>
        <v>Delivered</v>
      </c>
      <c r="J2419" s="8" t="n">
        <f aca="false">INDEX(Products!$E:$E,MATCH(C2419,Products!$A:$A,0))</f>
        <v>303.74</v>
      </c>
      <c r="K2419" s="8" t="n">
        <f aca="false">D2419*J2419</f>
        <v>303.74</v>
      </c>
    </row>
    <row r="2420" customFormat="false" ht="15" hidden="false" customHeight="false" outlineLevel="0" collapsed="false">
      <c r="A2420" s="0" t="s">
        <v>10188</v>
      </c>
      <c r="B2420" s="0" t="s">
        <v>2525</v>
      </c>
      <c r="C2420" s="0" t="s">
        <v>7908</v>
      </c>
      <c r="D2420" s="0" t="n">
        <v>1</v>
      </c>
      <c r="E2420" s="8" t="n">
        <v>1209</v>
      </c>
      <c r="F2420" s="0" t="n">
        <v>15</v>
      </c>
      <c r="G2420" s="8" t="n">
        <v>1027.65</v>
      </c>
      <c r="H2420" s="0" t="str">
        <f aca="false">INDEX(Products!$C:$C,MATCH(C2420,Products!$A:$A,0))</f>
        <v>Grocery</v>
      </c>
      <c r="I2420" s="0" t="str">
        <f aca="false">INDEX(Orders!$D:$D,MATCH(B2420,Orders!$A:$A,0))</f>
        <v>Delivered</v>
      </c>
      <c r="J2420" s="8" t="n">
        <f aca="false">INDEX(Products!$E:$E,MATCH(C2420,Products!$A:$A,0))</f>
        <v>824.78</v>
      </c>
      <c r="K2420" s="8" t="n">
        <f aca="false">D2420*J2420</f>
        <v>824.78</v>
      </c>
    </row>
    <row r="2421" customFormat="false" ht="15" hidden="false" customHeight="false" outlineLevel="0" collapsed="false">
      <c r="A2421" s="0" t="s">
        <v>10189</v>
      </c>
      <c r="B2421" s="0" t="s">
        <v>2525</v>
      </c>
      <c r="C2421" s="0" t="s">
        <v>7777</v>
      </c>
      <c r="D2421" s="0" t="n">
        <v>1</v>
      </c>
      <c r="E2421" s="8" t="n">
        <v>9549</v>
      </c>
      <c r="F2421" s="0" t="n">
        <v>0</v>
      </c>
      <c r="G2421" s="8" t="n">
        <v>9549</v>
      </c>
      <c r="H2421" s="0" t="str">
        <f aca="false">INDEX(Products!$C:$C,MATCH(C2421,Products!$A:$A,0))</f>
        <v>Home &amp; Kitchen</v>
      </c>
      <c r="I2421" s="0" t="str">
        <f aca="false">INDEX(Orders!$D:$D,MATCH(B2421,Orders!$A:$A,0))</f>
        <v>Delivered</v>
      </c>
      <c r="J2421" s="8" t="n">
        <f aca="false">INDEX(Products!$E:$E,MATCH(C2421,Products!$A:$A,0))</f>
        <v>6567.1</v>
      </c>
      <c r="K2421" s="8" t="n">
        <f aca="false">D2421*J2421</f>
        <v>6567.1</v>
      </c>
    </row>
    <row r="2422" customFormat="false" ht="15" hidden="false" customHeight="false" outlineLevel="0" collapsed="false">
      <c r="A2422" s="0" t="s">
        <v>10190</v>
      </c>
      <c r="B2422" s="0" t="s">
        <v>2527</v>
      </c>
      <c r="C2422" s="0" t="s">
        <v>7653</v>
      </c>
      <c r="D2422" s="0" t="n">
        <v>2</v>
      </c>
      <c r="E2422" s="8" t="n">
        <v>450</v>
      </c>
      <c r="F2422" s="0" t="n">
        <v>10</v>
      </c>
      <c r="G2422" s="8" t="n">
        <v>810</v>
      </c>
      <c r="H2422" s="0" t="str">
        <f aca="false">INDEX(Products!$C:$C,MATCH(C2422,Products!$A:$A,0))</f>
        <v>Books</v>
      </c>
      <c r="I2422" s="0" t="str">
        <f aca="false">INDEX(Orders!$D:$D,MATCH(B2422,Orders!$A:$A,0))</f>
        <v>Delivered</v>
      </c>
      <c r="J2422" s="8" t="n">
        <f aca="false">INDEX(Products!$E:$E,MATCH(C2422,Products!$A:$A,0))</f>
        <v>303.74</v>
      </c>
      <c r="K2422" s="8" t="n">
        <f aca="false">D2422*J2422</f>
        <v>607.48</v>
      </c>
    </row>
    <row r="2423" customFormat="false" ht="15" hidden="false" customHeight="false" outlineLevel="0" collapsed="false">
      <c r="A2423" s="0" t="s">
        <v>10191</v>
      </c>
      <c r="B2423" s="0" t="s">
        <v>2528</v>
      </c>
      <c r="C2423" s="0" t="s">
        <v>7618</v>
      </c>
      <c r="D2423" s="0" t="n">
        <v>1</v>
      </c>
      <c r="E2423" s="8" t="n">
        <v>10470</v>
      </c>
      <c r="F2423" s="0" t="n">
        <v>0</v>
      </c>
      <c r="G2423" s="8" t="n">
        <v>10470</v>
      </c>
      <c r="H2423" s="0" t="str">
        <f aca="false">INDEX(Products!$C:$C,MATCH(C2423,Products!$A:$A,0))</f>
        <v>Sports &amp; Fitness</v>
      </c>
      <c r="I2423" s="0" t="str">
        <f aca="false">INDEX(Orders!$D:$D,MATCH(B2423,Orders!$A:$A,0))</f>
        <v>Returned</v>
      </c>
      <c r="J2423" s="8" t="n">
        <f aca="false">INDEX(Products!$E:$E,MATCH(C2423,Products!$A:$A,0))</f>
        <v>7080.69</v>
      </c>
      <c r="K2423" s="8" t="n">
        <f aca="false">D2423*J2423</f>
        <v>7080.69</v>
      </c>
    </row>
    <row r="2424" customFormat="false" ht="15" hidden="false" customHeight="false" outlineLevel="0" collapsed="false">
      <c r="A2424" s="0" t="s">
        <v>10192</v>
      </c>
      <c r="B2424" s="0" t="s">
        <v>2529</v>
      </c>
      <c r="C2424" s="0" t="s">
        <v>7742</v>
      </c>
      <c r="D2424" s="0" t="n">
        <v>1</v>
      </c>
      <c r="E2424" s="8" t="n">
        <v>12729</v>
      </c>
      <c r="F2424" s="0" t="n">
        <v>5</v>
      </c>
      <c r="G2424" s="8" t="n">
        <v>12092.55</v>
      </c>
      <c r="H2424" s="0" t="str">
        <f aca="false">INDEX(Products!$C:$C,MATCH(C2424,Products!$A:$A,0))</f>
        <v>Home &amp; Kitchen</v>
      </c>
      <c r="I2424" s="0" t="str">
        <f aca="false">INDEX(Orders!$D:$D,MATCH(B2424,Orders!$A:$A,0))</f>
        <v>Delivered</v>
      </c>
      <c r="J2424" s="8" t="n">
        <f aca="false">INDEX(Products!$E:$E,MATCH(C2424,Products!$A:$A,0))</f>
        <v>8235.9</v>
      </c>
      <c r="K2424" s="8" t="n">
        <f aca="false">D2424*J2424</f>
        <v>8235.9</v>
      </c>
    </row>
    <row r="2425" customFormat="false" ht="15" hidden="false" customHeight="false" outlineLevel="0" collapsed="false">
      <c r="A2425" s="0" t="s">
        <v>10193</v>
      </c>
      <c r="B2425" s="0" t="s">
        <v>2529</v>
      </c>
      <c r="C2425" s="0" t="s">
        <v>7672</v>
      </c>
      <c r="D2425" s="0" t="n">
        <v>1</v>
      </c>
      <c r="E2425" s="8" t="n">
        <v>169</v>
      </c>
      <c r="F2425" s="0" t="n">
        <v>0</v>
      </c>
      <c r="G2425" s="8" t="n">
        <v>169</v>
      </c>
      <c r="H2425" s="0" t="str">
        <f aca="false">INDEX(Products!$C:$C,MATCH(C2425,Products!$A:$A,0))</f>
        <v>Grocery</v>
      </c>
      <c r="I2425" s="0" t="str">
        <f aca="false">INDEX(Orders!$D:$D,MATCH(B2425,Orders!$A:$A,0))</f>
        <v>Delivered</v>
      </c>
      <c r="J2425" s="8" t="n">
        <f aca="false">INDEX(Products!$E:$E,MATCH(C2425,Products!$A:$A,0))</f>
        <v>105.02</v>
      </c>
      <c r="K2425" s="8" t="n">
        <f aca="false">D2425*J2425</f>
        <v>105.02</v>
      </c>
    </row>
    <row r="2426" customFormat="false" ht="15" hidden="false" customHeight="false" outlineLevel="0" collapsed="false">
      <c r="A2426" s="0" t="s">
        <v>10194</v>
      </c>
      <c r="B2426" s="0" t="s">
        <v>2530</v>
      </c>
      <c r="C2426" s="0" t="s">
        <v>7781</v>
      </c>
      <c r="D2426" s="0" t="n">
        <v>1</v>
      </c>
      <c r="E2426" s="8" t="n">
        <v>85269</v>
      </c>
      <c r="F2426" s="0" t="n">
        <v>30</v>
      </c>
      <c r="G2426" s="8" t="n">
        <v>59688.3</v>
      </c>
      <c r="H2426" s="0" t="str">
        <f aca="false">INDEX(Products!$C:$C,MATCH(C2426,Products!$A:$A,0))</f>
        <v>Mobiles &amp; Accessories</v>
      </c>
      <c r="I2426" s="0" t="str">
        <f aca="false">INDEX(Orders!$D:$D,MATCH(B2426,Orders!$A:$A,0))</f>
        <v>Delivered</v>
      </c>
      <c r="J2426" s="8" t="n">
        <f aca="false">INDEX(Products!$E:$E,MATCH(C2426,Products!$A:$A,0))</f>
        <v>48704.05</v>
      </c>
      <c r="K2426" s="8" t="n">
        <f aca="false">D2426*J2426</f>
        <v>48704.05</v>
      </c>
    </row>
    <row r="2427" customFormat="false" ht="15" hidden="false" customHeight="false" outlineLevel="0" collapsed="false">
      <c r="A2427" s="0" t="s">
        <v>10195</v>
      </c>
      <c r="B2427" s="0" t="s">
        <v>2531</v>
      </c>
      <c r="C2427" s="0" t="s">
        <v>7993</v>
      </c>
      <c r="D2427" s="0" t="n">
        <v>2</v>
      </c>
      <c r="E2427" s="8" t="n">
        <v>19529</v>
      </c>
      <c r="F2427" s="0" t="n">
        <v>10</v>
      </c>
      <c r="G2427" s="8" t="n">
        <v>35152.2</v>
      </c>
      <c r="H2427" s="0" t="str">
        <f aca="false">INDEX(Products!$C:$C,MATCH(C2427,Products!$A:$A,0))</f>
        <v>Electronics</v>
      </c>
      <c r="I2427" s="0" t="str">
        <f aca="false">INDEX(Orders!$D:$D,MATCH(B2427,Orders!$A:$A,0))</f>
        <v>Delivered</v>
      </c>
      <c r="J2427" s="8" t="n">
        <f aca="false">INDEX(Products!$E:$E,MATCH(C2427,Products!$A:$A,0))</f>
        <v>12094.4</v>
      </c>
      <c r="K2427" s="8" t="n">
        <f aca="false">D2427*J2427</f>
        <v>24188.8</v>
      </c>
    </row>
    <row r="2428" customFormat="false" ht="15" hidden="false" customHeight="false" outlineLevel="0" collapsed="false">
      <c r="A2428" s="0" t="s">
        <v>10196</v>
      </c>
      <c r="B2428" s="0" t="s">
        <v>2531</v>
      </c>
      <c r="C2428" s="0" t="s">
        <v>7696</v>
      </c>
      <c r="D2428" s="0" t="n">
        <v>1</v>
      </c>
      <c r="E2428" s="8" t="n">
        <v>23569</v>
      </c>
      <c r="F2428" s="0" t="n">
        <v>0</v>
      </c>
      <c r="G2428" s="8" t="n">
        <v>23569</v>
      </c>
      <c r="H2428" s="0" t="str">
        <f aca="false">INDEX(Products!$C:$C,MATCH(C2428,Products!$A:$A,0))</f>
        <v>Electronics</v>
      </c>
      <c r="I2428" s="0" t="str">
        <f aca="false">INDEX(Orders!$D:$D,MATCH(B2428,Orders!$A:$A,0))</f>
        <v>Delivered</v>
      </c>
      <c r="J2428" s="8" t="n">
        <f aca="false">INDEX(Products!$E:$E,MATCH(C2428,Products!$A:$A,0))</f>
        <v>15487.44</v>
      </c>
      <c r="K2428" s="8" t="n">
        <f aca="false">D2428*J2428</f>
        <v>15487.44</v>
      </c>
    </row>
    <row r="2429" customFormat="false" ht="15" hidden="false" customHeight="false" outlineLevel="0" collapsed="false">
      <c r="A2429" s="0" t="s">
        <v>10197</v>
      </c>
      <c r="B2429" s="0" t="s">
        <v>2531</v>
      </c>
      <c r="C2429" s="0" t="s">
        <v>7630</v>
      </c>
      <c r="D2429" s="0" t="n">
        <v>2</v>
      </c>
      <c r="E2429" s="8" t="n">
        <v>74379</v>
      </c>
      <c r="F2429" s="0" t="n">
        <v>20</v>
      </c>
      <c r="G2429" s="8" t="n">
        <v>119006.4</v>
      </c>
      <c r="H2429" s="0" t="str">
        <f aca="false">INDEX(Products!$C:$C,MATCH(C2429,Products!$A:$A,0))</f>
        <v>Mobiles &amp; Accessories</v>
      </c>
      <c r="I2429" s="0" t="str">
        <f aca="false">INDEX(Orders!$D:$D,MATCH(B2429,Orders!$A:$A,0))</f>
        <v>Delivered</v>
      </c>
      <c r="J2429" s="8" t="n">
        <f aca="false">INDEX(Products!$E:$E,MATCH(C2429,Products!$A:$A,0))</f>
        <v>45257.88</v>
      </c>
      <c r="K2429" s="8" t="n">
        <f aca="false">D2429*J2429</f>
        <v>90515.76</v>
      </c>
    </row>
    <row r="2430" customFormat="false" ht="15" hidden="false" customHeight="false" outlineLevel="0" collapsed="false">
      <c r="A2430" s="0" t="s">
        <v>10198</v>
      </c>
      <c r="B2430" s="0" t="s">
        <v>2531</v>
      </c>
      <c r="C2430" s="0" t="s">
        <v>8488</v>
      </c>
      <c r="D2430" s="0" t="n">
        <v>2</v>
      </c>
      <c r="E2430" s="8" t="n">
        <v>37859</v>
      </c>
      <c r="F2430" s="0" t="n">
        <v>0</v>
      </c>
      <c r="G2430" s="8" t="n">
        <v>75718</v>
      </c>
      <c r="H2430" s="0" t="str">
        <f aca="false">INDEX(Products!$C:$C,MATCH(C2430,Products!$A:$A,0))</f>
        <v>Electronics</v>
      </c>
      <c r="I2430" s="0" t="str">
        <f aca="false">INDEX(Orders!$D:$D,MATCH(B2430,Orders!$A:$A,0))</f>
        <v>Delivered</v>
      </c>
      <c r="J2430" s="8" t="n">
        <f aca="false">INDEX(Products!$E:$E,MATCH(C2430,Products!$A:$A,0))</f>
        <v>27041.84</v>
      </c>
      <c r="K2430" s="8" t="n">
        <f aca="false">D2430*J2430</f>
        <v>54083.68</v>
      </c>
    </row>
    <row r="2431" customFormat="false" ht="15" hidden="false" customHeight="false" outlineLevel="0" collapsed="false">
      <c r="A2431" s="0" t="s">
        <v>10199</v>
      </c>
      <c r="B2431" s="0" t="s">
        <v>2532</v>
      </c>
      <c r="C2431" s="0" t="s">
        <v>7684</v>
      </c>
      <c r="D2431" s="0" t="n">
        <v>1</v>
      </c>
      <c r="E2431" s="8" t="n">
        <v>3569</v>
      </c>
      <c r="F2431" s="0" t="n">
        <v>0</v>
      </c>
      <c r="G2431" s="8" t="n">
        <v>3569</v>
      </c>
      <c r="H2431" s="0" t="str">
        <f aca="false">INDEX(Products!$C:$C,MATCH(C2431,Products!$A:$A,0))</f>
        <v>Electronics</v>
      </c>
      <c r="I2431" s="0" t="str">
        <f aca="false">INDEX(Orders!$D:$D,MATCH(B2431,Orders!$A:$A,0))</f>
        <v>Delivered</v>
      </c>
      <c r="J2431" s="8" t="n">
        <f aca="false">INDEX(Products!$E:$E,MATCH(C2431,Products!$A:$A,0))</f>
        <v>2290.54</v>
      </c>
      <c r="K2431" s="8" t="n">
        <f aca="false">D2431*J2431</f>
        <v>2290.54</v>
      </c>
    </row>
    <row r="2432" customFormat="false" ht="15" hidden="false" customHeight="false" outlineLevel="0" collapsed="false">
      <c r="A2432" s="0" t="s">
        <v>10200</v>
      </c>
      <c r="B2432" s="0" t="s">
        <v>2532</v>
      </c>
      <c r="C2432" s="0" t="s">
        <v>7752</v>
      </c>
      <c r="D2432" s="0" t="n">
        <v>1</v>
      </c>
      <c r="E2432" s="8" t="n">
        <v>309</v>
      </c>
      <c r="F2432" s="0" t="n">
        <v>30</v>
      </c>
      <c r="G2432" s="8" t="n">
        <v>216.3</v>
      </c>
      <c r="H2432" s="0" t="str">
        <f aca="false">INDEX(Products!$C:$C,MATCH(C2432,Products!$A:$A,0))</f>
        <v>Beauty &amp; Personal Care</v>
      </c>
      <c r="I2432" s="0" t="str">
        <f aca="false">INDEX(Orders!$D:$D,MATCH(B2432,Orders!$A:$A,0))</f>
        <v>Delivered</v>
      </c>
      <c r="J2432" s="8" t="n">
        <f aca="false">INDEX(Products!$E:$E,MATCH(C2432,Products!$A:$A,0))</f>
        <v>200.3</v>
      </c>
      <c r="K2432" s="8" t="n">
        <f aca="false">D2432*J2432</f>
        <v>200.3</v>
      </c>
    </row>
    <row r="2433" customFormat="false" ht="15" hidden="false" customHeight="false" outlineLevel="0" collapsed="false">
      <c r="A2433" s="0" t="s">
        <v>10201</v>
      </c>
      <c r="B2433" s="0" t="s">
        <v>2532</v>
      </c>
      <c r="C2433" s="0" t="s">
        <v>7601</v>
      </c>
      <c r="D2433" s="0" t="n">
        <v>1</v>
      </c>
      <c r="E2433" s="8" t="n">
        <v>25819</v>
      </c>
      <c r="F2433" s="0" t="n">
        <v>10</v>
      </c>
      <c r="G2433" s="8" t="n">
        <v>23237.1</v>
      </c>
      <c r="H2433" s="0" t="str">
        <f aca="false">INDEX(Products!$C:$C,MATCH(C2433,Products!$A:$A,0))</f>
        <v>Furniture</v>
      </c>
      <c r="I2433" s="0" t="str">
        <f aca="false">INDEX(Orders!$D:$D,MATCH(B2433,Orders!$A:$A,0))</f>
        <v>Delivered</v>
      </c>
      <c r="J2433" s="8" t="n">
        <f aca="false">INDEX(Products!$E:$E,MATCH(C2433,Products!$A:$A,0))</f>
        <v>17102.88</v>
      </c>
      <c r="K2433" s="8" t="n">
        <f aca="false">D2433*J2433</f>
        <v>17102.88</v>
      </c>
    </row>
    <row r="2434" customFormat="false" ht="15" hidden="false" customHeight="false" outlineLevel="0" collapsed="false">
      <c r="A2434" s="0" t="s">
        <v>10202</v>
      </c>
      <c r="B2434" s="0" t="s">
        <v>2533</v>
      </c>
      <c r="C2434" s="0" t="s">
        <v>7634</v>
      </c>
      <c r="D2434" s="0" t="n">
        <v>1</v>
      </c>
      <c r="E2434" s="8" t="n">
        <v>3819</v>
      </c>
      <c r="F2434" s="0" t="n">
        <v>15</v>
      </c>
      <c r="G2434" s="8" t="n">
        <v>3246.15</v>
      </c>
      <c r="H2434" s="0" t="str">
        <f aca="false">INDEX(Products!$C:$C,MATCH(C2434,Products!$A:$A,0))</f>
        <v>Fashion</v>
      </c>
      <c r="I2434" s="0" t="str">
        <f aca="false">INDEX(Orders!$D:$D,MATCH(B2434,Orders!$A:$A,0))</f>
        <v>Delivered</v>
      </c>
      <c r="J2434" s="8" t="n">
        <f aca="false">INDEX(Products!$E:$E,MATCH(C2434,Products!$A:$A,0))</f>
        <v>2638.59</v>
      </c>
      <c r="K2434" s="8" t="n">
        <f aca="false">D2434*J2434</f>
        <v>2638.59</v>
      </c>
    </row>
    <row r="2435" customFormat="false" ht="15" hidden="false" customHeight="false" outlineLevel="0" collapsed="false">
      <c r="A2435" s="0" t="s">
        <v>10203</v>
      </c>
      <c r="B2435" s="0" t="s">
        <v>2534</v>
      </c>
      <c r="C2435" s="0" t="s">
        <v>8253</v>
      </c>
      <c r="D2435" s="0" t="n">
        <v>1</v>
      </c>
      <c r="E2435" s="8" t="n">
        <v>1729</v>
      </c>
      <c r="F2435" s="0" t="n">
        <v>10</v>
      </c>
      <c r="G2435" s="8" t="n">
        <v>1556.1</v>
      </c>
      <c r="H2435" s="0" t="str">
        <f aca="false">INDEX(Products!$C:$C,MATCH(C2435,Products!$A:$A,0))</f>
        <v>Beauty &amp; Personal Care</v>
      </c>
      <c r="I2435" s="0" t="str">
        <f aca="false">INDEX(Orders!$D:$D,MATCH(B2435,Orders!$A:$A,0))</f>
        <v>Delivered</v>
      </c>
      <c r="J2435" s="8" t="n">
        <f aca="false">INDEX(Products!$E:$E,MATCH(C2435,Products!$A:$A,0))</f>
        <v>1062.01</v>
      </c>
      <c r="K2435" s="8" t="n">
        <f aca="false">D2435*J2435</f>
        <v>1062.01</v>
      </c>
    </row>
    <row r="2436" customFormat="false" ht="15" hidden="false" customHeight="false" outlineLevel="0" collapsed="false">
      <c r="A2436" s="0" t="s">
        <v>10204</v>
      </c>
      <c r="B2436" s="0" t="s">
        <v>2535</v>
      </c>
      <c r="C2436" s="0" t="s">
        <v>7707</v>
      </c>
      <c r="D2436" s="0" t="n">
        <v>1</v>
      </c>
      <c r="E2436" s="8" t="n">
        <v>3479</v>
      </c>
      <c r="F2436" s="0" t="n">
        <v>10</v>
      </c>
      <c r="G2436" s="8" t="n">
        <v>3131.1</v>
      </c>
      <c r="H2436" s="0" t="str">
        <f aca="false">INDEX(Products!$C:$C,MATCH(C2436,Products!$A:$A,0))</f>
        <v>Fashion</v>
      </c>
      <c r="I2436" s="0" t="str">
        <f aca="false">INDEX(Orders!$D:$D,MATCH(B2436,Orders!$A:$A,0))</f>
        <v>Delivered</v>
      </c>
      <c r="J2436" s="8" t="n">
        <f aca="false">INDEX(Products!$E:$E,MATCH(C2436,Products!$A:$A,0))</f>
        <v>1949.52</v>
      </c>
      <c r="K2436" s="8" t="n">
        <f aca="false">D2436*J2436</f>
        <v>1949.52</v>
      </c>
    </row>
    <row r="2437" customFormat="false" ht="15" hidden="false" customHeight="false" outlineLevel="0" collapsed="false">
      <c r="A2437" s="0" t="s">
        <v>10205</v>
      </c>
      <c r="B2437" s="0" t="s">
        <v>2535</v>
      </c>
      <c r="C2437" s="0" t="s">
        <v>8428</v>
      </c>
      <c r="D2437" s="0" t="n">
        <v>1</v>
      </c>
      <c r="E2437" s="8" t="n">
        <v>8599</v>
      </c>
      <c r="F2437" s="0" t="n">
        <v>10</v>
      </c>
      <c r="G2437" s="8" t="n">
        <v>7739.1</v>
      </c>
      <c r="H2437" s="0" t="str">
        <f aca="false">INDEX(Products!$C:$C,MATCH(C2437,Products!$A:$A,0))</f>
        <v>Home &amp; Kitchen</v>
      </c>
      <c r="I2437" s="0" t="str">
        <f aca="false">INDEX(Orders!$D:$D,MATCH(B2437,Orders!$A:$A,0))</f>
        <v>Delivered</v>
      </c>
      <c r="J2437" s="8" t="n">
        <f aca="false">INDEX(Products!$E:$E,MATCH(C2437,Products!$A:$A,0))</f>
        <v>5346.13</v>
      </c>
      <c r="K2437" s="8" t="n">
        <f aca="false">D2437*J2437</f>
        <v>5346.13</v>
      </c>
    </row>
    <row r="2438" customFormat="false" ht="15" hidden="false" customHeight="false" outlineLevel="0" collapsed="false">
      <c r="A2438" s="0" t="s">
        <v>10206</v>
      </c>
      <c r="B2438" s="0" t="s">
        <v>2536</v>
      </c>
      <c r="C2438" s="0" t="s">
        <v>7809</v>
      </c>
      <c r="D2438" s="0" t="n">
        <v>2</v>
      </c>
      <c r="E2438" s="8" t="n">
        <v>9019</v>
      </c>
      <c r="F2438" s="0" t="n">
        <v>15</v>
      </c>
      <c r="G2438" s="8" t="n">
        <v>15332.3</v>
      </c>
      <c r="H2438" s="0" t="str">
        <f aca="false">INDEX(Products!$C:$C,MATCH(C2438,Products!$A:$A,0))</f>
        <v>Home &amp; Kitchen</v>
      </c>
      <c r="I2438" s="0" t="str">
        <f aca="false">INDEX(Orders!$D:$D,MATCH(B2438,Orders!$A:$A,0))</f>
        <v>Delivered</v>
      </c>
      <c r="J2438" s="8" t="n">
        <f aca="false">INDEX(Products!$E:$E,MATCH(C2438,Products!$A:$A,0))</f>
        <v>6066.71</v>
      </c>
      <c r="K2438" s="8" t="n">
        <f aca="false">D2438*J2438</f>
        <v>12133.42</v>
      </c>
    </row>
    <row r="2439" customFormat="false" ht="15" hidden="false" customHeight="false" outlineLevel="0" collapsed="false">
      <c r="A2439" s="0" t="s">
        <v>10207</v>
      </c>
      <c r="B2439" s="0" t="s">
        <v>2537</v>
      </c>
      <c r="C2439" s="0" t="s">
        <v>7614</v>
      </c>
      <c r="D2439" s="0" t="n">
        <v>1</v>
      </c>
      <c r="E2439" s="8" t="n">
        <v>23049</v>
      </c>
      <c r="F2439" s="0" t="n">
        <v>0</v>
      </c>
      <c r="G2439" s="8" t="n">
        <v>23049</v>
      </c>
      <c r="H2439" s="0" t="str">
        <f aca="false">INDEX(Products!$C:$C,MATCH(C2439,Products!$A:$A,0))</f>
        <v>Furniture</v>
      </c>
      <c r="I2439" s="0" t="str">
        <f aca="false">INDEX(Orders!$D:$D,MATCH(B2439,Orders!$A:$A,0))</f>
        <v>Delivered</v>
      </c>
      <c r="J2439" s="8" t="n">
        <f aca="false">INDEX(Products!$E:$E,MATCH(C2439,Products!$A:$A,0))</f>
        <v>13018.56</v>
      </c>
      <c r="K2439" s="8" t="n">
        <f aca="false">D2439*J2439</f>
        <v>13018.56</v>
      </c>
    </row>
    <row r="2440" customFormat="false" ht="15" hidden="false" customHeight="false" outlineLevel="0" collapsed="false">
      <c r="A2440" s="0" t="s">
        <v>10208</v>
      </c>
      <c r="B2440" s="0" t="s">
        <v>2537</v>
      </c>
      <c r="C2440" s="0" t="s">
        <v>7607</v>
      </c>
      <c r="D2440" s="0" t="n">
        <v>3</v>
      </c>
      <c r="E2440" s="8" t="n">
        <v>26229</v>
      </c>
      <c r="F2440" s="0" t="n">
        <v>0</v>
      </c>
      <c r="G2440" s="8" t="n">
        <v>78687</v>
      </c>
      <c r="H2440" s="0" t="str">
        <f aca="false">INDEX(Products!$C:$C,MATCH(C2440,Products!$A:$A,0))</f>
        <v>Furniture</v>
      </c>
      <c r="I2440" s="0" t="str">
        <f aca="false">INDEX(Orders!$D:$D,MATCH(B2440,Orders!$A:$A,0))</f>
        <v>Delivered</v>
      </c>
      <c r="J2440" s="8" t="n">
        <f aca="false">INDEX(Products!$E:$E,MATCH(C2440,Products!$A:$A,0))</f>
        <v>18876.62</v>
      </c>
      <c r="K2440" s="8" t="n">
        <f aca="false">D2440*J2440</f>
        <v>56629.86</v>
      </c>
    </row>
    <row r="2441" customFormat="false" ht="15" hidden="false" customHeight="false" outlineLevel="0" collapsed="false">
      <c r="A2441" s="0" t="s">
        <v>10209</v>
      </c>
      <c r="B2441" s="0" t="s">
        <v>2537</v>
      </c>
      <c r="C2441" s="0" t="s">
        <v>7943</v>
      </c>
      <c r="D2441" s="0" t="n">
        <v>1</v>
      </c>
      <c r="E2441" s="8" t="n">
        <v>1420</v>
      </c>
      <c r="F2441" s="0" t="n">
        <v>0</v>
      </c>
      <c r="G2441" s="8" t="n">
        <v>1420</v>
      </c>
      <c r="H2441" s="0" t="str">
        <f aca="false">INDEX(Products!$C:$C,MATCH(C2441,Products!$A:$A,0))</f>
        <v>Grocery</v>
      </c>
      <c r="I2441" s="0" t="str">
        <f aca="false">INDEX(Orders!$D:$D,MATCH(B2441,Orders!$A:$A,0))</f>
        <v>Delivered</v>
      </c>
      <c r="J2441" s="8" t="n">
        <f aca="false">INDEX(Products!$E:$E,MATCH(C2441,Products!$A:$A,0))</f>
        <v>829.76</v>
      </c>
      <c r="K2441" s="8" t="n">
        <f aca="false">D2441*J2441</f>
        <v>829.76</v>
      </c>
    </row>
    <row r="2442" customFormat="false" ht="15" hidden="false" customHeight="false" outlineLevel="0" collapsed="false">
      <c r="A2442" s="0" t="s">
        <v>10210</v>
      </c>
      <c r="B2442" s="0" t="s">
        <v>2538</v>
      </c>
      <c r="C2442" s="0" t="s">
        <v>7752</v>
      </c>
      <c r="D2442" s="0" t="n">
        <v>1</v>
      </c>
      <c r="E2442" s="8" t="n">
        <v>309</v>
      </c>
      <c r="F2442" s="0" t="n">
        <v>20</v>
      </c>
      <c r="G2442" s="8" t="n">
        <v>247.2</v>
      </c>
      <c r="H2442" s="0" t="str">
        <f aca="false">INDEX(Products!$C:$C,MATCH(C2442,Products!$A:$A,0))</f>
        <v>Beauty &amp; Personal Care</v>
      </c>
      <c r="I2442" s="0" t="str">
        <f aca="false">INDEX(Orders!$D:$D,MATCH(B2442,Orders!$A:$A,0))</f>
        <v>Delivered</v>
      </c>
      <c r="J2442" s="8" t="n">
        <f aca="false">INDEX(Products!$E:$E,MATCH(C2442,Products!$A:$A,0))</f>
        <v>200.3</v>
      </c>
      <c r="K2442" s="8" t="n">
        <f aca="false">D2442*J2442</f>
        <v>200.3</v>
      </c>
    </row>
    <row r="2443" customFormat="false" ht="15" hidden="false" customHeight="false" outlineLevel="0" collapsed="false">
      <c r="A2443" s="0" t="s">
        <v>10211</v>
      </c>
      <c r="B2443" s="0" t="s">
        <v>2538</v>
      </c>
      <c r="C2443" s="0" t="s">
        <v>8034</v>
      </c>
      <c r="D2443" s="0" t="n">
        <v>1</v>
      </c>
      <c r="E2443" s="8" t="n">
        <v>59079</v>
      </c>
      <c r="F2443" s="0" t="n">
        <v>0</v>
      </c>
      <c r="G2443" s="8" t="n">
        <v>59079</v>
      </c>
      <c r="H2443" s="0" t="str">
        <f aca="false">INDEX(Products!$C:$C,MATCH(C2443,Products!$A:$A,0))</f>
        <v>Mobiles &amp; Accessories</v>
      </c>
      <c r="I2443" s="0" t="str">
        <f aca="false">INDEX(Orders!$D:$D,MATCH(B2443,Orders!$A:$A,0))</f>
        <v>Delivered</v>
      </c>
      <c r="J2443" s="8" t="n">
        <f aca="false">INDEX(Products!$E:$E,MATCH(C2443,Products!$A:$A,0))</f>
        <v>35568.35</v>
      </c>
      <c r="K2443" s="8" t="n">
        <f aca="false">D2443*J2443</f>
        <v>35568.35</v>
      </c>
    </row>
    <row r="2444" customFormat="false" ht="15" hidden="false" customHeight="false" outlineLevel="0" collapsed="false">
      <c r="A2444" s="0" t="s">
        <v>10212</v>
      </c>
      <c r="B2444" s="0" t="s">
        <v>2539</v>
      </c>
      <c r="C2444" s="0" t="s">
        <v>7895</v>
      </c>
      <c r="D2444" s="0" t="n">
        <v>1</v>
      </c>
      <c r="E2444" s="8" t="n">
        <v>789</v>
      </c>
      <c r="F2444" s="0" t="n">
        <v>5</v>
      </c>
      <c r="G2444" s="8" t="n">
        <v>749.55</v>
      </c>
      <c r="H2444" s="0" t="str">
        <f aca="false">INDEX(Products!$C:$C,MATCH(C2444,Products!$A:$A,0))</f>
        <v>Fashion</v>
      </c>
      <c r="I2444" s="0" t="str">
        <f aca="false">INDEX(Orders!$D:$D,MATCH(B2444,Orders!$A:$A,0))</f>
        <v>Cancelled</v>
      </c>
      <c r="J2444" s="8" t="n">
        <f aca="false">INDEX(Products!$E:$E,MATCH(C2444,Products!$A:$A,0))</f>
        <v>495.92</v>
      </c>
      <c r="K2444" s="8" t="n">
        <f aca="false">D2444*J2444</f>
        <v>495.92</v>
      </c>
    </row>
    <row r="2445" customFormat="false" ht="15" hidden="false" customHeight="false" outlineLevel="0" collapsed="false">
      <c r="A2445" s="0" t="s">
        <v>10213</v>
      </c>
      <c r="B2445" s="0" t="s">
        <v>2539</v>
      </c>
      <c r="C2445" s="0" t="s">
        <v>7968</v>
      </c>
      <c r="D2445" s="0" t="n">
        <v>1</v>
      </c>
      <c r="E2445" s="8" t="n">
        <v>50</v>
      </c>
      <c r="F2445" s="0" t="n">
        <v>0</v>
      </c>
      <c r="G2445" s="8" t="n">
        <v>50</v>
      </c>
      <c r="H2445" s="0" t="str">
        <f aca="false">INDEX(Products!$C:$C,MATCH(C2445,Products!$A:$A,0))</f>
        <v>Grocery</v>
      </c>
      <c r="I2445" s="0" t="str">
        <f aca="false">INDEX(Orders!$D:$D,MATCH(B2445,Orders!$A:$A,0))</f>
        <v>Cancelled</v>
      </c>
      <c r="J2445" s="8" t="n">
        <f aca="false">INDEX(Products!$E:$E,MATCH(C2445,Products!$A:$A,0))</f>
        <v>31.67</v>
      </c>
      <c r="K2445" s="8" t="n">
        <f aca="false">D2445*J2445</f>
        <v>31.67</v>
      </c>
    </row>
    <row r="2446" customFormat="false" ht="15" hidden="false" customHeight="false" outlineLevel="0" collapsed="false">
      <c r="A2446" s="0" t="s">
        <v>10214</v>
      </c>
      <c r="B2446" s="0" t="s">
        <v>2540</v>
      </c>
      <c r="C2446" s="0" t="s">
        <v>7755</v>
      </c>
      <c r="D2446" s="0" t="n">
        <v>1</v>
      </c>
      <c r="E2446" s="8" t="n">
        <v>949</v>
      </c>
      <c r="F2446" s="0" t="n">
        <v>5</v>
      </c>
      <c r="G2446" s="8" t="n">
        <v>901.55</v>
      </c>
      <c r="H2446" s="0" t="str">
        <f aca="false">INDEX(Products!$C:$C,MATCH(C2446,Products!$A:$A,0))</f>
        <v>Books</v>
      </c>
      <c r="I2446" s="0" t="str">
        <f aca="false">INDEX(Orders!$D:$D,MATCH(B2446,Orders!$A:$A,0))</f>
        <v>Delivered</v>
      </c>
      <c r="J2446" s="8" t="n">
        <f aca="false">INDEX(Products!$E:$E,MATCH(C2446,Products!$A:$A,0))</f>
        <v>640.32</v>
      </c>
      <c r="K2446" s="8" t="n">
        <f aca="false">D2446*J2446</f>
        <v>640.32</v>
      </c>
    </row>
    <row r="2447" customFormat="false" ht="15" hidden="false" customHeight="false" outlineLevel="0" collapsed="false">
      <c r="A2447" s="0" t="s">
        <v>10215</v>
      </c>
      <c r="B2447" s="0" t="s">
        <v>2540</v>
      </c>
      <c r="C2447" s="0" t="s">
        <v>7764</v>
      </c>
      <c r="D2447" s="0" t="n">
        <v>1</v>
      </c>
      <c r="E2447" s="8" t="n">
        <v>719</v>
      </c>
      <c r="F2447" s="0" t="n">
        <v>15</v>
      </c>
      <c r="G2447" s="8" t="n">
        <v>611.15</v>
      </c>
      <c r="H2447" s="0" t="str">
        <f aca="false">INDEX(Products!$C:$C,MATCH(C2447,Products!$A:$A,0))</f>
        <v>Fashion</v>
      </c>
      <c r="I2447" s="0" t="str">
        <f aca="false">INDEX(Orders!$D:$D,MATCH(B2447,Orders!$A:$A,0))</f>
        <v>Delivered</v>
      </c>
      <c r="J2447" s="8" t="n">
        <f aca="false">INDEX(Products!$E:$E,MATCH(C2447,Products!$A:$A,0))</f>
        <v>508.15</v>
      </c>
      <c r="K2447" s="8" t="n">
        <f aca="false">D2447*J2447</f>
        <v>508.15</v>
      </c>
    </row>
    <row r="2448" customFormat="false" ht="15" hidden="false" customHeight="false" outlineLevel="0" collapsed="false">
      <c r="A2448" s="0" t="s">
        <v>10216</v>
      </c>
      <c r="B2448" s="0" t="s">
        <v>2541</v>
      </c>
      <c r="C2448" s="0" t="s">
        <v>8057</v>
      </c>
      <c r="D2448" s="0" t="n">
        <v>1</v>
      </c>
      <c r="E2448" s="8" t="n">
        <v>5310</v>
      </c>
      <c r="F2448" s="0" t="n">
        <v>20</v>
      </c>
      <c r="G2448" s="8" t="n">
        <v>4248</v>
      </c>
      <c r="H2448" s="0" t="str">
        <f aca="false">INDEX(Products!$C:$C,MATCH(C2448,Products!$A:$A,0))</f>
        <v>Sports &amp; Fitness</v>
      </c>
      <c r="I2448" s="0" t="str">
        <f aca="false">INDEX(Orders!$D:$D,MATCH(B2448,Orders!$A:$A,0))</f>
        <v>Delivered</v>
      </c>
      <c r="J2448" s="8" t="n">
        <f aca="false">INDEX(Products!$E:$E,MATCH(C2448,Products!$A:$A,0))</f>
        <v>3979.51</v>
      </c>
      <c r="K2448" s="8" t="n">
        <f aca="false">D2448*J2448</f>
        <v>3979.51</v>
      </c>
    </row>
    <row r="2449" customFormat="false" ht="15" hidden="false" customHeight="false" outlineLevel="0" collapsed="false">
      <c r="A2449" s="0" t="s">
        <v>10217</v>
      </c>
      <c r="B2449" s="0" t="s">
        <v>2541</v>
      </c>
      <c r="C2449" s="0" t="s">
        <v>7674</v>
      </c>
      <c r="D2449" s="0" t="n">
        <v>1</v>
      </c>
      <c r="E2449" s="8" t="n">
        <v>1629</v>
      </c>
      <c r="F2449" s="0" t="n">
        <v>0</v>
      </c>
      <c r="G2449" s="8" t="n">
        <v>1629</v>
      </c>
      <c r="H2449" s="0" t="str">
        <f aca="false">INDEX(Products!$C:$C,MATCH(C2449,Products!$A:$A,0))</f>
        <v>Grocery</v>
      </c>
      <c r="I2449" s="0" t="str">
        <f aca="false">INDEX(Orders!$D:$D,MATCH(B2449,Orders!$A:$A,0))</f>
        <v>Delivered</v>
      </c>
      <c r="J2449" s="8" t="n">
        <f aca="false">INDEX(Products!$E:$E,MATCH(C2449,Products!$A:$A,0))</f>
        <v>1147.73</v>
      </c>
      <c r="K2449" s="8" t="n">
        <f aca="false">D2449*J2449</f>
        <v>1147.73</v>
      </c>
    </row>
    <row r="2450" customFormat="false" ht="15" hidden="false" customHeight="false" outlineLevel="0" collapsed="false">
      <c r="A2450" s="0" t="s">
        <v>10218</v>
      </c>
      <c r="B2450" s="0" t="s">
        <v>2541</v>
      </c>
      <c r="C2450" s="0" t="s">
        <v>7648</v>
      </c>
      <c r="D2450" s="0" t="n">
        <v>1</v>
      </c>
      <c r="E2450" s="8" t="n">
        <v>2869</v>
      </c>
      <c r="F2450" s="0" t="n">
        <v>0</v>
      </c>
      <c r="G2450" s="8" t="n">
        <v>2869</v>
      </c>
      <c r="H2450" s="0" t="str">
        <f aca="false">INDEX(Products!$C:$C,MATCH(C2450,Products!$A:$A,0))</f>
        <v>Sports &amp; Fitness</v>
      </c>
      <c r="I2450" s="0" t="str">
        <f aca="false">INDEX(Orders!$D:$D,MATCH(B2450,Orders!$A:$A,0))</f>
        <v>Delivered</v>
      </c>
      <c r="J2450" s="8" t="n">
        <f aca="false">INDEX(Products!$E:$E,MATCH(C2450,Products!$A:$A,0))</f>
        <v>1957.62</v>
      </c>
      <c r="K2450" s="8" t="n">
        <f aca="false">D2450*J2450</f>
        <v>1957.62</v>
      </c>
    </row>
    <row r="2451" customFormat="false" ht="15" hidden="false" customHeight="false" outlineLevel="0" collapsed="false">
      <c r="A2451" s="0" t="s">
        <v>10219</v>
      </c>
      <c r="B2451" s="0" t="s">
        <v>2541</v>
      </c>
      <c r="C2451" s="0" t="s">
        <v>8436</v>
      </c>
      <c r="D2451" s="0" t="n">
        <v>1</v>
      </c>
      <c r="E2451" s="8" t="n">
        <v>52639</v>
      </c>
      <c r="F2451" s="0" t="n">
        <v>10</v>
      </c>
      <c r="G2451" s="8" t="n">
        <v>47375.1</v>
      </c>
      <c r="H2451" s="0" t="str">
        <f aca="false">INDEX(Products!$C:$C,MATCH(C2451,Products!$A:$A,0))</f>
        <v>Mobiles &amp; Accessories</v>
      </c>
      <c r="I2451" s="0" t="str">
        <f aca="false">INDEX(Orders!$D:$D,MATCH(B2451,Orders!$A:$A,0))</f>
        <v>Delivered</v>
      </c>
      <c r="J2451" s="8" t="n">
        <f aca="false">INDEX(Products!$E:$E,MATCH(C2451,Products!$A:$A,0))</f>
        <v>31616.05</v>
      </c>
      <c r="K2451" s="8" t="n">
        <f aca="false">D2451*J2451</f>
        <v>31616.05</v>
      </c>
    </row>
    <row r="2452" customFormat="false" ht="15" hidden="false" customHeight="false" outlineLevel="0" collapsed="false">
      <c r="A2452" s="0" t="s">
        <v>10220</v>
      </c>
      <c r="B2452" s="0" t="s">
        <v>2542</v>
      </c>
      <c r="C2452" s="0" t="s">
        <v>7634</v>
      </c>
      <c r="D2452" s="0" t="n">
        <v>1</v>
      </c>
      <c r="E2452" s="8" t="n">
        <v>3819</v>
      </c>
      <c r="F2452" s="0" t="n">
        <v>10</v>
      </c>
      <c r="G2452" s="8" t="n">
        <v>3437.1</v>
      </c>
      <c r="H2452" s="0" t="str">
        <f aca="false">INDEX(Products!$C:$C,MATCH(C2452,Products!$A:$A,0))</f>
        <v>Fashion</v>
      </c>
      <c r="I2452" s="0" t="str">
        <f aca="false">INDEX(Orders!$D:$D,MATCH(B2452,Orders!$A:$A,0))</f>
        <v>Delivered</v>
      </c>
      <c r="J2452" s="8" t="n">
        <f aca="false">INDEX(Products!$E:$E,MATCH(C2452,Products!$A:$A,0))</f>
        <v>2638.59</v>
      </c>
      <c r="K2452" s="8" t="n">
        <f aca="false">D2452*J2452</f>
        <v>2638.59</v>
      </c>
    </row>
    <row r="2453" customFormat="false" ht="15" hidden="false" customHeight="false" outlineLevel="0" collapsed="false">
      <c r="A2453" s="0" t="s">
        <v>10221</v>
      </c>
      <c r="B2453" s="0" t="s">
        <v>2542</v>
      </c>
      <c r="C2453" s="0" t="s">
        <v>7853</v>
      </c>
      <c r="D2453" s="0" t="n">
        <v>1</v>
      </c>
      <c r="E2453" s="8" t="n">
        <v>1989</v>
      </c>
      <c r="F2453" s="0" t="n">
        <v>10</v>
      </c>
      <c r="G2453" s="8" t="n">
        <v>1790.1</v>
      </c>
      <c r="H2453" s="0" t="str">
        <f aca="false">INDEX(Products!$C:$C,MATCH(C2453,Products!$A:$A,0))</f>
        <v>Fashion</v>
      </c>
      <c r="I2453" s="0" t="str">
        <f aca="false">INDEX(Orders!$D:$D,MATCH(B2453,Orders!$A:$A,0))</f>
        <v>Delivered</v>
      </c>
      <c r="J2453" s="8" t="n">
        <f aca="false">INDEX(Products!$E:$E,MATCH(C2453,Products!$A:$A,0))</f>
        <v>1234.69</v>
      </c>
      <c r="K2453" s="8" t="n">
        <f aca="false">D2453*J2453</f>
        <v>1234.69</v>
      </c>
    </row>
    <row r="2454" customFormat="false" ht="15" hidden="false" customHeight="false" outlineLevel="0" collapsed="false">
      <c r="A2454" s="0" t="s">
        <v>10222</v>
      </c>
      <c r="B2454" s="0" t="s">
        <v>2543</v>
      </c>
      <c r="C2454" s="0" t="s">
        <v>7634</v>
      </c>
      <c r="D2454" s="0" t="n">
        <v>3</v>
      </c>
      <c r="E2454" s="8" t="n">
        <v>3819</v>
      </c>
      <c r="F2454" s="0" t="n">
        <v>0</v>
      </c>
      <c r="G2454" s="8" t="n">
        <v>11457</v>
      </c>
      <c r="H2454" s="0" t="str">
        <f aca="false">INDEX(Products!$C:$C,MATCH(C2454,Products!$A:$A,0))</f>
        <v>Fashion</v>
      </c>
      <c r="I2454" s="0" t="str">
        <f aca="false">INDEX(Orders!$D:$D,MATCH(B2454,Orders!$A:$A,0))</f>
        <v>Delivered</v>
      </c>
      <c r="J2454" s="8" t="n">
        <f aca="false">INDEX(Products!$E:$E,MATCH(C2454,Products!$A:$A,0))</f>
        <v>2638.59</v>
      </c>
      <c r="K2454" s="8" t="n">
        <f aca="false">D2454*J2454</f>
        <v>7915.77</v>
      </c>
    </row>
    <row r="2455" customFormat="false" ht="15" hidden="false" customHeight="false" outlineLevel="0" collapsed="false">
      <c r="A2455" s="0" t="s">
        <v>10223</v>
      </c>
      <c r="B2455" s="0" t="s">
        <v>2543</v>
      </c>
      <c r="C2455" s="0" t="s">
        <v>7966</v>
      </c>
      <c r="D2455" s="0" t="n">
        <v>1</v>
      </c>
      <c r="E2455" s="8" t="n">
        <v>8389</v>
      </c>
      <c r="F2455" s="0" t="n">
        <v>0</v>
      </c>
      <c r="G2455" s="8" t="n">
        <v>8389</v>
      </c>
      <c r="H2455" s="0" t="str">
        <f aca="false">INDEX(Products!$C:$C,MATCH(C2455,Products!$A:$A,0))</f>
        <v>Home &amp; Kitchen</v>
      </c>
      <c r="I2455" s="0" t="str">
        <f aca="false">INDEX(Orders!$D:$D,MATCH(B2455,Orders!$A:$A,0))</f>
        <v>Delivered</v>
      </c>
      <c r="J2455" s="8" t="n">
        <f aca="false">INDEX(Products!$E:$E,MATCH(C2455,Products!$A:$A,0))</f>
        <v>6236.44</v>
      </c>
      <c r="K2455" s="8" t="n">
        <f aca="false">D2455*J2455</f>
        <v>6236.44</v>
      </c>
    </row>
    <row r="2456" customFormat="false" ht="15" hidden="false" customHeight="false" outlineLevel="0" collapsed="false">
      <c r="A2456" s="0" t="s">
        <v>10224</v>
      </c>
      <c r="B2456" s="0" t="s">
        <v>2544</v>
      </c>
      <c r="C2456" s="0" t="s">
        <v>7752</v>
      </c>
      <c r="D2456" s="0" t="n">
        <v>1</v>
      </c>
      <c r="E2456" s="8" t="n">
        <v>309</v>
      </c>
      <c r="F2456" s="0" t="n">
        <v>10</v>
      </c>
      <c r="G2456" s="8" t="n">
        <v>278.1</v>
      </c>
      <c r="H2456" s="0" t="str">
        <f aca="false">INDEX(Products!$C:$C,MATCH(C2456,Products!$A:$A,0))</f>
        <v>Beauty &amp; Personal Care</v>
      </c>
      <c r="I2456" s="0" t="str">
        <f aca="false">INDEX(Orders!$D:$D,MATCH(B2456,Orders!$A:$A,0))</f>
        <v>Returned</v>
      </c>
      <c r="J2456" s="8" t="n">
        <f aca="false">INDEX(Products!$E:$E,MATCH(C2456,Products!$A:$A,0))</f>
        <v>200.3</v>
      </c>
      <c r="K2456" s="8" t="n">
        <f aca="false">D2456*J2456</f>
        <v>200.3</v>
      </c>
    </row>
    <row r="2457" customFormat="false" ht="15" hidden="false" customHeight="false" outlineLevel="0" collapsed="false">
      <c r="A2457" s="0" t="s">
        <v>10225</v>
      </c>
      <c r="B2457" s="0" t="s">
        <v>2545</v>
      </c>
      <c r="C2457" s="0" t="s">
        <v>8147</v>
      </c>
      <c r="D2457" s="0" t="n">
        <v>2</v>
      </c>
      <c r="E2457" s="8" t="n">
        <v>8079</v>
      </c>
      <c r="F2457" s="0" t="n">
        <v>15</v>
      </c>
      <c r="G2457" s="8" t="n">
        <v>13734.3</v>
      </c>
      <c r="H2457" s="0" t="str">
        <f aca="false">INDEX(Products!$C:$C,MATCH(C2457,Products!$A:$A,0))</f>
        <v>Sports &amp; Fitness</v>
      </c>
      <c r="I2457" s="0" t="str">
        <f aca="false">INDEX(Orders!$D:$D,MATCH(B2457,Orders!$A:$A,0))</f>
        <v>Cancelled</v>
      </c>
      <c r="J2457" s="8" t="n">
        <f aca="false">INDEX(Products!$E:$E,MATCH(C2457,Products!$A:$A,0))</f>
        <v>4706.34</v>
      </c>
      <c r="K2457" s="8" t="n">
        <f aca="false">D2457*J2457</f>
        <v>9412.68</v>
      </c>
    </row>
    <row r="2458" customFormat="false" ht="15" hidden="false" customHeight="false" outlineLevel="0" collapsed="false">
      <c r="A2458" s="0" t="s">
        <v>10226</v>
      </c>
      <c r="B2458" s="0" t="s">
        <v>2545</v>
      </c>
      <c r="C2458" s="0" t="s">
        <v>7686</v>
      </c>
      <c r="D2458" s="0" t="n">
        <v>1</v>
      </c>
      <c r="E2458" s="8" t="n">
        <v>11089</v>
      </c>
      <c r="F2458" s="0" t="n">
        <v>15</v>
      </c>
      <c r="G2458" s="8" t="n">
        <v>9425.65</v>
      </c>
      <c r="H2458" s="0" t="str">
        <f aca="false">INDEX(Products!$C:$C,MATCH(C2458,Products!$A:$A,0))</f>
        <v>Home &amp; Kitchen</v>
      </c>
      <c r="I2458" s="0" t="str">
        <f aca="false">INDEX(Orders!$D:$D,MATCH(B2458,Orders!$A:$A,0))</f>
        <v>Cancelled</v>
      </c>
      <c r="J2458" s="8" t="n">
        <f aca="false">INDEX(Products!$E:$E,MATCH(C2458,Products!$A:$A,0))</f>
        <v>6310.53</v>
      </c>
      <c r="K2458" s="8" t="n">
        <f aca="false">D2458*J2458</f>
        <v>6310.53</v>
      </c>
    </row>
    <row r="2459" customFormat="false" ht="15" hidden="false" customHeight="false" outlineLevel="0" collapsed="false">
      <c r="A2459" s="0" t="s">
        <v>10227</v>
      </c>
      <c r="B2459" s="0" t="s">
        <v>2546</v>
      </c>
      <c r="C2459" s="0" t="s">
        <v>8428</v>
      </c>
      <c r="D2459" s="0" t="n">
        <v>1</v>
      </c>
      <c r="E2459" s="8" t="n">
        <v>8599</v>
      </c>
      <c r="F2459" s="0" t="n">
        <v>10</v>
      </c>
      <c r="G2459" s="8" t="n">
        <v>7739.1</v>
      </c>
      <c r="H2459" s="0" t="str">
        <f aca="false">INDEX(Products!$C:$C,MATCH(C2459,Products!$A:$A,0))</f>
        <v>Home &amp; Kitchen</v>
      </c>
      <c r="I2459" s="0" t="str">
        <f aca="false">INDEX(Orders!$D:$D,MATCH(B2459,Orders!$A:$A,0))</f>
        <v>Delivered</v>
      </c>
      <c r="J2459" s="8" t="n">
        <f aca="false">INDEX(Products!$E:$E,MATCH(C2459,Products!$A:$A,0))</f>
        <v>5346.13</v>
      </c>
      <c r="K2459" s="8" t="n">
        <f aca="false">D2459*J2459</f>
        <v>5346.13</v>
      </c>
    </row>
    <row r="2460" customFormat="false" ht="15" hidden="false" customHeight="false" outlineLevel="0" collapsed="false">
      <c r="A2460" s="0" t="s">
        <v>10228</v>
      </c>
      <c r="B2460" s="0" t="s">
        <v>2546</v>
      </c>
      <c r="C2460" s="0" t="s">
        <v>7734</v>
      </c>
      <c r="D2460" s="0" t="n">
        <v>1</v>
      </c>
      <c r="E2460" s="8" t="n">
        <v>260</v>
      </c>
      <c r="F2460" s="0" t="n">
        <v>10</v>
      </c>
      <c r="G2460" s="8" t="n">
        <v>234</v>
      </c>
      <c r="H2460" s="0" t="str">
        <f aca="false">INDEX(Products!$C:$C,MATCH(C2460,Products!$A:$A,0))</f>
        <v>Books</v>
      </c>
      <c r="I2460" s="0" t="str">
        <f aca="false">INDEX(Orders!$D:$D,MATCH(B2460,Orders!$A:$A,0))</f>
        <v>Delivered</v>
      </c>
      <c r="J2460" s="8" t="n">
        <f aca="false">INDEX(Products!$E:$E,MATCH(C2460,Products!$A:$A,0))</f>
        <v>158.02</v>
      </c>
      <c r="K2460" s="8" t="n">
        <f aca="false">D2460*J2460</f>
        <v>158.02</v>
      </c>
    </row>
    <row r="2461" customFormat="false" ht="15" hidden="false" customHeight="false" outlineLevel="0" collapsed="false">
      <c r="A2461" s="0" t="s">
        <v>10229</v>
      </c>
      <c r="B2461" s="0" t="s">
        <v>2548</v>
      </c>
      <c r="C2461" s="0" t="s">
        <v>7707</v>
      </c>
      <c r="D2461" s="0" t="n">
        <v>1</v>
      </c>
      <c r="E2461" s="8" t="n">
        <v>3479</v>
      </c>
      <c r="F2461" s="0" t="n">
        <v>0</v>
      </c>
      <c r="G2461" s="8" t="n">
        <v>3479</v>
      </c>
      <c r="H2461" s="0" t="str">
        <f aca="false">INDEX(Products!$C:$C,MATCH(C2461,Products!$A:$A,0))</f>
        <v>Fashion</v>
      </c>
      <c r="I2461" s="0" t="str">
        <f aca="false">INDEX(Orders!$D:$D,MATCH(B2461,Orders!$A:$A,0))</f>
        <v>Delivered</v>
      </c>
      <c r="J2461" s="8" t="n">
        <f aca="false">INDEX(Products!$E:$E,MATCH(C2461,Products!$A:$A,0))</f>
        <v>1949.52</v>
      </c>
      <c r="K2461" s="8" t="n">
        <f aca="false">D2461*J2461</f>
        <v>1949.52</v>
      </c>
    </row>
    <row r="2462" customFormat="false" ht="15" hidden="false" customHeight="false" outlineLevel="0" collapsed="false">
      <c r="A2462" s="0" t="s">
        <v>10230</v>
      </c>
      <c r="B2462" s="0" t="s">
        <v>2549</v>
      </c>
      <c r="C2462" s="0" t="s">
        <v>8034</v>
      </c>
      <c r="D2462" s="0" t="n">
        <v>1</v>
      </c>
      <c r="E2462" s="8" t="n">
        <v>59079</v>
      </c>
      <c r="F2462" s="0" t="n">
        <v>30</v>
      </c>
      <c r="G2462" s="8" t="n">
        <v>41355.3</v>
      </c>
      <c r="H2462" s="0" t="str">
        <f aca="false">INDEX(Products!$C:$C,MATCH(C2462,Products!$A:$A,0))</f>
        <v>Mobiles &amp; Accessories</v>
      </c>
      <c r="I2462" s="0" t="str">
        <f aca="false">INDEX(Orders!$D:$D,MATCH(B2462,Orders!$A:$A,0))</f>
        <v>Delivered</v>
      </c>
      <c r="J2462" s="8" t="n">
        <f aca="false">INDEX(Products!$E:$E,MATCH(C2462,Products!$A:$A,0))</f>
        <v>35568.35</v>
      </c>
      <c r="K2462" s="8" t="n">
        <f aca="false">D2462*J2462</f>
        <v>35568.35</v>
      </c>
    </row>
    <row r="2463" customFormat="false" ht="15" hidden="false" customHeight="false" outlineLevel="0" collapsed="false">
      <c r="A2463" s="0" t="s">
        <v>10231</v>
      </c>
      <c r="B2463" s="0" t="s">
        <v>2549</v>
      </c>
      <c r="C2463" s="0" t="s">
        <v>7686</v>
      </c>
      <c r="D2463" s="0" t="n">
        <v>2</v>
      </c>
      <c r="E2463" s="8" t="n">
        <v>11089</v>
      </c>
      <c r="F2463" s="0" t="n">
        <v>10</v>
      </c>
      <c r="G2463" s="8" t="n">
        <v>19960.2</v>
      </c>
      <c r="H2463" s="0" t="str">
        <f aca="false">INDEX(Products!$C:$C,MATCH(C2463,Products!$A:$A,0))</f>
        <v>Home &amp; Kitchen</v>
      </c>
      <c r="I2463" s="0" t="str">
        <f aca="false">INDEX(Orders!$D:$D,MATCH(B2463,Orders!$A:$A,0))</f>
        <v>Delivered</v>
      </c>
      <c r="J2463" s="8" t="n">
        <f aca="false">INDEX(Products!$E:$E,MATCH(C2463,Products!$A:$A,0))</f>
        <v>6310.53</v>
      </c>
      <c r="K2463" s="8" t="n">
        <f aca="false">D2463*J2463</f>
        <v>12621.06</v>
      </c>
    </row>
    <row r="2464" customFormat="false" ht="15" hidden="false" customHeight="false" outlineLevel="0" collapsed="false">
      <c r="A2464" s="0" t="s">
        <v>10232</v>
      </c>
      <c r="B2464" s="0" t="s">
        <v>2549</v>
      </c>
      <c r="C2464" s="0" t="s">
        <v>7777</v>
      </c>
      <c r="D2464" s="0" t="n">
        <v>1</v>
      </c>
      <c r="E2464" s="8" t="n">
        <v>9549</v>
      </c>
      <c r="F2464" s="0" t="n">
        <v>15</v>
      </c>
      <c r="G2464" s="8" t="n">
        <v>8116.65</v>
      </c>
      <c r="H2464" s="0" t="str">
        <f aca="false">INDEX(Products!$C:$C,MATCH(C2464,Products!$A:$A,0))</f>
        <v>Home &amp; Kitchen</v>
      </c>
      <c r="I2464" s="0" t="str">
        <f aca="false">INDEX(Orders!$D:$D,MATCH(B2464,Orders!$A:$A,0))</f>
        <v>Delivered</v>
      </c>
      <c r="J2464" s="8" t="n">
        <f aca="false">INDEX(Products!$E:$E,MATCH(C2464,Products!$A:$A,0))</f>
        <v>6567.1</v>
      </c>
      <c r="K2464" s="8" t="n">
        <f aca="false">D2464*J2464</f>
        <v>6567.1</v>
      </c>
    </row>
    <row r="2465" customFormat="false" ht="15" hidden="false" customHeight="false" outlineLevel="0" collapsed="false">
      <c r="A2465" s="0" t="s">
        <v>10233</v>
      </c>
      <c r="B2465" s="0" t="s">
        <v>2550</v>
      </c>
      <c r="C2465" s="0" t="s">
        <v>7661</v>
      </c>
      <c r="D2465" s="0" t="n">
        <v>1</v>
      </c>
      <c r="E2465" s="8" t="n">
        <v>499</v>
      </c>
      <c r="F2465" s="0" t="n">
        <v>5</v>
      </c>
      <c r="G2465" s="8" t="n">
        <v>474.05</v>
      </c>
      <c r="H2465" s="0" t="str">
        <f aca="false">INDEX(Products!$C:$C,MATCH(C2465,Products!$A:$A,0))</f>
        <v>Beauty &amp; Personal Care</v>
      </c>
      <c r="I2465" s="0" t="str">
        <f aca="false">INDEX(Orders!$D:$D,MATCH(B2465,Orders!$A:$A,0))</f>
        <v>Delivered</v>
      </c>
      <c r="J2465" s="8" t="n">
        <f aca="false">INDEX(Products!$E:$E,MATCH(C2465,Products!$A:$A,0))</f>
        <v>296.64</v>
      </c>
      <c r="K2465" s="8" t="n">
        <f aca="false">D2465*J2465</f>
        <v>296.64</v>
      </c>
    </row>
    <row r="2466" customFormat="false" ht="15" hidden="false" customHeight="false" outlineLevel="0" collapsed="false">
      <c r="A2466" s="0" t="s">
        <v>10234</v>
      </c>
      <c r="B2466" s="0" t="s">
        <v>2551</v>
      </c>
      <c r="C2466" s="0" t="s">
        <v>7676</v>
      </c>
      <c r="D2466" s="0" t="n">
        <v>1</v>
      </c>
      <c r="E2466" s="8" t="n">
        <v>33759</v>
      </c>
      <c r="F2466" s="0" t="n">
        <v>0</v>
      </c>
      <c r="G2466" s="8" t="n">
        <v>33759</v>
      </c>
      <c r="H2466" s="0" t="str">
        <f aca="false">INDEX(Products!$C:$C,MATCH(C2466,Products!$A:$A,0))</f>
        <v>Furniture</v>
      </c>
      <c r="I2466" s="0" t="str">
        <f aca="false">INDEX(Orders!$D:$D,MATCH(B2466,Orders!$A:$A,0))</f>
        <v>Delivered</v>
      </c>
      <c r="J2466" s="8" t="n">
        <f aca="false">INDEX(Products!$E:$E,MATCH(C2466,Products!$A:$A,0))</f>
        <v>19897.05</v>
      </c>
      <c r="K2466" s="8" t="n">
        <f aca="false">D2466*J2466</f>
        <v>19897.05</v>
      </c>
    </row>
    <row r="2467" customFormat="false" ht="15" hidden="false" customHeight="false" outlineLevel="0" collapsed="false">
      <c r="A2467" s="0" t="s">
        <v>10235</v>
      </c>
      <c r="B2467" s="0" t="s">
        <v>2551</v>
      </c>
      <c r="C2467" s="0" t="s">
        <v>7825</v>
      </c>
      <c r="D2467" s="0" t="n">
        <v>2</v>
      </c>
      <c r="E2467" s="8" t="n">
        <v>1190</v>
      </c>
      <c r="F2467" s="0" t="n">
        <v>30</v>
      </c>
      <c r="G2467" s="8" t="n">
        <v>1666</v>
      </c>
      <c r="H2467" s="0" t="str">
        <f aca="false">INDEX(Products!$C:$C,MATCH(C2467,Products!$A:$A,0))</f>
        <v>Fashion</v>
      </c>
      <c r="I2467" s="0" t="str">
        <f aca="false">INDEX(Orders!$D:$D,MATCH(B2467,Orders!$A:$A,0))</f>
        <v>Delivered</v>
      </c>
      <c r="J2467" s="8" t="n">
        <f aca="false">INDEX(Products!$E:$E,MATCH(C2467,Products!$A:$A,0))</f>
        <v>814.55</v>
      </c>
      <c r="K2467" s="8" t="n">
        <f aca="false">D2467*J2467</f>
        <v>1629.1</v>
      </c>
    </row>
    <row r="2468" customFormat="false" ht="15" hidden="false" customHeight="false" outlineLevel="0" collapsed="false">
      <c r="A2468" s="0" t="s">
        <v>10236</v>
      </c>
      <c r="B2468" s="0" t="s">
        <v>2551</v>
      </c>
      <c r="C2468" s="0" t="s">
        <v>7785</v>
      </c>
      <c r="D2468" s="0" t="n">
        <v>1</v>
      </c>
      <c r="E2468" s="8" t="n">
        <v>709</v>
      </c>
      <c r="F2468" s="0" t="n">
        <v>0</v>
      </c>
      <c r="G2468" s="8" t="n">
        <v>709</v>
      </c>
      <c r="H2468" s="0" t="str">
        <f aca="false">INDEX(Products!$C:$C,MATCH(C2468,Products!$A:$A,0))</f>
        <v>Grocery</v>
      </c>
      <c r="I2468" s="0" t="str">
        <f aca="false">INDEX(Orders!$D:$D,MATCH(B2468,Orders!$A:$A,0))</f>
        <v>Delivered</v>
      </c>
      <c r="J2468" s="8" t="n">
        <f aca="false">INDEX(Products!$E:$E,MATCH(C2468,Products!$A:$A,0))</f>
        <v>488.31</v>
      </c>
      <c r="K2468" s="8" t="n">
        <f aca="false">D2468*J2468</f>
        <v>488.31</v>
      </c>
    </row>
    <row r="2469" customFormat="false" ht="15" hidden="false" customHeight="false" outlineLevel="0" collapsed="false">
      <c r="A2469" s="0" t="s">
        <v>10237</v>
      </c>
      <c r="B2469" s="0" t="s">
        <v>2552</v>
      </c>
      <c r="C2469" s="0" t="s">
        <v>8226</v>
      </c>
      <c r="D2469" s="0" t="n">
        <v>1</v>
      </c>
      <c r="E2469" s="8" t="n">
        <v>42449</v>
      </c>
      <c r="F2469" s="0" t="n">
        <v>20</v>
      </c>
      <c r="G2469" s="8" t="n">
        <v>33959.2</v>
      </c>
      <c r="H2469" s="0" t="str">
        <f aca="false">INDEX(Products!$C:$C,MATCH(C2469,Products!$A:$A,0))</f>
        <v>Electronics</v>
      </c>
      <c r="I2469" s="0" t="str">
        <f aca="false">INDEX(Orders!$D:$D,MATCH(B2469,Orders!$A:$A,0))</f>
        <v>Delivered</v>
      </c>
      <c r="J2469" s="8" t="n">
        <f aca="false">INDEX(Products!$E:$E,MATCH(C2469,Products!$A:$A,0))</f>
        <v>30786.73</v>
      </c>
      <c r="K2469" s="8" t="n">
        <f aca="false">D2469*J2469</f>
        <v>30786.73</v>
      </c>
    </row>
    <row r="2470" customFormat="false" ht="15" hidden="false" customHeight="false" outlineLevel="0" collapsed="false">
      <c r="A2470" s="0" t="s">
        <v>10238</v>
      </c>
      <c r="B2470" s="0" t="s">
        <v>2553</v>
      </c>
      <c r="C2470" s="0" t="s">
        <v>7632</v>
      </c>
      <c r="D2470" s="0" t="n">
        <v>1</v>
      </c>
      <c r="E2470" s="8" t="n">
        <v>2139</v>
      </c>
      <c r="F2470" s="0" t="n">
        <v>0</v>
      </c>
      <c r="G2470" s="8" t="n">
        <v>2139</v>
      </c>
      <c r="H2470" s="0" t="str">
        <f aca="false">INDEX(Products!$C:$C,MATCH(C2470,Products!$A:$A,0))</f>
        <v>Fashion</v>
      </c>
      <c r="I2470" s="0" t="str">
        <f aca="false">INDEX(Orders!$D:$D,MATCH(B2470,Orders!$A:$A,0))</f>
        <v>Delivered</v>
      </c>
      <c r="J2470" s="8" t="n">
        <f aca="false">INDEX(Products!$E:$E,MATCH(C2470,Products!$A:$A,0))</f>
        <v>1562.3</v>
      </c>
      <c r="K2470" s="8" t="n">
        <f aca="false">D2470*J2470</f>
        <v>1562.3</v>
      </c>
    </row>
    <row r="2471" customFormat="false" ht="15" hidden="false" customHeight="false" outlineLevel="0" collapsed="false">
      <c r="A2471" s="0" t="s">
        <v>10239</v>
      </c>
      <c r="B2471" s="0" t="s">
        <v>2554</v>
      </c>
      <c r="C2471" s="0" t="s">
        <v>7636</v>
      </c>
      <c r="D2471" s="0" t="n">
        <v>1</v>
      </c>
      <c r="E2471" s="8" t="n">
        <v>10879</v>
      </c>
      <c r="F2471" s="0" t="n">
        <v>5</v>
      </c>
      <c r="G2471" s="8" t="n">
        <v>10335.05</v>
      </c>
      <c r="H2471" s="0" t="str">
        <f aca="false">INDEX(Products!$C:$C,MATCH(C2471,Products!$A:$A,0))</f>
        <v>Home &amp; Kitchen</v>
      </c>
      <c r="I2471" s="0" t="str">
        <f aca="false">INDEX(Orders!$D:$D,MATCH(B2471,Orders!$A:$A,0))</f>
        <v>Delivered</v>
      </c>
      <c r="J2471" s="8" t="n">
        <f aca="false">INDEX(Products!$E:$E,MATCH(C2471,Products!$A:$A,0))</f>
        <v>7860.38</v>
      </c>
      <c r="K2471" s="8" t="n">
        <f aca="false">D2471*J2471</f>
        <v>7860.38</v>
      </c>
    </row>
    <row r="2472" customFormat="false" ht="15" hidden="false" customHeight="false" outlineLevel="0" collapsed="false">
      <c r="A2472" s="0" t="s">
        <v>10240</v>
      </c>
      <c r="B2472" s="0" t="s">
        <v>2555</v>
      </c>
      <c r="C2472" s="0" t="s">
        <v>7705</v>
      </c>
      <c r="D2472" s="0" t="n">
        <v>1</v>
      </c>
      <c r="E2472" s="8" t="n">
        <v>2409</v>
      </c>
      <c r="F2472" s="0" t="n">
        <v>15</v>
      </c>
      <c r="G2472" s="8" t="n">
        <v>2047.65</v>
      </c>
      <c r="H2472" s="0" t="str">
        <f aca="false">INDEX(Products!$C:$C,MATCH(C2472,Products!$A:$A,0))</f>
        <v>Fashion</v>
      </c>
      <c r="I2472" s="0" t="str">
        <f aca="false">INDEX(Orders!$D:$D,MATCH(B2472,Orders!$A:$A,0))</f>
        <v>Delivered</v>
      </c>
      <c r="J2472" s="8" t="n">
        <f aca="false">INDEX(Products!$E:$E,MATCH(C2472,Products!$A:$A,0))</f>
        <v>1619.11</v>
      </c>
      <c r="K2472" s="8" t="n">
        <f aca="false">D2472*J2472</f>
        <v>1619.11</v>
      </c>
    </row>
    <row r="2473" customFormat="false" ht="15" hidden="false" customHeight="false" outlineLevel="0" collapsed="false">
      <c r="A2473" s="0" t="s">
        <v>10241</v>
      </c>
      <c r="B2473" s="0" t="s">
        <v>2556</v>
      </c>
      <c r="C2473" s="0" t="s">
        <v>7935</v>
      </c>
      <c r="D2473" s="0" t="n">
        <v>1</v>
      </c>
      <c r="E2473" s="8" t="n">
        <v>4799</v>
      </c>
      <c r="F2473" s="0" t="n">
        <v>0</v>
      </c>
      <c r="G2473" s="8" t="n">
        <v>4799</v>
      </c>
      <c r="H2473" s="0" t="str">
        <f aca="false">INDEX(Products!$C:$C,MATCH(C2473,Products!$A:$A,0))</f>
        <v>Furniture</v>
      </c>
      <c r="I2473" s="0" t="str">
        <f aca="false">INDEX(Orders!$D:$D,MATCH(B2473,Orders!$A:$A,0))</f>
        <v>Delivered</v>
      </c>
      <c r="J2473" s="8" t="n">
        <f aca="false">INDEX(Products!$E:$E,MATCH(C2473,Products!$A:$A,0))</f>
        <v>2917.01</v>
      </c>
      <c r="K2473" s="8" t="n">
        <f aca="false">D2473*J2473</f>
        <v>2917.01</v>
      </c>
    </row>
    <row r="2474" customFormat="false" ht="15" hidden="false" customHeight="false" outlineLevel="0" collapsed="false">
      <c r="A2474" s="0" t="s">
        <v>10242</v>
      </c>
      <c r="B2474" s="0" t="s">
        <v>2558</v>
      </c>
      <c r="C2474" s="0" t="s">
        <v>8071</v>
      </c>
      <c r="D2474" s="0" t="n">
        <v>1</v>
      </c>
      <c r="E2474" s="8" t="n">
        <v>2329</v>
      </c>
      <c r="F2474" s="0" t="n">
        <v>0</v>
      </c>
      <c r="G2474" s="8" t="n">
        <v>2329</v>
      </c>
      <c r="H2474" s="0" t="str">
        <f aca="false">INDEX(Products!$C:$C,MATCH(C2474,Products!$A:$A,0))</f>
        <v>Beauty &amp; Personal Care</v>
      </c>
      <c r="I2474" s="0" t="str">
        <f aca="false">INDEX(Orders!$D:$D,MATCH(B2474,Orders!$A:$A,0))</f>
        <v>Delivered</v>
      </c>
      <c r="J2474" s="8" t="n">
        <f aca="false">INDEX(Products!$E:$E,MATCH(C2474,Products!$A:$A,0))</f>
        <v>1328.17</v>
      </c>
      <c r="K2474" s="8" t="n">
        <f aca="false">D2474*J2474</f>
        <v>1328.17</v>
      </c>
    </row>
    <row r="2475" customFormat="false" ht="15" hidden="false" customHeight="false" outlineLevel="0" collapsed="false">
      <c r="A2475" s="0" t="s">
        <v>10243</v>
      </c>
      <c r="B2475" s="0" t="s">
        <v>2559</v>
      </c>
      <c r="C2475" s="0" t="s">
        <v>7742</v>
      </c>
      <c r="D2475" s="0" t="n">
        <v>1</v>
      </c>
      <c r="E2475" s="8" t="n">
        <v>12729</v>
      </c>
      <c r="F2475" s="0" t="n">
        <v>15</v>
      </c>
      <c r="G2475" s="8" t="n">
        <v>10819.65</v>
      </c>
      <c r="H2475" s="0" t="str">
        <f aca="false">INDEX(Products!$C:$C,MATCH(C2475,Products!$A:$A,0))</f>
        <v>Home &amp; Kitchen</v>
      </c>
      <c r="I2475" s="0" t="str">
        <f aca="false">INDEX(Orders!$D:$D,MATCH(B2475,Orders!$A:$A,0))</f>
        <v>Delivered</v>
      </c>
      <c r="J2475" s="8" t="n">
        <f aca="false">INDEX(Products!$E:$E,MATCH(C2475,Products!$A:$A,0))</f>
        <v>8235.9</v>
      </c>
      <c r="K2475" s="8" t="n">
        <f aca="false">D2475*J2475</f>
        <v>8235.9</v>
      </c>
    </row>
    <row r="2476" customFormat="false" ht="15" hidden="false" customHeight="false" outlineLevel="0" collapsed="false">
      <c r="A2476" s="0" t="s">
        <v>10244</v>
      </c>
      <c r="B2476" s="0" t="s">
        <v>2559</v>
      </c>
      <c r="C2476" s="0" t="s">
        <v>7597</v>
      </c>
      <c r="D2476" s="0" t="n">
        <v>1</v>
      </c>
      <c r="E2476" s="8" t="n">
        <v>959</v>
      </c>
      <c r="F2476" s="0" t="n">
        <v>0</v>
      </c>
      <c r="G2476" s="8" t="n">
        <v>959</v>
      </c>
      <c r="H2476" s="0" t="str">
        <f aca="false">INDEX(Products!$C:$C,MATCH(C2476,Products!$A:$A,0))</f>
        <v>Toys &amp; Baby Care</v>
      </c>
      <c r="I2476" s="0" t="str">
        <f aca="false">INDEX(Orders!$D:$D,MATCH(B2476,Orders!$A:$A,0))</f>
        <v>Delivered</v>
      </c>
      <c r="J2476" s="8" t="n">
        <f aca="false">INDEX(Products!$E:$E,MATCH(C2476,Products!$A:$A,0))</f>
        <v>528.95</v>
      </c>
      <c r="K2476" s="8" t="n">
        <f aca="false">D2476*J2476</f>
        <v>528.95</v>
      </c>
    </row>
    <row r="2477" customFormat="false" ht="15" hidden="false" customHeight="false" outlineLevel="0" collapsed="false">
      <c r="A2477" s="0" t="s">
        <v>10245</v>
      </c>
      <c r="B2477" s="0" t="s">
        <v>2559</v>
      </c>
      <c r="C2477" s="0" t="s">
        <v>7696</v>
      </c>
      <c r="D2477" s="0" t="n">
        <v>1</v>
      </c>
      <c r="E2477" s="8" t="n">
        <v>23569</v>
      </c>
      <c r="F2477" s="0" t="n">
        <v>20</v>
      </c>
      <c r="G2477" s="8" t="n">
        <v>18855.2</v>
      </c>
      <c r="H2477" s="0" t="str">
        <f aca="false">INDEX(Products!$C:$C,MATCH(C2477,Products!$A:$A,0))</f>
        <v>Electronics</v>
      </c>
      <c r="I2477" s="0" t="str">
        <f aca="false">INDEX(Orders!$D:$D,MATCH(B2477,Orders!$A:$A,0))</f>
        <v>Delivered</v>
      </c>
      <c r="J2477" s="8" t="n">
        <f aca="false">INDEX(Products!$E:$E,MATCH(C2477,Products!$A:$A,0))</f>
        <v>15487.44</v>
      </c>
      <c r="K2477" s="8" t="n">
        <f aca="false">D2477*J2477</f>
        <v>15487.44</v>
      </c>
    </row>
    <row r="2478" customFormat="false" ht="15" hidden="false" customHeight="false" outlineLevel="0" collapsed="false">
      <c r="A2478" s="0" t="s">
        <v>10246</v>
      </c>
      <c r="B2478" s="0" t="s">
        <v>2560</v>
      </c>
      <c r="C2478" s="0" t="s">
        <v>8226</v>
      </c>
      <c r="D2478" s="0" t="n">
        <v>1</v>
      </c>
      <c r="E2478" s="8" t="n">
        <v>42449</v>
      </c>
      <c r="F2478" s="0" t="n">
        <v>0</v>
      </c>
      <c r="G2478" s="8" t="n">
        <v>42449</v>
      </c>
      <c r="H2478" s="0" t="str">
        <f aca="false">INDEX(Products!$C:$C,MATCH(C2478,Products!$A:$A,0))</f>
        <v>Electronics</v>
      </c>
      <c r="I2478" s="0" t="str">
        <f aca="false">INDEX(Orders!$D:$D,MATCH(B2478,Orders!$A:$A,0))</f>
        <v>Delivered</v>
      </c>
      <c r="J2478" s="8" t="n">
        <f aca="false">INDEX(Products!$E:$E,MATCH(C2478,Products!$A:$A,0))</f>
        <v>30786.73</v>
      </c>
      <c r="K2478" s="8" t="n">
        <f aca="false">D2478*J2478</f>
        <v>30786.73</v>
      </c>
    </row>
    <row r="2479" customFormat="false" ht="15" hidden="false" customHeight="false" outlineLevel="0" collapsed="false">
      <c r="A2479" s="0" t="s">
        <v>10247</v>
      </c>
      <c r="B2479" s="0" t="s">
        <v>2561</v>
      </c>
      <c r="C2479" s="0" t="s">
        <v>7777</v>
      </c>
      <c r="D2479" s="0" t="n">
        <v>1</v>
      </c>
      <c r="E2479" s="8" t="n">
        <v>9549</v>
      </c>
      <c r="F2479" s="0" t="n">
        <v>20</v>
      </c>
      <c r="G2479" s="8" t="n">
        <v>7639.2</v>
      </c>
      <c r="H2479" s="0" t="str">
        <f aca="false">INDEX(Products!$C:$C,MATCH(C2479,Products!$A:$A,0))</f>
        <v>Home &amp; Kitchen</v>
      </c>
      <c r="I2479" s="0" t="str">
        <f aca="false">INDEX(Orders!$D:$D,MATCH(B2479,Orders!$A:$A,0))</f>
        <v>Delivered</v>
      </c>
      <c r="J2479" s="8" t="n">
        <f aca="false">INDEX(Products!$E:$E,MATCH(C2479,Products!$A:$A,0))</f>
        <v>6567.1</v>
      </c>
      <c r="K2479" s="8" t="n">
        <f aca="false">D2479*J2479</f>
        <v>6567.1</v>
      </c>
    </row>
    <row r="2480" customFormat="false" ht="15" hidden="false" customHeight="false" outlineLevel="0" collapsed="false">
      <c r="A2480" s="0" t="s">
        <v>10248</v>
      </c>
      <c r="B2480" s="0" t="s">
        <v>2561</v>
      </c>
      <c r="C2480" s="0" t="s">
        <v>7692</v>
      </c>
      <c r="D2480" s="0" t="n">
        <v>1</v>
      </c>
      <c r="E2480" s="8" t="n">
        <v>30589</v>
      </c>
      <c r="F2480" s="0" t="n">
        <v>10</v>
      </c>
      <c r="G2480" s="8" t="n">
        <v>27530.1</v>
      </c>
      <c r="H2480" s="0" t="str">
        <f aca="false">INDEX(Products!$C:$C,MATCH(C2480,Products!$A:$A,0))</f>
        <v>Electronics</v>
      </c>
      <c r="I2480" s="0" t="str">
        <f aca="false">INDEX(Orders!$D:$D,MATCH(B2480,Orders!$A:$A,0))</f>
        <v>Delivered</v>
      </c>
      <c r="J2480" s="8" t="n">
        <f aca="false">INDEX(Products!$E:$E,MATCH(C2480,Products!$A:$A,0))</f>
        <v>17320.4</v>
      </c>
      <c r="K2480" s="8" t="n">
        <f aca="false">D2480*J2480</f>
        <v>17320.4</v>
      </c>
    </row>
    <row r="2481" customFormat="false" ht="15" hidden="false" customHeight="false" outlineLevel="0" collapsed="false">
      <c r="A2481" s="0" t="s">
        <v>10249</v>
      </c>
      <c r="B2481" s="0" t="s">
        <v>2561</v>
      </c>
      <c r="C2481" s="0" t="s">
        <v>7678</v>
      </c>
      <c r="D2481" s="0" t="n">
        <v>1</v>
      </c>
      <c r="E2481" s="8" t="n">
        <v>9859</v>
      </c>
      <c r="F2481" s="0" t="n">
        <v>15</v>
      </c>
      <c r="G2481" s="8" t="n">
        <v>8380.15</v>
      </c>
      <c r="H2481" s="0" t="str">
        <f aca="false">INDEX(Products!$C:$C,MATCH(C2481,Products!$A:$A,0))</f>
        <v>Electronics</v>
      </c>
      <c r="I2481" s="0" t="str">
        <f aca="false">INDEX(Orders!$D:$D,MATCH(B2481,Orders!$A:$A,0))</f>
        <v>Delivered</v>
      </c>
      <c r="J2481" s="8" t="n">
        <f aca="false">INDEX(Products!$E:$E,MATCH(C2481,Products!$A:$A,0))</f>
        <v>6581.05</v>
      </c>
      <c r="K2481" s="8" t="n">
        <f aca="false">D2481*J2481</f>
        <v>6581.05</v>
      </c>
    </row>
    <row r="2482" customFormat="false" ht="15" hidden="false" customHeight="false" outlineLevel="0" collapsed="false">
      <c r="A2482" s="0" t="s">
        <v>10250</v>
      </c>
      <c r="B2482" s="0" t="s">
        <v>2562</v>
      </c>
      <c r="C2482" s="0" t="s">
        <v>7686</v>
      </c>
      <c r="D2482" s="0" t="n">
        <v>1</v>
      </c>
      <c r="E2482" s="8" t="n">
        <v>11089</v>
      </c>
      <c r="F2482" s="0" t="n">
        <v>5</v>
      </c>
      <c r="G2482" s="8" t="n">
        <v>10534.55</v>
      </c>
      <c r="H2482" s="0" t="str">
        <f aca="false">INDEX(Products!$C:$C,MATCH(C2482,Products!$A:$A,0))</f>
        <v>Home &amp; Kitchen</v>
      </c>
      <c r="I2482" s="0" t="str">
        <f aca="false">INDEX(Orders!$D:$D,MATCH(B2482,Orders!$A:$A,0))</f>
        <v>Delivered</v>
      </c>
      <c r="J2482" s="8" t="n">
        <f aca="false">INDEX(Products!$E:$E,MATCH(C2482,Products!$A:$A,0))</f>
        <v>6310.53</v>
      </c>
      <c r="K2482" s="8" t="n">
        <f aca="false">D2482*J2482</f>
        <v>6310.53</v>
      </c>
    </row>
    <row r="2483" customFormat="false" ht="15" hidden="false" customHeight="false" outlineLevel="0" collapsed="false">
      <c r="A2483" s="0" t="s">
        <v>10251</v>
      </c>
      <c r="B2483" s="0" t="s">
        <v>2562</v>
      </c>
      <c r="C2483" s="0" t="s">
        <v>7682</v>
      </c>
      <c r="D2483" s="0" t="n">
        <v>1</v>
      </c>
      <c r="E2483" s="8" t="n">
        <v>2049</v>
      </c>
      <c r="F2483" s="0" t="n">
        <v>5</v>
      </c>
      <c r="G2483" s="8" t="n">
        <v>1946.55</v>
      </c>
      <c r="H2483" s="0" t="str">
        <f aca="false">INDEX(Products!$C:$C,MATCH(C2483,Products!$A:$A,0))</f>
        <v>Fashion</v>
      </c>
      <c r="I2483" s="0" t="str">
        <f aca="false">INDEX(Orders!$D:$D,MATCH(B2483,Orders!$A:$A,0))</f>
        <v>Delivered</v>
      </c>
      <c r="J2483" s="8" t="n">
        <f aca="false">INDEX(Products!$E:$E,MATCH(C2483,Products!$A:$A,0))</f>
        <v>1504.28</v>
      </c>
      <c r="K2483" s="8" t="n">
        <f aca="false">D2483*J2483</f>
        <v>1504.28</v>
      </c>
    </row>
    <row r="2484" customFormat="false" ht="15" hidden="false" customHeight="false" outlineLevel="0" collapsed="false">
      <c r="A2484" s="0" t="s">
        <v>10252</v>
      </c>
      <c r="B2484" s="0" t="s">
        <v>2563</v>
      </c>
      <c r="C2484" s="0" t="s">
        <v>7620</v>
      </c>
      <c r="D2484" s="0" t="n">
        <v>1</v>
      </c>
      <c r="E2484" s="8" t="n">
        <v>8729</v>
      </c>
      <c r="F2484" s="0" t="n">
        <v>0</v>
      </c>
      <c r="G2484" s="8" t="n">
        <v>8729</v>
      </c>
      <c r="H2484" s="0" t="str">
        <f aca="false">INDEX(Products!$C:$C,MATCH(C2484,Products!$A:$A,0))</f>
        <v>Electronics</v>
      </c>
      <c r="I2484" s="0" t="str">
        <f aca="false">INDEX(Orders!$D:$D,MATCH(B2484,Orders!$A:$A,0))</f>
        <v>Delivered</v>
      </c>
      <c r="J2484" s="8" t="n">
        <f aca="false">INDEX(Products!$E:$E,MATCH(C2484,Products!$A:$A,0))</f>
        <v>6197.6</v>
      </c>
      <c r="K2484" s="8" t="n">
        <f aca="false">D2484*J2484</f>
        <v>6197.6</v>
      </c>
    </row>
    <row r="2485" customFormat="false" ht="15" hidden="false" customHeight="false" outlineLevel="0" collapsed="false">
      <c r="A2485" s="0" t="s">
        <v>10253</v>
      </c>
      <c r="B2485" s="0" t="s">
        <v>2563</v>
      </c>
      <c r="C2485" s="0" t="s">
        <v>7632</v>
      </c>
      <c r="D2485" s="0" t="n">
        <v>2</v>
      </c>
      <c r="E2485" s="8" t="n">
        <v>2139</v>
      </c>
      <c r="F2485" s="0" t="n">
        <v>0</v>
      </c>
      <c r="G2485" s="8" t="n">
        <v>4278</v>
      </c>
      <c r="H2485" s="0" t="str">
        <f aca="false">INDEX(Products!$C:$C,MATCH(C2485,Products!$A:$A,0))</f>
        <v>Fashion</v>
      </c>
      <c r="I2485" s="0" t="str">
        <f aca="false">INDEX(Orders!$D:$D,MATCH(B2485,Orders!$A:$A,0))</f>
        <v>Delivered</v>
      </c>
      <c r="J2485" s="8" t="n">
        <f aca="false">INDEX(Products!$E:$E,MATCH(C2485,Products!$A:$A,0))</f>
        <v>1562.3</v>
      </c>
      <c r="K2485" s="8" t="n">
        <f aca="false">D2485*J2485</f>
        <v>3124.6</v>
      </c>
    </row>
    <row r="2486" customFormat="false" ht="15" hidden="false" customHeight="false" outlineLevel="0" collapsed="false">
      <c r="A2486" s="0" t="s">
        <v>10254</v>
      </c>
      <c r="B2486" s="0" t="s">
        <v>2564</v>
      </c>
      <c r="C2486" s="0" t="s">
        <v>7980</v>
      </c>
      <c r="D2486" s="0" t="n">
        <v>1</v>
      </c>
      <c r="E2486" s="8" t="n">
        <v>42589</v>
      </c>
      <c r="F2486" s="0" t="n">
        <v>0</v>
      </c>
      <c r="G2486" s="8" t="n">
        <v>42589</v>
      </c>
      <c r="H2486" s="0" t="str">
        <f aca="false">INDEX(Products!$C:$C,MATCH(C2486,Products!$A:$A,0))</f>
        <v>Electronics</v>
      </c>
      <c r="I2486" s="0" t="str">
        <f aca="false">INDEX(Orders!$D:$D,MATCH(B2486,Orders!$A:$A,0))</f>
        <v>Delivered</v>
      </c>
      <c r="J2486" s="8" t="n">
        <f aca="false">INDEX(Products!$E:$E,MATCH(C2486,Products!$A:$A,0))</f>
        <v>28890.12</v>
      </c>
      <c r="K2486" s="8" t="n">
        <f aca="false">D2486*J2486</f>
        <v>28890.12</v>
      </c>
    </row>
    <row r="2487" customFormat="false" ht="15" hidden="false" customHeight="false" outlineLevel="0" collapsed="false">
      <c r="A2487" s="0" t="s">
        <v>10255</v>
      </c>
      <c r="B2487" s="0" t="s">
        <v>2564</v>
      </c>
      <c r="C2487" s="0" t="s">
        <v>7721</v>
      </c>
      <c r="D2487" s="0" t="n">
        <v>1</v>
      </c>
      <c r="E2487" s="8" t="n">
        <v>4189</v>
      </c>
      <c r="F2487" s="0" t="n">
        <v>20</v>
      </c>
      <c r="G2487" s="8" t="n">
        <v>3351.2</v>
      </c>
      <c r="H2487" s="0" t="str">
        <f aca="false">INDEX(Products!$C:$C,MATCH(C2487,Products!$A:$A,0))</f>
        <v>Electronics</v>
      </c>
      <c r="I2487" s="0" t="str">
        <f aca="false">INDEX(Orders!$D:$D,MATCH(B2487,Orders!$A:$A,0))</f>
        <v>Delivered</v>
      </c>
      <c r="J2487" s="8" t="n">
        <f aca="false">INDEX(Products!$E:$E,MATCH(C2487,Products!$A:$A,0))</f>
        <v>3101.05</v>
      </c>
      <c r="K2487" s="8" t="n">
        <f aca="false">D2487*J2487</f>
        <v>3101.05</v>
      </c>
    </row>
    <row r="2488" customFormat="false" ht="15" hidden="false" customHeight="false" outlineLevel="0" collapsed="false">
      <c r="A2488" s="0" t="s">
        <v>10256</v>
      </c>
      <c r="B2488" s="0" t="s">
        <v>2564</v>
      </c>
      <c r="C2488" s="0" t="s">
        <v>7591</v>
      </c>
      <c r="D2488" s="0" t="n">
        <v>1</v>
      </c>
      <c r="E2488" s="8" t="n">
        <v>1640</v>
      </c>
      <c r="F2488" s="0" t="n">
        <v>20</v>
      </c>
      <c r="G2488" s="8" t="n">
        <v>1312</v>
      </c>
      <c r="H2488" s="0" t="str">
        <f aca="false">INDEX(Products!$C:$C,MATCH(C2488,Products!$A:$A,0))</f>
        <v>Beauty &amp; Personal Care</v>
      </c>
      <c r="I2488" s="0" t="str">
        <f aca="false">INDEX(Orders!$D:$D,MATCH(B2488,Orders!$A:$A,0))</f>
        <v>Delivered</v>
      </c>
      <c r="J2488" s="8" t="n">
        <f aca="false">INDEX(Products!$E:$E,MATCH(C2488,Products!$A:$A,0))</f>
        <v>939.85</v>
      </c>
      <c r="K2488" s="8" t="n">
        <f aca="false">D2488*J2488</f>
        <v>939.85</v>
      </c>
    </row>
    <row r="2489" customFormat="false" ht="15" hidden="false" customHeight="false" outlineLevel="0" collapsed="false">
      <c r="A2489" s="0" t="s">
        <v>10257</v>
      </c>
      <c r="B2489" s="0" t="s">
        <v>2564</v>
      </c>
      <c r="C2489" s="0" t="s">
        <v>7757</v>
      </c>
      <c r="D2489" s="0" t="n">
        <v>1</v>
      </c>
      <c r="E2489" s="8" t="n">
        <v>3679</v>
      </c>
      <c r="F2489" s="0" t="n">
        <v>0</v>
      </c>
      <c r="G2489" s="8" t="n">
        <v>3679</v>
      </c>
      <c r="H2489" s="0" t="str">
        <f aca="false">INDEX(Products!$C:$C,MATCH(C2489,Products!$A:$A,0))</f>
        <v>Fashion</v>
      </c>
      <c r="I2489" s="0" t="str">
        <f aca="false">INDEX(Orders!$D:$D,MATCH(B2489,Orders!$A:$A,0))</f>
        <v>Delivered</v>
      </c>
      <c r="J2489" s="8" t="n">
        <f aca="false">INDEX(Products!$E:$E,MATCH(C2489,Products!$A:$A,0))</f>
        <v>2029.6</v>
      </c>
      <c r="K2489" s="8" t="n">
        <f aca="false">D2489*J2489</f>
        <v>2029.6</v>
      </c>
    </row>
    <row r="2490" customFormat="false" ht="15" hidden="false" customHeight="false" outlineLevel="0" collapsed="false">
      <c r="A2490" s="0" t="s">
        <v>10258</v>
      </c>
      <c r="B2490" s="0" t="s">
        <v>2565</v>
      </c>
      <c r="C2490" s="0" t="s">
        <v>7953</v>
      </c>
      <c r="D2490" s="0" t="n">
        <v>1</v>
      </c>
      <c r="E2490" s="8" t="n">
        <v>739</v>
      </c>
      <c r="F2490" s="0" t="n">
        <v>0</v>
      </c>
      <c r="G2490" s="8" t="n">
        <v>739</v>
      </c>
      <c r="H2490" s="0" t="str">
        <f aca="false">INDEX(Products!$C:$C,MATCH(C2490,Products!$A:$A,0))</f>
        <v>Beauty &amp; Personal Care</v>
      </c>
      <c r="I2490" s="0" t="str">
        <f aca="false">INDEX(Orders!$D:$D,MATCH(B2490,Orders!$A:$A,0))</f>
        <v>Delivered</v>
      </c>
      <c r="J2490" s="8" t="n">
        <f aca="false">INDEX(Products!$E:$E,MATCH(C2490,Products!$A:$A,0))</f>
        <v>477.84</v>
      </c>
      <c r="K2490" s="8" t="n">
        <f aca="false">D2490*J2490</f>
        <v>477.84</v>
      </c>
    </row>
    <row r="2491" customFormat="false" ht="15" hidden="false" customHeight="false" outlineLevel="0" collapsed="false">
      <c r="A2491" s="0" t="s">
        <v>10259</v>
      </c>
      <c r="B2491" s="0" t="s">
        <v>2565</v>
      </c>
      <c r="C2491" s="0" t="s">
        <v>8046</v>
      </c>
      <c r="D2491" s="0" t="n">
        <v>1</v>
      </c>
      <c r="E2491" s="8" t="n">
        <v>40329</v>
      </c>
      <c r="F2491" s="0" t="n">
        <v>20</v>
      </c>
      <c r="G2491" s="8" t="n">
        <v>32263.2</v>
      </c>
      <c r="H2491" s="0" t="str">
        <f aca="false">INDEX(Products!$C:$C,MATCH(C2491,Products!$A:$A,0))</f>
        <v>Electronics</v>
      </c>
      <c r="I2491" s="0" t="str">
        <f aca="false">INDEX(Orders!$D:$D,MATCH(B2491,Orders!$A:$A,0))</f>
        <v>Delivered</v>
      </c>
      <c r="J2491" s="8" t="n">
        <f aca="false">INDEX(Products!$E:$E,MATCH(C2491,Products!$A:$A,0))</f>
        <v>29814.88</v>
      </c>
      <c r="K2491" s="8" t="n">
        <f aca="false">D2491*J2491</f>
        <v>29814.88</v>
      </c>
    </row>
    <row r="2492" customFormat="false" ht="15" hidden="false" customHeight="false" outlineLevel="0" collapsed="false">
      <c r="A2492" s="0" t="s">
        <v>10260</v>
      </c>
      <c r="B2492" s="0" t="s">
        <v>2566</v>
      </c>
      <c r="C2492" s="0" t="s">
        <v>7842</v>
      </c>
      <c r="D2492" s="0" t="n">
        <v>1</v>
      </c>
      <c r="E2492" s="8" t="n">
        <v>4659</v>
      </c>
      <c r="F2492" s="0" t="n">
        <v>0</v>
      </c>
      <c r="G2492" s="8" t="n">
        <v>4659</v>
      </c>
      <c r="H2492" s="0" t="str">
        <f aca="false">INDEX(Products!$C:$C,MATCH(C2492,Products!$A:$A,0))</f>
        <v>Fashion</v>
      </c>
      <c r="I2492" s="0" t="str">
        <f aca="false">INDEX(Orders!$D:$D,MATCH(B2492,Orders!$A:$A,0))</f>
        <v>Delivered</v>
      </c>
      <c r="J2492" s="8" t="n">
        <f aca="false">INDEX(Products!$E:$E,MATCH(C2492,Products!$A:$A,0))</f>
        <v>2775.53</v>
      </c>
      <c r="K2492" s="8" t="n">
        <f aca="false">D2492*J2492</f>
        <v>2775.53</v>
      </c>
    </row>
    <row r="2493" customFormat="false" ht="15" hidden="false" customHeight="false" outlineLevel="0" collapsed="false">
      <c r="A2493" s="0" t="s">
        <v>10261</v>
      </c>
      <c r="B2493" s="0" t="s">
        <v>2568</v>
      </c>
      <c r="C2493" s="0" t="s">
        <v>7620</v>
      </c>
      <c r="D2493" s="0" t="n">
        <v>1</v>
      </c>
      <c r="E2493" s="8" t="n">
        <v>8729</v>
      </c>
      <c r="F2493" s="0" t="n">
        <v>30</v>
      </c>
      <c r="G2493" s="8" t="n">
        <v>6110.3</v>
      </c>
      <c r="H2493" s="0" t="str">
        <f aca="false">INDEX(Products!$C:$C,MATCH(C2493,Products!$A:$A,0))</f>
        <v>Electronics</v>
      </c>
      <c r="I2493" s="0" t="str">
        <f aca="false">INDEX(Orders!$D:$D,MATCH(B2493,Orders!$A:$A,0))</f>
        <v>Delivered</v>
      </c>
      <c r="J2493" s="8" t="n">
        <f aca="false">INDEX(Products!$E:$E,MATCH(C2493,Products!$A:$A,0))</f>
        <v>6197.6</v>
      </c>
      <c r="K2493" s="8" t="n">
        <f aca="false">D2493*J2493</f>
        <v>6197.6</v>
      </c>
    </row>
    <row r="2494" customFormat="false" ht="15" hidden="false" customHeight="false" outlineLevel="0" collapsed="false">
      <c r="A2494" s="0" t="s">
        <v>10262</v>
      </c>
      <c r="B2494" s="0" t="s">
        <v>2568</v>
      </c>
      <c r="C2494" s="0" t="s">
        <v>7799</v>
      </c>
      <c r="D2494" s="0" t="n">
        <v>1</v>
      </c>
      <c r="E2494" s="8" t="n">
        <v>70349</v>
      </c>
      <c r="F2494" s="0" t="n">
        <v>0</v>
      </c>
      <c r="G2494" s="8" t="n">
        <v>70349</v>
      </c>
      <c r="H2494" s="0" t="str">
        <f aca="false">INDEX(Products!$C:$C,MATCH(C2494,Products!$A:$A,0))</f>
        <v>Mobiles &amp; Accessories</v>
      </c>
      <c r="I2494" s="0" t="str">
        <f aca="false">INDEX(Orders!$D:$D,MATCH(B2494,Orders!$A:$A,0))</f>
        <v>Delivered</v>
      </c>
      <c r="J2494" s="8" t="n">
        <f aca="false">INDEX(Products!$E:$E,MATCH(C2494,Products!$A:$A,0))</f>
        <v>45393.9</v>
      </c>
      <c r="K2494" s="8" t="n">
        <f aca="false">D2494*J2494</f>
        <v>45393.9</v>
      </c>
    </row>
    <row r="2495" customFormat="false" ht="15" hidden="false" customHeight="false" outlineLevel="0" collapsed="false">
      <c r="A2495" s="0" t="s">
        <v>10263</v>
      </c>
      <c r="B2495" s="0" t="s">
        <v>2568</v>
      </c>
      <c r="C2495" s="0" t="s">
        <v>7646</v>
      </c>
      <c r="D2495" s="0" t="n">
        <v>1</v>
      </c>
      <c r="E2495" s="8" t="n">
        <v>3610</v>
      </c>
      <c r="F2495" s="0" t="n">
        <v>15</v>
      </c>
      <c r="G2495" s="8" t="n">
        <v>3068.5</v>
      </c>
      <c r="H2495" s="0" t="str">
        <f aca="false">INDEX(Products!$C:$C,MATCH(C2495,Products!$A:$A,0))</f>
        <v>Fashion</v>
      </c>
      <c r="I2495" s="0" t="str">
        <f aca="false">INDEX(Orders!$D:$D,MATCH(B2495,Orders!$A:$A,0))</f>
        <v>Delivered</v>
      </c>
      <c r="J2495" s="8" t="n">
        <f aca="false">INDEX(Products!$E:$E,MATCH(C2495,Products!$A:$A,0))</f>
        <v>2575.47</v>
      </c>
      <c r="K2495" s="8" t="n">
        <f aca="false">D2495*J2495</f>
        <v>2575.47</v>
      </c>
    </row>
    <row r="2496" customFormat="false" ht="15" hidden="false" customHeight="false" outlineLevel="0" collapsed="false">
      <c r="A2496" s="0" t="s">
        <v>10264</v>
      </c>
      <c r="B2496" s="0" t="s">
        <v>2570</v>
      </c>
      <c r="C2496" s="0" t="s">
        <v>7895</v>
      </c>
      <c r="D2496" s="0" t="n">
        <v>2</v>
      </c>
      <c r="E2496" s="8" t="n">
        <v>789</v>
      </c>
      <c r="F2496" s="0" t="n">
        <v>20</v>
      </c>
      <c r="G2496" s="8" t="n">
        <v>1262.4</v>
      </c>
      <c r="H2496" s="0" t="str">
        <f aca="false">INDEX(Products!$C:$C,MATCH(C2496,Products!$A:$A,0))</f>
        <v>Fashion</v>
      </c>
      <c r="I2496" s="0" t="str">
        <f aca="false">INDEX(Orders!$D:$D,MATCH(B2496,Orders!$A:$A,0))</f>
        <v>Delivered</v>
      </c>
      <c r="J2496" s="8" t="n">
        <f aca="false">INDEX(Products!$E:$E,MATCH(C2496,Products!$A:$A,0))</f>
        <v>495.92</v>
      </c>
      <c r="K2496" s="8" t="n">
        <f aca="false">D2496*J2496</f>
        <v>991.84</v>
      </c>
    </row>
    <row r="2497" customFormat="false" ht="15" hidden="false" customHeight="false" outlineLevel="0" collapsed="false">
      <c r="A2497" s="0" t="s">
        <v>10265</v>
      </c>
      <c r="B2497" s="0" t="s">
        <v>2572</v>
      </c>
      <c r="C2497" s="0" t="s">
        <v>7781</v>
      </c>
      <c r="D2497" s="0" t="n">
        <v>1</v>
      </c>
      <c r="E2497" s="8" t="n">
        <v>85269</v>
      </c>
      <c r="F2497" s="0" t="n">
        <v>5</v>
      </c>
      <c r="G2497" s="8" t="n">
        <v>81005.55</v>
      </c>
      <c r="H2497" s="0" t="str">
        <f aca="false">INDEX(Products!$C:$C,MATCH(C2497,Products!$A:$A,0))</f>
        <v>Mobiles &amp; Accessories</v>
      </c>
      <c r="I2497" s="0" t="str">
        <f aca="false">INDEX(Orders!$D:$D,MATCH(B2497,Orders!$A:$A,0))</f>
        <v>Cancelled</v>
      </c>
      <c r="J2497" s="8" t="n">
        <f aca="false">INDEX(Products!$E:$E,MATCH(C2497,Products!$A:$A,0))</f>
        <v>48704.05</v>
      </c>
      <c r="K2497" s="8" t="n">
        <f aca="false">D2497*J2497</f>
        <v>48704.05</v>
      </c>
    </row>
    <row r="2498" customFormat="false" ht="15" hidden="false" customHeight="false" outlineLevel="0" collapsed="false">
      <c r="A2498" s="0" t="s">
        <v>10266</v>
      </c>
      <c r="B2498" s="0" t="s">
        <v>2574</v>
      </c>
      <c r="C2498" s="0" t="s">
        <v>7593</v>
      </c>
      <c r="D2498" s="0" t="n">
        <v>1</v>
      </c>
      <c r="E2498" s="8" t="n">
        <v>12159</v>
      </c>
      <c r="F2498" s="0" t="n">
        <v>10</v>
      </c>
      <c r="G2498" s="8" t="n">
        <v>10943.1</v>
      </c>
      <c r="H2498" s="0" t="str">
        <f aca="false">INDEX(Products!$C:$C,MATCH(C2498,Products!$A:$A,0))</f>
        <v>Mobiles &amp; Accessories</v>
      </c>
      <c r="I2498" s="0" t="str">
        <f aca="false">INDEX(Orders!$D:$D,MATCH(B2498,Orders!$A:$A,0))</f>
        <v>Delivered</v>
      </c>
      <c r="J2498" s="8" t="n">
        <f aca="false">INDEX(Products!$E:$E,MATCH(C2498,Products!$A:$A,0))</f>
        <v>8791.68</v>
      </c>
      <c r="K2498" s="8" t="n">
        <f aca="false">D2498*J2498</f>
        <v>8791.68</v>
      </c>
    </row>
    <row r="2499" customFormat="false" ht="15" hidden="false" customHeight="false" outlineLevel="0" collapsed="false">
      <c r="A2499" s="0" t="s">
        <v>10267</v>
      </c>
      <c r="B2499" s="0" t="s">
        <v>2574</v>
      </c>
      <c r="C2499" s="0" t="s">
        <v>7757</v>
      </c>
      <c r="D2499" s="0" t="n">
        <v>1</v>
      </c>
      <c r="E2499" s="8" t="n">
        <v>3679</v>
      </c>
      <c r="F2499" s="0" t="n">
        <v>0</v>
      </c>
      <c r="G2499" s="8" t="n">
        <v>3679</v>
      </c>
      <c r="H2499" s="0" t="str">
        <f aca="false">INDEX(Products!$C:$C,MATCH(C2499,Products!$A:$A,0))</f>
        <v>Fashion</v>
      </c>
      <c r="I2499" s="0" t="str">
        <f aca="false">INDEX(Orders!$D:$D,MATCH(B2499,Orders!$A:$A,0))</f>
        <v>Delivered</v>
      </c>
      <c r="J2499" s="8" t="n">
        <f aca="false">INDEX(Products!$E:$E,MATCH(C2499,Products!$A:$A,0))</f>
        <v>2029.6</v>
      </c>
      <c r="K2499" s="8" t="n">
        <f aca="false">D2499*J2499</f>
        <v>2029.6</v>
      </c>
    </row>
    <row r="2500" customFormat="false" ht="15" hidden="false" customHeight="false" outlineLevel="0" collapsed="false">
      <c r="A2500" s="0" t="s">
        <v>10268</v>
      </c>
      <c r="B2500" s="0" t="s">
        <v>2576</v>
      </c>
      <c r="C2500" s="0" t="s">
        <v>7593</v>
      </c>
      <c r="D2500" s="0" t="n">
        <v>2</v>
      </c>
      <c r="E2500" s="8" t="n">
        <v>12159</v>
      </c>
      <c r="F2500" s="0" t="n">
        <v>0</v>
      </c>
      <c r="G2500" s="8" t="n">
        <v>24318</v>
      </c>
      <c r="H2500" s="0" t="str">
        <f aca="false">INDEX(Products!$C:$C,MATCH(C2500,Products!$A:$A,0))</f>
        <v>Mobiles &amp; Accessories</v>
      </c>
      <c r="I2500" s="0" t="str">
        <f aca="false">INDEX(Orders!$D:$D,MATCH(B2500,Orders!$A:$A,0))</f>
        <v>Delivered</v>
      </c>
      <c r="J2500" s="8" t="n">
        <f aca="false">INDEX(Products!$E:$E,MATCH(C2500,Products!$A:$A,0))</f>
        <v>8791.68</v>
      </c>
      <c r="K2500" s="8" t="n">
        <f aca="false">D2500*J2500</f>
        <v>17583.36</v>
      </c>
    </row>
    <row r="2501" customFormat="false" ht="15" hidden="false" customHeight="false" outlineLevel="0" collapsed="false">
      <c r="A2501" s="0" t="s">
        <v>10269</v>
      </c>
      <c r="B2501" s="0" t="s">
        <v>2576</v>
      </c>
      <c r="C2501" s="0" t="s">
        <v>7605</v>
      </c>
      <c r="D2501" s="0" t="n">
        <v>1</v>
      </c>
      <c r="E2501" s="8" t="n">
        <v>7919</v>
      </c>
      <c r="F2501" s="0" t="n">
        <v>0</v>
      </c>
      <c r="G2501" s="8" t="n">
        <v>7919</v>
      </c>
      <c r="H2501" s="0" t="str">
        <f aca="false">INDEX(Products!$C:$C,MATCH(C2501,Products!$A:$A,0))</f>
        <v>Home &amp; Kitchen</v>
      </c>
      <c r="I2501" s="0" t="str">
        <f aca="false">INDEX(Orders!$D:$D,MATCH(B2501,Orders!$A:$A,0))</f>
        <v>Delivered</v>
      </c>
      <c r="J2501" s="8" t="n">
        <f aca="false">INDEX(Products!$E:$E,MATCH(C2501,Products!$A:$A,0))</f>
        <v>4611.02</v>
      </c>
      <c r="K2501" s="8" t="n">
        <f aca="false">D2501*J2501</f>
        <v>4611.02</v>
      </c>
    </row>
    <row r="2502" customFormat="false" ht="15" hidden="false" customHeight="false" outlineLevel="0" collapsed="false">
      <c r="A2502" s="0" t="s">
        <v>10270</v>
      </c>
      <c r="B2502" s="0" t="s">
        <v>2578</v>
      </c>
      <c r="C2502" s="0" t="s">
        <v>7857</v>
      </c>
      <c r="D2502" s="0" t="n">
        <v>1</v>
      </c>
      <c r="E2502" s="8" t="n">
        <v>2429</v>
      </c>
      <c r="F2502" s="0" t="n">
        <v>15</v>
      </c>
      <c r="G2502" s="8" t="n">
        <v>2064.65</v>
      </c>
      <c r="H2502" s="0" t="str">
        <f aca="false">INDEX(Products!$C:$C,MATCH(C2502,Products!$A:$A,0))</f>
        <v>Fashion</v>
      </c>
      <c r="I2502" s="0" t="str">
        <f aca="false">INDEX(Orders!$D:$D,MATCH(B2502,Orders!$A:$A,0))</f>
        <v>Returned</v>
      </c>
      <c r="J2502" s="8" t="n">
        <f aca="false">INDEX(Products!$E:$E,MATCH(C2502,Products!$A:$A,0))</f>
        <v>1801.14</v>
      </c>
      <c r="K2502" s="8" t="n">
        <f aca="false">D2502*J2502</f>
        <v>1801.14</v>
      </c>
    </row>
    <row r="2503" customFormat="false" ht="15" hidden="false" customHeight="false" outlineLevel="0" collapsed="false">
      <c r="A2503" s="0" t="s">
        <v>10271</v>
      </c>
      <c r="B2503" s="0" t="s">
        <v>2578</v>
      </c>
      <c r="C2503" s="0" t="s">
        <v>7618</v>
      </c>
      <c r="D2503" s="0" t="n">
        <v>1</v>
      </c>
      <c r="E2503" s="8" t="n">
        <v>10470</v>
      </c>
      <c r="F2503" s="0" t="n">
        <v>10</v>
      </c>
      <c r="G2503" s="8" t="n">
        <v>9423</v>
      </c>
      <c r="H2503" s="0" t="str">
        <f aca="false">INDEX(Products!$C:$C,MATCH(C2503,Products!$A:$A,0))</f>
        <v>Sports &amp; Fitness</v>
      </c>
      <c r="I2503" s="0" t="str">
        <f aca="false">INDEX(Orders!$D:$D,MATCH(B2503,Orders!$A:$A,0))</f>
        <v>Returned</v>
      </c>
      <c r="J2503" s="8" t="n">
        <f aca="false">INDEX(Products!$E:$E,MATCH(C2503,Products!$A:$A,0))</f>
        <v>7080.69</v>
      </c>
      <c r="K2503" s="8" t="n">
        <f aca="false">D2503*J2503</f>
        <v>7080.69</v>
      </c>
    </row>
    <row r="2504" customFormat="false" ht="15" hidden="false" customHeight="false" outlineLevel="0" collapsed="false">
      <c r="A2504" s="0" t="s">
        <v>10272</v>
      </c>
      <c r="B2504" s="0" t="s">
        <v>2579</v>
      </c>
      <c r="C2504" s="0" t="s">
        <v>7646</v>
      </c>
      <c r="D2504" s="0" t="n">
        <v>1</v>
      </c>
      <c r="E2504" s="8" t="n">
        <v>3610</v>
      </c>
      <c r="F2504" s="0" t="n">
        <v>15</v>
      </c>
      <c r="G2504" s="8" t="n">
        <v>3068.5</v>
      </c>
      <c r="H2504" s="0" t="str">
        <f aca="false">INDEX(Products!$C:$C,MATCH(C2504,Products!$A:$A,0))</f>
        <v>Fashion</v>
      </c>
      <c r="I2504" s="0" t="str">
        <f aca="false">INDEX(Orders!$D:$D,MATCH(B2504,Orders!$A:$A,0))</f>
        <v>Delivered</v>
      </c>
      <c r="J2504" s="8" t="n">
        <f aca="false">INDEX(Products!$E:$E,MATCH(C2504,Products!$A:$A,0))</f>
        <v>2575.47</v>
      </c>
      <c r="K2504" s="8" t="n">
        <f aca="false">D2504*J2504</f>
        <v>2575.47</v>
      </c>
    </row>
    <row r="2505" customFormat="false" ht="15" hidden="false" customHeight="false" outlineLevel="0" collapsed="false">
      <c r="A2505" s="0" t="s">
        <v>10273</v>
      </c>
      <c r="B2505" s="0" t="s">
        <v>2579</v>
      </c>
      <c r="C2505" s="0" t="s">
        <v>7696</v>
      </c>
      <c r="D2505" s="0" t="n">
        <v>1</v>
      </c>
      <c r="E2505" s="8" t="n">
        <v>23569</v>
      </c>
      <c r="F2505" s="0" t="n">
        <v>10</v>
      </c>
      <c r="G2505" s="8" t="n">
        <v>21212.1</v>
      </c>
      <c r="H2505" s="0" t="str">
        <f aca="false">INDEX(Products!$C:$C,MATCH(C2505,Products!$A:$A,0))</f>
        <v>Electronics</v>
      </c>
      <c r="I2505" s="0" t="str">
        <f aca="false">INDEX(Orders!$D:$D,MATCH(B2505,Orders!$A:$A,0))</f>
        <v>Delivered</v>
      </c>
      <c r="J2505" s="8" t="n">
        <f aca="false">INDEX(Products!$E:$E,MATCH(C2505,Products!$A:$A,0))</f>
        <v>15487.44</v>
      </c>
      <c r="K2505" s="8" t="n">
        <f aca="false">D2505*J2505</f>
        <v>15487.44</v>
      </c>
    </row>
    <row r="2506" customFormat="false" ht="15" hidden="false" customHeight="false" outlineLevel="0" collapsed="false">
      <c r="A2506" s="0" t="s">
        <v>10274</v>
      </c>
      <c r="B2506" s="0" t="s">
        <v>2580</v>
      </c>
      <c r="C2506" s="0" t="s">
        <v>7640</v>
      </c>
      <c r="D2506" s="0" t="n">
        <v>1</v>
      </c>
      <c r="E2506" s="8" t="n">
        <v>1880</v>
      </c>
      <c r="F2506" s="0" t="n">
        <v>30</v>
      </c>
      <c r="G2506" s="8" t="n">
        <v>1316</v>
      </c>
      <c r="H2506" s="0" t="str">
        <f aca="false">INDEX(Products!$C:$C,MATCH(C2506,Products!$A:$A,0))</f>
        <v>Fashion</v>
      </c>
      <c r="I2506" s="0" t="str">
        <f aca="false">INDEX(Orders!$D:$D,MATCH(B2506,Orders!$A:$A,0))</f>
        <v>Delivered</v>
      </c>
      <c r="J2506" s="8" t="n">
        <f aca="false">INDEX(Products!$E:$E,MATCH(C2506,Products!$A:$A,0))</f>
        <v>1401.93</v>
      </c>
      <c r="K2506" s="8" t="n">
        <f aca="false">D2506*J2506</f>
        <v>1401.93</v>
      </c>
    </row>
    <row r="2507" customFormat="false" ht="15" hidden="false" customHeight="false" outlineLevel="0" collapsed="false">
      <c r="A2507" s="0" t="s">
        <v>10275</v>
      </c>
      <c r="B2507" s="0" t="s">
        <v>2580</v>
      </c>
      <c r="C2507" s="0" t="s">
        <v>7670</v>
      </c>
      <c r="D2507" s="0" t="n">
        <v>1</v>
      </c>
      <c r="E2507" s="8" t="n">
        <v>9809</v>
      </c>
      <c r="F2507" s="0" t="n">
        <v>20</v>
      </c>
      <c r="G2507" s="8" t="n">
        <v>7847.2</v>
      </c>
      <c r="H2507" s="0" t="str">
        <f aca="false">INDEX(Products!$C:$C,MATCH(C2507,Products!$A:$A,0))</f>
        <v>Home &amp; Kitchen</v>
      </c>
      <c r="I2507" s="0" t="str">
        <f aca="false">INDEX(Orders!$D:$D,MATCH(B2507,Orders!$A:$A,0))</f>
        <v>Delivered</v>
      </c>
      <c r="J2507" s="8" t="n">
        <f aca="false">INDEX(Products!$E:$E,MATCH(C2507,Products!$A:$A,0))</f>
        <v>5919.54</v>
      </c>
      <c r="K2507" s="8" t="n">
        <f aca="false">D2507*J2507</f>
        <v>5919.54</v>
      </c>
    </row>
    <row r="2508" customFormat="false" ht="15" hidden="false" customHeight="false" outlineLevel="0" collapsed="false">
      <c r="A2508" s="0" t="s">
        <v>10276</v>
      </c>
      <c r="B2508" s="0" t="s">
        <v>2581</v>
      </c>
      <c r="C2508" s="0" t="s">
        <v>8111</v>
      </c>
      <c r="D2508" s="0" t="n">
        <v>1</v>
      </c>
      <c r="E2508" s="8" t="n">
        <v>3729</v>
      </c>
      <c r="F2508" s="0" t="n">
        <v>30</v>
      </c>
      <c r="G2508" s="8" t="n">
        <v>2610.3</v>
      </c>
      <c r="H2508" s="0" t="str">
        <f aca="false">INDEX(Products!$C:$C,MATCH(C2508,Products!$A:$A,0))</f>
        <v>Fashion</v>
      </c>
      <c r="I2508" s="0" t="str">
        <f aca="false">INDEX(Orders!$D:$D,MATCH(B2508,Orders!$A:$A,0))</f>
        <v>Delivered</v>
      </c>
      <c r="J2508" s="8" t="n">
        <f aca="false">INDEX(Products!$E:$E,MATCH(C2508,Products!$A:$A,0))</f>
        <v>2097.34</v>
      </c>
      <c r="K2508" s="8" t="n">
        <f aca="false">D2508*J2508</f>
        <v>2097.34</v>
      </c>
    </row>
    <row r="2509" customFormat="false" ht="15" hidden="false" customHeight="false" outlineLevel="0" collapsed="false">
      <c r="A2509" s="0" t="s">
        <v>10277</v>
      </c>
      <c r="B2509" s="0" t="s">
        <v>2583</v>
      </c>
      <c r="C2509" s="0" t="s">
        <v>8083</v>
      </c>
      <c r="D2509" s="0" t="n">
        <v>1</v>
      </c>
      <c r="E2509" s="8" t="n">
        <v>1749</v>
      </c>
      <c r="F2509" s="0" t="n">
        <v>10</v>
      </c>
      <c r="G2509" s="8" t="n">
        <v>1574.1</v>
      </c>
      <c r="H2509" s="0" t="str">
        <f aca="false">INDEX(Products!$C:$C,MATCH(C2509,Products!$A:$A,0))</f>
        <v>Fashion</v>
      </c>
      <c r="I2509" s="0" t="str">
        <f aca="false">INDEX(Orders!$D:$D,MATCH(B2509,Orders!$A:$A,0))</f>
        <v>Delivered</v>
      </c>
      <c r="J2509" s="8" t="n">
        <f aca="false">INDEX(Products!$E:$E,MATCH(C2509,Products!$A:$A,0))</f>
        <v>1085.41</v>
      </c>
      <c r="K2509" s="8" t="n">
        <f aca="false">D2509*J2509</f>
        <v>1085.41</v>
      </c>
    </row>
    <row r="2510" customFormat="false" ht="15" hidden="false" customHeight="false" outlineLevel="0" collapsed="false">
      <c r="A2510" s="0" t="s">
        <v>10278</v>
      </c>
      <c r="B2510" s="0" t="s">
        <v>2584</v>
      </c>
      <c r="C2510" s="0" t="s">
        <v>7829</v>
      </c>
      <c r="D2510" s="0" t="n">
        <v>1</v>
      </c>
      <c r="E2510" s="8" t="n">
        <v>3150</v>
      </c>
      <c r="F2510" s="0" t="n">
        <v>0</v>
      </c>
      <c r="G2510" s="8" t="n">
        <v>3150</v>
      </c>
      <c r="H2510" s="0" t="str">
        <f aca="false">INDEX(Products!$C:$C,MATCH(C2510,Products!$A:$A,0))</f>
        <v>Home &amp; Kitchen</v>
      </c>
      <c r="I2510" s="0" t="str">
        <f aca="false">INDEX(Orders!$D:$D,MATCH(B2510,Orders!$A:$A,0))</f>
        <v>Delivered</v>
      </c>
      <c r="J2510" s="8" t="n">
        <f aca="false">INDEX(Products!$E:$E,MATCH(C2510,Products!$A:$A,0))</f>
        <v>2285.31</v>
      </c>
      <c r="K2510" s="8" t="n">
        <f aca="false">D2510*J2510</f>
        <v>2285.31</v>
      </c>
    </row>
    <row r="2511" customFormat="false" ht="15" hidden="false" customHeight="false" outlineLevel="0" collapsed="false">
      <c r="A2511" s="0" t="s">
        <v>10279</v>
      </c>
      <c r="B2511" s="0" t="s">
        <v>2584</v>
      </c>
      <c r="C2511" s="0" t="s">
        <v>8286</v>
      </c>
      <c r="D2511" s="0" t="n">
        <v>1</v>
      </c>
      <c r="E2511" s="8" t="n">
        <v>11479</v>
      </c>
      <c r="F2511" s="0" t="n">
        <v>0</v>
      </c>
      <c r="G2511" s="8" t="n">
        <v>11479</v>
      </c>
      <c r="H2511" s="0" t="str">
        <f aca="false">INDEX(Products!$C:$C,MATCH(C2511,Products!$A:$A,0))</f>
        <v>Home &amp; Kitchen</v>
      </c>
      <c r="I2511" s="0" t="str">
        <f aca="false">INDEX(Orders!$D:$D,MATCH(B2511,Orders!$A:$A,0))</f>
        <v>Delivered</v>
      </c>
      <c r="J2511" s="8" t="n">
        <f aca="false">INDEX(Products!$E:$E,MATCH(C2511,Products!$A:$A,0))</f>
        <v>6548.81</v>
      </c>
      <c r="K2511" s="8" t="n">
        <f aca="false">D2511*J2511</f>
        <v>6548.81</v>
      </c>
    </row>
    <row r="2512" customFormat="false" ht="15" hidden="false" customHeight="false" outlineLevel="0" collapsed="false">
      <c r="A2512" s="0" t="s">
        <v>10280</v>
      </c>
      <c r="B2512" s="0" t="s">
        <v>2584</v>
      </c>
      <c r="C2512" s="0" t="s">
        <v>7750</v>
      </c>
      <c r="D2512" s="0" t="n">
        <v>2</v>
      </c>
      <c r="E2512" s="8" t="n">
        <v>789</v>
      </c>
      <c r="F2512" s="0" t="n">
        <v>15</v>
      </c>
      <c r="G2512" s="8" t="n">
        <v>1341.3</v>
      </c>
      <c r="H2512" s="0" t="str">
        <f aca="false">INDEX(Products!$C:$C,MATCH(C2512,Products!$A:$A,0))</f>
        <v>Grocery</v>
      </c>
      <c r="I2512" s="0" t="str">
        <f aca="false">INDEX(Orders!$D:$D,MATCH(B2512,Orders!$A:$A,0))</f>
        <v>Delivered</v>
      </c>
      <c r="J2512" s="8" t="n">
        <f aca="false">INDEX(Products!$E:$E,MATCH(C2512,Products!$A:$A,0))</f>
        <v>444.79</v>
      </c>
      <c r="K2512" s="8" t="n">
        <f aca="false">D2512*J2512</f>
        <v>889.58</v>
      </c>
    </row>
    <row r="2513" customFormat="false" ht="15" hidden="false" customHeight="false" outlineLevel="0" collapsed="false">
      <c r="A2513" s="0" t="s">
        <v>10281</v>
      </c>
      <c r="B2513" s="0" t="s">
        <v>2584</v>
      </c>
      <c r="C2513" s="0" t="s">
        <v>8051</v>
      </c>
      <c r="D2513" s="0" t="n">
        <v>1</v>
      </c>
      <c r="E2513" s="8" t="n">
        <v>9830</v>
      </c>
      <c r="F2513" s="0" t="n">
        <v>0</v>
      </c>
      <c r="G2513" s="8" t="n">
        <v>9830</v>
      </c>
      <c r="H2513" s="0" t="str">
        <f aca="false">INDEX(Products!$C:$C,MATCH(C2513,Products!$A:$A,0))</f>
        <v>Electronics</v>
      </c>
      <c r="I2513" s="0" t="str">
        <f aca="false">INDEX(Orders!$D:$D,MATCH(B2513,Orders!$A:$A,0))</f>
        <v>Delivered</v>
      </c>
      <c r="J2513" s="8" t="n">
        <f aca="false">INDEX(Products!$E:$E,MATCH(C2513,Products!$A:$A,0))</f>
        <v>6404.84</v>
      </c>
      <c r="K2513" s="8" t="n">
        <f aca="false">D2513*J2513</f>
        <v>6404.84</v>
      </c>
    </row>
    <row r="2514" customFormat="false" ht="15" hidden="false" customHeight="false" outlineLevel="0" collapsed="false">
      <c r="A2514" s="0" t="s">
        <v>10282</v>
      </c>
      <c r="B2514" s="0" t="s">
        <v>2585</v>
      </c>
      <c r="C2514" s="0" t="s">
        <v>7605</v>
      </c>
      <c r="D2514" s="0" t="n">
        <v>3</v>
      </c>
      <c r="E2514" s="8" t="n">
        <v>7919</v>
      </c>
      <c r="F2514" s="0" t="n">
        <v>5</v>
      </c>
      <c r="G2514" s="8" t="n">
        <v>22569.15</v>
      </c>
      <c r="H2514" s="0" t="str">
        <f aca="false">INDEX(Products!$C:$C,MATCH(C2514,Products!$A:$A,0))</f>
        <v>Home &amp; Kitchen</v>
      </c>
      <c r="I2514" s="0" t="str">
        <f aca="false">INDEX(Orders!$D:$D,MATCH(B2514,Orders!$A:$A,0))</f>
        <v>Returned</v>
      </c>
      <c r="J2514" s="8" t="n">
        <f aca="false">INDEX(Products!$E:$E,MATCH(C2514,Products!$A:$A,0))</f>
        <v>4611.02</v>
      </c>
      <c r="K2514" s="8" t="n">
        <f aca="false">D2514*J2514</f>
        <v>13833.06</v>
      </c>
    </row>
    <row r="2515" customFormat="false" ht="15" hidden="false" customHeight="false" outlineLevel="0" collapsed="false">
      <c r="A2515" s="0" t="s">
        <v>10283</v>
      </c>
      <c r="B2515" s="0" t="s">
        <v>2585</v>
      </c>
      <c r="C2515" s="0" t="s">
        <v>7829</v>
      </c>
      <c r="D2515" s="0" t="n">
        <v>1</v>
      </c>
      <c r="E2515" s="8" t="n">
        <v>3150</v>
      </c>
      <c r="F2515" s="0" t="n">
        <v>30</v>
      </c>
      <c r="G2515" s="8" t="n">
        <v>2205</v>
      </c>
      <c r="H2515" s="0" t="str">
        <f aca="false">INDEX(Products!$C:$C,MATCH(C2515,Products!$A:$A,0))</f>
        <v>Home &amp; Kitchen</v>
      </c>
      <c r="I2515" s="0" t="str">
        <f aca="false">INDEX(Orders!$D:$D,MATCH(B2515,Orders!$A:$A,0))</f>
        <v>Returned</v>
      </c>
      <c r="J2515" s="8" t="n">
        <f aca="false">INDEX(Products!$E:$E,MATCH(C2515,Products!$A:$A,0))</f>
        <v>2285.31</v>
      </c>
      <c r="K2515" s="8" t="n">
        <f aca="false">D2515*J2515</f>
        <v>2285.31</v>
      </c>
    </row>
    <row r="2516" customFormat="false" ht="15" hidden="false" customHeight="false" outlineLevel="0" collapsed="false">
      <c r="A2516" s="0" t="s">
        <v>10284</v>
      </c>
      <c r="B2516" s="0" t="s">
        <v>2586</v>
      </c>
      <c r="C2516" s="0" t="s">
        <v>8030</v>
      </c>
      <c r="D2516" s="0" t="n">
        <v>1</v>
      </c>
      <c r="E2516" s="8" t="n">
        <v>14399</v>
      </c>
      <c r="F2516" s="0" t="n">
        <v>20</v>
      </c>
      <c r="G2516" s="8" t="n">
        <v>11519.2</v>
      </c>
      <c r="H2516" s="0" t="str">
        <f aca="false">INDEX(Products!$C:$C,MATCH(C2516,Products!$A:$A,0))</f>
        <v>Home &amp; Kitchen</v>
      </c>
      <c r="I2516" s="0" t="str">
        <f aca="false">INDEX(Orders!$D:$D,MATCH(B2516,Orders!$A:$A,0))</f>
        <v>Delivered</v>
      </c>
      <c r="J2516" s="8" t="n">
        <f aca="false">INDEX(Products!$E:$E,MATCH(C2516,Products!$A:$A,0))</f>
        <v>8860.4</v>
      </c>
      <c r="K2516" s="8" t="n">
        <f aca="false">D2516*J2516</f>
        <v>8860.4</v>
      </c>
    </row>
    <row r="2517" customFormat="false" ht="15" hidden="false" customHeight="false" outlineLevel="0" collapsed="false">
      <c r="A2517" s="0" t="s">
        <v>10285</v>
      </c>
      <c r="B2517" s="0" t="s">
        <v>2588</v>
      </c>
      <c r="C2517" s="0" t="s">
        <v>7963</v>
      </c>
      <c r="D2517" s="0" t="n">
        <v>1</v>
      </c>
      <c r="E2517" s="8" t="n">
        <v>1509</v>
      </c>
      <c r="F2517" s="0" t="n">
        <v>30</v>
      </c>
      <c r="G2517" s="8" t="n">
        <v>1056.3</v>
      </c>
      <c r="H2517" s="0" t="str">
        <f aca="false">INDEX(Products!$C:$C,MATCH(C2517,Products!$A:$A,0))</f>
        <v>Books</v>
      </c>
      <c r="I2517" s="0" t="str">
        <f aca="false">INDEX(Orders!$D:$D,MATCH(B2517,Orders!$A:$A,0))</f>
        <v>Delivered</v>
      </c>
      <c r="J2517" s="8" t="n">
        <f aca="false">INDEX(Products!$E:$E,MATCH(C2517,Products!$A:$A,0))</f>
        <v>849.27</v>
      </c>
      <c r="K2517" s="8" t="n">
        <f aca="false">D2517*J2517</f>
        <v>849.27</v>
      </c>
    </row>
    <row r="2518" customFormat="false" ht="15" hidden="false" customHeight="false" outlineLevel="0" collapsed="false">
      <c r="A2518" s="0" t="s">
        <v>10286</v>
      </c>
      <c r="B2518" s="0" t="s">
        <v>2589</v>
      </c>
      <c r="C2518" s="0" t="s">
        <v>7696</v>
      </c>
      <c r="D2518" s="0" t="n">
        <v>1</v>
      </c>
      <c r="E2518" s="8" t="n">
        <v>23569</v>
      </c>
      <c r="F2518" s="0" t="n">
        <v>20</v>
      </c>
      <c r="G2518" s="8" t="n">
        <v>18855.2</v>
      </c>
      <c r="H2518" s="0" t="str">
        <f aca="false">INDEX(Products!$C:$C,MATCH(C2518,Products!$A:$A,0))</f>
        <v>Electronics</v>
      </c>
      <c r="I2518" s="0" t="str">
        <f aca="false">INDEX(Orders!$D:$D,MATCH(B2518,Orders!$A:$A,0))</f>
        <v>Delivered</v>
      </c>
      <c r="J2518" s="8" t="n">
        <f aca="false">INDEX(Products!$E:$E,MATCH(C2518,Products!$A:$A,0))</f>
        <v>15487.44</v>
      </c>
      <c r="K2518" s="8" t="n">
        <f aca="false">D2518*J2518</f>
        <v>15487.44</v>
      </c>
    </row>
    <row r="2519" customFormat="false" ht="15" hidden="false" customHeight="false" outlineLevel="0" collapsed="false">
      <c r="A2519" s="0" t="s">
        <v>10287</v>
      </c>
      <c r="B2519" s="0" t="s">
        <v>2590</v>
      </c>
      <c r="C2519" s="0" t="s">
        <v>7605</v>
      </c>
      <c r="D2519" s="0" t="n">
        <v>1</v>
      </c>
      <c r="E2519" s="8" t="n">
        <v>7919</v>
      </c>
      <c r="F2519" s="0" t="n">
        <v>10</v>
      </c>
      <c r="G2519" s="8" t="n">
        <v>7127.1</v>
      </c>
      <c r="H2519" s="0" t="str">
        <f aca="false">INDEX(Products!$C:$C,MATCH(C2519,Products!$A:$A,0))</f>
        <v>Home &amp; Kitchen</v>
      </c>
      <c r="I2519" s="0" t="str">
        <f aca="false">INDEX(Orders!$D:$D,MATCH(B2519,Orders!$A:$A,0))</f>
        <v>Delivered</v>
      </c>
      <c r="J2519" s="8" t="n">
        <f aca="false">INDEX(Products!$E:$E,MATCH(C2519,Products!$A:$A,0))</f>
        <v>4611.02</v>
      </c>
      <c r="K2519" s="8" t="n">
        <f aca="false">D2519*J2519</f>
        <v>4611.02</v>
      </c>
    </row>
    <row r="2520" customFormat="false" ht="15" hidden="false" customHeight="false" outlineLevel="0" collapsed="false">
      <c r="A2520" s="0" t="s">
        <v>10288</v>
      </c>
      <c r="B2520" s="0" t="s">
        <v>2591</v>
      </c>
      <c r="C2520" s="0" t="s">
        <v>7755</v>
      </c>
      <c r="D2520" s="0" t="n">
        <v>1</v>
      </c>
      <c r="E2520" s="8" t="n">
        <v>949</v>
      </c>
      <c r="F2520" s="0" t="n">
        <v>0</v>
      </c>
      <c r="G2520" s="8" t="n">
        <v>949</v>
      </c>
      <c r="H2520" s="0" t="str">
        <f aca="false">INDEX(Products!$C:$C,MATCH(C2520,Products!$A:$A,0))</f>
        <v>Books</v>
      </c>
      <c r="I2520" s="0" t="str">
        <f aca="false">INDEX(Orders!$D:$D,MATCH(B2520,Orders!$A:$A,0))</f>
        <v>Delivered</v>
      </c>
      <c r="J2520" s="8" t="n">
        <f aca="false">INDEX(Products!$E:$E,MATCH(C2520,Products!$A:$A,0))</f>
        <v>640.32</v>
      </c>
      <c r="K2520" s="8" t="n">
        <f aca="false">D2520*J2520</f>
        <v>640.32</v>
      </c>
    </row>
    <row r="2521" customFormat="false" ht="15" hidden="false" customHeight="false" outlineLevel="0" collapsed="false">
      <c r="A2521" s="0" t="s">
        <v>10289</v>
      </c>
      <c r="B2521" s="0" t="s">
        <v>2592</v>
      </c>
      <c r="C2521" s="0" t="s">
        <v>7593</v>
      </c>
      <c r="D2521" s="0" t="n">
        <v>2</v>
      </c>
      <c r="E2521" s="8" t="n">
        <v>12159</v>
      </c>
      <c r="F2521" s="0" t="n">
        <v>10</v>
      </c>
      <c r="G2521" s="8" t="n">
        <v>21886.2</v>
      </c>
      <c r="H2521" s="0" t="str">
        <f aca="false">INDEX(Products!$C:$C,MATCH(C2521,Products!$A:$A,0))</f>
        <v>Mobiles &amp; Accessories</v>
      </c>
      <c r="I2521" s="0" t="str">
        <f aca="false">INDEX(Orders!$D:$D,MATCH(B2521,Orders!$A:$A,0))</f>
        <v>Delivered</v>
      </c>
      <c r="J2521" s="8" t="n">
        <f aca="false">INDEX(Products!$E:$E,MATCH(C2521,Products!$A:$A,0))</f>
        <v>8791.68</v>
      </c>
      <c r="K2521" s="8" t="n">
        <f aca="false">D2521*J2521</f>
        <v>17583.36</v>
      </c>
    </row>
    <row r="2522" customFormat="false" ht="15" hidden="false" customHeight="false" outlineLevel="0" collapsed="false">
      <c r="A2522" s="0" t="s">
        <v>10290</v>
      </c>
      <c r="B2522" s="0" t="s">
        <v>2592</v>
      </c>
      <c r="C2522" s="0" t="s">
        <v>7999</v>
      </c>
      <c r="D2522" s="0" t="n">
        <v>1</v>
      </c>
      <c r="E2522" s="8" t="n">
        <v>2810</v>
      </c>
      <c r="F2522" s="0" t="n">
        <v>0</v>
      </c>
      <c r="G2522" s="8" t="n">
        <v>2810</v>
      </c>
      <c r="H2522" s="0" t="str">
        <f aca="false">INDEX(Products!$C:$C,MATCH(C2522,Products!$A:$A,0))</f>
        <v>Toys &amp; Baby Care</v>
      </c>
      <c r="I2522" s="0" t="str">
        <f aca="false">INDEX(Orders!$D:$D,MATCH(B2522,Orders!$A:$A,0))</f>
        <v>Delivered</v>
      </c>
      <c r="J2522" s="8" t="n">
        <f aca="false">INDEX(Products!$E:$E,MATCH(C2522,Products!$A:$A,0))</f>
        <v>1582.85</v>
      </c>
      <c r="K2522" s="8" t="n">
        <f aca="false">D2522*J2522</f>
        <v>1582.85</v>
      </c>
    </row>
    <row r="2523" customFormat="false" ht="15" hidden="false" customHeight="false" outlineLevel="0" collapsed="false">
      <c r="A2523" s="0" t="s">
        <v>10291</v>
      </c>
      <c r="B2523" s="0" t="s">
        <v>2592</v>
      </c>
      <c r="C2523" s="0" t="s">
        <v>8210</v>
      </c>
      <c r="D2523" s="0" t="n">
        <v>2</v>
      </c>
      <c r="E2523" s="8" t="n">
        <v>76990</v>
      </c>
      <c r="F2523" s="0" t="n">
        <v>15</v>
      </c>
      <c r="G2523" s="8" t="n">
        <v>130883</v>
      </c>
      <c r="H2523" s="0" t="str">
        <f aca="false">INDEX(Products!$C:$C,MATCH(C2523,Products!$A:$A,0))</f>
        <v>Mobiles &amp; Accessories</v>
      </c>
      <c r="I2523" s="0" t="str">
        <f aca="false">INDEX(Orders!$D:$D,MATCH(B2523,Orders!$A:$A,0))</f>
        <v>Delivered</v>
      </c>
      <c r="J2523" s="8" t="n">
        <f aca="false">INDEX(Products!$E:$E,MATCH(C2523,Products!$A:$A,0))</f>
        <v>55934.16</v>
      </c>
      <c r="K2523" s="8" t="n">
        <f aca="false">D2523*J2523</f>
        <v>111868.32</v>
      </c>
    </row>
    <row r="2524" customFormat="false" ht="15" hidden="false" customHeight="false" outlineLevel="0" collapsed="false">
      <c r="A2524" s="0" t="s">
        <v>10292</v>
      </c>
      <c r="B2524" s="0" t="s">
        <v>2592</v>
      </c>
      <c r="C2524" s="0" t="s">
        <v>7686</v>
      </c>
      <c r="D2524" s="0" t="n">
        <v>1</v>
      </c>
      <c r="E2524" s="8" t="n">
        <v>11089</v>
      </c>
      <c r="F2524" s="0" t="n">
        <v>15</v>
      </c>
      <c r="G2524" s="8" t="n">
        <v>9425.65</v>
      </c>
      <c r="H2524" s="0" t="str">
        <f aca="false">INDEX(Products!$C:$C,MATCH(C2524,Products!$A:$A,0))</f>
        <v>Home &amp; Kitchen</v>
      </c>
      <c r="I2524" s="0" t="str">
        <f aca="false">INDEX(Orders!$D:$D,MATCH(B2524,Orders!$A:$A,0))</f>
        <v>Delivered</v>
      </c>
      <c r="J2524" s="8" t="n">
        <f aca="false">INDEX(Products!$E:$E,MATCH(C2524,Products!$A:$A,0))</f>
        <v>6310.53</v>
      </c>
      <c r="K2524" s="8" t="n">
        <f aca="false">D2524*J2524</f>
        <v>6310.53</v>
      </c>
    </row>
    <row r="2525" customFormat="false" ht="15" hidden="false" customHeight="false" outlineLevel="0" collapsed="false">
      <c r="A2525" s="0" t="s">
        <v>10293</v>
      </c>
      <c r="B2525" s="0" t="s">
        <v>2593</v>
      </c>
      <c r="C2525" s="0" t="s">
        <v>7630</v>
      </c>
      <c r="D2525" s="0" t="n">
        <v>1</v>
      </c>
      <c r="E2525" s="8" t="n">
        <v>74379</v>
      </c>
      <c r="F2525" s="0" t="n">
        <v>10</v>
      </c>
      <c r="G2525" s="8" t="n">
        <v>66941.1</v>
      </c>
      <c r="H2525" s="0" t="str">
        <f aca="false">INDEX(Products!$C:$C,MATCH(C2525,Products!$A:$A,0))</f>
        <v>Mobiles &amp; Accessories</v>
      </c>
      <c r="I2525" s="0" t="str">
        <f aca="false">INDEX(Orders!$D:$D,MATCH(B2525,Orders!$A:$A,0))</f>
        <v>Delivered</v>
      </c>
      <c r="J2525" s="8" t="n">
        <f aca="false">INDEX(Products!$E:$E,MATCH(C2525,Products!$A:$A,0))</f>
        <v>45257.88</v>
      </c>
      <c r="K2525" s="8" t="n">
        <f aca="false">D2525*J2525</f>
        <v>45257.88</v>
      </c>
    </row>
    <row r="2526" customFormat="false" ht="15" hidden="false" customHeight="false" outlineLevel="0" collapsed="false">
      <c r="A2526" s="0" t="s">
        <v>10294</v>
      </c>
      <c r="B2526" s="0" t="s">
        <v>2593</v>
      </c>
      <c r="C2526" s="0" t="s">
        <v>7653</v>
      </c>
      <c r="D2526" s="0" t="n">
        <v>1</v>
      </c>
      <c r="E2526" s="8" t="n">
        <v>450</v>
      </c>
      <c r="F2526" s="0" t="n">
        <v>0</v>
      </c>
      <c r="G2526" s="8" t="n">
        <v>450</v>
      </c>
      <c r="H2526" s="0" t="str">
        <f aca="false">INDEX(Products!$C:$C,MATCH(C2526,Products!$A:$A,0))</f>
        <v>Books</v>
      </c>
      <c r="I2526" s="0" t="str">
        <f aca="false">INDEX(Orders!$D:$D,MATCH(B2526,Orders!$A:$A,0))</f>
        <v>Delivered</v>
      </c>
      <c r="J2526" s="8" t="n">
        <f aca="false">INDEX(Products!$E:$E,MATCH(C2526,Products!$A:$A,0))</f>
        <v>303.74</v>
      </c>
      <c r="K2526" s="8" t="n">
        <f aca="false">D2526*J2526</f>
        <v>303.74</v>
      </c>
    </row>
    <row r="2527" customFormat="false" ht="15" hidden="false" customHeight="false" outlineLevel="0" collapsed="false">
      <c r="A2527" s="0" t="s">
        <v>10295</v>
      </c>
      <c r="B2527" s="0" t="s">
        <v>2594</v>
      </c>
      <c r="C2527" s="0" t="s">
        <v>7644</v>
      </c>
      <c r="D2527" s="0" t="n">
        <v>1</v>
      </c>
      <c r="E2527" s="8" t="n">
        <v>14779</v>
      </c>
      <c r="F2527" s="0" t="n">
        <v>15</v>
      </c>
      <c r="G2527" s="8" t="n">
        <v>12562.15</v>
      </c>
      <c r="H2527" s="0" t="str">
        <f aca="false">INDEX(Products!$C:$C,MATCH(C2527,Products!$A:$A,0))</f>
        <v>Mobiles &amp; Accessories</v>
      </c>
      <c r="I2527" s="0" t="str">
        <f aca="false">INDEX(Orders!$D:$D,MATCH(B2527,Orders!$A:$A,0))</f>
        <v>Delivered</v>
      </c>
      <c r="J2527" s="8" t="n">
        <f aca="false">INDEX(Products!$E:$E,MATCH(C2527,Products!$A:$A,0))</f>
        <v>10119.61</v>
      </c>
      <c r="K2527" s="8" t="n">
        <f aca="false">D2527*J2527</f>
        <v>10119.61</v>
      </c>
    </row>
    <row r="2528" customFormat="false" ht="15" hidden="false" customHeight="false" outlineLevel="0" collapsed="false">
      <c r="A2528" s="0" t="s">
        <v>10296</v>
      </c>
      <c r="B2528" s="0" t="s">
        <v>2595</v>
      </c>
      <c r="C2528" s="0" t="s">
        <v>7750</v>
      </c>
      <c r="D2528" s="0" t="n">
        <v>1</v>
      </c>
      <c r="E2528" s="8" t="n">
        <v>789</v>
      </c>
      <c r="F2528" s="0" t="n">
        <v>10</v>
      </c>
      <c r="G2528" s="8" t="n">
        <v>710.1</v>
      </c>
      <c r="H2528" s="0" t="str">
        <f aca="false">INDEX(Products!$C:$C,MATCH(C2528,Products!$A:$A,0))</f>
        <v>Grocery</v>
      </c>
      <c r="I2528" s="0" t="str">
        <f aca="false">INDEX(Orders!$D:$D,MATCH(B2528,Orders!$A:$A,0))</f>
        <v>Delivered</v>
      </c>
      <c r="J2528" s="8" t="n">
        <f aca="false">INDEX(Products!$E:$E,MATCH(C2528,Products!$A:$A,0))</f>
        <v>444.79</v>
      </c>
      <c r="K2528" s="8" t="n">
        <f aca="false">D2528*J2528</f>
        <v>444.79</v>
      </c>
    </row>
    <row r="2529" customFormat="false" ht="15" hidden="false" customHeight="false" outlineLevel="0" collapsed="false">
      <c r="A2529" s="0" t="s">
        <v>10297</v>
      </c>
      <c r="B2529" s="0" t="s">
        <v>2597</v>
      </c>
      <c r="C2529" s="0" t="s">
        <v>8030</v>
      </c>
      <c r="D2529" s="0" t="n">
        <v>2</v>
      </c>
      <c r="E2529" s="8" t="n">
        <v>14399</v>
      </c>
      <c r="F2529" s="0" t="n">
        <v>15</v>
      </c>
      <c r="G2529" s="8" t="n">
        <v>24478.3</v>
      </c>
      <c r="H2529" s="0" t="str">
        <f aca="false">INDEX(Products!$C:$C,MATCH(C2529,Products!$A:$A,0))</f>
        <v>Home &amp; Kitchen</v>
      </c>
      <c r="I2529" s="0" t="str">
        <f aca="false">INDEX(Orders!$D:$D,MATCH(B2529,Orders!$A:$A,0))</f>
        <v>Delivered</v>
      </c>
      <c r="J2529" s="8" t="n">
        <f aca="false">INDEX(Products!$E:$E,MATCH(C2529,Products!$A:$A,0))</f>
        <v>8860.4</v>
      </c>
      <c r="K2529" s="8" t="n">
        <f aca="false">D2529*J2529</f>
        <v>17720.8</v>
      </c>
    </row>
    <row r="2530" customFormat="false" ht="15" hidden="false" customHeight="false" outlineLevel="0" collapsed="false">
      <c r="A2530" s="0" t="s">
        <v>10298</v>
      </c>
      <c r="B2530" s="0" t="s">
        <v>2599</v>
      </c>
      <c r="C2530" s="0" t="s">
        <v>7622</v>
      </c>
      <c r="D2530" s="0" t="n">
        <v>2</v>
      </c>
      <c r="E2530" s="8" t="n">
        <v>1549</v>
      </c>
      <c r="F2530" s="0" t="n">
        <v>15</v>
      </c>
      <c r="G2530" s="8" t="n">
        <v>2633.3</v>
      </c>
      <c r="H2530" s="0" t="str">
        <f aca="false">INDEX(Products!$C:$C,MATCH(C2530,Products!$A:$A,0))</f>
        <v>Beauty &amp; Personal Care</v>
      </c>
      <c r="I2530" s="0" t="str">
        <f aca="false">INDEX(Orders!$D:$D,MATCH(B2530,Orders!$A:$A,0))</f>
        <v>Delivered</v>
      </c>
      <c r="J2530" s="8" t="n">
        <f aca="false">INDEX(Products!$E:$E,MATCH(C2530,Products!$A:$A,0))</f>
        <v>915.36</v>
      </c>
      <c r="K2530" s="8" t="n">
        <f aca="false">D2530*J2530</f>
        <v>1830.72</v>
      </c>
    </row>
    <row r="2531" customFormat="false" ht="15" hidden="false" customHeight="false" outlineLevel="0" collapsed="false">
      <c r="A2531" s="0" t="s">
        <v>10299</v>
      </c>
      <c r="B2531" s="0" t="s">
        <v>2599</v>
      </c>
      <c r="C2531" s="0" t="s">
        <v>8030</v>
      </c>
      <c r="D2531" s="0" t="n">
        <v>1</v>
      </c>
      <c r="E2531" s="8" t="n">
        <v>14399</v>
      </c>
      <c r="F2531" s="0" t="n">
        <v>20</v>
      </c>
      <c r="G2531" s="8" t="n">
        <v>11519.2</v>
      </c>
      <c r="H2531" s="0" t="str">
        <f aca="false">INDEX(Products!$C:$C,MATCH(C2531,Products!$A:$A,0))</f>
        <v>Home &amp; Kitchen</v>
      </c>
      <c r="I2531" s="0" t="str">
        <f aca="false">INDEX(Orders!$D:$D,MATCH(B2531,Orders!$A:$A,0))</f>
        <v>Delivered</v>
      </c>
      <c r="J2531" s="8" t="n">
        <f aca="false">INDEX(Products!$E:$E,MATCH(C2531,Products!$A:$A,0))</f>
        <v>8860.4</v>
      </c>
      <c r="K2531" s="8" t="n">
        <f aca="false">D2531*J2531</f>
        <v>8860.4</v>
      </c>
    </row>
    <row r="2532" customFormat="false" ht="15" hidden="false" customHeight="false" outlineLevel="0" collapsed="false">
      <c r="A2532" s="0" t="s">
        <v>10300</v>
      </c>
      <c r="B2532" s="0" t="s">
        <v>2600</v>
      </c>
      <c r="C2532" s="0" t="s">
        <v>7904</v>
      </c>
      <c r="D2532" s="0" t="n">
        <v>2</v>
      </c>
      <c r="E2532" s="8" t="n">
        <v>3739</v>
      </c>
      <c r="F2532" s="0" t="n">
        <v>0</v>
      </c>
      <c r="G2532" s="8" t="n">
        <v>7478</v>
      </c>
      <c r="H2532" s="0" t="str">
        <f aca="false">INDEX(Products!$C:$C,MATCH(C2532,Products!$A:$A,0))</f>
        <v>Fashion</v>
      </c>
      <c r="I2532" s="0" t="str">
        <f aca="false">INDEX(Orders!$D:$D,MATCH(B2532,Orders!$A:$A,0))</f>
        <v>Delivered</v>
      </c>
      <c r="J2532" s="8" t="n">
        <f aca="false">INDEX(Products!$E:$E,MATCH(C2532,Products!$A:$A,0))</f>
        <v>2700.82</v>
      </c>
      <c r="K2532" s="8" t="n">
        <f aca="false">D2532*J2532</f>
        <v>5401.64</v>
      </c>
    </row>
    <row r="2533" customFormat="false" ht="15" hidden="false" customHeight="false" outlineLevel="0" collapsed="false">
      <c r="A2533" s="0" t="s">
        <v>10301</v>
      </c>
      <c r="B2533" s="0" t="s">
        <v>2601</v>
      </c>
      <c r="C2533" s="0" t="s">
        <v>7680</v>
      </c>
      <c r="D2533" s="0" t="n">
        <v>2</v>
      </c>
      <c r="E2533" s="8" t="n">
        <v>14639</v>
      </c>
      <c r="F2533" s="0" t="n">
        <v>5</v>
      </c>
      <c r="G2533" s="8" t="n">
        <v>27814.1</v>
      </c>
      <c r="H2533" s="0" t="str">
        <f aca="false">INDEX(Products!$C:$C,MATCH(C2533,Products!$A:$A,0))</f>
        <v>Electronics</v>
      </c>
      <c r="I2533" s="0" t="str">
        <f aca="false">INDEX(Orders!$D:$D,MATCH(B2533,Orders!$A:$A,0))</f>
        <v>Delivered</v>
      </c>
      <c r="J2533" s="8" t="n">
        <f aca="false">INDEX(Products!$E:$E,MATCH(C2533,Products!$A:$A,0))</f>
        <v>8845.17</v>
      </c>
      <c r="K2533" s="8" t="n">
        <f aca="false">D2533*J2533</f>
        <v>17690.34</v>
      </c>
    </row>
    <row r="2534" customFormat="false" ht="15" hidden="false" customHeight="false" outlineLevel="0" collapsed="false">
      <c r="A2534" s="0" t="s">
        <v>10302</v>
      </c>
      <c r="B2534" s="0" t="s">
        <v>2601</v>
      </c>
      <c r="C2534" s="0" t="s">
        <v>8436</v>
      </c>
      <c r="D2534" s="0" t="n">
        <v>3</v>
      </c>
      <c r="E2534" s="8" t="n">
        <v>52639</v>
      </c>
      <c r="F2534" s="0" t="n">
        <v>0</v>
      </c>
      <c r="G2534" s="8" t="n">
        <v>157917</v>
      </c>
      <c r="H2534" s="0" t="str">
        <f aca="false">INDEX(Products!$C:$C,MATCH(C2534,Products!$A:$A,0))</f>
        <v>Mobiles &amp; Accessories</v>
      </c>
      <c r="I2534" s="0" t="str">
        <f aca="false">INDEX(Orders!$D:$D,MATCH(B2534,Orders!$A:$A,0))</f>
        <v>Delivered</v>
      </c>
      <c r="J2534" s="8" t="n">
        <f aca="false">INDEX(Products!$E:$E,MATCH(C2534,Products!$A:$A,0))</f>
        <v>31616.05</v>
      </c>
      <c r="K2534" s="8" t="n">
        <f aca="false">D2534*J2534</f>
        <v>94848.15</v>
      </c>
    </row>
    <row r="2535" customFormat="false" ht="15" hidden="false" customHeight="false" outlineLevel="0" collapsed="false">
      <c r="A2535" s="0" t="s">
        <v>10303</v>
      </c>
      <c r="B2535" s="0" t="s">
        <v>2602</v>
      </c>
      <c r="C2535" s="0" t="s">
        <v>8127</v>
      </c>
      <c r="D2535" s="0" t="n">
        <v>2</v>
      </c>
      <c r="E2535" s="8" t="n">
        <v>1239</v>
      </c>
      <c r="F2535" s="0" t="n">
        <v>0</v>
      </c>
      <c r="G2535" s="8" t="n">
        <v>2478</v>
      </c>
      <c r="H2535" s="0" t="str">
        <f aca="false">INDEX(Products!$C:$C,MATCH(C2535,Products!$A:$A,0))</f>
        <v>Sports &amp; Fitness</v>
      </c>
      <c r="I2535" s="0" t="str">
        <f aca="false">INDEX(Orders!$D:$D,MATCH(B2535,Orders!$A:$A,0))</f>
        <v>Delivered</v>
      </c>
      <c r="J2535" s="8" t="n">
        <f aca="false">INDEX(Products!$E:$E,MATCH(C2535,Products!$A:$A,0))</f>
        <v>686.19</v>
      </c>
      <c r="K2535" s="8" t="n">
        <f aca="false">D2535*J2535</f>
        <v>1372.38</v>
      </c>
    </row>
    <row r="2536" customFormat="false" ht="15" hidden="false" customHeight="false" outlineLevel="0" collapsed="false">
      <c r="A2536" s="0" t="s">
        <v>10304</v>
      </c>
      <c r="B2536" s="0" t="s">
        <v>2602</v>
      </c>
      <c r="C2536" s="0" t="s">
        <v>7947</v>
      </c>
      <c r="D2536" s="0" t="n">
        <v>3</v>
      </c>
      <c r="E2536" s="8" t="n">
        <v>9320</v>
      </c>
      <c r="F2536" s="0" t="n">
        <v>20</v>
      </c>
      <c r="G2536" s="8" t="n">
        <v>22368</v>
      </c>
      <c r="H2536" s="0" t="str">
        <f aca="false">INDEX(Products!$C:$C,MATCH(C2536,Products!$A:$A,0))</f>
        <v>Home &amp; Kitchen</v>
      </c>
      <c r="I2536" s="0" t="str">
        <f aca="false">INDEX(Orders!$D:$D,MATCH(B2536,Orders!$A:$A,0))</f>
        <v>Delivered</v>
      </c>
      <c r="J2536" s="8" t="n">
        <f aca="false">INDEX(Products!$E:$E,MATCH(C2536,Products!$A:$A,0))</f>
        <v>6164.02</v>
      </c>
      <c r="K2536" s="8" t="n">
        <f aca="false">D2536*J2536</f>
        <v>18492.06</v>
      </c>
    </row>
    <row r="2537" customFormat="false" ht="15" hidden="false" customHeight="false" outlineLevel="0" collapsed="false">
      <c r="A2537" s="0" t="s">
        <v>10305</v>
      </c>
      <c r="B2537" s="0" t="s">
        <v>2605</v>
      </c>
      <c r="C2537" s="0" t="s">
        <v>7680</v>
      </c>
      <c r="D2537" s="0" t="n">
        <v>1</v>
      </c>
      <c r="E2537" s="8" t="n">
        <v>14639</v>
      </c>
      <c r="F2537" s="0" t="n">
        <v>0</v>
      </c>
      <c r="G2537" s="8" t="n">
        <v>14639</v>
      </c>
      <c r="H2537" s="0" t="str">
        <f aca="false">INDEX(Products!$C:$C,MATCH(C2537,Products!$A:$A,0))</f>
        <v>Electronics</v>
      </c>
      <c r="I2537" s="0" t="str">
        <f aca="false">INDEX(Orders!$D:$D,MATCH(B2537,Orders!$A:$A,0))</f>
        <v>Delivered</v>
      </c>
      <c r="J2537" s="8" t="n">
        <f aca="false">INDEX(Products!$E:$E,MATCH(C2537,Products!$A:$A,0))</f>
        <v>8845.17</v>
      </c>
      <c r="K2537" s="8" t="n">
        <f aca="false">D2537*J2537</f>
        <v>8845.17</v>
      </c>
    </row>
    <row r="2538" customFormat="false" ht="15" hidden="false" customHeight="false" outlineLevel="0" collapsed="false">
      <c r="A2538" s="0" t="s">
        <v>10306</v>
      </c>
      <c r="B2538" s="0" t="s">
        <v>2606</v>
      </c>
      <c r="C2538" s="0" t="s">
        <v>7642</v>
      </c>
      <c r="D2538" s="0" t="n">
        <v>1</v>
      </c>
      <c r="E2538" s="8" t="n">
        <v>15499</v>
      </c>
      <c r="F2538" s="0" t="n">
        <v>5</v>
      </c>
      <c r="G2538" s="8" t="n">
        <v>14724.05</v>
      </c>
      <c r="H2538" s="0" t="str">
        <f aca="false">INDEX(Products!$C:$C,MATCH(C2538,Products!$A:$A,0))</f>
        <v>Electronics</v>
      </c>
      <c r="I2538" s="0" t="str">
        <f aca="false">INDEX(Orders!$D:$D,MATCH(B2538,Orders!$A:$A,0))</f>
        <v>Delivered</v>
      </c>
      <c r="J2538" s="8" t="n">
        <f aca="false">INDEX(Products!$E:$E,MATCH(C2538,Products!$A:$A,0))</f>
        <v>11174.87</v>
      </c>
      <c r="K2538" s="8" t="n">
        <f aca="false">D2538*J2538</f>
        <v>11174.87</v>
      </c>
    </row>
    <row r="2539" customFormat="false" ht="15" hidden="false" customHeight="false" outlineLevel="0" collapsed="false">
      <c r="A2539" s="0" t="s">
        <v>10307</v>
      </c>
      <c r="B2539" s="0" t="s">
        <v>2606</v>
      </c>
      <c r="C2539" s="0" t="s">
        <v>7892</v>
      </c>
      <c r="D2539" s="0" t="n">
        <v>2</v>
      </c>
      <c r="E2539" s="8" t="n">
        <v>31790</v>
      </c>
      <c r="F2539" s="0" t="n">
        <v>20</v>
      </c>
      <c r="G2539" s="8" t="n">
        <v>50864</v>
      </c>
      <c r="H2539" s="0" t="str">
        <f aca="false">INDEX(Products!$C:$C,MATCH(C2539,Products!$A:$A,0))</f>
        <v>Electronics</v>
      </c>
      <c r="I2539" s="0" t="str">
        <f aca="false">INDEX(Orders!$D:$D,MATCH(B2539,Orders!$A:$A,0))</f>
        <v>Delivered</v>
      </c>
      <c r="J2539" s="8" t="n">
        <f aca="false">INDEX(Products!$E:$E,MATCH(C2539,Products!$A:$A,0))</f>
        <v>21808.65</v>
      </c>
      <c r="K2539" s="8" t="n">
        <f aca="false">D2539*J2539</f>
        <v>43617.3</v>
      </c>
    </row>
    <row r="2540" customFormat="false" ht="15" hidden="false" customHeight="false" outlineLevel="0" collapsed="false">
      <c r="A2540" s="0" t="s">
        <v>10308</v>
      </c>
      <c r="B2540" s="0" t="s">
        <v>2606</v>
      </c>
      <c r="C2540" s="0" t="s">
        <v>7760</v>
      </c>
      <c r="D2540" s="0" t="n">
        <v>1</v>
      </c>
      <c r="E2540" s="8" t="n">
        <v>439</v>
      </c>
      <c r="F2540" s="0" t="n">
        <v>20</v>
      </c>
      <c r="G2540" s="8" t="n">
        <v>351.2</v>
      </c>
      <c r="H2540" s="0" t="str">
        <f aca="false">INDEX(Products!$C:$C,MATCH(C2540,Products!$A:$A,0))</f>
        <v>Grocery</v>
      </c>
      <c r="I2540" s="0" t="str">
        <f aca="false">INDEX(Orders!$D:$D,MATCH(B2540,Orders!$A:$A,0))</f>
        <v>Delivered</v>
      </c>
      <c r="J2540" s="8" t="n">
        <f aca="false">INDEX(Products!$E:$E,MATCH(C2540,Products!$A:$A,0))</f>
        <v>271.77</v>
      </c>
      <c r="K2540" s="8" t="n">
        <f aca="false">D2540*J2540</f>
        <v>271.77</v>
      </c>
    </row>
    <row r="2541" customFormat="false" ht="15" hidden="false" customHeight="false" outlineLevel="0" collapsed="false">
      <c r="A2541" s="0" t="s">
        <v>10309</v>
      </c>
      <c r="B2541" s="0" t="s">
        <v>2607</v>
      </c>
      <c r="C2541" s="0" t="s">
        <v>7795</v>
      </c>
      <c r="D2541" s="0" t="n">
        <v>1</v>
      </c>
      <c r="E2541" s="8" t="n">
        <v>14009</v>
      </c>
      <c r="F2541" s="0" t="n">
        <v>5</v>
      </c>
      <c r="G2541" s="8" t="n">
        <v>13308.55</v>
      </c>
      <c r="H2541" s="0" t="str">
        <f aca="false">INDEX(Products!$C:$C,MATCH(C2541,Products!$A:$A,0))</f>
        <v>Electronics</v>
      </c>
      <c r="I2541" s="0" t="str">
        <f aca="false">INDEX(Orders!$D:$D,MATCH(B2541,Orders!$A:$A,0))</f>
        <v>Returned</v>
      </c>
      <c r="J2541" s="8" t="n">
        <f aca="false">INDEX(Products!$E:$E,MATCH(C2541,Products!$A:$A,0))</f>
        <v>9706.62</v>
      </c>
      <c r="K2541" s="8" t="n">
        <f aca="false">D2541*J2541</f>
        <v>9706.62</v>
      </c>
    </row>
    <row r="2542" customFormat="false" ht="15" hidden="false" customHeight="false" outlineLevel="0" collapsed="false">
      <c r="A2542" s="0" t="s">
        <v>10310</v>
      </c>
      <c r="B2542" s="0" t="s">
        <v>2607</v>
      </c>
      <c r="C2542" s="0" t="s">
        <v>8221</v>
      </c>
      <c r="D2542" s="0" t="n">
        <v>1</v>
      </c>
      <c r="E2542" s="8" t="n">
        <v>31819</v>
      </c>
      <c r="F2542" s="0" t="n">
        <v>0</v>
      </c>
      <c r="G2542" s="8" t="n">
        <v>31819</v>
      </c>
      <c r="H2542" s="0" t="str">
        <f aca="false">INDEX(Products!$C:$C,MATCH(C2542,Products!$A:$A,0))</f>
        <v>Furniture</v>
      </c>
      <c r="I2542" s="0" t="str">
        <f aca="false">INDEX(Orders!$D:$D,MATCH(B2542,Orders!$A:$A,0))</f>
        <v>Returned</v>
      </c>
      <c r="J2542" s="8" t="n">
        <f aca="false">INDEX(Products!$E:$E,MATCH(C2542,Products!$A:$A,0))</f>
        <v>17577.81</v>
      </c>
      <c r="K2542" s="8" t="n">
        <f aca="false">D2542*J2542</f>
        <v>17577.81</v>
      </c>
    </row>
    <row r="2543" customFormat="false" ht="15" hidden="false" customHeight="false" outlineLevel="0" collapsed="false">
      <c r="A2543" s="0" t="s">
        <v>10311</v>
      </c>
      <c r="B2543" s="0" t="s">
        <v>2608</v>
      </c>
      <c r="C2543" s="0" t="s">
        <v>7657</v>
      </c>
      <c r="D2543" s="0" t="n">
        <v>1</v>
      </c>
      <c r="E2543" s="8" t="n">
        <v>2549</v>
      </c>
      <c r="F2543" s="0" t="n">
        <v>0</v>
      </c>
      <c r="G2543" s="8" t="n">
        <v>2549</v>
      </c>
      <c r="H2543" s="0" t="str">
        <f aca="false">INDEX(Products!$C:$C,MATCH(C2543,Products!$A:$A,0))</f>
        <v>Beauty &amp; Personal Care</v>
      </c>
      <c r="I2543" s="0" t="str">
        <f aca="false">INDEX(Orders!$D:$D,MATCH(B2543,Orders!$A:$A,0))</f>
        <v>Cancelled</v>
      </c>
      <c r="J2543" s="8" t="n">
        <f aca="false">INDEX(Products!$E:$E,MATCH(C2543,Products!$A:$A,0))</f>
        <v>1757.39</v>
      </c>
      <c r="K2543" s="8" t="n">
        <f aca="false">D2543*J2543</f>
        <v>1757.39</v>
      </c>
    </row>
    <row r="2544" customFormat="false" ht="15" hidden="false" customHeight="false" outlineLevel="0" collapsed="false">
      <c r="A2544" s="0" t="s">
        <v>10312</v>
      </c>
      <c r="B2544" s="0" t="s">
        <v>2608</v>
      </c>
      <c r="C2544" s="0" t="s">
        <v>8147</v>
      </c>
      <c r="D2544" s="0" t="n">
        <v>3</v>
      </c>
      <c r="E2544" s="8" t="n">
        <v>8079</v>
      </c>
      <c r="F2544" s="0" t="n">
        <v>20</v>
      </c>
      <c r="G2544" s="8" t="n">
        <v>19389.6</v>
      </c>
      <c r="H2544" s="0" t="str">
        <f aca="false">INDEX(Products!$C:$C,MATCH(C2544,Products!$A:$A,0))</f>
        <v>Sports &amp; Fitness</v>
      </c>
      <c r="I2544" s="0" t="str">
        <f aca="false">INDEX(Orders!$D:$D,MATCH(B2544,Orders!$A:$A,0))</f>
        <v>Cancelled</v>
      </c>
      <c r="J2544" s="8" t="n">
        <f aca="false">INDEX(Products!$E:$E,MATCH(C2544,Products!$A:$A,0))</f>
        <v>4706.34</v>
      </c>
      <c r="K2544" s="8" t="n">
        <f aca="false">D2544*J2544</f>
        <v>14119.02</v>
      </c>
    </row>
    <row r="2545" customFormat="false" ht="15" hidden="false" customHeight="false" outlineLevel="0" collapsed="false">
      <c r="A2545" s="0" t="s">
        <v>10313</v>
      </c>
      <c r="B2545" s="0" t="s">
        <v>2609</v>
      </c>
      <c r="C2545" s="0" t="s">
        <v>7809</v>
      </c>
      <c r="D2545" s="0" t="n">
        <v>1</v>
      </c>
      <c r="E2545" s="8" t="n">
        <v>9019</v>
      </c>
      <c r="F2545" s="0" t="n">
        <v>0</v>
      </c>
      <c r="G2545" s="8" t="n">
        <v>9019</v>
      </c>
      <c r="H2545" s="0" t="str">
        <f aca="false">INDEX(Products!$C:$C,MATCH(C2545,Products!$A:$A,0))</f>
        <v>Home &amp; Kitchen</v>
      </c>
      <c r="I2545" s="0" t="str">
        <f aca="false">INDEX(Orders!$D:$D,MATCH(B2545,Orders!$A:$A,0))</f>
        <v>Delivered</v>
      </c>
      <c r="J2545" s="8" t="n">
        <f aca="false">INDEX(Products!$E:$E,MATCH(C2545,Products!$A:$A,0))</f>
        <v>6066.71</v>
      </c>
      <c r="K2545" s="8" t="n">
        <f aca="false">D2545*J2545</f>
        <v>6066.71</v>
      </c>
    </row>
    <row r="2546" customFormat="false" ht="15" hidden="false" customHeight="false" outlineLevel="0" collapsed="false">
      <c r="A2546" s="0" t="s">
        <v>10314</v>
      </c>
      <c r="B2546" s="0" t="s">
        <v>2610</v>
      </c>
      <c r="C2546" s="0" t="s">
        <v>8488</v>
      </c>
      <c r="D2546" s="0" t="n">
        <v>1</v>
      </c>
      <c r="E2546" s="8" t="n">
        <v>37859</v>
      </c>
      <c r="F2546" s="0" t="n">
        <v>10</v>
      </c>
      <c r="G2546" s="8" t="n">
        <v>34073.1</v>
      </c>
      <c r="H2546" s="0" t="str">
        <f aca="false">INDEX(Products!$C:$C,MATCH(C2546,Products!$A:$A,0))</f>
        <v>Electronics</v>
      </c>
      <c r="I2546" s="0" t="str">
        <f aca="false">INDEX(Orders!$D:$D,MATCH(B2546,Orders!$A:$A,0))</f>
        <v>Delivered</v>
      </c>
      <c r="J2546" s="8" t="n">
        <f aca="false">INDEX(Products!$E:$E,MATCH(C2546,Products!$A:$A,0))</f>
        <v>27041.84</v>
      </c>
      <c r="K2546" s="8" t="n">
        <f aca="false">D2546*J2546</f>
        <v>27041.84</v>
      </c>
    </row>
    <row r="2547" customFormat="false" ht="15" hidden="false" customHeight="false" outlineLevel="0" collapsed="false">
      <c r="A2547" s="0" t="s">
        <v>10315</v>
      </c>
      <c r="B2547" s="0" t="s">
        <v>2610</v>
      </c>
      <c r="C2547" s="0" t="s">
        <v>7855</v>
      </c>
      <c r="D2547" s="0" t="n">
        <v>1</v>
      </c>
      <c r="E2547" s="8" t="n">
        <v>40660</v>
      </c>
      <c r="F2547" s="0" t="n">
        <v>5</v>
      </c>
      <c r="G2547" s="8" t="n">
        <v>38627</v>
      </c>
      <c r="H2547" s="0" t="str">
        <f aca="false">INDEX(Products!$C:$C,MATCH(C2547,Products!$A:$A,0))</f>
        <v>Electronics</v>
      </c>
      <c r="I2547" s="0" t="str">
        <f aca="false">INDEX(Orders!$D:$D,MATCH(B2547,Orders!$A:$A,0))</f>
        <v>Delivered</v>
      </c>
      <c r="J2547" s="8" t="n">
        <f aca="false">INDEX(Products!$E:$E,MATCH(C2547,Products!$A:$A,0))</f>
        <v>24017.64</v>
      </c>
      <c r="K2547" s="8" t="n">
        <f aca="false">D2547*J2547</f>
        <v>24017.64</v>
      </c>
    </row>
    <row r="2548" customFormat="false" ht="15" hidden="false" customHeight="false" outlineLevel="0" collapsed="false">
      <c r="A2548" s="0" t="s">
        <v>10316</v>
      </c>
      <c r="B2548" s="0" t="s">
        <v>2611</v>
      </c>
      <c r="C2548" s="0" t="s">
        <v>7825</v>
      </c>
      <c r="D2548" s="0" t="n">
        <v>1</v>
      </c>
      <c r="E2548" s="8" t="n">
        <v>1190</v>
      </c>
      <c r="F2548" s="0" t="n">
        <v>15</v>
      </c>
      <c r="G2548" s="8" t="n">
        <v>1011.5</v>
      </c>
      <c r="H2548" s="0" t="str">
        <f aca="false">INDEX(Products!$C:$C,MATCH(C2548,Products!$A:$A,0))</f>
        <v>Fashion</v>
      </c>
      <c r="I2548" s="0" t="str">
        <f aca="false">INDEX(Orders!$D:$D,MATCH(B2548,Orders!$A:$A,0))</f>
        <v>Delivered</v>
      </c>
      <c r="J2548" s="8" t="n">
        <f aca="false">INDEX(Products!$E:$E,MATCH(C2548,Products!$A:$A,0))</f>
        <v>814.55</v>
      </c>
      <c r="K2548" s="8" t="n">
        <f aca="false">D2548*J2548</f>
        <v>814.55</v>
      </c>
    </row>
    <row r="2549" customFormat="false" ht="15" hidden="false" customHeight="false" outlineLevel="0" collapsed="false">
      <c r="A2549" s="0" t="s">
        <v>10317</v>
      </c>
      <c r="B2549" s="0" t="s">
        <v>2611</v>
      </c>
      <c r="C2549" s="0" t="s">
        <v>7618</v>
      </c>
      <c r="D2549" s="0" t="n">
        <v>1</v>
      </c>
      <c r="E2549" s="8" t="n">
        <v>10470</v>
      </c>
      <c r="F2549" s="0" t="n">
        <v>5</v>
      </c>
      <c r="G2549" s="8" t="n">
        <v>9946.5</v>
      </c>
      <c r="H2549" s="0" t="str">
        <f aca="false">INDEX(Products!$C:$C,MATCH(C2549,Products!$A:$A,0))</f>
        <v>Sports &amp; Fitness</v>
      </c>
      <c r="I2549" s="0" t="str">
        <f aca="false">INDEX(Orders!$D:$D,MATCH(B2549,Orders!$A:$A,0))</f>
        <v>Delivered</v>
      </c>
      <c r="J2549" s="8" t="n">
        <f aca="false">INDEX(Products!$E:$E,MATCH(C2549,Products!$A:$A,0))</f>
        <v>7080.69</v>
      </c>
      <c r="K2549" s="8" t="n">
        <f aca="false">D2549*J2549</f>
        <v>7080.69</v>
      </c>
    </row>
    <row r="2550" customFormat="false" ht="15" hidden="false" customHeight="false" outlineLevel="0" collapsed="false">
      <c r="A2550" s="0" t="s">
        <v>10318</v>
      </c>
      <c r="B2550" s="0" t="s">
        <v>2612</v>
      </c>
      <c r="C2550" s="0" t="s">
        <v>7672</v>
      </c>
      <c r="D2550" s="0" t="n">
        <v>1</v>
      </c>
      <c r="E2550" s="8" t="n">
        <v>169</v>
      </c>
      <c r="F2550" s="0" t="n">
        <v>5</v>
      </c>
      <c r="G2550" s="8" t="n">
        <v>160.55</v>
      </c>
      <c r="H2550" s="0" t="str">
        <f aca="false">INDEX(Products!$C:$C,MATCH(C2550,Products!$A:$A,0))</f>
        <v>Grocery</v>
      </c>
      <c r="I2550" s="0" t="str">
        <f aca="false">INDEX(Orders!$D:$D,MATCH(B2550,Orders!$A:$A,0))</f>
        <v>Delivered</v>
      </c>
      <c r="J2550" s="8" t="n">
        <f aca="false">INDEX(Products!$E:$E,MATCH(C2550,Products!$A:$A,0))</f>
        <v>105.02</v>
      </c>
      <c r="K2550" s="8" t="n">
        <f aca="false">D2550*J2550</f>
        <v>105.02</v>
      </c>
    </row>
    <row r="2551" customFormat="false" ht="15" hidden="false" customHeight="false" outlineLevel="0" collapsed="false">
      <c r="A2551" s="0" t="s">
        <v>10319</v>
      </c>
      <c r="B2551" s="0" t="s">
        <v>2612</v>
      </c>
      <c r="C2551" s="0" t="s">
        <v>7999</v>
      </c>
      <c r="D2551" s="0" t="n">
        <v>1</v>
      </c>
      <c r="E2551" s="8" t="n">
        <v>2810</v>
      </c>
      <c r="F2551" s="0" t="n">
        <v>0</v>
      </c>
      <c r="G2551" s="8" t="n">
        <v>2810</v>
      </c>
      <c r="H2551" s="0" t="str">
        <f aca="false">INDEX(Products!$C:$C,MATCH(C2551,Products!$A:$A,0))</f>
        <v>Toys &amp; Baby Care</v>
      </c>
      <c r="I2551" s="0" t="str">
        <f aca="false">INDEX(Orders!$D:$D,MATCH(B2551,Orders!$A:$A,0))</f>
        <v>Delivered</v>
      </c>
      <c r="J2551" s="8" t="n">
        <f aca="false">INDEX(Products!$E:$E,MATCH(C2551,Products!$A:$A,0))</f>
        <v>1582.85</v>
      </c>
      <c r="K2551" s="8" t="n">
        <f aca="false">D2551*J2551</f>
        <v>1582.85</v>
      </c>
    </row>
    <row r="2552" customFormat="false" ht="15" hidden="false" customHeight="false" outlineLevel="0" collapsed="false">
      <c r="A2552" s="0" t="s">
        <v>10320</v>
      </c>
      <c r="B2552" s="0" t="s">
        <v>2612</v>
      </c>
      <c r="C2552" s="0" t="s">
        <v>8118</v>
      </c>
      <c r="D2552" s="0" t="n">
        <v>3</v>
      </c>
      <c r="E2552" s="8" t="n">
        <v>2909</v>
      </c>
      <c r="F2552" s="0" t="n">
        <v>5</v>
      </c>
      <c r="G2552" s="8" t="n">
        <v>8290.65</v>
      </c>
      <c r="H2552" s="0" t="str">
        <f aca="false">INDEX(Products!$C:$C,MATCH(C2552,Products!$A:$A,0))</f>
        <v>Beauty &amp; Personal Care</v>
      </c>
      <c r="I2552" s="0" t="str">
        <f aca="false">INDEX(Orders!$D:$D,MATCH(B2552,Orders!$A:$A,0))</f>
        <v>Delivered</v>
      </c>
      <c r="J2552" s="8" t="n">
        <f aca="false">INDEX(Products!$E:$E,MATCH(C2552,Products!$A:$A,0))</f>
        <v>1624.63</v>
      </c>
      <c r="K2552" s="8" t="n">
        <f aca="false">D2552*J2552</f>
        <v>4873.89</v>
      </c>
    </row>
    <row r="2553" customFormat="false" ht="15" hidden="false" customHeight="false" outlineLevel="0" collapsed="false">
      <c r="A2553" s="0" t="s">
        <v>10321</v>
      </c>
      <c r="B2553" s="0" t="s">
        <v>2612</v>
      </c>
      <c r="C2553" s="0" t="s">
        <v>8428</v>
      </c>
      <c r="D2553" s="0" t="n">
        <v>3</v>
      </c>
      <c r="E2553" s="8" t="n">
        <v>8599</v>
      </c>
      <c r="F2553" s="0" t="n">
        <v>0</v>
      </c>
      <c r="G2553" s="8" t="n">
        <v>25797</v>
      </c>
      <c r="H2553" s="0" t="str">
        <f aca="false">INDEX(Products!$C:$C,MATCH(C2553,Products!$A:$A,0))</f>
        <v>Home &amp; Kitchen</v>
      </c>
      <c r="I2553" s="0" t="str">
        <f aca="false">INDEX(Orders!$D:$D,MATCH(B2553,Orders!$A:$A,0))</f>
        <v>Delivered</v>
      </c>
      <c r="J2553" s="8" t="n">
        <f aca="false">INDEX(Products!$E:$E,MATCH(C2553,Products!$A:$A,0))</f>
        <v>5346.13</v>
      </c>
      <c r="K2553" s="8" t="n">
        <f aca="false">D2553*J2553</f>
        <v>16038.39</v>
      </c>
    </row>
    <row r="2554" customFormat="false" ht="15" hidden="false" customHeight="false" outlineLevel="0" collapsed="false">
      <c r="A2554" s="0" t="s">
        <v>10322</v>
      </c>
      <c r="B2554" s="0" t="s">
        <v>2614</v>
      </c>
      <c r="C2554" s="0" t="s">
        <v>7663</v>
      </c>
      <c r="D2554" s="0" t="n">
        <v>2</v>
      </c>
      <c r="E2554" s="8" t="n">
        <v>4859</v>
      </c>
      <c r="F2554" s="0" t="n">
        <v>5</v>
      </c>
      <c r="G2554" s="8" t="n">
        <v>9232.1</v>
      </c>
      <c r="H2554" s="0" t="str">
        <f aca="false">INDEX(Products!$C:$C,MATCH(C2554,Products!$A:$A,0))</f>
        <v>Fashion</v>
      </c>
      <c r="I2554" s="0" t="str">
        <f aca="false">INDEX(Orders!$D:$D,MATCH(B2554,Orders!$A:$A,0))</f>
        <v>Cancelled</v>
      </c>
      <c r="J2554" s="8" t="n">
        <f aca="false">INDEX(Products!$E:$E,MATCH(C2554,Products!$A:$A,0))</f>
        <v>2737.14</v>
      </c>
      <c r="K2554" s="8" t="n">
        <f aca="false">D2554*J2554</f>
        <v>5474.28</v>
      </c>
    </row>
    <row r="2555" customFormat="false" ht="15" hidden="false" customHeight="false" outlineLevel="0" collapsed="false">
      <c r="A2555" s="0" t="s">
        <v>10323</v>
      </c>
      <c r="B2555" s="0" t="s">
        <v>2615</v>
      </c>
      <c r="C2555" s="0" t="s">
        <v>8210</v>
      </c>
      <c r="D2555" s="0" t="n">
        <v>1</v>
      </c>
      <c r="E2555" s="8" t="n">
        <v>76990</v>
      </c>
      <c r="F2555" s="0" t="n">
        <v>0</v>
      </c>
      <c r="G2555" s="8" t="n">
        <v>76990</v>
      </c>
      <c r="H2555" s="0" t="str">
        <f aca="false">INDEX(Products!$C:$C,MATCH(C2555,Products!$A:$A,0))</f>
        <v>Mobiles &amp; Accessories</v>
      </c>
      <c r="I2555" s="0" t="str">
        <f aca="false">INDEX(Orders!$D:$D,MATCH(B2555,Orders!$A:$A,0))</f>
        <v>Delivered</v>
      </c>
      <c r="J2555" s="8" t="n">
        <f aca="false">INDEX(Products!$E:$E,MATCH(C2555,Products!$A:$A,0))</f>
        <v>55934.16</v>
      </c>
      <c r="K2555" s="8" t="n">
        <f aca="false">D2555*J2555</f>
        <v>55934.16</v>
      </c>
    </row>
    <row r="2556" customFormat="false" ht="15" hidden="false" customHeight="false" outlineLevel="0" collapsed="false">
      <c r="A2556" s="0" t="s">
        <v>10324</v>
      </c>
      <c r="B2556" s="0" t="s">
        <v>2615</v>
      </c>
      <c r="C2556" s="0" t="s">
        <v>7725</v>
      </c>
      <c r="D2556" s="0" t="n">
        <v>1</v>
      </c>
      <c r="E2556" s="8" t="n">
        <v>2319</v>
      </c>
      <c r="F2556" s="0" t="n">
        <v>5</v>
      </c>
      <c r="G2556" s="8" t="n">
        <v>2203.05</v>
      </c>
      <c r="H2556" s="0" t="str">
        <f aca="false">INDEX(Products!$C:$C,MATCH(C2556,Products!$A:$A,0))</f>
        <v>Fashion</v>
      </c>
      <c r="I2556" s="0" t="str">
        <f aca="false">INDEX(Orders!$D:$D,MATCH(B2556,Orders!$A:$A,0))</f>
        <v>Delivered</v>
      </c>
      <c r="J2556" s="8" t="n">
        <f aca="false">INDEX(Products!$E:$E,MATCH(C2556,Products!$A:$A,0))</f>
        <v>1283.86</v>
      </c>
      <c r="K2556" s="8" t="n">
        <f aca="false">D2556*J2556</f>
        <v>1283.86</v>
      </c>
    </row>
    <row r="2557" customFormat="false" ht="15" hidden="false" customHeight="false" outlineLevel="0" collapsed="false">
      <c r="A2557" s="0" t="s">
        <v>10325</v>
      </c>
      <c r="B2557" s="0" t="s">
        <v>2615</v>
      </c>
      <c r="C2557" s="0" t="s">
        <v>8071</v>
      </c>
      <c r="D2557" s="0" t="n">
        <v>1</v>
      </c>
      <c r="E2557" s="8" t="n">
        <v>2329</v>
      </c>
      <c r="F2557" s="0" t="n">
        <v>5</v>
      </c>
      <c r="G2557" s="8" t="n">
        <v>2212.55</v>
      </c>
      <c r="H2557" s="0" t="str">
        <f aca="false">INDEX(Products!$C:$C,MATCH(C2557,Products!$A:$A,0))</f>
        <v>Beauty &amp; Personal Care</v>
      </c>
      <c r="I2557" s="0" t="str">
        <f aca="false">INDEX(Orders!$D:$D,MATCH(B2557,Orders!$A:$A,0))</f>
        <v>Delivered</v>
      </c>
      <c r="J2557" s="8" t="n">
        <f aca="false">INDEX(Products!$E:$E,MATCH(C2557,Products!$A:$A,0))</f>
        <v>1328.17</v>
      </c>
      <c r="K2557" s="8" t="n">
        <f aca="false">D2557*J2557</f>
        <v>1328.17</v>
      </c>
    </row>
    <row r="2558" customFormat="false" ht="15" hidden="false" customHeight="false" outlineLevel="0" collapsed="false">
      <c r="A2558" s="0" t="s">
        <v>10326</v>
      </c>
      <c r="B2558" s="0" t="s">
        <v>2616</v>
      </c>
      <c r="C2558" s="0" t="s">
        <v>7790</v>
      </c>
      <c r="D2558" s="0" t="n">
        <v>1</v>
      </c>
      <c r="E2558" s="8" t="n">
        <v>629</v>
      </c>
      <c r="F2558" s="0" t="n">
        <v>10</v>
      </c>
      <c r="G2558" s="8" t="n">
        <v>566.1</v>
      </c>
      <c r="H2558" s="0" t="str">
        <f aca="false">INDEX(Products!$C:$C,MATCH(C2558,Products!$A:$A,0))</f>
        <v>Grocery</v>
      </c>
      <c r="I2558" s="0" t="str">
        <f aca="false">INDEX(Orders!$D:$D,MATCH(B2558,Orders!$A:$A,0))</f>
        <v>Delivered</v>
      </c>
      <c r="J2558" s="8" t="n">
        <f aca="false">INDEX(Products!$E:$E,MATCH(C2558,Products!$A:$A,0))</f>
        <v>377.09</v>
      </c>
      <c r="K2558" s="8" t="n">
        <f aca="false">D2558*J2558</f>
        <v>377.09</v>
      </c>
    </row>
    <row r="2559" customFormat="false" ht="15" hidden="false" customHeight="false" outlineLevel="0" collapsed="false">
      <c r="A2559" s="0" t="s">
        <v>10327</v>
      </c>
      <c r="B2559" s="0" t="s">
        <v>2617</v>
      </c>
      <c r="C2559" s="0" t="s">
        <v>7607</v>
      </c>
      <c r="D2559" s="0" t="n">
        <v>1</v>
      </c>
      <c r="E2559" s="8" t="n">
        <v>26229</v>
      </c>
      <c r="F2559" s="0" t="n">
        <v>20</v>
      </c>
      <c r="G2559" s="8" t="n">
        <v>20983.2</v>
      </c>
      <c r="H2559" s="0" t="str">
        <f aca="false">INDEX(Products!$C:$C,MATCH(C2559,Products!$A:$A,0))</f>
        <v>Furniture</v>
      </c>
      <c r="I2559" s="0" t="str">
        <f aca="false">INDEX(Orders!$D:$D,MATCH(B2559,Orders!$A:$A,0))</f>
        <v>Returned</v>
      </c>
      <c r="J2559" s="8" t="n">
        <f aca="false">INDEX(Products!$E:$E,MATCH(C2559,Products!$A:$A,0))</f>
        <v>18876.62</v>
      </c>
      <c r="K2559" s="8" t="n">
        <f aca="false">D2559*J2559</f>
        <v>18876.62</v>
      </c>
    </row>
    <row r="2560" customFormat="false" ht="15" hidden="false" customHeight="false" outlineLevel="0" collapsed="false">
      <c r="A2560" s="0" t="s">
        <v>10328</v>
      </c>
      <c r="B2560" s="0" t="s">
        <v>2619</v>
      </c>
      <c r="C2560" s="0" t="s">
        <v>7719</v>
      </c>
      <c r="D2560" s="0" t="n">
        <v>1</v>
      </c>
      <c r="E2560" s="8" t="n">
        <v>13789</v>
      </c>
      <c r="F2560" s="0" t="n">
        <v>0</v>
      </c>
      <c r="G2560" s="8" t="n">
        <v>13789</v>
      </c>
      <c r="H2560" s="0" t="str">
        <f aca="false">INDEX(Products!$C:$C,MATCH(C2560,Products!$A:$A,0))</f>
        <v>Home &amp; Kitchen</v>
      </c>
      <c r="I2560" s="0" t="str">
        <f aca="false">INDEX(Orders!$D:$D,MATCH(B2560,Orders!$A:$A,0))</f>
        <v>Delivered</v>
      </c>
      <c r="J2560" s="8" t="n">
        <f aca="false">INDEX(Products!$E:$E,MATCH(C2560,Products!$A:$A,0))</f>
        <v>8780.89</v>
      </c>
      <c r="K2560" s="8" t="n">
        <f aca="false">D2560*J2560</f>
        <v>8780.89</v>
      </c>
    </row>
    <row r="2561" customFormat="false" ht="15" hidden="false" customHeight="false" outlineLevel="0" collapsed="false">
      <c r="A2561" s="0" t="s">
        <v>10329</v>
      </c>
      <c r="B2561" s="0" t="s">
        <v>2619</v>
      </c>
      <c r="C2561" s="0" t="s">
        <v>7777</v>
      </c>
      <c r="D2561" s="0" t="n">
        <v>1</v>
      </c>
      <c r="E2561" s="8" t="n">
        <v>9549</v>
      </c>
      <c r="F2561" s="0" t="n">
        <v>0</v>
      </c>
      <c r="G2561" s="8" t="n">
        <v>9549</v>
      </c>
      <c r="H2561" s="0" t="str">
        <f aca="false">INDEX(Products!$C:$C,MATCH(C2561,Products!$A:$A,0))</f>
        <v>Home &amp; Kitchen</v>
      </c>
      <c r="I2561" s="0" t="str">
        <f aca="false">INDEX(Orders!$D:$D,MATCH(B2561,Orders!$A:$A,0))</f>
        <v>Delivered</v>
      </c>
      <c r="J2561" s="8" t="n">
        <f aca="false">INDEX(Products!$E:$E,MATCH(C2561,Products!$A:$A,0))</f>
        <v>6567.1</v>
      </c>
      <c r="K2561" s="8" t="n">
        <f aca="false">D2561*J2561</f>
        <v>6567.1</v>
      </c>
    </row>
    <row r="2562" customFormat="false" ht="15" hidden="false" customHeight="false" outlineLevel="0" collapsed="false">
      <c r="A2562" s="0" t="s">
        <v>10330</v>
      </c>
      <c r="B2562" s="0" t="s">
        <v>2620</v>
      </c>
      <c r="C2562" s="0" t="s">
        <v>8306</v>
      </c>
      <c r="D2562" s="0" t="n">
        <v>2</v>
      </c>
      <c r="E2562" s="8" t="n">
        <v>6549</v>
      </c>
      <c r="F2562" s="0" t="n">
        <v>5</v>
      </c>
      <c r="G2562" s="8" t="n">
        <v>12443.1</v>
      </c>
      <c r="H2562" s="0" t="str">
        <f aca="false">INDEX(Products!$C:$C,MATCH(C2562,Products!$A:$A,0))</f>
        <v>Home &amp; Kitchen</v>
      </c>
      <c r="I2562" s="0" t="str">
        <f aca="false">INDEX(Orders!$D:$D,MATCH(B2562,Orders!$A:$A,0))</f>
        <v>Delivered</v>
      </c>
      <c r="J2562" s="8" t="n">
        <f aca="false">INDEX(Products!$E:$E,MATCH(C2562,Products!$A:$A,0))</f>
        <v>3998.73</v>
      </c>
      <c r="K2562" s="8" t="n">
        <f aca="false">D2562*J2562</f>
        <v>7997.46</v>
      </c>
    </row>
    <row r="2563" customFormat="false" ht="15" hidden="false" customHeight="false" outlineLevel="0" collapsed="false">
      <c r="A2563" s="0" t="s">
        <v>10331</v>
      </c>
      <c r="B2563" s="0" t="s">
        <v>2621</v>
      </c>
      <c r="C2563" s="0" t="s">
        <v>7644</v>
      </c>
      <c r="D2563" s="0" t="n">
        <v>1</v>
      </c>
      <c r="E2563" s="8" t="n">
        <v>14779</v>
      </c>
      <c r="F2563" s="0" t="n">
        <v>15</v>
      </c>
      <c r="G2563" s="8" t="n">
        <v>12562.15</v>
      </c>
      <c r="H2563" s="0" t="str">
        <f aca="false">INDEX(Products!$C:$C,MATCH(C2563,Products!$A:$A,0))</f>
        <v>Mobiles &amp; Accessories</v>
      </c>
      <c r="I2563" s="0" t="str">
        <f aca="false">INDEX(Orders!$D:$D,MATCH(B2563,Orders!$A:$A,0))</f>
        <v>Delivered</v>
      </c>
      <c r="J2563" s="8" t="n">
        <f aca="false">INDEX(Products!$E:$E,MATCH(C2563,Products!$A:$A,0))</f>
        <v>10119.61</v>
      </c>
      <c r="K2563" s="8" t="n">
        <f aca="false">D2563*J2563</f>
        <v>10119.61</v>
      </c>
    </row>
    <row r="2564" customFormat="false" ht="15" hidden="false" customHeight="false" outlineLevel="0" collapsed="false">
      <c r="A2564" s="0" t="s">
        <v>10332</v>
      </c>
      <c r="B2564" s="0" t="s">
        <v>2622</v>
      </c>
      <c r="C2564" s="0" t="s">
        <v>7666</v>
      </c>
      <c r="D2564" s="0" t="n">
        <v>2</v>
      </c>
      <c r="E2564" s="8" t="n">
        <v>42709</v>
      </c>
      <c r="F2564" s="0" t="n">
        <v>15</v>
      </c>
      <c r="G2564" s="8" t="n">
        <v>72605.3</v>
      </c>
      <c r="H2564" s="0" t="str">
        <f aca="false">INDEX(Products!$C:$C,MATCH(C2564,Products!$A:$A,0))</f>
        <v>Electronics</v>
      </c>
      <c r="I2564" s="0" t="str">
        <f aca="false">INDEX(Orders!$D:$D,MATCH(B2564,Orders!$A:$A,0))</f>
        <v>Delivered</v>
      </c>
      <c r="J2564" s="8" t="n">
        <f aca="false">INDEX(Products!$E:$E,MATCH(C2564,Products!$A:$A,0))</f>
        <v>27728.89</v>
      </c>
      <c r="K2564" s="8" t="n">
        <f aca="false">D2564*J2564</f>
        <v>55457.78</v>
      </c>
    </row>
    <row r="2565" customFormat="false" ht="15" hidden="false" customHeight="false" outlineLevel="0" collapsed="false">
      <c r="A2565" s="0" t="s">
        <v>10333</v>
      </c>
      <c r="B2565" s="0" t="s">
        <v>2622</v>
      </c>
      <c r="C2565" s="0" t="s">
        <v>7795</v>
      </c>
      <c r="D2565" s="0" t="n">
        <v>1</v>
      </c>
      <c r="E2565" s="8" t="n">
        <v>14009</v>
      </c>
      <c r="F2565" s="0" t="n">
        <v>10</v>
      </c>
      <c r="G2565" s="8" t="n">
        <v>12608.1</v>
      </c>
      <c r="H2565" s="0" t="str">
        <f aca="false">INDEX(Products!$C:$C,MATCH(C2565,Products!$A:$A,0))</f>
        <v>Electronics</v>
      </c>
      <c r="I2565" s="0" t="str">
        <f aca="false">INDEX(Orders!$D:$D,MATCH(B2565,Orders!$A:$A,0))</f>
        <v>Delivered</v>
      </c>
      <c r="J2565" s="8" t="n">
        <f aca="false">INDEX(Products!$E:$E,MATCH(C2565,Products!$A:$A,0))</f>
        <v>9706.62</v>
      </c>
      <c r="K2565" s="8" t="n">
        <f aca="false">D2565*J2565</f>
        <v>9706.62</v>
      </c>
    </row>
    <row r="2566" customFormat="false" ht="15" hidden="false" customHeight="false" outlineLevel="0" collapsed="false">
      <c r="A2566" s="0" t="s">
        <v>10334</v>
      </c>
      <c r="B2566" s="0" t="s">
        <v>2622</v>
      </c>
      <c r="C2566" s="0" t="s">
        <v>7603</v>
      </c>
      <c r="D2566" s="0" t="n">
        <v>2</v>
      </c>
      <c r="E2566" s="8" t="n">
        <v>20939</v>
      </c>
      <c r="F2566" s="0" t="n">
        <v>0</v>
      </c>
      <c r="G2566" s="8" t="n">
        <v>41878</v>
      </c>
      <c r="H2566" s="0" t="str">
        <f aca="false">INDEX(Products!$C:$C,MATCH(C2566,Products!$A:$A,0))</f>
        <v>Mobiles &amp; Accessories</v>
      </c>
      <c r="I2566" s="0" t="str">
        <f aca="false">INDEX(Orders!$D:$D,MATCH(B2566,Orders!$A:$A,0))</f>
        <v>Delivered</v>
      </c>
      <c r="J2566" s="8" t="n">
        <f aca="false">INDEX(Products!$E:$E,MATCH(C2566,Products!$A:$A,0))</f>
        <v>12008.73</v>
      </c>
      <c r="K2566" s="8" t="n">
        <f aca="false">D2566*J2566</f>
        <v>24017.46</v>
      </c>
    </row>
    <row r="2567" customFormat="false" ht="15" hidden="false" customHeight="false" outlineLevel="0" collapsed="false">
      <c r="A2567" s="0" t="s">
        <v>10335</v>
      </c>
      <c r="B2567" s="0" t="s">
        <v>2623</v>
      </c>
      <c r="C2567" s="0" t="s">
        <v>8127</v>
      </c>
      <c r="D2567" s="0" t="n">
        <v>1</v>
      </c>
      <c r="E2567" s="8" t="n">
        <v>1239</v>
      </c>
      <c r="F2567" s="0" t="n">
        <v>15</v>
      </c>
      <c r="G2567" s="8" t="n">
        <v>1053.15</v>
      </c>
      <c r="H2567" s="0" t="str">
        <f aca="false">INDEX(Products!$C:$C,MATCH(C2567,Products!$A:$A,0))</f>
        <v>Sports &amp; Fitness</v>
      </c>
      <c r="I2567" s="0" t="str">
        <f aca="false">INDEX(Orders!$D:$D,MATCH(B2567,Orders!$A:$A,0))</f>
        <v>Delivered</v>
      </c>
      <c r="J2567" s="8" t="n">
        <f aca="false">INDEX(Products!$E:$E,MATCH(C2567,Products!$A:$A,0))</f>
        <v>686.19</v>
      </c>
      <c r="K2567" s="8" t="n">
        <f aca="false">D2567*J2567</f>
        <v>686.19</v>
      </c>
    </row>
    <row r="2568" customFormat="false" ht="15" hidden="false" customHeight="false" outlineLevel="0" collapsed="false">
      <c r="A2568" s="0" t="s">
        <v>10336</v>
      </c>
      <c r="B2568" s="0" t="s">
        <v>2623</v>
      </c>
      <c r="C2568" s="0" t="s">
        <v>7701</v>
      </c>
      <c r="D2568" s="0" t="n">
        <v>1</v>
      </c>
      <c r="E2568" s="8" t="n">
        <v>36479</v>
      </c>
      <c r="F2568" s="0" t="n">
        <v>0</v>
      </c>
      <c r="G2568" s="8" t="n">
        <v>36479</v>
      </c>
      <c r="H2568" s="0" t="str">
        <f aca="false">INDEX(Products!$C:$C,MATCH(C2568,Products!$A:$A,0))</f>
        <v>Electronics</v>
      </c>
      <c r="I2568" s="0" t="str">
        <f aca="false">INDEX(Orders!$D:$D,MATCH(B2568,Orders!$A:$A,0))</f>
        <v>Delivered</v>
      </c>
      <c r="J2568" s="8" t="n">
        <f aca="false">INDEX(Products!$E:$E,MATCH(C2568,Products!$A:$A,0))</f>
        <v>23417.07</v>
      </c>
      <c r="K2568" s="8" t="n">
        <f aca="false">D2568*J2568</f>
        <v>23417.07</v>
      </c>
    </row>
    <row r="2569" customFormat="false" ht="15" hidden="false" customHeight="false" outlineLevel="0" collapsed="false">
      <c r="A2569" s="0" t="s">
        <v>10337</v>
      </c>
      <c r="B2569" s="0" t="s">
        <v>2623</v>
      </c>
      <c r="C2569" s="0" t="s">
        <v>7616</v>
      </c>
      <c r="D2569" s="0" t="n">
        <v>1</v>
      </c>
      <c r="E2569" s="8" t="n">
        <v>9379</v>
      </c>
      <c r="F2569" s="0" t="n">
        <v>30</v>
      </c>
      <c r="G2569" s="8" t="n">
        <v>6565.3</v>
      </c>
      <c r="H2569" s="0" t="str">
        <f aca="false">INDEX(Products!$C:$C,MATCH(C2569,Products!$A:$A,0))</f>
        <v>Electronics</v>
      </c>
      <c r="I2569" s="0" t="str">
        <f aca="false">INDEX(Orders!$D:$D,MATCH(B2569,Orders!$A:$A,0))</f>
        <v>Delivered</v>
      </c>
      <c r="J2569" s="8" t="n">
        <f aca="false">INDEX(Products!$E:$E,MATCH(C2569,Products!$A:$A,0))</f>
        <v>6769.42</v>
      </c>
      <c r="K2569" s="8" t="n">
        <f aca="false">D2569*J2569</f>
        <v>6769.42</v>
      </c>
    </row>
    <row r="2570" customFormat="false" ht="15" hidden="false" customHeight="false" outlineLevel="0" collapsed="false">
      <c r="A2570" s="0" t="s">
        <v>10338</v>
      </c>
      <c r="B2570" s="0" t="s">
        <v>2625</v>
      </c>
      <c r="C2570" s="0" t="s">
        <v>7892</v>
      </c>
      <c r="D2570" s="0" t="n">
        <v>1</v>
      </c>
      <c r="E2570" s="8" t="n">
        <v>31790</v>
      </c>
      <c r="F2570" s="0" t="n">
        <v>15</v>
      </c>
      <c r="G2570" s="8" t="n">
        <v>27021.5</v>
      </c>
      <c r="H2570" s="0" t="str">
        <f aca="false">INDEX(Products!$C:$C,MATCH(C2570,Products!$A:$A,0))</f>
        <v>Electronics</v>
      </c>
      <c r="I2570" s="0" t="str">
        <f aca="false">INDEX(Orders!$D:$D,MATCH(B2570,Orders!$A:$A,0))</f>
        <v>Delivered</v>
      </c>
      <c r="J2570" s="8" t="n">
        <f aca="false">INDEX(Products!$E:$E,MATCH(C2570,Products!$A:$A,0))</f>
        <v>21808.65</v>
      </c>
      <c r="K2570" s="8" t="n">
        <f aca="false">D2570*J2570</f>
        <v>21808.65</v>
      </c>
    </row>
    <row r="2571" customFormat="false" ht="15" hidden="false" customHeight="false" outlineLevel="0" collapsed="false">
      <c r="A2571" s="0" t="s">
        <v>10339</v>
      </c>
      <c r="B2571" s="0" t="s">
        <v>2625</v>
      </c>
      <c r="C2571" s="0" t="s">
        <v>7879</v>
      </c>
      <c r="D2571" s="0" t="n">
        <v>1</v>
      </c>
      <c r="E2571" s="8" t="n">
        <v>389</v>
      </c>
      <c r="F2571" s="0" t="n">
        <v>0</v>
      </c>
      <c r="G2571" s="8" t="n">
        <v>389</v>
      </c>
      <c r="H2571" s="0" t="str">
        <f aca="false">INDEX(Products!$C:$C,MATCH(C2571,Products!$A:$A,0))</f>
        <v>Beauty &amp; Personal Care</v>
      </c>
      <c r="I2571" s="0" t="str">
        <f aca="false">INDEX(Orders!$D:$D,MATCH(B2571,Orders!$A:$A,0))</f>
        <v>Delivered</v>
      </c>
      <c r="J2571" s="8" t="n">
        <f aca="false">INDEX(Products!$E:$E,MATCH(C2571,Products!$A:$A,0))</f>
        <v>254.3</v>
      </c>
      <c r="K2571" s="8" t="n">
        <f aca="false">D2571*J2571</f>
        <v>254.3</v>
      </c>
    </row>
    <row r="2572" customFormat="false" ht="15" hidden="false" customHeight="false" outlineLevel="0" collapsed="false">
      <c r="A2572" s="0" t="s">
        <v>10340</v>
      </c>
      <c r="B2572" s="0" t="s">
        <v>2626</v>
      </c>
      <c r="C2572" s="0" t="s">
        <v>7742</v>
      </c>
      <c r="D2572" s="0" t="n">
        <v>1</v>
      </c>
      <c r="E2572" s="8" t="n">
        <v>12729</v>
      </c>
      <c r="F2572" s="0" t="n">
        <v>0</v>
      </c>
      <c r="G2572" s="8" t="n">
        <v>12729</v>
      </c>
      <c r="H2572" s="0" t="str">
        <f aca="false">INDEX(Products!$C:$C,MATCH(C2572,Products!$A:$A,0))</f>
        <v>Home &amp; Kitchen</v>
      </c>
      <c r="I2572" s="0" t="str">
        <f aca="false">INDEX(Orders!$D:$D,MATCH(B2572,Orders!$A:$A,0))</f>
        <v>Delivered</v>
      </c>
      <c r="J2572" s="8" t="n">
        <f aca="false">INDEX(Products!$E:$E,MATCH(C2572,Products!$A:$A,0))</f>
        <v>8235.9</v>
      </c>
      <c r="K2572" s="8" t="n">
        <f aca="false">D2572*J2572</f>
        <v>8235.9</v>
      </c>
    </row>
    <row r="2573" customFormat="false" ht="15" hidden="false" customHeight="false" outlineLevel="0" collapsed="false">
      <c r="A2573" s="0" t="s">
        <v>10341</v>
      </c>
      <c r="B2573" s="0" t="s">
        <v>2626</v>
      </c>
      <c r="C2573" s="0" t="s">
        <v>7809</v>
      </c>
      <c r="D2573" s="0" t="n">
        <v>1</v>
      </c>
      <c r="E2573" s="8" t="n">
        <v>9019</v>
      </c>
      <c r="F2573" s="0" t="n">
        <v>10</v>
      </c>
      <c r="G2573" s="8" t="n">
        <v>8117.1</v>
      </c>
      <c r="H2573" s="0" t="str">
        <f aca="false">INDEX(Products!$C:$C,MATCH(C2573,Products!$A:$A,0))</f>
        <v>Home &amp; Kitchen</v>
      </c>
      <c r="I2573" s="0" t="str">
        <f aca="false">INDEX(Orders!$D:$D,MATCH(B2573,Orders!$A:$A,0))</f>
        <v>Delivered</v>
      </c>
      <c r="J2573" s="8" t="n">
        <f aca="false">INDEX(Products!$E:$E,MATCH(C2573,Products!$A:$A,0))</f>
        <v>6066.71</v>
      </c>
      <c r="K2573" s="8" t="n">
        <f aca="false">D2573*J2573</f>
        <v>6066.71</v>
      </c>
    </row>
    <row r="2574" customFormat="false" ht="15" hidden="false" customHeight="false" outlineLevel="0" collapsed="false">
      <c r="A2574" s="0" t="s">
        <v>10342</v>
      </c>
      <c r="B2574" s="0" t="s">
        <v>2626</v>
      </c>
      <c r="C2574" s="0" t="s">
        <v>7801</v>
      </c>
      <c r="D2574" s="0" t="n">
        <v>3</v>
      </c>
      <c r="E2574" s="8" t="n">
        <v>2889</v>
      </c>
      <c r="F2574" s="0" t="n">
        <v>5</v>
      </c>
      <c r="G2574" s="8" t="n">
        <v>8233.65</v>
      </c>
      <c r="H2574" s="0" t="str">
        <f aca="false">INDEX(Products!$C:$C,MATCH(C2574,Products!$A:$A,0))</f>
        <v>Fashion</v>
      </c>
      <c r="I2574" s="0" t="str">
        <f aca="false">INDEX(Orders!$D:$D,MATCH(B2574,Orders!$A:$A,0))</f>
        <v>Delivered</v>
      </c>
      <c r="J2574" s="8" t="n">
        <f aca="false">INDEX(Products!$E:$E,MATCH(C2574,Products!$A:$A,0))</f>
        <v>1991.35</v>
      </c>
      <c r="K2574" s="8" t="n">
        <f aca="false">D2574*J2574</f>
        <v>5974.05</v>
      </c>
    </row>
    <row r="2575" customFormat="false" ht="15" hidden="false" customHeight="false" outlineLevel="0" collapsed="false">
      <c r="A2575" s="0" t="s">
        <v>10343</v>
      </c>
      <c r="B2575" s="0" t="s">
        <v>2628</v>
      </c>
      <c r="C2575" s="0" t="s">
        <v>8436</v>
      </c>
      <c r="D2575" s="0" t="n">
        <v>1</v>
      </c>
      <c r="E2575" s="8" t="n">
        <v>52639</v>
      </c>
      <c r="F2575" s="0" t="n">
        <v>5</v>
      </c>
      <c r="G2575" s="8" t="n">
        <v>50007.05</v>
      </c>
      <c r="H2575" s="0" t="str">
        <f aca="false">INDEX(Products!$C:$C,MATCH(C2575,Products!$A:$A,0))</f>
        <v>Mobiles &amp; Accessories</v>
      </c>
      <c r="I2575" s="0" t="str">
        <f aca="false">INDEX(Orders!$D:$D,MATCH(B2575,Orders!$A:$A,0))</f>
        <v>Delivered</v>
      </c>
      <c r="J2575" s="8" t="n">
        <f aca="false">INDEX(Products!$E:$E,MATCH(C2575,Products!$A:$A,0))</f>
        <v>31616.05</v>
      </c>
      <c r="K2575" s="8" t="n">
        <f aca="false">D2575*J2575</f>
        <v>31616.05</v>
      </c>
    </row>
    <row r="2576" customFormat="false" ht="15" hidden="false" customHeight="false" outlineLevel="0" collapsed="false">
      <c r="A2576" s="0" t="s">
        <v>10344</v>
      </c>
      <c r="B2576" s="0" t="s">
        <v>2629</v>
      </c>
      <c r="C2576" s="0" t="s">
        <v>9198</v>
      </c>
      <c r="D2576" s="0" t="n">
        <v>1</v>
      </c>
      <c r="E2576" s="8" t="n">
        <v>200</v>
      </c>
      <c r="F2576" s="0" t="n">
        <v>20</v>
      </c>
      <c r="G2576" s="8" t="n">
        <v>160</v>
      </c>
      <c r="H2576" s="0" t="str">
        <f aca="false">INDEX(Products!$C:$C,MATCH(C2576,Products!$A:$A,0))</f>
        <v>Beauty &amp; Personal Care</v>
      </c>
      <c r="I2576" s="0" t="str">
        <f aca="false">INDEX(Orders!$D:$D,MATCH(B2576,Orders!$A:$A,0))</f>
        <v>Delivered</v>
      </c>
      <c r="J2576" s="8" t="n">
        <f aca="false">INDEX(Products!$E:$E,MATCH(C2576,Products!$A:$A,0))</f>
        <v>117.01</v>
      </c>
      <c r="K2576" s="8" t="n">
        <f aca="false">D2576*J2576</f>
        <v>117.01</v>
      </c>
    </row>
    <row r="2577" customFormat="false" ht="15" hidden="false" customHeight="false" outlineLevel="0" collapsed="false">
      <c r="A2577" s="0" t="s">
        <v>10345</v>
      </c>
      <c r="B2577" s="0" t="s">
        <v>2629</v>
      </c>
      <c r="C2577" s="0" t="s">
        <v>8083</v>
      </c>
      <c r="D2577" s="0" t="n">
        <v>1</v>
      </c>
      <c r="E2577" s="8" t="n">
        <v>1749</v>
      </c>
      <c r="F2577" s="0" t="n">
        <v>5</v>
      </c>
      <c r="G2577" s="8" t="n">
        <v>1661.55</v>
      </c>
      <c r="H2577" s="0" t="str">
        <f aca="false">INDEX(Products!$C:$C,MATCH(C2577,Products!$A:$A,0))</f>
        <v>Fashion</v>
      </c>
      <c r="I2577" s="0" t="str">
        <f aca="false">INDEX(Orders!$D:$D,MATCH(B2577,Orders!$A:$A,0))</f>
        <v>Delivered</v>
      </c>
      <c r="J2577" s="8" t="n">
        <f aca="false">INDEX(Products!$E:$E,MATCH(C2577,Products!$A:$A,0))</f>
        <v>1085.41</v>
      </c>
      <c r="K2577" s="8" t="n">
        <f aca="false">D2577*J2577</f>
        <v>1085.41</v>
      </c>
    </row>
    <row r="2578" customFormat="false" ht="15" hidden="false" customHeight="false" outlineLevel="0" collapsed="false">
      <c r="A2578" s="0" t="s">
        <v>10346</v>
      </c>
      <c r="B2578" s="0" t="s">
        <v>2630</v>
      </c>
      <c r="C2578" s="0" t="s">
        <v>7777</v>
      </c>
      <c r="D2578" s="0" t="n">
        <v>1</v>
      </c>
      <c r="E2578" s="8" t="n">
        <v>9549</v>
      </c>
      <c r="F2578" s="0" t="n">
        <v>15</v>
      </c>
      <c r="G2578" s="8" t="n">
        <v>8116.65</v>
      </c>
      <c r="H2578" s="0" t="str">
        <f aca="false">INDEX(Products!$C:$C,MATCH(C2578,Products!$A:$A,0))</f>
        <v>Home &amp; Kitchen</v>
      </c>
      <c r="I2578" s="0" t="str">
        <f aca="false">INDEX(Orders!$D:$D,MATCH(B2578,Orders!$A:$A,0))</f>
        <v>Delivered</v>
      </c>
      <c r="J2578" s="8" t="n">
        <f aca="false">INDEX(Products!$E:$E,MATCH(C2578,Products!$A:$A,0))</f>
        <v>6567.1</v>
      </c>
      <c r="K2578" s="8" t="n">
        <f aca="false">D2578*J2578</f>
        <v>6567.1</v>
      </c>
    </row>
    <row r="2579" customFormat="false" ht="15" hidden="false" customHeight="false" outlineLevel="0" collapsed="false">
      <c r="A2579" s="0" t="s">
        <v>10347</v>
      </c>
      <c r="B2579" s="0" t="s">
        <v>2632</v>
      </c>
      <c r="C2579" s="0" t="s">
        <v>8065</v>
      </c>
      <c r="D2579" s="0" t="n">
        <v>1</v>
      </c>
      <c r="E2579" s="8" t="n">
        <v>4989</v>
      </c>
      <c r="F2579" s="0" t="n">
        <v>10</v>
      </c>
      <c r="G2579" s="8" t="n">
        <v>4490.1</v>
      </c>
      <c r="H2579" s="0" t="str">
        <f aca="false">INDEX(Products!$C:$C,MATCH(C2579,Products!$A:$A,0))</f>
        <v>Electronics</v>
      </c>
      <c r="I2579" s="0" t="str">
        <f aca="false">INDEX(Orders!$D:$D,MATCH(B2579,Orders!$A:$A,0))</f>
        <v>Delivered</v>
      </c>
      <c r="J2579" s="8" t="n">
        <f aca="false">INDEX(Products!$E:$E,MATCH(C2579,Products!$A:$A,0))</f>
        <v>3490.69</v>
      </c>
      <c r="K2579" s="8" t="n">
        <f aca="false">D2579*J2579</f>
        <v>3490.69</v>
      </c>
    </row>
    <row r="2580" customFormat="false" ht="15" hidden="false" customHeight="false" outlineLevel="0" collapsed="false">
      <c r="A2580" s="0" t="s">
        <v>10348</v>
      </c>
      <c r="B2580" s="0" t="s">
        <v>2633</v>
      </c>
      <c r="C2580" s="0" t="s">
        <v>7835</v>
      </c>
      <c r="D2580" s="0" t="n">
        <v>1</v>
      </c>
      <c r="E2580" s="8" t="n">
        <v>30819</v>
      </c>
      <c r="F2580" s="0" t="n">
        <v>10</v>
      </c>
      <c r="G2580" s="8" t="n">
        <v>27737.1</v>
      </c>
      <c r="H2580" s="0" t="str">
        <f aca="false">INDEX(Products!$C:$C,MATCH(C2580,Products!$A:$A,0))</f>
        <v>Electronics</v>
      </c>
      <c r="I2580" s="0" t="str">
        <f aca="false">INDEX(Orders!$D:$D,MATCH(B2580,Orders!$A:$A,0))</f>
        <v>Delivered</v>
      </c>
      <c r="J2580" s="8" t="n">
        <f aca="false">INDEX(Products!$E:$E,MATCH(C2580,Products!$A:$A,0))</f>
        <v>22115.15</v>
      </c>
      <c r="K2580" s="8" t="n">
        <f aca="false">D2580*J2580</f>
        <v>22115.15</v>
      </c>
    </row>
    <row r="2581" customFormat="false" ht="15" hidden="false" customHeight="false" outlineLevel="0" collapsed="false">
      <c r="A2581" s="0" t="s">
        <v>10349</v>
      </c>
      <c r="B2581" s="0" t="s">
        <v>2635</v>
      </c>
      <c r="C2581" s="0" t="s">
        <v>7982</v>
      </c>
      <c r="D2581" s="0" t="n">
        <v>1</v>
      </c>
      <c r="E2581" s="8" t="n">
        <v>2399</v>
      </c>
      <c r="F2581" s="0" t="n">
        <v>0</v>
      </c>
      <c r="G2581" s="8" t="n">
        <v>2399</v>
      </c>
      <c r="H2581" s="0" t="str">
        <f aca="false">INDEX(Products!$C:$C,MATCH(C2581,Products!$A:$A,0))</f>
        <v>Fashion</v>
      </c>
      <c r="I2581" s="0" t="str">
        <f aca="false">INDEX(Orders!$D:$D,MATCH(B2581,Orders!$A:$A,0))</f>
        <v>Returned</v>
      </c>
      <c r="J2581" s="8" t="n">
        <f aca="false">INDEX(Products!$E:$E,MATCH(C2581,Products!$A:$A,0))</f>
        <v>1604.24</v>
      </c>
      <c r="K2581" s="8" t="n">
        <f aca="false">D2581*J2581</f>
        <v>1604.24</v>
      </c>
    </row>
    <row r="2582" customFormat="false" ht="15" hidden="false" customHeight="false" outlineLevel="0" collapsed="false">
      <c r="A2582" s="0" t="s">
        <v>10350</v>
      </c>
      <c r="B2582" s="0" t="s">
        <v>2635</v>
      </c>
      <c r="C2582" s="0" t="s">
        <v>7844</v>
      </c>
      <c r="D2582" s="0" t="n">
        <v>3</v>
      </c>
      <c r="E2582" s="8" t="n">
        <v>3460</v>
      </c>
      <c r="F2582" s="0" t="n">
        <v>20</v>
      </c>
      <c r="G2582" s="8" t="n">
        <v>8304</v>
      </c>
      <c r="H2582" s="0" t="str">
        <f aca="false">INDEX(Products!$C:$C,MATCH(C2582,Products!$A:$A,0))</f>
        <v>Fashion</v>
      </c>
      <c r="I2582" s="0" t="str">
        <f aca="false">INDEX(Orders!$D:$D,MATCH(B2582,Orders!$A:$A,0))</f>
        <v>Returned</v>
      </c>
      <c r="J2582" s="8" t="n">
        <f aca="false">INDEX(Products!$E:$E,MATCH(C2582,Products!$A:$A,0))</f>
        <v>2454.3</v>
      </c>
      <c r="K2582" s="8" t="n">
        <f aca="false">D2582*J2582</f>
        <v>7362.9</v>
      </c>
    </row>
    <row r="2583" customFormat="false" ht="15" hidden="false" customHeight="false" outlineLevel="0" collapsed="false">
      <c r="A2583" s="0" t="s">
        <v>10351</v>
      </c>
      <c r="B2583" s="0" t="s">
        <v>2637</v>
      </c>
      <c r="C2583" s="0" t="s">
        <v>8118</v>
      </c>
      <c r="D2583" s="0" t="n">
        <v>1</v>
      </c>
      <c r="E2583" s="8" t="n">
        <v>2909</v>
      </c>
      <c r="F2583" s="0" t="n">
        <v>10</v>
      </c>
      <c r="G2583" s="8" t="n">
        <v>2618.1</v>
      </c>
      <c r="H2583" s="0" t="str">
        <f aca="false">INDEX(Products!$C:$C,MATCH(C2583,Products!$A:$A,0))</f>
        <v>Beauty &amp; Personal Care</v>
      </c>
      <c r="I2583" s="0" t="str">
        <f aca="false">INDEX(Orders!$D:$D,MATCH(B2583,Orders!$A:$A,0))</f>
        <v>Delivered</v>
      </c>
      <c r="J2583" s="8" t="n">
        <f aca="false">INDEX(Products!$E:$E,MATCH(C2583,Products!$A:$A,0))</f>
        <v>1624.63</v>
      </c>
      <c r="K2583" s="8" t="n">
        <f aca="false">D2583*J2583</f>
        <v>1624.63</v>
      </c>
    </row>
    <row r="2584" customFormat="false" ht="15" hidden="false" customHeight="false" outlineLevel="0" collapsed="false">
      <c r="A2584" s="0" t="s">
        <v>10352</v>
      </c>
      <c r="B2584" s="0" t="s">
        <v>2639</v>
      </c>
      <c r="C2584" s="0" t="s">
        <v>7968</v>
      </c>
      <c r="D2584" s="0" t="n">
        <v>1</v>
      </c>
      <c r="E2584" s="8" t="n">
        <v>50</v>
      </c>
      <c r="F2584" s="0" t="n">
        <v>5</v>
      </c>
      <c r="G2584" s="8" t="n">
        <v>47.5</v>
      </c>
      <c r="H2584" s="0" t="str">
        <f aca="false">INDEX(Products!$C:$C,MATCH(C2584,Products!$A:$A,0))</f>
        <v>Grocery</v>
      </c>
      <c r="I2584" s="0" t="str">
        <f aca="false">INDEX(Orders!$D:$D,MATCH(B2584,Orders!$A:$A,0))</f>
        <v>Delivered</v>
      </c>
      <c r="J2584" s="8" t="n">
        <f aca="false">INDEX(Products!$E:$E,MATCH(C2584,Products!$A:$A,0))</f>
        <v>31.67</v>
      </c>
      <c r="K2584" s="8" t="n">
        <f aca="false">D2584*J2584</f>
        <v>31.67</v>
      </c>
    </row>
    <row r="2585" customFormat="false" ht="15" hidden="false" customHeight="false" outlineLevel="0" collapsed="false">
      <c r="A2585" s="0" t="s">
        <v>10353</v>
      </c>
      <c r="B2585" s="0" t="s">
        <v>2641</v>
      </c>
      <c r="C2585" s="0" t="s">
        <v>7646</v>
      </c>
      <c r="D2585" s="0" t="n">
        <v>2</v>
      </c>
      <c r="E2585" s="8" t="n">
        <v>3610</v>
      </c>
      <c r="F2585" s="0" t="n">
        <v>0</v>
      </c>
      <c r="G2585" s="8" t="n">
        <v>7220</v>
      </c>
      <c r="H2585" s="0" t="str">
        <f aca="false">INDEX(Products!$C:$C,MATCH(C2585,Products!$A:$A,0))</f>
        <v>Fashion</v>
      </c>
      <c r="I2585" s="0" t="str">
        <f aca="false">INDEX(Orders!$D:$D,MATCH(B2585,Orders!$A:$A,0))</f>
        <v>Delivered</v>
      </c>
      <c r="J2585" s="8" t="n">
        <f aca="false">INDEX(Products!$E:$E,MATCH(C2585,Products!$A:$A,0))</f>
        <v>2575.47</v>
      </c>
      <c r="K2585" s="8" t="n">
        <f aca="false">D2585*J2585</f>
        <v>5150.94</v>
      </c>
    </row>
    <row r="2586" customFormat="false" ht="15" hidden="false" customHeight="false" outlineLevel="0" collapsed="false">
      <c r="A2586" s="0" t="s">
        <v>10354</v>
      </c>
      <c r="B2586" s="0" t="s">
        <v>2641</v>
      </c>
      <c r="C2586" s="0" t="s">
        <v>7999</v>
      </c>
      <c r="D2586" s="0" t="n">
        <v>1</v>
      </c>
      <c r="E2586" s="8" t="n">
        <v>2810</v>
      </c>
      <c r="F2586" s="0" t="n">
        <v>10</v>
      </c>
      <c r="G2586" s="8" t="n">
        <v>2529</v>
      </c>
      <c r="H2586" s="0" t="str">
        <f aca="false">INDEX(Products!$C:$C,MATCH(C2586,Products!$A:$A,0))</f>
        <v>Toys &amp; Baby Care</v>
      </c>
      <c r="I2586" s="0" t="str">
        <f aca="false">INDEX(Orders!$D:$D,MATCH(B2586,Orders!$A:$A,0))</f>
        <v>Delivered</v>
      </c>
      <c r="J2586" s="8" t="n">
        <f aca="false">INDEX(Products!$E:$E,MATCH(C2586,Products!$A:$A,0))</f>
        <v>1582.85</v>
      </c>
      <c r="K2586" s="8" t="n">
        <f aca="false">D2586*J2586</f>
        <v>1582.85</v>
      </c>
    </row>
    <row r="2587" customFormat="false" ht="15" hidden="false" customHeight="false" outlineLevel="0" collapsed="false">
      <c r="A2587" s="0" t="s">
        <v>10355</v>
      </c>
      <c r="B2587" s="0" t="s">
        <v>2642</v>
      </c>
      <c r="C2587" s="0" t="s">
        <v>7703</v>
      </c>
      <c r="D2587" s="0" t="n">
        <v>1</v>
      </c>
      <c r="E2587" s="8" t="n">
        <v>14499</v>
      </c>
      <c r="F2587" s="0" t="n">
        <v>20</v>
      </c>
      <c r="G2587" s="8" t="n">
        <v>11599.2</v>
      </c>
      <c r="H2587" s="0" t="str">
        <f aca="false">INDEX(Products!$C:$C,MATCH(C2587,Products!$A:$A,0))</f>
        <v>Electronics</v>
      </c>
      <c r="I2587" s="0" t="str">
        <f aca="false">INDEX(Orders!$D:$D,MATCH(B2587,Orders!$A:$A,0))</f>
        <v>Delivered</v>
      </c>
      <c r="J2587" s="8" t="n">
        <f aca="false">INDEX(Products!$E:$E,MATCH(C2587,Products!$A:$A,0))</f>
        <v>10624.25</v>
      </c>
      <c r="K2587" s="8" t="n">
        <f aca="false">D2587*J2587</f>
        <v>10624.25</v>
      </c>
    </row>
    <row r="2588" customFormat="false" ht="15" hidden="false" customHeight="false" outlineLevel="0" collapsed="false">
      <c r="A2588" s="0" t="s">
        <v>10356</v>
      </c>
      <c r="B2588" s="0" t="s">
        <v>2642</v>
      </c>
      <c r="C2588" s="0" t="s">
        <v>7634</v>
      </c>
      <c r="D2588" s="0" t="n">
        <v>2</v>
      </c>
      <c r="E2588" s="8" t="n">
        <v>3819</v>
      </c>
      <c r="F2588" s="0" t="n">
        <v>15</v>
      </c>
      <c r="G2588" s="8" t="n">
        <v>6492.3</v>
      </c>
      <c r="H2588" s="0" t="str">
        <f aca="false">INDEX(Products!$C:$C,MATCH(C2588,Products!$A:$A,0))</f>
        <v>Fashion</v>
      </c>
      <c r="I2588" s="0" t="str">
        <f aca="false">INDEX(Orders!$D:$D,MATCH(B2588,Orders!$A:$A,0))</f>
        <v>Delivered</v>
      </c>
      <c r="J2588" s="8" t="n">
        <f aca="false">INDEX(Products!$E:$E,MATCH(C2588,Products!$A:$A,0))</f>
        <v>2638.59</v>
      </c>
      <c r="K2588" s="8" t="n">
        <f aca="false">D2588*J2588</f>
        <v>5277.18</v>
      </c>
    </row>
    <row r="2589" customFormat="false" ht="15" hidden="false" customHeight="false" outlineLevel="0" collapsed="false">
      <c r="A2589" s="0" t="s">
        <v>10357</v>
      </c>
      <c r="B2589" s="0" t="s">
        <v>2642</v>
      </c>
      <c r="C2589" s="0" t="s">
        <v>7825</v>
      </c>
      <c r="D2589" s="0" t="n">
        <v>3</v>
      </c>
      <c r="E2589" s="8" t="n">
        <v>1190</v>
      </c>
      <c r="F2589" s="0" t="n">
        <v>10</v>
      </c>
      <c r="G2589" s="8" t="n">
        <v>3213</v>
      </c>
      <c r="H2589" s="0" t="str">
        <f aca="false">INDEX(Products!$C:$C,MATCH(C2589,Products!$A:$A,0))</f>
        <v>Fashion</v>
      </c>
      <c r="I2589" s="0" t="str">
        <f aca="false">INDEX(Orders!$D:$D,MATCH(B2589,Orders!$A:$A,0))</f>
        <v>Delivered</v>
      </c>
      <c r="J2589" s="8" t="n">
        <f aca="false">INDEX(Products!$E:$E,MATCH(C2589,Products!$A:$A,0))</f>
        <v>814.55</v>
      </c>
      <c r="K2589" s="8" t="n">
        <f aca="false">D2589*J2589</f>
        <v>2443.65</v>
      </c>
    </row>
    <row r="2590" customFormat="false" ht="15" hidden="false" customHeight="false" outlineLevel="0" collapsed="false">
      <c r="A2590" s="0" t="s">
        <v>10358</v>
      </c>
      <c r="B2590" s="0" t="s">
        <v>2642</v>
      </c>
      <c r="C2590" s="0" t="s">
        <v>8304</v>
      </c>
      <c r="D2590" s="0" t="n">
        <v>1</v>
      </c>
      <c r="E2590" s="8" t="n">
        <v>30649</v>
      </c>
      <c r="F2590" s="0" t="n">
        <v>15</v>
      </c>
      <c r="G2590" s="8" t="n">
        <v>26051.65</v>
      </c>
      <c r="H2590" s="0" t="str">
        <f aca="false">INDEX(Products!$C:$C,MATCH(C2590,Products!$A:$A,0))</f>
        <v>Mobiles &amp; Accessories</v>
      </c>
      <c r="I2590" s="0" t="str">
        <f aca="false">INDEX(Orders!$D:$D,MATCH(B2590,Orders!$A:$A,0))</f>
        <v>Delivered</v>
      </c>
      <c r="J2590" s="8" t="n">
        <f aca="false">INDEX(Products!$E:$E,MATCH(C2590,Products!$A:$A,0))</f>
        <v>17732.54</v>
      </c>
      <c r="K2590" s="8" t="n">
        <f aca="false">D2590*J2590</f>
        <v>17732.54</v>
      </c>
    </row>
    <row r="2591" customFormat="false" ht="15" hidden="false" customHeight="false" outlineLevel="0" collapsed="false">
      <c r="A2591" s="0" t="s">
        <v>10359</v>
      </c>
      <c r="B2591" s="0" t="s">
        <v>2644</v>
      </c>
      <c r="C2591" s="0" t="s">
        <v>7987</v>
      </c>
      <c r="D2591" s="0" t="n">
        <v>1</v>
      </c>
      <c r="E2591" s="8" t="n">
        <v>4779</v>
      </c>
      <c r="F2591" s="0" t="n">
        <v>30</v>
      </c>
      <c r="G2591" s="8" t="n">
        <v>3345.3</v>
      </c>
      <c r="H2591" s="0" t="str">
        <f aca="false">INDEX(Products!$C:$C,MATCH(C2591,Products!$A:$A,0))</f>
        <v>Fashion</v>
      </c>
      <c r="I2591" s="0" t="str">
        <f aca="false">INDEX(Orders!$D:$D,MATCH(B2591,Orders!$A:$A,0))</f>
        <v>Delivered</v>
      </c>
      <c r="J2591" s="8" t="n">
        <f aca="false">INDEX(Products!$E:$E,MATCH(C2591,Products!$A:$A,0))</f>
        <v>3184.36</v>
      </c>
      <c r="K2591" s="8" t="n">
        <f aca="false">D2591*J2591</f>
        <v>3184.36</v>
      </c>
    </row>
    <row r="2592" customFormat="false" ht="15" hidden="false" customHeight="false" outlineLevel="0" collapsed="false">
      <c r="A2592" s="0" t="s">
        <v>10360</v>
      </c>
      <c r="B2592" s="0" t="s">
        <v>2644</v>
      </c>
      <c r="C2592" s="0" t="s">
        <v>7777</v>
      </c>
      <c r="D2592" s="0" t="n">
        <v>1</v>
      </c>
      <c r="E2592" s="8" t="n">
        <v>9549</v>
      </c>
      <c r="F2592" s="0" t="n">
        <v>0</v>
      </c>
      <c r="G2592" s="8" t="n">
        <v>9549</v>
      </c>
      <c r="H2592" s="0" t="str">
        <f aca="false">INDEX(Products!$C:$C,MATCH(C2592,Products!$A:$A,0))</f>
        <v>Home &amp; Kitchen</v>
      </c>
      <c r="I2592" s="0" t="str">
        <f aca="false">INDEX(Orders!$D:$D,MATCH(B2592,Orders!$A:$A,0))</f>
        <v>Delivered</v>
      </c>
      <c r="J2592" s="8" t="n">
        <f aca="false">INDEX(Products!$E:$E,MATCH(C2592,Products!$A:$A,0))</f>
        <v>6567.1</v>
      </c>
      <c r="K2592" s="8" t="n">
        <f aca="false">D2592*J2592</f>
        <v>6567.1</v>
      </c>
    </row>
    <row r="2593" customFormat="false" ht="15" hidden="false" customHeight="false" outlineLevel="0" collapsed="false">
      <c r="A2593" s="0" t="s">
        <v>10361</v>
      </c>
      <c r="B2593" s="0" t="s">
        <v>2645</v>
      </c>
      <c r="C2593" s="0" t="s">
        <v>7632</v>
      </c>
      <c r="D2593" s="0" t="n">
        <v>1</v>
      </c>
      <c r="E2593" s="8" t="n">
        <v>2139</v>
      </c>
      <c r="F2593" s="0" t="n">
        <v>0</v>
      </c>
      <c r="G2593" s="8" t="n">
        <v>2139</v>
      </c>
      <c r="H2593" s="0" t="str">
        <f aca="false">INDEX(Products!$C:$C,MATCH(C2593,Products!$A:$A,0))</f>
        <v>Fashion</v>
      </c>
      <c r="I2593" s="0" t="str">
        <f aca="false">INDEX(Orders!$D:$D,MATCH(B2593,Orders!$A:$A,0))</f>
        <v>Delivered</v>
      </c>
      <c r="J2593" s="8" t="n">
        <f aca="false">INDEX(Products!$E:$E,MATCH(C2593,Products!$A:$A,0))</f>
        <v>1562.3</v>
      </c>
      <c r="K2593" s="8" t="n">
        <f aca="false">D2593*J2593</f>
        <v>1562.3</v>
      </c>
    </row>
    <row r="2594" customFormat="false" ht="15" hidden="false" customHeight="false" outlineLevel="0" collapsed="false">
      <c r="A2594" s="0" t="s">
        <v>10362</v>
      </c>
      <c r="B2594" s="0" t="s">
        <v>2645</v>
      </c>
      <c r="C2594" s="0" t="s">
        <v>7620</v>
      </c>
      <c r="D2594" s="0" t="n">
        <v>1</v>
      </c>
      <c r="E2594" s="8" t="n">
        <v>8729</v>
      </c>
      <c r="F2594" s="0" t="n">
        <v>0</v>
      </c>
      <c r="G2594" s="8" t="n">
        <v>8729</v>
      </c>
      <c r="H2594" s="0" t="str">
        <f aca="false">INDEX(Products!$C:$C,MATCH(C2594,Products!$A:$A,0))</f>
        <v>Electronics</v>
      </c>
      <c r="I2594" s="0" t="str">
        <f aca="false">INDEX(Orders!$D:$D,MATCH(B2594,Orders!$A:$A,0))</f>
        <v>Delivered</v>
      </c>
      <c r="J2594" s="8" t="n">
        <f aca="false">INDEX(Products!$E:$E,MATCH(C2594,Products!$A:$A,0))</f>
        <v>6197.6</v>
      </c>
      <c r="K2594" s="8" t="n">
        <f aca="false">D2594*J2594</f>
        <v>6197.6</v>
      </c>
    </row>
    <row r="2595" customFormat="false" ht="15" hidden="false" customHeight="false" outlineLevel="0" collapsed="false">
      <c r="A2595" s="0" t="s">
        <v>10363</v>
      </c>
      <c r="B2595" s="0" t="s">
        <v>2646</v>
      </c>
      <c r="C2595" s="0" t="s">
        <v>8488</v>
      </c>
      <c r="D2595" s="0" t="n">
        <v>2</v>
      </c>
      <c r="E2595" s="8" t="n">
        <v>37859</v>
      </c>
      <c r="F2595" s="0" t="n">
        <v>0</v>
      </c>
      <c r="G2595" s="8" t="n">
        <v>75718</v>
      </c>
      <c r="H2595" s="0" t="str">
        <f aca="false">INDEX(Products!$C:$C,MATCH(C2595,Products!$A:$A,0))</f>
        <v>Electronics</v>
      </c>
      <c r="I2595" s="0" t="str">
        <f aca="false">INDEX(Orders!$D:$D,MATCH(B2595,Orders!$A:$A,0))</f>
        <v>Delivered</v>
      </c>
      <c r="J2595" s="8" t="n">
        <f aca="false">INDEX(Products!$E:$E,MATCH(C2595,Products!$A:$A,0))</f>
        <v>27041.84</v>
      </c>
      <c r="K2595" s="8" t="n">
        <f aca="false">D2595*J2595</f>
        <v>54083.68</v>
      </c>
    </row>
    <row r="2596" customFormat="false" ht="15" hidden="false" customHeight="false" outlineLevel="0" collapsed="false">
      <c r="A2596" s="0" t="s">
        <v>10364</v>
      </c>
      <c r="B2596" s="0" t="s">
        <v>2646</v>
      </c>
      <c r="C2596" s="0" t="s">
        <v>7684</v>
      </c>
      <c r="D2596" s="0" t="n">
        <v>1</v>
      </c>
      <c r="E2596" s="8" t="n">
        <v>3569</v>
      </c>
      <c r="F2596" s="0" t="n">
        <v>0</v>
      </c>
      <c r="G2596" s="8" t="n">
        <v>3569</v>
      </c>
      <c r="H2596" s="0" t="str">
        <f aca="false">INDEX(Products!$C:$C,MATCH(C2596,Products!$A:$A,0))</f>
        <v>Electronics</v>
      </c>
      <c r="I2596" s="0" t="str">
        <f aca="false">INDEX(Orders!$D:$D,MATCH(B2596,Orders!$A:$A,0))</f>
        <v>Delivered</v>
      </c>
      <c r="J2596" s="8" t="n">
        <f aca="false">INDEX(Products!$E:$E,MATCH(C2596,Products!$A:$A,0))</f>
        <v>2290.54</v>
      </c>
      <c r="K2596" s="8" t="n">
        <f aca="false">D2596*J2596</f>
        <v>2290.54</v>
      </c>
    </row>
    <row r="2597" customFormat="false" ht="15" hidden="false" customHeight="false" outlineLevel="0" collapsed="false">
      <c r="A2597" s="0" t="s">
        <v>10365</v>
      </c>
      <c r="B2597" s="0" t="s">
        <v>2646</v>
      </c>
      <c r="C2597" s="0" t="s">
        <v>7801</v>
      </c>
      <c r="D2597" s="0" t="n">
        <v>2</v>
      </c>
      <c r="E2597" s="8" t="n">
        <v>2889</v>
      </c>
      <c r="F2597" s="0" t="n">
        <v>0</v>
      </c>
      <c r="G2597" s="8" t="n">
        <v>5778</v>
      </c>
      <c r="H2597" s="0" t="str">
        <f aca="false">INDEX(Products!$C:$C,MATCH(C2597,Products!$A:$A,0))</f>
        <v>Fashion</v>
      </c>
      <c r="I2597" s="0" t="str">
        <f aca="false">INDEX(Orders!$D:$D,MATCH(B2597,Orders!$A:$A,0))</f>
        <v>Delivered</v>
      </c>
      <c r="J2597" s="8" t="n">
        <f aca="false">INDEX(Products!$E:$E,MATCH(C2597,Products!$A:$A,0))</f>
        <v>1991.35</v>
      </c>
      <c r="K2597" s="8" t="n">
        <f aca="false">D2597*J2597</f>
        <v>3982.7</v>
      </c>
    </row>
    <row r="2598" customFormat="false" ht="15" hidden="false" customHeight="false" outlineLevel="0" collapsed="false">
      <c r="A2598" s="0" t="s">
        <v>10366</v>
      </c>
      <c r="B2598" s="0" t="s">
        <v>2646</v>
      </c>
      <c r="C2598" s="0" t="s">
        <v>7842</v>
      </c>
      <c r="D2598" s="0" t="n">
        <v>1</v>
      </c>
      <c r="E2598" s="8" t="n">
        <v>4659</v>
      </c>
      <c r="F2598" s="0" t="n">
        <v>5</v>
      </c>
      <c r="G2598" s="8" t="n">
        <v>4426.05</v>
      </c>
      <c r="H2598" s="0" t="str">
        <f aca="false">INDEX(Products!$C:$C,MATCH(C2598,Products!$A:$A,0))</f>
        <v>Fashion</v>
      </c>
      <c r="I2598" s="0" t="str">
        <f aca="false">INDEX(Orders!$D:$D,MATCH(B2598,Orders!$A:$A,0))</f>
        <v>Delivered</v>
      </c>
      <c r="J2598" s="8" t="n">
        <f aca="false">INDEX(Products!$E:$E,MATCH(C2598,Products!$A:$A,0))</f>
        <v>2775.53</v>
      </c>
      <c r="K2598" s="8" t="n">
        <f aca="false">D2598*J2598</f>
        <v>2775.53</v>
      </c>
    </row>
    <row r="2599" customFormat="false" ht="15" hidden="false" customHeight="false" outlineLevel="0" collapsed="false">
      <c r="A2599" s="0" t="s">
        <v>10367</v>
      </c>
      <c r="B2599" s="0" t="s">
        <v>2647</v>
      </c>
      <c r="C2599" s="0" t="s">
        <v>7829</v>
      </c>
      <c r="D2599" s="0" t="n">
        <v>1</v>
      </c>
      <c r="E2599" s="8" t="n">
        <v>3150</v>
      </c>
      <c r="F2599" s="0" t="n">
        <v>20</v>
      </c>
      <c r="G2599" s="8" t="n">
        <v>2520</v>
      </c>
      <c r="H2599" s="0" t="str">
        <f aca="false">INDEX(Products!$C:$C,MATCH(C2599,Products!$A:$A,0))</f>
        <v>Home &amp; Kitchen</v>
      </c>
      <c r="I2599" s="0" t="str">
        <f aca="false">INDEX(Orders!$D:$D,MATCH(B2599,Orders!$A:$A,0))</f>
        <v>Delivered</v>
      </c>
      <c r="J2599" s="8" t="n">
        <f aca="false">INDEX(Products!$E:$E,MATCH(C2599,Products!$A:$A,0))</f>
        <v>2285.31</v>
      </c>
      <c r="K2599" s="8" t="n">
        <f aca="false">D2599*J2599</f>
        <v>2285.31</v>
      </c>
    </row>
    <row r="2600" customFormat="false" ht="15" hidden="false" customHeight="false" outlineLevel="0" collapsed="false">
      <c r="A2600" s="0" t="s">
        <v>10368</v>
      </c>
      <c r="B2600" s="0" t="s">
        <v>2647</v>
      </c>
      <c r="C2600" s="0" t="s">
        <v>8046</v>
      </c>
      <c r="D2600" s="0" t="n">
        <v>1</v>
      </c>
      <c r="E2600" s="8" t="n">
        <v>40329</v>
      </c>
      <c r="F2600" s="0" t="n">
        <v>5</v>
      </c>
      <c r="G2600" s="8" t="n">
        <v>38312.55</v>
      </c>
      <c r="H2600" s="0" t="str">
        <f aca="false">INDEX(Products!$C:$C,MATCH(C2600,Products!$A:$A,0))</f>
        <v>Electronics</v>
      </c>
      <c r="I2600" s="0" t="str">
        <f aca="false">INDEX(Orders!$D:$D,MATCH(B2600,Orders!$A:$A,0))</f>
        <v>Delivered</v>
      </c>
      <c r="J2600" s="8" t="n">
        <f aca="false">INDEX(Products!$E:$E,MATCH(C2600,Products!$A:$A,0))</f>
        <v>29814.88</v>
      </c>
      <c r="K2600" s="8" t="n">
        <f aca="false">D2600*J2600</f>
        <v>29814.88</v>
      </c>
    </row>
    <row r="2601" customFormat="false" ht="15" hidden="false" customHeight="false" outlineLevel="0" collapsed="false">
      <c r="A2601" s="0" t="s">
        <v>10369</v>
      </c>
      <c r="B2601" s="0" t="s">
        <v>2647</v>
      </c>
      <c r="C2601" s="0" t="s">
        <v>7839</v>
      </c>
      <c r="D2601" s="0" t="n">
        <v>1</v>
      </c>
      <c r="E2601" s="8" t="n">
        <v>9969</v>
      </c>
      <c r="F2601" s="0" t="n">
        <v>10</v>
      </c>
      <c r="G2601" s="8" t="n">
        <v>8972.1</v>
      </c>
      <c r="H2601" s="0" t="str">
        <f aca="false">INDEX(Products!$C:$C,MATCH(C2601,Products!$A:$A,0))</f>
        <v>Home &amp; Kitchen</v>
      </c>
      <c r="I2601" s="0" t="str">
        <f aca="false">INDEX(Orders!$D:$D,MATCH(B2601,Orders!$A:$A,0))</f>
        <v>Delivered</v>
      </c>
      <c r="J2601" s="8" t="n">
        <f aca="false">INDEX(Products!$E:$E,MATCH(C2601,Products!$A:$A,0))</f>
        <v>5962.26</v>
      </c>
      <c r="K2601" s="8" t="n">
        <f aca="false">D2601*J2601</f>
        <v>5962.26</v>
      </c>
    </row>
    <row r="2602" customFormat="false" ht="15" hidden="false" customHeight="false" outlineLevel="0" collapsed="false">
      <c r="A2602" s="0" t="s">
        <v>10370</v>
      </c>
      <c r="B2602" s="0" t="s">
        <v>2647</v>
      </c>
      <c r="C2602" s="0" t="s">
        <v>8306</v>
      </c>
      <c r="D2602" s="0" t="n">
        <v>1</v>
      </c>
      <c r="E2602" s="8" t="n">
        <v>6549</v>
      </c>
      <c r="F2602" s="0" t="n">
        <v>10</v>
      </c>
      <c r="G2602" s="8" t="n">
        <v>5894.1</v>
      </c>
      <c r="H2602" s="0" t="str">
        <f aca="false">INDEX(Products!$C:$C,MATCH(C2602,Products!$A:$A,0))</f>
        <v>Home &amp; Kitchen</v>
      </c>
      <c r="I2602" s="0" t="str">
        <f aca="false">INDEX(Orders!$D:$D,MATCH(B2602,Orders!$A:$A,0))</f>
        <v>Delivered</v>
      </c>
      <c r="J2602" s="8" t="n">
        <f aca="false">INDEX(Products!$E:$E,MATCH(C2602,Products!$A:$A,0))</f>
        <v>3998.73</v>
      </c>
      <c r="K2602" s="8" t="n">
        <f aca="false">D2602*J2602</f>
        <v>3998.73</v>
      </c>
    </row>
    <row r="2603" customFormat="false" ht="15" hidden="false" customHeight="false" outlineLevel="0" collapsed="false">
      <c r="A2603" s="0" t="s">
        <v>10371</v>
      </c>
      <c r="B2603" s="0" t="s">
        <v>2648</v>
      </c>
      <c r="C2603" s="0" t="s">
        <v>7705</v>
      </c>
      <c r="D2603" s="0" t="n">
        <v>1</v>
      </c>
      <c r="E2603" s="8" t="n">
        <v>2409</v>
      </c>
      <c r="F2603" s="0" t="n">
        <v>20</v>
      </c>
      <c r="G2603" s="8" t="n">
        <v>1927.2</v>
      </c>
      <c r="H2603" s="0" t="str">
        <f aca="false">INDEX(Products!$C:$C,MATCH(C2603,Products!$A:$A,0))</f>
        <v>Fashion</v>
      </c>
      <c r="I2603" s="0" t="str">
        <f aca="false">INDEX(Orders!$D:$D,MATCH(B2603,Orders!$A:$A,0))</f>
        <v>Delivered</v>
      </c>
      <c r="J2603" s="8" t="n">
        <f aca="false">INDEX(Products!$E:$E,MATCH(C2603,Products!$A:$A,0))</f>
        <v>1619.11</v>
      </c>
      <c r="K2603" s="8" t="n">
        <f aca="false">D2603*J2603</f>
        <v>1619.11</v>
      </c>
    </row>
    <row r="2604" customFormat="false" ht="15" hidden="false" customHeight="false" outlineLevel="0" collapsed="false">
      <c r="A2604" s="0" t="s">
        <v>10372</v>
      </c>
      <c r="B2604" s="0" t="s">
        <v>2649</v>
      </c>
      <c r="C2604" s="0" t="s">
        <v>7690</v>
      </c>
      <c r="D2604" s="0" t="n">
        <v>2</v>
      </c>
      <c r="E2604" s="8" t="n">
        <v>10500</v>
      </c>
      <c r="F2604" s="0" t="n">
        <v>15</v>
      </c>
      <c r="G2604" s="8" t="n">
        <v>17850</v>
      </c>
      <c r="H2604" s="0" t="str">
        <f aca="false">INDEX(Products!$C:$C,MATCH(C2604,Products!$A:$A,0))</f>
        <v>Electronics</v>
      </c>
      <c r="I2604" s="0" t="str">
        <f aca="false">INDEX(Orders!$D:$D,MATCH(B2604,Orders!$A:$A,0))</f>
        <v>Delivered</v>
      </c>
      <c r="J2604" s="8" t="n">
        <f aca="false">INDEX(Products!$E:$E,MATCH(C2604,Products!$A:$A,0))</f>
        <v>7790.71</v>
      </c>
      <c r="K2604" s="8" t="n">
        <f aca="false">D2604*J2604</f>
        <v>15581.42</v>
      </c>
    </row>
    <row r="2605" customFormat="false" ht="15" hidden="false" customHeight="false" outlineLevel="0" collapsed="false">
      <c r="A2605" s="0" t="s">
        <v>10373</v>
      </c>
      <c r="B2605" s="0" t="s">
        <v>2650</v>
      </c>
      <c r="C2605" s="0" t="s">
        <v>7611</v>
      </c>
      <c r="D2605" s="0" t="n">
        <v>1</v>
      </c>
      <c r="E2605" s="8" t="n">
        <v>2209</v>
      </c>
      <c r="F2605" s="0" t="n">
        <v>15</v>
      </c>
      <c r="G2605" s="8" t="n">
        <v>1877.65</v>
      </c>
      <c r="H2605" s="0" t="str">
        <f aca="false">INDEX(Products!$C:$C,MATCH(C2605,Products!$A:$A,0))</f>
        <v>Beauty &amp; Personal Care</v>
      </c>
      <c r="I2605" s="0" t="str">
        <f aca="false">INDEX(Orders!$D:$D,MATCH(B2605,Orders!$A:$A,0))</f>
        <v>Delivered</v>
      </c>
      <c r="J2605" s="8" t="n">
        <f aca="false">INDEX(Products!$E:$E,MATCH(C2605,Products!$A:$A,0))</f>
        <v>1306.07</v>
      </c>
      <c r="K2605" s="8" t="n">
        <f aca="false">D2605*J2605</f>
        <v>1306.07</v>
      </c>
    </row>
    <row r="2606" customFormat="false" ht="15" hidden="false" customHeight="false" outlineLevel="0" collapsed="false">
      <c r="A2606" s="0" t="s">
        <v>10374</v>
      </c>
      <c r="B2606" s="0" t="s">
        <v>2652</v>
      </c>
      <c r="C2606" s="0" t="s">
        <v>7795</v>
      </c>
      <c r="D2606" s="0" t="n">
        <v>1</v>
      </c>
      <c r="E2606" s="8" t="n">
        <v>14009</v>
      </c>
      <c r="F2606" s="0" t="n">
        <v>10</v>
      </c>
      <c r="G2606" s="8" t="n">
        <v>12608.1</v>
      </c>
      <c r="H2606" s="0" t="str">
        <f aca="false">INDEX(Products!$C:$C,MATCH(C2606,Products!$A:$A,0))</f>
        <v>Electronics</v>
      </c>
      <c r="I2606" s="0" t="str">
        <f aca="false">INDEX(Orders!$D:$D,MATCH(B2606,Orders!$A:$A,0))</f>
        <v>Delivered</v>
      </c>
      <c r="J2606" s="8" t="n">
        <f aca="false">INDEX(Products!$E:$E,MATCH(C2606,Products!$A:$A,0))</f>
        <v>9706.62</v>
      </c>
      <c r="K2606" s="8" t="n">
        <f aca="false">D2606*J2606</f>
        <v>9706.62</v>
      </c>
    </row>
    <row r="2607" customFormat="false" ht="15" hidden="false" customHeight="false" outlineLevel="0" collapsed="false">
      <c r="A2607" s="0" t="s">
        <v>10375</v>
      </c>
      <c r="B2607" s="0" t="s">
        <v>2653</v>
      </c>
      <c r="C2607" s="0" t="s">
        <v>8130</v>
      </c>
      <c r="D2607" s="0" t="n">
        <v>1</v>
      </c>
      <c r="E2607" s="8" t="n">
        <v>7929</v>
      </c>
      <c r="F2607" s="0" t="n">
        <v>20</v>
      </c>
      <c r="G2607" s="8" t="n">
        <v>6343.2</v>
      </c>
      <c r="H2607" s="0" t="str">
        <f aca="false">INDEX(Products!$C:$C,MATCH(C2607,Products!$A:$A,0))</f>
        <v>Home &amp; Kitchen</v>
      </c>
      <c r="I2607" s="0" t="str">
        <f aca="false">INDEX(Orders!$D:$D,MATCH(B2607,Orders!$A:$A,0))</f>
        <v>Delivered</v>
      </c>
      <c r="J2607" s="8" t="n">
        <f aca="false">INDEX(Products!$E:$E,MATCH(C2607,Products!$A:$A,0))</f>
        <v>4469.51</v>
      </c>
      <c r="K2607" s="8" t="n">
        <f aca="false">D2607*J2607</f>
        <v>4469.51</v>
      </c>
    </row>
    <row r="2608" customFormat="false" ht="15" hidden="false" customHeight="false" outlineLevel="0" collapsed="false">
      <c r="A2608" s="0" t="s">
        <v>10376</v>
      </c>
      <c r="B2608" s="0" t="s">
        <v>2653</v>
      </c>
      <c r="C2608" s="0" t="s">
        <v>8077</v>
      </c>
      <c r="D2608" s="0" t="n">
        <v>2</v>
      </c>
      <c r="E2608" s="8" t="n">
        <v>12200</v>
      </c>
      <c r="F2608" s="0" t="n">
        <v>5</v>
      </c>
      <c r="G2608" s="8" t="n">
        <v>23180</v>
      </c>
      <c r="H2608" s="0" t="str">
        <f aca="false">INDEX(Products!$C:$C,MATCH(C2608,Products!$A:$A,0))</f>
        <v>Home &amp; Kitchen</v>
      </c>
      <c r="I2608" s="0" t="str">
        <f aca="false">INDEX(Orders!$D:$D,MATCH(B2608,Orders!$A:$A,0))</f>
        <v>Delivered</v>
      </c>
      <c r="J2608" s="8" t="n">
        <f aca="false">INDEX(Products!$E:$E,MATCH(C2608,Products!$A:$A,0))</f>
        <v>8261.73</v>
      </c>
      <c r="K2608" s="8" t="n">
        <f aca="false">D2608*J2608</f>
        <v>16523.46</v>
      </c>
    </row>
    <row r="2609" customFormat="false" ht="15" hidden="false" customHeight="false" outlineLevel="0" collapsed="false">
      <c r="A2609" s="0" t="s">
        <v>10377</v>
      </c>
      <c r="B2609" s="0" t="s">
        <v>2653</v>
      </c>
      <c r="C2609" s="0" t="s">
        <v>8034</v>
      </c>
      <c r="D2609" s="0" t="n">
        <v>1</v>
      </c>
      <c r="E2609" s="8" t="n">
        <v>59079</v>
      </c>
      <c r="F2609" s="0" t="n">
        <v>0</v>
      </c>
      <c r="G2609" s="8" t="n">
        <v>59079</v>
      </c>
      <c r="H2609" s="0" t="str">
        <f aca="false">INDEX(Products!$C:$C,MATCH(C2609,Products!$A:$A,0))</f>
        <v>Mobiles &amp; Accessories</v>
      </c>
      <c r="I2609" s="0" t="str">
        <f aca="false">INDEX(Orders!$D:$D,MATCH(B2609,Orders!$A:$A,0))</f>
        <v>Delivered</v>
      </c>
      <c r="J2609" s="8" t="n">
        <f aca="false">INDEX(Products!$E:$E,MATCH(C2609,Products!$A:$A,0))</f>
        <v>35568.35</v>
      </c>
      <c r="K2609" s="8" t="n">
        <f aca="false">D2609*J2609</f>
        <v>35568.35</v>
      </c>
    </row>
    <row r="2610" customFormat="false" ht="15" hidden="false" customHeight="false" outlineLevel="0" collapsed="false">
      <c r="A2610" s="0" t="s">
        <v>10378</v>
      </c>
      <c r="B2610" s="0" t="s">
        <v>2655</v>
      </c>
      <c r="C2610" s="0" t="s">
        <v>7745</v>
      </c>
      <c r="D2610" s="0" t="n">
        <v>1</v>
      </c>
      <c r="E2610" s="8" t="n">
        <v>19339</v>
      </c>
      <c r="F2610" s="0" t="n">
        <v>20</v>
      </c>
      <c r="G2610" s="8" t="n">
        <v>15471.2</v>
      </c>
      <c r="H2610" s="0" t="str">
        <f aca="false">INDEX(Products!$C:$C,MATCH(C2610,Products!$A:$A,0))</f>
        <v>Furniture</v>
      </c>
      <c r="I2610" s="0" t="str">
        <f aca="false">INDEX(Orders!$D:$D,MATCH(B2610,Orders!$A:$A,0))</f>
        <v>Delivered</v>
      </c>
      <c r="J2610" s="8" t="n">
        <f aca="false">INDEX(Products!$E:$E,MATCH(C2610,Products!$A:$A,0))</f>
        <v>11729</v>
      </c>
      <c r="K2610" s="8" t="n">
        <f aca="false">D2610*J2610</f>
        <v>11729</v>
      </c>
    </row>
    <row r="2611" customFormat="false" ht="15" hidden="false" customHeight="false" outlineLevel="0" collapsed="false">
      <c r="A2611" s="0" t="s">
        <v>10379</v>
      </c>
      <c r="B2611" s="0" t="s">
        <v>2655</v>
      </c>
      <c r="C2611" s="0" t="s">
        <v>7674</v>
      </c>
      <c r="D2611" s="0" t="n">
        <v>1</v>
      </c>
      <c r="E2611" s="8" t="n">
        <v>1629</v>
      </c>
      <c r="F2611" s="0" t="n">
        <v>15</v>
      </c>
      <c r="G2611" s="8" t="n">
        <v>1384.65</v>
      </c>
      <c r="H2611" s="0" t="str">
        <f aca="false">INDEX(Products!$C:$C,MATCH(C2611,Products!$A:$A,0))</f>
        <v>Grocery</v>
      </c>
      <c r="I2611" s="0" t="str">
        <f aca="false">INDEX(Orders!$D:$D,MATCH(B2611,Orders!$A:$A,0))</f>
        <v>Delivered</v>
      </c>
      <c r="J2611" s="8" t="n">
        <f aca="false">INDEX(Products!$E:$E,MATCH(C2611,Products!$A:$A,0))</f>
        <v>1147.73</v>
      </c>
      <c r="K2611" s="8" t="n">
        <f aca="false">D2611*J2611</f>
        <v>1147.73</v>
      </c>
    </row>
    <row r="2612" customFormat="false" ht="15" hidden="false" customHeight="false" outlineLevel="0" collapsed="false">
      <c r="A2612" s="0" t="s">
        <v>10380</v>
      </c>
      <c r="B2612" s="0" t="s">
        <v>2656</v>
      </c>
      <c r="C2612" s="0" t="s">
        <v>8436</v>
      </c>
      <c r="D2612" s="0" t="n">
        <v>1</v>
      </c>
      <c r="E2612" s="8" t="n">
        <v>52639</v>
      </c>
      <c r="F2612" s="0" t="n">
        <v>5</v>
      </c>
      <c r="G2612" s="8" t="n">
        <v>50007.05</v>
      </c>
      <c r="H2612" s="0" t="str">
        <f aca="false">INDEX(Products!$C:$C,MATCH(C2612,Products!$A:$A,0))</f>
        <v>Mobiles &amp; Accessories</v>
      </c>
      <c r="I2612" s="0" t="str">
        <f aca="false">INDEX(Orders!$D:$D,MATCH(B2612,Orders!$A:$A,0))</f>
        <v>Delivered</v>
      </c>
      <c r="J2612" s="8" t="n">
        <f aca="false">INDEX(Products!$E:$E,MATCH(C2612,Products!$A:$A,0))</f>
        <v>31616.05</v>
      </c>
      <c r="K2612" s="8" t="n">
        <f aca="false">D2612*J2612</f>
        <v>31616.05</v>
      </c>
    </row>
    <row r="2613" customFormat="false" ht="15" hidden="false" customHeight="false" outlineLevel="0" collapsed="false">
      <c r="A2613" s="0" t="s">
        <v>10381</v>
      </c>
      <c r="B2613" s="0" t="s">
        <v>2657</v>
      </c>
      <c r="C2613" s="0" t="s">
        <v>8152</v>
      </c>
      <c r="D2613" s="0" t="n">
        <v>1</v>
      </c>
      <c r="E2613" s="8" t="n">
        <v>3759</v>
      </c>
      <c r="F2613" s="0" t="n">
        <v>0</v>
      </c>
      <c r="G2613" s="8" t="n">
        <v>3759</v>
      </c>
      <c r="H2613" s="0" t="str">
        <f aca="false">INDEX(Products!$C:$C,MATCH(C2613,Products!$A:$A,0))</f>
        <v>Fashion</v>
      </c>
      <c r="I2613" s="0" t="str">
        <f aca="false">INDEX(Orders!$D:$D,MATCH(B2613,Orders!$A:$A,0))</f>
        <v>Delivered</v>
      </c>
      <c r="J2613" s="8" t="n">
        <f aca="false">INDEX(Products!$E:$E,MATCH(C2613,Products!$A:$A,0))</f>
        <v>2136.16</v>
      </c>
      <c r="K2613" s="8" t="n">
        <f aca="false">D2613*J2613</f>
        <v>2136.16</v>
      </c>
    </row>
    <row r="2614" customFormat="false" ht="15" hidden="false" customHeight="false" outlineLevel="0" collapsed="false">
      <c r="A2614" s="0" t="s">
        <v>10382</v>
      </c>
      <c r="B2614" s="0" t="s">
        <v>2657</v>
      </c>
      <c r="C2614" s="0" t="s">
        <v>7947</v>
      </c>
      <c r="D2614" s="0" t="n">
        <v>1</v>
      </c>
      <c r="E2614" s="8" t="n">
        <v>9320</v>
      </c>
      <c r="F2614" s="0" t="n">
        <v>30</v>
      </c>
      <c r="G2614" s="8" t="n">
        <v>6524</v>
      </c>
      <c r="H2614" s="0" t="str">
        <f aca="false">INDEX(Products!$C:$C,MATCH(C2614,Products!$A:$A,0))</f>
        <v>Home &amp; Kitchen</v>
      </c>
      <c r="I2614" s="0" t="str">
        <f aca="false">INDEX(Orders!$D:$D,MATCH(B2614,Orders!$A:$A,0))</f>
        <v>Delivered</v>
      </c>
      <c r="J2614" s="8" t="n">
        <f aca="false">INDEX(Products!$E:$E,MATCH(C2614,Products!$A:$A,0))</f>
        <v>6164.02</v>
      </c>
      <c r="K2614" s="8" t="n">
        <f aca="false">D2614*J2614</f>
        <v>6164.02</v>
      </c>
    </row>
    <row r="2615" customFormat="false" ht="15" hidden="false" customHeight="false" outlineLevel="0" collapsed="false">
      <c r="A2615" s="0" t="s">
        <v>10383</v>
      </c>
      <c r="B2615" s="0" t="s">
        <v>2657</v>
      </c>
      <c r="C2615" s="0" t="s">
        <v>7680</v>
      </c>
      <c r="D2615" s="0" t="n">
        <v>1</v>
      </c>
      <c r="E2615" s="8" t="n">
        <v>14639</v>
      </c>
      <c r="F2615" s="0" t="n">
        <v>15</v>
      </c>
      <c r="G2615" s="8" t="n">
        <v>12443.15</v>
      </c>
      <c r="H2615" s="0" t="str">
        <f aca="false">INDEX(Products!$C:$C,MATCH(C2615,Products!$A:$A,0))</f>
        <v>Electronics</v>
      </c>
      <c r="I2615" s="0" t="str">
        <f aca="false">INDEX(Orders!$D:$D,MATCH(B2615,Orders!$A:$A,0))</f>
        <v>Delivered</v>
      </c>
      <c r="J2615" s="8" t="n">
        <f aca="false">INDEX(Products!$E:$E,MATCH(C2615,Products!$A:$A,0))</f>
        <v>8845.17</v>
      </c>
      <c r="K2615" s="8" t="n">
        <f aca="false">D2615*J2615</f>
        <v>8845.17</v>
      </c>
    </row>
    <row r="2616" customFormat="false" ht="15" hidden="false" customHeight="false" outlineLevel="0" collapsed="false">
      <c r="A2616" s="0" t="s">
        <v>10384</v>
      </c>
      <c r="B2616" s="0" t="s">
        <v>2659</v>
      </c>
      <c r="C2616" s="0" t="s">
        <v>7785</v>
      </c>
      <c r="D2616" s="0" t="n">
        <v>1</v>
      </c>
      <c r="E2616" s="8" t="n">
        <v>709</v>
      </c>
      <c r="F2616" s="0" t="n">
        <v>20</v>
      </c>
      <c r="G2616" s="8" t="n">
        <v>567.2</v>
      </c>
      <c r="H2616" s="0" t="str">
        <f aca="false">INDEX(Products!$C:$C,MATCH(C2616,Products!$A:$A,0))</f>
        <v>Grocery</v>
      </c>
      <c r="I2616" s="0" t="str">
        <f aca="false">INDEX(Orders!$D:$D,MATCH(B2616,Orders!$A:$A,0))</f>
        <v>Delivered</v>
      </c>
      <c r="J2616" s="8" t="n">
        <f aca="false">INDEX(Products!$E:$E,MATCH(C2616,Products!$A:$A,0))</f>
        <v>488.31</v>
      </c>
      <c r="K2616" s="8" t="n">
        <f aca="false">D2616*J2616</f>
        <v>488.31</v>
      </c>
    </row>
    <row r="2617" customFormat="false" ht="15" hidden="false" customHeight="false" outlineLevel="0" collapsed="false">
      <c r="A2617" s="0" t="s">
        <v>10385</v>
      </c>
      <c r="B2617" s="0" t="s">
        <v>2659</v>
      </c>
      <c r="C2617" s="0" t="s">
        <v>7634</v>
      </c>
      <c r="D2617" s="0" t="n">
        <v>1</v>
      </c>
      <c r="E2617" s="8" t="n">
        <v>3819</v>
      </c>
      <c r="F2617" s="0" t="n">
        <v>20</v>
      </c>
      <c r="G2617" s="8" t="n">
        <v>3055.2</v>
      </c>
      <c r="H2617" s="0" t="str">
        <f aca="false">INDEX(Products!$C:$C,MATCH(C2617,Products!$A:$A,0))</f>
        <v>Fashion</v>
      </c>
      <c r="I2617" s="0" t="str">
        <f aca="false">INDEX(Orders!$D:$D,MATCH(B2617,Orders!$A:$A,0))</f>
        <v>Delivered</v>
      </c>
      <c r="J2617" s="8" t="n">
        <f aca="false">INDEX(Products!$E:$E,MATCH(C2617,Products!$A:$A,0))</f>
        <v>2638.59</v>
      </c>
      <c r="K2617" s="8" t="n">
        <f aca="false">D2617*J2617</f>
        <v>2638.59</v>
      </c>
    </row>
    <row r="2618" customFormat="false" ht="15" hidden="false" customHeight="false" outlineLevel="0" collapsed="false">
      <c r="A2618" s="0" t="s">
        <v>10386</v>
      </c>
      <c r="B2618" s="0" t="s">
        <v>2659</v>
      </c>
      <c r="C2618" s="0" t="s">
        <v>7663</v>
      </c>
      <c r="D2618" s="0" t="n">
        <v>1</v>
      </c>
      <c r="E2618" s="8" t="n">
        <v>4859</v>
      </c>
      <c r="F2618" s="0" t="n">
        <v>0</v>
      </c>
      <c r="G2618" s="8" t="n">
        <v>4859</v>
      </c>
      <c r="H2618" s="0" t="str">
        <f aca="false">INDEX(Products!$C:$C,MATCH(C2618,Products!$A:$A,0))</f>
        <v>Fashion</v>
      </c>
      <c r="I2618" s="0" t="str">
        <f aca="false">INDEX(Orders!$D:$D,MATCH(B2618,Orders!$A:$A,0))</f>
        <v>Delivered</v>
      </c>
      <c r="J2618" s="8" t="n">
        <f aca="false">INDEX(Products!$E:$E,MATCH(C2618,Products!$A:$A,0))</f>
        <v>2737.14</v>
      </c>
      <c r="K2618" s="8" t="n">
        <f aca="false">D2618*J2618</f>
        <v>2737.14</v>
      </c>
    </row>
    <row r="2619" customFormat="false" ht="15" hidden="false" customHeight="false" outlineLevel="0" collapsed="false">
      <c r="A2619" s="0" t="s">
        <v>10387</v>
      </c>
      <c r="B2619" s="0" t="s">
        <v>2660</v>
      </c>
      <c r="C2619" s="0" t="s">
        <v>7910</v>
      </c>
      <c r="D2619" s="0" t="n">
        <v>2</v>
      </c>
      <c r="E2619" s="8" t="n">
        <v>1649</v>
      </c>
      <c r="F2619" s="0" t="n">
        <v>0</v>
      </c>
      <c r="G2619" s="8" t="n">
        <v>3298</v>
      </c>
      <c r="H2619" s="0" t="str">
        <f aca="false">INDEX(Products!$C:$C,MATCH(C2619,Products!$A:$A,0))</f>
        <v>Fashion</v>
      </c>
      <c r="I2619" s="0" t="str">
        <f aca="false">INDEX(Orders!$D:$D,MATCH(B2619,Orders!$A:$A,0))</f>
        <v>Delivered</v>
      </c>
      <c r="J2619" s="8" t="n">
        <f aca="false">INDEX(Products!$E:$E,MATCH(C2619,Products!$A:$A,0))</f>
        <v>1049.68</v>
      </c>
      <c r="K2619" s="8" t="n">
        <f aca="false">D2619*J2619</f>
        <v>2099.36</v>
      </c>
    </row>
    <row r="2620" customFormat="false" ht="15" hidden="false" customHeight="false" outlineLevel="0" collapsed="false">
      <c r="A2620" s="0" t="s">
        <v>10388</v>
      </c>
      <c r="B2620" s="0" t="s">
        <v>2660</v>
      </c>
      <c r="C2620" s="0" t="s">
        <v>7835</v>
      </c>
      <c r="D2620" s="0" t="n">
        <v>2</v>
      </c>
      <c r="E2620" s="8" t="n">
        <v>30819</v>
      </c>
      <c r="F2620" s="0" t="n">
        <v>15</v>
      </c>
      <c r="G2620" s="8" t="n">
        <v>52392.3</v>
      </c>
      <c r="H2620" s="0" t="str">
        <f aca="false">INDEX(Products!$C:$C,MATCH(C2620,Products!$A:$A,0))</f>
        <v>Electronics</v>
      </c>
      <c r="I2620" s="0" t="str">
        <f aca="false">INDEX(Orders!$D:$D,MATCH(B2620,Orders!$A:$A,0))</f>
        <v>Delivered</v>
      </c>
      <c r="J2620" s="8" t="n">
        <f aca="false">INDEX(Products!$E:$E,MATCH(C2620,Products!$A:$A,0))</f>
        <v>22115.15</v>
      </c>
      <c r="K2620" s="8" t="n">
        <f aca="false">D2620*J2620</f>
        <v>44230.3</v>
      </c>
    </row>
    <row r="2621" customFormat="false" ht="15" hidden="false" customHeight="false" outlineLevel="0" collapsed="false">
      <c r="A2621" s="0" t="s">
        <v>10389</v>
      </c>
      <c r="B2621" s="0" t="s">
        <v>2661</v>
      </c>
      <c r="C2621" s="0" t="s">
        <v>7785</v>
      </c>
      <c r="D2621" s="0" t="n">
        <v>3</v>
      </c>
      <c r="E2621" s="8" t="n">
        <v>709</v>
      </c>
      <c r="F2621" s="0" t="n">
        <v>0</v>
      </c>
      <c r="G2621" s="8" t="n">
        <v>2127</v>
      </c>
      <c r="H2621" s="0" t="str">
        <f aca="false">INDEX(Products!$C:$C,MATCH(C2621,Products!$A:$A,0))</f>
        <v>Grocery</v>
      </c>
      <c r="I2621" s="0" t="str">
        <f aca="false">INDEX(Orders!$D:$D,MATCH(B2621,Orders!$A:$A,0))</f>
        <v>Delivered</v>
      </c>
      <c r="J2621" s="8" t="n">
        <f aca="false">INDEX(Products!$E:$E,MATCH(C2621,Products!$A:$A,0))</f>
        <v>488.31</v>
      </c>
      <c r="K2621" s="8" t="n">
        <f aca="false">D2621*J2621</f>
        <v>1464.93</v>
      </c>
    </row>
    <row r="2622" customFormat="false" ht="15" hidden="false" customHeight="false" outlineLevel="0" collapsed="false">
      <c r="A2622" s="0" t="s">
        <v>10390</v>
      </c>
      <c r="B2622" s="0" t="s">
        <v>2664</v>
      </c>
      <c r="C2622" s="0" t="s">
        <v>7690</v>
      </c>
      <c r="D2622" s="0" t="n">
        <v>1</v>
      </c>
      <c r="E2622" s="8" t="n">
        <v>10500</v>
      </c>
      <c r="F2622" s="0" t="n">
        <v>10</v>
      </c>
      <c r="G2622" s="8" t="n">
        <v>9450</v>
      </c>
      <c r="H2622" s="0" t="str">
        <f aca="false">INDEX(Products!$C:$C,MATCH(C2622,Products!$A:$A,0))</f>
        <v>Electronics</v>
      </c>
      <c r="I2622" s="0" t="str">
        <f aca="false">INDEX(Orders!$D:$D,MATCH(B2622,Orders!$A:$A,0))</f>
        <v>Delivered</v>
      </c>
      <c r="J2622" s="8" t="n">
        <f aca="false">INDEX(Products!$E:$E,MATCH(C2622,Products!$A:$A,0))</f>
        <v>7790.71</v>
      </c>
      <c r="K2622" s="8" t="n">
        <f aca="false">D2622*J2622</f>
        <v>7790.71</v>
      </c>
    </row>
    <row r="2623" customFormat="false" ht="15" hidden="false" customHeight="false" outlineLevel="0" collapsed="false">
      <c r="A2623" s="0" t="s">
        <v>10391</v>
      </c>
      <c r="B2623" s="0" t="s">
        <v>2666</v>
      </c>
      <c r="C2623" s="0" t="s">
        <v>7842</v>
      </c>
      <c r="D2623" s="0" t="n">
        <v>1</v>
      </c>
      <c r="E2623" s="8" t="n">
        <v>4659</v>
      </c>
      <c r="F2623" s="0" t="n">
        <v>15</v>
      </c>
      <c r="G2623" s="8" t="n">
        <v>3960.15</v>
      </c>
      <c r="H2623" s="0" t="str">
        <f aca="false">INDEX(Products!$C:$C,MATCH(C2623,Products!$A:$A,0))</f>
        <v>Fashion</v>
      </c>
      <c r="I2623" s="0" t="str">
        <f aca="false">INDEX(Orders!$D:$D,MATCH(B2623,Orders!$A:$A,0))</f>
        <v>Delivered</v>
      </c>
      <c r="J2623" s="8" t="n">
        <f aca="false">INDEX(Products!$E:$E,MATCH(C2623,Products!$A:$A,0))</f>
        <v>2775.53</v>
      </c>
      <c r="K2623" s="8" t="n">
        <f aca="false">D2623*J2623</f>
        <v>2775.53</v>
      </c>
    </row>
    <row r="2624" customFormat="false" ht="15" hidden="false" customHeight="false" outlineLevel="0" collapsed="false">
      <c r="A2624" s="0" t="s">
        <v>10392</v>
      </c>
      <c r="B2624" s="0" t="s">
        <v>2666</v>
      </c>
      <c r="C2624" s="0" t="s">
        <v>7603</v>
      </c>
      <c r="D2624" s="0" t="n">
        <v>1</v>
      </c>
      <c r="E2624" s="8" t="n">
        <v>20939</v>
      </c>
      <c r="F2624" s="0" t="n">
        <v>0</v>
      </c>
      <c r="G2624" s="8" t="n">
        <v>20939</v>
      </c>
      <c r="H2624" s="0" t="str">
        <f aca="false">INDEX(Products!$C:$C,MATCH(C2624,Products!$A:$A,0))</f>
        <v>Mobiles &amp; Accessories</v>
      </c>
      <c r="I2624" s="0" t="str">
        <f aca="false">INDEX(Orders!$D:$D,MATCH(B2624,Orders!$A:$A,0))</f>
        <v>Delivered</v>
      </c>
      <c r="J2624" s="8" t="n">
        <f aca="false">INDEX(Products!$E:$E,MATCH(C2624,Products!$A:$A,0))</f>
        <v>12008.73</v>
      </c>
      <c r="K2624" s="8" t="n">
        <f aca="false">D2624*J2624</f>
        <v>12008.73</v>
      </c>
    </row>
    <row r="2625" customFormat="false" ht="15" hidden="false" customHeight="false" outlineLevel="0" collapsed="false">
      <c r="A2625" s="0" t="s">
        <v>10393</v>
      </c>
      <c r="B2625" s="0" t="s">
        <v>2666</v>
      </c>
      <c r="C2625" s="0" t="s">
        <v>7914</v>
      </c>
      <c r="D2625" s="0" t="n">
        <v>1</v>
      </c>
      <c r="E2625" s="8" t="n">
        <v>1219</v>
      </c>
      <c r="F2625" s="0" t="n">
        <v>10</v>
      </c>
      <c r="G2625" s="8" t="n">
        <v>1097.1</v>
      </c>
      <c r="H2625" s="0" t="str">
        <f aca="false">INDEX(Products!$C:$C,MATCH(C2625,Products!$A:$A,0))</f>
        <v>Beauty &amp; Personal Care</v>
      </c>
      <c r="I2625" s="0" t="str">
        <f aca="false">INDEX(Orders!$D:$D,MATCH(B2625,Orders!$A:$A,0))</f>
        <v>Delivered</v>
      </c>
      <c r="J2625" s="8" t="n">
        <f aca="false">INDEX(Products!$E:$E,MATCH(C2625,Products!$A:$A,0))</f>
        <v>897.9</v>
      </c>
      <c r="K2625" s="8" t="n">
        <f aca="false">D2625*J2625</f>
        <v>897.9</v>
      </c>
    </row>
    <row r="2626" customFormat="false" ht="15" hidden="false" customHeight="false" outlineLevel="0" collapsed="false">
      <c r="A2626" s="0" t="s">
        <v>10394</v>
      </c>
      <c r="B2626" s="0" t="s">
        <v>2667</v>
      </c>
      <c r="C2626" s="0" t="s">
        <v>7916</v>
      </c>
      <c r="D2626" s="0" t="n">
        <v>1</v>
      </c>
      <c r="E2626" s="8" t="n">
        <v>2700</v>
      </c>
      <c r="F2626" s="0" t="n">
        <v>0</v>
      </c>
      <c r="G2626" s="8" t="n">
        <v>2700</v>
      </c>
      <c r="H2626" s="0" t="str">
        <f aca="false">INDEX(Products!$C:$C,MATCH(C2626,Products!$A:$A,0))</f>
        <v>Beauty &amp; Personal Care</v>
      </c>
      <c r="I2626" s="0" t="str">
        <f aca="false">INDEX(Orders!$D:$D,MATCH(B2626,Orders!$A:$A,0))</f>
        <v>Returned</v>
      </c>
      <c r="J2626" s="8" t="n">
        <f aca="false">INDEX(Products!$E:$E,MATCH(C2626,Products!$A:$A,0))</f>
        <v>1844.89</v>
      </c>
      <c r="K2626" s="8" t="n">
        <f aca="false">D2626*J2626</f>
        <v>1844.89</v>
      </c>
    </row>
    <row r="2627" customFormat="false" ht="15" hidden="false" customHeight="false" outlineLevel="0" collapsed="false">
      <c r="A2627" s="0" t="s">
        <v>10395</v>
      </c>
      <c r="B2627" s="0" t="s">
        <v>2667</v>
      </c>
      <c r="C2627" s="0" t="s">
        <v>7705</v>
      </c>
      <c r="D2627" s="0" t="n">
        <v>1</v>
      </c>
      <c r="E2627" s="8" t="n">
        <v>2409</v>
      </c>
      <c r="F2627" s="0" t="n">
        <v>10</v>
      </c>
      <c r="G2627" s="8" t="n">
        <v>2168.1</v>
      </c>
      <c r="H2627" s="0" t="str">
        <f aca="false">INDEX(Products!$C:$C,MATCH(C2627,Products!$A:$A,0))</f>
        <v>Fashion</v>
      </c>
      <c r="I2627" s="0" t="str">
        <f aca="false">INDEX(Orders!$D:$D,MATCH(B2627,Orders!$A:$A,0))</f>
        <v>Returned</v>
      </c>
      <c r="J2627" s="8" t="n">
        <f aca="false">INDEX(Products!$E:$E,MATCH(C2627,Products!$A:$A,0))</f>
        <v>1619.11</v>
      </c>
      <c r="K2627" s="8" t="n">
        <f aca="false">D2627*J2627</f>
        <v>1619.11</v>
      </c>
    </row>
    <row r="2628" customFormat="false" ht="15" hidden="false" customHeight="false" outlineLevel="0" collapsed="false">
      <c r="A2628" s="0" t="s">
        <v>10396</v>
      </c>
      <c r="B2628" s="0" t="s">
        <v>2669</v>
      </c>
      <c r="C2628" s="0" t="s">
        <v>7734</v>
      </c>
      <c r="D2628" s="0" t="n">
        <v>1</v>
      </c>
      <c r="E2628" s="8" t="n">
        <v>260</v>
      </c>
      <c r="F2628" s="0" t="n">
        <v>0</v>
      </c>
      <c r="G2628" s="8" t="n">
        <v>260</v>
      </c>
      <c r="H2628" s="0" t="str">
        <f aca="false">INDEX(Products!$C:$C,MATCH(C2628,Products!$A:$A,0))</f>
        <v>Books</v>
      </c>
      <c r="I2628" s="0" t="str">
        <f aca="false">INDEX(Orders!$D:$D,MATCH(B2628,Orders!$A:$A,0))</f>
        <v>Delivered</v>
      </c>
      <c r="J2628" s="8" t="n">
        <f aca="false">INDEX(Products!$E:$E,MATCH(C2628,Products!$A:$A,0))</f>
        <v>158.02</v>
      </c>
      <c r="K2628" s="8" t="n">
        <f aca="false">D2628*J2628</f>
        <v>158.02</v>
      </c>
    </row>
    <row r="2629" customFormat="false" ht="15" hidden="false" customHeight="false" outlineLevel="0" collapsed="false">
      <c r="A2629" s="0" t="s">
        <v>10397</v>
      </c>
      <c r="B2629" s="0" t="s">
        <v>2670</v>
      </c>
      <c r="C2629" s="0" t="s">
        <v>8215</v>
      </c>
      <c r="D2629" s="0" t="n">
        <v>1</v>
      </c>
      <c r="E2629" s="8" t="n">
        <v>9779</v>
      </c>
      <c r="F2629" s="0" t="n">
        <v>0</v>
      </c>
      <c r="G2629" s="8" t="n">
        <v>9779</v>
      </c>
      <c r="H2629" s="0" t="str">
        <f aca="false">INDEX(Products!$C:$C,MATCH(C2629,Products!$A:$A,0))</f>
        <v>Sports &amp; Fitness</v>
      </c>
      <c r="I2629" s="0" t="str">
        <f aca="false">INDEX(Orders!$D:$D,MATCH(B2629,Orders!$A:$A,0))</f>
        <v>Cancelled</v>
      </c>
      <c r="J2629" s="8" t="n">
        <f aca="false">INDEX(Products!$E:$E,MATCH(C2629,Products!$A:$A,0))</f>
        <v>6391.57</v>
      </c>
      <c r="K2629" s="8" t="n">
        <f aca="false">D2629*J2629</f>
        <v>6391.57</v>
      </c>
    </row>
    <row r="2630" customFormat="false" ht="15" hidden="false" customHeight="false" outlineLevel="0" collapsed="false">
      <c r="A2630" s="0" t="s">
        <v>10398</v>
      </c>
      <c r="B2630" s="0" t="s">
        <v>2672</v>
      </c>
      <c r="C2630" s="0" t="s">
        <v>7910</v>
      </c>
      <c r="D2630" s="0" t="n">
        <v>2</v>
      </c>
      <c r="E2630" s="8" t="n">
        <v>1649</v>
      </c>
      <c r="F2630" s="0" t="n">
        <v>0</v>
      </c>
      <c r="G2630" s="8" t="n">
        <v>3298</v>
      </c>
      <c r="H2630" s="0" t="str">
        <f aca="false">INDEX(Products!$C:$C,MATCH(C2630,Products!$A:$A,0))</f>
        <v>Fashion</v>
      </c>
      <c r="I2630" s="0" t="str">
        <f aca="false">INDEX(Orders!$D:$D,MATCH(B2630,Orders!$A:$A,0))</f>
        <v>Delivered</v>
      </c>
      <c r="J2630" s="8" t="n">
        <f aca="false">INDEX(Products!$E:$E,MATCH(C2630,Products!$A:$A,0))</f>
        <v>1049.68</v>
      </c>
      <c r="K2630" s="8" t="n">
        <f aca="false">D2630*J2630</f>
        <v>2099.36</v>
      </c>
    </row>
    <row r="2631" customFormat="false" ht="15" hidden="false" customHeight="false" outlineLevel="0" collapsed="false">
      <c r="A2631" s="0" t="s">
        <v>10399</v>
      </c>
      <c r="B2631" s="0" t="s">
        <v>2674</v>
      </c>
      <c r="C2631" s="0" t="s">
        <v>7920</v>
      </c>
      <c r="D2631" s="0" t="n">
        <v>2</v>
      </c>
      <c r="E2631" s="8" t="n">
        <v>1279</v>
      </c>
      <c r="F2631" s="0" t="n">
        <v>0</v>
      </c>
      <c r="G2631" s="8" t="n">
        <v>2558</v>
      </c>
      <c r="H2631" s="0" t="str">
        <f aca="false">INDEX(Products!$C:$C,MATCH(C2631,Products!$A:$A,0))</f>
        <v>Books</v>
      </c>
      <c r="I2631" s="0" t="str">
        <f aca="false">INDEX(Orders!$D:$D,MATCH(B2631,Orders!$A:$A,0))</f>
        <v>Delivered</v>
      </c>
      <c r="J2631" s="8" t="n">
        <f aca="false">INDEX(Products!$E:$E,MATCH(C2631,Products!$A:$A,0))</f>
        <v>917.25</v>
      </c>
      <c r="K2631" s="8" t="n">
        <f aca="false">D2631*J2631</f>
        <v>1834.5</v>
      </c>
    </row>
    <row r="2632" customFormat="false" ht="15" hidden="false" customHeight="false" outlineLevel="0" collapsed="false">
      <c r="A2632" s="0" t="s">
        <v>10400</v>
      </c>
      <c r="B2632" s="0" t="s">
        <v>2676</v>
      </c>
      <c r="C2632" s="0" t="s">
        <v>7731</v>
      </c>
      <c r="D2632" s="0" t="n">
        <v>1</v>
      </c>
      <c r="E2632" s="8" t="n">
        <v>20750</v>
      </c>
      <c r="F2632" s="0" t="n">
        <v>5</v>
      </c>
      <c r="G2632" s="8" t="n">
        <v>19712.5</v>
      </c>
      <c r="H2632" s="0" t="str">
        <f aca="false">INDEX(Products!$C:$C,MATCH(C2632,Products!$A:$A,0))</f>
        <v>Electronics</v>
      </c>
      <c r="I2632" s="0" t="str">
        <f aca="false">INDEX(Orders!$D:$D,MATCH(B2632,Orders!$A:$A,0))</f>
        <v>Delivered</v>
      </c>
      <c r="J2632" s="8" t="n">
        <f aca="false">INDEX(Products!$E:$E,MATCH(C2632,Products!$A:$A,0))</f>
        <v>12173.79</v>
      </c>
      <c r="K2632" s="8" t="n">
        <f aca="false">D2632*J2632</f>
        <v>12173.79</v>
      </c>
    </row>
    <row r="2633" customFormat="false" ht="15" hidden="false" customHeight="false" outlineLevel="0" collapsed="false">
      <c r="A2633" s="0" t="s">
        <v>10401</v>
      </c>
      <c r="B2633" s="0" t="s">
        <v>2676</v>
      </c>
      <c r="C2633" s="0" t="s">
        <v>7634</v>
      </c>
      <c r="D2633" s="0" t="n">
        <v>1</v>
      </c>
      <c r="E2633" s="8" t="n">
        <v>3819</v>
      </c>
      <c r="F2633" s="0" t="n">
        <v>30</v>
      </c>
      <c r="G2633" s="8" t="n">
        <v>2673.3</v>
      </c>
      <c r="H2633" s="0" t="str">
        <f aca="false">INDEX(Products!$C:$C,MATCH(C2633,Products!$A:$A,0))</f>
        <v>Fashion</v>
      </c>
      <c r="I2633" s="0" t="str">
        <f aca="false">INDEX(Orders!$D:$D,MATCH(B2633,Orders!$A:$A,0))</f>
        <v>Delivered</v>
      </c>
      <c r="J2633" s="8" t="n">
        <f aca="false">INDEX(Products!$E:$E,MATCH(C2633,Products!$A:$A,0))</f>
        <v>2638.59</v>
      </c>
      <c r="K2633" s="8" t="n">
        <f aca="false">D2633*J2633</f>
        <v>2638.59</v>
      </c>
    </row>
    <row r="2634" customFormat="false" ht="15" hidden="false" customHeight="false" outlineLevel="0" collapsed="false">
      <c r="A2634" s="0" t="s">
        <v>10402</v>
      </c>
      <c r="B2634" s="0" t="s">
        <v>2678</v>
      </c>
      <c r="C2634" s="0" t="s">
        <v>9198</v>
      </c>
      <c r="D2634" s="0" t="n">
        <v>1</v>
      </c>
      <c r="E2634" s="8" t="n">
        <v>200</v>
      </c>
      <c r="F2634" s="0" t="n">
        <v>0</v>
      </c>
      <c r="G2634" s="8" t="n">
        <v>200</v>
      </c>
      <c r="H2634" s="0" t="str">
        <f aca="false">INDEX(Products!$C:$C,MATCH(C2634,Products!$A:$A,0))</f>
        <v>Beauty &amp; Personal Care</v>
      </c>
      <c r="I2634" s="0" t="str">
        <f aca="false">INDEX(Orders!$D:$D,MATCH(B2634,Orders!$A:$A,0))</f>
        <v>Delivered</v>
      </c>
      <c r="J2634" s="8" t="n">
        <f aca="false">INDEX(Products!$E:$E,MATCH(C2634,Products!$A:$A,0))</f>
        <v>117.01</v>
      </c>
      <c r="K2634" s="8" t="n">
        <f aca="false">D2634*J2634</f>
        <v>117.01</v>
      </c>
    </row>
    <row r="2635" customFormat="false" ht="15" hidden="false" customHeight="false" outlineLevel="0" collapsed="false">
      <c r="A2635" s="0" t="s">
        <v>10403</v>
      </c>
      <c r="B2635" s="0" t="s">
        <v>2679</v>
      </c>
      <c r="C2635" s="0" t="s">
        <v>7777</v>
      </c>
      <c r="D2635" s="0" t="n">
        <v>2</v>
      </c>
      <c r="E2635" s="8" t="n">
        <v>9549</v>
      </c>
      <c r="F2635" s="0" t="n">
        <v>15</v>
      </c>
      <c r="G2635" s="8" t="n">
        <v>16233.3</v>
      </c>
      <c r="H2635" s="0" t="str">
        <f aca="false">INDEX(Products!$C:$C,MATCH(C2635,Products!$A:$A,0))</f>
        <v>Home &amp; Kitchen</v>
      </c>
      <c r="I2635" s="0" t="str">
        <f aca="false">INDEX(Orders!$D:$D,MATCH(B2635,Orders!$A:$A,0))</f>
        <v>Delivered</v>
      </c>
      <c r="J2635" s="8" t="n">
        <f aca="false">INDEX(Products!$E:$E,MATCH(C2635,Products!$A:$A,0))</f>
        <v>6567.1</v>
      </c>
      <c r="K2635" s="8" t="n">
        <f aca="false">D2635*J2635</f>
        <v>13134.2</v>
      </c>
    </row>
    <row r="2636" customFormat="false" ht="15" hidden="false" customHeight="false" outlineLevel="0" collapsed="false">
      <c r="A2636" s="0" t="s">
        <v>10404</v>
      </c>
      <c r="B2636" s="0" t="s">
        <v>2680</v>
      </c>
      <c r="C2636" s="0" t="s">
        <v>9198</v>
      </c>
      <c r="D2636" s="0" t="n">
        <v>2</v>
      </c>
      <c r="E2636" s="8" t="n">
        <v>200</v>
      </c>
      <c r="F2636" s="0" t="n">
        <v>0</v>
      </c>
      <c r="G2636" s="8" t="n">
        <v>400</v>
      </c>
      <c r="H2636" s="0" t="str">
        <f aca="false">INDEX(Products!$C:$C,MATCH(C2636,Products!$A:$A,0))</f>
        <v>Beauty &amp; Personal Care</v>
      </c>
      <c r="I2636" s="0" t="str">
        <f aca="false">INDEX(Orders!$D:$D,MATCH(B2636,Orders!$A:$A,0))</f>
        <v>Delivered</v>
      </c>
      <c r="J2636" s="8" t="n">
        <f aca="false">INDEX(Products!$E:$E,MATCH(C2636,Products!$A:$A,0))</f>
        <v>117.01</v>
      </c>
      <c r="K2636" s="8" t="n">
        <f aca="false">D2636*J2636</f>
        <v>234.02</v>
      </c>
    </row>
    <row r="2637" customFormat="false" ht="15" hidden="false" customHeight="false" outlineLevel="0" collapsed="false">
      <c r="A2637" s="0" t="s">
        <v>10405</v>
      </c>
      <c r="B2637" s="0" t="s">
        <v>2681</v>
      </c>
      <c r="C2637" s="0" t="s">
        <v>8013</v>
      </c>
      <c r="D2637" s="0" t="n">
        <v>1</v>
      </c>
      <c r="E2637" s="8" t="n">
        <v>4669</v>
      </c>
      <c r="F2637" s="0" t="n">
        <v>10</v>
      </c>
      <c r="G2637" s="8" t="n">
        <v>4202.1</v>
      </c>
      <c r="H2637" s="0" t="str">
        <f aca="false">INDEX(Products!$C:$C,MATCH(C2637,Products!$A:$A,0))</f>
        <v>Toys &amp; Baby Care</v>
      </c>
      <c r="I2637" s="0" t="str">
        <f aca="false">INDEX(Orders!$D:$D,MATCH(B2637,Orders!$A:$A,0))</f>
        <v>Delivered</v>
      </c>
      <c r="J2637" s="8" t="n">
        <f aca="false">INDEX(Products!$E:$E,MATCH(C2637,Products!$A:$A,0))</f>
        <v>3216.56</v>
      </c>
      <c r="K2637" s="8" t="n">
        <f aca="false">D2637*J2637</f>
        <v>3216.56</v>
      </c>
    </row>
    <row r="2638" customFormat="false" ht="15" hidden="false" customHeight="false" outlineLevel="0" collapsed="false">
      <c r="A2638" s="0" t="s">
        <v>10406</v>
      </c>
      <c r="B2638" s="0" t="s">
        <v>2681</v>
      </c>
      <c r="C2638" s="0" t="s">
        <v>7908</v>
      </c>
      <c r="D2638" s="0" t="n">
        <v>1</v>
      </c>
      <c r="E2638" s="8" t="n">
        <v>1209</v>
      </c>
      <c r="F2638" s="0" t="n">
        <v>10</v>
      </c>
      <c r="G2638" s="8" t="n">
        <v>1088.1</v>
      </c>
      <c r="H2638" s="0" t="str">
        <f aca="false">INDEX(Products!$C:$C,MATCH(C2638,Products!$A:$A,0))</f>
        <v>Grocery</v>
      </c>
      <c r="I2638" s="0" t="str">
        <f aca="false">INDEX(Orders!$D:$D,MATCH(B2638,Orders!$A:$A,0))</f>
        <v>Delivered</v>
      </c>
      <c r="J2638" s="8" t="n">
        <f aca="false">INDEX(Products!$E:$E,MATCH(C2638,Products!$A:$A,0))</f>
        <v>824.78</v>
      </c>
      <c r="K2638" s="8" t="n">
        <f aca="false">D2638*J2638</f>
        <v>824.78</v>
      </c>
    </row>
    <row r="2639" customFormat="false" ht="15" hidden="false" customHeight="false" outlineLevel="0" collapsed="false">
      <c r="A2639" s="0" t="s">
        <v>10407</v>
      </c>
      <c r="B2639" s="0" t="s">
        <v>2681</v>
      </c>
      <c r="C2639" s="0" t="s">
        <v>7622</v>
      </c>
      <c r="D2639" s="0" t="n">
        <v>2</v>
      </c>
      <c r="E2639" s="8" t="n">
        <v>1549</v>
      </c>
      <c r="F2639" s="0" t="n">
        <v>15</v>
      </c>
      <c r="G2639" s="8" t="n">
        <v>2633.3</v>
      </c>
      <c r="H2639" s="0" t="str">
        <f aca="false">INDEX(Products!$C:$C,MATCH(C2639,Products!$A:$A,0))</f>
        <v>Beauty &amp; Personal Care</v>
      </c>
      <c r="I2639" s="0" t="str">
        <f aca="false">INDEX(Orders!$D:$D,MATCH(B2639,Orders!$A:$A,0))</f>
        <v>Delivered</v>
      </c>
      <c r="J2639" s="8" t="n">
        <f aca="false">INDEX(Products!$E:$E,MATCH(C2639,Products!$A:$A,0))</f>
        <v>915.36</v>
      </c>
      <c r="K2639" s="8" t="n">
        <f aca="false">D2639*J2639</f>
        <v>1830.72</v>
      </c>
    </row>
    <row r="2640" customFormat="false" ht="15" hidden="false" customHeight="false" outlineLevel="0" collapsed="false">
      <c r="A2640" s="0" t="s">
        <v>10408</v>
      </c>
      <c r="B2640" s="0" t="s">
        <v>2681</v>
      </c>
      <c r="C2640" s="0" t="s">
        <v>7603</v>
      </c>
      <c r="D2640" s="0" t="n">
        <v>1</v>
      </c>
      <c r="E2640" s="8" t="n">
        <v>20939</v>
      </c>
      <c r="F2640" s="0" t="n">
        <v>5</v>
      </c>
      <c r="G2640" s="8" t="n">
        <v>19892.05</v>
      </c>
      <c r="H2640" s="0" t="str">
        <f aca="false">INDEX(Products!$C:$C,MATCH(C2640,Products!$A:$A,0))</f>
        <v>Mobiles &amp; Accessories</v>
      </c>
      <c r="I2640" s="0" t="str">
        <f aca="false">INDEX(Orders!$D:$D,MATCH(B2640,Orders!$A:$A,0))</f>
        <v>Delivered</v>
      </c>
      <c r="J2640" s="8" t="n">
        <f aca="false">INDEX(Products!$E:$E,MATCH(C2640,Products!$A:$A,0))</f>
        <v>12008.73</v>
      </c>
      <c r="K2640" s="8" t="n">
        <f aca="false">D2640*J2640</f>
        <v>12008.73</v>
      </c>
    </row>
    <row r="2641" customFormat="false" ht="15" hidden="false" customHeight="false" outlineLevel="0" collapsed="false">
      <c r="A2641" s="0" t="s">
        <v>10409</v>
      </c>
      <c r="B2641" s="0" t="s">
        <v>2682</v>
      </c>
      <c r="C2641" s="0" t="s">
        <v>8046</v>
      </c>
      <c r="D2641" s="0" t="n">
        <v>2</v>
      </c>
      <c r="E2641" s="8" t="n">
        <v>40329</v>
      </c>
      <c r="F2641" s="0" t="n">
        <v>5</v>
      </c>
      <c r="G2641" s="8" t="n">
        <v>76625.1</v>
      </c>
      <c r="H2641" s="0" t="str">
        <f aca="false">INDEX(Products!$C:$C,MATCH(C2641,Products!$A:$A,0))</f>
        <v>Electronics</v>
      </c>
      <c r="I2641" s="0" t="str">
        <f aca="false">INDEX(Orders!$D:$D,MATCH(B2641,Orders!$A:$A,0))</f>
        <v>Delivered</v>
      </c>
      <c r="J2641" s="8" t="n">
        <f aca="false">INDEX(Products!$E:$E,MATCH(C2641,Products!$A:$A,0))</f>
        <v>29814.88</v>
      </c>
      <c r="K2641" s="8" t="n">
        <f aca="false">D2641*J2641</f>
        <v>59629.76</v>
      </c>
    </row>
    <row r="2642" customFormat="false" ht="15" hidden="false" customHeight="false" outlineLevel="0" collapsed="false">
      <c r="A2642" s="0" t="s">
        <v>10410</v>
      </c>
      <c r="B2642" s="0" t="s">
        <v>2682</v>
      </c>
      <c r="C2642" s="0" t="s">
        <v>8077</v>
      </c>
      <c r="D2642" s="0" t="n">
        <v>2</v>
      </c>
      <c r="E2642" s="8" t="n">
        <v>12200</v>
      </c>
      <c r="F2642" s="0" t="n">
        <v>20</v>
      </c>
      <c r="G2642" s="8" t="n">
        <v>19520</v>
      </c>
      <c r="H2642" s="0" t="str">
        <f aca="false">INDEX(Products!$C:$C,MATCH(C2642,Products!$A:$A,0))</f>
        <v>Home &amp; Kitchen</v>
      </c>
      <c r="I2642" s="0" t="str">
        <f aca="false">INDEX(Orders!$D:$D,MATCH(B2642,Orders!$A:$A,0))</f>
        <v>Delivered</v>
      </c>
      <c r="J2642" s="8" t="n">
        <f aca="false">INDEX(Products!$E:$E,MATCH(C2642,Products!$A:$A,0))</f>
        <v>8261.73</v>
      </c>
      <c r="K2642" s="8" t="n">
        <f aca="false">D2642*J2642</f>
        <v>16523.46</v>
      </c>
    </row>
    <row r="2643" customFormat="false" ht="15" hidden="false" customHeight="false" outlineLevel="0" collapsed="false">
      <c r="A2643" s="0" t="s">
        <v>10411</v>
      </c>
      <c r="B2643" s="0" t="s">
        <v>2683</v>
      </c>
      <c r="C2643" s="0" t="s">
        <v>7953</v>
      </c>
      <c r="D2643" s="0" t="n">
        <v>1</v>
      </c>
      <c r="E2643" s="8" t="n">
        <v>739</v>
      </c>
      <c r="F2643" s="0" t="n">
        <v>0</v>
      </c>
      <c r="G2643" s="8" t="n">
        <v>739</v>
      </c>
      <c r="H2643" s="0" t="str">
        <f aca="false">INDEX(Products!$C:$C,MATCH(C2643,Products!$A:$A,0))</f>
        <v>Beauty &amp; Personal Care</v>
      </c>
      <c r="I2643" s="0" t="str">
        <f aca="false">INDEX(Orders!$D:$D,MATCH(B2643,Orders!$A:$A,0))</f>
        <v>Delivered</v>
      </c>
      <c r="J2643" s="8" t="n">
        <f aca="false">INDEX(Products!$E:$E,MATCH(C2643,Products!$A:$A,0))</f>
        <v>477.84</v>
      </c>
      <c r="K2643" s="8" t="n">
        <f aca="false">D2643*J2643</f>
        <v>477.84</v>
      </c>
    </row>
    <row r="2644" customFormat="false" ht="15" hidden="false" customHeight="false" outlineLevel="0" collapsed="false">
      <c r="A2644" s="0" t="s">
        <v>10412</v>
      </c>
      <c r="B2644" s="0" t="s">
        <v>2685</v>
      </c>
      <c r="C2644" s="0" t="s">
        <v>7684</v>
      </c>
      <c r="D2644" s="0" t="n">
        <v>1</v>
      </c>
      <c r="E2644" s="8" t="n">
        <v>3569</v>
      </c>
      <c r="F2644" s="0" t="n">
        <v>5</v>
      </c>
      <c r="G2644" s="8" t="n">
        <v>3390.55</v>
      </c>
      <c r="H2644" s="0" t="str">
        <f aca="false">INDEX(Products!$C:$C,MATCH(C2644,Products!$A:$A,0))</f>
        <v>Electronics</v>
      </c>
      <c r="I2644" s="0" t="str">
        <f aca="false">INDEX(Orders!$D:$D,MATCH(B2644,Orders!$A:$A,0))</f>
        <v>Delivered</v>
      </c>
      <c r="J2644" s="8" t="n">
        <f aca="false">INDEX(Products!$E:$E,MATCH(C2644,Products!$A:$A,0))</f>
        <v>2290.54</v>
      </c>
      <c r="K2644" s="8" t="n">
        <f aca="false">D2644*J2644</f>
        <v>2290.54</v>
      </c>
    </row>
    <row r="2645" customFormat="false" ht="15" hidden="false" customHeight="false" outlineLevel="0" collapsed="false">
      <c r="A2645" s="0" t="s">
        <v>10413</v>
      </c>
      <c r="B2645" s="0" t="s">
        <v>2685</v>
      </c>
      <c r="C2645" s="0" t="s">
        <v>9198</v>
      </c>
      <c r="D2645" s="0" t="n">
        <v>1</v>
      </c>
      <c r="E2645" s="8" t="n">
        <v>200</v>
      </c>
      <c r="F2645" s="0" t="n">
        <v>0</v>
      </c>
      <c r="G2645" s="8" t="n">
        <v>200</v>
      </c>
      <c r="H2645" s="0" t="str">
        <f aca="false">INDEX(Products!$C:$C,MATCH(C2645,Products!$A:$A,0))</f>
        <v>Beauty &amp; Personal Care</v>
      </c>
      <c r="I2645" s="0" t="str">
        <f aca="false">INDEX(Orders!$D:$D,MATCH(B2645,Orders!$A:$A,0))</f>
        <v>Delivered</v>
      </c>
      <c r="J2645" s="8" t="n">
        <f aca="false">INDEX(Products!$E:$E,MATCH(C2645,Products!$A:$A,0))</f>
        <v>117.01</v>
      </c>
      <c r="K2645" s="8" t="n">
        <f aca="false">D2645*J2645</f>
        <v>117.01</v>
      </c>
    </row>
    <row r="2646" customFormat="false" ht="15" hidden="false" customHeight="false" outlineLevel="0" collapsed="false">
      <c r="A2646" s="0" t="s">
        <v>10414</v>
      </c>
      <c r="B2646" s="0" t="s">
        <v>2687</v>
      </c>
      <c r="C2646" s="0" t="s">
        <v>7638</v>
      </c>
      <c r="D2646" s="0" t="n">
        <v>1</v>
      </c>
      <c r="E2646" s="8" t="n">
        <v>4629</v>
      </c>
      <c r="F2646" s="0" t="n">
        <v>10</v>
      </c>
      <c r="G2646" s="8" t="n">
        <v>4166.1</v>
      </c>
      <c r="H2646" s="0" t="str">
        <f aca="false">INDEX(Products!$C:$C,MATCH(C2646,Products!$A:$A,0))</f>
        <v>Fashion</v>
      </c>
      <c r="I2646" s="0" t="str">
        <f aca="false">INDEX(Orders!$D:$D,MATCH(B2646,Orders!$A:$A,0))</f>
        <v>Delivered</v>
      </c>
      <c r="J2646" s="8" t="n">
        <f aca="false">INDEX(Products!$E:$E,MATCH(C2646,Products!$A:$A,0))</f>
        <v>3426.32</v>
      </c>
      <c r="K2646" s="8" t="n">
        <f aca="false">D2646*J2646</f>
        <v>3426.32</v>
      </c>
    </row>
    <row r="2647" customFormat="false" ht="15" hidden="false" customHeight="false" outlineLevel="0" collapsed="false">
      <c r="A2647" s="0" t="s">
        <v>10415</v>
      </c>
      <c r="B2647" s="0" t="s">
        <v>2688</v>
      </c>
      <c r="C2647" s="0" t="s">
        <v>8215</v>
      </c>
      <c r="D2647" s="0" t="n">
        <v>3</v>
      </c>
      <c r="E2647" s="8" t="n">
        <v>9779</v>
      </c>
      <c r="F2647" s="0" t="n">
        <v>15</v>
      </c>
      <c r="G2647" s="8" t="n">
        <v>24936.45</v>
      </c>
      <c r="H2647" s="0" t="str">
        <f aca="false">INDEX(Products!$C:$C,MATCH(C2647,Products!$A:$A,0))</f>
        <v>Sports &amp; Fitness</v>
      </c>
      <c r="I2647" s="0" t="str">
        <f aca="false">INDEX(Orders!$D:$D,MATCH(B2647,Orders!$A:$A,0))</f>
        <v>Delivered</v>
      </c>
      <c r="J2647" s="8" t="n">
        <f aca="false">INDEX(Products!$E:$E,MATCH(C2647,Products!$A:$A,0))</f>
        <v>6391.57</v>
      </c>
      <c r="K2647" s="8" t="n">
        <f aca="false">D2647*J2647</f>
        <v>19174.71</v>
      </c>
    </row>
    <row r="2648" customFormat="false" ht="15" hidden="false" customHeight="false" outlineLevel="0" collapsed="false">
      <c r="A2648" s="0" t="s">
        <v>10416</v>
      </c>
      <c r="B2648" s="0" t="s">
        <v>2688</v>
      </c>
      <c r="C2648" s="0" t="s">
        <v>7785</v>
      </c>
      <c r="D2648" s="0" t="n">
        <v>1</v>
      </c>
      <c r="E2648" s="8" t="n">
        <v>709</v>
      </c>
      <c r="F2648" s="0" t="n">
        <v>15</v>
      </c>
      <c r="G2648" s="8" t="n">
        <v>602.65</v>
      </c>
      <c r="H2648" s="0" t="str">
        <f aca="false">INDEX(Products!$C:$C,MATCH(C2648,Products!$A:$A,0))</f>
        <v>Grocery</v>
      </c>
      <c r="I2648" s="0" t="str">
        <f aca="false">INDEX(Orders!$D:$D,MATCH(B2648,Orders!$A:$A,0))</f>
        <v>Delivered</v>
      </c>
      <c r="J2648" s="8" t="n">
        <f aca="false">INDEX(Products!$E:$E,MATCH(C2648,Products!$A:$A,0))</f>
        <v>488.31</v>
      </c>
      <c r="K2648" s="8" t="n">
        <f aca="false">D2648*J2648</f>
        <v>488.31</v>
      </c>
    </row>
    <row r="2649" customFormat="false" ht="15" hidden="false" customHeight="false" outlineLevel="0" collapsed="false">
      <c r="A2649" s="0" t="s">
        <v>10417</v>
      </c>
      <c r="B2649" s="0" t="s">
        <v>2689</v>
      </c>
      <c r="C2649" s="0" t="s">
        <v>7716</v>
      </c>
      <c r="D2649" s="0" t="n">
        <v>3</v>
      </c>
      <c r="E2649" s="8" t="n">
        <v>979</v>
      </c>
      <c r="F2649" s="0" t="n">
        <v>20</v>
      </c>
      <c r="G2649" s="8" t="n">
        <v>2349.6</v>
      </c>
      <c r="H2649" s="0" t="str">
        <f aca="false">INDEX(Products!$C:$C,MATCH(C2649,Products!$A:$A,0))</f>
        <v>Books</v>
      </c>
      <c r="I2649" s="0" t="str">
        <f aca="false">INDEX(Orders!$D:$D,MATCH(B2649,Orders!$A:$A,0))</f>
        <v>Delivered</v>
      </c>
      <c r="J2649" s="8" t="n">
        <f aca="false">INDEX(Products!$E:$E,MATCH(C2649,Products!$A:$A,0))</f>
        <v>603.86</v>
      </c>
      <c r="K2649" s="8" t="n">
        <f aca="false">D2649*J2649</f>
        <v>1811.58</v>
      </c>
    </row>
    <row r="2650" customFormat="false" ht="15" hidden="false" customHeight="false" outlineLevel="0" collapsed="false">
      <c r="A2650" s="0" t="s">
        <v>10418</v>
      </c>
      <c r="B2650" s="0" t="s">
        <v>2691</v>
      </c>
      <c r="C2650" s="0" t="s">
        <v>7844</v>
      </c>
      <c r="D2650" s="0" t="n">
        <v>1</v>
      </c>
      <c r="E2650" s="8" t="n">
        <v>3460</v>
      </c>
      <c r="F2650" s="0" t="n">
        <v>0</v>
      </c>
      <c r="G2650" s="8" t="n">
        <v>3460</v>
      </c>
      <c r="H2650" s="0" t="str">
        <f aca="false">INDEX(Products!$C:$C,MATCH(C2650,Products!$A:$A,0))</f>
        <v>Fashion</v>
      </c>
      <c r="I2650" s="0" t="str">
        <f aca="false">INDEX(Orders!$D:$D,MATCH(B2650,Orders!$A:$A,0))</f>
        <v>Returned</v>
      </c>
      <c r="J2650" s="8" t="n">
        <f aca="false">INDEX(Products!$E:$E,MATCH(C2650,Products!$A:$A,0))</f>
        <v>2454.3</v>
      </c>
      <c r="K2650" s="8" t="n">
        <f aca="false">D2650*J2650</f>
        <v>2454.3</v>
      </c>
    </row>
    <row r="2651" customFormat="false" ht="15" hidden="false" customHeight="false" outlineLevel="0" collapsed="false">
      <c r="A2651" s="0" t="s">
        <v>10419</v>
      </c>
      <c r="B2651" s="0" t="s">
        <v>2692</v>
      </c>
      <c r="C2651" s="0" t="s">
        <v>7752</v>
      </c>
      <c r="D2651" s="0" t="n">
        <v>2</v>
      </c>
      <c r="E2651" s="8" t="n">
        <v>309</v>
      </c>
      <c r="F2651" s="0" t="n">
        <v>5</v>
      </c>
      <c r="G2651" s="8" t="n">
        <v>587.1</v>
      </c>
      <c r="H2651" s="0" t="str">
        <f aca="false">INDEX(Products!$C:$C,MATCH(C2651,Products!$A:$A,0))</f>
        <v>Beauty &amp; Personal Care</v>
      </c>
      <c r="I2651" s="0" t="str">
        <f aca="false">INDEX(Orders!$D:$D,MATCH(B2651,Orders!$A:$A,0))</f>
        <v>Delivered</v>
      </c>
      <c r="J2651" s="8" t="n">
        <f aca="false">INDEX(Products!$E:$E,MATCH(C2651,Products!$A:$A,0))</f>
        <v>200.3</v>
      </c>
      <c r="K2651" s="8" t="n">
        <f aca="false">D2651*J2651</f>
        <v>400.6</v>
      </c>
    </row>
    <row r="2652" customFormat="false" ht="15" hidden="false" customHeight="false" outlineLevel="0" collapsed="false">
      <c r="A2652" s="0" t="s">
        <v>10420</v>
      </c>
      <c r="B2652" s="0" t="s">
        <v>2693</v>
      </c>
      <c r="C2652" s="0" t="s">
        <v>7829</v>
      </c>
      <c r="D2652" s="0" t="n">
        <v>3</v>
      </c>
      <c r="E2652" s="8" t="n">
        <v>3150</v>
      </c>
      <c r="F2652" s="0" t="n">
        <v>0</v>
      </c>
      <c r="G2652" s="8" t="n">
        <v>9450</v>
      </c>
      <c r="H2652" s="0" t="str">
        <f aca="false">INDEX(Products!$C:$C,MATCH(C2652,Products!$A:$A,0))</f>
        <v>Home &amp; Kitchen</v>
      </c>
      <c r="I2652" s="0" t="str">
        <f aca="false">INDEX(Orders!$D:$D,MATCH(B2652,Orders!$A:$A,0))</f>
        <v>Delivered</v>
      </c>
      <c r="J2652" s="8" t="n">
        <f aca="false">INDEX(Products!$E:$E,MATCH(C2652,Products!$A:$A,0))</f>
        <v>2285.31</v>
      </c>
      <c r="K2652" s="8" t="n">
        <f aca="false">D2652*J2652</f>
        <v>6855.93</v>
      </c>
    </row>
    <row r="2653" customFormat="false" ht="15" hidden="false" customHeight="false" outlineLevel="0" collapsed="false">
      <c r="A2653" s="0" t="s">
        <v>10421</v>
      </c>
      <c r="B2653" s="0" t="s">
        <v>2694</v>
      </c>
      <c r="C2653" s="0" t="s">
        <v>7839</v>
      </c>
      <c r="D2653" s="0" t="n">
        <v>2</v>
      </c>
      <c r="E2653" s="8" t="n">
        <v>9969</v>
      </c>
      <c r="F2653" s="0" t="n">
        <v>20</v>
      </c>
      <c r="G2653" s="8" t="n">
        <v>15950.4</v>
      </c>
      <c r="H2653" s="0" t="str">
        <f aca="false">INDEX(Products!$C:$C,MATCH(C2653,Products!$A:$A,0))</f>
        <v>Home &amp; Kitchen</v>
      </c>
      <c r="I2653" s="0" t="str">
        <f aca="false">INDEX(Orders!$D:$D,MATCH(B2653,Orders!$A:$A,0))</f>
        <v>Cancelled</v>
      </c>
      <c r="J2653" s="8" t="n">
        <f aca="false">INDEX(Products!$E:$E,MATCH(C2653,Products!$A:$A,0))</f>
        <v>5962.26</v>
      </c>
      <c r="K2653" s="8" t="n">
        <f aca="false">D2653*J2653</f>
        <v>11924.52</v>
      </c>
    </row>
    <row r="2654" customFormat="false" ht="15" hidden="false" customHeight="false" outlineLevel="0" collapsed="false">
      <c r="A2654" s="0" t="s">
        <v>10422</v>
      </c>
      <c r="B2654" s="0" t="s">
        <v>2694</v>
      </c>
      <c r="C2654" s="0" t="s">
        <v>7993</v>
      </c>
      <c r="D2654" s="0" t="n">
        <v>1</v>
      </c>
      <c r="E2654" s="8" t="n">
        <v>19529</v>
      </c>
      <c r="F2654" s="0" t="n">
        <v>0</v>
      </c>
      <c r="G2654" s="8" t="n">
        <v>19529</v>
      </c>
      <c r="H2654" s="0" t="str">
        <f aca="false">INDEX(Products!$C:$C,MATCH(C2654,Products!$A:$A,0))</f>
        <v>Electronics</v>
      </c>
      <c r="I2654" s="0" t="str">
        <f aca="false">INDEX(Orders!$D:$D,MATCH(B2654,Orders!$A:$A,0))</f>
        <v>Cancelled</v>
      </c>
      <c r="J2654" s="8" t="n">
        <f aca="false">INDEX(Products!$E:$E,MATCH(C2654,Products!$A:$A,0))</f>
        <v>12094.4</v>
      </c>
      <c r="K2654" s="8" t="n">
        <f aca="false">D2654*J2654</f>
        <v>12094.4</v>
      </c>
    </row>
    <row r="2655" customFormat="false" ht="15" hidden="false" customHeight="false" outlineLevel="0" collapsed="false">
      <c r="A2655" s="0" t="s">
        <v>10423</v>
      </c>
      <c r="B2655" s="0" t="s">
        <v>2694</v>
      </c>
      <c r="C2655" s="0" t="s">
        <v>7750</v>
      </c>
      <c r="D2655" s="0" t="n">
        <v>1</v>
      </c>
      <c r="E2655" s="8" t="n">
        <v>789</v>
      </c>
      <c r="F2655" s="0" t="n">
        <v>0</v>
      </c>
      <c r="G2655" s="8" t="n">
        <v>789</v>
      </c>
      <c r="H2655" s="0" t="str">
        <f aca="false">INDEX(Products!$C:$C,MATCH(C2655,Products!$A:$A,0))</f>
        <v>Grocery</v>
      </c>
      <c r="I2655" s="0" t="str">
        <f aca="false">INDEX(Orders!$D:$D,MATCH(B2655,Orders!$A:$A,0))</f>
        <v>Cancelled</v>
      </c>
      <c r="J2655" s="8" t="n">
        <f aca="false">INDEX(Products!$E:$E,MATCH(C2655,Products!$A:$A,0))</f>
        <v>444.79</v>
      </c>
      <c r="K2655" s="8" t="n">
        <f aca="false">D2655*J2655</f>
        <v>444.79</v>
      </c>
    </row>
    <row r="2656" customFormat="false" ht="15" hidden="false" customHeight="false" outlineLevel="0" collapsed="false">
      <c r="A2656" s="0" t="s">
        <v>10424</v>
      </c>
      <c r="B2656" s="0" t="s">
        <v>2695</v>
      </c>
      <c r="C2656" s="0" t="s">
        <v>7636</v>
      </c>
      <c r="D2656" s="0" t="n">
        <v>1</v>
      </c>
      <c r="E2656" s="8" t="n">
        <v>10879</v>
      </c>
      <c r="F2656" s="0" t="n">
        <v>0</v>
      </c>
      <c r="G2656" s="8" t="n">
        <v>10879</v>
      </c>
      <c r="H2656" s="0" t="str">
        <f aca="false">INDEX(Products!$C:$C,MATCH(C2656,Products!$A:$A,0))</f>
        <v>Home &amp; Kitchen</v>
      </c>
      <c r="I2656" s="0" t="str">
        <f aca="false">INDEX(Orders!$D:$D,MATCH(B2656,Orders!$A:$A,0))</f>
        <v>Delivered</v>
      </c>
      <c r="J2656" s="8" t="n">
        <f aca="false">INDEX(Products!$E:$E,MATCH(C2656,Products!$A:$A,0))</f>
        <v>7860.38</v>
      </c>
      <c r="K2656" s="8" t="n">
        <f aca="false">D2656*J2656</f>
        <v>7860.38</v>
      </c>
    </row>
    <row r="2657" customFormat="false" ht="15" hidden="false" customHeight="false" outlineLevel="0" collapsed="false">
      <c r="A2657" s="0" t="s">
        <v>10425</v>
      </c>
      <c r="B2657" s="0" t="s">
        <v>2695</v>
      </c>
      <c r="C2657" s="0" t="s">
        <v>7829</v>
      </c>
      <c r="D2657" s="0" t="n">
        <v>1</v>
      </c>
      <c r="E2657" s="8" t="n">
        <v>3150</v>
      </c>
      <c r="F2657" s="0" t="n">
        <v>20</v>
      </c>
      <c r="G2657" s="8" t="n">
        <v>2520</v>
      </c>
      <c r="H2657" s="0" t="str">
        <f aca="false">INDEX(Products!$C:$C,MATCH(C2657,Products!$A:$A,0))</f>
        <v>Home &amp; Kitchen</v>
      </c>
      <c r="I2657" s="0" t="str">
        <f aca="false">INDEX(Orders!$D:$D,MATCH(B2657,Orders!$A:$A,0))</f>
        <v>Delivered</v>
      </c>
      <c r="J2657" s="8" t="n">
        <f aca="false">INDEX(Products!$E:$E,MATCH(C2657,Products!$A:$A,0))</f>
        <v>2285.31</v>
      </c>
      <c r="K2657" s="8" t="n">
        <f aca="false">D2657*J2657</f>
        <v>2285.31</v>
      </c>
    </row>
    <row r="2658" customFormat="false" ht="15" hidden="false" customHeight="false" outlineLevel="0" collapsed="false">
      <c r="A2658" s="0" t="s">
        <v>10426</v>
      </c>
      <c r="B2658" s="0" t="s">
        <v>2697</v>
      </c>
      <c r="C2658" s="0" t="s">
        <v>8111</v>
      </c>
      <c r="D2658" s="0" t="n">
        <v>3</v>
      </c>
      <c r="E2658" s="8" t="n">
        <v>3729</v>
      </c>
      <c r="F2658" s="0" t="n">
        <v>5</v>
      </c>
      <c r="G2658" s="8" t="n">
        <v>10627.65</v>
      </c>
      <c r="H2658" s="0" t="str">
        <f aca="false">INDEX(Products!$C:$C,MATCH(C2658,Products!$A:$A,0))</f>
        <v>Fashion</v>
      </c>
      <c r="I2658" s="0" t="str">
        <f aca="false">INDEX(Orders!$D:$D,MATCH(B2658,Orders!$A:$A,0))</f>
        <v>Delivered</v>
      </c>
      <c r="J2658" s="8" t="n">
        <f aca="false">INDEX(Products!$E:$E,MATCH(C2658,Products!$A:$A,0))</f>
        <v>2097.34</v>
      </c>
      <c r="K2658" s="8" t="n">
        <f aca="false">D2658*J2658</f>
        <v>6292.02</v>
      </c>
    </row>
    <row r="2659" customFormat="false" ht="15" hidden="false" customHeight="false" outlineLevel="0" collapsed="false">
      <c r="A2659" s="0" t="s">
        <v>10427</v>
      </c>
      <c r="B2659" s="0" t="s">
        <v>2697</v>
      </c>
      <c r="C2659" s="0" t="s">
        <v>7757</v>
      </c>
      <c r="D2659" s="0" t="n">
        <v>1</v>
      </c>
      <c r="E2659" s="8" t="n">
        <v>3679</v>
      </c>
      <c r="F2659" s="0" t="n">
        <v>20</v>
      </c>
      <c r="G2659" s="8" t="n">
        <v>2943.2</v>
      </c>
      <c r="H2659" s="0" t="str">
        <f aca="false">INDEX(Products!$C:$C,MATCH(C2659,Products!$A:$A,0))</f>
        <v>Fashion</v>
      </c>
      <c r="I2659" s="0" t="str">
        <f aca="false">INDEX(Orders!$D:$D,MATCH(B2659,Orders!$A:$A,0))</f>
        <v>Delivered</v>
      </c>
      <c r="J2659" s="8" t="n">
        <f aca="false">INDEX(Products!$E:$E,MATCH(C2659,Products!$A:$A,0))</f>
        <v>2029.6</v>
      </c>
      <c r="K2659" s="8" t="n">
        <f aca="false">D2659*J2659</f>
        <v>2029.6</v>
      </c>
    </row>
    <row r="2660" customFormat="false" ht="15" hidden="false" customHeight="false" outlineLevel="0" collapsed="false">
      <c r="A2660" s="0" t="s">
        <v>10428</v>
      </c>
      <c r="B2660" s="0" t="s">
        <v>2698</v>
      </c>
      <c r="C2660" s="0" t="s">
        <v>7839</v>
      </c>
      <c r="D2660" s="0" t="n">
        <v>1</v>
      </c>
      <c r="E2660" s="8" t="n">
        <v>9969</v>
      </c>
      <c r="F2660" s="0" t="n">
        <v>5</v>
      </c>
      <c r="G2660" s="8" t="n">
        <v>9470.55</v>
      </c>
      <c r="H2660" s="0" t="str">
        <f aca="false">INDEX(Products!$C:$C,MATCH(C2660,Products!$A:$A,0))</f>
        <v>Home &amp; Kitchen</v>
      </c>
      <c r="I2660" s="0" t="str">
        <f aca="false">INDEX(Orders!$D:$D,MATCH(B2660,Orders!$A:$A,0))</f>
        <v>Returned</v>
      </c>
      <c r="J2660" s="8" t="n">
        <f aca="false">INDEX(Products!$E:$E,MATCH(C2660,Products!$A:$A,0))</f>
        <v>5962.26</v>
      </c>
      <c r="K2660" s="8" t="n">
        <f aca="false">D2660*J2660</f>
        <v>5962.26</v>
      </c>
    </row>
    <row r="2661" customFormat="false" ht="15" hidden="false" customHeight="false" outlineLevel="0" collapsed="false">
      <c r="A2661" s="0" t="s">
        <v>10429</v>
      </c>
      <c r="B2661" s="0" t="s">
        <v>2699</v>
      </c>
      <c r="C2661" s="0" t="s">
        <v>7908</v>
      </c>
      <c r="D2661" s="0" t="n">
        <v>1</v>
      </c>
      <c r="E2661" s="8" t="n">
        <v>1209</v>
      </c>
      <c r="F2661" s="0" t="n">
        <v>5</v>
      </c>
      <c r="G2661" s="8" t="n">
        <v>1148.55</v>
      </c>
      <c r="H2661" s="0" t="str">
        <f aca="false">INDEX(Products!$C:$C,MATCH(C2661,Products!$A:$A,0))</f>
        <v>Grocery</v>
      </c>
      <c r="I2661" s="0" t="str">
        <f aca="false">INDEX(Orders!$D:$D,MATCH(B2661,Orders!$A:$A,0))</f>
        <v>Returned</v>
      </c>
      <c r="J2661" s="8" t="n">
        <f aca="false">INDEX(Products!$E:$E,MATCH(C2661,Products!$A:$A,0))</f>
        <v>824.78</v>
      </c>
      <c r="K2661" s="8" t="n">
        <f aca="false">D2661*J2661</f>
        <v>824.78</v>
      </c>
    </row>
    <row r="2662" customFormat="false" ht="15" hidden="false" customHeight="false" outlineLevel="0" collapsed="false">
      <c r="A2662" s="0" t="s">
        <v>10430</v>
      </c>
      <c r="B2662" s="0" t="s">
        <v>2700</v>
      </c>
      <c r="C2662" s="0" t="s">
        <v>7624</v>
      </c>
      <c r="D2662" s="0" t="n">
        <v>1</v>
      </c>
      <c r="E2662" s="8" t="n">
        <v>14119</v>
      </c>
      <c r="F2662" s="0" t="n">
        <v>0</v>
      </c>
      <c r="G2662" s="8" t="n">
        <v>14119</v>
      </c>
      <c r="H2662" s="0" t="str">
        <f aca="false">INDEX(Products!$C:$C,MATCH(C2662,Products!$A:$A,0))</f>
        <v>Electronics</v>
      </c>
      <c r="I2662" s="0" t="str">
        <f aca="false">INDEX(Orders!$D:$D,MATCH(B2662,Orders!$A:$A,0))</f>
        <v>Delivered</v>
      </c>
      <c r="J2662" s="8" t="n">
        <f aca="false">INDEX(Products!$E:$E,MATCH(C2662,Products!$A:$A,0))</f>
        <v>9184.78</v>
      </c>
      <c r="K2662" s="8" t="n">
        <f aca="false">D2662*J2662</f>
        <v>9184.78</v>
      </c>
    </row>
    <row r="2663" customFormat="false" ht="15" hidden="false" customHeight="false" outlineLevel="0" collapsed="false">
      <c r="A2663" s="0" t="s">
        <v>10431</v>
      </c>
      <c r="B2663" s="0" t="s">
        <v>2701</v>
      </c>
      <c r="C2663" s="0" t="s">
        <v>7833</v>
      </c>
      <c r="D2663" s="0" t="n">
        <v>1</v>
      </c>
      <c r="E2663" s="8" t="n">
        <v>63680</v>
      </c>
      <c r="F2663" s="0" t="n">
        <v>10</v>
      </c>
      <c r="G2663" s="8" t="n">
        <v>57312</v>
      </c>
      <c r="H2663" s="0" t="str">
        <f aca="false">INDEX(Products!$C:$C,MATCH(C2663,Products!$A:$A,0))</f>
        <v>Mobiles &amp; Accessories</v>
      </c>
      <c r="I2663" s="0" t="str">
        <f aca="false">INDEX(Orders!$D:$D,MATCH(B2663,Orders!$A:$A,0))</f>
        <v>Returned</v>
      </c>
      <c r="J2663" s="8" t="n">
        <f aca="false">INDEX(Products!$E:$E,MATCH(C2663,Products!$A:$A,0))</f>
        <v>42793.05</v>
      </c>
      <c r="K2663" s="8" t="n">
        <f aca="false">D2663*J2663</f>
        <v>42793.05</v>
      </c>
    </row>
    <row r="2664" customFormat="false" ht="15" hidden="false" customHeight="false" outlineLevel="0" collapsed="false">
      <c r="A2664" s="0" t="s">
        <v>10432</v>
      </c>
      <c r="B2664" s="0" t="s">
        <v>2701</v>
      </c>
      <c r="C2664" s="0" t="s">
        <v>8304</v>
      </c>
      <c r="D2664" s="0" t="n">
        <v>2</v>
      </c>
      <c r="E2664" s="8" t="n">
        <v>30649</v>
      </c>
      <c r="F2664" s="0" t="n">
        <v>15</v>
      </c>
      <c r="G2664" s="8" t="n">
        <v>52103.3</v>
      </c>
      <c r="H2664" s="0" t="str">
        <f aca="false">INDEX(Products!$C:$C,MATCH(C2664,Products!$A:$A,0))</f>
        <v>Mobiles &amp; Accessories</v>
      </c>
      <c r="I2664" s="0" t="str">
        <f aca="false">INDEX(Orders!$D:$D,MATCH(B2664,Orders!$A:$A,0))</f>
        <v>Returned</v>
      </c>
      <c r="J2664" s="8" t="n">
        <f aca="false">INDEX(Products!$E:$E,MATCH(C2664,Products!$A:$A,0))</f>
        <v>17732.54</v>
      </c>
      <c r="K2664" s="8" t="n">
        <f aca="false">D2664*J2664</f>
        <v>35465.08</v>
      </c>
    </row>
    <row r="2665" customFormat="false" ht="15" hidden="false" customHeight="false" outlineLevel="0" collapsed="false">
      <c r="A2665" s="0" t="s">
        <v>10433</v>
      </c>
      <c r="B2665" s="0" t="s">
        <v>2702</v>
      </c>
      <c r="C2665" s="0" t="s">
        <v>7814</v>
      </c>
      <c r="D2665" s="0" t="n">
        <v>1</v>
      </c>
      <c r="E2665" s="8" t="n">
        <v>360</v>
      </c>
      <c r="F2665" s="0" t="n">
        <v>15</v>
      </c>
      <c r="G2665" s="8" t="n">
        <v>306</v>
      </c>
      <c r="H2665" s="0" t="str">
        <f aca="false">INDEX(Products!$C:$C,MATCH(C2665,Products!$A:$A,0))</f>
        <v>Grocery</v>
      </c>
      <c r="I2665" s="0" t="str">
        <f aca="false">INDEX(Orders!$D:$D,MATCH(B2665,Orders!$A:$A,0))</f>
        <v>Delivered</v>
      </c>
      <c r="J2665" s="8" t="n">
        <f aca="false">INDEX(Products!$E:$E,MATCH(C2665,Products!$A:$A,0))</f>
        <v>220.3</v>
      </c>
      <c r="K2665" s="8" t="n">
        <f aca="false">D2665*J2665</f>
        <v>220.3</v>
      </c>
    </row>
    <row r="2666" customFormat="false" ht="15" hidden="false" customHeight="false" outlineLevel="0" collapsed="false">
      <c r="A2666" s="0" t="s">
        <v>10434</v>
      </c>
      <c r="B2666" s="0" t="s">
        <v>2703</v>
      </c>
      <c r="C2666" s="0" t="s">
        <v>7642</v>
      </c>
      <c r="D2666" s="0" t="n">
        <v>1</v>
      </c>
      <c r="E2666" s="8" t="n">
        <v>15499</v>
      </c>
      <c r="F2666" s="0" t="n">
        <v>0</v>
      </c>
      <c r="G2666" s="8" t="n">
        <v>15499</v>
      </c>
      <c r="H2666" s="0" t="str">
        <f aca="false">INDEX(Products!$C:$C,MATCH(C2666,Products!$A:$A,0))</f>
        <v>Electronics</v>
      </c>
      <c r="I2666" s="0" t="str">
        <f aca="false">INDEX(Orders!$D:$D,MATCH(B2666,Orders!$A:$A,0))</f>
        <v>Delivered</v>
      </c>
      <c r="J2666" s="8" t="n">
        <f aca="false">INDEX(Products!$E:$E,MATCH(C2666,Products!$A:$A,0))</f>
        <v>11174.87</v>
      </c>
      <c r="K2666" s="8" t="n">
        <f aca="false">D2666*J2666</f>
        <v>11174.87</v>
      </c>
    </row>
    <row r="2667" customFormat="false" ht="15" hidden="false" customHeight="false" outlineLevel="0" collapsed="false">
      <c r="A2667" s="0" t="s">
        <v>10435</v>
      </c>
      <c r="B2667" s="0" t="s">
        <v>2704</v>
      </c>
      <c r="C2667" s="0" t="s">
        <v>7968</v>
      </c>
      <c r="D2667" s="0" t="n">
        <v>1</v>
      </c>
      <c r="E2667" s="8" t="n">
        <v>50</v>
      </c>
      <c r="F2667" s="0" t="n">
        <v>15</v>
      </c>
      <c r="G2667" s="8" t="n">
        <v>42.5</v>
      </c>
      <c r="H2667" s="0" t="str">
        <f aca="false">INDEX(Products!$C:$C,MATCH(C2667,Products!$A:$A,0))</f>
        <v>Grocery</v>
      </c>
      <c r="I2667" s="0" t="str">
        <f aca="false">INDEX(Orders!$D:$D,MATCH(B2667,Orders!$A:$A,0))</f>
        <v>Delivered</v>
      </c>
      <c r="J2667" s="8" t="n">
        <f aca="false">INDEX(Products!$E:$E,MATCH(C2667,Products!$A:$A,0))</f>
        <v>31.67</v>
      </c>
      <c r="K2667" s="8" t="n">
        <f aca="false">D2667*J2667</f>
        <v>31.67</v>
      </c>
    </row>
    <row r="2668" customFormat="false" ht="15" hidden="false" customHeight="false" outlineLevel="0" collapsed="false">
      <c r="A2668" s="0" t="s">
        <v>10436</v>
      </c>
      <c r="B2668" s="0" t="s">
        <v>2705</v>
      </c>
      <c r="C2668" s="0" t="s">
        <v>7632</v>
      </c>
      <c r="D2668" s="0" t="n">
        <v>1</v>
      </c>
      <c r="E2668" s="8" t="n">
        <v>2139</v>
      </c>
      <c r="F2668" s="0" t="n">
        <v>10</v>
      </c>
      <c r="G2668" s="8" t="n">
        <v>1925.1</v>
      </c>
      <c r="H2668" s="0" t="str">
        <f aca="false">INDEX(Products!$C:$C,MATCH(C2668,Products!$A:$A,0))</f>
        <v>Fashion</v>
      </c>
      <c r="I2668" s="0" t="str">
        <f aca="false">INDEX(Orders!$D:$D,MATCH(B2668,Orders!$A:$A,0))</f>
        <v>Delivered</v>
      </c>
      <c r="J2668" s="8" t="n">
        <f aca="false">INDEX(Products!$E:$E,MATCH(C2668,Products!$A:$A,0))</f>
        <v>1562.3</v>
      </c>
      <c r="K2668" s="8" t="n">
        <f aca="false">D2668*J2668</f>
        <v>1562.3</v>
      </c>
    </row>
    <row r="2669" customFormat="false" ht="15" hidden="false" customHeight="false" outlineLevel="0" collapsed="false">
      <c r="A2669" s="0" t="s">
        <v>10437</v>
      </c>
      <c r="B2669" s="0" t="s">
        <v>2706</v>
      </c>
      <c r="C2669" s="0" t="s">
        <v>8111</v>
      </c>
      <c r="D2669" s="0" t="n">
        <v>1</v>
      </c>
      <c r="E2669" s="8" t="n">
        <v>3729</v>
      </c>
      <c r="F2669" s="0" t="n">
        <v>5</v>
      </c>
      <c r="G2669" s="8" t="n">
        <v>3542.55</v>
      </c>
      <c r="H2669" s="0" t="str">
        <f aca="false">INDEX(Products!$C:$C,MATCH(C2669,Products!$A:$A,0))</f>
        <v>Fashion</v>
      </c>
      <c r="I2669" s="0" t="str">
        <f aca="false">INDEX(Orders!$D:$D,MATCH(B2669,Orders!$A:$A,0))</f>
        <v>Delivered</v>
      </c>
      <c r="J2669" s="8" t="n">
        <f aca="false">INDEX(Products!$E:$E,MATCH(C2669,Products!$A:$A,0))</f>
        <v>2097.34</v>
      </c>
      <c r="K2669" s="8" t="n">
        <f aca="false">D2669*J2669</f>
        <v>2097.34</v>
      </c>
    </row>
    <row r="2670" customFormat="false" ht="15" hidden="false" customHeight="false" outlineLevel="0" collapsed="false">
      <c r="A2670" s="0" t="s">
        <v>10438</v>
      </c>
      <c r="B2670" s="0" t="s">
        <v>2708</v>
      </c>
      <c r="C2670" s="0" t="s">
        <v>7692</v>
      </c>
      <c r="D2670" s="0" t="n">
        <v>1</v>
      </c>
      <c r="E2670" s="8" t="n">
        <v>30589</v>
      </c>
      <c r="F2670" s="0" t="n">
        <v>5</v>
      </c>
      <c r="G2670" s="8" t="n">
        <v>29059.55</v>
      </c>
      <c r="H2670" s="0" t="str">
        <f aca="false">INDEX(Products!$C:$C,MATCH(C2670,Products!$A:$A,0))</f>
        <v>Electronics</v>
      </c>
      <c r="I2670" s="0" t="str">
        <f aca="false">INDEX(Orders!$D:$D,MATCH(B2670,Orders!$A:$A,0))</f>
        <v>Delivered</v>
      </c>
      <c r="J2670" s="8" t="n">
        <f aca="false">INDEX(Products!$E:$E,MATCH(C2670,Products!$A:$A,0))</f>
        <v>17320.4</v>
      </c>
      <c r="K2670" s="8" t="n">
        <f aca="false">D2670*J2670</f>
        <v>17320.4</v>
      </c>
    </row>
    <row r="2671" customFormat="false" ht="15" hidden="false" customHeight="false" outlineLevel="0" collapsed="false">
      <c r="A2671" s="0" t="s">
        <v>10439</v>
      </c>
      <c r="B2671" s="0" t="s">
        <v>2708</v>
      </c>
      <c r="C2671" s="0" t="s">
        <v>8321</v>
      </c>
      <c r="D2671" s="0" t="n">
        <v>2</v>
      </c>
      <c r="E2671" s="8" t="n">
        <v>1329</v>
      </c>
      <c r="F2671" s="0" t="n">
        <v>20</v>
      </c>
      <c r="G2671" s="8" t="n">
        <v>2126.4</v>
      </c>
      <c r="H2671" s="0" t="str">
        <f aca="false">INDEX(Products!$C:$C,MATCH(C2671,Products!$A:$A,0))</f>
        <v>Home &amp; Kitchen</v>
      </c>
      <c r="I2671" s="0" t="str">
        <f aca="false">INDEX(Orders!$D:$D,MATCH(B2671,Orders!$A:$A,0))</f>
        <v>Delivered</v>
      </c>
      <c r="J2671" s="8" t="n">
        <f aca="false">INDEX(Products!$E:$E,MATCH(C2671,Products!$A:$A,0))</f>
        <v>896.37</v>
      </c>
      <c r="K2671" s="8" t="n">
        <f aca="false">D2671*J2671</f>
        <v>1792.74</v>
      </c>
    </row>
    <row r="2672" customFormat="false" ht="15" hidden="false" customHeight="false" outlineLevel="0" collapsed="false">
      <c r="A2672" s="0" t="s">
        <v>10440</v>
      </c>
      <c r="B2672" s="0" t="s">
        <v>2710</v>
      </c>
      <c r="C2672" s="0" t="s">
        <v>7601</v>
      </c>
      <c r="D2672" s="0" t="n">
        <v>2</v>
      </c>
      <c r="E2672" s="8" t="n">
        <v>25819</v>
      </c>
      <c r="F2672" s="0" t="n">
        <v>10</v>
      </c>
      <c r="G2672" s="8" t="n">
        <v>46474.2</v>
      </c>
      <c r="H2672" s="0" t="str">
        <f aca="false">INDEX(Products!$C:$C,MATCH(C2672,Products!$A:$A,0))</f>
        <v>Furniture</v>
      </c>
      <c r="I2672" s="0" t="str">
        <f aca="false">INDEX(Orders!$D:$D,MATCH(B2672,Orders!$A:$A,0))</f>
        <v>Delivered</v>
      </c>
      <c r="J2672" s="8" t="n">
        <f aca="false">INDEX(Products!$E:$E,MATCH(C2672,Products!$A:$A,0))</f>
        <v>17102.88</v>
      </c>
      <c r="K2672" s="8" t="n">
        <f aca="false">D2672*J2672</f>
        <v>34205.76</v>
      </c>
    </row>
    <row r="2673" customFormat="false" ht="15" hidden="false" customHeight="false" outlineLevel="0" collapsed="false">
      <c r="A2673" s="0" t="s">
        <v>10441</v>
      </c>
      <c r="B2673" s="0" t="s">
        <v>2711</v>
      </c>
      <c r="C2673" s="0" t="s">
        <v>7814</v>
      </c>
      <c r="D2673" s="0" t="n">
        <v>1</v>
      </c>
      <c r="E2673" s="8" t="n">
        <v>360</v>
      </c>
      <c r="F2673" s="0" t="n">
        <v>5</v>
      </c>
      <c r="G2673" s="8" t="n">
        <v>342</v>
      </c>
      <c r="H2673" s="0" t="str">
        <f aca="false">INDEX(Products!$C:$C,MATCH(C2673,Products!$A:$A,0))</f>
        <v>Grocery</v>
      </c>
      <c r="I2673" s="0" t="str">
        <f aca="false">INDEX(Orders!$D:$D,MATCH(B2673,Orders!$A:$A,0))</f>
        <v>Delivered</v>
      </c>
      <c r="J2673" s="8" t="n">
        <f aca="false">INDEX(Products!$E:$E,MATCH(C2673,Products!$A:$A,0))</f>
        <v>220.3</v>
      </c>
      <c r="K2673" s="8" t="n">
        <f aca="false">D2673*J2673</f>
        <v>220.3</v>
      </c>
    </row>
    <row r="2674" customFormat="false" ht="15" hidden="false" customHeight="false" outlineLevel="0" collapsed="false">
      <c r="A2674" s="0" t="s">
        <v>10442</v>
      </c>
      <c r="B2674" s="0" t="s">
        <v>2711</v>
      </c>
      <c r="C2674" s="0" t="s">
        <v>7821</v>
      </c>
      <c r="D2674" s="0" t="n">
        <v>1</v>
      </c>
      <c r="E2674" s="8" t="n">
        <v>2479</v>
      </c>
      <c r="F2674" s="0" t="n">
        <v>0</v>
      </c>
      <c r="G2674" s="8" t="n">
        <v>2479</v>
      </c>
      <c r="H2674" s="0" t="str">
        <f aca="false">INDEX(Products!$C:$C,MATCH(C2674,Products!$A:$A,0))</f>
        <v>Beauty &amp; Personal Care</v>
      </c>
      <c r="I2674" s="0" t="str">
        <f aca="false">INDEX(Orders!$D:$D,MATCH(B2674,Orders!$A:$A,0))</f>
        <v>Delivered</v>
      </c>
      <c r="J2674" s="8" t="n">
        <f aca="false">INDEX(Products!$E:$E,MATCH(C2674,Products!$A:$A,0))</f>
        <v>1727.59</v>
      </c>
      <c r="K2674" s="8" t="n">
        <f aca="false">D2674*J2674</f>
        <v>1727.59</v>
      </c>
    </row>
    <row r="2675" customFormat="false" ht="15" hidden="false" customHeight="false" outlineLevel="0" collapsed="false">
      <c r="A2675" s="0" t="s">
        <v>10443</v>
      </c>
      <c r="B2675" s="0" t="s">
        <v>2712</v>
      </c>
      <c r="C2675" s="0" t="s">
        <v>7752</v>
      </c>
      <c r="D2675" s="0" t="n">
        <v>1</v>
      </c>
      <c r="E2675" s="8" t="n">
        <v>309</v>
      </c>
      <c r="F2675" s="0" t="n">
        <v>0</v>
      </c>
      <c r="G2675" s="8" t="n">
        <v>309</v>
      </c>
      <c r="H2675" s="0" t="str">
        <f aca="false">INDEX(Products!$C:$C,MATCH(C2675,Products!$A:$A,0))</f>
        <v>Beauty &amp; Personal Care</v>
      </c>
      <c r="I2675" s="0" t="str">
        <f aca="false">INDEX(Orders!$D:$D,MATCH(B2675,Orders!$A:$A,0))</f>
        <v>Returned</v>
      </c>
      <c r="J2675" s="8" t="n">
        <f aca="false">INDEX(Products!$E:$E,MATCH(C2675,Products!$A:$A,0))</f>
        <v>200.3</v>
      </c>
      <c r="K2675" s="8" t="n">
        <f aca="false">D2675*J2675</f>
        <v>200.3</v>
      </c>
    </row>
    <row r="2676" customFormat="false" ht="15" hidden="false" customHeight="false" outlineLevel="0" collapsed="false">
      <c r="A2676" s="0" t="s">
        <v>10444</v>
      </c>
      <c r="B2676" s="0" t="s">
        <v>2714</v>
      </c>
      <c r="C2676" s="0" t="s">
        <v>7895</v>
      </c>
      <c r="D2676" s="0" t="n">
        <v>1</v>
      </c>
      <c r="E2676" s="8" t="n">
        <v>789</v>
      </c>
      <c r="F2676" s="0" t="n">
        <v>10</v>
      </c>
      <c r="G2676" s="8" t="n">
        <v>710.1</v>
      </c>
      <c r="H2676" s="0" t="str">
        <f aca="false">INDEX(Products!$C:$C,MATCH(C2676,Products!$A:$A,0))</f>
        <v>Fashion</v>
      </c>
      <c r="I2676" s="0" t="str">
        <f aca="false">INDEX(Orders!$D:$D,MATCH(B2676,Orders!$A:$A,0))</f>
        <v>Delivered</v>
      </c>
      <c r="J2676" s="8" t="n">
        <f aca="false">INDEX(Products!$E:$E,MATCH(C2676,Products!$A:$A,0))</f>
        <v>495.92</v>
      </c>
      <c r="K2676" s="8" t="n">
        <f aca="false">D2676*J2676</f>
        <v>495.92</v>
      </c>
    </row>
    <row r="2677" customFormat="false" ht="15" hidden="false" customHeight="false" outlineLevel="0" collapsed="false">
      <c r="A2677" s="0" t="s">
        <v>10445</v>
      </c>
      <c r="B2677" s="0" t="s">
        <v>2715</v>
      </c>
      <c r="C2677" s="0" t="s">
        <v>7805</v>
      </c>
      <c r="D2677" s="0" t="n">
        <v>1</v>
      </c>
      <c r="E2677" s="8" t="n">
        <v>18269</v>
      </c>
      <c r="F2677" s="0" t="n">
        <v>0</v>
      </c>
      <c r="G2677" s="8" t="n">
        <v>18269</v>
      </c>
      <c r="H2677" s="0" t="str">
        <f aca="false">INDEX(Products!$C:$C,MATCH(C2677,Products!$A:$A,0))</f>
        <v>Mobiles &amp; Accessories</v>
      </c>
      <c r="I2677" s="0" t="str">
        <f aca="false">INDEX(Orders!$D:$D,MATCH(B2677,Orders!$A:$A,0))</f>
        <v>Delivered</v>
      </c>
      <c r="J2677" s="8" t="n">
        <f aca="false">INDEX(Products!$E:$E,MATCH(C2677,Products!$A:$A,0))</f>
        <v>12301.55</v>
      </c>
      <c r="K2677" s="8" t="n">
        <f aca="false">D2677*J2677</f>
        <v>12301.55</v>
      </c>
    </row>
    <row r="2678" customFormat="false" ht="15" hidden="false" customHeight="false" outlineLevel="0" collapsed="false">
      <c r="A2678" s="0" t="s">
        <v>10446</v>
      </c>
      <c r="B2678" s="0" t="s">
        <v>2716</v>
      </c>
      <c r="C2678" s="0" t="s">
        <v>7760</v>
      </c>
      <c r="D2678" s="0" t="n">
        <v>1</v>
      </c>
      <c r="E2678" s="8" t="n">
        <v>439</v>
      </c>
      <c r="F2678" s="0" t="n">
        <v>0</v>
      </c>
      <c r="G2678" s="8" t="n">
        <v>439</v>
      </c>
      <c r="H2678" s="0" t="str">
        <f aca="false">INDEX(Products!$C:$C,MATCH(C2678,Products!$A:$A,0))</f>
        <v>Grocery</v>
      </c>
      <c r="I2678" s="0" t="str">
        <f aca="false">INDEX(Orders!$D:$D,MATCH(B2678,Orders!$A:$A,0))</f>
        <v>Returned</v>
      </c>
      <c r="J2678" s="8" t="n">
        <f aca="false">INDEX(Products!$E:$E,MATCH(C2678,Products!$A:$A,0))</f>
        <v>271.77</v>
      </c>
      <c r="K2678" s="8" t="n">
        <f aca="false">D2678*J2678</f>
        <v>271.77</v>
      </c>
    </row>
    <row r="2679" customFormat="false" ht="15" hidden="false" customHeight="false" outlineLevel="0" collapsed="false">
      <c r="A2679" s="0" t="s">
        <v>10447</v>
      </c>
      <c r="B2679" s="0" t="s">
        <v>2717</v>
      </c>
      <c r="C2679" s="0" t="s">
        <v>7674</v>
      </c>
      <c r="D2679" s="0" t="n">
        <v>2</v>
      </c>
      <c r="E2679" s="8" t="n">
        <v>1629</v>
      </c>
      <c r="F2679" s="0" t="n">
        <v>0</v>
      </c>
      <c r="G2679" s="8" t="n">
        <v>3258</v>
      </c>
      <c r="H2679" s="0" t="str">
        <f aca="false">INDEX(Products!$C:$C,MATCH(C2679,Products!$A:$A,0))</f>
        <v>Grocery</v>
      </c>
      <c r="I2679" s="0" t="str">
        <f aca="false">INDEX(Orders!$D:$D,MATCH(B2679,Orders!$A:$A,0))</f>
        <v>Delivered</v>
      </c>
      <c r="J2679" s="8" t="n">
        <f aca="false">INDEX(Products!$E:$E,MATCH(C2679,Products!$A:$A,0))</f>
        <v>1147.73</v>
      </c>
      <c r="K2679" s="8" t="n">
        <f aca="false">D2679*J2679</f>
        <v>2295.46</v>
      </c>
    </row>
    <row r="2680" customFormat="false" ht="15" hidden="false" customHeight="false" outlineLevel="0" collapsed="false">
      <c r="A2680" s="0" t="s">
        <v>10448</v>
      </c>
      <c r="B2680" s="0" t="s">
        <v>2718</v>
      </c>
      <c r="C2680" s="0" t="s">
        <v>7860</v>
      </c>
      <c r="D2680" s="0" t="n">
        <v>2</v>
      </c>
      <c r="E2680" s="8" t="n">
        <v>24399</v>
      </c>
      <c r="F2680" s="0" t="n">
        <v>0</v>
      </c>
      <c r="G2680" s="8" t="n">
        <v>48798</v>
      </c>
      <c r="H2680" s="0" t="str">
        <f aca="false">INDEX(Products!$C:$C,MATCH(C2680,Products!$A:$A,0))</f>
        <v>Mobiles &amp; Accessories</v>
      </c>
      <c r="I2680" s="0" t="str">
        <f aca="false">INDEX(Orders!$D:$D,MATCH(B2680,Orders!$A:$A,0))</f>
        <v>Delivered</v>
      </c>
      <c r="J2680" s="8" t="n">
        <f aca="false">INDEX(Products!$E:$E,MATCH(C2680,Products!$A:$A,0))</f>
        <v>14822.21</v>
      </c>
      <c r="K2680" s="8" t="n">
        <f aca="false">D2680*J2680</f>
        <v>29644.42</v>
      </c>
    </row>
    <row r="2681" customFormat="false" ht="15" hidden="false" customHeight="false" outlineLevel="0" collapsed="false">
      <c r="A2681" s="0" t="s">
        <v>10449</v>
      </c>
      <c r="B2681" s="0" t="s">
        <v>2719</v>
      </c>
      <c r="C2681" s="0" t="s">
        <v>7990</v>
      </c>
      <c r="D2681" s="0" t="n">
        <v>2</v>
      </c>
      <c r="E2681" s="8" t="n">
        <v>25780</v>
      </c>
      <c r="F2681" s="0" t="n">
        <v>10</v>
      </c>
      <c r="G2681" s="8" t="n">
        <v>46404</v>
      </c>
      <c r="H2681" s="0" t="str">
        <f aca="false">INDEX(Products!$C:$C,MATCH(C2681,Products!$A:$A,0))</f>
        <v>Electronics</v>
      </c>
      <c r="I2681" s="0" t="str">
        <f aca="false">INDEX(Orders!$D:$D,MATCH(B2681,Orders!$A:$A,0))</f>
        <v>Delivered</v>
      </c>
      <c r="J2681" s="8" t="n">
        <f aca="false">INDEX(Products!$E:$E,MATCH(C2681,Products!$A:$A,0))</f>
        <v>18157.51</v>
      </c>
      <c r="K2681" s="8" t="n">
        <f aca="false">D2681*J2681</f>
        <v>36315.02</v>
      </c>
    </row>
    <row r="2682" customFormat="false" ht="15" hidden="false" customHeight="false" outlineLevel="0" collapsed="false">
      <c r="A2682" s="0" t="s">
        <v>10450</v>
      </c>
      <c r="B2682" s="0" t="s">
        <v>2719</v>
      </c>
      <c r="C2682" s="0" t="s">
        <v>7920</v>
      </c>
      <c r="D2682" s="0" t="n">
        <v>1</v>
      </c>
      <c r="E2682" s="8" t="n">
        <v>1279</v>
      </c>
      <c r="F2682" s="0" t="n">
        <v>20</v>
      </c>
      <c r="G2682" s="8" t="n">
        <v>1023.2</v>
      </c>
      <c r="H2682" s="0" t="str">
        <f aca="false">INDEX(Products!$C:$C,MATCH(C2682,Products!$A:$A,0))</f>
        <v>Books</v>
      </c>
      <c r="I2682" s="0" t="str">
        <f aca="false">INDEX(Orders!$D:$D,MATCH(B2682,Orders!$A:$A,0))</f>
        <v>Delivered</v>
      </c>
      <c r="J2682" s="8" t="n">
        <f aca="false">INDEX(Products!$E:$E,MATCH(C2682,Products!$A:$A,0))</f>
        <v>917.25</v>
      </c>
      <c r="K2682" s="8" t="n">
        <f aca="false">D2682*J2682</f>
        <v>917.25</v>
      </c>
    </row>
    <row r="2683" customFormat="false" ht="15" hidden="false" customHeight="false" outlineLevel="0" collapsed="false">
      <c r="A2683" s="0" t="s">
        <v>10451</v>
      </c>
      <c r="B2683" s="0" t="s">
        <v>2720</v>
      </c>
      <c r="C2683" s="0" t="s">
        <v>7961</v>
      </c>
      <c r="D2683" s="0" t="n">
        <v>1</v>
      </c>
      <c r="E2683" s="8" t="n">
        <v>7140</v>
      </c>
      <c r="F2683" s="0" t="n">
        <v>15</v>
      </c>
      <c r="G2683" s="8" t="n">
        <v>6069</v>
      </c>
      <c r="H2683" s="0" t="str">
        <f aca="false">INDEX(Products!$C:$C,MATCH(C2683,Products!$A:$A,0))</f>
        <v>Mobiles &amp; Accessories</v>
      </c>
      <c r="I2683" s="0" t="str">
        <f aca="false">INDEX(Orders!$D:$D,MATCH(B2683,Orders!$A:$A,0))</f>
        <v>Delivered</v>
      </c>
      <c r="J2683" s="8" t="n">
        <f aca="false">INDEX(Products!$E:$E,MATCH(C2683,Products!$A:$A,0))</f>
        <v>4319.28</v>
      </c>
      <c r="K2683" s="8" t="n">
        <f aca="false">D2683*J2683</f>
        <v>4319.28</v>
      </c>
    </row>
    <row r="2684" customFormat="false" ht="15" hidden="false" customHeight="false" outlineLevel="0" collapsed="false">
      <c r="A2684" s="0" t="s">
        <v>10452</v>
      </c>
      <c r="B2684" s="0" t="s">
        <v>2720</v>
      </c>
      <c r="C2684" s="0" t="s">
        <v>7628</v>
      </c>
      <c r="D2684" s="0" t="n">
        <v>1</v>
      </c>
      <c r="E2684" s="8" t="n">
        <v>40359</v>
      </c>
      <c r="F2684" s="0" t="n">
        <v>0</v>
      </c>
      <c r="G2684" s="8" t="n">
        <v>40359</v>
      </c>
      <c r="H2684" s="0" t="str">
        <f aca="false">INDEX(Products!$C:$C,MATCH(C2684,Products!$A:$A,0))</f>
        <v>Mobiles &amp; Accessories</v>
      </c>
      <c r="I2684" s="0" t="str">
        <f aca="false">INDEX(Orders!$D:$D,MATCH(B2684,Orders!$A:$A,0))</f>
        <v>Delivered</v>
      </c>
      <c r="J2684" s="8" t="n">
        <f aca="false">INDEX(Products!$E:$E,MATCH(C2684,Products!$A:$A,0))</f>
        <v>23885.95</v>
      </c>
      <c r="K2684" s="8" t="n">
        <f aca="false">D2684*J2684</f>
        <v>23885.95</v>
      </c>
    </row>
    <row r="2685" customFormat="false" ht="15" hidden="false" customHeight="false" outlineLevel="0" collapsed="false">
      <c r="A2685" s="0" t="s">
        <v>10453</v>
      </c>
      <c r="B2685" s="0" t="s">
        <v>2721</v>
      </c>
      <c r="C2685" s="0" t="s">
        <v>7814</v>
      </c>
      <c r="D2685" s="0" t="n">
        <v>1</v>
      </c>
      <c r="E2685" s="8" t="n">
        <v>360</v>
      </c>
      <c r="F2685" s="0" t="n">
        <v>0</v>
      </c>
      <c r="G2685" s="8" t="n">
        <v>360</v>
      </c>
      <c r="H2685" s="0" t="str">
        <f aca="false">INDEX(Products!$C:$C,MATCH(C2685,Products!$A:$A,0))</f>
        <v>Grocery</v>
      </c>
      <c r="I2685" s="0" t="str">
        <f aca="false">INDEX(Orders!$D:$D,MATCH(B2685,Orders!$A:$A,0))</f>
        <v>Delivered</v>
      </c>
      <c r="J2685" s="8" t="n">
        <f aca="false">INDEX(Products!$E:$E,MATCH(C2685,Products!$A:$A,0))</f>
        <v>220.3</v>
      </c>
      <c r="K2685" s="8" t="n">
        <f aca="false">D2685*J2685</f>
        <v>220.3</v>
      </c>
    </row>
    <row r="2686" customFormat="false" ht="15" hidden="false" customHeight="false" outlineLevel="0" collapsed="false">
      <c r="A2686" s="0" t="s">
        <v>10454</v>
      </c>
      <c r="B2686" s="0" t="s">
        <v>2721</v>
      </c>
      <c r="C2686" s="0" t="s">
        <v>7777</v>
      </c>
      <c r="D2686" s="0" t="n">
        <v>2</v>
      </c>
      <c r="E2686" s="8" t="n">
        <v>9549</v>
      </c>
      <c r="F2686" s="0" t="n">
        <v>15</v>
      </c>
      <c r="G2686" s="8" t="n">
        <v>16233.3</v>
      </c>
      <c r="H2686" s="0" t="str">
        <f aca="false">INDEX(Products!$C:$C,MATCH(C2686,Products!$A:$A,0))</f>
        <v>Home &amp; Kitchen</v>
      </c>
      <c r="I2686" s="0" t="str">
        <f aca="false">INDEX(Orders!$D:$D,MATCH(B2686,Orders!$A:$A,0))</f>
        <v>Delivered</v>
      </c>
      <c r="J2686" s="8" t="n">
        <f aca="false">INDEX(Products!$E:$E,MATCH(C2686,Products!$A:$A,0))</f>
        <v>6567.1</v>
      </c>
      <c r="K2686" s="8" t="n">
        <f aca="false">D2686*J2686</f>
        <v>13134.2</v>
      </c>
    </row>
    <row r="2687" customFormat="false" ht="15" hidden="false" customHeight="false" outlineLevel="0" collapsed="false">
      <c r="A2687" s="0" t="s">
        <v>10455</v>
      </c>
      <c r="B2687" s="0" t="s">
        <v>2723</v>
      </c>
      <c r="C2687" s="0" t="s">
        <v>7752</v>
      </c>
      <c r="D2687" s="0" t="n">
        <v>1</v>
      </c>
      <c r="E2687" s="8" t="n">
        <v>309</v>
      </c>
      <c r="F2687" s="0" t="n">
        <v>15</v>
      </c>
      <c r="G2687" s="8" t="n">
        <v>262.65</v>
      </c>
      <c r="H2687" s="0" t="str">
        <f aca="false">INDEX(Products!$C:$C,MATCH(C2687,Products!$A:$A,0))</f>
        <v>Beauty &amp; Personal Care</v>
      </c>
      <c r="I2687" s="0" t="str">
        <f aca="false">INDEX(Orders!$D:$D,MATCH(B2687,Orders!$A:$A,0))</f>
        <v>Delivered</v>
      </c>
      <c r="J2687" s="8" t="n">
        <f aca="false">INDEX(Products!$E:$E,MATCH(C2687,Products!$A:$A,0))</f>
        <v>200.3</v>
      </c>
      <c r="K2687" s="8" t="n">
        <f aca="false">D2687*J2687</f>
        <v>200.3</v>
      </c>
    </row>
    <row r="2688" customFormat="false" ht="15" hidden="false" customHeight="false" outlineLevel="0" collapsed="false">
      <c r="A2688" s="0" t="s">
        <v>10456</v>
      </c>
      <c r="B2688" s="0" t="s">
        <v>2723</v>
      </c>
      <c r="C2688" s="0" t="s">
        <v>7920</v>
      </c>
      <c r="D2688" s="0" t="n">
        <v>1</v>
      </c>
      <c r="E2688" s="8" t="n">
        <v>1279</v>
      </c>
      <c r="F2688" s="0" t="n">
        <v>0</v>
      </c>
      <c r="G2688" s="8" t="n">
        <v>1279</v>
      </c>
      <c r="H2688" s="0" t="str">
        <f aca="false">INDEX(Products!$C:$C,MATCH(C2688,Products!$A:$A,0))</f>
        <v>Books</v>
      </c>
      <c r="I2688" s="0" t="str">
        <f aca="false">INDEX(Orders!$D:$D,MATCH(B2688,Orders!$A:$A,0))</f>
        <v>Delivered</v>
      </c>
      <c r="J2688" s="8" t="n">
        <f aca="false">INDEX(Products!$E:$E,MATCH(C2688,Products!$A:$A,0))</f>
        <v>917.25</v>
      </c>
      <c r="K2688" s="8" t="n">
        <f aca="false">D2688*J2688</f>
        <v>917.25</v>
      </c>
    </row>
    <row r="2689" customFormat="false" ht="15" hidden="false" customHeight="false" outlineLevel="0" collapsed="false">
      <c r="A2689" s="0" t="s">
        <v>10457</v>
      </c>
      <c r="B2689" s="0" t="s">
        <v>2723</v>
      </c>
      <c r="C2689" s="0" t="s">
        <v>9198</v>
      </c>
      <c r="D2689" s="0" t="n">
        <v>1</v>
      </c>
      <c r="E2689" s="8" t="n">
        <v>200</v>
      </c>
      <c r="F2689" s="0" t="n">
        <v>5</v>
      </c>
      <c r="G2689" s="8" t="n">
        <v>190</v>
      </c>
      <c r="H2689" s="0" t="str">
        <f aca="false">INDEX(Products!$C:$C,MATCH(C2689,Products!$A:$A,0))</f>
        <v>Beauty &amp; Personal Care</v>
      </c>
      <c r="I2689" s="0" t="str">
        <f aca="false">INDEX(Orders!$D:$D,MATCH(B2689,Orders!$A:$A,0))</f>
        <v>Delivered</v>
      </c>
      <c r="J2689" s="8" t="n">
        <f aca="false">INDEX(Products!$E:$E,MATCH(C2689,Products!$A:$A,0))</f>
        <v>117.01</v>
      </c>
      <c r="K2689" s="8" t="n">
        <f aca="false">D2689*J2689</f>
        <v>117.01</v>
      </c>
    </row>
    <row r="2690" customFormat="false" ht="15" hidden="false" customHeight="false" outlineLevel="0" collapsed="false">
      <c r="A2690" s="0" t="s">
        <v>10458</v>
      </c>
      <c r="B2690" s="0" t="s">
        <v>2725</v>
      </c>
      <c r="C2690" s="0" t="s">
        <v>7734</v>
      </c>
      <c r="D2690" s="0" t="n">
        <v>1</v>
      </c>
      <c r="E2690" s="8" t="n">
        <v>260</v>
      </c>
      <c r="F2690" s="0" t="n">
        <v>15</v>
      </c>
      <c r="G2690" s="8" t="n">
        <v>221</v>
      </c>
      <c r="H2690" s="0" t="str">
        <f aca="false">INDEX(Products!$C:$C,MATCH(C2690,Products!$A:$A,0))</f>
        <v>Books</v>
      </c>
      <c r="I2690" s="0" t="str">
        <f aca="false">INDEX(Orders!$D:$D,MATCH(B2690,Orders!$A:$A,0))</f>
        <v>Delivered</v>
      </c>
      <c r="J2690" s="8" t="n">
        <f aca="false">INDEX(Products!$E:$E,MATCH(C2690,Products!$A:$A,0))</f>
        <v>158.02</v>
      </c>
      <c r="K2690" s="8" t="n">
        <f aca="false">D2690*J2690</f>
        <v>158.02</v>
      </c>
    </row>
    <row r="2691" customFormat="false" ht="15" hidden="false" customHeight="false" outlineLevel="0" collapsed="false">
      <c r="A2691" s="0" t="s">
        <v>10459</v>
      </c>
      <c r="B2691" s="0" t="s">
        <v>2725</v>
      </c>
      <c r="C2691" s="0" t="s">
        <v>7799</v>
      </c>
      <c r="D2691" s="0" t="n">
        <v>2</v>
      </c>
      <c r="E2691" s="8" t="n">
        <v>70349</v>
      </c>
      <c r="F2691" s="0" t="n">
        <v>15</v>
      </c>
      <c r="G2691" s="8" t="n">
        <v>119593.3</v>
      </c>
      <c r="H2691" s="0" t="str">
        <f aca="false">INDEX(Products!$C:$C,MATCH(C2691,Products!$A:$A,0))</f>
        <v>Mobiles &amp; Accessories</v>
      </c>
      <c r="I2691" s="0" t="str">
        <f aca="false">INDEX(Orders!$D:$D,MATCH(B2691,Orders!$A:$A,0))</f>
        <v>Delivered</v>
      </c>
      <c r="J2691" s="8" t="n">
        <f aca="false">INDEX(Products!$E:$E,MATCH(C2691,Products!$A:$A,0))</f>
        <v>45393.9</v>
      </c>
      <c r="K2691" s="8" t="n">
        <f aca="false">D2691*J2691</f>
        <v>90787.8</v>
      </c>
    </row>
    <row r="2692" customFormat="false" ht="15" hidden="false" customHeight="false" outlineLevel="0" collapsed="false">
      <c r="A2692" s="0" t="s">
        <v>10460</v>
      </c>
      <c r="B2692" s="0" t="s">
        <v>2727</v>
      </c>
      <c r="C2692" s="0" t="s">
        <v>8077</v>
      </c>
      <c r="D2692" s="0" t="n">
        <v>1</v>
      </c>
      <c r="E2692" s="8" t="n">
        <v>12200</v>
      </c>
      <c r="F2692" s="0" t="n">
        <v>30</v>
      </c>
      <c r="G2692" s="8" t="n">
        <v>8540</v>
      </c>
      <c r="H2692" s="0" t="str">
        <f aca="false">INDEX(Products!$C:$C,MATCH(C2692,Products!$A:$A,0))</f>
        <v>Home &amp; Kitchen</v>
      </c>
      <c r="I2692" s="0" t="str">
        <f aca="false">INDEX(Orders!$D:$D,MATCH(B2692,Orders!$A:$A,0))</f>
        <v>Delivered</v>
      </c>
      <c r="J2692" s="8" t="n">
        <f aca="false">INDEX(Products!$E:$E,MATCH(C2692,Products!$A:$A,0))</f>
        <v>8261.73</v>
      </c>
      <c r="K2692" s="8" t="n">
        <f aca="false">D2692*J2692</f>
        <v>8261.73</v>
      </c>
    </row>
    <row r="2693" customFormat="false" ht="15" hidden="false" customHeight="false" outlineLevel="0" collapsed="false">
      <c r="A2693" s="0" t="s">
        <v>10461</v>
      </c>
      <c r="B2693" s="0" t="s">
        <v>2727</v>
      </c>
      <c r="C2693" s="0" t="s">
        <v>7725</v>
      </c>
      <c r="D2693" s="0" t="n">
        <v>3</v>
      </c>
      <c r="E2693" s="8" t="n">
        <v>2319</v>
      </c>
      <c r="F2693" s="0" t="n">
        <v>10</v>
      </c>
      <c r="G2693" s="8" t="n">
        <v>6261.3</v>
      </c>
      <c r="H2693" s="0" t="str">
        <f aca="false">INDEX(Products!$C:$C,MATCH(C2693,Products!$A:$A,0))</f>
        <v>Fashion</v>
      </c>
      <c r="I2693" s="0" t="str">
        <f aca="false">INDEX(Orders!$D:$D,MATCH(B2693,Orders!$A:$A,0))</f>
        <v>Delivered</v>
      </c>
      <c r="J2693" s="8" t="n">
        <f aca="false">INDEX(Products!$E:$E,MATCH(C2693,Products!$A:$A,0))</f>
        <v>1283.86</v>
      </c>
      <c r="K2693" s="8" t="n">
        <f aca="false">D2693*J2693</f>
        <v>3851.58</v>
      </c>
    </row>
    <row r="2694" customFormat="false" ht="15" hidden="false" customHeight="false" outlineLevel="0" collapsed="false">
      <c r="A2694" s="0" t="s">
        <v>10462</v>
      </c>
      <c r="B2694" s="0" t="s">
        <v>2728</v>
      </c>
      <c r="C2694" s="0" t="s">
        <v>7787</v>
      </c>
      <c r="D2694" s="0" t="n">
        <v>3</v>
      </c>
      <c r="E2694" s="8" t="n">
        <v>1279</v>
      </c>
      <c r="F2694" s="0" t="n">
        <v>0</v>
      </c>
      <c r="G2694" s="8" t="n">
        <v>3837</v>
      </c>
      <c r="H2694" s="0" t="str">
        <f aca="false">INDEX(Products!$C:$C,MATCH(C2694,Products!$A:$A,0))</f>
        <v>Fashion</v>
      </c>
      <c r="I2694" s="0" t="str">
        <f aca="false">INDEX(Orders!$D:$D,MATCH(B2694,Orders!$A:$A,0))</f>
        <v>Delivered</v>
      </c>
      <c r="J2694" s="8" t="n">
        <f aca="false">INDEX(Products!$E:$E,MATCH(C2694,Products!$A:$A,0))</f>
        <v>810.46</v>
      </c>
      <c r="K2694" s="8" t="n">
        <f aca="false">D2694*J2694</f>
        <v>2431.38</v>
      </c>
    </row>
    <row r="2695" customFormat="false" ht="15" hidden="false" customHeight="false" outlineLevel="0" collapsed="false">
      <c r="A2695" s="0" t="s">
        <v>10463</v>
      </c>
      <c r="B2695" s="0" t="s">
        <v>2728</v>
      </c>
      <c r="C2695" s="0" t="s">
        <v>7701</v>
      </c>
      <c r="D2695" s="0" t="n">
        <v>1</v>
      </c>
      <c r="E2695" s="8" t="n">
        <v>36479</v>
      </c>
      <c r="F2695" s="0" t="n">
        <v>15</v>
      </c>
      <c r="G2695" s="8" t="n">
        <v>31007.15</v>
      </c>
      <c r="H2695" s="0" t="str">
        <f aca="false">INDEX(Products!$C:$C,MATCH(C2695,Products!$A:$A,0))</f>
        <v>Electronics</v>
      </c>
      <c r="I2695" s="0" t="str">
        <f aca="false">INDEX(Orders!$D:$D,MATCH(B2695,Orders!$A:$A,0))</f>
        <v>Delivered</v>
      </c>
      <c r="J2695" s="8" t="n">
        <f aca="false">INDEX(Products!$E:$E,MATCH(C2695,Products!$A:$A,0))</f>
        <v>23417.07</v>
      </c>
      <c r="K2695" s="8" t="n">
        <f aca="false">D2695*J2695</f>
        <v>23417.07</v>
      </c>
    </row>
    <row r="2696" customFormat="false" ht="15" hidden="false" customHeight="false" outlineLevel="0" collapsed="false">
      <c r="A2696" s="0" t="s">
        <v>10464</v>
      </c>
      <c r="B2696" s="0" t="s">
        <v>2730</v>
      </c>
      <c r="C2696" s="0" t="s">
        <v>7638</v>
      </c>
      <c r="D2696" s="0" t="n">
        <v>2</v>
      </c>
      <c r="E2696" s="8" t="n">
        <v>4629</v>
      </c>
      <c r="F2696" s="0" t="n">
        <v>0</v>
      </c>
      <c r="G2696" s="8" t="n">
        <v>9258</v>
      </c>
      <c r="H2696" s="0" t="str">
        <f aca="false">INDEX(Products!$C:$C,MATCH(C2696,Products!$A:$A,0))</f>
        <v>Fashion</v>
      </c>
      <c r="I2696" s="0" t="str">
        <f aca="false">INDEX(Orders!$D:$D,MATCH(B2696,Orders!$A:$A,0))</f>
        <v>Delivered</v>
      </c>
      <c r="J2696" s="8" t="n">
        <f aca="false">INDEX(Products!$E:$E,MATCH(C2696,Products!$A:$A,0))</f>
        <v>3426.32</v>
      </c>
      <c r="K2696" s="8" t="n">
        <f aca="false">D2696*J2696</f>
        <v>6852.64</v>
      </c>
    </row>
    <row r="2697" customFormat="false" ht="15" hidden="false" customHeight="false" outlineLevel="0" collapsed="false">
      <c r="A2697" s="0" t="s">
        <v>10465</v>
      </c>
      <c r="B2697" s="0" t="s">
        <v>2732</v>
      </c>
      <c r="C2697" s="0" t="s">
        <v>7860</v>
      </c>
      <c r="D2697" s="0" t="n">
        <v>2</v>
      </c>
      <c r="E2697" s="8" t="n">
        <v>24399</v>
      </c>
      <c r="F2697" s="0" t="n">
        <v>10</v>
      </c>
      <c r="G2697" s="8" t="n">
        <v>43918.2</v>
      </c>
      <c r="H2697" s="0" t="str">
        <f aca="false">INDEX(Products!$C:$C,MATCH(C2697,Products!$A:$A,0))</f>
        <v>Mobiles &amp; Accessories</v>
      </c>
      <c r="I2697" s="0" t="str">
        <f aca="false">INDEX(Orders!$D:$D,MATCH(B2697,Orders!$A:$A,0))</f>
        <v>Delivered</v>
      </c>
      <c r="J2697" s="8" t="n">
        <f aca="false">INDEX(Products!$E:$E,MATCH(C2697,Products!$A:$A,0))</f>
        <v>14822.21</v>
      </c>
      <c r="K2697" s="8" t="n">
        <f aca="false">D2697*J2697</f>
        <v>29644.42</v>
      </c>
    </row>
    <row r="2698" customFormat="false" ht="15" hidden="false" customHeight="false" outlineLevel="0" collapsed="false">
      <c r="A2698" s="0" t="s">
        <v>10466</v>
      </c>
      <c r="B2698" s="0" t="s">
        <v>2732</v>
      </c>
      <c r="C2698" s="0" t="s">
        <v>7628</v>
      </c>
      <c r="D2698" s="0" t="n">
        <v>1</v>
      </c>
      <c r="E2698" s="8" t="n">
        <v>40359</v>
      </c>
      <c r="F2698" s="0" t="n">
        <v>10</v>
      </c>
      <c r="G2698" s="8" t="n">
        <v>36323.1</v>
      </c>
      <c r="H2698" s="0" t="str">
        <f aca="false">INDEX(Products!$C:$C,MATCH(C2698,Products!$A:$A,0))</f>
        <v>Mobiles &amp; Accessories</v>
      </c>
      <c r="I2698" s="0" t="str">
        <f aca="false">INDEX(Orders!$D:$D,MATCH(B2698,Orders!$A:$A,0))</f>
        <v>Delivered</v>
      </c>
      <c r="J2698" s="8" t="n">
        <f aca="false">INDEX(Products!$E:$E,MATCH(C2698,Products!$A:$A,0))</f>
        <v>23885.95</v>
      </c>
      <c r="K2698" s="8" t="n">
        <f aca="false">D2698*J2698</f>
        <v>23885.95</v>
      </c>
    </row>
    <row r="2699" customFormat="false" ht="15" hidden="false" customHeight="false" outlineLevel="0" collapsed="false">
      <c r="A2699" s="0" t="s">
        <v>10467</v>
      </c>
      <c r="B2699" s="0" t="s">
        <v>2732</v>
      </c>
      <c r="C2699" s="0" t="s">
        <v>7638</v>
      </c>
      <c r="D2699" s="0" t="n">
        <v>1</v>
      </c>
      <c r="E2699" s="8" t="n">
        <v>4629</v>
      </c>
      <c r="F2699" s="0" t="n">
        <v>0</v>
      </c>
      <c r="G2699" s="8" t="n">
        <v>4629</v>
      </c>
      <c r="H2699" s="0" t="str">
        <f aca="false">INDEX(Products!$C:$C,MATCH(C2699,Products!$A:$A,0))</f>
        <v>Fashion</v>
      </c>
      <c r="I2699" s="0" t="str">
        <f aca="false">INDEX(Orders!$D:$D,MATCH(B2699,Orders!$A:$A,0))</f>
        <v>Delivered</v>
      </c>
      <c r="J2699" s="8" t="n">
        <f aca="false">INDEX(Products!$E:$E,MATCH(C2699,Products!$A:$A,0))</f>
        <v>3426.32</v>
      </c>
      <c r="K2699" s="8" t="n">
        <f aca="false">D2699*J2699</f>
        <v>3426.32</v>
      </c>
    </row>
    <row r="2700" customFormat="false" ht="15" hidden="false" customHeight="false" outlineLevel="0" collapsed="false">
      <c r="A2700" s="0" t="s">
        <v>10468</v>
      </c>
      <c r="B2700" s="0" t="s">
        <v>2733</v>
      </c>
      <c r="C2700" s="0" t="s">
        <v>7876</v>
      </c>
      <c r="D2700" s="0" t="n">
        <v>1</v>
      </c>
      <c r="E2700" s="8" t="n">
        <v>2169</v>
      </c>
      <c r="F2700" s="0" t="n">
        <v>0</v>
      </c>
      <c r="G2700" s="8" t="n">
        <v>2169</v>
      </c>
      <c r="H2700" s="0" t="str">
        <f aca="false">INDEX(Products!$C:$C,MATCH(C2700,Products!$A:$A,0))</f>
        <v>Fashion</v>
      </c>
      <c r="I2700" s="0" t="str">
        <f aca="false">INDEX(Orders!$D:$D,MATCH(B2700,Orders!$A:$A,0))</f>
        <v>Delivered</v>
      </c>
      <c r="J2700" s="8" t="n">
        <f aca="false">INDEX(Products!$E:$E,MATCH(C2700,Products!$A:$A,0))</f>
        <v>1541.52</v>
      </c>
      <c r="K2700" s="8" t="n">
        <f aca="false">D2700*J2700</f>
        <v>1541.52</v>
      </c>
    </row>
    <row r="2701" customFormat="false" ht="15" hidden="false" customHeight="false" outlineLevel="0" collapsed="false">
      <c r="A2701" s="0" t="s">
        <v>10469</v>
      </c>
      <c r="B2701" s="0" t="s">
        <v>2734</v>
      </c>
      <c r="C2701" s="0" t="s">
        <v>7642</v>
      </c>
      <c r="D2701" s="0" t="n">
        <v>2</v>
      </c>
      <c r="E2701" s="8" t="n">
        <v>15499</v>
      </c>
      <c r="F2701" s="0" t="n">
        <v>15</v>
      </c>
      <c r="G2701" s="8" t="n">
        <v>26348.3</v>
      </c>
      <c r="H2701" s="0" t="str">
        <f aca="false">INDEX(Products!$C:$C,MATCH(C2701,Products!$A:$A,0))</f>
        <v>Electronics</v>
      </c>
      <c r="I2701" s="0" t="str">
        <f aca="false">INDEX(Orders!$D:$D,MATCH(B2701,Orders!$A:$A,0))</f>
        <v>Delivered</v>
      </c>
      <c r="J2701" s="8" t="n">
        <f aca="false">INDEX(Products!$E:$E,MATCH(C2701,Products!$A:$A,0))</f>
        <v>11174.87</v>
      </c>
      <c r="K2701" s="8" t="n">
        <f aca="false">D2701*J2701</f>
        <v>22349.74</v>
      </c>
    </row>
    <row r="2702" customFormat="false" ht="15" hidden="false" customHeight="false" outlineLevel="0" collapsed="false">
      <c r="A2702" s="0" t="s">
        <v>10470</v>
      </c>
      <c r="B2702" s="0" t="s">
        <v>2735</v>
      </c>
      <c r="C2702" s="0" t="s">
        <v>8197</v>
      </c>
      <c r="D2702" s="0" t="n">
        <v>1</v>
      </c>
      <c r="E2702" s="8" t="n">
        <v>10919</v>
      </c>
      <c r="F2702" s="0" t="n">
        <v>0</v>
      </c>
      <c r="G2702" s="8" t="n">
        <v>10919</v>
      </c>
      <c r="H2702" s="0" t="str">
        <f aca="false">INDEX(Products!$C:$C,MATCH(C2702,Products!$A:$A,0))</f>
        <v>Home &amp; Kitchen</v>
      </c>
      <c r="I2702" s="0" t="str">
        <f aca="false">INDEX(Orders!$D:$D,MATCH(B2702,Orders!$A:$A,0))</f>
        <v>Returned</v>
      </c>
      <c r="J2702" s="8" t="n">
        <f aca="false">INDEX(Products!$E:$E,MATCH(C2702,Products!$A:$A,0))</f>
        <v>6025.22</v>
      </c>
      <c r="K2702" s="8" t="n">
        <f aca="false">D2702*J2702</f>
        <v>6025.22</v>
      </c>
    </row>
    <row r="2703" customFormat="false" ht="15" hidden="false" customHeight="false" outlineLevel="0" collapsed="false">
      <c r="A2703" s="0" t="s">
        <v>10471</v>
      </c>
      <c r="B2703" s="0" t="s">
        <v>2736</v>
      </c>
      <c r="C2703" s="0" t="s">
        <v>7618</v>
      </c>
      <c r="D2703" s="0" t="n">
        <v>2</v>
      </c>
      <c r="E2703" s="8" t="n">
        <v>10470</v>
      </c>
      <c r="F2703" s="0" t="n">
        <v>10</v>
      </c>
      <c r="G2703" s="8" t="n">
        <v>18846</v>
      </c>
      <c r="H2703" s="0" t="str">
        <f aca="false">INDEX(Products!$C:$C,MATCH(C2703,Products!$A:$A,0))</f>
        <v>Sports &amp; Fitness</v>
      </c>
      <c r="I2703" s="0" t="str">
        <f aca="false">INDEX(Orders!$D:$D,MATCH(B2703,Orders!$A:$A,0))</f>
        <v>Cancelled</v>
      </c>
      <c r="J2703" s="8" t="n">
        <f aca="false">INDEX(Products!$E:$E,MATCH(C2703,Products!$A:$A,0))</f>
        <v>7080.69</v>
      </c>
      <c r="K2703" s="8" t="n">
        <f aca="false">D2703*J2703</f>
        <v>14161.38</v>
      </c>
    </row>
    <row r="2704" customFormat="false" ht="15" hidden="false" customHeight="false" outlineLevel="0" collapsed="false">
      <c r="A2704" s="0" t="s">
        <v>10472</v>
      </c>
      <c r="B2704" s="0" t="s">
        <v>2736</v>
      </c>
      <c r="C2704" s="0" t="s">
        <v>7963</v>
      </c>
      <c r="D2704" s="0" t="n">
        <v>1</v>
      </c>
      <c r="E2704" s="8" t="n">
        <v>1509</v>
      </c>
      <c r="F2704" s="0" t="n">
        <v>0</v>
      </c>
      <c r="G2704" s="8" t="n">
        <v>1509</v>
      </c>
      <c r="H2704" s="0" t="str">
        <f aca="false">INDEX(Products!$C:$C,MATCH(C2704,Products!$A:$A,0))</f>
        <v>Books</v>
      </c>
      <c r="I2704" s="0" t="str">
        <f aca="false">INDEX(Orders!$D:$D,MATCH(B2704,Orders!$A:$A,0))</f>
        <v>Cancelled</v>
      </c>
      <c r="J2704" s="8" t="n">
        <f aca="false">INDEX(Products!$E:$E,MATCH(C2704,Products!$A:$A,0))</f>
        <v>849.27</v>
      </c>
      <c r="K2704" s="8" t="n">
        <f aca="false">D2704*J2704</f>
        <v>849.27</v>
      </c>
    </row>
    <row r="2705" customFormat="false" ht="15" hidden="false" customHeight="false" outlineLevel="0" collapsed="false">
      <c r="A2705" s="0" t="s">
        <v>10473</v>
      </c>
      <c r="B2705" s="0" t="s">
        <v>2737</v>
      </c>
      <c r="C2705" s="0" t="s">
        <v>7853</v>
      </c>
      <c r="D2705" s="0" t="n">
        <v>1</v>
      </c>
      <c r="E2705" s="8" t="n">
        <v>1989</v>
      </c>
      <c r="F2705" s="0" t="n">
        <v>20</v>
      </c>
      <c r="G2705" s="8" t="n">
        <v>1591.2</v>
      </c>
      <c r="H2705" s="0" t="str">
        <f aca="false">INDEX(Products!$C:$C,MATCH(C2705,Products!$A:$A,0))</f>
        <v>Fashion</v>
      </c>
      <c r="I2705" s="0" t="str">
        <f aca="false">INDEX(Orders!$D:$D,MATCH(B2705,Orders!$A:$A,0))</f>
        <v>Delivered</v>
      </c>
      <c r="J2705" s="8" t="n">
        <f aca="false">INDEX(Products!$E:$E,MATCH(C2705,Products!$A:$A,0))</f>
        <v>1234.69</v>
      </c>
      <c r="K2705" s="8" t="n">
        <f aca="false">D2705*J2705</f>
        <v>1234.69</v>
      </c>
    </row>
    <row r="2706" customFormat="false" ht="15" hidden="false" customHeight="false" outlineLevel="0" collapsed="false">
      <c r="A2706" s="0" t="s">
        <v>10474</v>
      </c>
      <c r="B2706" s="0" t="s">
        <v>2738</v>
      </c>
      <c r="C2706" s="0" t="s">
        <v>8215</v>
      </c>
      <c r="D2706" s="0" t="n">
        <v>1</v>
      </c>
      <c r="E2706" s="8" t="n">
        <v>9779</v>
      </c>
      <c r="F2706" s="0" t="n">
        <v>15</v>
      </c>
      <c r="G2706" s="8" t="n">
        <v>8312.15</v>
      </c>
      <c r="H2706" s="0" t="str">
        <f aca="false">INDEX(Products!$C:$C,MATCH(C2706,Products!$A:$A,0))</f>
        <v>Sports &amp; Fitness</v>
      </c>
      <c r="I2706" s="0" t="str">
        <f aca="false">INDEX(Orders!$D:$D,MATCH(B2706,Orders!$A:$A,0))</f>
        <v>Delivered</v>
      </c>
      <c r="J2706" s="8" t="n">
        <f aca="false">INDEX(Products!$E:$E,MATCH(C2706,Products!$A:$A,0))</f>
        <v>6391.57</v>
      </c>
      <c r="K2706" s="8" t="n">
        <f aca="false">D2706*J2706</f>
        <v>6391.57</v>
      </c>
    </row>
    <row r="2707" customFormat="false" ht="15" hidden="false" customHeight="false" outlineLevel="0" collapsed="false">
      <c r="A2707" s="0" t="s">
        <v>10475</v>
      </c>
      <c r="B2707" s="0" t="s">
        <v>2739</v>
      </c>
      <c r="C2707" s="0" t="s">
        <v>7876</v>
      </c>
      <c r="D2707" s="0" t="n">
        <v>1</v>
      </c>
      <c r="E2707" s="8" t="n">
        <v>2169</v>
      </c>
      <c r="F2707" s="0" t="n">
        <v>0</v>
      </c>
      <c r="G2707" s="8" t="n">
        <v>2169</v>
      </c>
      <c r="H2707" s="0" t="str">
        <f aca="false">INDEX(Products!$C:$C,MATCH(C2707,Products!$A:$A,0))</f>
        <v>Fashion</v>
      </c>
      <c r="I2707" s="0" t="str">
        <f aca="false">INDEX(Orders!$D:$D,MATCH(B2707,Orders!$A:$A,0))</f>
        <v>Delivered</v>
      </c>
      <c r="J2707" s="8" t="n">
        <f aca="false">INDEX(Products!$E:$E,MATCH(C2707,Products!$A:$A,0))</f>
        <v>1541.52</v>
      </c>
      <c r="K2707" s="8" t="n">
        <f aca="false">D2707*J2707</f>
        <v>1541.52</v>
      </c>
    </row>
    <row r="2708" customFormat="false" ht="15" hidden="false" customHeight="false" outlineLevel="0" collapsed="false">
      <c r="A2708" s="0" t="s">
        <v>10476</v>
      </c>
      <c r="B2708" s="0" t="s">
        <v>2740</v>
      </c>
      <c r="C2708" s="0" t="s">
        <v>7963</v>
      </c>
      <c r="D2708" s="0" t="n">
        <v>1</v>
      </c>
      <c r="E2708" s="8" t="n">
        <v>1509</v>
      </c>
      <c r="F2708" s="0" t="n">
        <v>10</v>
      </c>
      <c r="G2708" s="8" t="n">
        <v>1358.1</v>
      </c>
      <c r="H2708" s="0" t="str">
        <f aca="false">INDEX(Products!$C:$C,MATCH(C2708,Products!$A:$A,0))</f>
        <v>Books</v>
      </c>
      <c r="I2708" s="0" t="str">
        <f aca="false">INDEX(Orders!$D:$D,MATCH(B2708,Orders!$A:$A,0))</f>
        <v>Delivered</v>
      </c>
      <c r="J2708" s="8" t="n">
        <f aca="false">INDEX(Products!$E:$E,MATCH(C2708,Products!$A:$A,0))</f>
        <v>849.27</v>
      </c>
      <c r="K2708" s="8" t="n">
        <f aca="false">D2708*J2708</f>
        <v>849.27</v>
      </c>
    </row>
    <row r="2709" customFormat="false" ht="15" hidden="false" customHeight="false" outlineLevel="0" collapsed="false">
      <c r="A2709" s="0" t="s">
        <v>10477</v>
      </c>
      <c r="B2709" s="0" t="s">
        <v>2740</v>
      </c>
      <c r="C2709" s="0" t="s">
        <v>7873</v>
      </c>
      <c r="D2709" s="0" t="n">
        <v>1</v>
      </c>
      <c r="E2709" s="8" t="n">
        <v>14909</v>
      </c>
      <c r="F2709" s="0" t="n">
        <v>0</v>
      </c>
      <c r="G2709" s="8" t="n">
        <v>14909</v>
      </c>
      <c r="H2709" s="0" t="str">
        <f aca="false">INDEX(Products!$C:$C,MATCH(C2709,Products!$A:$A,0))</f>
        <v>Home &amp; Kitchen</v>
      </c>
      <c r="I2709" s="0" t="str">
        <f aca="false">INDEX(Orders!$D:$D,MATCH(B2709,Orders!$A:$A,0))</f>
        <v>Delivered</v>
      </c>
      <c r="J2709" s="8" t="n">
        <f aca="false">INDEX(Products!$E:$E,MATCH(C2709,Products!$A:$A,0))</f>
        <v>8333.87</v>
      </c>
      <c r="K2709" s="8" t="n">
        <f aca="false">D2709*J2709</f>
        <v>8333.87</v>
      </c>
    </row>
    <row r="2710" customFormat="false" ht="15" hidden="false" customHeight="false" outlineLevel="0" collapsed="false">
      <c r="A2710" s="0" t="s">
        <v>10478</v>
      </c>
      <c r="B2710" s="0" t="s">
        <v>2741</v>
      </c>
      <c r="C2710" s="0" t="s">
        <v>8083</v>
      </c>
      <c r="D2710" s="0" t="n">
        <v>1</v>
      </c>
      <c r="E2710" s="8" t="n">
        <v>1749</v>
      </c>
      <c r="F2710" s="0" t="n">
        <v>10</v>
      </c>
      <c r="G2710" s="8" t="n">
        <v>1574.1</v>
      </c>
      <c r="H2710" s="0" t="str">
        <f aca="false">INDEX(Products!$C:$C,MATCH(C2710,Products!$A:$A,0))</f>
        <v>Fashion</v>
      </c>
      <c r="I2710" s="0" t="str">
        <f aca="false">INDEX(Orders!$D:$D,MATCH(B2710,Orders!$A:$A,0))</f>
        <v>Returned</v>
      </c>
      <c r="J2710" s="8" t="n">
        <f aca="false">INDEX(Products!$E:$E,MATCH(C2710,Products!$A:$A,0))</f>
        <v>1085.41</v>
      </c>
      <c r="K2710" s="8" t="n">
        <f aca="false">D2710*J2710</f>
        <v>1085.41</v>
      </c>
    </row>
    <row r="2711" customFormat="false" ht="15" hidden="false" customHeight="false" outlineLevel="0" collapsed="false">
      <c r="A2711" s="0" t="s">
        <v>10479</v>
      </c>
      <c r="B2711" s="0" t="s">
        <v>2741</v>
      </c>
      <c r="C2711" s="0" t="s">
        <v>7795</v>
      </c>
      <c r="D2711" s="0" t="n">
        <v>1</v>
      </c>
      <c r="E2711" s="8" t="n">
        <v>14009</v>
      </c>
      <c r="F2711" s="0" t="n">
        <v>5</v>
      </c>
      <c r="G2711" s="8" t="n">
        <v>13308.55</v>
      </c>
      <c r="H2711" s="0" t="str">
        <f aca="false">INDEX(Products!$C:$C,MATCH(C2711,Products!$A:$A,0))</f>
        <v>Electronics</v>
      </c>
      <c r="I2711" s="0" t="str">
        <f aca="false">INDEX(Orders!$D:$D,MATCH(B2711,Orders!$A:$A,0))</f>
        <v>Returned</v>
      </c>
      <c r="J2711" s="8" t="n">
        <f aca="false">INDEX(Products!$E:$E,MATCH(C2711,Products!$A:$A,0))</f>
        <v>9706.62</v>
      </c>
      <c r="K2711" s="8" t="n">
        <f aca="false">D2711*J2711</f>
        <v>9706.62</v>
      </c>
    </row>
    <row r="2712" customFormat="false" ht="15" hidden="false" customHeight="false" outlineLevel="0" collapsed="false">
      <c r="A2712" s="0" t="s">
        <v>10480</v>
      </c>
      <c r="B2712" s="0" t="s">
        <v>2743</v>
      </c>
      <c r="C2712" s="0" t="s">
        <v>7801</v>
      </c>
      <c r="D2712" s="0" t="n">
        <v>1</v>
      </c>
      <c r="E2712" s="8" t="n">
        <v>2889</v>
      </c>
      <c r="F2712" s="0" t="n">
        <v>20</v>
      </c>
      <c r="G2712" s="8" t="n">
        <v>2311.2</v>
      </c>
      <c r="H2712" s="0" t="str">
        <f aca="false">INDEX(Products!$C:$C,MATCH(C2712,Products!$A:$A,0))</f>
        <v>Fashion</v>
      </c>
      <c r="I2712" s="0" t="str">
        <f aca="false">INDEX(Orders!$D:$D,MATCH(B2712,Orders!$A:$A,0))</f>
        <v>Delivered</v>
      </c>
      <c r="J2712" s="8" t="n">
        <f aca="false">INDEX(Products!$E:$E,MATCH(C2712,Products!$A:$A,0))</f>
        <v>1991.35</v>
      </c>
      <c r="K2712" s="8" t="n">
        <f aca="false">D2712*J2712</f>
        <v>1991.35</v>
      </c>
    </row>
    <row r="2713" customFormat="false" ht="15" hidden="false" customHeight="false" outlineLevel="0" collapsed="false">
      <c r="A2713" s="0" t="s">
        <v>10481</v>
      </c>
      <c r="B2713" s="0" t="s">
        <v>2744</v>
      </c>
      <c r="C2713" s="0" t="s">
        <v>7750</v>
      </c>
      <c r="D2713" s="0" t="n">
        <v>2</v>
      </c>
      <c r="E2713" s="8" t="n">
        <v>789</v>
      </c>
      <c r="F2713" s="0" t="n">
        <v>0</v>
      </c>
      <c r="G2713" s="8" t="n">
        <v>1578</v>
      </c>
      <c r="H2713" s="0" t="str">
        <f aca="false">INDEX(Products!$C:$C,MATCH(C2713,Products!$A:$A,0))</f>
        <v>Grocery</v>
      </c>
      <c r="I2713" s="0" t="str">
        <f aca="false">INDEX(Orders!$D:$D,MATCH(B2713,Orders!$A:$A,0))</f>
        <v>Cancelled</v>
      </c>
      <c r="J2713" s="8" t="n">
        <f aca="false">INDEX(Products!$E:$E,MATCH(C2713,Products!$A:$A,0))</f>
        <v>444.79</v>
      </c>
      <c r="K2713" s="8" t="n">
        <f aca="false">D2713*J2713</f>
        <v>889.58</v>
      </c>
    </row>
    <row r="2714" customFormat="false" ht="15" hidden="false" customHeight="false" outlineLevel="0" collapsed="false">
      <c r="A2714" s="0" t="s">
        <v>10482</v>
      </c>
      <c r="B2714" s="0" t="s">
        <v>2745</v>
      </c>
      <c r="C2714" s="0" t="s">
        <v>7716</v>
      </c>
      <c r="D2714" s="0" t="n">
        <v>1</v>
      </c>
      <c r="E2714" s="8" t="n">
        <v>979</v>
      </c>
      <c r="F2714" s="0" t="n">
        <v>5</v>
      </c>
      <c r="G2714" s="8" t="n">
        <v>930.05</v>
      </c>
      <c r="H2714" s="0" t="str">
        <f aca="false">INDEX(Products!$C:$C,MATCH(C2714,Products!$A:$A,0))</f>
        <v>Books</v>
      </c>
      <c r="I2714" s="0" t="str">
        <f aca="false">INDEX(Orders!$D:$D,MATCH(B2714,Orders!$A:$A,0))</f>
        <v>Delivered</v>
      </c>
      <c r="J2714" s="8" t="n">
        <f aca="false">INDEX(Products!$E:$E,MATCH(C2714,Products!$A:$A,0))</f>
        <v>603.86</v>
      </c>
      <c r="K2714" s="8" t="n">
        <f aca="false">D2714*J2714</f>
        <v>603.86</v>
      </c>
    </row>
    <row r="2715" customFormat="false" ht="15" hidden="false" customHeight="false" outlineLevel="0" collapsed="false">
      <c r="A2715" s="0" t="s">
        <v>10483</v>
      </c>
      <c r="B2715" s="0" t="s">
        <v>2747</v>
      </c>
      <c r="C2715" s="0" t="s">
        <v>7591</v>
      </c>
      <c r="D2715" s="0" t="n">
        <v>1</v>
      </c>
      <c r="E2715" s="8" t="n">
        <v>1640</v>
      </c>
      <c r="F2715" s="0" t="n">
        <v>0</v>
      </c>
      <c r="G2715" s="8" t="n">
        <v>1640</v>
      </c>
      <c r="H2715" s="0" t="str">
        <f aca="false">INDEX(Products!$C:$C,MATCH(C2715,Products!$A:$A,0))</f>
        <v>Beauty &amp; Personal Care</v>
      </c>
      <c r="I2715" s="0" t="str">
        <f aca="false">INDEX(Orders!$D:$D,MATCH(B2715,Orders!$A:$A,0))</f>
        <v>Cancelled</v>
      </c>
      <c r="J2715" s="8" t="n">
        <f aca="false">INDEX(Products!$E:$E,MATCH(C2715,Products!$A:$A,0))</f>
        <v>939.85</v>
      </c>
      <c r="K2715" s="8" t="n">
        <f aca="false">D2715*J2715</f>
        <v>939.85</v>
      </c>
    </row>
    <row r="2716" customFormat="false" ht="15" hidden="false" customHeight="false" outlineLevel="0" collapsed="false">
      <c r="A2716" s="0" t="s">
        <v>10484</v>
      </c>
      <c r="B2716" s="0" t="s">
        <v>2747</v>
      </c>
      <c r="C2716" s="0" t="s">
        <v>8030</v>
      </c>
      <c r="D2716" s="0" t="n">
        <v>1</v>
      </c>
      <c r="E2716" s="8" t="n">
        <v>14399</v>
      </c>
      <c r="F2716" s="0" t="n">
        <v>15</v>
      </c>
      <c r="G2716" s="8" t="n">
        <v>12239.15</v>
      </c>
      <c r="H2716" s="0" t="str">
        <f aca="false">INDEX(Products!$C:$C,MATCH(C2716,Products!$A:$A,0))</f>
        <v>Home &amp; Kitchen</v>
      </c>
      <c r="I2716" s="0" t="str">
        <f aca="false">INDEX(Orders!$D:$D,MATCH(B2716,Orders!$A:$A,0))</f>
        <v>Cancelled</v>
      </c>
      <c r="J2716" s="8" t="n">
        <f aca="false">INDEX(Products!$E:$E,MATCH(C2716,Products!$A:$A,0))</f>
        <v>8860.4</v>
      </c>
      <c r="K2716" s="8" t="n">
        <f aca="false">D2716*J2716</f>
        <v>8860.4</v>
      </c>
    </row>
    <row r="2717" customFormat="false" ht="15" hidden="false" customHeight="false" outlineLevel="0" collapsed="false">
      <c r="A2717" s="0" t="s">
        <v>10485</v>
      </c>
      <c r="B2717" s="0" t="s">
        <v>2749</v>
      </c>
      <c r="C2717" s="0" t="s">
        <v>7963</v>
      </c>
      <c r="D2717" s="0" t="n">
        <v>2</v>
      </c>
      <c r="E2717" s="8" t="n">
        <v>1509</v>
      </c>
      <c r="F2717" s="0" t="n">
        <v>15</v>
      </c>
      <c r="G2717" s="8" t="n">
        <v>2565.3</v>
      </c>
      <c r="H2717" s="0" t="str">
        <f aca="false">INDEX(Products!$C:$C,MATCH(C2717,Products!$A:$A,0))</f>
        <v>Books</v>
      </c>
      <c r="I2717" s="0" t="str">
        <f aca="false">INDEX(Orders!$D:$D,MATCH(B2717,Orders!$A:$A,0))</f>
        <v>Delivered</v>
      </c>
      <c r="J2717" s="8" t="n">
        <f aca="false">INDEX(Products!$E:$E,MATCH(C2717,Products!$A:$A,0))</f>
        <v>849.27</v>
      </c>
      <c r="K2717" s="8" t="n">
        <f aca="false">D2717*J2717</f>
        <v>1698.54</v>
      </c>
    </row>
    <row r="2718" customFormat="false" ht="15" hidden="false" customHeight="false" outlineLevel="0" collapsed="false">
      <c r="A2718" s="0" t="s">
        <v>10486</v>
      </c>
      <c r="B2718" s="0" t="s">
        <v>2750</v>
      </c>
      <c r="C2718" s="0" t="s">
        <v>7928</v>
      </c>
      <c r="D2718" s="0" t="n">
        <v>1</v>
      </c>
      <c r="E2718" s="8" t="n">
        <v>12299</v>
      </c>
      <c r="F2718" s="0" t="n">
        <v>10</v>
      </c>
      <c r="G2718" s="8" t="n">
        <v>11069.1</v>
      </c>
      <c r="H2718" s="0" t="str">
        <f aca="false">INDEX(Products!$C:$C,MATCH(C2718,Products!$A:$A,0))</f>
        <v>Home &amp; Kitchen</v>
      </c>
      <c r="I2718" s="0" t="str">
        <f aca="false">INDEX(Orders!$D:$D,MATCH(B2718,Orders!$A:$A,0))</f>
        <v>Delivered</v>
      </c>
      <c r="J2718" s="8" t="n">
        <f aca="false">INDEX(Products!$E:$E,MATCH(C2718,Products!$A:$A,0))</f>
        <v>8449.74</v>
      </c>
      <c r="K2718" s="8" t="n">
        <f aca="false">D2718*J2718</f>
        <v>8449.74</v>
      </c>
    </row>
    <row r="2719" customFormat="false" ht="15" hidden="false" customHeight="false" outlineLevel="0" collapsed="false">
      <c r="A2719" s="0" t="s">
        <v>10487</v>
      </c>
      <c r="B2719" s="0" t="s">
        <v>2752</v>
      </c>
      <c r="C2719" s="0" t="s">
        <v>7814</v>
      </c>
      <c r="D2719" s="0" t="n">
        <v>2</v>
      </c>
      <c r="E2719" s="8" t="n">
        <v>360</v>
      </c>
      <c r="F2719" s="0" t="n">
        <v>15</v>
      </c>
      <c r="G2719" s="8" t="n">
        <v>612</v>
      </c>
      <c r="H2719" s="0" t="str">
        <f aca="false">INDEX(Products!$C:$C,MATCH(C2719,Products!$A:$A,0))</f>
        <v>Grocery</v>
      </c>
      <c r="I2719" s="0" t="str">
        <f aca="false">INDEX(Orders!$D:$D,MATCH(B2719,Orders!$A:$A,0))</f>
        <v>Delivered</v>
      </c>
      <c r="J2719" s="8" t="n">
        <f aca="false">INDEX(Products!$E:$E,MATCH(C2719,Products!$A:$A,0))</f>
        <v>220.3</v>
      </c>
      <c r="K2719" s="8" t="n">
        <f aca="false">D2719*J2719</f>
        <v>440.6</v>
      </c>
    </row>
    <row r="2720" customFormat="false" ht="15" hidden="false" customHeight="false" outlineLevel="0" collapsed="false">
      <c r="A2720" s="0" t="s">
        <v>10488</v>
      </c>
      <c r="B2720" s="0" t="s">
        <v>2752</v>
      </c>
      <c r="C2720" s="0" t="s">
        <v>7678</v>
      </c>
      <c r="D2720" s="0" t="n">
        <v>1</v>
      </c>
      <c r="E2720" s="8" t="n">
        <v>9859</v>
      </c>
      <c r="F2720" s="0" t="n">
        <v>15</v>
      </c>
      <c r="G2720" s="8" t="n">
        <v>8380.15</v>
      </c>
      <c r="H2720" s="0" t="str">
        <f aca="false">INDEX(Products!$C:$C,MATCH(C2720,Products!$A:$A,0))</f>
        <v>Electronics</v>
      </c>
      <c r="I2720" s="0" t="str">
        <f aca="false">INDEX(Orders!$D:$D,MATCH(B2720,Orders!$A:$A,0))</f>
        <v>Delivered</v>
      </c>
      <c r="J2720" s="8" t="n">
        <f aca="false">INDEX(Products!$E:$E,MATCH(C2720,Products!$A:$A,0))</f>
        <v>6581.05</v>
      </c>
      <c r="K2720" s="8" t="n">
        <f aca="false">D2720*J2720</f>
        <v>6581.05</v>
      </c>
    </row>
    <row r="2721" customFormat="false" ht="15" hidden="false" customHeight="false" outlineLevel="0" collapsed="false">
      <c r="A2721" s="0" t="s">
        <v>10489</v>
      </c>
      <c r="B2721" s="0" t="s">
        <v>2752</v>
      </c>
      <c r="C2721" s="0" t="s">
        <v>7699</v>
      </c>
      <c r="D2721" s="0" t="n">
        <v>1</v>
      </c>
      <c r="E2721" s="8" t="n">
        <v>9229</v>
      </c>
      <c r="F2721" s="0" t="n">
        <v>0</v>
      </c>
      <c r="G2721" s="8" t="n">
        <v>9229</v>
      </c>
      <c r="H2721" s="0" t="str">
        <f aca="false">INDEX(Products!$C:$C,MATCH(C2721,Products!$A:$A,0))</f>
        <v>Sports &amp; Fitness</v>
      </c>
      <c r="I2721" s="0" t="str">
        <f aca="false">INDEX(Orders!$D:$D,MATCH(B2721,Orders!$A:$A,0))</f>
        <v>Delivered</v>
      </c>
      <c r="J2721" s="8" t="n">
        <f aca="false">INDEX(Products!$E:$E,MATCH(C2721,Products!$A:$A,0))</f>
        <v>5762.08</v>
      </c>
      <c r="K2721" s="8" t="n">
        <f aca="false">D2721*J2721</f>
        <v>5762.08</v>
      </c>
    </row>
    <row r="2722" customFormat="false" ht="15" hidden="false" customHeight="false" outlineLevel="0" collapsed="false">
      <c r="A2722" s="0" t="s">
        <v>10490</v>
      </c>
      <c r="B2722" s="0" t="s">
        <v>2753</v>
      </c>
      <c r="C2722" s="0" t="s">
        <v>7626</v>
      </c>
      <c r="D2722" s="0" t="n">
        <v>1</v>
      </c>
      <c r="E2722" s="8" t="n">
        <v>869</v>
      </c>
      <c r="F2722" s="0" t="n">
        <v>0</v>
      </c>
      <c r="G2722" s="8" t="n">
        <v>869</v>
      </c>
      <c r="H2722" s="0" t="str">
        <f aca="false">INDEX(Products!$C:$C,MATCH(C2722,Products!$A:$A,0))</f>
        <v>Books</v>
      </c>
      <c r="I2722" s="0" t="str">
        <f aca="false">INDEX(Orders!$D:$D,MATCH(B2722,Orders!$A:$A,0))</f>
        <v>Delivered</v>
      </c>
      <c r="J2722" s="8" t="n">
        <f aca="false">INDEX(Products!$E:$E,MATCH(C2722,Products!$A:$A,0))</f>
        <v>602.8</v>
      </c>
      <c r="K2722" s="8" t="n">
        <f aca="false">D2722*J2722</f>
        <v>602.8</v>
      </c>
    </row>
    <row r="2723" customFormat="false" ht="15" hidden="false" customHeight="false" outlineLevel="0" collapsed="false">
      <c r="A2723" s="0" t="s">
        <v>10491</v>
      </c>
      <c r="B2723" s="0" t="s">
        <v>2753</v>
      </c>
      <c r="C2723" s="0" t="s">
        <v>7895</v>
      </c>
      <c r="D2723" s="0" t="n">
        <v>1</v>
      </c>
      <c r="E2723" s="8" t="n">
        <v>789</v>
      </c>
      <c r="F2723" s="0" t="n">
        <v>0</v>
      </c>
      <c r="G2723" s="8" t="n">
        <v>789</v>
      </c>
      <c r="H2723" s="0" t="str">
        <f aca="false">INDEX(Products!$C:$C,MATCH(C2723,Products!$A:$A,0))</f>
        <v>Fashion</v>
      </c>
      <c r="I2723" s="0" t="str">
        <f aca="false">INDEX(Orders!$D:$D,MATCH(B2723,Orders!$A:$A,0))</f>
        <v>Delivered</v>
      </c>
      <c r="J2723" s="8" t="n">
        <f aca="false">INDEX(Products!$E:$E,MATCH(C2723,Products!$A:$A,0))</f>
        <v>495.92</v>
      </c>
      <c r="K2723" s="8" t="n">
        <f aca="false">D2723*J2723</f>
        <v>495.92</v>
      </c>
    </row>
    <row r="2724" customFormat="false" ht="15" hidden="false" customHeight="false" outlineLevel="0" collapsed="false">
      <c r="A2724" s="0" t="s">
        <v>10492</v>
      </c>
      <c r="B2724" s="0" t="s">
        <v>2754</v>
      </c>
      <c r="C2724" s="0" t="s">
        <v>7879</v>
      </c>
      <c r="D2724" s="0" t="n">
        <v>1</v>
      </c>
      <c r="E2724" s="8" t="n">
        <v>389</v>
      </c>
      <c r="F2724" s="0" t="n">
        <v>0</v>
      </c>
      <c r="G2724" s="8" t="n">
        <v>389</v>
      </c>
      <c r="H2724" s="0" t="str">
        <f aca="false">INDEX(Products!$C:$C,MATCH(C2724,Products!$A:$A,0))</f>
        <v>Beauty &amp; Personal Care</v>
      </c>
      <c r="I2724" s="0" t="str">
        <f aca="false">INDEX(Orders!$D:$D,MATCH(B2724,Orders!$A:$A,0))</f>
        <v>Delivered</v>
      </c>
      <c r="J2724" s="8" t="n">
        <f aca="false">INDEX(Products!$E:$E,MATCH(C2724,Products!$A:$A,0))</f>
        <v>254.3</v>
      </c>
      <c r="K2724" s="8" t="n">
        <f aca="false">D2724*J2724</f>
        <v>254.3</v>
      </c>
    </row>
    <row r="2725" customFormat="false" ht="15" hidden="false" customHeight="false" outlineLevel="0" collapsed="false">
      <c r="A2725" s="0" t="s">
        <v>10493</v>
      </c>
      <c r="B2725" s="0" t="s">
        <v>2755</v>
      </c>
      <c r="C2725" s="0" t="s">
        <v>7860</v>
      </c>
      <c r="D2725" s="0" t="n">
        <v>1</v>
      </c>
      <c r="E2725" s="8" t="n">
        <v>24399</v>
      </c>
      <c r="F2725" s="0" t="n">
        <v>30</v>
      </c>
      <c r="G2725" s="8" t="n">
        <v>17079.3</v>
      </c>
      <c r="H2725" s="0" t="str">
        <f aca="false">INDEX(Products!$C:$C,MATCH(C2725,Products!$A:$A,0))</f>
        <v>Mobiles &amp; Accessories</v>
      </c>
      <c r="I2725" s="0" t="str">
        <f aca="false">INDEX(Orders!$D:$D,MATCH(B2725,Orders!$A:$A,0))</f>
        <v>Delivered</v>
      </c>
      <c r="J2725" s="8" t="n">
        <f aca="false">INDEX(Products!$E:$E,MATCH(C2725,Products!$A:$A,0))</f>
        <v>14822.21</v>
      </c>
      <c r="K2725" s="8" t="n">
        <f aca="false">D2725*J2725</f>
        <v>14822.21</v>
      </c>
    </row>
    <row r="2726" customFormat="false" ht="15" hidden="false" customHeight="false" outlineLevel="0" collapsed="false">
      <c r="A2726" s="0" t="s">
        <v>10494</v>
      </c>
      <c r="B2726" s="0" t="s">
        <v>2755</v>
      </c>
      <c r="C2726" s="0" t="s">
        <v>7947</v>
      </c>
      <c r="D2726" s="0" t="n">
        <v>1</v>
      </c>
      <c r="E2726" s="8" t="n">
        <v>9320</v>
      </c>
      <c r="F2726" s="0" t="n">
        <v>15</v>
      </c>
      <c r="G2726" s="8" t="n">
        <v>7922</v>
      </c>
      <c r="H2726" s="0" t="str">
        <f aca="false">INDEX(Products!$C:$C,MATCH(C2726,Products!$A:$A,0))</f>
        <v>Home &amp; Kitchen</v>
      </c>
      <c r="I2726" s="0" t="str">
        <f aca="false">INDEX(Orders!$D:$D,MATCH(B2726,Orders!$A:$A,0))</f>
        <v>Delivered</v>
      </c>
      <c r="J2726" s="8" t="n">
        <f aca="false">INDEX(Products!$E:$E,MATCH(C2726,Products!$A:$A,0))</f>
        <v>6164.02</v>
      </c>
      <c r="K2726" s="8" t="n">
        <f aca="false">D2726*J2726</f>
        <v>6164.02</v>
      </c>
    </row>
    <row r="2727" customFormat="false" ht="15" hidden="false" customHeight="false" outlineLevel="0" collapsed="false">
      <c r="A2727" s="0" t="s">
        <v>10495</v>
      </c>
      <c r="B2727" s="0" t="s">
        <v>2756</v>
      </c>
      <c r="C2727" s="0" t="s">
        <v>8083</v>
      </c>
      <c r="D2727" s="0" t="n">
        <v>2</v>
      </c>
      <c r="E2727" s="8" t="n">
        <v>1749</v>
      </c>
      <c r="F2727" s="0" t="n">
        <v>0</v>
      </c>
      <c r="G2727" s="8" t="n">
        <v>3498</v>
      </c>
      <c r="H2727" s="0" t="str">
        <f aca="false">INDEX(Products!$C:$C,MATCH(C2727,Products!$A:$A,0))</f>
        <v>Fashion</v>
      </c>
      <c r="I2727" s="0" t="str">
        <f aca="false">INDEX(Orders!$D:$D,MATCH(B2727,Orders!$A:$A,0))</f>
        <v>Delivered</v>
      </c>
      <c r="J2727" s="8" t="n">
        <f aca="false">INDEX(Products!$E:$E,MATCH(C2727,Products!$A:$A,0))</f>
        <v>1085.41</v>
      </c>
      <c r="K2727" s="8" t="n">
        <f aca="false">D2727*J2727</f>
        <v>2170.82</v>
      </c>
    </row>
    <row r="2728" customFormat="false" ht="15" hidden="false" customHeight="false" outlineLevel="0" collapsed="false">
      <c r="A2728" s="0" t="s">
        <v>10496</v>
      </c>
      <c r="B2728" s="0" t="s">
        <v>2756</v>
      </c>
      <c r="C2728" s="0" t="s">
        <v>7684</v>
      </c>
      <c r="D2728" s="0" t="n">
        <v>1</v>
      </c>
      <c r="E2728" s="8" t="n">
        <v>3569</v>
      </c>
      <c r="F2728" s="0" t="n">
        <v>10</v>
      </c>
      <c r="G2728" s="8" t="n">
        <v>3212.1</v>
      </c>
      <c r="H2728" s="0" t="str">
        <f aca="false">INDEX(Products!$C:$C,MATCH(C2728,Products!$A:$A,0))</f>
        <v>Electronics</v>
      </c>
      <c r="I2728" s="0" t="str">
        <f aca="false">INDEX(Orders!$D:$D,MATCH(B2728,Orders!$A:$A,0))</f>
        <v>Delivered</v>
      </c>
      <c r="J2728" s="8" t="n">
        <f aca="false">INDEX(Products!$E:$E,MATCH(C2728,Products!$A:$A,0))</f>
        <v>2290.54</v>
      </c>
      <c r="K2728" s="8" t="n">
        <f aca="false">D2728*J2728</f>
        <v>2290.54</v>
      </c>
    </row>
    <row r="2729" customFormat="false" ht="15" hidden="false" customHeight="false" outlineLevel="0" collapsed="false">
      <c r="A2729" s="0" t="s">
        <v>10497</v>
      </c>
      <c r="B2729" s="0" t="s">
        <v>2757</v>
      </c>
      <c r="C2729" s="0" t="s">
        <v>7860</v>
      </c>
      <c r="D2729" s="0" t="n">
        <v>2</v>
      </c>
      <c r="E2729" s="8" t="n">
        <v>24399</v>
      </c>
      <c r="F2729" s="0" t="n">
        <v>0</v>
      </c>
      <c r="G2729" s="8" t="n">
        <v>48798</v>
      </c>
      <c r="H2729" s="0" t="str">
        <f aca="false">INDEX(Products!$C:$C,MATCH(C2729,Products!$A:$A,0))</f>
        <v>Mobiles &amp; Accessories</v>
      </c>
      <c r="I2729" s="0" t="str">
        <f aca="false">INDEX(Orders!$D:$D,MATCH(B2729,Orders!$A:$A,0))</f>
        <v>Delivered</v>
      </c>
      <c r="J2729" s="8" t="n">
        <f aca="false">INDEX(Products!$E:$E,MATCH(C2729,Products!$A:$A,0))</f>
        <v>14822.21</v>
      </c>
      <c r="K2729" s="8" t="n">
        <f aca="false">D2729*J2729</f>
        <v>29644.42</v>
      </c>
    </row>
    <row r="2730" customFormat="false" ht="15" hidden="false" customHeight="false" outlineLevel="0" collapsed="false">
      <c r="A2730" s="0" t="s">
        <v>10498</v>
      </c>
      <c r="B2730" s="0" t="s">
        <v>2757</v>
      </c>
      <c r="C2730" s="0" t="s">
        <v>7910</v>
      </c>
      <c r="D2730" s="0" t="n">
        <v>1</v>
      </c>
      <c r="E2730" s="8" t="n">
        <v>1649</v>
      </c>
      <c r="F2730" s="0" t="n">
        <v>0</v>
      </c>
      <c r="G2730" s="8" t="n">
        <v>1649</v>
      </c>
      <c r="H2730" s="0" t="str">
        <f aca="false">INDEX(Products!$C:$C,MATCH(C2730,Products!$A:$A,0))</f>
        <v>Fashion</v>
      </c>
      <c r="I2730" s="0" t="str">
        <f aca="false">INDEX(Orders!$D:$D,MATCH(B2730,Orders!$A:$A,0))</f>
        <v>Delivered</v>
      </c>
      <c r="J2730" s="8" t="n">
        <f aca="false">INDEX(Products!$E:$E,MATCH(C2730,Products!$A:$A,0))</f>
        <v>1049.68</v>
      </c>
      <c r="K2730" s="8" t="n">
        <f aca="false">D2730*J2730</f>
        <v>1049.68</v>
      </c>
    </row>
    <row r="2731" customFormat="false" ht="15" hidden="false" customHeight="false" outlineLevel="0" collapsed="false">
      <c r="A2731" s="0" t="s">
        <v>10499</v>
      </c>
      <c r="B2731" s="0" t="s">
        <v>2757</v>
      </c>
      <c r="C2731" s="0" t="s">
        <v>7814</v>
      </c>
      <c r="D2731" s="0" t="n">
        <v>1</v>
      </c>
      <c r="E2731" s="8" t="n">
        <v>360</v>
      </c>
      <c r="F2731" s="0" t="n">
        <v>20</v>
      </c>
      <c r="G2731" s="8" t="n">
        <v>288</v>
      </c>
      <c r="H2731" s="0" t="str">
        <f aca="false">INDEX(Products!$C:$C,MATCH(C2731,Products!$A:$A,0))</f>
        <v>Grocery</v>
      </c>
      <c r="I2731" s="0" t="str">
        <f aca="false">INDEX(Orders!$D:$D,MATCH(B2731,Orders!$A:$A,0))</f>
        <v>Delivered</v>
      </c>
      <c r="J2731" s="8" t="n">
        <f aca="false">INDEX(Products!$E:$E,MATCH(C2731,Products!$A:$A,0))</f>
        <v>220.3</v>
      </c>
      <c r="K2731" s="8" t="n">
        <f aca="false">D2731*J2731</f>
        <v>220.3</v>
      </c>
    </row>
    <row r="2732" customFormat="false" ht="15" hidden="false" customHeight="false" outlineLevel="0" collapsed="false">
      <c r="A2732" s="0" t="s">
        <v>10500</v>
      </c>
      <c r="B2732" s="0" t="s">
        <v>2759</v>
      </c>
      <c r="C2732" s="0" t="s">
        <v>7892</v>
      </c>
      <c r="D2732" s="0" t="n">
        <v>2</v>
      </c>
      <c r="E2732" s="8" t="n">
        <v>31790</v>
      </c>
      <c r="F2732" s="0" t="n">
        <v>0</v>
      </c>
      <c r="G2732" s="8" t="n">
        <v>63580</v>
      </c>
      <c r="H2732" s="0" t="str">
        <f aca="false">INDEX(Products!$C:$C,MATCH(C2732,Products!$A:$A,0))</f>
        <v>Electronics</v>
      </c>
      <c r="I2732" s="0" t="str">
        <f aca="false">INDEX(Orders!$D:$D,MATCH(B2732,Orders!$A:$A,0))</f>
        <v>Delivered</v>
      </c>
      <c r="J2732" s="8" t="n">
        <f aca="false">INDEX(Products!$E:$E,MATCH(C2732,Products!$A:$A,0))</f>
        <v>21808.65</v>
      </c>
      <c r="K2732" s="8" t="n">
        <f aca="false">D2732*J2732</f>
        <v>43617.3</v>
      </c>
    </row>
    <row r="2733" customFormat="false" ht="15" hidden="false" customHeight="false" outlineLevel="0" collapsed="false">
      <c r="A2733" s="0" t="s">
        <v>10501</v>
      </c>
      <c r="B2733" s="0" t="s">
        <v>2760</v>
      </c>
      <c r="C2733" s="0" t="s">
        <v>7642</v>
      </c>
      <c r="D2733" s="0" t="n">
        <v>1</v>
      </c>
      <c r="E2733" s="8" t="n">
        <v>15499</v>
      </c>
      <c r="F2733" s="0" t="n">
        <v>0</v>
      </c>
      <c r="G2733" s="8" t="n">
        <v>15499</v>
      </c>
      <c r="H2733" s="0" t="str">
        <f aca="false">INDEX(Products!$C:$C,MATCH(C2733,Products!$A:$A,0))</f>
        <v>Electronics</v>
      </c>
      <c r="I2733" s="0" t="str">
        <f aca="false">INDEX(Orders!$D:$D,MATCH(B2733,Orders!$A:$A,0))</f>
        <v>Delivered</v>
      </c>
      <c r="J2733" s="8" t="n">
        <f aca="false">INDEX(Products!$E:$E,MATCH(C2733,Products!$A:$A,0))</f>
        <v>11174.87</v>
      </c>
      <c r="K2733" s="8" t="n">
        <f aca="false">D2733*J2733</f>
        <v>11174.87</v>
      </c>
    </row>
    <row r="2734" customFormat="false" ht="15" hidden="false" customHeight="false" outlineLevel="0" collapsed="false">
      <c r="A2734" s="0" t="s">
        <v>10502</v>
      </c>
      <c r="B2734" s="0" t="s">
        <v>2760</v>
      </c>
      <c r="C2734" s="0" t="s">
        <v>7609</v>
      </c>
      <c r="D2734" s="0" t="n">
        <v>1</v>
      </c>
      <c r="E2734" s="8" t="n">
        <v>35369</v>
      </c>
      <c r="F2734" s="0" t="n">
        <v>0</v>
      </c>
      <c r="G2734" s="8" t="n">
        <v>35369</v>
      </c>
      <c r="H2734" s="0" t="str">
        <f aca="false">INDEX(Products!$C:$C,MATCH(C2734,Products!$A:$A,0))</f>
        <v>Electronics</v>
      </c>
      <c r="I2734" s="0" t="str">
        <f aca="false">INDEX(Orders!$D:$D,MATCH(B2734,Orders!$A:$A,0))</f>
        <v>Delivered</v>
      </c>
      <c r="J2734" s="8" t="n">
        <f aca="false">INDEX(Products!$E:$E,MATCH(C2734,Products!$A:$A,0))</f>
        <v>24770.66</v>
      </c>
      <c r="K2734" s="8" t="n">
        <f aca="false">D2734*J2734</f>
        <v>24770.66</v>
      </c>
    </row>
    <row r="2735" customFormat="false" ht="15" hidden="false" customHeight="false" outlineLevel="0" collapsed="false">
      <c r="A2735" s="0" t="s">
        <v>10503</v>
      </c>
      <c r="B2735" s="0" t="s">
        <v>2762</v>
      </c>
      <c r="C2735" s="0" t="s">
        <v>8419</v>
      </c>
      <c r="D2735" s="0" t="n">
        <v>1</v>
      </c>
      <c r="E2735" s="8" t="n">
        <v>35300</v>
      </c>
      <c r="F2735" s="0" t="n">
        <v>0</v>
      </c>
      <c r="G2735" s="8" t="n">
        <v>35300</v>
      </c>
      <c r="H2735" s="0" t="str">
        <f aca="false">INDEX(Products!$C:$C,MATCH(C2735,Products!$A:$A,0))</f>
        <v>Electronics</v>
      </c>
      <c r="I2735" s="0" t="str">
        <f aca="false">INDEX(Orders!$D:$D,MATCH(B2735,Orders!$A:$A,0))</f>
        <v>Delivered</v>
      </c>
      <c r="J2735" s="8" t="n">
        <f aca="false">INDEX(Products!$E:$E,MATCH(C2735,Products!$A:$A,0))</f>
        <v>23536.44</v>
      </c>
      <c r="K2735" s="8" t="n">
        <f aca="false">D2735*J2735</f>
        <v>23536.44</v>
      </c>
    </row>
    <row r="2736" customFormat="false" ht="15" hidden="false" customHeight="false" outlineLevel="0" collapsed="false">
      <c r="A2736" s="0" t="s">
        <v>10504</v>
      </c>
      <c r="B2736" s="0" t="s">
        <v>2764</v>
      </c>
      <c r="C2736" s="0" t="s">
        <v>7723</v>
      </c>
      <c r="D2736" s="0" t="n">
        <v>3</v>
      </c>
      <c r="E2736" s="8" t="n">
        <v>26310</v>
      </c>
      <c r="F2736" s="0" t="n">
        <v>5</v>
      </c>
      <c r="G2736" s="8" t="n">
        <v>74983.5</v>
      </c>
      <c r="H2736" s="0" t="str">
        <f aca="false">INDEX(Products!$C:$C,MATCH(C2736,Products!$A:$A,0))</f>
        <v>Electronics</v>
      </c>
      <c r="I2736" s="0" t="str">
        <f aca="false">INDEX(Orders!$D:$D,MATCH(B2736,Orders!$A:$A,0))</f>
        <v>Delivered</v>
      </c>
      <c r="J2736" s="8" t="n">
        <f aca="false">INDEX(Products!$E:$E,MATCH(C2736,Products!$A:$A,0))</f>
        <v>16349.67</v>
      </c>
      <c r="K2736" s="8" t="n">
        <f aca="false">D2736*J2736</f>
        <v>49049.01</v>
      </c>
    </row>
    <row r="2737" customFormat="false" ht="15" hidden="false" customHeight="false" outlineLevel="0" collapsed="false">
      <c r="A2737" s="0" t="s">
        <v>10505</v>
      </c>
      <c r="B2737" s="0" t="s">
        <v>2764</v>
      </c>
      <c r="C2737" s="0" t="s">
        <v>7678</v>
      </c>
      <c r="D2737" s="0" t="n">
        <v>2</v>
      </c>
      <c r="E2737" s="8" t="n">
        <v>9859</v>
      </c>
      <c r="F2737" s="0" t="n">
        <v>0</v>
      </c>
      <c r="G2737" s="8" t="n">
        <v>19718</v>
      </c>
      <c r="H2737" s="0" t="str">
        <f aca="false">INDEX(Products!$C:$C,MATCH(C2737,Products!$A:$A,0))</f>
        <v>Electronics</v>
      </c>
      <c r="I2737" s="0" t="str">
        <f aca="false">INDEX(Orders!$D:$D,MATCH(B2737,Orders!$A:$A,0))</f>
        <v>Delivered</v>
      </c>
      <c r="J2737" s="8" t="n">
        <f aca="false">INDEX(Products!$E:$E,MATCH(C2737,Products!$A:$A,0))</f>
        <v>6581.05</v>
      </c>
      <c r="K2737" s="8" t="n">
        <f aca="false">D2737*J2737</f>
        <v>13162.1</v>
      </c>
    </row>
    <row r="2738" customFormat="false" ht="15" hidden="false" customHeight="false" outlineLevel="0" collapsed="false">
      <c r="A2738" s="0" t="s">
        <v>10506</v>
      </c>
      <c r="B2738" s="0" t="s">
        <v>2765</v>
      </c>
      <c r="C2738" s="0" t="s">
        <v>7895</v>
      </c>
      <c r="D2738" s="0" t="n">
        <v>1</v>
      </c>
      <c r="E2738" s="8" t="n">
        <v>789</v>
      </c>
      <c r="F2738" s="0" t="n">
        <v>20</v>
      </c>
      <c r="G2738" s="8" t="n">
        <v>631.2</v>
      </c>
      <c r="H2738" s="0" t="str">
        <f aca="false">INDEX(Products!$C:$C,MATCH(C2738,Products!$A:$A,0))</f>
        <v>Fashion</v>
      </c>
      <c r="I2738" s="0" t="str">
        <f aca="false">INDEX(Orders!$D:$D,MATCH(B2738,Orders!$A:$A,0))</f>
        <v>Delivered</v>
      </c>
      <c r="J2738" s="8" t="n">
        <f aca="false">INDEX(Products!$E:$E,MATCH(C2738,Products!$A:$A,0))</f>
        <v>495.92</v>
      </c>
      <c r="K2738" s="8" t="n">
        <f aca="false">D2738*J2738</f>
        <v>495.92</v>
      </c>
    </row>
    <row r="2739" customFormat="false" ht="15" hidden="false" customHeight="false" outlineLevel="0" collapsed="false">
      <c r="A2739" s="0" t="s">
        <v>10507</v>
      </c>
      <c r="B2739" s="0" t="s">
        <v>2766</v>
      </c>
      <c r="C2739" s="0" t="s">
        <v>8071</v>
      </c>
      <c r="D2739" s="0" t="n">
        <v>2</v>
      </c>
      <c r="E2739" s="8" t="n">
        <v>2329</v>
      </c>
      <c r="F2739" s="0" t="n">
        <v>10</v>
      </c>
      <c r="G2739" s="8" t="n">
        <v>4192.2</v>
      </c>
      <c r="H2739" s="0" t="str">
        <f aca="false">INDEX(Products!$C:$C,MATCH(C2739,Products!$A:$A,0))</f>
        <v>Beauty &amp; Personal Care</v>
      </c>
      <c r="I2739" s="0" t="str">
        <f aca="false">INDEX(Orders!$D:$D,MATCH(B2739,Orders!$A:$A,0))</f>
        <v>Delivered</v>
      </c>
      <c r="J2739" s="8" t="n">
        <f aca="false">INDEX(Products!$E:$E,MATCH(C2739,Products!$A:$A,0))</f>
        <v>1328.17</v>
      </c>
      <c r="K2739" s="8" t="n">
        <f aca="false">D2739*J2739</f>
        <v>2656.34</v>
      </c>
    </row>
    <row r="2740" customFormat="false" ht="15" hidden="false" customHeight="false" outlineLevel="0" collapsed="false">
      <c r="A2740" s="0" t="s">
        <v>10508</v>
      </c>
      <c r="B2740" s="0" t="s">
        <v>2766</v>
      </c>
      <c r="C2740" s="0" t="s">
        <v>7928</v>
      </c>
      <c r="D2740" s="0" t="n">
        <v>1</v>
      </c>
      <c r="E2740" s="8" t="n">
        <v>12299</v>
      </c>
      <c r="F2740" s="0" t="n">
        <v>0</v>
      </c>
      <c r="G2740" s="8" t="n">
        <v>12299</v>
      </c>
      <c r="H2740" s="0" t="str">
        <f aca="false">INDEX(Products!$C:$C,MATCH(C2740,Products!$A:$A,0))</f>
        <v>Home &amp; Kitchen</v>
      </c>
      <c r="I2740" s="0" t="str">
        <f aca="false">INDEX(Orders!$D:$D,MATCH(B2740,Orders!$A:$A,0))</f>
        <v>Delivered</v>
      </c>
      <c r="J2740" s="8" t="n">
        <f aca="false">INDEX(Products!$E:$E,MATCH(C2740,Products!$A:$A,0))</f>
        <v>8449.74</v>
      </c>
      <c r="K2740" s="8" t="n">
        <f aca="false">D2740*J2740</f>
        <v>8449.74</v>
      </c>
    </row>
    <row r="2741" customFormat="false" ht="15" hidden="false" customHeight="false" outlineLevel="0" collapsed="false">
      <c r="A2741" s="0" t="s">
        <v>10509</v>
      </c>
      <c r="B2741" s="0" t="s">
        <v>2766</v>
      </c>
      <c r="C2741" s="0" t="s">
        <v>7607</v>
      </c>
      <c r="D2741" s="0" t="n">
        <v>1</v>
      </c>
      <c r="E2741" s="8" t="n">
        <v>26229</v>
      </c>
      <c r="F2741" s="0" t="n">
        <v>0</v>
      </c>
      <c r="G2741" s="8" t="n">
        <v>26229</v>
      </c>
      <c r="H2741" s="0" t="str">
        <f aca="false">INDEX(Products!$C:$C,MATCH(C2741,Products!$A:$A,0))</f>
        <v>Furniture</v>
      </c>
      <c r="I2741" s="0" t="str">
        <f aca="false">INDEX(Orders!$D:$D,MATCH(B2741,Orders!$A:$A,0))</f>
        <v>Delivered</v>
      </c>
      <c r="J2741" s="8" t="n">
        <f aca="false">INDEX(Products!$E:$E,MATCH(C2741,Products!$A:$A,0))</f>
        <v>18876.62</v>
      </c>
      <c r="K2741" s="8" t="n">
        <f aca="false">D2741*J2741</f>
        <v>18876.62</v>
      </c>
    </row>
    <row r="2742" customFormat="false" ht="15" hidden="false" customHeight="false" outlineLevel="0" collapsed="false">
      <c r="A2742" s="0" t="s">
        <v>10510</v>
      </c>
      <c r="B2742" s="0" t="s">
        <v>2767</v>
      </c>
      <c r="C2742" s="0" t="s">
        <v>8147</v>
      </c>
      <c r="D2742" s="0" t="n">
        <v>2</v>
      </c>
      <c r="E2742" s="8" t="n">
        <v>8079</v>
      </c>
      <c r="F2742" s="0" t="n">
        <v>5</v>
      </c>
      <c r="G2742" s="8" t="n">
        <v>15350.1</v>
      </c>
      <c r="H2742" s="0" t="str">
        <f aca="false">INDEX(Products!$C:$C,MATCH(C2742,Products!$A:$A,0))</f>
        <v>Sports &amp; Fitness</v>
      </c>
      <c r="I2742" s="0" t="str">
        <f aca="false">INDEX(Orders!$D:$D,MATCH(B2742,Orders!$A:$A,0))</f>
        <v>Delivered</v>
      </c>
      <c r="J2742" s="8" t="n">
        <f aca="false">INDEX(Products!$E:$E,MATCH(C2742,Products!$A:$A,0))</f>
        <v>4706.34</v>
      </c>
      <c r="K2742" s="8" t="n">
        <f aca="false">D2742*J2742</f>
        <v>9412.68</v>
      </c>
    </row>
    <row r="2743" customFormat="false" ht="15" hidden="false" customHeight="false" outlineLevel="0" collapsed="false">
      <c r="A2743" s="0" t="s">
        <v>10511</v>
      </c>
      <c r="B2743" s="0" t="s">
        <v>2767</v>
      </c>
      <c r="C2743" s="0" t="s">
        <v>7624</v>
      </c>
      <c r="D2743" s="0" t="n">
        <v>1</v>
      </c>
      <c r="E2743" s="8" t="n">
        <v>14119</v>
      </c>
      <c r="F2743" s="0" t="n">
        <v>20</v>
      </c>
      <c r="G2743" s="8" t="n">
        <v>11295.2</v>
      </c>
      <c r="H2743" s="0" t="str">
        <f aca="false">INDEX(Products!$C:$C,MATCH(C2743,Products!$A:$A,0))</f>
        <v>Electronics</v>
      </c>
      <c r="I2743" s="0" t="str">
        <f aca="false">INDEX(Orders!$D:$D,MATCH(B2743,Orders!$A:$A,0))</f>
        <v>Delivered</v>
      </c>
      <c r="J2743" s="8" t="n">
        <f aca="false">INDEX(Products!$E:$E,MATCH(C2743,Products!$A:$A,0))</f>
        <v>9184.78</v>
      </c>
      <c r="K2743" s="8" t="n">
        <f aca="false">D2743*J2743</f>
        <v>9184.78</v>
      </c>
    </row>
    <row r="2744" customFormat="false" ht="15" hidden="false" customHeight="false" outlineLevel="0" collapsed="false">
      <c r="A2744" s="0" t="s">
        <v>10512</v>
      </c>
      <c r="B2744" s="0" t="s">
        <v>2768</v>
      </c>
      <c r="C2744" s="0" t="s">
        <v>7644</v>
      </c>
      <c r="D2744" s="0" t="n">
        <v>1</v>
      </c>
      <c r="E2744" s="8" t="n">
        <v>14779</v>
      </c>
      <c r="F2744" s="0" t="n">
        <v>5</v>
      </c>
      <c r="G2744" s="8" t="n">
        <v>14040.05</v>
      </c>
      <c r="H2744" s="0" t="str">
        <f aca="false">INDEX(Products!$C:$C,MATCH(C2744,Products!$A:$A,0))</f>
        <v>Mobiles &amp; Accessories</v>
      </c>
      <c r="I2744" s="0" t="str">
        <f aca="false">INDEX(Orders!$D:$D,MATCH(B2744,Orders!$A:$A,0))</f>
        <v>Delivered</v>
      </c>
      <c r="J2744" s="8" t="n">
        <f aca="false">INDEX(Products!$E:$E,MATCH(C2744,Products!$A:$A,0))</f>
        <v>10119.61</v>
      </c>
      <c r="K2744" s="8" t="n">
        <f aca="false">D2744*J2744</f>
        <v>10119.61</v>
      </c>
    </row>
    <row r="2745" customFormat="false" ht="15" hidden="false" customHeight="false" outlineLevel="0" collapsed="false">
      <c r="A2745" s="0" t="s">
        <v>10513</v>
      </c>
      <c r="B2745" s="0" t="s">
        <v>2771</v>
      </c>
      <c r="C2745" s="0" t="s">
        <v>7873</v>
      </c>
      <c r="D2745" s="0" t="n">
        <v>2</v>
      </c>
      <c r="E2745" s="8" t="n">
        <v>14909</v>
      </c>
      <c r="F2745" s="0" t="n">
        <v>20</v>
      </c>
      <c r="G2745" s="8" t="n">
        <v>23854.4</v>
      </c>
      <c r="H2745" s="0" t="str">
        <f aca="false">INDEX(Products!$C:$C,MATCH(C2745,Products!$A:$A,0))</f>
        <v>Home &amp; Kitchen</v>
      </c>
      <c r="I2745" s="0" t="str">
        <f aca="false">INDEX(Orders!$D:$D,MATCH(B2745,Orders!$A:$A,0))</f>
        <v>Delivered</v>
      </c>
      <c r="J2745" s="8" t="n">
        <f aca="false">INDEX(Products!$E:$E,MATCH(C2745,Products!$A:$A,0))</f>
        <v>8333.87</v>
      </c>
      <c r="K2745" s="8" t="n">
        <f aca="false">D2745*J2745</f>
        <v>16667.74</v>
      </c>
    </row>
    <row r="2746" customFormat="false" ht="15" hidden="false" customHeight="false" outlineLevel="0" collapsed="false">
      <c r="A2746" s="0" t="s">
        <v>10514</v>
      </c>
      <c r="B2746" s="0" t="s">
        <v>2773</v>
      </c>
      <c r="C2746" s="0" t="s">
        <v>7661</v>
      </c>
      <c r="D2746" s="0" t="n">
        <v>2</v>
      </c>
      <c r="E2746" s="8" t="n">
        <v>499</v>
      </c>
      <c r="F2746" s="0" t="n">
        <v>5</v>
      </c>
      <c r="G2746" s="8" t="n">
        <v>948.1</v>
      </c>
      <c r="H2746" s="0" t="str">
        <f aca="false">INDEX(Products!$C:$C,MATCH(C2746,Products!$A:$A,0))</f>
        <v>Beauty &amp; Personal Care</v>
      </c>
      <c r="I2746" s="0" t="str">
        <f aca="false">INDEX(Orders!$D:$D,MATCH(B2746,Orders!$A:$A,0))</f>
        <v>Delivered</v>
      </c>
      <c r="J2746" s="8" t="n">
        <f aca="false">INDEX(Products!$E:$E,MATCH(C2746,Products!$A:$A,0))</f>
        <v>296.64</v>
      </c>
      <c r="K2746" s="8" t="n">
        <f aca="false">D2746*J2746</f>
        <v>593.28</v>
      </c>
    </row>
    <row r="2747" customFormat="false" ht="15" hidden="false" customHeight="false" outlineLevel="0" collapsed="false">
      <c r="A2747" s="0" t="s">
        <v>10515</v>
      </c>
      <c r="B2747" s="0" t="s">
        <v>2774</v>
      </c>
      <c r="C2747" s="0" t="s">
        <v>8306</v>
      </c>
      <c r="D2747" s="0" t="n">
        <v>1</v>
      </c>
      <c r="E2747" s="8" t="n">
        <v>6549</v>
      </c>
      <c r="F2747" s="0" t="n">
        <v>15</v>
      </c>
      <c r="G2747" s="8" t="n">
        <v>5566.65</v>
      </c>
      <c r="H2747" s="0" t="str">
        <f aca="false">INDEX(Products!$C:$C,MATCH(C2747,Products!$A:$A,0))</f>
        <v>Home &amp; Kitchen</v>
      </c>
      <c r="I2747" s="0" t="str">
        <f aca="false">INDEX(Orders!$D:$D,MATCH(B2747,Orders!$A:$A,0))</f>
        <v>Delivered</v>
      </c>
      <c r="J2747" s="8" t="n">
        <f aca="false">INDEX(Products!$E:$E,MATCH(C2747,Products!$A:$A,0))</f>
        <v>3998.73</v>
      </c>
      <c r="K2747" s="8" t="n">
        <f aca="false">D2747*J2747</f>
        <v>3998.73</v>
      </c>
    </row>
    <row r="2748" customFormat="false" ht="15" hidden="false" customHeight="false" outlineLevel="0" collapsed="false">
      <c r="A2748" s="0" t="s">
        <v>10516</v>
      </c>
      <c r="B2748" s="0" t="s">
        <v>2775</v>
      </c>
      <c r="C2748" s="0" t="s">
        <v>8419</v>
      </c>
      <c r="D2748" s="0" t="n">
        <v>1</v>
      </c>
      <c r="E2748" s="8" t="n">
        <v>35300</v>
      </c>
      <c r="F2748" s="0" t="n">
        <v>5</v>
      </c>
      <c r="G2748" s="8" t="n">
        <v>33535</v>
      </c>
      <c r="H2748" s="0" t="str">
        <f aca="false">INDEX(Products!$C:$C,MATCH(C2748,Products!$A:$A,0))</f>
        <v>Electronics</v>
      </c>
      <c r="I2748" s="0" t="str">
        <f aca="false">INDEX(Orders!$D:$D,MATCH(B2748,Orders!$A:$A,0))</f>
        <v>Delivered</v>
      </c>
      <c r="J2748" s="8" t="n">
        <f aca="false">INDEX(Products!$E:$E,MATCH(C2748,Products!$A:$A,0))</f>
        <v>23536.44</v>
      </c>
      <c r="K2748" s="8" t="n">
        <f aca="false">D2748*J2748</f>
        <v>23536.44</v>
      </c>
    </row>
    <row r="2749" customFormat="false" ht="15" hidden="false" customHeight="false" outlineLevel="0" collapsed="false">
      <c r="A2749" s="0" t="s">
        <v>10517</v>
      </c>
      <c r="B2749" s="0" t="s">
        <v>2775</v>
      </c>
      <c r="C2749" s="0" t="s">
        <v>7599</v>
      </c>
      <c r="D2749" s="0" t="n">
        <v>1</v>
      </c>
      <c r="E2749" s="8" t="n">
        <v>4869</v>
      </c>
      <c r="F2749" s="0" t="n">
        <v>5</v>
      </c>
      <c r="G2749" s="8" t="n">
        <v>4625.55</v>
      </c>
      <c r="H2749" s="0" t="str">
        <f aca="false">INDEX(Products!$C:$C,MATCH(C2749,Products!$A:$A,0))</f>
        <v>Fashion</v>
      </c>
      <c r="I2749" s="0" t="str">
        <f aca="false">INDEX(Orders!$D:$D,MATCH(B2749,Orders!$A:$A,0))</f>
        <v>Delivered</v>
      </c>
      <c r="J2749" s="8" t="n">
        <f aca="false">INDEX(Products!$E:$E,MATCH(C2749,Products!$A:$A,0))</f>
        <v>3494.47</v>
      </c>
      <c r="K2749" s="8" t="n">
        <f aca="false">D2749*J2749</f>
        <v>3494.47</v>
      </c>
    </row>
    <row r="2750" customFormat="false" ht="15" hidden="false" customHeight="false" outlineLevel="0" collapsed="false">
      <c r="A2750" s="0" t="s">
        <v>10518</v>
      </c>
      <c r="B2750" s="0" t="s">
        <v>2777</v>
      </c>
      <c r="C2750" s="0" t="s">
        <v>7690</v>
      </c>
      <c r="D2750" s="0" t="n">
        <v>1</v>
      </c>
      <c r="E2750" s="8" t="n">
        <v>10500</v>
      </c>
      <c r="F2750" s="0" t="n">
        <v>0</v>
      </c>
      <c r="G2750" s="8" t="n">
        <v>10500</v>
      </c>
      <c r="H2750" s="0" t="str">
        <f aca="false">INDEX(Products!$C:$C,MATCH(C2750,Products!$A:$A,0))</f>
        <v>Electronics</v>
      </c>
      <c r="I2750" s="0" t="str">
        <f aca="false">INDEX(Orders!$D:$D,MATCH(B2750,Orders!$A:$A,0))</f>
        <v>Delivered</v>
      </c>
      <c r="J2750" s="8" t="n">
        <f aca="false">INDEX(Products!$E:$E,MATCH(C2750,Products!$A:$A,0))</f>
        <v>7790.71</v>
      </c>
      <c r="K2750" s="8" t="n">
        <f aca="false">D2750*J2750</f>
        <v>7790.71</v>
      </c>
    </row>
    <row r="2751" customFormat="false" ht="15" hidden="false" customHeight="false" outlineLevel="0" collapsed="false">
      <c r="A2751" s="0" t="s">
        <v>10519</v>
      </c>
      <c r="B2751" s="0" t="s">
        <v>2778</v>
      </c>
      <c r="C2751" s="0" t="s">
        <v>7699</v>
      </c>
      <c r="D2751" s="0" t="n">
        <v>1</v>
      </c>
      <c r="E2751" s="8" t="n">
        <v>9229</v>
      </c>
      <c r="F2751" s="0" t="n">
        <v>0</v>
      </c>
      <c r="G2751" s="8" t="n">
        <v>9229</v>
      </c>
      <c r="H2751" s="0" t="str">
        <f aca="false">INDEX(Products!$C:$C,MATCH(C2751,Products!$A:$A,0))</f>
        <v>Sports &amp; Fitness</v>
      </c>
      <c r="I2751" s="0" t="str">
        <f aca="false">INDEX(Orders!$D:$D,MATCH(B2751,Orders!$A:$A,0))</f>
        <v>Delivered</v>
      </c>
      <c r="J2751" s="8" t="n">
        <f aca="false">INDEX(Products!$E:$E,MATCH(C2751,Products!$A:$A,0))</f>
        <v>5762.08</v>
      </c>
      <c r="K2751" s="8" t="n">
        <f aca="false">D2751*J2751</f>
        <v>5762.08</v>
      </c>
    </row>
    <row r="2752" customFormat="false" ht="15" hidden="false" customHeight="false" outlineLevel="0" collapsed="false">
      <c r="A2752" s="0" t="s">
        <v>10520</v>
      </c>
      <c r="B2752" s="0" t="s">
        <v>2778</v>
      </c>
      <c r="C2752" s="0" t="s">
        <v>7881</v>
      </c>
      <c r="D2752" s="0" t="n">
        <v>1</v>
      </c>
      <c r="E2752" s="8" t="n">
        <v>1029</v>
      </c>
      <c r="F2752" s="0" t="n">
        <v>20</v>
      </c>
      <c r="G2752" s="8" t="n">
        <v>823.2</v>
      </c>
      <c r="H2752" s="0" t="str">
        <f aca="false">INDEX(Products!$C:$C,MATCH(C2752,Products!$A:$A,0))</f>
        <v>Fashion</v>
      </c>
      <c r="I2752" s="0" t="str">
        <f aca="false">INDEX(Orders!$D:$D,MATCH(B2752,Orders!$A:$A,0))</f>
        <v>Delivered</v>
      </c>
      <c r="J2752" s="8" t="n">
        <f aca="false">INDEX(Products!$E:$E,MATCH(C2752,Products!$A:$A,0))</f>
        <v>763.09</v>
      </c>
      <c r="K2752" s="8" t="n">
        <f aca="false">D2752*J2752</f>
        <v>763.09</v>
      </c>
    </row>
    <row r="2753" customFormat="false" ht="15" hidden="false" customHeight="false" outlineLevel="0" collapsed="false">
      <c r="A2753" s="0" t="s">
        <v>10521</v>
      </c>
      <c r="B2753" s="0" t="s">
        <v>2779</v>
      </c>
      <c r="C2753" s="0" t="s">
        <v>8081</v>
      </c>
      <c r="D2753" s="0" t="n">
        <v>1</v>
      </c>
      <c r="E2753" s="8" t="n">
        <v>940</v>
      </c>
      <c r="F2753" s="0" t="n">
        <v>10</v>
      </c>
      <c r="G2753" s="8" t="n">
        <v>846</v>
      </c>
      <c r="H2753" s="0" t="str">
        <f aca="false">INDEX(Products!$C:$C,MATCH(C2753,Products!$A:$A,0))</f>
        <v>Books</v>
      </c>
      <c r="I2753" s="0" t="str">
        <f aca="false">INDEX(Orders!$D:$D,MATCH(B2753,Orders!$A:$A,0))</f>
        <v>Delivered</v>
      </c>
      <c r="J2753" s="8" t="n">
        <f aca="false">INDEX(Products!$E:$E,MATCH(C2753,Products!$A:$A,0))</f>
        <v>531.47</v>
      </c>
      <c r="K2753" s="8" t="n">
        <f aca="false">D2753*J2753</f>
        <v>531.47</v>
      </c>
    </row>
    <row r="2754" customFormat="false" ht="15" hidden="false" customHeight="false" outlineLevel="0" collapsed="false">
      <c r="A2754" s="0" t="s">
        <v>10522</v>
      </c>
      <c r="B2754" s="0" t="s">
        <v>2780</v>
      </c>
      <c r="C2754" s="0" t="s">
        <v>7659</v>
      </c>
      <c r="D2754" s="0" t="n">
        <v>1</v>
      </c>
      <c r="E2754" s="8" t="n">
        <v>2609</v>
      </c>
      <c r="F2754" s="0" t="n">
        <v>0</v>
      </c>
      <c r="G2754" s="8" t="n">
        <v>2609</v>
      </c>
      <c r="H2754" s="0" t="str">
        <f aca="false">INDEX(Products!$C:$C,MATCH(C2754,Products!$A:$A,0))</f>
        <v>Fashion</v>
      </c>
      <c r="I2754" s="0" t="str">
        <f aca="false">INDEX(Orders!$D:$D,MATCH(B2754,Orders!$A:$A,0))</f>
        <v>Delivered</v>
      </c>
      <c r="J2754" s="8" t="n">
        <f aca="false">INDEX(Products!$E:$E,MATCH(C2754,Products!$A:$A,0))</f>
        <v>1780.61</v>
      </c>
      <c r="K2754" s="8" t="n">
        <f aca="false">D2754*J2754</f>
        <v>1780.61</v>
      </c>
    </row>
    <row r="2755" customFormat="false" ht="15" hidden="false" customHeight="false" outlineLevel="0" collapsed="false">
      <c r="A2755" s="0" t="s">
        <v>10523</v>
      </c>
      <c r="B2755" s="0" t="s">
        <v>2781</v>
      </c>
      <c r="C2755" s="0" t="s">
        <v>7953</v>
      </c>
      <c r="D2755" s="0" t="n">
        <v>3</v>
      </c>
      <c r="E2755" s="8" t="n">
        <v>739</v>
      </c>
      <c r="F2755" s="0" t="n">
        <v>30</v>
      </c>
      <c r="G2755" s="8" t="n">
        <v>1551.9</v>
      </c>
      <c r="H2755" s="0" t="str">
        <f aca="false">INDEX(Products!$C:$C,MATCH(C2755,Products!$A:$A,0))</f>
        <v>Beauty &amp; Personal Care</v>
      </c>
      <c r="I2755" s="0" t="str">
        <f aca="false">INDEX(Orders!$D:$D,MATCH(B2755,Orders!$A:$A,0))</f>
        <v>Returned</v>
      </c>
      <c r="J2755" s="8" t="n">
        <f aca="false">INDEX(Products!$E:$E,MATCH(C2755,Products!$A:$A,0))</f>
        <v>477.84</v>
      </c>
      <c r="K2755" s="8" t="n">
        <f aca="false">D2755*J2755</f>
        <v>1433.52</v>
      </c>
    </row>
    <row r="2756" customFormat="false" ht="15" hidden="false" customHeight="false" outlineLevel="0" collapsed="false">
      <c r="A2756" s="0" t="s">
        <v>10524</v>
      </c>
      <c r="B2756" s="0" t="s">
        <v>2782</v>
      </c>
      <c r="C2756" s="0" t="s">
        <v>7914</v>
      </c>
      <c r="D2756" s="0" t="n">
        <v>1</v>
      </c>
      <c r="E2756" s="8" t="n">
        <v>1219</v>
      </c>
      <c r="F2756" s="0" t="n">
        <v>0</v>
      </c>
      <c r="G2756" s="8" t="n">
        <v>1219</v>
      </c>
      <c r="H2756" s="0" t="str">
        <f aca="false">INDEX(Products!$C:$C,MATCH(C2756,Products!$A:$A,0))</f>
        <v>Beauty &amp; Personal Care</v>
      </c>
      <c r="I2756" s="0" t="str">
        <f aca="false">INDEX(Orders!$D:$D,MATCH(B2756,Orders!$A:$A,0))</f>
        <v>Delivered</v>
      </c>
      <c r="J2756" s="8" t="n">
        <f aca="false">INDEX(Products!$E:$E,MATCH(C2756,Products!$A:$A,0))</f>
        <v>897.9</v>
      </c>
      <c r="K2756" s="8" t="n">
        <f aca="false">D2756*J2756</f>
        <v>897.9</v>
      </c>
    </row>
    <row r="2757" customFormat="false" ht="15" hidden="false" customHeight="false" outlineLevel="0" collapsed="false">
      <c r="A2757" s="0" t="s">
        <v>10525</v>
      </c>
      <c r="B2757" s="0" t="s">
        <v>2783</v>
      </c>
      <c r="C2757" s="0" t="s">
        <v>8057</v>
      </c>
      <c r="D2757" s="0" t="n">
        <v>1</v>
      </c>
      <c r="E2757" s="8" t="n">
        <v>5310</v>
      </c>
      <c r="F2757" s="0" t="n">
        <v>5</v>
      </c>
      <c r="G2757" s="8" t="n">
        <v>5044.5</v>
      </c>
      <c r="H2757" s="0" t="str">
        <f aca="false">INDEX(Products!$C:$C,MATCH(C2757,Products!$A:$A,0))</f>
        <v>Sports &amp; Fitness</v>
      </c>
      <c r="I2757" s="0" t="str">
        <f aca="false">INDEX(Orders!$D:$D,MATCH(B2757,Orders!$A:$A,0))</f>
        <v>Delivered</v>
      </c>
      <c r="J2757" s="8" t="n">
        <f aca="false">INDEX(Products!$E:$E,MATCH(C2757,Products!$A:$A,0))</f>
        <v>3979.51</v>
      </c>
      <c r="K2757" s="8" t="n">
        <f aca="false">D2757*J2757</f>
        <v>3979.51</v>
      </c>
    </row>
    <row r="2758" customFormat="false" ht="15" hidden="false" customHeight="false" outlineLevel="0" collapsed="false">
      <c r="A2758" s="0" t="s">
        <v>10526</v>
      </c>
      <c r="B2758" s="0" t="s">
        <v>2785</v>
      </c>
      <c r="C2758" s="0" t="s">
        <v>7701</v>
      </c>
      <c r="D2758" s="0" t="n">
        <v>1</v>
      </c>
      <c r="E2758" s="8" t="n">
        <v>36479</v>
      </c>
      <c r="F2758" s="0" t="n">
        <v>10</v>
      </c>
      <c r="G2758" s="8" t="n">
        <v>32831.1</v>
      </c>
      <c r="H2758" s="0" t="str">
        <f aca="false">INDEX(Products!$C:$C,MATCH(C2758,Products!$A:$A,0))</f>
        <v>Electronics</v>
      </c>
      <c r="I2758" s="0" t="str">
        <f aca="false">INDEX(Orders!$D:$D,MATCH(B2758,Orders!$A:$A,0))</f>
        <v>Delivered</v>
      </c>
      <c r="J2758" s="8" t="n">
        <f aca="false">INDEX(Products!$E:$E,MATCH(C2758,Products!$A:$A,0))</f>
        <v>23417.07</v>
      </c>
      <c r="K2758" s="8" t="n">
        <f aca="false">D2758*J2758</f>
        <v>23417.07</v>
      </c>
    </row>
    <row r="2759" customFormat="false" ht="15" hidden="false" customHeight="false" outlineLevel="0" collapsed="false">
      <c r="A2759" s="0" t="s">
        <v>10527</v>
      </c>
      <c r="B2759" s="0" t="s">
        <v>2788</v>
      </c>
      <c r="C2759" s="0" t="s">
        <v>8083</v>
      </c>
      <c r="D2759" s="0" t="n">
        <v>2</v>
      </c>
      <c r="E2759" s="8" t="n">
        <v>1749</v>
      </c>
      <c r="F2759" s="0" t="n">
        <v>10</v>
      </c>
      <c r="G2759" s="8" t="n">
        <v>3148.2</v>
      </c>
      <c r="H2759" s="0" t="str">
        <f aca="false">INDEX(Products!$C:$C,MATCH(C2759,Products!$A:$A,0))</f>
        <v>Fashion</v>
      </c>
      <c r="I2759" s="0" t="str">
        <f aca="false">INDEX(Orders!$D:$D,MATCH(B2759,Orders!$A:$A,0))</f>
        <v>Delivered</v>
      </c>
      <c r="J2759" s="8" t="n">
        <f aca="false">INDEX(Products!$E:$E,MATCH(C2759,Products!$A:$A,0))</f>
        <v>1085.41</v>
      </c>
      <c r="K2759" s="8" t="n">
        <f aca="false">D2759*J2759</f>
        <v>2170.82</v>
      </c>
    </row>
    <row r="2760" customFormat="false" ht="15" hidden="false" customHeight="false" outlineLevel="0" collapsed="false">
      <c r="A2760" s="0" t="s">
        <v>10528</v>
      </c>
      <c r="B2760" s="0" t="s">
        <v>2788</v>
      </c>
      <c r="C2760" s="0" t="s">
        <v>7987</v>
      </c>
      <c r="D2760" s="0" t="n">
        <v>1</v>
      </c>
      <c r="E2760" s="8" t="n">
        <v>4779</v>
      </c>
      <c r="F2760" s="0" t="n">
        <v>15</v>
      </c>
      <c r="G2760" s="8" t="n">
        <v>4062.15</v>
      </c>
      <c r="H2760" s="0" t="str">
        <f aca="false">INDEX(Products!$C:$C,MATCH(C2760,Products!$A:$A,0))</f>
        <v>Fashion</v>
      </c>
      <c r="I2760" s="0" t="str">
        <f aca="false">INDEX(Orders!$D:$D,MATCH(B2760,Orders!$A:$A,0))</f>
        <v>Delivered</v>
      </c>
      <c r="J2760" s="8" t="n">
        <f aca="false">INDEX(Products!$E:$E,MATCH(C2760,Products!$A:$A,0))</f>
        <v>3184.36</v>
      </c>
      <c r="K2760" s="8" t="n">
        <f aca="false">D2760*J2760</f>
        <v>3184.36</v>
      </c>
    </row>
    <row r="2761" customFormat="false" ht="15" hidden="false" customHeight="false" outlineLevel="0" collapsed="false">
      <c r="A2761" s="0" t="s">
        <v>10529</v>
      </c>
      <c r="B2761" s="0" t="s">
        <v>2790</v>
      </c>
      <c r="C2761" s="0" t="s">
        <v>7620</v>
      </c>
      <c r="D2761" s="0" t="n">
        <v>2</v>
      </c>
      <c r="E2761" s="8" t="n">
        <v>8729</v>
      </c>
      <c r="F2761" s="0" t="n">
        <v>5</v>
      </c>
      <c r="G2761" s="8" t="n">
        <v>16585.1</v>
      </c>
      <c r="H2761" s="0" t="str">
        <f aca="false">INDEX(Products!$C:$C,MATCH(C2761,Products!$A:$A,0))</f>
        <v>Electronics</v>
      </c>
      <c r="I2761" s="0" t="str">
        <f aca="false">INDEX(Orders!$D:$D,MATCH(B2761,Orders!$A:$A,0))</f>
        <v>Returned</v>
      </c>
      <c r="J2761" s="8" t="n">
        <f aca="false">INDEX(Products!$E:$E,MATCH(C2761,Products!$A:$A,0))</f>
        <v>6197.6</v>
      </c>
      <c r="K2761" s="8" t="n">
        <f aca="false">D2761*J2761</f>
        <v>12395.2</v>
      </c>
    </row>
    <row r="2762" customFormat="false" ht="15" hidden="false" customHeight="false" outlineLevel="0" collapsed="false">
      <c r="A2762" s="0" t="s">
        <v>10530</v>
      </c>
      <c r="B2762" s="0" t="s">
        <v>2790</v>
      </c>
      <c r="C2762" s="0" t="s">
        <v>7626</v>
      </c>
      <c r="D2762" s="0" t="n">
        <v>1</v>
      </c>
      <c r="E2762" s="8" t="n">
        <v>869</v>
      </c>
      <c r="F2762" s="0" t="n">
        <v>5</v>
      </c>
      <c r="G2762" s="8" t="n">
        <v>825.55</v>
      </c>
      <c r="H2762" s="0" t="str">
        <f aca="false">INDEX(Products!$C:$C,MATCH(C2762,Products!$A:$A,0))</f>
        <v>Books</v>
      </c>
      <c r="I2762" s="0" t="str">
        <f aca="false">INDEX(Orders!$D:$D,MATCH(B2762,Orders!$A:$A,0))</f>
        <v>Returned</v>
      </c>
      <c r="J2762" s="8" t="n">
        <f aca="false">INDEX(Products!$E:$E,MATCH(C2762,Products!$A:$A,0))</f>
        <v>602.8</v>
      </c>
      <c r="K2762" s="8" t="n">
        <f aca="false">D2762*J2762</f>
        <v>602.8</v>
      </c>
    </row>
    <row r="2763" customFormat="false" ht="15" hidden="false" customHeight="false" outlineLevel="0" collapsed="false">
      <c r="A2763" s="0" t="s">
        <v>10531</v>
      </c>
      <c r="B2763" s="0" t="s">
        <v>2790</v>
      </c>
      <c r="C2763" s="0" t="s">
        <v>7873</v>
      </c>
      <c r="D2763" s="0" t="n">
        <v>1</v>
      </c>
      <c r="E2763" s="8" t="n">
        <v>14909</v>
      </c>
      <c r="F2763" s="0" t="n">
        <v>0</v>
      </c>
      <c r="G2763" s="8" t="n">
        <v>14909</v>
      </c>
      <c r="H2763" s="0" t="str">
        <f aca="false">INDEX(Products!$C:$C,MATCH(C2763,Products!$A:$A,0))</f>
        <v>Home &amp; Kitchen</v>
      </c>
      <c r="I2763" s="0" t="str">
        <f aca="false">INDEX(Orders!$D:$D,MATCH(B2763,Orders!$A:$A,0))</f>
        <v>Returned</v>
      </c>
      <c r="J2763" s="8" t="n">
        <f aca="false">INDEX(Products!$E:$E,MATCH(C2763,Products!$A:$A,0))</f>
        <v>8333.87</v>
      </c>
      <c r="K2763" s="8" t="n">
        <f aca="false">D2763*J2763</f>
        <v>8333.87</v>
      </c>
    </row>
    <row r="2764" customFormat="false" ht="15" hidden="false" customHeight="false" outlineLevel="0" collapsed="false">
      <c r="A2764" s="0" t="s">
        <v>10532</v>
      </c>
      <c r="B2764" s="0" t="s">
        <v>2791</v>
      </c>
      <c r="C2764" s="0" t="s">
        <v>7703</v>
      </c>
      <c r="D2764" s="0" t="n">
        <v>1</v>
      </c>
      <c r="E2764" s="8" t="n">
        <v>14499</v>
      </c>
      <c r="F2764" s="0" t="n">
        <v>0</v>
      </c>
      <c r="G2764" s="8" t="n">
        <v>14499</v>
      </c>
      <c r="H2764" s="0" t="str">
        <f aca="false">INDEX(Products!$C:$C,MATCH(C2764,Products!$A:$A,0))</f>
        <v>Electronics</v>
      </c>
      <c r="I2764" s="0" t="str">
        <f aca="false">INDEX(Orders!$D:$D,MATCH(B2764,Orders!$A:$A,0))</f>
        <v>Delivered</v>
      </c>
      <c r="J2764" s="8" t="n">
        <f aca="false">INDEX(Products!$E:$E,MATCH(C2764,Products!$A:$A,0))</f>
        <v>10624.25</v>
      </c>
      <c r="K2764" s="8" t="n">
        <f aca="false">D2764*J2764</f>
        <v>10624.25</v>
      </c>
    </row>
    <row r="2765" customFormat="false" ht="15" hidden="false" customHeight="false" outlineLevel="0" collapsed="false">
      <c r="A2765" s="0" t="s">
        <v>10533</v>
      </c>
      <c r="B2765" s="0" t="s">
        <v>2793</v>
      </c>
      <c r="C2765" s="0" t="s">
        <v>7833</v>
      </c>
      <c r="D2765" s="0" t="n">
        <v>1</v>
      </c>
      <c r="E2765" s="8" t="n">
        <v>63680</v>
      </c>
      <c r="F2765" s="0" t="n">
        <v>0</v>
      </c>
      <c r="G2765" s="8" t="n">
        <v>63680</v>
      </c>
      <c r="H2765" s="0" t="str">
        <f aca="false">INDEX(Products!$C:$C,MATCH(C2765,Products!$A:$A,0))</f>
        <v>Mobiles &amp; Accessories</v>
      </c>
      <c r="I2765" s="0" t="str">
        <f aca="false">INDEX(Orders!$D:$D,MATCH(B2765,Orders!$A:$A,0))</f>
        <v>Delivered</v>
      </c>
      <c r="J2765" s="8" t="n">
        <f aca="false">INDEX(Products!$E:$E,MATCH(C2765,Products!$A:$A,0))</f>
        <v>42793.05</v>
      </c>
      <c r="K2765" s="8" t="n">
        <f aca="false">D2765*J2765</f>
        <v>42793.05</v>
      </c>
    </row>
    <row r="2766" customFormat="false" ht="15" hidden="false" customHeight="false" outlineLevel="0" collapsed="false">
      <c r="A2766" s="0" t="s">
        <v>10534</v>
      </c>
      <c r="B2766" s="0" t="s">
        <v>2793</v>
      </c>
      <c r="C2766" s="0" t="s">
        <v>8013</v>
      </c>
      <c r="D2766" s="0" t="n">
        <v>1</v>
      </c>
      <c r="E2766" s="8" t="n">
        <v>4669</v>
      </c>
      <c r="F2766" s="0" t="n">
        <v>0</v>
      </c>
      <c r="G2766" s="8" t="n">
        <v>4669</v>
      </c>
      <c r="H2766" s="0" t="str">
        <f aca="false">INDEX(Products!$C:$C,MATCH(C2766,Products!$A:$A,0))</f>
        <v>Toys &amp; Baby Care</v>
      </c>
      <c r="I2766" s="0" t="str">
        <f aca="false">INDEX(Orders!$D:$D,MATCH(B2766,Orders!$A:$A,0))</f>
        <v>Delivered</v>
      </c>
      <c r="J2766" s="8" t="n">
        <f aca="false">INDEX(Products!$E:$E,MATCH(C2766,Products!$A:$A,0))</f>
        <v>3216.56</v>
      </c>
      <c r="K2766" s="8" t="n">
        <f aca="false">D2766*J2766</f>
        <v>3216.56</v>
      </c>
    </row>
    <row r="2767" customFormat="false" ht="15" hidden="false" customHeight="false" outlineLevel="0" collapsed="false">
      <c r="A2767" s="0" t="s">
        <v>10535</v>
      </c>
      <c r="B2767" s="0" t="s">
        <v>2793</v>
      </c>
      <c r="C2767" s="0" t="s">
        <v>7601</v>
      </c>
      <c r="D2767" s="0" t="n">
        <v>1</v>
      </c>
      <c r="E2767" s="8" t="n">
        <v>25819</v>
      </c>
      <c r="F2767" s="0" t="n">
        <v>5</v>
      </c>
      <c r="G2767" s="8" t="n">
        <v>24528.05</v>
      </c>
      <c r="H2767" s="0" t="str">
        <f aca="false">INDEX(Products!$C:$C,MATCH(C2767,Products!$A:$A,0))</f>
        <v>Furniture</v>
      </c>
      <c r="I2767" s="0" t="str">
        <f aca="false">INDEX(Orders!$D:$D,MATCH(B2767,Orders!$A:$A,0))</f>
        <v>Delivered</v>
      </c>
      <c r="J2767" s="8" t="n">
        <f aca="false">INDEX(Products!$E:$E,MATCH(C2767,Products!$A:$A,0))</f>
        <v>17102.88</v>
      </c>
      <c r="K2767" s="8" t="n">
        <f aca="false">D2767*J2767</f>
        <v>17102.88</v>
      </c>
    </row>
    <row r="2768" customFormat="false" ht="15" hidden="false" customHeight="false" outlineLevel="0" collapsed="false">
      <c r="A2768" s="0" t="s">
        <v>10536</v>
      </c>
      <c r="B2768" s="0" t="s">
        <v>2793</v>
      </c>
      <c r="C2768" s="0" t="s">
        <v>7940</v>
      </c>
      <c r="D2768" s="0" t="n">
        <v>1</v>
      </c>
      <c r="E2768" s="8" t="n">
        <v>1309</v>
      </c>
      <c r="F2768" s="0" t="n">
        <v>20</v>
      </c>
      <c r="G2768" s="8" t="n">
        <v>1047.2</v>
      </c>
      <c r="H2768" s="0" t="str">
        <f aca="false">INDEX(Products!$C:$C,MATCH(C2768,Products!$A:$A,0))</f>
        <v>Grocery</v>
      </c>
      <c r="I2768" s="0" t="str">
        <f aca="false">INDEX(Orders!$D:$D,MATCH(B2768,Orders!$A:$A,0))</f>
        <v>Delivered</v>
      </c>
      <c r="J2768" s="8" t="n">
        <f aca="false">INDEX(Products!$E:$E,MATCH(C2768,Products!$A:$A,0))</f>
        <v>914.27</v>
      </c>
      <c r="K2768" s="8" t="n">
        <f aca="false">D2768*J2768</f>
        <v>914.27</v>
      </c>
    </row>
    <row r="2769" customFormat="false" ht="15" hidden="false" customHeight="false" outlineLevel="0" collapsed="false">
      <c r="A2769" s="0" t="s">
        <v>10537</v>
      </c>
      <c r="B2769" s="0" t="s">
        <v>2794</v>
      </c>
      <c r="C2769" s="0" t="s">
        <v>8419</v>
      </c>
      <c r="D2769" s="0" t="n">
        <v>1</v>
      </c>
      <c r="E2769" s="8" t="n">
        <v>35300</v>
      </c>
      <c r="F2769" s="0" t="n">
        <v>15</v>
      </c>
      <c r="G2769" s="8" t="n">
        <v>30005</v>
      </c>
      <c r="H2769" s="0" t="str">
        <f aca="false">INDEX(Products!$C:$C,MATCH(C2769,Products!$A:$A,0))</f>
        <v>Electronics</v>
      </c>
      <c r="I2769" s="0" t="str">
        <f aca="false">INDEX(Orders!$D:$D,MATCH(B2769,Orders!$A:$A,0))</f>
        <v>Delivered</v>
      </c>
      <c r="J2769" s="8" t="n">
        <f aca="false">INDEX(Products!$E:$E,MATCH(C2769,Products!$A:$A,0))</f>
        <v>23536.44</v>
      </c>
      <c r="K2769" s="8" t="n">
        <f aca="false">D2769*J2769</f>
        <v>23536.44</v>
      </c>
    </row>
    <row r="2770" customFormat="false" ht="15" hidden="false" customHeight="false" outlineLevel="0" collapsed="false">
      <c r="A2770" s="0" t="s">
        <v>10538</v>
      </c>
      <c r="B2770" s="0" t="s">
        <v>2795</v>
      </c>
      <c r="C2770" s="0" t="s">
        <v>7640</v>
      </c>
      <c r="D2770" s="0" t="n">
        <v>1</v>
      </c>
      <c r="E2770" s="8" t="n">
        <v>1880</v>
      </c>
      <c r="F2770" s="0" t="n">
        <v>15</v>
      </c>
      <c r="G2770" s="8" t="n">
        <v>1598</v>
      </c>
      <c r="H2770" s="0" t="str">
        <f aca="false">INDEX(Products!$C:$C,MATCH(C2770,Products!$A:$A,0))</f>
        <v>Fashion</v>
      </c>
      <c r="I2770" s="0" t="str">
        <f aca="false">INDEX(Orders!$D:$D,MATCH(B2770,Orders!$A:$A,0))</f>
        <v>Delivered</v>
      </c>
      <c r="J2770" s="8" t="n">
        <f aca="false">INDEX(Products!$E:$E,MATCH(C2770,Products!$A:$A,0))</f>
        <v>1401.93</v>
      </c>
      <c r="K2770" s="8" t="n">
        <f aca="false">D2770*J2770</f>
        <v>1401.93</v>
      </c>
    </row>
    <row r="2771" customFormat="false" ht="15" hidden="false" customHeight="false" outlineLevel="0" collapsed="false">
      <c r="A2771" s="0" t="s">
        <v>10539</v>
      </c>
      <c r="B2771" s="0" t="s">
        <v>2795</v>
      </c>
      <c r="C2771" s="0" t="s">
        <v>7736</v>
      </c>
      <c r="D2771" s="0" t="n">
        <v>1</v>
      </c>
      <c r="E2771" s="8" t="n">
        <v>569</v>
      </c>
      <c r="F2771" s="0" t="n">
        <v>10</v>
      </c>
      <c r="G2771" s="8" t="n">
        <v>512.1</v>
      </c>
      <c r="H2771" s="0" t="str">
        <f aca="false">INDEX(Products!$C:$C,MATCH(C2771,Products!$A:$A,0))</f>
        <v>Beauty &amp; Personal Care</v>
      </c>
      <c r="I2771" s="0" t="str">
        <f aca="false">INDEX(Orders!$D:$D,MATCH(B2771,Orders!$A:$A,0))</f>
        <v>Delivered</v>
      </c>
      <c r="J2771" s="8" t="n">
        <f aca="false">INDEX(Products!$E:$E,MATCH(C2771,Products!$A:$A,0))</f>
        <v>400.07</v>
      </c>
      <c r="K2771" s="8" t="n">
        <f aca="false">D2771*J2771</f>
        <v>400.07</v>
      </c>
    </row>
    <row r="2772" customFormat="false" ht="15" hidden="false" customHeight="false" outlineLevel="0" collapsed="false">
      <c r="A2772" s="0" t="s">
        <v>10540</v>
      </c>
      <c r="B2772" s="0" t="s">
        <v>2797</v>
      </c>
      <c r="C2772" s="0" t="s">
        <v>8221</v>
      </c>
      <c r="D2772" s="0" t="n">
        <v>1</v>
      </c>
      <c r="E2772" s="8" t="n">
        <v>31819</v>
      </c>
      <c r="F2772" s="0" t="n">
        <v>0</v>
      </c>
      <c r="G2772" s="8" t="n">
        <v>31819</v>
      </c>
      <c r="H2772" s="0" t="str">
        <f aca="false">INDEX(Products!$C:$C,MATCH(C2772,Products!$A:$A,0))</f>
        <v>Furniture</v>
      </c>
      <c r="I2772" s="0" t="str">
        <f aca="false">INDEX(Orders!$D:$D,MATCH(B2772,Orders!$A:$A,0))</f>
        <v>Delivered</v>
      </c>
      <c r="J2772" s="8" t="n">
        <f aca="false">INDEX(Products!$E:$E,MATCH(C2772,Products!$A:$A,0))</f>
        <v>17577.81</v>
      </c>
      <c r="K2772" s="8" t="n">
        <f aca="false">D2772*J2772</f>
        <v>17577.81</v>
      </c>
    </row>
    <row r="2773" customFormat="false" ht="15" hidden="false" customHeight="false" outlineLevel="0" collapsed="false">
      <c r="A2773" s="0" t="s">
        <v>10541</v>
      </c>
      <c r="B2773" s="0" t="s">
        <v>2797</v>
      </c>
      <c r="C2773" s="0" t="s">
        <v>8081</v>
      </c>
      <c r="D2773" s="0" t="n">
        <v>1</v>
      </c>
      <c r="E2773" s="8" t="n">
        <v>940</v>
      </c>
      <c r="F2773" s="0" t="n">
        <v>10</v>
      </c>
      <c r="G2773" s="8" t="n">
        <v>846</v>
      </c>
      <c r="H2773" s="0" t="str">
        <f aca="false">INDEX(Products!$C:$C,MATCH(C2773,Products!$A:$A,0))</f>
        <v>Books</v>
      </c>
      <c r="I2773" s="0" t="str">
        <f aca="false">INDEX(Orders!$D:$D,MATCH(B2773,Orders!$A:$A,0))</f>
        <v>Delivered</v>
      </c>
      <c r="J2773" s="8" t="n">
        <f aca="false">INDEX(Products!$E:$E,MATCH(C2773,Products!$A:$A,0))</f>
        <v>531.47</v>
      </c>
      <c r="K2773" s="8" t="n">
        <f aca="false">D2773*J2773</f>
        <v>531.47</v>
      </c>
    </row>
    <row r="2774" customFormat="false" ht="15" hidden="false" customHeight="false" outlineLevel="0" collapsed="false">
      <c r="A2774" s="0" t="s">
        <v>10542</v>
      </c>
      <c r="B2774" s="0" t="s">
        <v>2798</v>
      </c>
      <c r="C2774" s="0" t="s">
        <v>7933</v>
      </c>
      <c r="D2774" s="0" t="n">
        <v>1</v>
      </c>
      <c r="E2774" s="8" t="n">
        <v>1379</v>
      </c>
      <c r="F2774" s="0" t="n">
        <v>5</v>
      </c>
      <c r="G2774" s="8" t="n">
        <v>1310.05</v>
      </c>
      <c r="H2774" s="0" t="str">
        <f aca="false">INDEX(Products!$C:$C,MATCH(C2774,Products!$A:$A,0))</f>
        <v>Grocery</v>
      </c>
      <c r="I2774" s="0" t="str">
        <f aca="false">INDEX(Orders!$D:$D,MATCH(B2774,Orders!$A:$A,0))</f>
        <v>Delivered</v>
      </c>
      <c r="J2774" s="8" t="n">
        <f aca="false">INDEX(Products!$E:$E,MATCH(C2774,Products!$A:$A,0))</f>
        <v>826.95</v>
      </c>
      <c r="K2774" s="8" t="n">
        <f aca="false">D2774*J2774</f>
        <v>826.95</v>
      </c>
    </row>
    <row r="2775" customFormat="false" ht="15" hidden="false" customHeight="false" outlineLevel="0" collapsed="false">
      <c r="A2775" s="0" t="s">
        <v>10543</v>
      </c>
      <c r="B2775" s="0" t="s">
        <v>2798</v>
      </c>
      <c r="C2775" s="0" t="s">
        <v>7694</v>
      </c>
      <c r="D2775" s="0" t="n">
        <v>2</v>
      </c>
      <c r="E2775" s="8" t="n">
        <v>14329</v>
      </c>
      <c r="F2775" s="0" t="n">
        <v>15</v>
      </c>
      <c r="G2775" s="8" t="n">
        <v>24359.3</v>
      </c>
      <c r="H2775" s="0" t="str">
        <f aca="false">INDEX(Products!$C:$C,MATCH(C2775,Products!$A:$A,0))</f>
        <v>Home &amp; Kitchen</v>
      </c>
      <c r="I2775" s="0" t="str">
        <f aca="false">INDEX(Orders!$D:$D,MATCH(B2775,Orders!$A:$A,0))</f>
        <v>Delivered</v>
      </c>
      <c r="J2775" s="8" t="n">
        <f aca="false">INDEX(Products!$E:$E,MATCH(C2775,Products!$A:$A,0))</f>
        <v>10731.9</v>
      </c>
      <c r="K2775" s="8" t="n">
        <f aca="false">D2775*J2775</f>
        <v>21463.8</v>
      </c>
    </row>
    <row r="2776" customFormat="false" ht="15" hidden="false" customHeight="false" outlineLevel="0" collapsed="false">
      <c r="A2776" s="0" t="s">
        <v>10544</v>
      </c>
      <c r="B2776" s="0" t="s">
        <v>2799</v>
      </c>
      <c r="C2776" s="0" t="s">
        <v>7963</v>
      </c>
      <c r="D2776" s="0" t="n">
        <v>1</v>
      </c>
      <c r="E2776" s="8" t="n">
        <v>1509</v>
      </c>
      <c r="F2776" s="0" t="n">
        <v>5</v>
      </c>
      <c r="G2776" s="8" t="n">
        <v>1433.55</v>
      </c>
      <c r="H2776" s="0" t="str">
        <f aca="false">INDEX(Products!$C:$C,MATCH(C2776,Products!$A:$A,0))</f>
        <v>Books</v>
      </c>
      <c r="I2776" s="0" t="str">
        <f aca="false">INDEX(Orders!$D:$D,MATCH(B2776,Orders!$A:$A,0))</f>
        <v>Delivered</v>
      </c>
      <c r="J2776" s="8" t="n">
        <f aca="false">INDEX(Products!$E:$E,MATCH(C2776,Products!$A:$A,0))</f>
        <v>849.27</v>
      </c>
      <c r="K2776" s="8" t="n">
        <f aca="false">D2776*J2776</f>
        <v>849.27</v>
      </c>
    </row>
    <row r="2777" customFormat="false" ht="15" hidden="false" customHeight="false" outlineLevel="0" collapsed="false">
      <c r="A2777" s="0" t="s">
        <v>10545</v>
      </c>
      <c r="B2777" s="0" t="s">
        <v>2800</v>
      </c>
      <c r="C2777" s="0" t="s">
        <v>8253</v>
      </c>
      <c r="D2777" s="0" t="n">
        <v>1</v>
      </c>
      <c r="E2777" s="8" t="n">
        <v>1729</v>
      </c>
      <c r="F2777" s="0" t="n">
        <v>15</v>
      </c>
      <c r="G2777" s="8" t="n">
        <v>1469.65</v>
      </c>
      <c r="H2777" s="0" t="str">
        <f aca="false">INDEX(Products!$C:$C,MATCH(C2777,Products!$A:$A,0))</f>
        <v>Beauty &amp; Personal Care</v>
      </c>
      <c r="I2777" s="0" t="str">
        <f aca="false">INDEX(Orders!$D:$D,MATCH(B2777,Orders!$A:$A,0))</f>
        <v>Delivered</v>
      </c>
      <c r="J2777" s="8" t="n">
        <f aca="false">INDEX(Products!$E:$E,MATCH(C2777,Products!$A:$A,0))</f>
        <v>1062.01</v>
      </c>
      <c r="K2777" s="8" t="n">
        <f aca="false">D2777*J2777</f>
        <v>1062.01</v>
      </c>
    </row>
    <row r="2778" customFormat="false" ht="15" hidden="false" customHeight="false" outlineLevel="0" collapsed="false">
      <c r="A2778" s="0" t="s">
        <v>10546</v>
      </c>
      <c r="B2778" s="0" t="s">
        <v>2801</v>
      </c>
      <c r="C2778" s="0" t="s">
        <v>7760</v>
      </c>
      <c r="D2778" s="0" t="n">
        <v>1</v>
      </c>
      <c r="E2778" s="8" t="n">
        <v>439</v>
      </c>
      <c r="F2778" s="0" t="n">
        <v>5</v>
      </c>
      <c r="G2778" s="8" t="n">
        <v>417.05</v>
      </c>
      <c r="H2778" s="0" t="str">
        <f aca="false">INDEX(Products!$C:$C,MATCH(C2778,Products!$A:$A,0))</f>
        <v>Grocery</v>
      </c>
      <c r="I2778" s="0" t="str">
        <f aca="false">INDEX(Orders!$D:$D,MATCH(B2778,Orders!$A:$A,0))</f>
        <v>Delivered</v>
      </c>
      <c r="J2778" s="8" t="n">
        <f aca="false">INDEX(Products!$E:$E,MATCH(C2778,Products!$A:$A,0))</f>
        <v>271.77</v>
      </c>
      <c r="K2778" s="8" t="n">
        <f aca="false">D2778*J2778</f>
        <v>271.77</v>
      </c>
    </row>
    <row r="2779" customFormat="false" ht="15" hidden="false" customHeight="false" outlineLevel="0" collapsed="false">
      <c r="A2779" s="0" t="s">
        <v>10547</v>
      </c>
      <c r="B2779" s="0" t="s">
        <v>2801</v>
      </c>
      <c r="C2779" s="0" t="s">
        <v>8215</v>
      </c>
      <c r="D2779" s="0" t="n">
        <v>3</v>
      </c>
      <c r="E2779" s="8" t="n">
        <v>9779</v>
      </c>
      <c r="F2779" s="0" t="n">
        <v>5</v>
      </c>
      <c r="G2779" s="8" t="n">
        <v>27870.15</v>
      </c>
      <c r="H2779" s="0" t="str">
        <f aca="false">INDEX(Products!$C:$C,MATCH(C2779,Products!$A:$A,0))</f>
        <v>Sports &amp; Fitness</v>
      </c>
      <c r="I2779" s="0" t="str">
        <f aca="false">INDEX(Orders!$D:$D,MATCH(B2779,Orders!$A:$A,0))</f>
        <v>Delivered</v>
      </c>
      <c r="J2779" s="8" t="n">
        <f aca="false">INDEX(Products!$E:$E,MATCH(C2779,Products!$A:$A,0))</f>
        <v>6391.57</v>
      </c>
      <c r="K2779" s="8" t="n">
        <f aca="false">D2779*J2779</f>
        <v>19174.71</v>
      </c>
    </row>
    <row r="2780" customFormat="false" ht="15" hidden="false" customHeight="false" outlineLevel="0" collapsed="false">
      <c r="A2780" s="0" t="s">
        <v>10548</v>
      </c>
      <c r="B2780" s="0" t="s">
        <v>2801</v>
      </c>
      <c r="C2780" s="0" t="s">
        <v>7701</v>
      </c>
      <c r="D2780" s="0" t="n">
        <v>1</v>
      </c>
      <c r="E2780" s="8" t="n">
        <v>36479</v>
      </c>
      <c r="F2780" s="0" t="n">
        <v>0</v>
      </c>
      <c r="G2780" s="8" t="n">
        <v>36479</v>
      </c>
      <c r="H2780" s="0" t="str">
        <f aca="false">INDEX(Products!$C:$C,MATCH(C2780,Products!$A:$A,0))</f>
        <v>Electronics</v>
      </c>
      <c r="I2780" s="0" t="str">
        <f aca="false">INDEX(Orders!$D:$D,MATCH(B2780,Orders!$A:$A,0))</f>
        <v>Delivered</v>
      </c>
      <c r="J2780" s="8" t="n">
        <f aca="false">INDEX(Products!$E:$E,MATCH(C2780,Products!$A:$A,0))</f>
        <v>23417.07</v>
      </c>
      <c r="K2780" s="8" t="n">
        <f aca="false">D2780*J2780</f>
        <v>23417.07</v>
      </c>
    </row>
    <row r="2781" customFormat="false" ht="15" hidden="false" customHeight="false" outlineLevel="0" collapsed="false">
      <c r="A2781" s="0" t="s">
        <v>10549</v>
      </c>
      <c r="B2781" s="0" t="s">
        <v>2801</v>
      </c>
      <c r="C2781" s="0" t="s">
        <v>7642</v>
      </c>
      <c r="D2781" s="0" t="n">
        <v>2</v>
      </c>
      <c r="E2781" s="8" t="n">
        <v>15499</v>
      </c>
      <c r="F2781" s="0" t="n">
        <v>15</v>
      </c>
      <c r="G2781" s="8" t="n">
        <v>26348.3</v>
      </c>
      <c r="H2781" s="0" t="str">
        <f aca="false">INDEX(Products!$C:$C,MATCH(C2781,Products!$A:$A,0))</f>
        <v>Electronics</v>
      </c>
      <c r="I2781" s="0" t="str">
        <f aca="false">INDEX(Orders!$D:$D,MATCH(B2781,Orders!$A:$A,0))</f>
        <v>Delivered</v>
      </c>
      <c r="J2781" s="8" t="n">
        <f aca="false">INDEX(Products!$E:$E,MATCH(C2781,Products!$A:$A,0))</f>
        <v>11174.87</v>
      </c>
      <c r="K2781" s="8" t="n">
        <f aca="false">D2781*J2781</f>
        <v>22349.74</v>
      </c>
    </row>
    <row r="2782" customFormat="false" ht="15" hidden="false" customHeight="false" outlineLevel="0" collapsed="false">
      <c r="A2782" s="0" t="s">
        <v>10550</v>
      </c>
      <c r="B2782" s="0" t="s">
        <v>2802</v>
      </c>
      <c r="C2782" s="0" t="s">
        <v>8253</v>
      </c>
      <c r="D2782" s="0" t="n">
        <v>1</v>
      </c>
      <c r="E2782" s="8" t="n">
        <v>1729</v>
      </c>
      <c r="F2782" s="0" t="n">
        <v>10</v>
      </c>
      <c r="G2782" s="8" t="n">
        <v>1556.1</v>
      </c>
      <c r="H2782" s="0" t="str">
        <f aca="false">INDEX(Products!$C:$C,MATCH(C2782,Products!$A:$A,0))</f>
        <v>Beauty &amp; Personal Care</v>
      </c>
      <c r="I2782" s="0" t="str">
        <f aca="false">INDEX(Orders!$D:$D,MATCH(B2782,Orders!$A:$A,0))</f>
        <v>Delivered</v>
      </c>
      <c r="J2782" s="8" t="n">
        <f aca="false">INDEX(Products!$E:$E,MATCH(C2782,Products!$A:$A,0))</f>
        <v>1062.01</v>
      </c>
      <c r="K2782" s="8" t="n">
        <f aca="false">D2782*J2782</f>
        <v>1062.01</v>
      </c>
    </row>
    <row r="2783" customFormat="false" ht="15" hidden="false" customHeight="false" outlineLevel="0" collapsed="false">
      <c r="A2783" s="0" t="s">
        <v>10551</v>
      </c>
      <c r="B2783" s="0" t="s">
        <v>2802</v>
      </c>
      <c r="C2783" s="0" t="s">
        <v>7624</v>
      </c>
      <c r="D2783" s="0" t="n">
        <v>1</v>
      </c>
      <c r="E2783" s="8" t="n">
        <v>14119</v>
      </c>
      <c r="F2783" s="0" t="n">
        <v>10</v>
      </c>
      <c r="G2783" s="8" t="n">
        <v>12707.1</v>
      </c>
      <c r="H2783" s="0" t="str">
        <f aca="false">INDEX(Products!$C:$C,MATCH(C2783,Products!$A:$A,0))</f>
        <v>Electronics</v>
      </c>
      <c r="I2783" s="0" t="str">
        <f aca="false">INDEX(Orders!$D:$D,MATCH(B2783,Orders!$A:$A,0))</f>
        <v>Delivered</v>
      </c>
      <c r="J2783" s="8" t="n">
        <f aca="false">INDEX(Products!$E:$E,MATCH(C2783,Products!$A:$A,0))</f>
        <v>9184.78</v>
      </c>
      <c r="K2783" s="8" t="n">
        <f aca="false">D2783*J2783</f>
        <v>9184.78</v>
      </c>
    </row>
    <row r="2784" customFormat="false" ht="15" hidden="false" customHeight="false" outlineLevel="0" collapsed="false">
      <c r="A2784" s="0" t="s">
        <v>10552</v>
      </c>
      <c r="B2784" s="0" t="s">
        <v>2803</v>
      </c>
      <c r="C2784" s="0" t="s">
        <v>7659</v>
      </c>
      <c r="D2784" s="0" t="n">
        <v>1</v>
      </c>
      <c r="E2784" s="8" t="n">
        <v>2609</v>
      </c>
      <c r="F2784" s="0" t="n">
        <v>15</v>
      </c>
      <c r="G2784" s="8" t="n">
        <v>2217.65</v>
      </c>
      <c r="H2784" s="0" t="str">
        <f aca="false">INDEX(Products!$C:$C,MATCH(C2784,Products!$A:$A,0))</f>
        <v>Fashion</v>
      </c>
      <c r="I2784" s="0" t="str">
        <f aca="false">INDEX(Orders!$D:$D,MATCH(B2784,Orders!$A:$A,0))</f>
        <v>Delivered</v>
      </c>
      <c r="J2784" s="8" t="n">
        <f aca="false">INDEX(Products!$E:$E,MATCH(C2784,Products!$A:$A,0))</f>
        <v>1780.61</v>
      </c>
      <c r="K2784" s="8" t="n">
        <f aca="false">D2784*J2784</f>
        <v>1780.61</v>
      </c>
    </row>
    <row r="2785" customFormat="false" ht="15" hidden="false" customHeight="false" outlineLevel="0" collapsed="false">
      <c r="A2785" s="0" t="s">
        <v>10553</v>
      </c>
      <c r="B2785" s="0" t="s">
        <v>2803</v>
      </c>
      <c r="C2785" s="0" t="s">
        <v>7966</v>
      </c>
      <c r="D2785" s="0" t="n">
        <v>1</v>
      </c>
      <c r="E2785" s="8" t="n">
        <v>8389</v>
      </c>
      <c r="F2785" s="0" t="n">
        <v>20</v>
      </c>
      <c r="G2785" s="8" t="n">
        <v>6711.2</v>
      </c>
      <c r="H2785" s="0" t="str">
        <f aca="false">INDEX(Products!$C:$C,MATCH(C2785,Products!$A:$A,0))</f>
        <v>Home &amp; Kitchen</v>
      </c>
      <c r="I2785" s="0" t="str">
        <f aca="false">INDEX(Orders!$D:$D,MATCH(B2785,Orders!$A:$A,0))</f>
        <v>Delivered</v>
      </c>
      <c r="J2785" s="8" t="n">
        <f aca="false">INDEX(Products!$E:$E,MATCH(C2785,Products!$A:$A,0))</f>
        <v>6236.44</v>
      </c>
      <c r="K2785" s="8" t="n">
        <f aca="false">D2785*J2785</f>
        <v>6236.44</v>
      </c>
    </row>
    <row r="2786" customFormat="false" ht="15" hidden="false" customHeight="false" outlineLevel="0" collapsed="false">
      <c r="A2786" s="0" t="s">
        <v>10554</v>
      </c>
      <c r="B2786" s="0" t="s">
        <v>2804</v>
      </c>
      <c r="C2786" s="0" t="s">
        <v>7591</v>
      </c>
      <c r="D2786" s="0" t="n">
        <v>1</v>
      </c>
      <c r="E2786" s="8" t="n">
        <v>1640</v>
      </c>
      <c r="F2786" s="0" t="n">
        <v>0</v>
      </c>
      <c r="G2786" s="8" t="n">
        <v>1640</v>
      </c>
      <c r="H2786" s="0" t="str">
        <f aca="false">INDEX(Products!$C:$C,MATCH(C2786,Products!$A:$A,0))</f>
        <v>Beauty &amp; Personal Care</v>
      </c>
      <c r="I2786" s="0" t="str">
        <f aca="false">INDEX(Orders!$D:$D,MATCH(B2786,Orders!$A:$A,0))</f>
        <v>Delivered</v>
      </c>
      <c r="J2786" s="8" t="n">
        <f aca="false">INDEX(Products!$E:$E,MATCH(C2786,Products!$A:$A,0))</f>
        <v>939.85</v>
      </c>
      <c r="K2786" s="8" t="n">
        <f aca="false">D2786*J2786</f>
        <v>939.85</v>
      </c>
    </row>
    <row r="2787" customFormat="false" ht="15" hidden="false" customHeight="false" outlineLevel="0" collapsed="false">
      <c r="A2787" s="0" t="s">
        <v>10555</v>
      </c>
      <c r="B2787" s="0" t="s">
        <v>2805</v>
      </c>
      <c r="C2787" s="0" t="s">
        <v>7614</v>
      </c>
      <c r="D2787" s="0" t="n">
        <v>1</v>
      </c>
      <c r="E2787" s="8" t="n">
        <v>23049</v>
      </c>
      <c r="F2787" s="0" t="n">
        <v>5</v>
      </c>
      <c r="G2787" s="8" t="n">
        <v>21896.55</v>
      </c>
      <c r="H2787" s="0" t="str">
        <f aca="false">INDEX(Products!$C:$C,MATCH(C2787,Products!$A:$A,0))</f>
        <v>Furniture</v>
      </c>
      <c r="I2787" s="0" t="str">
        <f aca="false">INDEX(Orders!$D:$D,MATCH(B2787,Orders!$A:$A,0))</f>
        <v>Delivered</v>
      </c>
      <c r="J2787" s="8" t="n">
        <f aca="false">INDEX(Products!$E:$E,MATCH(C2787,Products!$A:$A,0))</f>
        <v>13018.56</v>
      </c>
      <c r="K2787" s="8" t="n">
        <f aca="false">D2787*J2787</f>
        <v>13018.56</v>
      </c>
    </row>
    <row r="2788" customFormat="false" ht="15" hidden="false" customHeight="false" outlineLevel="0" collapsed="false">
      <c r="A2788" s="0" t="s">
        <v>10556</v>
      </c>
      <c r="B2788" s="0" t="s">
        <v>2805</v>
      </c>
      <c r="C2788" s="0" t="s">
        <v>7809</v>
      </c>
      <c r="D2788" s="0" t="n">
        <v>2</v>
      </c>
      <c r="E2788" s="8" t="n">
        <v>9019</v>
      </c>
      <c r="F2788" s="0" t="n">
        <v>10</v>
      </c>
      <c r="G2788" s="8" t="n">
        <v>16234.2</v>
      </c>
      <c r="H2788" s="0" t="str">
        <f aca="false">INDEX(Products!$C:$C,MATCH(C2788,Products!$A:$A,0))</f>
        <v>Home &amp; Kitchen</v>
      </c>
      <c r="I2788" s="0" t="str">
        <f aca="false">INDEX(Orders!$D:$D,MATCH(B2788,Orders!$A:$A,0))</f>
        <v>Delivered</v>
      </c>
      <c r="J2788" s="8" t="n">
        <f aca="false">INDEX(Products!$E:$E,MATCH(C2788,Products!$A:$A,0))</f>
        <v>6066.71</v>
      </c>
      <c r="K2788" s="8" t="n">
        <f aca="false">D2788*J2788</f>
        <v>12133.42</v>
      </c>
    </row>
    <row r="2789" customFormat="false" ht="15" hidden="false" customHeight="false" outlineLevel="0" collapsed="false">
      <c r="A2789" s="0" t="s">
        <v>10557</v>
      </c>
      <c r="B2789" s="0" t="s">
        <v>2805</v>
      </c>
      <c r="C2789" s="0" t="s">
        <v>8063</v>
      </c>
      <c r="D2789" s="0" t="n">
        <v>1</v>
      </c>
      <c r="E2789" s="8" t="n">
        <v>11739</v>
      </c>
      <c r="F2789" s="0" t="n">
        <v>10</v>
      </c>
      <c r="G2789" s="8" t="n">
        <v>10565.1</v>
      </c>
      <c r="H2789" s="0" t="str">
        <f aca="false">INDEX(Products!$C:$C,MATCH(C2789,Products!$A:$A,0))</f>
        <v>Sports &amp; Fitness</v>
      </c>
      <c r="I2789" s="0" t="str">
        <f aca="false">INDEX(Orders!$D:$D,MATCH(B2789,Orders!$A:$A,0))</f>
        <v>Delivered</v>
      </c>
      <c r="J2789" s="8" t="n">
        <f aca="false">INDEX(Products!$E:$E,MATCH(C2789,Products!$A:$A,0))</f>
        <v>6695.67</v>
      </c>
      <c r="K2789" s="8" t="n">
        <f aca="false">D2789*J2789</f>
        <v>6695.67</v>
      </c>
    </row>
    <row r="2790" customFormat="false" ht="15" hidden="false" customHeight="false" outlineLevel="0" collapsed="false">
      <c r="A2790" s="0" t="s">
        <v>10558</v>
      </c>
      <c r="B2790" s="0" t="s">
        <v>2806</v>
      </c>
      <c r="C2790" s="0" t="s">
        <v>7920</v>
      </c>
      <c r="D2790" s="0" t="n">
        <v>2</v>
      </c>
      <c r="E2790" s="8" t="n">
        <v>1279</v>
      </c>
      <c r="F2790" s="0" t="n">
        <v>10</v>
      </c>
      <c r="G2790" s="8" t="n">
        <v>2302.2</v>
      </c>
      <c r="H2790" s="0" t="str">
        <f aca="false">INDEX(Products!$C:$C,MATCH(C2790,Products!$A:$A,0))</f>
        <v>Books</v>
      </c>
      <c r="I2790" s="0" t="str">
        <f aca="false">INDEX(Orders!$D:$D,MATCH(B2790,Orders!$A:$A,0))</f>
        <v>Delivered</v>
      </c>
      <c r="J2790" s="8" t="n">
        <f aca="false">INDEX(Products!$E:$E,MATCH(C2790,Products!$A:$A,0))</f>
        <v>917.25</v>
      </c>
      <c r="K2790" s="8" t="n">
        <f aca="false">D2790*J2790</f>
        <v>1834.5</v>
      </c>
    </row>
    <row r="2791" customFormat="false" ht="15" hidden="false" customHeight="false" outlineLevel="0" collapsed="false">
      <c r="A2791" s="0" t="s">
        <v>10559</v>
      </c>
      <c r="B2791" s="0" t="s">
        <v>2806</v>
      </c>
      <c r="C2791" s="0" t="s">
        <v>8130</v>
      </c>
      <c r="D2791" s="0" t="n">
        <v>3</v>
      </c>
      <c r="E2791" s="8" t="n">
        <v>7929</v>
      </c>
      <c r="F2791" s="0" t="n">
        <v>0</v>
      </c>
      <c r="G2791" s="8" t="n">
        <v>23787</v>
      </c>
      <c r="H2791" s="0" t="str">
        <f aca="false">INDEX(Products!$C:$C,MATCH(C2791,Products!$A:$A,0))</f>
        <v>Home &amp; Kitchen</v>
      </c>
      <c r="I2791" s="0" t="str">
        <f aca="false">INDEX(Orders!$D:$D,MATCH(B2791,Orders!$A:$A,0))</f>
        <v>Delivered</v>
      </c>
      <c r="J2791" s="8" t="n">
        <f aca="false">INDEX(Products!$E:$E,MATCH(C2791,Products!$A:$A,0))</f>
        <v>4469.51</v>
      </c>
      <c r="K2791" s="8" t="n">
        <f aca="false">D2791*J2791</f>
        <v>13408.53</v>
      </c>
    </row>
    <row r="2792" customFormat="false" ht="15" hidden="false" customHeight="false" outlineLevel="0" collapsed="false">
      <c r="A2792" s="0" t="s">
        <v>10560</v>
      </c>
      <c r="B2792" s="0" t="s">
        <v>2806</v>
      </c>
      <c r="C2792" s="0" t="s">
        <v>7674</v>
      </c>
      <c r="D2792" s="0" t="n">
        <v>1</v>
      </c>
      <c r="E2792" s="8" t="n">
        <v>1629</v>
      </c>
      <c r="F2792" s="0" t="n">
        <v>15</v>
      </c>
      <c r="G2792" s="8" t="n">
        <v>1384.65</v>
      </c>
      <c r="H2792" s="0" t="str">
        <f aca="false">INDEX(Products!$C:$C,MATCH(C2792,Products!$A:$A,0))</f>
        <v>Grocery</v>
      </c>
      <c r="I2792" s="0" t="str">
        <f aca="false">INDEX(Orders!$D:$D,MATCH(B2792,Orders!$A:$A,0))</f>
        <v>Delivered</v>
      </c>
      <c r="J2792" s="8" t="n">
        <f aca="false">INDEX(Products!$E:$E,MATCH(C2792,Products!$A:$A,0))</f>
        <v>1147.73</v>
      </c>
      <c r="K2792" s="8" t="n">
        <f aca="false">D2792*J2792</f>
        <v>1147.73</v>
      </c>
    </row>
    <row r="2793" customFormat="false" ht="15" hidden="false" customHeight="false" outlineLevel="0" collapsed="false">
      <c r="A2793" s="0" t="s">
        <v>10561</v>
      </c>
      <c r="B2793" s="0" t="s">
        <v>2807</v>
      </c>
      <c r="C2793" s="0" t="s">
        <v>8226</v>
      </c>
      <c r="D2793" s="0" t="n">
        <v>2</v>
      </c>
      <c r="E2793" s="8" t="n">
        <v>42449</v>
      </c>
      <c r="F2793" s="0" t="n">
        <v>5</v>
      </c>
      <c r="G2793" s="8" t="n">
        <v>80653.1</v>
      </c>
      <c r="H2793" s="0" t="str">
        <f aca="false">INDEX(Products!$C:$C,MATCH(C2793,Products!$A:$A,0))</f>
        <v>Electronics</v>
      </c>
      <c r="I2793" s="0" t="str">
        <f aca="false">INDEX(Orders!$D:$D,MATCH(B2793,Orders!$A:$A,0))</f>
        <v>Delivered</v>
      </c>
      <c r="J2793" s="8" t="n">
        <f aca="false">INDEX(Products!$E:$E,MATCH(C2793,Products!$A:$A,0))</f>
        <v>30786.73</v>
      </c>
      <c r="K2793" s="8" t="n">
        <f aca="false">D2793*J2793</f>
        <v>61573.46</v>
      </c>
    </row>
    <row r="2794" customFormat="false" ht="15" hidden="false" customHeight="false" outlineLevel="0" collapsed="false">
      <c r="A2794" s="0" t="s">
        <v>10562</v>
      </c>
      <c r="B2794" s="0" t="s">
        <v>2807</v>
      </c>
      <c r="C2794" s="0" t="s">
        <v>7809</v>
      </c>
      <c r="D2794" s="0" t="n">
        <v>1</v>
      </c>
      <c r="E2794" s="8" t="n">
        <v>9019</v>
      </c>
      <c r="F2794" s="0" t="n">
        <v>0</v>
      </c>
      <c r="G2794" s="8" t="n">
        <v>9019</v>
      </c>
      <c r="H2794" s="0" t="str">
        <f aca="false">INDEX(Products!$C:$C,MATCH(C2794,Products!$A:$A,0))</f>
        <v>Home &amp; Kitchen</v>
      </c>
      <c r="I2794" s="0" t="str">
        <f aca="false">INDEX(Orders!$D:$D,MATCH(B2794,Orders!$A:$A,0))</f>
        <v>Delivered</v>
      </c>
      <c r="J2794" s="8" t="n">
        <f aca="false">INDEX(Products!$E:$E,MATCH(C2794,Products!$A:$A,0))</f>
        <v>6066.71</v>
      </c>
      <c r="K2794" s="8" t="n">
        <f aca="false">D2794*J2794</f>
        <v>6066.71</v>
      </c>
    </row>
    <row r="2795" customFormat="false" ht="15" hidden="false" customHeight="false" outlineLevel="0" collapsed="false">
      <c r="A2795" s="0" t="s">
        <v>10563</v>
      </c>
      <c r="B2795" s="0" t="s">
        <v>2807</v>
      </c>
      <c r="C2795" s="0" t="s">
        <v>7676</v>
      </c>
      <c r="D2795" s="0" t="n">
        <v>3</v>
      </c>
      <c r="E2795" s="8" t="n">
        <v>33759</v>
      </c>
      <c r="F2795" s="0" t="n">
        <v>30</v>
      </c>
      <c r="G2795" s="8" t="n">
        <v>70893.9</v>
      </c>
      <c r="H2795" s="0" t="str">
        <f aca="false">INDEX(Products!$C:$C,MATCH(C2795,Products!$A:$A,0))</f>
        <v>Furniture</v>
      </c>
      <c r="I2795" s="0" t="str">
        <f aca="false">INDEX(Orders!$D:$D,MATCH(B2795,Orders!$A:$A,0))</f>
        <v>Delivered</v>
      </c>
      <c r="J2795" s="8" t="n">
        <f aca="false">INDEX(Products!$E:$E,MATCH(C2795,Products!$A:$A,0))</f>
        <v>19897.05</v>
      </c>
      <c r="K2795" s="8" t="n">
        <f aca="false">D2795*J2795</f>
        <v>59691.15</v>
      </c>
    </row>
    <row r="2796" customFormat="false" ht="15" hidden="false" customHeight="false" outlineLevel="0" collapsed="false">
      <c r="A2796" s="0" t="s">
        <v>10564</v>
      </c>
      <c r="B2796" s="0" t="s">
        <v>2810</v>
      </c>
      <c r="C2796" s="0" t="s">
        <v>7628</v>
      </c>
      <c r="D2796" s="0" t="n">
        <v>3</v>
      </c>
      <c r="E2796" s="8" t="n">
        <v>40359</v>
      </c>
      <c r="F2796" s="0" t="n">
        <v>20</v>
      </c>
      <c r="G2796" s="8" t="n">
        <v>96861.6</v>
      </c>
      <c r="H2796" s="0" t="str">
        <f aca="false">INDEX(Products!$C:$C,MATCH(C2796,Products!$A:$A,0))</f>
        <v>Mobiles &amp; Accessories</v>
      </c>
      <c r="I2796" s="0" t="str">
        <f aca="false">INDEX(Orders!$D:$D,MATCH(B2796,Orders!$A:$A,0))</f>
        <v>Delivered</v>
      </c>
      <c r="J2796" s="8" t="n">
        <f aca="false">INDEX(Products!$E:$E,MATCH(C2796,Products!$A:$A,0))</f>
        <v>23885.95</v>
      </c>
      <c r="K2796" s="8" t="n">
        <f aca="false">D2796*J2796</f>
        <v>71657.85</v>
      </c>
    </row>
    <row r="2797" customFormat="false" ht="15" hidden="false" customHeight="false" outlineLevel="0" collapsed="false">
      <c r="A2797" s="0" t="s">
        <v>10565</v>
      </c>
      <c r="B2797" s="0" t="s">
        <v>2810</v>
      </c>
      <c r="C2797" s="0" t="s">
        <v>8130</v>
      </c>
      <c r="D2797" s="0" t="n">
        <v>1</v>
      </c>
      <c r="E2797" s="8" t="n">
        <v>7929</v>
      </c>
      <c r="F2797" s="0" t="n">
        <v>15</v>
      </c>
      <c r="G2797" s="8" t="n">
        <v>6739.65</v>
      </c>
      <c r="H2797" s="0" t="str">
        <f aca="false">INDEX(Products!$C:$C,MATCH(C2797,Products!$A:$A,0))</f>
        <v>Home &amp; Kitchen</v>
      </c>
      <c r="I2797" s="0" t="str">
        <f aca="false">INDEX(Orders!$D:$D,MATCH(B2797,Orders!$A:$A,0))</f>
        <v>Delivered</v>
      </c>
      <c r="J2797" s="8" t="n">
        <f aca="false">INDEX(Products!$E:$E,MATCH(C2797,Products!$A:$A,0))</f>
        <v>4469.51</v>
      </c>
      <c r="K2797" s="8" t="n">
        <f aca="false">D2797*J2797</f>
        <v>4469.51</v>
      </c>
    </row>
    <row r="2798" customFormat="false" ht="15" hidden="false" customHeight="false" outlineLevel="0" collapsed="false">
      <c r="A2798" s="0" t="s">
        <v>10566</v>
      </c>
      <c r="B2798" s="0" t="s">
        <v>2811</v>
      </c>
      <c r="C2798" s="0" t="s">
        <v>8046</v>
      </c>
      <c r="D2798" s="0" t="n">
        <v>2</v>
      </c>
      <c r="E2798" s="8" t="n">
        <v>40329</v>
      </c>
      <c r="F2798" s="0" t="n">
        <v>0</v>
      </c>
      <c r="G2798" s="8" t="n">
        <v>80658</v>
      </c>
      <c r="H2798" s="0" t="str">
        <f aca="false">INDEX(Products!$C:$C,MATCH(C2798,Products!$A:$A,0))</f>
        <v>Electronics</v>
      </c>
      <c r="I2798" s="0" t="str">
        <f aca="false">INDEX(Orders!$D:$D,MATCH(B2798,Orders!$A:$A,0))</f>
        <v>Delivered</v>
      </c>
      <c r="J2798" s="8" t="n">
        <f aca="false">INDEX(Products!$E:$E,MATCH(C2798,Products!$A:$A,0))</f>
        <v>29814.88</v>
      </c>
      <c r="K2798" s="8" t="n">
        <f aca="false">D2798*J2798</f>
        <v>59629.76</v>
      </c>
    </row>
    <row r="2799" customFormat="false" ht="15" hidden="false" customHeight="false" outlineLevel="0" collapsed="false">
      <c r="A2799" s="0" t="s">
        <v>10567</v>
      </c>
      <c r="B2799" s="0" t="s">
        <v>2811</v>
      </c>
      <c r="C2799" s="0" t="s">
        <v>7790</v>
      </c>
      <c r="D2799" s="0" t="n">
        <v>1</v>
      </c>
      <c r="E2799" s="8" t="n">
        <v>629</v>
      </c>
      <c r="F2799" s="0" t="n">
        <v>15</v>
      </c>
      <c r="G2799" s="8" t="n">
        <v>534.65</v>
      </c>
      <c r="H2799" s="0" t="str">
        <f aca="false">INDEX(Products!$C:$C,MATCH(C2799,Products!$A:$A,0))</f>
        <v>Grocery</v>
      </c>
      <c r="I2799" s="0" t="str">
        <f aca="false">INDEX(Orders!$D:$D,MATCH(B2799,Orders!$A:$A,0))</f>
        <v>Delivered</v>
      </c>
      <c r="J2799" s="8" t="n">
        <f aca="false">INDEX(Products!$E:$E,MATCH(C2799,Products!$A:$A,0))</f>
        <v>377.09</v>
      </c>
      <c r="K2799" s="8" t="n">
        <f aca="false">D2799*J2799</f>
        <v>377.09</v>
      </c>
    </row>
    <row r="2800" customFormat="false" ht="15" hidden="false" customHeight="false" outlineLevel="0" collapsed="false">
      <c r="A2800" s="0" t="s">
        <v>10568</v>
      </c>
      <c r="B2800" s="0" t="s">
        <v>2811</v>
      </c>
      <c r="C2800" s="0" t="s">
        <v>8304</v>
      </c>
      <c r="D2800" s="0" t="n">
        <v>1</v>
      </c>
      <c r="E2800" s="8" t="n">
        <v>30649</v>
      </c>
      <c r="F2800" s="0" t="n">
        <v>20</v>
      </c>
      <c r="G2800" s="8" t="n">
        <v>24519.2</v>
      </c>
      <c r="H2800" s="0" t="str">
        <f aca="false">INDEX(Products!$C:$C,MATCH(C2800,Products!$A:$A,0))</f>
        <v>Mobiles &amp; Accessories</v>
      </c>
      <c r="I2800" s="0" t="str">
        <f aca="false">INDEX(Orders!$D:$D,MATCH(B2800,Orders!$A:$A,0))</f>
        <v>Delivered</v>
      </c>
      <c r="J2800" s="8" t="n">
        <f aca="false">INDEX(Products!$E:$E,MATCH(C2800,Products!$A:$A,0))</f>
        <v>17732.54</v>
      </c>
      <c r="K2800" s="8" t="n">
        <f aca="false">D2800*J2800</f>
        <v>17732.54</v>
      </c>
    </row>
    <row r="2801" customFormat="false" ht="15" hidden="false" customHeight="false" outlineLevel="0" collapsed="false">
      <c r="A2801" s="0" t="s">
        <v>10569</v>
      </c>
      <c r="B2801" s="0" t="s">
        <v>2812</v>
      </c>
      <c r="C2801" s="0" t="s">
        <v>7980</v>
      </c>
      <c r="D2801" s="0" t="n">
        <v>1</v>
      </c>
      <c r="E2801" s="8" t="n">
        <v>42589</v>
      </c>
      <c r="F2801" s="0" t="n">
        <v>5</v>
      </c>
      <c r="G2801" s="8" t="n">
        <v>40459.55</v>
      </c>
      <c r="H2801" s="0" t="str">
        <f aca="false">INDEX(Products!$C:$C,MATCH(C2801,Products!$A:$A,0))</f>
        <v>Electronics</v>
      </c>
      <c r="I2801" s="0" t="str">
        <f aca="false">INDEX(Orders!$D:$D,MATCH(B2801,Orders!$A:$A,0))</f>
        <v>Delivered</v>
      </c>
      <c r="J2801" s="8" t="n">
        <f aca="false">INDEX(Products!$E:$E,MATCH(C2801,Products!$A:$A,0))</f>
        <v>28890.12</v>
      </c>
      <c r="K2801" s="8" t="n">
        <f aca="false">D2801*J2801</f>
        <v>28890.12</v>
      </c>
    </row>
    <row r="2802" customFormat="false" ht="15" hidden="false" customHeight="false" outlineLevel="0" collapsed="false">
      <c r="A2802" s="0" t="s">
        <v>10570</v>
      </c>
      <c r="B2802" s="0" t="s">
        <v>2812</v>
      </c>
      <c r="C2802" s="0" t="s">
        <v>7790</v>
      </c>
      <c r="D2802" s="0" t="n">
        <v>1</v>
      </c>
      <c r="E2802" s="8" t="n">
        <v>629</v>
      </c>
      <c r="F2802" s="0" t="n">
        <v>5</v>
      </c>
      <c r="G2802" s="8" t="n">
        <v>597.55</v>
      </c>
      <c r="H2802" s="0" t="str">
        <f aca="false">INDEX(Products!$C:$C,MATCH(C2802,Products!$A:$A,0))</f>
        <v>Grocery</v>
      </c>
      <c r="I2802" s="0" t="str">
        <f aca="false">INDEX(Orders!$D:$D,MATCH(B2802,Orders!$A:$A,0))</f>
        <v>Delivered</v>
      </c>
      <c r="J2802" s="8" t="n">
        <f aca="false">INDEX(Products!$E:$E,MATCH(C2802,Products!$A:$A,0))</f>
        <v>377.09</v>
      </c>
      <c r="K2802" s="8" t="n">
        <f aca="false">D2802*J2802</f>
        <v>377.09</v>
      </c>
    </row>
    <row r="2803" customFormat="false" ht="15" hidden="false" customHeight="false" outlineLevel="0" collapsed="false">
      <c r="A2803" s="0" t="s">
        <v>10571</v>
      </c>
      <c r="B2803" s="0" t="s">
        <v>2812</v>
      </c>
      <c r="C2803" s="0" t="s">
        <v>8130</v>
      </c>
      <c r="D2803" s="0" t="n">
        <v>1</v>
      </c>
      <c r="E2803" s="8" t="n">
        <v>7929</v>
      </c>
      <c r="F2803" s="0" t="n">
        <v>0</v>
      </c>
      <c r="G2803" s="8" t="n">
        <v>7929</v>
      </c>
      <c r="H2803" s="0" t="str">
        <f aca="false">INDEX(Products!$C:$C,MATCH(C2803,Products!$A:$A,0))</f>
        <v>Home &amp; Kitchen</v>
      </c>
      <c r="I2803" s="0" t="str">
        <f aca="false">INDEX(Orders!$D:$D,MATCH(B2803,Orders!$A:$A,0))</f>
        <v>Delivered</v>
      </c>
      <c r="J2803" s="8" t="n">
        <f aca="false">INDEX(Products!$E:$E,MATCH(C2803,Products!$A:$A,0))</f>
        <v>4469.51</v>
      </c>
      <c r="K2803" s="8" t="n">
        <f aca="false">D2803*J2803</f>
        <v>4469.51</v>
      </c>
    </row>
    <row r="2804" customFormat="false" ht="15" hidden="false" customHeight="false" outlineLevel="0" collapsed="false">
      <c r="A2804" s="0" t="s">
        <v>10572</v>
      </c>
      <c r="B2804" s="0" t="s">
        <v>2813</v>
      </c>
      <c r="C2804" s="0" t="s">
        <v>7839</v>
      </c>
      <c r="D2804" s="0" t="n">
        <v>1</v>
      </c>
      <c r="E2804" s="8" t="n">
        <v>9969</v>
      </c>
      <c r="F2804" s="0" t="n">
        <v>0</v>
      </c>
      <c r="G2804" s="8" t="n">
        <v>9969</v>
      </c>
      <c r="H2804" s="0" t="str">
        <f aca="false">INDEX(Products!$C:$C,MATCH(C2804,Products!$A:$A,0))</f>
        <v>Home &amp; Kitchen</v>
      </c>
      <c r="I2804" s="0" t="str">
        <f aca="false">INDEX(Orders!$D:$D,MATCH(B2804,Orders!$A:$A,0))</f>
        <v>Delivered</v>
      </c>
      <c r="J2804" s="8" t="n">
        <f aca="false">INDEX(Products!$E:$E,MATCH(C2804,Products!$A:$A,0))</f>
        <v>5962.26</v>
      </c>
      <c r="K2804" s="8" t="n">
        <f aca="false">D2804*J2804</f>
        <v>5962.26</v>
      </c>
    </row>
    <row r="2805" customFormat="false" ht="15" hidden="false" customHeight="false" outlineLevel="0" collapsed="false">
      <c r="A2805" s="0" t="s">
        <v>10573</v>
      </c>
      <c r="B2805" s="0" t="s">
        <v>2815</v>
      </c>
      <c r="C2805" s="0" t="s">
        <v>7680</v>
      </c>
      <c r="D2805" s="0" t="n">
        <v>1</v>
      </c>
      <c r="E2805" s="8" t="n">
        <v>14639</v>
      </c>
      <c r="F2805" s="0" t="n">
        <v>0</v>
      </c>
      <c r="G2805" s="8" t="n">
        <v>14639</v>
      </c>
      <c r="H2805" s="0" t="str">
        <f aca="false">INDEX(Products!$C:$C,MATCH(C2805,Products!$A:$A,0))</f>
        <v>Electronics</v>
      </c>
      <c r="I2805" s="0" t="str">
        <f aca="false">INDEX(Orders!$D:$D,MATCH(B2805,Orders!$A:$A,0))</f>
        <v>Delivered</v>
      </c>
      <c r="J2805" s="8" t="n">
        <f aca="false">INDEX(Products!$E:$E,MATCH(C2805,Products!$A:$A,0))</f>
        <v>8845.17</v>
      </c>
      <c r="K2805" s="8" t="n">
        <f aca="false">D2805*J2805</f>
        <v>8845.17</v>
      </c>
    </row>
    <row r="2806" customFormat="false" ht="15" hidden="false" customHeight="false" outlineLevel="0" collapsed="false">
      <c r="A2806" s="0" t="s">
        <v>10574</v>
      </c>
      <c r="B2806" s="0" t="s">
        <v>2817</v>
      </c>
      <c r="C2806" s="0" t="s">
        <v>7651</v>
      </c>
      <c r="D2806" s="0" t="n">
        <v>2</v>
      </c>
      <c r="E2806" s="8" t="n">
        <v>7439</v>
      </c>
      <c r="F2806" s="0" t="n">
        <v>0</v>
      </c>
      <c r="G2806" s="8" t="n">
        <v>14878</v>
      </c>
      <c r="H2806" s="0" t="str">
        <f aca="false">INDEX(Products!$C:$C,MATCH(C2806,Products!$A:$A,0))</f>
        <v>Mobiles &amp; Accessories</v>
      </c>
      <c r="I2806" s="0" t="str">
        <f aca="false">INDEX(Orders!$D:$D,MATCH(B2806,Orders!$A:$A,0))</f>
        <v>Returned</v>
      </c>
      <c r="J2806" s="8" t="n">
        <f aca="false">INDEX(Products!$E:$E,MATCH(C2806,Products!$A:$A,0))</f>
        <v>4901.55</v>
      </c>
      <c r="K2806" s="8" t="n">
        <f aca="false">D2806*J2806</f>
        <v>9803.1</v>
      </c>
    </row>
    <row r="2807" customFormat="false" ht="15" hidden="false" customHeight="false" outlineLevel="0" collapsed="false">
      <c r="A2807" s="0" t="s">
        <v>10575</v>
      </c>
      <c r="B2807" s="0" t="s">
        <v>2820</v>
      </c>
      <c r="C2807" s="0" t="s">
        <v>7940</v>
      </c>
      <c r="D2807" s="0" t="n">
        <v>1</v>
      </c>
      <c r="E2807" s="8" t="n">
        <v>1309</v>
      </c>
      <c r="F2807" s="0" t="n">
        <v>15</v>
      </c>
      <c r="G2807" s="8" t="n">
        <v>1112.65</v>
      </c>
      <c r="H2807" s="0" t="str">
        <f aca="false">INDEX(Products!$C:$C,MATCH(C2807,Products!$A:$A,0))</f>
        <v>Grocery</v>
      </c>
      <c r="I2807" s="0" t="str">
        <f aca="false">INDEX(Orders!$D:$D,MATCH(B2807,Orders!$A:$A,0))</f>
        <v>Delivered</v>
      </c>
      <c r="J2807" s="8" t="n">
        <f aca="false">INDEX(Products!$E:$E,MATCH(C2807,Products!$A:$A,0))</f>
        <v>914.27</v>
      </c>
      <c r="K2807" s="8" t="n">
        <f aca="false">D2807*J2807</f>
        <v>914.27</v>
      </c>
    </row>
    <row r="2808" customFormat="false" ht="15" hidden="false" customHeight="false" outlineLevel="0" collapsed="false">
      <c r="A2808" s="0" t="s">
        <v>10576</v>
      </c>
      <c r="B2808" s="0" t="s">
        <v>2820</v>
      </c>
      <c r="C2808" s="0" t="s">
        <v>7710</v>
      </c>
      <c r="D2808" s="0" t="n">
        <v>1</v>
      </c>
      <c r="E2808" s="8" t="n">
        <v>4659</v>
      </c>
      <c r="F2808" s="0" t="n">
        <v>20</v>
      </c>
      <c r="G2808" s="8" t="n">
        <v>3727.2</v>
      </c>
      <c r="H2808" s="0" t="str">
        <f aca="false">INDEX(Products!$C:$C,MATCH(C2808,Products!$A:$A,0))</f>
        <v>Fashion</v>
      </c>
      <c r="I2808" s="0" t="str">
        <f aca="false">INDEX(Orders!$D:$D,MATCH(B2808,Orders!$A:$A,0))</f>
        <v>Delivered</v>
      </c>
      <c r="J2808" s="8" t="n">
        <f aca="false">INDEX(Products!$E:$E,MATCH(C2808,Products!$A:$A,0))</f>
        <v>2833.14</v>
      </c>
      <c r="K2808" s="8" t="n">
        <f aca="false">D2808*J2808</f>
        <v>2833.14</v>
      </c>
    </row>
    <row r="2809" customFormat="false" ht="15" hidden="false" customHeight="false" outlineLevel="0" collapsed="false">
      <c r="A2809" s="0" t="s">
        <v>10577</v>
      </c>
      <c r="B2809" s="0" t="s">
        <v>2820</v>
      </c>
      <c r="C2809" s="0" t="s">
        <v>7928</v>
      </c>
      <c r="D2809" s="0" t="n">
        <v>1</v>
      </c>
      <c r="E2809" s="8" t="n">
        <v>12299</v>
      </c>
      <c r="F2809" s="0" t="n">
        <v>15</v>
      </c>
      <c r="G2809" s="8" t="n">
        <v>10454.15</v>
      </c>
      <c r="H2809" s="0" t="str">
        <f aca="false">INDEX(Products!$C:$C,MATCH(C2809,Products!$A:$A,0))</f>
        <v>Home &amp; Kitchen</v>
      </c>
      <c r="I2809" s="0" t="str">
        <f aca="false">INDEX(Orders!$D:$D,MATCH(B2809,Orders!$A:$A,0))</f>
        <v>Delivered</v>
      </c>
      <c r="J2809" s="8" t="n">
        <f aca="false">INDEX(Products!$E:$E,MATCH(C2809,Products!$A:$A,0))</f>
        <v>8449.74</v>
      </c>
      <c r="K2809" s="8" t="n">
        <f aca="false">D2809*J2809</f>
        <v>8449.74</v>
      </c>
    </row>
    <row r="2810" customFormat="false" ht="15" hidden="false" customHeight="false" outlineLevel="0" collapsed="false">
      <c r="A2810" s="0" t="s">
        <v>10578</v>
      </c>
      <c r="B2810" s="0" t="s">
        <v>2823</v>
      </c>
      <c r="C2810" s="0" t="s">
        <v>7734</v>
      </c>
      <c r="D2810" s="0" t="n">
        <v>1</v>
      </c>
      <c r="E2810" s="8" t="n">
        <v>260</v>
      </c>
      <c r="F2810" s="0" t="n">
        <v>15</v>
      </c>
      <c r="G2810" s="8" t="n">
        <v>221</v>
      </c>
      <c r="H2810" s="0" t="str">
        <f aca="false">INDEX(Products!$C:$C,MATCH(C2810,Products!$A:$A,0))</f>
        <v>Books</v>
      </c>
      <c r="I2810" s="0" t="str">
        <f aca="false">INDEX(Orders!$D:$D,MATCH(B2810,Orders!$A:$A,0))</f>
        <v>Delivered</v>
      </c>
      <c r="J2810" s="8" t="n">
        <f aca="false">INDEX(Products!$E:$E,MATCH(C2810,Products!$A:$A,0))</f>
        <v>158.02</v>
      </c>
      <c r="K2810" s="8" t="n">
        <f aca="false">D2810*J2810</f>
        <v>158.02</v>
      </c>
    </row>
    <row r="2811" customFormat="false" ht="15" hidden="false" customHeight="false" outlineLevel="0" collapsed="false">
      <c r="A2811" s="0" t="s">
        <v>10579</v>
      </c>
      <c r="B2811" s="0" t="s">
        <v>2825</v>
      </c>
      <c r="C2811" s="0" t="s">
        <v>8065</v>
      </c>
      <c r="D2811" s="0" t="n">
        <v>1</v>
      </c>
      <c r="E2811" s="8" t="n">
        <v>4989</v>
      </c>
      <c r="F2811" s="0" t="n">
        <v>5</v>
      </c>
      <c r="G2811" s="8" t="n">
        <v>4739.55</v>
      </c>
      <c r="H2811" s="0" t="str">
        <f aca="false">INDEX(Products!$C:$C,MATCH(C2811,Products!$A:$A,0))</f>
        <v>Electronics</v>
      </c>
      <c r="I2811" s="0" t="str">
        <f aca="false">INDEX(Orders!$D:$D,MATCH(B2811,Orders!$A:$A,0))</f>
        <v>Delivered</v>
      </c>
      <c r="J2811" s="8" t="n">
        <f aca="false">INDEX(Products!$E:$E,MATCH(C2811,Products!$A:$A,0))</f>
        <v>3490.69</v>
      </c>
      <c r="K2811" s="8" t="n">
        <f aca="false">D2811*J2811</f>
        <v>3490.69</v>
      </c>
    </row>
    <row r="2812" customFormat="false" ht="15" hidden="false" customHeight="false" outlineLevel="0" collapsed="false">
      <c r="A2812" s="0" t="s">
        <v>10580</v>
      </c>
      <c r="B2812" s="0" t="s">
        <v>2825</v>
      </c>
      <c r="C2812" s="0" t="s">
        <v>7727</v>
      </c>
      <c r="D2812" s="0" t="n">
        <v>1</v>
      </c>
      <c r="E2812" s="8" t="n">
        <v>2379</v>
      </c>
      <c r="F2812" s="0" t="n">
        <v>20</v>
      </c>
      <c r="G2812" s="8" t="n">
        <v>1903.2</v>
      </c>
      <c r="H2812" s="0" t="str">
        <f aca="false">INDEX(Products!$C:$C,MATCH(C2812,Products!$A:$A,0))</f>
        <v>Fashion</v>
      </c>
      <c r="I2812" s="0" t="str">
        <f aca="false">INDEX(Orders!$D:$D,MATCH(B2812,Orders!$A:$A,0))</f>
        <v>Delivered</v>
      </c>
      <c r="J2812" s="8" t="n">
        <f aca="false">INDEX(Products!$E:$E,MATCH(C2812,Products!$A:$A,0))</f>
        <v>1774.91</v>
      </c>
      <c r="K2812" s="8" t="n">
        <f aca="false">D2812*J2812</f>
        <v>1774.91</v>
      </c>
    </row>
    <row r="2813" customFormat="false" ht="15" hidden="false" customHeight="false" outlineLevel="0" collapsed="false">
      <c r="A2813" s="0" t="s">
        <v>10581</v>
      </c>
      <c r="B2813" s="0" t="s">
        <v>2826</v>
      </c>
      <c r="C2813" s="0" t="s">
        <v>7777</v>
      </c>
      <c r="D2813" s="0" t="n">
        <v>2</v>
      </c>
      <c r="E2813" s="8" t="n">
        <v>9549</v>
      </c>
      <c r="F2813" s="0" t="n">
        <v>10</v>
      </c>
      <c r="G2813" s="8" t="n">
        <v>17188.2</v>
      </c>
      <c r="H2813" s="0" t="str">
        <f aca="false">INDEX(Products!$C:$C,MATCH(C2813,Products!$A:$A,0))</f>
        <v>Home &amp; Kitchen</v>
      </c>
      <c r="I2813" s="0" t="str">
        <f aca="false">INDEX(Orders!$D:$D,MATCH(B2813,Orders!$A:$A,0))</f>
        <v>Delivered</v>
      </c>
      <c r="J2813" s="8" t="n">
        <f aca="false">INDEX(Products!$E:$E,MATCH(C2813,Products!$A:$A,0))</f>
        <v>6567.1</v>
      </c>
      <c r="K2813" s="8" t="n">
        <f aca="false">D2813*J2813</f>
        <v>13134.2</v>
      </c>
    </row>
    <row r="2814" customFormat="false" ht="15" hidden="false" customHeight="false" outlineLevel="0" collapsed="false">
      <c r="A2814" s="0" t="s">
        <v>10582</v>
      </c>
      <c r="B2814" s="0" t="s">
        <v>2827</v>
      </c>
      <c r="C2814" s="0" t="s">
        <v>8111</v>
      </c>
      <c r="D2814" s="0" t="n">
        <v>1</v>
      </c>
      <c r="E2814" s="8" t="n">
        <v>3729</v>
      </c>
      <c r="F2814" s="0" t="n">
        <v>20</v>
      </c>
      <c r="G2814" s="8" t="n">
        <v>2983.2</v>
      </c>
      <c r="H2814" s="0" t="str">
        <f aca="false">INDEX(Products!$C:$C,MATCH(C2814,Products!$A:$A,0))</f>
        <v>Fashion</v>
      </c>
      <c r="I2814" s="0" t="str">
        <f aca="false">INDEX(Orders!$D:$D,MATCH(B2814,Orders!$A:$A,0))</f>
        <v>Delivered</v>
      </c>
      <c r="J2814" s="8" t="n">
        <f aca="false">INDEX(Products!$E:$E,MATCH(C2814,Products!$A:$A,0))</f>
        <v>2097.34</v>
      </c>
      <c r="K2814" s="8" t="n">
        <f aca="false">D2814*J2814</f>
        <v>2097.34</v>
      </c>
    </row>
    <row r="2815" customFormat="false" ht="15" hidden="false" customHeight="false" outlineLevel="0" collapsed="false">
      <c r="A2815" s="0" t="s">
        <v>10583</v>
      </c>
      <c r="B2815" s="0" t="s">
        <v>2828</v>
      </c>
      <c r="C2815" s="0" t="s">
        <v>8083</v>
      </c>
      <c r="D2815" s="0" t="n">
        <v>1</v>
      </c>
      <c r="E2815" s="8" t="n">
        <v>1749</v>
      </c>
      <c r="F2815" s="0" t="n">
        <v>0</v>
      </c>
      <c r="G2815" s="8" t="n">
        <v>1749</v>
      </c>
      <c r="H2815" s="0" t="str">
        <f aca="false">INDEX(Products!$C:$C,MATCH(C2815,Products!$A:$A,0))</f>
        <v>Fashion</v>
      </c>
      <c r="I2815" s="0" t="str">
        <f aca="false">INDEX(Orders!$D:$D,MATCH(B2815,Orders!$A:$A,0))</f>
        <v>Delivered</v>
      </c>
      <c r="J2815" s="8" t="n">
        <f aca="false">INDEX(Products!$E:$E,MATCH(C2815,Products!$A:$A,0))</f>
        <v>1085.41</v>
      </c>
      <c r="K2815" s="8" t="n">
        <f aca="false">D2815*J2815</f>
        <v>1085.41</v>
      </c>
    </row>
    <row r="2816" customFormat="false" ht="15" hidden="false" customHeight="false" outlineLevel="0" collapsed="false">
      <c r="A2816" s="0" t="s">
        <v>10584</v>
      </c>
      <c r="B2816" s="0" t="s">
        <v>2828</v>
      </c>
      <c r="C2816" s="0" t="s">
        <v>7999</v>
      </c>
      <c r="D2816" s="0" t="n">
        <v>1</v>
      </c>
      <c r="E2816" s="8" t="n">
        <v>2810</v>
      </c>
      <c r="F2816" s="0" t="n">
        <v>20</v>
      </c>
      <c r="G2816" s="8" t="n">
        <v>2248</v>
      </c>
      <c r="H2816" s="0" t="str">
        <f aca="false">INDEX(Products!$C:$C,MATCH(C2816,Products!$A:$A,0))</f>
        <v>Toys &amp; Baby Care</v>
      </c>
      <c r="I2816" s="0" t="str">
        <f aca="false">INDEX(Orders!$D:$D,MATCH(B2816,Orders!$A:$A,0))</f>
        <v>Delivered</v>
      </c>
      <c r="J2816" s="8" t="n">
        <f aca="false">INDEX(Products!$E:$E,MATCH(C2816,Products!$A:$A,0))</f>
        <v>1582.85</v>
      </c>
      <c r="K2816" s="8" t="n">
        <f aca="false">D2816*J2816</f>
        <v>1582.85</v>
      </c>
    </row>
    <row r="2817" customFormat="false" ht="15" hidden="false" customHeight="false" outlineLevel="0" collapsed="false">
      <c r="A2817" s="0" t="s">
        <v>10585</v>
      </c>
      <c r="B2817" s="0" t="s">
        <v>2829</v>
      </c>
      <c r="C2817" s="0" t="s">
        <v>7795</v>
      </c>
      <c r="D2817" s="0" t="n">
        <v>1</v>
      </c>
      <c r="E2817" s="8" t="n">
        <v>14009</v>
      </c>
      <c r="F2817" s="0" t="n">
        <v>0</v>
      </c>
      <c r="G2817" s="8" t="n">
        <v>14009</v>
      </c>
      <c r="H2817" s="0" t="str">
        <f aca="false">INDEX(Products!$C:$C,MATCH(C2817,Products!$A:$A,0))</f>
        <v>Electronics</v>
      </c>
      <c r="I2817" s="0" t="str">
        <f aca="false">INDEX(Orders!$D:$D,MATCH(B2817,Orders!$A:$A,0))</f>
        <v>Delivered</v>
      </c>
      <c r="J2817" s="8" t="n">
        <f aca="false">INDEX(Products!$E:$E,MATCH(C2817,Products!$A:$A,0))</f>
        <v>9706.62</v>
      </c>
      <c r="K2817" s="8" t="n">
        <f aca="false">D2817*J2817</f>
        <v>9706.62</v>
      </c>
    </row>
    <row r="2818" customFormat="false" ht="15" hidden="false" customHeight="false" outlineLevel="0" collapsed="false">
      <c r="A2818" s="0" t="s">
        <v>10586</v>
      </c>
      <c r="B2818" s="0" t="s">
        <v>2829</v>
      </c>
      <c r="C2818" s="0" t="s">
        <v>7688</v>
      </c>
      <c r="D2818" s="0" t="n">
        <v>1</v>
      </c>
      <c r="E2818" s="8" t="n">
        <v>3370</v>
      </c>
      <c r="F2818" s="0" t="n">
        <v>10</v>
      </c>
      <c r="G2818" s="8" t="n">
        <v>3033</v>
      </c>
      <c r="H2818" s="0" t="str">
        <f aca="false">INDEX(Products!$C:$C,MATCH(C2818,Products!$A:$A,0))</f>
        <v>Sports &amp; Fitness</v>
      </c>
      <c r="I2818" s="0" t="str">
        <f aca="false">INDEX(Orders!$D:$D,MATCH(B2818,Orders!$A:$A,0))</f>
        <v>Delivered</v>
      </c>
      <c r="J2818" s="8" t="n">
        <f aca="false">INDEX(Products!$E:$E,MATCH(C2818,Products!$A:$A,0))</f>
        <v>2101.83</v>
      </c>
      <c r="K2818" s="8" t="n">
        <f aca="false">D2818*J2818</f>
        <v>2101.83</v>
      </c>
    </row>
    <row r="2819" customFormat="false" ht="15" hidden="false" customHeight="false" outlineLevel="0" collapsed="false">
      <c r="A2819" s="0" t="s">
        <v>10587</v>
      </c>
      <c r="B2819" s="0" t="s">
        <v>2831</v>
      </c>
      <c r="C2819" s="0" t="s">
        <v>8046</v>
      </c>
      <c r="D2819" s="0" t="n">
        <v>1</v>
      </c>
      <c r="E2819" s="8" t="n">
        <v>40329</v>
      </c>
      <c r="F2819" s="0" t="n">
        <v>0</v>
      </c>
      <c r="G2819" s="8" t="n">
        <v>40329</v>
      </c>
      <c r="H2819" s="0" t="str">
        <f aca="false">INDEX(Products!$C:$C,MATCH(C2819,Products!$A:$A,0))</f>
        <v>Electronics</v>
      </c>
      <c r="I2819" s="0" t="str">
        <f aca="false">INDEX(Orders!$D:$D,MATCH(B2819,Orders!$A:$A,0))</f>
        <v>Delivered</v>
      </c>
      <c r="J2819" s="8" t="n">
        <f aca="false">INDEX(Products!$E:$E,MATCH(C2819,Products!$A:$A,0))</f>
        <v>29814.88</v>
      </c>
      <c r="K2819" s="8" t="n">
        <f aca="false">D2819*J2819</f>
        <v>29814.88</v>
      </c>
    </row>
    <row r="2820" customFormat="false" ht="15" hidden="false" customHeight="false" outlineLevel="0" collapsed="false">
      <c r="A2820" s="0" t="s">
        <v>10588</v>
      </c>
      <c r="B2820" s="0" t="s">
        <v>2832</v>
      </c>
      <c r="C2820" s="0" t="s">
        <v>7593</v>
      </c>
      <c r="D2820" s="0" t="n">
        <v>3</v>
      </c>
      <c r="E2820" s="8" t="n">
        <v>12159</v>
      </c>
      <c r="F2820" s="0" t="n">
        <v>5</v>
      </c>
      <c r="G2820" s="8" t="n">
        <v>34653.15</v>
      </c>
      <c r="H2820" s="0" t="str">
        <f aca="false">INDEX(Products!$C:$C,MATCH(C2820,Products!$A:$A,0))</f>
        <v>Mobiles &amp; Accessories</v>
      </c>
      <c r="I2820" s="0" t="str">
        <f aca="false">INDEX(Orders!$D:$D,MATCH(B2820,Orders!$A:$A,0))</f>
        <v>Delivered</v>
      </c>
      <c r="J2820" s="8" t="n">
        <f aca="false">INDEX(Products!$E:$E,MATCH(C2820,Products!$A:$A,0))</f>
        <v>8791.68</v>
      </c>
      <c r="K2820" s="8" t="n">
        <f aca="false">D2820*J2820</f>
        <v>26375.04</v>
      </c>
    </row>
    <row r="2821" customFormat="false" ht="15" hidden="false" customHeight="false" outlineLevel="0" collapsed="false">
      <c r="A2821" s="0" t="s">
        <v>10589</v>
      </c>
      <c r="B2821" s="0" t="s">
        <v>2833</v>
      </c>
      <c r="C2821" s="0" t="s">
        <v>7842</v>
      </c>
      <c r="D2821" s="0" t="n">
        <v>1</v>
      </c>
      <c r="E2821" s="8" t="n">
        <v>4659</v>
      </c>
      <c r="F2821" s="0" t="n">
        <v>0</v>
      </c>
      <c r="G2821" s="8" t="n">
        <v>4659</v>
      </c>
      <c r="H2821" s="0" t="str">
        <f aca="false">INDEX(Products!$C:$C,MATCH(C2821,Products!$A:$A,0))</f>
        <v>Fashion</v>
      </c>
      <c r="I2821" s="0" t="str">
        <f aca="false">INDEX(Orders!$D:$D,MATCH(B2821,Orders!$A:$A,0))</f>
        <v>Delivered</v>
      </c>
      <c r="J2821" s="8" t="n">
        <f aca="false">INDEX(Products!$E:$E,MATCH(C2821,Products!$A:$A,0))</f>
        <v>2775.53</v>
      </c>
      <c r="K2821" s="8" t="n">
        <f aca="false">D2821*J2821</f>
        <v>2775.53</v>
      </c>
    </row>
    <row r="2822" customFormat="false" ht="15" hidden="false" customHeight="false" outlineLevel="0" collapsed="false">
      <c r="A2822" s="0" t="s">
        <v>10590</v>
      </c>
      <c r="B2822" s="0" t="s">
        <v>2834</v>
      </c>
      <c r="C2822" s="0" t="s">
        <v>8197</v>
      </c>
      <c r="D2822" s="0" t="n">
        <v>1</v>
      </c>
      <c r="E2822" s="8" t="n">
        <v>10919</v>
      </c>
      <c r="F2822" s="0" t="n">
        <v>10</v>
      </c>
      <c r="G2822" s="8" t="n">
        <v>9827.1</v>
      </c>
      <c r="H2822" s="0" t="str">
        <f aca="false">INDEX(Products!$C:$C,MATCH(C2822,Products!$A:$A,0))</f>
        <v>Home &amp; Kitchen</v>
      </c>
      <c r="I2822" s="0" t="str">
        <f aca="false">INDEX(Orders!$D:$D,MATCH(B2822,Orders!$A:$A,0))</f>
        <v>Delivered</v>
      </c>
      <c r="J2822" s="8" t="n">
        <f aca="false">INDEX(Products!$E:$E,MATCH(C2822,Products!$A:$A,0))</f>
        <v>6025.22</v>
      </c>
      <c r="K2822" s="8" t="n">
        <f aca="false">D2822*J2822</f>
        <v>6025.22</v>
      </c>
    </row>
    <row r="2823" customFormat="false" ht="15" hidden="false" customHeight="false" outlineLevel="0" collapsed="false">
      <c r="A2823" s="0" t="s">
        <v>10591</v>
      </c>
      <c r="B2823" s="0" t="s">
        <v>2834</v>
      </c>
      <c r="C2823" s="0" t="s">
        <v>7809</v>
      </c>
      <c r="D2823" s="0" t="n">
        <v>1</v>
      </c>
      <c r="E2823" s="8" t="n">
        <v>9019</v>
      </c>
      <c r="F2823" s="0" t="n">
        <v>10</v>
      </c>
      <c r="G2823" s="8" t="n">
        <v>8117.1</v>
      </c>
      <c r="H2823" s="0" t="str">
        <f aca="false">INDEX(Products!$C:$C,MATCH(C2823,Products!$A:$A,0))</f>
        <v>Home &amp; Kitchen</v>
      </c>
      <c r="I2823" s="0" t="str">
        <f aca="false">INDEX(Orders!$D:$D,MATCH(B2823,Orders!$A:$A,0))</f>
        <v>Delivered</v>
      </c>
      <c r="J2823" s="8" t="n">
        <f aca="false">INDEX(Products!$E:$E,MATCH(C2823,Products!$A:$A,0))</f>
        <v>6066.71</v>
      </c>
      <c r="K2823" s="8" t="n">
        <f aca="false">D2823*J2823</f>
        <v>6066.71</v>
      </c>
    </row>
    <row r="2824" customFormat="false" ht="15" hidden="false" customHeight="false" outlineLevel="0" collapsed="false">
      <c r="A2824" s="0" t="s">
        <v>10592</v>
      </c>
      <c r="B2824" s="0" t="s">
        <v>2835</v>
      </c>
      <c r="C2824" s="0" t="s">
        <v>8306</v>
      </c>
      <c r="D2824" s="0" t="n">
        <v>1</v>
      </c>
      <c r="E2824" s="8" t="n">
        <v>6549</v>
      </c>
      <c r="F2824" s="0" t="n">
        <v>5</v>
      </c>
      <c r="G2824" s="8" t="n">
        <v>6221.55</v>
      </c>
      <c r="H2824" s="0" t="str">
        <f aca="false">INDEX(Products!$C:$C,MATCH(C2824,Products!$A:$A,0))</f>
        <v>Home &amp; Kitchen</v>
      </c>
      <c r="I2824" s="0" t="str">
        <f aca="false">INDEX(Orders!$D:$D,MATCH(B2824,Orders!$A:$A,0))</f>
        <v>Delivered</v>
      </c>
      <c r="J2824" s="8" t="n">
        <f aca="false">INDEX(Products!$E:$E,MATCH(C2824,Products!$A:$A,0))</f>
        <v>3998.73</v>
      </c>
      <c r="K2824" s="8" t="n">
        <f aca="false">D2824*J2824</f>
        <v>3998.73</v>
      </c>
    </row>
    <row r="2825" customFormat="false" ht="15" hidden="false" customHeight="false" outlineLevel="0" collapsed="false">
      <c r="A2825" s="0" t="s">
        <v>10593</v>
      </c>
      <c r="B2825" s="0" t="s">
        <v>2836</v>
      </c>
      <c r="C2825" s="0" t="s">
        <v>7597</v>
      </c>
      <c r="D2825" s="0" t="n">
        <v>1</v>
      </c>
      <c r="E2825" s="8" t="n">
        <v>959</v>
      </c>
      <c r="F2825" s="0" t="n">
        <v>5</v>
      </c>
      <c r="G2825" s="8" t="n">
        <v>911.05</v>
      </c>
      <c r="H2825" s="0" t="str">
        <f aca="false">INDEX(Products!$C:$C,MATCH(C2825,Products!$A:$A,0))</f>
        <v>Toys &amp; Baby Care</v>
      </c>
      <c r="I2825" s="0" t="str">
        <f aca="false">INDEX(Orders!$D:$D,MATCH(B2825,Orders!$A:$A,0))</f>
        <v>Returned</v>
      </c>
      <c r="J2825" s="8" t="n">
        <f aca="false">INDEX(Products!$E:$E,MATCH(C2825,Products!$A:$A,0))</f>
        <v>528.95</v>
      </c>
      <c r="K2825" s="8" t="n">
        <f aca="false">D2825*J2825</f>
        <v>528.95</v>
      </c>
    </row>
    <row r="2826" customFormat="false" ht="15" hidden="false" customHeight="false" outlineLevel="0" collapsed="false">
      <c r="A2826" s="0" t="s">
        <v>10594</v>
      </c>
      <c r="B2826" s="0" t="s">
        <v>2837</v>
      </c>
      <c r="C2826" s="0" t="s">
        <v>7622</v>
      </c>
      <c r="D2826" s="0" t="n">
        <v>1</v>
      </c>
      <c r="E2826" s="8" t="n">
        <v>1549</v>
      </c>
      <c r="F2826" s="0" t="n">
        <v>15</v>
      </c>
      <c r="G2826" s="8" t="n">
        <v>1316.65</v>
      </c>
      <c r="H2826" s="0" t="str">
        <f aca="false">INDEX(Products!$C:$C,MATCH(C2826,Products!$A:$A,0))</f>
        <v>Beauty &amp; Personal Care</v>
      </c>
      <c r="I2826" s="0" t="str">
        <f aca="false">INDEX(Orders!$D:$D,MATCH(B2826,Orders!$A:$A,0))</f>
        <v>Delivered</v>
      </c>
      <c r="J2826" s="8" t="n">
        <f aca="false">INDEX(Products!$E:$E,MATCH(C2826,Products!$A:$A,0))</f>
        <v>915.36</v>
      </c>
      <c r="K2826" s="8" t="n">
        <f aca="false">D2826*J2826</f>
        <v>915.36</v>
      </c>
    </row>
    <row r="2827" customFormat="false" ht="15" hidden="false" customHeight="false" outlineLevel="0" collapsed="false">
      <c r="A2827" s="0" t="s">
        <v>10595</v>
      </c>
      <c r="B2827" s="0" t="s">
        <v>2838</v>
      </c>
      <c r="C2827" s="0" t="s">
        <v>7953</v>
      </c>
      <c r="D2827" s="0" t="n">
        <v>1</v>
      </c>
      <c r="E2827" s="8" t="n">
        <v>739</v>
      </c>
      <c r="F2827" s="0" t="n">
        <v>15</v>
      </c>
      <c r="G2827" s="8" t="n">
        <v>628.15</v>
      </c>
      <c r="H2827" s="0" t="str">
        <f aca="false">INDEX(Products!$C:$C,MATCH(C2827,Products!$A:$A,0))</f>
        <v>Beauty &amp; Personal Care</v>
      </c>
      <c r="I2827" s="0" t="str">
        <f aca="false">INDEX(Orders!$D:$D,MATCH(B2827,Orders!$A:$A,0))</f>
        <v>Delivered</v>
      </c>
      <c r="J2827" s="8" t="n">
        <f aca="false">INDEX(Products!$E:$E,MATCH(C2827,Products!$A:$A,0))</f>
        <v>477.84</v>
      </c>
      <c r="K2827" s="8" t="n">
        <f aca="false">D2827*J2827</f>
        <v>477.84</v>
      </c>
    </row>
    <row r="2828" customFormat="false" ht="15" hidden="false" customHeight="false" outlineLevel="0" collapsed="false">
      <c r="A2828" s="0" t="s">
        <v>10596</v>
      </c>
      <c r="B2828" s="0" t="s">
        <v>2838</v>
      </c>
      <c r="C2828" s="0" t="s">
        <v>8488</v>
      </c>
      <c r="D2828" s="0" t="n">
        <v>1</v>
      </c>
      <c r="E2828" s="8" t="n">
        <v>37859</v>
      </c>
      <c r="F2828" s="0" t="n">
        <v>15</v>
      </c>
      <c r="G2828" s="8" t="n">
        <v>32180.15</v>
      </c>
      <c r="H2828" s="0" t="str">
        <f aca="false">INDEX(Products!$C:$C,MATCH(C2828,Products!$A:$A,0))</f>
        <v>Electronics</v>
      </c>
      <c r="I2828" s="0" t="str">
        <f aca="false">INDEX(Orders!$D:$D,MATCH(B2828,Orders!$A:$A,0))</f>
        <v>Delivered</v>
      </c>
      <c r="J2828" s="8" t="n">
        <f aca="false">INDEX(Products!$E:$E,MATCH(C2828,Products!$A:$A,0))</f>
        <v>27041.84</v>
      </c>
      <c r="K2828" s="8" t="n">
        <f aca="false">D2828*J2828</f>
        <v>27041.84</v>
      </c>
    </row>
    <row r="2829" customFormat="false" ht="15" hidden="false" customHeight="false" outlineLevel="0" collapsed="false">
      <c r="A2829" s="0" t="s">
        <v>10597</v>
      </c>
      <c r="B2829" s="0" t="s">
        <v>2839</v>
      </c>
      <c r="C2829" s="0" t="s">
        <v>7993</v>
      </c>
      <c r="D2829" s="0" t="n">
        <v>1</v>
      </c>
      <c r="E2829" s="8" t="n">
        <v>19529</v>
      </c>
      <c r="F2829" s="0" t="n">
        <v>0</v>
      </c>
      <c r="G2829" s="8" t="n">
        <v>19529</v>
      </c>
      <c r="H2829" s="0" t="str">
        <f aca="false">INDEX(Products!$C:$C,MATCH(C2829,Products!$A:$A,0))</f>
        <v>Electronics</v>
      </c>
      <c r="I2829" s="0" t="str">
        <f aca="false">INDEX(Orders!$D:$D,MATCH(B2829,Orders!$A:$A,0))</f>
        <v>Returned</v>
      </c>
      <c r="J2829" s="8" t="n">
        <f aca="false">INDEX(Products!$E:$E,MATCH(C2829,Products!$A:$A,0))</f>
        <v>12094.4</v>
      </c>
      <c r="K2829" s="8" t="n">
        <f aca="false">D2829*J2829</f>
        <v>12094.4</v>
      </c>
    </row>
    <row r="2830" customFormat="false" ht="15" hidden="false" customHeight="false" outlineLevel="0" collapsed="false">
      <c r="A2830" s="0" t="s">
        <v>10598</v>
      </c>
      <c r="B2830" s="0" t="s">
        <v>2839</v>
      </c>
      <c r="C2830" s="0" t="s">
        <v>7777</v>
      </c>
      <c r="D2830" s="0" t="n">
        <v>1</v>
      </c>
      <c r="E2830" s="8" t="n">
        <v>9549</v>
      </c>
      <c r="F2830" s="0" t="n">
        <v>20</v>
      </c>
      <c r="G2830" s="8" t="n">
        <v>7639.2</v>
      </c>
      <c r="H2830" s="0" t="str">
        <f aca="false">INDEX(Products!$C:$C,MATCH(C2830,Products!$A:$A,0))</f>
        <v>Home &amp; Kitchen</v>
      </c>
      <c r="I2830" s="0" t="str">
        <f aca="false">INDEX(Orders!$D:$D,MATCH(B2830,Orders!$A:$A,0))</f>
        <v>Returned</v>
      </c>
      <c r="J2830" s="8" t="n">
        <f aca="false">INDEX(Products!$E:$E,MATCH(C2830,Products!$A:$A,0))</f>
        <v>6567.1</v>
      </c>
      <c r="K2830" s="8" t="n">
        <f aca="false">D2830*J2830</f>
        <v>6567.1</v>
      </c>
    </row>
    <row r="2831" customFormat="false" ht="15" hidden="false" customHeight="false" outlineLevel="0" collapsed="false">
      <c r="A2831" s="0" t="s">
        <v>10599</v>
      </c>
      <c r="B2831" s="0" t="s">
        <v>2840</v>
      </c>
      <c r="C2831" s="0" t="s">
        <v>7993</v>
      </c>
      <c r="D2831" s="0" t="n">
        <v>1</v>
      </c>
      <c r="E2831" s="8" t="n">
        <v>19529</v>
      </c>
      <c r="F2831" s="0" t="n">
        <v>10</v>
      </c>
      <c r="G2831" s="8" t="n">
        <v>17576.1</v>
      </c>
      <c r="H2831" s="0" t="str">
        <f aca="false">INDEX(Products!$C:$C,MATCH(C2831,Products!$A:$A,0))</f>
        <v>Electronics</v>
      </c>
      <c r="I2831" s="0" t="str">
        <f aca="false">INDEX(Orders!$D:$D,MATCH(B2831,Orders!$A:$A,0))</f>
        <v>Delivered</v>
      </c>
      <c r="J2831" s="8" t="n">
        <f aca="false">INDEX(Products!$E:$E,MATCH(C2831,Products!$A:$A,0))</f>
        <v>12094.4</v>
      </c>
      <c r="K2831" s="8" t="n">
        <f aca="false">D2831*J2831</f>
        <v>12094.4</v>
      </c>
    </row>
    <row r="2832" customFormat="false" ht="15" hidden="false" customHeight="false" outlineLevel="0" collapsed="false">
      <c r="A2832" s="0" t="s">
        <v>10600</v>
      </c>
      <c r="B2832" s="0" t="s">
        <v>2841</v>
      </c>
      <c r="C2832" s="0" t="s">
        <v>7603</v>
      </c>
      <c r="D2832" s="0" t="n">
        <v>1</v>
      </c>
      <c r="E2832" s="8" t="n">
        <v>20939</v>
      </c>
      <c r="F2832" s="0" t="n">
        <v>0</v>
      </c>
      <c r="G2832" s="8" t="n">
        <v>20939</v>
      </c>
      <c r="H2832" s="0" t="str">
        <f aca="false">INDEX(Products!$C:$C,MATCH(C2832,Products!$A:$A,0))</f>
        <v>Mobiles &amp; Accessories</v>
      </c>
      <c r="I2832" s="0" t="str">
        <f aca="false">INDEX(Orders!$D:$D,MATCH(B2832,Orders!$A:$A,0))</f>
        <v>Delivered</v>
      </c>
      <c r="J2832" s="8" t="n">
        <f aca="false">INDEX(Products!$E:$E,MATCH(C2832,Products!$A:$A,0))</f>
        <v>12008.73</v>
      </c>
      <c r="K2832" s="8" t="n">
        <f aca="false">D2832*J2832</f>
        <v>12008.73</v>
      </c>
    </row>
    <row r="2833" customFormat="false" ht="15" hidden="false" customHeight="false" outlineLevel="0" collapsed="false">
      <c r="A2833" s="0" t="s">
        <v>10601</v>
      </c>
      <c r="B2833" s="0" t="s">
        <v>2841</v>
      </c>
      <c r="C2833" s="0" t="s">
        <v>8013</v>
      </c>
      <c r="D2833" s="0" t="n">
        <v>2</v>
      </c>
      <c r="E2833" s="8" t="n">
        <v>4669</v>
      </c>
      <c r="F2833" s="0" t="n">
        <v>0</v>
      </c>
      <c r="G2833" s="8" t="n">
        <v>9338</v>
      </c>
      <c r="H2833" s="0" t="str">
        <f aca="false">INDEX(Products!$C:$C,MATCH(C2833,Products!$A:$A,0))</f>
        <v>Toys &amp; Baby Care</v>
      </c>
      <c r="I2833" s="0" t="str">
        <f aca="false">INDEX(Orders!$D:$D,MATCH(B2833,Orders!$A:$A,0))</f>
        <v>Delivered</v>
      </c>
      <c r="J2833" s="8" t="n">
        <f aca="false">INDEX(Products!$E:$E,MATCH(C2833,Products!$A:$A,0))</f>
        <v>3216.56</v>
      </c>
      <c r="K2833" s="8" t="n">
        <f aca="false">D2833*J2833</f>
        <v>6433.12</v>
      </c>
    </row>
    <row r="2834" customFormat="false" ht="15" hidden="false" customHeight="false" outlineLevel="0" collapsed="false">
      <c r="A2834" s="0" t="s">
        <v>10602</v>
      </c>
      <c r="B2834" s="0" t="s">
        <v>2841</v>
      </c>
      <c r="C2834" s="0" t="s">
        <v>7668</v>
      </c>
      <c r="D2834" s="0" t="n">
        <v>1</v>
      </c>
      <c r="E2834" s="8" t="n">
        <v>2809</v>
      </c>
      <c r="F2834" s="0" t="n">
        <v>0</v>
      </c>
      <c r="G2834" s="8" t="n">
        <v>2809</v>
      </c>
      <c r="H2834" s="0" t="str">
        <f aca="false">INDEX(Products!$C:$C,MATCH(C2834,Products!$A:$A,0))</f>
        <v>Beauty &amp; Personal Care</v>
      </c>
      <c r="I2834" s="0" t="str">
        <f aca="false">INDEX(Orders!$D:$D,MATCH(B2834,Orders!$A:$A,0))</f>
        <v>Delivered</v>
      </c>
      <c r="J2834" s="8" t="n">
        <f aca="false">INDEX(Products!$E:$E,MATCH(C2834,Products!$A:$A,0))</f>
        <v>1850.71</v>
      </c>
      <c r="K2834" s="8" t="n">
        <f aca="false">D2834*J2834</f>
        <v>1850.71</v>
      </c>
    </row>
    <row r="2835" customFormat="false" ht="15" hidden="false" customHeight="false" outlineLevel="0" collapsed="false">
      <c r="A2835" s="0" t="s">
        <v>10603</v>
      </c>
      <c r="B2835" s="0" t="s">
        <v>2842</v>
      </c>
      <c r="C2835" s="0" t="s">
        <v>7723</v>
      </c>
      <c r="D2835" s="0" t="n">
        <v>1</v>
      </c>
      <c r="E2835" s="8" t="n">
        <v>26310</v>
      </c>
      <c r="F2835" s="0" t="n">
        <v>0</v>
      </c>
      <c r="G2835" s="8" t="n">
        <v>26310</v>
      </c>
      <c r="H2835" s="0" t="str">
        <f aca="false">INDEX(Products!$C:$C,MATCH(C2835,Products!$A:$A,0))</f>
        <v>Electronics</v>
      </c>
      <c r="I2835" s="0" t="str">
        <f aca="false">INDEX(Orders!$D:$D,MATCH(B2835,Orders!$A:$A,0))</f>
        <v>Delivered</v>
      </c>
      <c r="J2835" s="8" t="n">
        <f aca="false">INDEX(Products!$E:$E,MATCH(C2835,Products!$A:$A,0))</f>
        <v>16349.67</v>
      </c>
      <c r="K2835" s="8" t="n">
        <f aca="false">D2835*J2835</f>
        <v>16349.67</v>
      </c>
    </row>
    <row r="2836" customFormat="false" ht="15" hidden="false" customHeight="false" outlineLevel="0" collapsed="false">
      <c r="A2836" s="0" t="s">
        <v>10604</v>
      </c>
      <c r="B2836" s="0" t="s">
        <v>2843</v>
      </c>
      <c r="C2836" s="0" t="s">
        <v>7953</v>
      </c>
      <c r="D2836" s="0" t="n">
        <v>1</v>
      </c>
      <c r="E2836" s="8" t="n">
        <v>739</v>
      </c>
      <c r="F2836" s="0" t="n">
        <v>0</v>
      </c>
      <c r="G2836" s="8" t="n">
        <v>739</v>
      </c>
      <c r="H2836" s="0" t="str">
        <f aca="false">INDEX(Products!$C:$C,MATCH(C2836,Products!$A:$A,0))</f>
        <v>Beauty &amp; Personal Care</v>
      </c>
      <c r="I2836" s="0" t="str">
        <f aca="false">INDEX(Orders!$D:$D,MATCH(B2836,Orders!$A:$A,0))</f>
        <v>Delivered</v>
      </c>
      <c r="J2836" s="8" t="n">
        <f aca="false">INDEX(Products!$E:$E,MATCH(C2836,Products!$A:$A,0))</f>
        <v>477.84</v>
      </c>
      <c r="K2836" s="8" t="n">
        <f aca="false">D2836*J2836</f>
        <v>477.84</v>
      </c>
    </row>
    <row r="2837" customFormat="false" ht="15" hidden="false" customHeight="false" outlineLevel="0" collapsed="false">
      <c r="A2837" s="0" t="s">
        <v>10605</v>
      </c>
      <c r="B2837" s="0" t="s">
        <v>2843</v>
      </c>
      <c r="C2837" s="0" t="s">
        <v>7920</v>
      </c>
      <c r="D2837" s="0" t="n">
        <v>2</v>
      </c>
      <c r="E2837" s="8" t="n">
        <v>1279</v>
      </c>
      <c r="F2837" s="0" t="n">
        <v>5</v>
      </c>
      <c r="G2837" s="8" t="n">
        <v>2430.1</v>
      </c>
      <c r="H2837" s="0" t="str">
        <f aca="false">INDEX(Products!$C:$C,MATCH(C2837,Products!$A:$A,0))</f>
        <v>Books</v>
      </c>
      <c r="I2837" s="0" t="str">
        <f aca="false">INDEX(Orders!$D:$D,MATCH(B2837,Orders!$A:$A,0))</f>
        <v>Delivered</v>
      </c>
      <c r="J2837" s="8" t="n">
        <f aca="false">INDEX(Products!$E:$E,MATCH(C2837,Products!$A:$A,0))</f>
        <v>917.25</v>
      </c>
      <c r="K2837" s="8" t="n">
        <f aca="false">D2837*J2837</f>
        <v>1834.5</v>
      </c>
    </row>
    <row r="2838" customFormat="false" ht="15" hidden="false" customHeight="false" outlineLevel="0" collapsed="false">
      <c r="A2838" s="0" t="s">
        <v>10606</v>
      </c>
      <c r="B2838" s="0" t="s">
        <v>2844</v>
      </c>
      <c r="C2838" s="0" t="s">
        <v>7603</v>
      </c>
      <c r="D2838" s="0" t="n">
        <v>1</v>
      </c>
      <c r="E2838" s="8" t="n">
        <v>20939</v>
      </c>
      <c r="F2838" s="0" t="n">
        <v>0</v>
      </c>
      <c r="G2838" s="8" t="n">
        <v>20939</v>
      </c>
      <c r="H2838" s="0" t="str">
        <f aca="false">INDEX(Products!$C:$C,MATCH(C2838,Products!$A:$A,0))</f>
        <v>Mobiles &amp; Accessories</v>
      </c>
      <c r="I2838" s="0" t="str">
        <f aca="false">INDEX(Orders!$D:$D,MATCH(B2838,Orders!$A:$A,0))</f>
        <v>Cancelled</v>
      </c>
      <c r="J2838" s="8" t="n">
        <f aca="false">INDEX(Products!$E:$E,MATCH(C2838,Products!$A:$A,0))</f>
        <v>12008.73</v>
      </c>
      <c r="K2838" s="8" t="n">
        <f aca="false">D2838*J2838</f>
        <v>12008.73</v>
      </c>
    </row>
    <row r="2839" customFormat="false" ht="15" hidden="false" customHeight="false" outlineLevel="0" collapsed="false">
      <c r="A2839" s="0" t="s">
        <v>10607</v>
      </c>
      <c r="B2839" s="0" t="s">
        <v>2844</v>
      </c>
      <c r="C2839" s="0" t="s">
        <v>7682</v>
      </c>
      <c r="D2839" s="0" t="n">
        <v>1</v>
      </c>
      <c r="E2839" s="8" t="n">
        <v>2049</v>
      </c>
      <c r="F2839" s="0" t="n">
        <v>15</v>
      </c>
      <c r="G2839" s="8" t="n">
        <v>1741.65</v>
      </c>
      <c r="H2839" s="0" t="str">
        <f aca="false">INDEX(Products!$C:$C,MATCH(C2839,Products!$A:$A,0))</f>
        <v>Fashion</v>
      </c>
      <c r="I2839" s="0" t="str">
        <f aca="false">INDEX(Orders!$D:$D,MATCH(B2839,Orders!$A:$A,0))</f>
        <v>Cancelled</v>
      </c>
      <c r="J2839" s="8" t="n">
        <f aca="false">INDEX(Products!$E:$E,MATCH(C2839,Products!$A:$A,0))</f>
        <v>1504.28</v>
      </c>
      <c r="K2839" s="8" t="n">
        <f aca="false">D2839*J2839</f>
        <v>1504.28</v>
      </c>
    </row>
    <row r="2840" customFormat="false" ht="15" hidden="false" customHeight="false" outlineLevel="0" collapsed="false">
      <c r="A2840" s="0" t="s">
        <v>10608</v>
      </c>
      <c r="B2840" s="0" t="s">
        <v>2845</v>
      </c>
      <c r="C2840" s="0" t="s">
        <v>7710</v>
      </c>
      <c r="D2840" s="0" t="n">
        <v>1</v>
      </c>
      <c r="E2840" s="8" t="n">
        <v>4659</v>
      </c>
      <c r="F2840" s="0" t="n">
        <v>20</v>
      </c>
      <c r="G2840" s="8" t="n">
        <v>3727.2</v>
      </c>
      <c r="H2840" s="0" t="str">
        <f aca="false">INDEX(Products!$C:$C,MATCH(C2840,Products!$A:$A,0))</f>
        <v>Fashion</v>
      </c>
      <c r="I2840" s="0" t="str">
        <f aca="false">INDEX(Orders!$D:$D,MATCH(B2840,Orders!$A:$A,0))</f>
        <v>Delivered</v>
      </c>
      <c r="J2840" s="8" t="n">
        <f aca="false">INDEX(Products!$E:$E,MATCH(C2840,Products!$A:$A,0))</f>
        <v>2833.14</v>
      </c>
      <c r="K2840" s="8" t="n">
        <f aca="false">D2840*J2840</f>
        <v>2833.14</v>
      </c>
    </row>
    <row r="2841" customFormat="false" ht="15" hidden="false" customHeight="false" outlineLevel="0" collapsed="false">
      <c r="A2841" s="0" t="s">
        <v>10609</v>
      </c>
      <c r="B2841" s="0" t="s">
        <v>2845</v>
      </c>
      <c r="C2841" s="0" t="s">
        <v>7680</v>
      </c>
      <c r="D2841" s="0" t="n">
        <v>1</v>
      </c>
      <c r="E2841" s="8" t="n">
        <v>14639</v>
      </c>
      <c r="F2841" s="0" t="n">
        <v>10</v>
      </c>
      <c r="G2841" s="8" t="n">
        <v>13175.1</v>
      </c>
      <c r="H2841" s="0" t="str">
        <f aca="false">INDEX(Products!$C:$C,MATCH(C2841,Products!$A:$A,0))</f>
        <v>Electronics</v>
      </c>
      <c r="I2841" s="0" t="str">
        <f aca="false">INDEX(Orders!$D:$D,MATCH(B2841,Orders!$A:$A,0))</f>
        <v>Delivered</v>
      </c>
      <c r="J2841" s="8" t="n">
        <f aca="false">INDEX(Products!$E:$E,MATCH(C2841,Products!$A:$A,0))</f>
        <v>8845.17</v>
      </c>
      <c r="K2841" s="8" t="n">
        <f aca="false">D2841*J2841</f>
        <v>8845.17</v>
      </c>
    </row>
    <row r="2842" customFormat="false" ht="15" hidden="false" customHeight="false" outlineLevel="0" collapsed="false">
      <c r="A2842" s="0" t="s">
        <v>10610</v>
      </c>
      <c r="B2842" s="0" t="s">
        <v>2845</v>
      </c>
      <c r="C2842" s="0" t="s">
        <v>7736</v>
      </c>
      <c r="D2842" s="0" t="n">
        <v>1</v>
      </c>
      <c r="E2842" s="8" t="n">
        <v>569</v>
      </c>
      <c r="F2842" s="0" t="n">
        <v>0</v>
      </c>
      <c r="G2842" s="8" t="n">
        <v>569</v>
      </c>
      <c r="H2842" s="0" t="str">
        <f aca="false">INDEX(Products!$C:$C,MATCH(C2842,Products!$A:$A,0))</f>
        <v>Beauty &amp; Personal Care</v>
      </c>
      <c r="I2842" s="0" t="str">
        <f aca="false">INDEX(Orders!$D:$D,MATCH(B2842,Orders!$A:$A,0))</f>
        <v>Delivered</v>
      </c>
      <c r="J2842" s="8" t="n">
        <f aca="false">INDEX(Products!$E:$E,MATCH(C2842,Products!$A:$A,0))</f>
        <v>400.07</v>
      </c>
      <c r="K2842" s="8" t="n">
        <f aca="false">D2842*J2842</f>
        <v>400.07</v>
      </c>
    </row>
    <row r="2843" customFormat="false" ht="15" hidden="false" customHeight="false" outlineLevel="0" collapsed="false">
      <c r="A2843" s="0" t="s">
        <v>10611</v>
      </c>
      <c r="B2843" s="0" t="s">
        <v>2845</v>
      </c>
      <c r="C2843" s="0" t="s">
        <v>7745</v>
      </c>
      <c r="D2843" s="0" t="n">
        <v>1</v>
      </c>
      <c r="E2843" s="8" t="n">
        <v>19339</v>
      </c>
      <c r="F2843" s="0" t="n">
        <v>10</v>
      </c>
      <c r="G2843" s="8" t="n">
        <v>17405.1</v>
      </c>
      <c r="H2843" s="0" t="str">
        <f aca="false">INDEX(Products!$C:$C,MATCH(C2843,Products!$A:$A,0))</f>
        <v>Furniture</v>
      </c>
      <c r="I2843" s="0" t="str">
        <f aca="false">INDEX(Orders!$D:$D,MATCH(B2843,Orders!$A:$A,0))</f>
        <v>Delivered</v>
      </c>
      <c r="J2843" s="8" t="n">
        <f aca="false">INDEX(Products!$E:$E,MATCH(C2843,Products!$A:$A,0))</f>
        <v>11729</v>
      </c>
      <c r="K2843" s="8" t="n">
        <f aca="false">D2843*J2843</f>
        <v>11729</v>
      </c>
    </row>
    <row r="2844" customFormat="false" ht="15" hidden="false" customHeight="false" outlineLevel="0" collapsed="false">
      <c r="A2844" s="0" t="s">
        <v>10612</v>
      </c>
      <c r="B2844" s="0" t="s">
        <v>2847</v>
      </c>
      <c r="C2844" s="0" t="s">
        <v>7603</v>
      </c>
      <c r="D2844" s="0" t="n">
        <v>1</v>
      </c>
      <c r="E2844" s="8" t="n">
        <v>20939</v>
      </c>
      <c r="F2844" s="0" t="n">
        <v>20</v>
      </c>
      <c r="G2844" s="8" t="n">
        <v>16751.2</v>
      </c>
      <c r="H2844" s="0" t="str">
        <f aca="false">INDEX(Products!$C:$C,MATCH(C2844,Products!$A:$A,0))</f>
        <v>Mobiles &amp; Accessories</v>
      </c>
      <c r="I2844" s="0" t="str">
        <f aca="false">INDEX(Orders!$D:$D,MATCH(B2844,Orders!$A:$A,0))</f>
        <v>Returned</v>
      </c>
      <c r="J2844" s="8" t="n">
        <f aca="false">INDEX(Products!$E:$E,MATCH(C2844,Products!$A:$A,0))</f>
        <v>12008.73</v>
      </c>
      <c r="K2844" s="8" t="n">
        <f aca="false">D2844*J2844</f>
        <v>12008.73</v>
      </c>
    </row>
    <row r="2845" customFormat="false" ht="15" hidden="false" customHeight="false" outlineLevel="0" collapsed="false">
      <c r="A2845" s="0" t="s">
        <v>10613</v>
      </c>
      <c r="B2845" s="0" t="s">
        <v>2847</v>
      </c>
      <c r="C2845" s="0" t="s">
        <v>8152</v>
      </c>
      <c r="D2845" s="0" t="n">
        <v>1</v>
      </c>
      <c r="E2845" s="8" t="n">
        <v>3759</v>
      </c>
      <c r="F2845" s="0" t="n">
        <v>20</v>
      </c>
      <c r="G2845" s="8" t="n">
        <v>3007.2</v>
      </c>
      <c r="H2845" s="0" t="str">
        <f aca="false">INDEX(Products!$C:$C,MATCH(C2845,Products!$A:$A,0))</f>
        <v>Fashion</v>
      </c>
      <c r="I2845" s="0" t="str">
        <f aca="false">INDEX(Orders!$D:$D,MATCH(B2845,Orders!$A:$A,0))</f>
        <v>Returned</v>
      </c>
      <c r="J2845" s="8" t="n">
        <f aca="false">INDEX(Products!$E:$E,MATCH(C2845,Products!$A:$A,0))</f>
        <v>2136.16</v>
      </c>
      <c r="K2845" s="8" t="n">
        <f aca="false">D2845*J2845</f>
        <v>2136.16</v>
      </c>
    </row>
    <row r="2846" customFormat="false" ht="15" hidden="false" customHeight="false" outlineLevel="0" collapsed="false">
      <c r="A2846" s="0" t="s">
        <v>10614</v>
      </c>
      <c r="B2846" s="0" t="s">
        <v>2847</v>
      </c>
      <c r="C2846" s="0" t="s">
        <v>7760</v>
      </c>
      <c r="D2846" s="0" t="n">
        <v>1</v>
      </c>
      <c r="E2846" s="8" t="n">
        <v>439</v>
      </c>
      <c r="F2846" s="0" t="n">
        <v>10</v>
      </c>
      <c r="G2846" s="8" t="n">
        <v>395.1</v>
      </c>
      <c r="H2846" s="0" t="str">
        <f aca="false">INDEX(Products!$C:$C,MATCH(C2846,Products!$A:$A,0))</f>
        <v>Grocery</v>
      </c>
      <c r="I2846" s="0" t="str">
        <f aca="false">INDEX(Orders!$D:$D,MATCH(B2846,Orders!$A:$A,0))</f>
        <v>Returned</v>
      </c>
      <c r="J2846" s="8" t="n">
        <f aca="false">INDEX(Products!$E:$E,MATCH(C2846,Products!$A:$A,0))</f>
        <v>271.77</v>
      </c>
      <c r="K2846" s="8" t="n">
        <f aca="false">D2846*J2846</f>
        <v>271.77</v>
      </c>
    </row>
    <row r="2847" customFormat="false" ht="15" hidden="false" customHeight="false" outlineLevel="0" collapsed="false">
      <c r="A2847" s="0" t="s">
        <v>10615</v>
      </c>
      <c r="B2847" s="0" t="s">
        <v>2848</v>
      </c>
      <c r="C2847" s="0" t="s">
        <v>7908</v>
      </c>
      <c r="D2847" s="0" t="n">
        <v>1</v>
      </c>
      <c r="E2847" s="8" t="n">
        <v>1209</v>
      </c>
      <c r="F2847" s="0" t="n">
        <v>10</v>
      </c>
      <c r="G2847" s="8" t="n">
        <v>1088.1</v>
      </c>
      <c r="H2847" s="0" t="str">
        <f aca="false">INDEX(Products!$C:$C,MATCH(C2847,Products!$A:$A,0))</f>
        <v>Grocery</v>
      </c>
      <c r="I2847" s="0" t="str">
        <f aca="false">INDEX(Orders!$D:$D,MATCH(B2847,Orders!$A:$A,0))</f>
        <v>Delivered</v>
      </c>
      <c r="J2847" s="8" t="n">
        <f aca="false">INDEX(Products!$E:$E,MATCH(C2847,Products!$A:$A,0))</f>
        <v>824.78</v>
      </c>
      <c r="K2847" s="8" t="n">
        <f aca="false">D2847*J2847</f>
        <v>824.78</v>
      </c>
    </row>
    <row r="2848" customFormat="false" ht="15" hidden="false" customHeight="false" outlineLevel="0" collapsed="false">
      <c r="A2848" s="0" t="s">
        <v>10616</v>
      </c>
      <c r="B2848" s="0" t="s">
        <v>2848</v>
      </c>
      <c r="C2848" s="0" t="s">
        <v>7916</v>
      </c>
      <c r="D2848" s="0" t="n">
        <v>1</v>
      </c>
      <c r="E2848" s="8" t="n">
        <v>2700</v>
      </c>
      <c r="F2848" s="0" t="n">
        <v>0</v>
      </c>
      <c r="G2848" s="8" t="n">
        <v>2700</v>
      </c>
      <c r="H2848" s="0" t="str">
        <f aca="false">INDEX(Products!$C:$C,MATCH(C2848,Products!$A:$A,0))</f>
        <v>Beauty &amp; Personal Care</v>
      </c>
      <c r="I2848" s="0" t="str">
        <f aca="false">INDEX(Orders!$D:$D,MATCH(B2848,Orders!$A:$A,0))</f>
        <v>Delivered</v>
      </c>
      <c r="J2848" s="8" t="n">
        <f aca="false">INDEX(Products!$E:$E,MATCH(C2848,Products!$A:$A,0))</f>
        <v>1844.89</v>
      </c>
      <c r="K2848" s="8" t="n">
        <f aca="false">D2848*J2848</f>
        <v>1844.89</v>
      </c>
    </row>
    <row r="2849" customFormat="false" ht="15" hidden="false" customHeight="false" outlineLevel="0" collapsed="false">
      <c r="A2849" s="0" t="s">
        <v>10617</v>
      </c>
      <c r="B2849" s="0" t="s">
        <v>2851</v>
      </c>
      <c r="C2849" s="0" t="s">
        <v>9198</v>
      </c>
      <c r="D2849" s="0" t="n">
        <v>2</v>
      </c>
      <c r="E2849" s="8" t="n">
        <v>200</v>
      </c>
      <c r="F2849" s="0" t="n">
        <v>0</v>
      </c>
      <c r="G2849" s="8" t="n">
        <v>400</v>
      </c>
      <c r="H2849" s="0" t="str">
        <f aca="false">INDEX(Products!$C:$C,MATCH(C2849,Products!$A:$A,0))</f>
        <v>Beauty &amp; Personal Care</v>
      </c>
      <c r="I2849" s="0" t="str">
        <f aca="false">INDEX(Orders!$D:$D,MATCH(B2849,Orders!$A:$A,0))</f>
        <v>Delivered</v>
      </c>
      <c r="J2849" s="8" t="n">
        <f aca="false">INDEX(Products!$E:$E,MATCH(C2849,Products!$A:$A,0))</f>
        <v>117.01</v>
      </c>
      <c r="K2849" s="8" t="n">
        <f aca="false">D2849*J2849</f>
        <v>234.02</v>
      </c>
    </row>
    <row r="2850" customFormat="false" ht="15" hidden="false" customHeight="false" outlineLevel="0" collapsed="false">
      <c r="A2850" s="0" t="s">
        <v>10618</v>
      </c>
      <c r="B2850" s="0" t="s">
        <v>2851</v>
      </c>
      <c r="C2850" s="0" t="s">
        <v>7670</v>
      </c>
      <c r="D2850" s="0" t="n">
        <v>1</v>
      </c>
      <c r="E2850" s="8" t="n">
        <v>9809</v>
      </c>
      <c r="F2850" s="0" t="n">
        <v>30</v>
      </c>
      <c r="G2850" s="8" t="n">
        <v>6866.3</v>
      </c>
      <c r="H2850" s="0" t="str">
        <f aca="false">INDEX(Products!$C:$C,MATCH(C2850,Products!$A:$A,0))</f>
        <v>Home &amp; Kitchen</v>
      </c>
      <c r="I2850" s="0" t="str">
        <f aca="false">INDEX(Orders!$D:$D,MATCH(B2850,Orders!$A:$A,0))</f>
        <v>Delivered</v>
      </c>
      <c r="J2850" s="8" t="n">
        <f aca="false">INDEX(Products!$E:$E,MATCH(C2850,Products!$A:$A,0))</f>
        <v>5919.54</v>
      </c>
      <c r="K2850" s="8" t="n">
        <f aca="false">D2850*J2850</f>
        <v>5919.54</v>
      </c>
    </row>
    <row r="2851" customFormat="false" ht="15" hidden="false" customHeight="false" outlineLevel="0" collapsed="false">
      <c r="A2851" s="0" t="s">
        <v>10619</v>
      </c>
      <c r="B2851" s="0" t="s">
        <v>2853</v>
      </c>
      <c r="C2851" s="0" t="s">
        <v>7616</v>
      </c>
      <c r="D2851" s="0" t="n">
        <v>1</v>
      </c>
      <c r="E2851" s="8" t="n">
        <v>9379</v>
      </c>
      <c r="F2851" s="0" t="n">
        <v>10</v>
      </c>
      <c r="G2851" s="8" t="n">
        <v>8441.1</v>
      </c>
      <c r="H2851" s="0" t="str">
        <f aca="false">INDEX(Products!$C:$C,MATCH(C2851,Products!$A:$A,0))</f>
        <v>Electronics</v>
      </c>
      <c r="I2851" s="0" t="str">
        <f aca="false">INDEX(Orders!$D:$D,MATCH(B2851,Orders!$A:$A,0))</f>
        <v>Delivered</v>
      </c>
      <c r="J2851" s="8" t="n">
        <f aca="false">INDEX(Products!$E:$E,MATCH(C2851,Products!$A:$A,0))</f>
        <v>6769.42</v>
      </c>
      <c r="K2851" s="8" t="n">
        <f aca="false">D2851*J2851</f>
        <v>6769.42</v>
      </c>
    </row>
    <row r="2852" customFormat="false" ht="15" hidden="false" customHeight="false" outlineLevel="0" collapsed="false">
      <c r="A2852" s="0" t="s">
        <v>10620</v>
      </c>
      <c r="B2852" s="0" t="s">
        <v>2854</v>
      </c>
      <c r="C2852" s="0" t="s">
        <v>7723</v>
      </c>
      <c r="D2852" s="0" t="n">
        <v>3</v>
      </c>
      <c r="E2852" s="8" t="n">
        <v>26310</v>
      </c>
      <c r="F2852" s="0" t="n">
        <v>0</v>
      </c>
      <c r="G2852" s="8" t="n">
        <v>78930</v>
      </c>
      <c r="H2852" s="0" t="str">
        <f aca="false">INDEX(Products!$C:$C,MATCH(C2852,Products!$A:$A,0))</f>
        <v>Electronics</v>
      </c>
      <c r="I2852" s="0" t="str">
        <f aca="false">INDEX(Orders!$D:$D,MATCH(B2852,Orders!$A:$A,0))</f>
        <v>Delivered</v>
      </c>
      <c r="J2852" s="8" t="n">
        <f aca="false">INDEX(Products!$E:$E,MATCH(C2852,Products!$A:$A,0))</f>
        <v>16349.67</v>
      </c>
      <c r="K2852" s="8" t="n">
        <f aca="false">D2852*J2852</f>
        <v>49049.01</v>
      </c>
    </row>
    <row r="2853" customFormat="false" ht="15" hidden="false" customHeight="false" outlineLevel="0" collapsed="false">
      <c r="A2853" s="0" t="s">
        <v>10621</v>
      </c>
      <c r="B2853" s="0" t="s">
        <v>2854</v>
      </c>
      <c r="C2853" s="0" t="s">
        <v>7616</v>
      </c>
      <c r="D2853" s="0" t="n">
        <v>2</v>
      </c>
      <c r="E2853" s="8" t="n">
        <v>9379</v>
      </c>
      <c r="F2853" s="0" t="n">
        <v>20</v>
      </c>
      <c r="G2853" s="8" t="n">
        <v>15006.4</v>
      </c>
      <c r="H2853" s="0" t="str">
        <f aca="false">INDEX(Products!$C:$C,MATCH(C2853,Products!$A:$A,0))</f>
        <v>Electronics</v>
      </c>
      <c r="I2853" s="0" t="str">
        <f aca="false">INDEX(Orders!$D:$D,MATCH(B2853,Orders!$A:$A,0))</f>
        <v>Delivered</v>
      </c>
      <c r="J2853" s="8" t="n">
        <f aca="false">INDEX(Products!$E:$E,MATCH(C2853,Products!$A:$A,0))</f>
        <v>6769.42</v>
      </c>
      <c r="K2853" s="8" t="n">
        <f aca="false">D2853*J2853</f>
        <v>13538.84</v>
      </c>
    </row>
    <row r="2854" customFormat="false" ht="15" hidden="false" customHeight="false" outlineLevel="0" collapsed="false">
      <c r="A2854" s="0" t="s">
        <v>10622</v>
      </c>
      <c r="B2854" s="0" t="s">
        <v>2855</v>
      </c>
      <c r="C2854" s="0" t="s">
        <v>7686</v>
      </c>
      <c r="D2854" s="0" t="n">
        <v>1</v>
      </c>
      <c r="E2854" s="8" t="n">
        <v>11089</v>
      </c>
      <c r="F2854" s="0" t="n">
        <v>0</v>
      </c>
      <c r="G2854" s="8" t="n">
        <v>11089</v>
      </c>
      <c r="H2854" s="0" t="str">
        <f aca="false">INDEX(Products!$C:$C,MATCH(C2854,Products!$A:$A,0))</f>
        <v>Home &amp; Kitchen</v>
      </c>
      <c r="I2854" s="0" t="str">
        <f aca="false">INDEX(Orders!$D:$D,MATCH(B2854,Orders!$A:$A,0))</f>
        <v>Delivered</v>
      </c>
      <c r="J2854" s="8" t="n">
        <f aca="false">INDEX(Products!$E:$E,MATCH(C2854,Products!$A:$A,0))</f>
        <v>6310.53</v>
      </c>
      <c r="K2854" s="8" t="n">
        <f aca="false">D2854*J2854</f>
        <v>6310.53</v>
      </c>
    </row>
    <row r="2855" customFormat="false" ht="15" hidden="false" customHeight="false" outlineLevel="0" collapsed="false">
      <c r="A2855" s="0" t="s">
        <v>10623</v>
      </c>
      <c r="B2855" s="0" t="s">
        <v>2858</v>
      </c>
      <c r="C2855" s="0" t="s">
        <v>7688</v>
      </c>
      <c r="D2855" s="0" t="n">
        <v>2</v>
      </c>
      <c r="E2855" s="8" t="n">
        <v>3370</v>
      </c>
      <c r="F2855" s="0" t="n">
        <v>0</v>
      </c>
      <c r="G2855" s="8" t="n">
        <v>6740</v>
      </c>
      <c r="H2855" s="0" t="str">
        <f aca="false">INDEX(Products!$C:$C,MATCH(C2855,Products!$A:$A,0))</f>
        <v>Sports &amp; Fitness</v>
      </c>
      <c r="I2855" s="0" t="str">
        <f aca="false">INDEX(Orders!$D:$D,MATCH(B2855,Orders!$A:$A,0))</f>
        <v>Delivered</v>
      </c>
      <c r="J2855" s="8" t="n">
        <f aca="false">INDEX(Products!$E:$E,MATCH(C2855,Products!$A:$A,0))</f>
        <v>2101.83</v>
      </c>
      <c r="K2855" s="8" t="n">
        <f aca="false">D2855*J2855</f>
        <v>4203.66</v>
      </c>
    </row>
    <row r="2856" customFormat="false" ht="15" hidden="false" customHeight="false" outlineLevel="0" collapsed="false">
      <c r="A2856" s="0" t="s">
        <v>10624</v>
      </c>
      <c r="B2856" s="0" t="s">
        <v>2858</v>
      </c>
      <c r="C2856" s="0" t="s">
        <v>7605</v>
      </c>
      <c r="D2856" s="0" t="n">
        <v>1</v>
      </c>
      <c r="E2856" s="8" t="n">
        <v>7919</v>
      </c>
      <c r="F2856" s="0" t="n">
        <v>5</v>
      </c>
      <c r="G2856" s="8" t="n">
        <v>7523.05</v>
      </c>
      <c r="H2856" s="0" t="str">
        <f aca="false">INDEX(Products!$C:$C,MATCH(C2856,Products!$A:$A,0))</f>
        <v>Home &amp; Kitchen</v>
      </c>
      <c r="I2856" s="0" t="str">
        <f aca="false">INDEX(Orders!$D:$D,MATCH(B2856,Orders!$A:$A,0))</f>
        <v>Delivered</v>
      </c>
      <c r="J2856" s="8" t="n">
        <f aca="false">INDEX(Products!$E:$E,MATCH(C2856,Products!$A:$A,0))</f>
        <v>4611.02</v>
      </c>
      <c r="K2856" s="8" t="n">
        <f aca="false">D2856*J2856</f>
        <v>4611.02</v>
      </c>
    </row>
    <row r="2857" customFormat="false" ht="15" hidden="false" customHeight="false" outlineLevel="0" collapsed="false">
      <c r="A2857" s="0" t="s">
        <v>10625</v>
      </c>
      <c r="B2857" s="0" t="s">
        <v>2860</v>
      </c>
      <c r="C2857" s="0" t="s">
        <v>8043</v>
      </c>
      <c r="D2857" s="0" t="n">
        <v>1</v>
      </c>
      <c r="E2857" s="8" t="n">
        <v>4009</v>
      </c>
      <c r="F2857" s="0" t="n">
        <v>10</v>
      </c>
      <c r="G2857" s="8" t="n">
        <v>3608.1</v>
      </c>
      <c r="H2857" s="0" t="str">
        <f aca="false">INDEX(Products!$C:$C,MATCH(C2857,Products!$A:$A,0))</f>
        <v>Sports &amp; Fitness</v>
      </c>
      <c r="I2857" s="0" t="str">
        <f aca="false">INDEX(Orders!$D:$D,MATCH(B2857,Orders!$A:$A,0))</f>
        <v>Delivered</v>
      </c>
      <c r="J2857" s="8" t="n">
        <f aca="false">INDEX(Products!$E:$E,MATCH(C2857,Products!$A:$A,0))</f>
        <v>2884.91</v>
      </c>
      <c r="K2857" s="8" t="n">
        <f aca="false">D2857*J2857</f>
        <v>2884.91</v>
      </c>
    </row>
    <row r="2858" customFormat="false" ht="15" hidden="false" customHeight="false" outlineLevel="0" collapsed="false">
      <c r="A2858" s="0" t="s">
        <v>10626</v>
      </c>
      <c r="B2858" s="0" t="s">
        <v>2860</v>
      </c>
      <c r="C2858" s="0" t="s">
        <v>8030</v>
      </c>
      <c r="D2858" s="0" t="n">
        <v>1</v>
      </c>
      <c r="E2858" s="8" t="n">
        <v>14399</v>
      </c>
      <c r="F2858" s="0" t="n">
        <v>0</v>
      </c>
      <c r="G2858" s="8" t="n">
        <v>14399</v>
      </c>
      <c r="H2858" s="0" t="str">
        <f aca="false">INDEX(Products!$C:$C,MATCH(C2858,Products!$A:$A,0))</f>
        <v>Home &amp; Kitchen</v>
      </c>
      <c r="I2858" s="0" t="str">
        <f aca="false">INDEX(Orders!$D:$D,MATCH(B2858,Orders!$A:$A,0))</f>
        <v>Delivered</v>
      </c>
      <c r="J2858" s="8" t="n">
        <f aca="false">INDEX(Products!$E:$E,MATCH(C2858,Products!$A:$A,0))</f>
        <v>8860.4</v>
      </c>
      <c r="K2858" s="8" t="n">
        <f aca="false">D2858*J2858</f>
        <v>8860.4</v>
      </c>
    </row>
    <row r="2859" customFormat="false" ht="15" hidden="false" customHeight="false" outlineLevel="0" collapsed="false">
      <c r="A2859" s="0" t="s">
        <v>10627</v>
      </c>
      <c r="B2859" s="0" t="s">
        <v>2862</v>
      </c>
      <c r="C2859" s="0" t="s">
        <v>7846</v>
      </c>
      <c r="D2859" s="0" t="n">
        <v>2</v>
      </c>
      <c r="E2859" s="8" t="n">
        <v>34829</v>
      </c>
      <c r="F2859" s="0" t="n">
        <v>0</v>
      </c>
      <c r="G2859" s="8" t="n">
        <v>69658</v>
      </c>
      <c r="H2859" s="0" t="str">
        <f aca="false">INDEX(Products!$C:$C,MATCH(C2859,Products!$A:$A,0))</f>
        <v>Mobiles &amp; Accessories</v>
      </c>
      <c r="I2859" s="0" t="str">
        <f aca="false">INDEX(Orders!$D:$D,MATCH(B2859,Orders!$A:$A,0))</f>
        <v>Delivered</v>
      </c>
      <c r="J2859" s="8" t="n">
        <f aca="false">INDEX(Products!$E:$E,MATCH(C2859,Products!$A:$A,0))</f>
        <v>19331.44</v>
      </c>
      <c r="K2859" s="8" t="n">
        <f aca="false">D2859*J2859</f>
        <v>38662.88</v>
      </c>
    </row>
    <row r="2860" customFormat="false" ht="15" hidden="false" customHeight="false" outlineLevel="0" collapsed="false">
      <c r="A2860" s="0" t="s">
        <v>10628</v>
      </c>
      <c r="B2860" s="0" t="s">
        <v>2862</v>
      </c>
      <c r="C2860" s="0" t="s">
        <v>7622</v>
      </c>
      <c r="D2860" s="0" t="n">
        <v>3</v>
      </c>
      <c r="E2860" s="8" t="n">
        <v>1549</v>
      </c>
      <c r="F2860" s="0" t="n">
        <v>0</v>
      </c>
      <c r="G2860" s="8" t="n">
        <v>4647</v>
      </c>
      <c r="H2860" s="0" t="str">
        <f aca="false">INDEX(Products!$C:$C,MATCH(C2860,Products!$A:$A,0))</f>
        <v>Beauty &amp; Personal Care</v>
      </c>
      <c r="I2860" s="0" t="str">
        <f aca="false">INDEX(Orders!$D:$D,MATCH(B2860,Orders!$A:$A,0))</f>
        <v>Delivered</v>
      </c>
      <c r="J2860" s="8" t="n">
        <f aca="false">INDEX(Products!$E:$E,MATCH(C2860,Products!$A:$A,0))</f>
        <v>915.36</v>
      </c>
      <c r="K2860" s="8" t="n">
        <f aca="false">D2860*J2860</f>
        <v>2746.08</v>
      </c>
    </row>
    <row r="2861" customFormat="false" ht="15" hidden="false" customHeight="false" outlineLevel="0" collapsed="false">
      <c r="A2861" s="0" t="s">
        <v>10629</v>
      </c>
      <c r="B2861" s="0" t="s">
        <v>2863</v>
      </c>
      <c r="C2861" s="0" t="s">
        <v>7701</v>
      </c>
      <c r="D2861" s="0" t="n">
        <v>1</v>
      </c>
      <c r="E2861" s="8" t="n">
        <v>36479</v>
      </c>
      <c r="F2861" s="0" t="n">
        <v>0</v>
      </c>
      <c r="G2861" s="8" t="n">
        <v>36479</v>
      </c>
      <c r="H2861" s="0" t="str">
        <f aca="false">INDEX(Products!$C:$C,MATCH(C2861,Products!$A:$A,0))</f>
        <v>Electronics</v>
      </c>
      <c r="I2861" s="0" t="str">
        <f aca="false">INDEX(Orders!$D:$D,MATCH(B2861,Orders!$A:$A,0))</f>
        <v>Delivered</v>
      </c>
      <c r="J2861" s="8" t="n">
        <f aca="false">INDEX(Products!$E:$E,MATCH(C2861,Products!$A:$A,0))</f>
        <v>23417.07</v>
      </c>
      <c r="K2861" s="8" t="n">
        <f aca="false">D2861*J2861</f>
        <v>23417.07</v>
      </c>
    </row>
    <row r="2862" customFormat="false" ht="15" hidden="false" customHeight="false" outlineLevel="0" collapsed="false">
      <c r="A2862" s="0" t="s">
        <v>10630</v>
      </c>
      <c r="B2862" s="0" t="s">
        <v>2863</v>
      </c>
      <c r="C2862" s="0" t="s">
        <v>7663</v>
      </c>
      <c r="D2862" s="0" t="n">
        <v>2</v>
      </c>
      <c r="E2862" s="8" t="n">
        <v>4859</v>
      </c>
      <c r="F2862" s="0" t="n">
        <v>20</v>
      </c>
      <c r="G2862" s="8" t="n">
        <v>7774.4</v>
      </c>
      <c r="H2862" s="0" t="str">
        <f aca="false">INDEX(Products!$C:$C,MATCH(C2862,Products!$A:$A,0))</f>
        <v>Fashion</v>
      </c>
      <c r="I2862" s="0" t="str">
        <f aca="false">INDEX(Orders!$D:$D,MATCH(B2862,Orders!$A:$A,0))</f>
        <v>Delivered</v>
      </c>
      <c r="J2862" s="8" t="n">
        <f aca="false">INDEX(Products!$E:$E,MATCH(C2862,Products!$A:$A,0))</f>
        <v>2737.14</v>
      </c>
      <c r="K2862" s="8" t="n">
        <f aca="false">D2862*J2862</f>
        <v>5474.28</v>
      </c>
    </row>
    <row r="2863" customFormat="false" ht="15" hidden="false" customHeight="false" outlineLevel="0" collapsed="false">
      <c r="A2863" s="0" t="s">
        <v>10631</v>
      </c>
      <c r="B2863" s="0" t="s">
        <v>2863</v>
      </c>
      <c r="C2863" s="0" t="s">
        <v>7987</v>
      </c>
      <c r="D2863" s="0" t="n">
        <v>1</v>
      </c>
      <c r="E2863" s="8" t="n">
        <v>4779</v>
      </c>
      <c r="F2863" s="0" t="n">
        <v>5</v>
      </c>
      <c r="G2863" s="8" t="n">
        <v>4540.05</v>
      </c>
      <c r="H2863" s="0" t="str">
        <f aca="false">INDEX(Products!$C:$C,MATCH(C2863,Products!$A:$A,0))</f>
        <v>Fashion</v>
      </c>
      <c r="I2863" s="0" t="str">
        <f aca="false">INDEX(Orders!$D:$D,MATCH(B2863,Orders!$A:$A,0))</f>
        <v>Delivered</v>
      </c>
      <c r="J2863" s="8" t="n">
        <f aca="false">INDEX(Products!$E:$E,MATCH(C2863,Products!$A:$A,0))</f>
        <v>3184.36</v>
      </c>
      <c r="K2863" s="8" t="n">
        <f aca="false">D2863*J2863</f>
        <v>3184.36</v>
      </c>
    </row>
    <row r="2864" customFormat="false" ht="15" hidden="false" customHeight="false" outlineLevel="0" collapsed="false">
      <c r="A2864" s="0" t="s">
        <v>10632</v>
      </c>
      <c r="B2864" s="0" t="s">
        <v>2863</v>
      </c>
      <c r="C2864" s="0" t="s">
        <v>7727</v>
      </c>
      <c r="D2864" s="0" t="n">
        <v>1</v>
      </c>
      <c r="E2864" s="8" t="n">
        <v>2379</v>
      </c>
      <c r="F2864" s="0" t="n">
        <v>0</v>
      </c>
      <c r="G2864" s="8" t="n">
        <v>2379</v>
      </c>
      <c r="H2864" s="0" t="str">
        <f aca="false">INDEX(Products!$C:$C,MATCH(C2864,Products!$A:$A,0))</f>
        <v>Fashion</v>
      </c>
      <c r="I2864" s="0" t="str">
        <f aca="false">INDEX(Orders!$D:$D,MATCH(B2864,Orders!$A:$A,0))</f>
        <v>Delivered</v>
      </c>
      <c r="J2864" s="8" t="n">
        <f aca="false">INDEX(Products!$E:$E,MATCH(C2864,Products!$A:$A,0))</f>
        <v>1774.91</v>
      </c>
      <c r="K2864" s="8" t="n">
        <f aca="false">D2864*J2864</f>
        <v>1774.91</v>
      </c>
    </row>
    <row r="2865" customFormat="false" ht="15" hidden="false" customHeight="false" outlineLevel="0" collapsed="false">
      <c r="A2865" s="0" t="s">
        <v>10633</v>
      </c>
      <c r="B2865" s="0" t="s">
        <v>2865</v>
      </c>
      <c r="C2865" s="0" t="s">
        <v>7805</v>
      </c>
      <c r="D2865" s="0" t="n">
        <v>3</v>
      </c>
      <c r="E2865" s="8" t="n">
        <v>18269</v>
      </c>
      <c r="F2865" s="0" t="n">
        <v>0</v>
      </c>
      <c r="G2865" s="8" t="n">
        <v>54807</v>
      </c>
      <c r="H2865" s="0" t="str">
        <f aca="false">INDEX(Products!$C:$C,MATCH(C2865,Products!$A:$A,0))</f>
        <v>Mobiles &amp; Accessories</v>
      </c>
      <c r="I2865" s="0" t="str">
        <f aca="false">INDEX(Orders!$D:$D,MATCH(B2865,Orders!$A:$A,0))</f>
        <v>Delivered</v>
      </c>
      <c r="J2865" s="8" t="n">
        <f aca="false">INDEX(Products!$E:$E,MATCH(C2865,Products!$A:$A,0))</f>
        <v>12301.55</v>
      </c>
      <c r="K2865" s="8" t="n">
        <f aca="false">D2865*J2865</f>
        <v>36904.65</v>
      </c>
    </row>
    <row r="2866" customFormat="false" ht="15" hidden="false" customHeight="false" outlineLevel="0" collapsed="false">
      <c r="A2866" s="0" t="s">
        <v>10634</v>
      </c>
      <c r="B2866" s="0" t="s">
        <v>2865</v>
      </c>
      <c r="C2866" s="0" t="s">
        <v>7692</v>
      </c>
      <c r="D2866" s="0" t="n">
        <v>2</v>
      </c>
      <c r="E2866" s="8" t="n">
        <v>30589</v>
      </c>
      <c r="F2866" s="0" t="n">
        <v>5</v>
      </c>
      <c r="G2866" s="8" t="n">
        <v>58119.1</v>
      </c>
      <c r="H2866" s="0" t="str">
        <f aca="false">INDEX(Products!$C:$C,MATCH(C2866,Products!$A:$A,0))</f>
        <v>Electronics</v>
      </c>
      <c r="I2866" s="0" t="str">
        <f aca="false">INDEX(Orders!$D:$D,MATCH(B2866,Orders!$A:$A,0))</f>
        <v>Delivered</v>
      </c>
      <c r="J2866" s="8" t="n">
        <f aca="false">INDEX(Products!$E:$E,MATCH(C2866,Products!$A:$A,0))</f>
        <v>17320.4</v>
      </c>
      <c r="K2866" s="8" t="n">
        <f aca="false">D2866*J2866</f>
        <v>34640.8</v>
      </c>
    </row>
    <row r="2867" customFormat="false" ht="15" hidden="false" customHeight="false" outlineLevel="0" collapsed="false">
      <c r="A2867" s="0" t="s">
        <v>10635</v>
      </c>
      <c r="B2867" s="0" t="s">
        <v>2865</v>
      </c>
      <c r="C2867" s="0" t="s">
        <v>7721</v>
      </c>
      <c r="D2867" s="0" t="n">
        <v>1</v>
      </c>
      <c r="E2867" s="8" t="n">
        <v>4189</v>
      </c>
      <c r="F2867" s="0" t="n">
        <v>10</v>
      </c>
      <c r="G2867" s="8" t="n">
        <v>3770.1</v>
      </c>
      <c r="H2867" s="0" t="str">
        <f aca="false">INDEX(Products!$C:$C,MATCH(C2867,Products!$A:$A,0))</f>
        <v>Electronics</v>
      </c>
      <c r="I2867" s="0" t="str">
        <f aca="false">INDEX(Orders!$D:$D,MATCH(B2867,Orders!$A:$A,0))</f>
        <v>Delivered</v>
      </c>
      <c r="J2867" s="8" t="n">
        <f aca="false">INDEX(Products!$E:$E,MATCH(C2867,Products!$A:$A,0))</f>
        <v>3101.05</v>
      </c>
      <c r="K2867" s="8" t="n">
        <f aca="false">D2867*J2867</f>
        <v>3101.05</v>
      </c>
    </row>
    <row r="2868" customFormat="false" ht="15" hidden="false" customHeight="false" outlineLevel="0" collapsed="false">
      <c r="A2868" s="0" t="s">
        <v>10636</v>
      </c>
      <c r="B2868" s="0" t="s">
        <v>2866</v>
      </c>
      <c r="C2868" s="0" t="s">
        <v>7755</v>
      </c>
      <c r="D2868" s="0" t="n">
        <v>2</v>
      </c>
      <c r="E2868" s="8" t="n">
        <v>949</v>
      </c>
      <c r="F2868" s="0" t="n">
        <v>30</v>
      </c>
      <c r="G2868" s="8" t="n">
        <v>1328.6</v>
      </c>
      <c r="H2868" s="0" t="str">
        <f aca="false">INDEX(Products!$C:$C,MATCH(C2868,Products!$A:$A,0))</f>
        <v>Books</v>
      </c>
      <c r="I2868" s="0" t="str">
        <f aca="false">INDEX(Orders!$D:$D,MATCH(B2868,Orders!$A:$A,0))</f>
        <v>Delivered</v>
      </c>
      <c r="J2868" s="8" t="n">
        <f aca="false">INDEX(Products!$E:$E,MATCH(C2868,Products!$A:$A,0))</f>
        <v>640.32</v>
      </c>
      <c r="K2868" s="8" t="n">
        <f aca="false">D2868*J2868</f>
        <v>1280.64</v>
      </c>
    </row>
    <row r="2869" customFormat="false" ht="15" hidden="false" customHeight="false" outlineLevel="0" collapsed="false">
      <c r="A2869" s="0" t="s">
        <v>10637</v>
      </c>
      <c r="B2869" s="0" t="s">
        <v>2866</v>
      </c>
      <c r="C2869" s="0" t="s">
        <v>7705</v>
      </c>
      <c r="D2869" s="0" t="n">
        <v>1</v>
      </c>
      <c r="E2869" s="8" t="n">
        <v>2409</v>
      </c>
      <c r="F2869" s="0" t="n">
        <v>10</v>
      </c>
      <c r="G2869" s="8" t="n">
        <v>2168.1</v>
      </c>
      <c r="H2869" s="0" t="str">
        <f aca="false">INDEX(Products!$C:$C,MATCH(C2869,Products!$A:$A,0))</f>
        <v>Fashion</v>
      </c>
      <c r="I2869" s="0" t="str">
        <f aca="false">INDEX(Orders!$D:$D,MATCH(B2869,Orders!$A:$A,0))</f>
        <v>Delivered</v>
      </c>
      <c r="J2869" s="8" t="n">
        <f aca="false">INDEX(Products!$E:$E,MATCH(C2869,Products!$A:$A,0))</f>
        <v>1619.11</v>
      </c>
      <c r="K2869" s="8" t="n">
        <f aca="false">D2869*J2869</f>
        <v>1619.11</v>
      </c>
    </row>
    <row r="2870" customFormat="false" ht="15" hidden="false" customHeight="false" outlineLevel="0" collapsed="false">
      <c r="A2870" s="0" t="s">
        <v>10638</v>
      </c>
      <c r="B2870" s="0" t="s">
        <v>2866</v>
      </c>
      <c r="C2870" s="0" t="s">
        <v>7686</v>
      </c>
      <c r="D2870" s="0" t="n">
        <v>1</v>
      </c>
      <c r="E2870" s="8" t="n">
        <v>11089</v>
      </c>
      <c r="F2870" s="0" t="n">
        <v>5</v>
      </c>
      <c r="G2870" s="8" t="n">
        <v>10534.55</v>
      </c>
      <c r="H2870" s="0" t="str">
        <f aca="false">INDEX(Products!$C:$C,MATCH(C2870,Products!$A:$A,0))</f>
        <v>Home &amp; Kitchen</v>
      </c>
      <c r="I2870" s="0" t="str">
        <f aca="false">INDEX(Orders!$D:$D,MATCH(B2870,Orders!$A:$A,0))</f>
        <v>Delivered</v>
      </c>
      <c r="J2870" s="8" t="n">
        <f aca="false">INDEX(Products!$E:$E,MATCH(C2870,Products!$A:$A,0))</f>
        <v>6310.53</v>
      </c>
      <c r="K2870" s="8" t="n">
        <f aca="false">D2870*J2870</f>
        <v>6310.53</v>
      </c>
    </row>
    <row r="2871" customFormat="false" ht="15" hidden="false" customHeight="false" outlineLevel="0" collapsed="false">
      <c r="A2871" s="0" t="s">
        <v>10639</v>
      </c>
      <c r="B2871" s="0" t="s">
        <v>2866</v>
      </c>
      <c r="C2871" s="0" t="s">
        <v>7680</v>
      </c>
      <c r="D2871" s="0" t="n">
        <v>1</v>
      </c>
      <c r="E2871" s="8" t="n">
        <v>14639</v>
      </c>
      <c r="F2871" s="0" t="n">
        <v>15</v>
      </c>
      <c r="G2871" s="8" t="n">
        <v>12443.15</v>
      </c>
      <c r="H2871" s="0" t="str">
        <f aca="false">INDEX(Products!$C:$C,MATCH(C2871,Products!$A:$A,0))</f>
        <v>Electronics</v>
      </c>
      <c r="I2871" s="0" t="str">
        <f aca="false">INDEX(Orders!$D:$D,MATCH(B2871,Orders!$A:$A,0))</f>
        <v>Delivered</v>
      </c>
      <c r="J2871" s="8" t="n">
        <f aca="false">INDEX(Products!$E:$E,MATCH(C2871,Products!$A:$A,0))</f>
        <v>8845.17</v>
      </c>
      <c r="K2871" s="8" t="n">
        <f aca="false">D2871*J2871</f>
        <v>8845.17</v>
      </c>
    </row>
    <row r="2872" customFormat="false" ht="15" hidden="false" customHeight="false" outlineLevel="0" collapsed="false">
      <c r="A2872" s="0" t="s">
        <v>10640</v>
      </c>
      <c r="B2872" s="0" t="s">
        <v>2867</v>
      </c>
      <c r="C2872" s="0" t="s">
        <v>8043</v>
      </c>
      <c r="D2872" s="0" t="n">
        <v>1</v>
      </c>
      <c r="E2872" s="8" t="n">
        <v>4009</v>
      </c>
      <c r="F2872" s="0" t="n">
        <v>10</v>
      </c>
      <c r="G2872" s="8" t="n">
        <v>3608.1</v>
      </c>
      <c r="H2872" s="0" t="str">
        <f aca="false">INDEX(Products!$C:$C,MATCH(C2872,Products!$A:$A,0))</f>
        <v>Sports &amp; Fitness</v>
      </c>
      <c r="I2872" s="0" t="str">
        <f aca="false">INDEX(Orders!$D:$D,MATCH(B2872,Orders!$A:$A,0))</f>
        <v>Delivered</v>
      </c>
      <c r="J2872" s="8" t="n">
        <f aca="false">INDEX(Products!$E:$E,MATCH(C2872,Products!$A:$A,0))</f>
        <v>2884.91</v>
      </c>
      <c r="K2872" s="8" t="n">
        <f aca="false">D2872*J2872</f>
        <v>2884.91</v>
      </c>
    </row>
    <row r="2873" customFormat="false" ht="15" hidden="false" customHeight="false" outlineLevel="0" collapsed="false">
      <c r="A2873" s="0" t="s">
        <v>10641</v>
      </c>
      <c r="B2873" s="0" t="s">
        <v>2868</v>
      </c>
      <c r="C2873" s="0" t="s">
        <v>8063</v>
      </c>
      <c r="D2873" s="0" t="n">
        <v>1</v>
      </c>
      <c r="E2873" s="8" t="n">
        <v>11739</v>
      </c>
      <c r="F2873" s="0" t="n">
        <v>10</v>
      </c>
      <c r="G2873" s="8" t="n">
        <v>10565.1</v>
      </c>
      <c r="H2873" s="0" t="str">
        <f aca="false">INDEX(Products!$C:$C,MATCH(C2873,Products!$A:$A,0))</f>
        <v>Sports &amp; Fitness</v>
      </c>
      <c r="I2873" s="0" t="str">
        <f aca="false">INDEX(Orders!$D:$D,MATCH(B2873,Orders!$A:$A,0))</f>
        <v>Delivered</v>
      </c>
      <c r="J2873" s="8" t="n">
        <f aca="false">INDEX(Products!$E:$E,MATCH(C2873,Products!$A:$A,0))</f>
        <v>6695.67</v>
      </c>
      <c r="K2873" s="8" t="n">
        <f aca="false">D2873*J2873</f>
        <v>6695.67</v>
      </c>
    </row>
    <row r="2874" customFormat="false" ht="15" hidden="false" customHeight="false" outlineLevel="0" collapsed="false">
      <c r="A2874" s="0" t="s">
        <v>10642</v>
      </c>
      <c r="B2874" s="0" t="s">
        <v>2870</v>
      </c>
      <c r="C2874" s="0" t="s">
        <v>7611</v>
      </c>
      <c r="D2874" s="0" t="n">
        <v>1</v>
      </c>
      <c r="E2874" s="8" t="n">
        <v>2209</v>
      </c>
      <c r="F2874" s="0" t="n">
        <v>20</v>
      </c>
      <c r="G2874" s="8" t="n">
        <v>1767.2</v>
      </c>
      <c r="H2874" s="0" t="str">
        <f aca="false">INDEX(Products!$C:$C,MATCH(C2874,Products!$A:$A,0))</f>
        <v>Beauty &amp; Personal Care</v>
      </c>
      <c r="I2874" s="0" t="str">
        <f aca="false">INDEX(Orders!$D:$D,MATCH(B2874,Orders!$A:$A,0))</f>
        <v>Delivered</v>
      </c>
      <c r="J2874" s="8" t="n">
        <f aca="false">INDEX(Products!$E:$E,MATCH(C2874,Products!$A:$A,0))</f>
        <v>1306.07</v>
      </c>
      <c r="K2874" s="8" t="n">
        <f aca="false">D2874*J2874</f>
        <v>1306.07</v>
      </c>
    </row>
    <row r="2875" customFormat="false" ht="15" hidden="false" customHeight="false" outlineLevel="0" collapsed="false">
      <c r="A2875" s="0" t="s">
        <v>10643</v>
      </c>
      <c r="B2875" s="0" t="s">
        <v>2870</v>
      </c>
      <c r="C2875" s="0" t="s">
        <v>8046</v>
      </c>
      <c r="D2875" s="0" t="n">
        <v>1</v>
      </c>
      <c r="E2875" s="8" t="n">
        <v>40329</v>
      </c>
      <c r="F2875" s="0" t="n">
        <v>20</v>
      </c>
      <c r="G2875" s="8" t="n">
        <v>32263.2</v>
      </c>
      <c r="H2875" s="0" t="str">
        <f aca="false">INDEX(Products!$C:$C,MATCH(C2875,Products!$A:$A,0))</f>
        <v>Electronics</v>
      </c>
      <c r="I2875" s="0" t="str">
        <f aca="false">INDEX(Orders!$D:$D,MATCH(B2875,Orders!$A:$A,0))</f>
        <v>Delivered</v>
      </c>
      <c r="J2875" s="8" t="n">
        <f aca="false">INDEX(Products!$E:$E,MATCH(C2875,Products!$A:$A,0))</f>
        <v>29814.88</v>
      </c>
      <c r="K2875" s="8" t="n">
        <f aca="false">D2875*J2875</f>
        <v>29814.88</v>
      </c>
    </row>
    <row r="2876" customFormat="false" ht="15" hidden="false" customHeight="false" outlineLevel="0" collapsed="false">
      <c r="A2876" s="0" t="s">
        <v>10644</v>
      </c>
      <c r="B2876" s="0" t="s">
        <v>2870</v>
      </c>
      <c r="C2876" s="0" t="s">
        <v>7670</v>
      </c>
      <c r="D2876" s="0" t="n">
        <v>1</v>
      </c>
      <c r="E2876" s="8" t="n">
        <v>9809</v>
      </c>
      <c r="F2876" s="0" t="n">
        <v>0</v>
      </c>
      <c r="G2876" s="8" t="n">
        <v>9809</v>
      </c>
      <c r="H2876" s="0" t="str">
        <f aca="false">INDEX(Products!$C:$C,MATCH(C2876,Products!$A:$A,0))</f>
        <v>Home &amp; Kitchen</v>
      </c>
      <c r="I2876" s="0" t="str">
        <f aca="false">INDEX(Orders!$D:$D,MATCH(B2876,Orders!$A:$A,0))</f>
        <v>Delivered</v>
      </c>
      <c r="J2876" s="8" t="n">
        <f aca="false">INDEX(Products!$E:$E,MATCH(C2876,Products!$A:$A,0))</f>
        <v>5919.54</v>
      </c>
      <c r="K2876" s="8" t="n">
        <f aca="false">D2876*J2876</f>
        <v>5919.54</v>
      </c>
    </row>
    <row r="2877" customFormat="false" ht="15" hidden="false" customHeight="false" outlineLevel="0" collapsed="false">
      <c r="A2877" s="0" t="s">
        <v>10645</v>
      </c>
      <c r="B2877" s="0" t="s">
        <v>2871</v>
      </c>
      <c r="C2877" s="0" t="s">
        <v>7723</v>
      </c>
      <c r="D2877" s="0" t="n">
        <v>3</v>
      </c>
      <c r="E2877" s="8" t="n">
        <v>26310</v>
      </c>
      <c r="F2877" s="0" t="n">
        <v>5</v>
      </c>
      <c r="G2877" s="8" t="n">
        <v>74983.5</v>
      </c>
      <c r="H2877" s="0" t="str">
        <f aca="false">INDEX(Products!$C:$C,MATCH(C2877,Products!$A:$A,0))</f>
        <v>Electronics</v>
      </c>
      <c r="I2877" s="0" t="str">
        <f aca="false">INDEX(Orders!$D:$D,MATCH(B2877,Orders!$A:$A,0))</f>
        <v>Delivered</v>
      </c>
      <c r="J2877" s="8" t="n">
        <f aca="false">INDEX(Products!$E:$E,MATCH(C2877,Products!$A:$A,0))</f>
        <v>16349.67</v>
      </c>
      <c r="K2877" s="8" t="n">
        <f aca="false">D2877*J2877</f>
        <v>49049.01</v>
      </c>
    </row>
    <row r="2878" customFormat="false" ht="15" hidden="false" customHeight="false" outlineLevel="0" collapsed="false">
      <c r="A2878" s="0" t="s">
        <v>10646</v>
      </c>
      <c r="B2878" s="0" t="s">
        <v>2873</v>
      </c>
      <c r="C2878" s="0" t="s">
        <v>7624</v>
      </c>
      <c r="D2878" s="0" t="n">
        <v>1</v>
      </c>
      <c r="E2878" s="8" t="n">
        <v>14119</v>
      </c>
      <c r="F2878" s="0" t="n">
        <v>0</v>
      </c>
      <c r="G2878" s="8" t="n">
        <v>14119</v>
      </c>
      <c r="H2878" s="0" t="str">
        <f aca="false">INDEX(Products!$C:$C,MATCH(C2878,Products!$A:$A,0))</f>
        <v>Electronics</v>
      </c>
      <c r="I2878" s="0" t="str">
        <f aca="false">INDEX(Orders!$D:$D,MATCH(B2878,Orders!$A:$A,0))</f>
        <v>Delivered</v>
      </c>
      <c r="J2878" s="8" t="n">
        <f aca="false">INDEX(Products!$E:$E,MATCH(C2878,Products!$A:$A,0))</f>
        <v>9184.78</v>
      </c>
      <c r="K2878" s="8" t="n">
        <f aca="false">D2878*J2878</f>
        <v>9184.78</v>
      </c>
    </row>
    <row r="2879" customFormat="false" ht="15" hidden="false" customHeight="false" outlineLevel="0" collapsed="false">
      <c r="A2879" s="0" t="s">
        <v>10647</v>
      </c>
      <c r="B2879" s="0" t="s">
        <v>2874</v>
      </c>
      <c r="C2879" s="0" t="s">
        <v>7694</v>
      </c>
      <c r="D2879" s="0" t="n">
        <v>1</v>
      </c>
      <c r="E2879" s="8" t="n">
        <v>14329</v>
      </c>
      <c r="F2879" s="0" t="n">
        <v>5</v>
      </c>
      <c r="G2879" s="8" t="n">
        <v>13612.55</v>
      </c>
      <c r="H2879" s="0" t="str">
        <f aca="false">INDEX(Products!$C:$C,MATCH(C2879,Products!$A:$A,0))</f>
        <v>Home &amp; Kitchen</v>
      </c>
      <c r="I2879" s="0" t="str">
        <f aca="false">INDEX(Orders!$D:$D,MATCH(B2879,Orders!$A:$A,0))</f>
        <v>Delivered</v>
      </c>
      <c r="J2879" s="8" t="n">
        <f aca="false">INDEX(Products!$E:$E,MATCH(C2879,Products!$A:$A,0))</f>
        <v>10731.9</v>
      </c>
      <c r="K2879" s="8" t="n">
        <f aca="false">D2879*J2879</f>
        <v>10731.9</v>
      </c>
    </row>
    <row r="2880" customFormat="false" ht="15" hidden="false" customHeight="false" outlineLevel="0" collapsed="false">
      <c r="A2880" s="0" t="s">
        <v>10648</v>
      </c>
      <c r="B2880" s="0" t="s">
        <v>2874</v>
      </c>
      <c r="C2880" s="0" t="s">
        <v>8063</v>
      </c>
      <c r="D2880" s="0" t="n">
        <v>3</v>
      </c>
      <c r="E2880" s="8" t="n">
        <v>11739</v>
      </c>
      <c r="F2880" s="0" t="n">
        <v>10</v>
      </c>
      <c r="G2880" s="8" t="n">
        <v>31695.3</v>
      </c>
      <c r="H2880" s="0" t="str">
        <f aca="false">INDEX(Products!$C:$C,MATCH(C2880,Products!$A:$A,0))</f>
        <v>Sports &amp; Fitness</v>
      </c>
      <c r="I2880" s="0" t="str">
        <f aca="false">INDEX(Orders!$D:$D,MATCH(B2880,Orders!$A:$A,0))</f>
        <v>Delivered</v>
      </c>
      <c r="J2880" s="8" t="n">
        <f aca="false">INDEX(Products!$E:$E,MATCH(C2880,Products!$A:$A,0))</f>
        <v>6695.67</v>
      </c>
      <c r="K2880" s="8" t="n">
        <f aca="false">D2880*J2880</f>
        <v>20087.01</v>
      </c>
    </row>
    <row r="2881" customFormat="false" ht="15" hidden="false" customHeight="false" outlineLevel="0" collapsed="false">
      <c r="A2881" s="0" t="s">
        <v>10649</v>
      </c>
      <c r="B2881" s="0" t="s">
        <v>2877</v>
      </c>
      <c r="C2881" s="0" t="s">
        <v>7775</v>
      </c>
      <c r="D2881" s="0" t="n">
        <v>1</v>
      </c>
      <c r="E2881" s="8" t="n">
        <v>23659</v>
      </c>
      <c r="F2881" s="0" t="n">
        <v>0</v>
      </c>
      <c r="G2881" s="8" t="n">
        <v>23659</v>
      </c>
      <c r="H2881" s="0" t="str">
        <f aca="false">INDEX(Products!$C:$C,MATCH(C2881,Products!$A:$A,0))</f>
        <v>Mobiles &amp; Accessories</v>
      </c>
      <c r="I2881" s="0" t="str">
        <f aca="false">INDEX(Orders!$D:$D,MATCH(B2881,Orders!$A:$A,0))</f>
        <v>Returned</v>
      </c>
      <c r="J2881" s="8" t="n">
        <f aca="false">INDEX(Products!$E:$E,MATCH(C2881,Products!$A:$A,0))</f>
        <v>14645.83</v>
      </c>
      <c r="K2881" s="8" t="n">
        <f aca="false">D2881*J2881</f>
        <v>14645.83</v>
      </c>
    </row>
    <row r="2882" customFormat="false" ht="15" hidden="false" customHeight="false" outlineLevel="0" collapsed="false">
      <c r="A2882" s="0" t="s">
        <v>10650</v>
      </c>
      <c r="B2882" s="0" t="s">
        <v>2878</v>
      </c>
      <c r="C2882" s="0" t="s">
        <v>7857</v>
      </c>
      <c r="D2882" s="0" t="n">
        <v>1</v>
      </c>
      <c r="E2882" s="8" t="n">
        <v>2429</v>
      </c>
      <c r="F2882" s="0" t="n">
        <v>10</v>
      </c>
      <c r="G2882" s="8" t="n">
        <v>2186.1</v>
      </c>
      <c r="H2882" s="0" t="str">
        <f aca="false">INDEX(Products!$C:$C,MATCH(C2882,Products!$A:$A,0))</f>
        <v>Fashion</v>
      </c>
      <c r="I2882" s="0" t="str">
        <f aca="false">INDEX(Orders!$D:$D,MATCH(B2882,Orders!$A:$A,0))</f>
        <v>Delivered</v>
      </c>
      <c r="J2882" s="8" t="n">
        <f aca="false">INDEX(Products!$E:$E,MATCH(C2882,Products!$A:$A,0))</f>
        <v>1801.14</v>
      </c>
      <c r="K2882" s="8" t="n">
        <f aca="false">D2882*J2882</f>
        <v>1801.14</v>
      </c>
    </row>
    <row r="2883" customFormat="false" ht="15" hidden="false" customHeight="false" outlineLevel="0" collapsed="false">
      <c r="A2883" s="0" t="s">
        <v>10651</v>
      </c>
      <c r="B2883" s="0" t="s">
        <v>2879</v>
      </c>
      <c r="C2883" s="0" t="s">
        <v>7755</v>
      </c>
      <c r="D2883" s="0" t="n">
        <v>1</v>
      </c>
      <c r="E2883" s="8" t="n">
        <v>949</v>
      </c>
      <c r="F2883" s="0" t="n">
        <v>20</v>
      </c>
      <c r="G2883" s="8" t="n">
        <v>759.2</v>
      </c>
      <c r="H2883" s="0" t="str">
        <f aca="false">INDEX(Products!$C:$C,MATCH(C2883,Products!$A:$A,0))</f>
        <v>Books</v>
      </c>
      <c r="I2883" s="0" t="str">
        <f aca="false">INDEX(Orders!$D:$D,MATCH(B2883,Orders!$A:$A,0))</f>
        <v>Delivered</v>
      </c>
      <c r="J2883" s="8" t="n">
        <f aca="false">INDEX(Products!$E:$E,MATCH(C2883,Products!$A:$A,0))</f>
        <v>640.32</v>
      </c>
      <c r="K2883" s="8" t="n">
        <f aca="false">D2883*J2883</f>
        <v>640.32</v>
      </c>
    </row>
    <row r="2884" customFormat="false" ht="15" hidden="false" customHeight="false" outlineLevel="0" collapsed="false">
      <c r="A2884" s="0" t="s">
        <v>10652</v>
      </c>
      <c r="B2884" s="0" t="s">
        <v>2879</v>
      </c>
      <c r="C2884" s="0" t="s">
        <v>7928</v>
      </c>
      <c r="D2884" s="0" t="n">
        <v>1</v>
      </c>
      <c r="E2884" s="8" t="n">
        <v>12299</v>
      </c>
      <c r="F2884" s="0" t="n">
        <v>10</v>
      </c>
      <c r="G2884" s="8" t="n">
        <v>11069.1</v>
      </c>
      <c r="H2884" s="0" t="str">
        <f aca="false">INDEX(Products!$C:$C,MATCH(C2884,Products!$A:$A,0))</f>
        <v>Home &amp; Kitchen</v>
      </c>
      <c r="I2884" s="0" t="str">
        <f aca="false">INDEX(Orders!$D:$D,MATCH(B2884,Orders!$A:$A,0))</f>
        <v>Delivered</v>
      </c>
      <c r="J2884" s="8" t="n">
        <f aca="false">INDEX(Products!$E:$E,MATCH(C2884,Products!$A:$A,0))</f>
        <v>8449.74</v>
      </c>
      <c r="K2884" s="8" t="n">
        <f aca="false">D2884*J2884</f>
        <v>8449.74</v>
      </c>
    </row>
    <row r="2885" customFormat="false" ht="15" hidden="false" customHeight="false" outlineLevel="0" collapsed="false">
      <c r="A2885" s="0" t="s">
        <v>10653</v>
      </c>
      <c r="B2885" s="0" t="s">
        <v>2879</v>
      </c>
      <c r="C2885" s="0" t="s">
        <v>7769</v>
      </c>
      <c r="D2885" s="0" t="n">
        <v>3</v>
      </c>
      <c r="E2885" s="8" t="n">
        <v>14609</v>
      </c>
      <c r="F2885" s="0" t="n">
        <v>5</v>
      </c>
      <c r="G2885" s="8" t="n">
        <v>41635.65</v>
      </c>
      <c r="H2885" s="0" t="str">
        <f aca="false">INDEX(Products!$C:$C,MATCH(C2885,Products!$A:$A,0))</f>
        <v>Home &amp; Kitchen</v>
      </c>
      <c r="I2885" s="0" t="str">
        <f aca="false">INDEX(Orders!$D:$D,MATCH(B2885,Orders!$A:$A,0))</f>
        <v>Delivered</v>
      </c>
      <c r="J2885" s="8" t="n">
        <f aca="false">INDEX(Products!$E:$E,MATCH(C2885,Products!$A:$A,0))</f>
        <v>8695.64</v>
      </c>
      <c r="K2885" s="8" t="n">
        <f aca="false">D2885*J2885</f>
        <v>26086.92</v>
      </c>
    </row>
    <row r="2886" customFormat="false" ht="15" hidden="false" customHeight="false" outlineLevel="0" collapsed="false">
      <c r="A2886" s="0" t="s">
        <v>10654</v>
      </c>
      <c r="B2886" s="0" t="s">
        <v>2879</v>
      </c>
      <c r="C2886" s="0" t="s">
        <v>8221</v>
      </c>
      <c r="D2886" s="0" t="n">
        <v>2</v>
      </c>
      <c r="E2886" s="8" t="n">
        <v>31819</v>
      </c>
      <c r="F2886" s="0" t="n">
        <v>0</v>
      </c>
      <c r="G2886" s="8" t="n">
        <v>63638</v>
      </c>
      <c r="H2886" s="0" t="str">
        <f aca="false">INDEX(Products!$C:$C,MATCH(C2886,Products!$A:$A,0))</f>
        <v>Furniture</v>
      </c>
      <c r="I2886" s="0" t="str">
        <f aca="false">INDEX(Orders!$D:$D,MATCH(B2886,Orders!$A:$A,0))</f>
        <v>Delivered</v>
      </c>
      <c r="J2886" s="8" t="n">
        <f aca="false">INDEX(Products!$E:$E,MATCH(C2886,Products!$A:$A,0))</f>
        <v>17577.81</v>
      </c>
      <c r="K2886" s="8" t="n">
        <f aca="false">D2886*J2886</f>
        <v>35155.62</v>
      </c>
    </row>
    <row r="2887" customFormat="false" ht="15" hidden="false" customHeight="false" outlineLevel="0" collapsed="false">
      <c r="A2887" s="0" t="s">
        <v>10655</v>
      </c>
      <c r="B2887" s="0" t="s">
        <v>2880</v>
      </c>
      <c r="C2887" s="0" t="s">
        <v>7640</v>
      </c>
      <c r="D2887" s="0" t="n">
        <v>1</v>
      </c>
      <c r="E2887" s="8" t="n">
        <v>1880</v>
      </c>
      <c r="F2887" s="0" t="n">
        <v>0</v>
      </c>
      <c r="G2887" s="8" t="n">
        <v>1880</v>
      </c>
      <c r="H2887" s="0" t="str">
        <f aca="false">INDEX(Products!$C:$C,MATCH(C2887,Products!$A:$A,0))</f>
        <v>Fashion</v>
      </c>
      <c r="I2887" s="0" t="str">
        <f aca="false">INDEX(Orders!$D:$D,MATCH(B2887,Orders!$A:$A,0))</f>
        <v>Delivered</v>
      </c>
      <c r="J2887" s="8" t="n">
        <f aca="false">INDEX(Products!$E:$E,MATCH(C2887,Products!$A:$A,0))</f>
        <v>1401.93</v>
      </c>
      <c r="K2887" s="8" t="n">
        <f aca="false">D2887*J2887</f>
        <v>1401.93</v>
      </c>
    </row>
    <row r="2888" customFormat="false" ht="15" hidden="false" customHeight="false" outlineLevel="0" collapsed="false">
      <c r="A2888" s="0" t="s">
        <v>10656</v>
      </c>
      <c r="B2888" s="0" t="s">
        <v>2880</v>
      </c>
      <c r="C2888" s="0" t="s">
        <v>7947</v>
      </c>
      <c r="D2888" s="0" t="n">
        <v>1</v>
      </c>
      <c r="E2888" s="8" t="n">
        <v>9320</v>
      </c>
      <c r="F2888" s="0" t="n">
        <v>15</v>
      </c>
      <c r="G2888" s="8" t="n">
        <v>7922</v>
      </c>
      <c r="H2888" s="0" t="str">
        <f aca="false">INDEX(Products!$C:$C,MATCH(C2888,Products!$A:$A,0))</f>
        <v>Home &amp; Kitchen</v>
      </c>
      <c r="I2888" s="0" t="str">
        <f aca="false">INDEX(Orders!$D:$D,MATCH(B2888,Orders!$A:$A,0))</f>
        <v>Delivered</v>
      </c>
      <c r="J2888" s="8" t="n">
        <f aca="false">INDEX(Products!$E:$E,MATCH(C2888,Products!$A:$A,0))</f>
        <v>6164.02</v>
      </c>
      <c r="K2888" s="8" t="n">
        <f aca="false">D2888*J2888</f>
        <v>6164.02</v>
      </c>
    </row>
    <row r="2889" customFormat="false" ht="15" hidden="false" customHeight="false" outlineLevel="0" collapsed="false">
      <c r="A2889" s="0" t="s">
        <v>10657</v>
      </c>
      <c r="B2889" s="0" t="s">
        <v>2880</v>
      </c>
      <c r="C2889" s="0" t="s">
        <v>7616</v>
      </c>
      <c r="D2889" s="0" t="n">
        <v>1</v>
      </c>
      <c r="E2889" s="8" t="n">
        <v>9379</v>
      </c>
      <c r="F2889" s="0" t="n">
        <v>15</v>
      </c>
      <c r="G2889" s="8" t="n">
        <v>7972.15</v>
      </c>
      <c r="H2889" s="0" t="str">
        <f aca="false">INDEX(Products!$C:$C,MATCH(C2889,Products!$A:$A,0))</f>
        <v>Electronics</v>
      </c>
      <c r="I2889" s="0" t="str">
        <f aca="false">INDEX(Orders!$D:$D,MATCH(B2889,Orders!$A:$A,0))</f>
        <v>Delivered</v>
      </c>
      <c r="J2889" s="8" t="n">
        <f aca="false">INDEX(Products!$E:$E,MATCH(C2889,Products!$A:$A,0))</f>
        <v>6769.42</v>
      </c>
      <c r="K2889" s="8" t="n">
        <f aca="false">D2889*J2889</f>
        <v>6769.42</v>
      </c>
    </row>
    <row r="2890" customFormat="false" ht="15" hidden="false" customHeight="false" outlineLevel="0" collapsed="false">
      <c r="A2890" s="0" t="s">
        <v>10658</v>
      </c>
      <c r="B2890" s="0" t="s">
        <v>2880</v>
      </c>
      <c r="C2890" s="0" t="s">
        <v>7668</v>
      </c>
      <c r="D2890" s="0" t="n">
        <v>2</v>
      </c>
      <c r="E2890" s="8" t="n">
        <v>2809</v>
      </c>
      <c r="F2890" s="0" t="n">
        <v>0</v>
      </c>
      <c r="G2890" s="8" t="n">
        <v>5618</v>
      </c>
      <c r="H2890" s="0" t="str">
        <f aca="false">INDEX(Products!$C:$C,MATCH(C2890,Products!$A:$A,0))</f>
        <v>Beauty &amp; Personal Care</v>
      </c>
      <c r="I2890" s="0" t="str">
        <f aca="false">INDEX(Orders!$D:$D,MATCH(B2890,Orders!$A:$A,0))</f>
        <v>Delivered</v>
      </c>
      <c r="J2890" s="8" t="n">
        <f aca="false">INDEX(Products!$E:$E,MATCH(C2890,Products!$A:$A,0))</f>
        <v>1850.71</v>
      </c>
      <c r="K2890" s="8" t="n">
        <f aca="false">D2890*J2890</f>
        <v>3701.42</v>
      </c>
    </row>
    <row r="2891" customFormat="false" ht="15" hidden="false" customHeight="false" outlineLevel="0" collapsed="false">
      <c r="A2891" s="0" t="s">
        <v>10659</v>
      </c>
      <c r="B2891" s="0" t="s">
        <v>2881</v>
      </c>
      <c r="C2891" s="0" t="s">
        <v>7666</v>
      </c>
      <c r="D2891" s="0" t="n">
        <v>1</v>
      </c>
      <c r="E2891" s="8" t="n">
        <v>42709</v>
      </c>
      <c r="F2891" s="0" t="n">
        <v>5</v>
      </c>
      <c r="G2891" s="8" t="n">
        <v>40573.55</v>
      </c>
      <c r="H2891" s="0" t="str">
        <f aca="false">INDEX(Products!$C:$C,MATCH(C2891,Products!$A:$A,0))</f>
        <v>Electronics</v>
      </c>
      <c r="I2891" s="0" t="str">
        <f aca="false">INDEX(Orders!$D:$D,MATCH(B2891,Orders!$A:$A,0))</f>
        <v>Delivered</v>
      </c>
      <c r="J2891" s="8" t="n">
        <f aca="false">INDEX(Products!$E:$E,MATCH(C2891,Products!$A:$A,0))</f>
        <v>27728.89</v>
      </c>
      <c r="K2891" s="8" t="n">
        <f aca="false">D2891*J2891</f>
        <v>27728.89</v>
      </c>
    </row>
    <row r="2892" customFormat="false" ht="15" hidden="false" customHeight="false" outlineLevel="0" collapsed="false">
      <c r="A2892" s="0" t="s">
        <v>10660</v>
      </c>
      <c r="B2892" s="0" t="s">
        <v>2881</v>
      </c>
      <c r="C2892" s="0" t="s">
        <v>7947</v>
      </c>
      <c r="D2892" s="0" t="n">
        <v>1</v>
      </c>
      <c r="E2892" s="8" t="n">
        <v>9320</v>
      </c>
      <c r="F2892" s="0" t="n">
        <v>15</v>
      </c>
      <c r="G2892" s="8" t="n">
        <v>7922</v>
      </c>
      <c r="H2892" s="0" t="str">
        <f aca="false">INDEX(Products!$C:$C,MATCH(C2892,Products!$A:$A,0))</f>
        <v>Home &amp; Kitchen</v>
      </c>
      <c r="I2892" s="0" t="str">
        <f aca="false">INDEX(Orders!$D:$D,MATCH(B2892,Orders!$A:$A,0))</f>
        <v>Delivered</v>
      </c>
      <c r="J2892" s="8" t="n">
        <f aca="false">INDEX(Products!$E:$E,MATCH(C2892,Products!$A:$A,0))</f>
        <v>6164.02</v>
      </c>
      <c r="K2892" s="8" t="n">
        <f aca="false">D2892*J2892</f>
        <v>6164.02</v>
      </c>
    </row>
    <row r="2893" customFormat="false" ht="15" hidden="false" customHeight="false" outlineLevel="0" collapsed="false">
      <c r="A2893" s="0" t="s">
        <v>10661</v>
      </c>
      <c r="B2893" s="0" t="s">
        <v>2881</v>
      </c>
      <c r="C2893" s="0" t="s">
        <v>8286</v>
      </c>
      <c r="D2893" s="0" t="n">
        <v>2</v>
      </c>
      <c r="E2893" s="8" t="n">
        <v>11479</v>
      </c>
      <c r="F2893" s="0" t="n">
        <v>10</v>
      </c>
      <c r="G2893" s="8" t="n">
        <v>20662.2</v>
      </c>
      <c r="H2893" s="0" t="str">
        <f aca="false">INDEX(Products!$C:$C,MATCH(C2893,Products!$A:$A,0))</f>
        <v>Home &amp; Kitchen</v>
      </c>
      <c r="I2893" s="0" t="str">
        <f aca="false">INDEX(Orders!$D:$D,MATCH(B2893,Orders!$A:$A,0))</f>
        <v>Delivered</v>
      </c>
      <c r="J2893" s="8" t="n">
        <f aca="false">INDEX(Products!$E:$E,MATCH(C2893,Products!$A:$A,0))</f>
        <v>6548.81</v>
      </c>
      <c r="K2893" s="8" t="n">
        <f aca="false">D2893*J2893</f>
        <v>13097.62</v>
      </c>
    </row>
    <row r="2894" customFormat="false" ht="15" hidden="false" customHeight="false" outlineLevel="0" collapsed="false">
      <c r="A2894" s="0" t="s">
        <v>10662</v>
      </c>
      <c r="B2894" s="0" t="s">
        <v>2883</v>
      </c>
      <c r="C2894" s="0" t="s">
        <v>7663</v>
      </c>
      <c r="D2894" s="0" t="n">
        <v>1</v>
      </c>
      <c r="E2894" s="8" t="n">
        <v>4859</v>
      </c>
      <c r="F2894" s="0" t="n">
        <v>30</v>
      </c>
      <c r="G2894" s="8" t="n">
        <v>3401.3</v>
      </c>
      <c r="H2894" s="0" t="str">
        <f aca="false">INDEX(Products!$C:$C,MATCH(C2894,Products!$A:$A,0))</f>
        <v>Fashion</v>
      </c>
      <c r="I2894" s="0" t="str">
        <f aca="false">INDEX(Orders!$D:$D,MATCH(B2894,Orders!$A:$A,0))</f>
        <v>Delivered</v>
      </c>
      <c r="J2894" s="8" t="n">
        <f aca="false">INDEX(Products!$E:$E,MATCH(C2894,Products!$A:$A,0))</f>
        <v>2737.14</v>
      </c>
      <c r="K2894" s="8" t="n">
        <f aca="false">D2894*J2894</f>
        <v>2737.14</v>
      </c>
    </row>
    <row r="2895" customFormat="false" ht="15" hidden="false" customHeight="false" outlineLevel="0" collapsed="false">
      <c r="A2895" s="0" t="s">
        <v>10663</v>
      </c>
      <c r="B2895" s="0" t="s">
        <v>2883</v>
      </c>
      <c r="C2895" s="0" t="s">
        <v>7714</v>
      </c>
      <c r="D2895" s="0" t="n">
        <v>3</v>
      </c>
      <c r="E2895" s="8" t="n">
        <v>4709</v>
      </c>
      <c r="F2895" s="0" t="n">
        <v>0</v>
      </c>
      <c r="G2895" s="8" t="n">
        <v>14127</v>
      </c>
      <c r="H2895" s="0" t="str">
        <f aca="false">INDEX(Products!$C:$C,MATCH(C2895,Products!$A:$A,0))</f>
        <v>Home &amp; Kitchen</v>
      </c>
      <c r="I2895" s="0" t="str">
        <f aca="false">INDEX(Orders!$D:$D,MATCH(B2895,Orders!$A:$A,0))</f>
        <v>Delivered</v>
      </c>
      <c r="J2895" s="8" t="n">
        <f aca="false">INDEX(Products!$E:$E,MATCH(C2895,Products!$A:$A,0))</f>
        <v>2876.2</v>
      </c>
      <c r="K2895" s="8" t="n">
        <f aca="false">D2895*J2895</f>
        <v>8628.6</v>
      </c>
    </row>
    <row r="2896" customFormat="false" ht="15" hidden="false" customHeight="false" outlineLevel="0" collapsed="false">
      <c r="A2896" s="0" t="s">
        <v>10664</v>
      </c>
      <c r="B2896" s="0" t="s">
        <v>2884</v>
      </c>
      <c r="C2896" s="0" t="s">
        <v>7595</v>
      </c>
      <c r="D2896" s="0" t="n">
        <v>1</v>
      </c>
      <c r="E2896" s="8" t="n">
        <v>8040</v>
      </c>
      <c r="F2896" s="0" t="n">
        <v>0</v>
      </c>
      <c r="G2896" s="8" t="n">
        <v>8040</v>
      </c>
      <c r="H2896" s="0" t="str">
        <f aca="false">INDEX(Products!$C:$C,MATCH(C2896,Products!$A:$A,0))</f>
        <v>Home &amp; Kitchen</v>
      </c>
      <c r="I2896" s="0" t="str">
        <f aca="false">INDEX(Orders!$D:$D,MATCH(B2896,Orders!$A:$A,0))</f>
        <v>Delivered</v>
      </c>
      <c r="J2896" s="8" t="n">
        <f aca="false">INDEX(Products!$E:$E,MATCH(C2896,Products!$A:$A,0))</f>
        <v>4810.96</v>
      </c>
      <c r="K2896" s="8" t="n">
        <f aca="false">D2896*J2896</f>
        <v>4810.96</v>
      </c>
    </row>
    <row r="2897" customFormat="false" ht="15" hidden="false" customHeight="false" outlineLevel="0" collapsed="false">
      <c r="A2897" s="0" t="s">
        <v>10665</v>
      </c>
      <c r="B2897" s="0" t="s">
        <v>2884</v>
      </c>
      <c r="C2897" s="0" t="s">
        <v>8221</v>
      </c>
      <c r="D2897" s="0" t="n">
        <v>1</v>
      </c>
      <c r="E2897" s="8" t="n">
        <v>31819</v>
      </c>
      <c r="F2897" s="0" t="n">
        <v>15</v>
      </c>
      <c r="G2897" s="8" t="n">
        <v>27046.15</v>
      </c>
      <c r="H2897" s="0" t="str">
        <f aca="false">INDEX(Products!$C:$C,MATCH(C2897,Products!$A:$A,0))</f>
        <v>Furniture</v>
      </c>
      <c r="I2897" s="0" t="str">
        <f aca="false">INDEX(Orders!$D:$D,MATCH(B2897,Orders!$A:$A,0))</f>
        <v>Delivered</v>
      </c>
      <c r="J2897" s="8" t="n">
        <f aca="false">INDEX(Products!$E:$E,MATCH(C2897,Products!$A:$A,0))</f>
        <v>17577.81</v>
      </c>
      <c r="K2897" s="8" t="n">
        <f aca="false">D2897*J2897</f>
        <v>17577.81</v>
      </c>
    </row>
    <row r="2898" customFormat="false" ht="15" hidden="false" customHeight="false" outlineLevel="0" collapsed="false">
      <c r="A2898" s="0" t="s">
        <v>10666</v>
      </c>
      <c r="B2898" s="0" t="s">
        <v>2885</v>
      </c>
      <c r="C2898" s="0" t="s">
        <v>7814</v>
      </c>
      <c r="D2898" s="0" t="n">
        <v>3</v>
      </c>
      <c r="E2898" s="8" t="n">
        <v>360</v>
      </c>
      <c r="F2898" s="0" t="n">
        <v>0</v>
      </c>
      <c r="G2898" s="8" t="n">
        <v>1080</v>
      </c>
      <c r="H2898" s="0" t="str">
        <f aca="false">INDEX(Products!$C:$C,MATCH(C2898,Products!$A:$A,0))</f>
        <v>Grocery</v>
      </c>
      <c r="I2898" s="0" t="str">
        <f aca="false">INDEX(Orders!$D:$D,MATCH(B2898,Orders!$A:$A,0))</f>
        <v>Returned</v>
      </c>
      <c r="J2898" s="8" t="n">
        <f aca="false">INDEX(Products!$E:$E,MATCH(C2898,Products!$A:$A,0))</f>
        <v>220.3</v>
      </c>
      <c r="K2898" s="8" t="n">
        <f aca="false">D2898*J2898</f>
        <v>660.9</v>
      </c>
    </row>
    <row r="2899" customFormat="false" ht="15" hidden="false" customHeight="false" outlineLevel="0" collapsed="false">
      <c r="A2899" s="0" t="s">
        <v>10667</v>
      </c>
      <c r="B2899" s="0" t="s">
        <v>2886</v>
      </c>
      <c r="C2899" s="0" t="s">
        <v>7881</v>
      </c>
      <c r="D2899" s="0" t="n">
        <v>1</v>
      </c>
      <c r="E2899" s="8" t="n">
        <v>1029</v>
      </c>
      <c r="F2899" s="0" t="n">
        <v>0</v>
      </c>
      <c r="G2899" s="8" t="n">
        <v>1029</v>
      </c>
      <c r="H2899" s="0" t="str">
        <f aca="false">INDEX(Products!$C:$C,MATCH(C2899,Products!$A:$A,0))</f>
        <v>Fashion</v>
      </c>
      <c r="I2899" s="0" t="str">
        <f aca="false">INDEX(Orders!$D:$D,MATCH(B2899,Orders!$A:$A,0))</f>
        <v>Delivered</v>
      </c>
      <c r="J2899" s="8" t="n">
        <f aca="false">INDEX(Products!$E:$E,MATCH(C2899,Products!$A:$A,0))</f>
        <v>763.09</v>
      </c>
      <c r="K2899" s="8" t="n">
        <f aca="false">D2899*J2899</f>
        <v>763.09</v>
      </c>
    </row>
    <row r="2900" customFormat="false" ht="15" hidden="false" customHeight="false" outlineLevel="0" collapsed="false">
      <c r="A2900" s="0" t="s">
        <v>10668</v>
      </c>
      <c r="B2900" s="0" t="s">
        <v>2888</v>
      </c>
      <c r="C2900" s="0" t="s">
        <v>8221</v>
      </c>
      <c r="D2900" s="0" t="n">
        <v>1</v>
      </c>
      <c r="E2900" s="8" t="n">
        <v>31819</v>
      </c>
      <c r="F2900" s="0" t="n">
        <v>15</v>
      </c>
      <c r="G2900" s="8" t="n">
        <v>27046.15</v>
      </c>
      <c r="H2900" s="0" t="str">
        <f aca="false">INDEX(Products!$C:$C,MATCH(C2900,Products!$A:$A,0))</f>
        <v>Furniture</v>
      </c>
      <c r="I2900" s="0" t="str">
        <f aca="false">INDEX(Orders!$D:$D,MATCH(B2900,Orders!$A:$A,0))</f>
        <v>Cancelled</v>
      </c>
      <c r="J2900" s="8" t="n">
        <f aca="false">INDEX(Products!$E:$E,MATCH(C2900,Products!$A:$A,0))</f>
        <v>17577.81</v>
      </c>
      <c r="K2900" s="8" t="n">
        <f aca="false">D2900*J2900</f>
        <v>17577.81</v>
      </c>
    </row>
    <row r="2901" customFormat="false" ht="15" hidden="false" customHeight="false" outlineLevel="0" collapsed="false">
      <c r="A2901" s="0" t="s">
        <v>10669</v>
      </c>
      <c r="B2901" s="0" t="s">
        <v>2888</v>
      </c>
      <c r="C2901" s="0" t="s">
        <v>7607</v>
      </c>
      <c r="D2901" s="0" t="n">
        <v>1</v>
      </c>
      <c r="E2901" s="8" t="n">
        <v>26229</v>
      </c>
      <c r="F2901" s="0" t="n">
        <v>15</v>
      </c>
      <c r="G2901" s="8" t="n">
        <v>22294.65</v>
      </c>
      <c r="H2901" s="0" t="str">
        <f aca="false">INDEX(Products!$C:$C,MATCH(C2901,Products!$A:$A,0))</f>
        <v>Furniture</v>
      </c>
      <c r="I2901" s="0" t="str">
        <f aca="false">INDEX(Orders!$D:$D,MATCH(B2901,Orders!$A:$A,0))</f>
        <v>Cancelled</v>
      </c>
      <c r="J2901" s="8" t="n">
        <f aca="false">INDEX(Products!$E:$E,MATCH(C2901,Products!$A:$A,0))</f>
        <v>18876.62</v>
      </c>
      <c r="K2901" s="8" t="n">
        <f aca="false">D2901*J2901</f>
        <v>18876.62</v>
      </c>
    </row>
    <row r="2902" customFormat="false" ht="15" hidden="false" customHeight="false" outlineLevel="0" collapsed="false">
      <c r="A2902" s="0" t="s">
        <v>10670</v>
      </c>
      <c r="B2902" s="0" t="s">
        <v>2888</v>
      </c>
      <c r="C2902" s="0" t="s">
        <v>7827</v>
      </c>
      <c r="D2902" s="0" t="n">
        <v>1</v>
      </c>
      <c r="E2902" s="8" t="n">
        <v>3359</v>
      </c>
      <c r="F2902" s="0" t="n">
        <v>15</v>
      </c>
      <c r="G2902" s="8" t="n">
        <v>2855.15</v>
      </c>
      <c r="H2902" s="0" t="str">
        <f aca="false">INDEX(Products!$C:$C,MATCH(C2902,Products!$A:$A,0))</f>
        <v>Home &amp; Kitchen</v>
      </c>
      <c r="I2902" s="0" t="str">
        <f aca="false">INDEX(Orders!$D:$D,MATCH(B2902,Orders!$A:$A,0))</f>
        <v>Cancelled</v>
      </c>
      <c r="J2902" s="8" t="n">
        <f aca="false">INDEX(Products!$E:$E,MATCH(C2902,Products!$A:$A,0))</f>
        <v>1895.25</v>
      </c>
      <c r="K2902" s="8" t="n">
        <f aca="false">D2902*J2902</f>
        <v>1895.25</v>
      </c>
    </row>
    <row r="2903" customFormat="false" ht="15" hidden="false" customHeight="false" outlineLevel="0" collapsed="false">
      <c r="A2903" s="0" t="s">
        <v>10671</v>
      </c>
      <c r="B2903" s="0" t="s">
        <v>2888</v>
      </c>
      <c r="C2903" s="0" t="s">
        <v>8197</v>
      </c>
      <c r="D2903" s="0" t="n">
        <v>3</v>
      </c>
      <c r="E2903" s="8" t="n">
        <v>10919</v>
      </c>
      <c r="F2903" s="0" t="n">
        <v>10</v>
      </c>
      <c r="G2903" s="8" t="n">
        <v>29481.3</v>
      </c>
      <c r="H2903" s="0" t="str">
        <f aca="false">INDEX(Products!$C:$C,MATCH(C2903,Products!$A:$A,0))</f>
        <v>Home &amp; Kitchen</v>
      </c>
      <c r="I2903" s="0" t="str">
        <f aca="false">INDEX(Orders!$D:$D,MATCH(B2903,Orders!$A:$A,0))</f>
        <v>Cancelled</v>
      </c>
      <c r="J2903" s="8" t="n">
        <f aca="false">INDEX(Products!$E:$E,MATCH(C2903,Products!$A:$A,0))</f>
        <v>6025.22</v>
      </c>
      <c r="K2903" s="8" t="n">
        <f aca="false">D2903*J2903</f>
        <v>18075.66</v>
      </c>
    </row>
    <row r="2904" customFormat="false" ht="15" hidden="false" customHeight="false" outlineLevel="0" collapsed="false">
      <c r="A2904" s="0" t="s">
        <v>10672</v>
      </c>
      <c r="B2904" s="0" t="s">
        <v>2889</v>
      </c>
      <c r="C2904" s="0" t="s">
        <v>7799</v>
      </c>
      <c r="D2904" s="0" t="n">
        <v>1</v>
      </c>
      <c r="E2904" s="8" t="n">
        <v>70349</v>
      </c>
      <c r="F2904" s="0" t="n">
        <v>15</v>
      </c>
      <c r="G2904" s="8" t="n">
        <v>59796.65</v>
      </c>
      <c r="H2904" s="0" t="str">
        <f aca="false">INDEX(Products!$C:$C,MATCH(C2904,Products!$A:$A,0))</f>
        <v>Mobiles &amp; Accessories</v>
      </c>
      <c r="I2904" s="0" t="str">
        <f aca="false">INDEX(Orders!$D:$D,MATCH(B2904,Orders!$A:$A,0))</f>
        <v>Delivered</v>
      </c>
      <c r="J2904" s="8" t="n">
        <f aca="false">INDEX(Products!$E:$E,MATCH(C2904,Products!$A:$A,0))</f>
        <v>45393.9</v>
      </c>
      <c r="K2904" s="8" t="n">
        <f aca="false">D2904*J2904</f>
        <v>45393.9</v>
      </c>
    </row>
    <row r="2905" customFormat="false" ht="15" hidden="false" customHeight="false" outlineLevel="0" collapsed="false">
      <c r="A2905" s="0" t="s">
        <v>10673</v>
      </c>
      <c r="B2905" s="0" t="s">
        <v>2890</v>
      </c>
      <c r="C2905" s="0" t="s">
        <v>7801</v>
      </c>
      <c r="D2905" s="0" t="n">
        <v>1</v>
      </c>
      <c r="E2905" s="8" t="n">
        <v>2889</v>
      </c>
      <c r="F2905" s="0" t="n">
        <v>15</v>
      </c>
      <c r="G2905" s="8" t="n">
        <v>2455.65</v>
      </c>
      <c r="H2905" s="0" t="str">
        <f aca="false">INDEX(Products!$C:$C,MATCH(C2905,Products!$A:$A,0))</f>
        <v>Fashion</v>
      </c>
      <c r="I2905" s="0" t="str">
        <f aca="false">INDEX(Orders!$D:$D,MATCH(B2905,Orders!$A:$A,0))</f>
        <v>Delivered</v>
      </c>
      <c r="J2905" s="8" t="n">
        <f aca="false">INDEX(Products!$E:$E,MATCH(C2905,Products!$A:$A,0))</f>
        <v>1991.35</v>
      </c>
      <c r="K2905" s="8" t="n">
        <f aca="false">D2905*J2905</f>
        <v>1991.35</v>
      </c>
    </row>
    <row r="2906" customFormat="false" ht="15" hidden="false" customHeight="false" outlineLevel="0" collapsed="false">
      <c r="A2906" s="0" t="s">
        <v>10674</v>
      </c>
      <c r="B2906" s="0" t="s">
        <v>2891</v>
      </c>
      <c r="C2906" s="0" t="s">
        <v>7642</v>
      </c>
      <c r="D2906" s="0" t="n">
        <v>1</v>
      </c>
      <c r="E2906" s="8" t="n">
        <v>15499</v>
      </c>
      <c r="F2906" s="0" t="n">
        <v>10</v>
      </c>
      <c r="G2906" s="8" t="n">
        <v>13949.1</v>
      </c>
      <c r="H2906" s="0" t="str">
        <f aca="false">INDEX(Products!$C:$C,MATCH(C2906,Products!$A:$A,0))</f>
        <v>Electronics</v>
      </c>
      <c r="I2906" s="0" t="str">
        <f aca="false">INDEX(Orders!$D:$D,MATCH(B2906,Orders!$A:$A,0))</f>
        <v>Delivered</v>
      </c>
      <c r="J2906" s="8" t="n">
        <f aca="false">INDEX(Products!$E:$E,MATCH(C2906,Products!$A:$A,0))</f>
        <v>11174.87</v>
      </c>
      <c r="K2906" s="8" t="n">
        <f aca="false">D2906*J2906</f>
        <v>11174.87</v>
      </c>
    </row>
    <row r="2907" customFormat="false" ht="15" hidden="false" customHeight="false" outlineLevel="0" collapsed="false">
      <c r="A2907" s="0" t="s">
        <v>10675</v>
      </c>
      <c r="B2907" s="0" t="s">
        <v>2891</v>
      </c>
      <c r="C2907" s="0" t="s">
        <v>7723</v>
      </c>
      <c r="D2907" s="0" t="n">
        <v>2</v>
      </c>
      <c r="E2907" s="8" t="n">
        <v>26310</v>
      </c>
      <c r="F2907" s="0" t="n">
        <v>20</v>
      </c>
      <c r="G2907" s="8" t="n">
        <v>42096</v>
      </c>
      <c r="H2907" s="0" t="str">
        <f aca="false">INDEX(Products!$C:$C,MATCH(C2907,Products!$A:$A,0))</f>
        <v>Electronics</v>
      </c>
      <c r="I2907" s="0" t="str">
        <f aca="false">INDEX(Orders!$D:$D,MATCH(B2907,Orders!$A:$A,0))</f>
        <v>Delivered</v>
      </c>
      <c r="J2907" s="8" t="n">
        <f aca="false">INDEX(Products!$E:$E,MATCH(C2907,Products!$A:$A,0))</f>
        <v>16349.67</v>
      </c>
      <c r="K2907" s="8" t="n">
        <f aca="false">D2907*J2907</f>
        <v>32699.34</v>
      </c>
    </row>
    <row r="2908" customFormat="false" ht="15" hidden="false" customHeight="false" outlineLevel="0" collapsed="false">
      <c r="A2908" s="0" t="s">
        <v>10676</v>
      </c>
      <c r="B2908" s="0" t="s">
        <v>2891</v>
      </c>
      <c r="C2908" s="0" t="s">
        <v>7630</v>
      </c>
      <c r="D2908" s="0" t="n">
        <v>1</v>
      </c>
      <c r="E2908" s="8" t="n">
        <v>74379</v>
      </c>
      <c r="F2908" s="0" t="n">
        <v>0</v>
      </c>
      <c r="G2908" s="8" t="n">
        <v>74379</v>
      </c>
      <c r="H2908" s="0" t="str">
        <f aca="false">INDEX(Products!$C:$C,MATCH(C2908,Products!$A:$A,0))</f>
        <v>Mobiles &amp; Accessories</v>
      </c>
      <c r="I2908" s="0" t="str">
        <f aca="false">INDEX(Orders!$D:$D,MATCH(B2908,Orders!$A:$A,0))</f>
        <v>Delivered</v>
      </c>
      <c r="J2908" s="8" t="n">
        <f aca="false">INDEX(Products!$E:$E,MATCH(C2908,Products!$A:$A,0))</f>
        <v>45257.88</v>
      </c>
      <c r="K2908" s="8" t="n">
        <f aca="false">D2908*J2908</f>
        <v>45257.88</v>
      </c>
    </row>
    <row r="2909" customFormat="false" ht="15" hidden="false" customHeight="false" outlineLevel="0" collapsed="false">
      <c r="A2909" s="0" t="s">
        <v>10677</v>
      </c>
      <c r="B2909" s="0" t="s">
        <v>2894</v>
      </c>
      <c r="C2909" s="0" t="s">
        <v>7982</v>
      </c>
      <c r="D2909" s="0" t="n">
        <v>2</v>
      </c>
      <c r="E2909" s="8" t="n">
        <v>2399</v>
      </c>
      <c r="F2909" s="0" t="n">
        <v>30</v>
      </c>
      <c r="G2909" s="8" t="n">
        <v>3358.6</v>
      </c>
      <c r="H2909" s="0" t="str">
        <f aca="false">INDEX(Products!$C:$C,MATCH(C2909,Products!$A:$A,0))</f>
        <v>Fashion</v>
      </c>
      <c r="I2909" s="0" t="str">
        <f aca="false">INDEX(Orders!$D:$D,MATCH(B2909,Orders!$A:$A,0))</f>
        <v>Delivered</v>
      </c>
      <c r="J2909" s="8" t="n">
        <f aca="false">INDEX(Products!$E:$E,MATCH(C2909,Products!$A:$A,0))</f>
        <v>1604.24</v>
      </c>
      <c r="K2909" s="8" t="n">
        <f aca="false">D2909*J2909</f>
        <v>3208.48</v>
      </c>
    </row>
    <row r="2910" customFormat="false" ht="15" hidden="false" customHeight="false" outlineLevel="0" collapsed="false">
      <c r="A2910" s="0" t="s">
        <v>10678</v>
      </c>
      <c r="B2910" s="0" t="s">
        <v>2895</v>
      </c>
      <c r="C2910" s="0" t="s">
        <v>7982</v>
      </c>
      <c r="D2910" s="0" t="n">
        <v>1</v>
      </c>
      <c r="E2910" s="8" t="n">
        <v>2399</v>
      </c>
      <c r="F2910" s="0" t="n">
        <v>5</v>
      </c>
      <c r="G2910" s="8" t="n">
        <v>2279.05</v>
      </c>
      <c r="H2910" s="0" t="str">
        <f aca="false">INDEX(Products!$C:$C,MATCH(C2910,Products!$A:$A,0))</f>
        <v>Fashion</v>
      </c>
      <c r="I2910" s="0" t="str">
        <f aca="false">INDEX(Orders!$D:$D,MATCH(B2910,Orders!$A:$A,0))</f>
        <v>Delivered</v>
      </c>
      <c r="J2910" s="8" t="n">
        <f aca="false">INDEX(Products!$E:$E,MATCH(C2910,Products!$A:$A,0))</f>
        <v>1604.24</v>
      </c>
      <c r="K2910" s="8" t="n">
        <f aca="false">D2910*J2910</f>
        <v>1604.24</v>
      </c>
    </row>
    <row r="2911" customFormat="false" ht="15" hidden="false" customHeight="false" outlineLevel="0" collapsed="false">
      <c r="A2911" s="0" t="s">
        <v>10679</v>
      </c>
      <c r="B2911" s="0" t="s">
        <v>2895</v>
      </c>
      <c r="C2911" s="0" t="s">
        <v>7661</v>
      </c>
      <c r="D2911" s="0" t="n">
        <v>3</v>
      </c>
      <c r="E2911" s="8" t="n">
        <v>499</v>
      </c>
      <c r="F2911" s="0" t="n">
        <v>30</v>
      </c>
      <c r="G2911" s="8" t="n">
        <v>1047.9</v>
      </c>
      <c r="H2911" s="0" t="str">
        <f aca="false">INDEX(Products!$C:$C,MATCH(C2911,Products!$A:$A,0))</f>
        <v>Beauty &amp; Personal Care</v>
      </c>
      <c r="I2911" s="0" t="str">
        <f aca="false">INDEX(Orders!$D:$D,MATCH(B2911,Orders!$A:$A,0))</f>
        <v>Delivered</v>
      </c>
      <c r="J2911" s="8" t="n">
        <f aca="false">INDEX(Products!$E:$E,MATCH(C2911,Products!$A:$A,0))</f>
        <v>296.64</v>
      </c>
      <c r="K2911" s="8" t="n">
        <f aca="false">D2911*J2911</f>
        <v>889.92</v>
      </c>
    </row>
    <row r="2912" customFormat="false" ht="15" hidden="false" customHeight="false" outlineLevel="0" collapsed="false">
      <c r="A2912" s="0" t="s">
        <v>10680</v>
      </c>
      <c r="B2912" s="0" t="s">
        <v>2896</v>
      </c>
      <c r="C2912" s="0" t="s">
        <v>7595</v>
      </c>
      <c r="D2912" s="0" t="n">
        <v>1</v>
      </c>
      <c r="E2912" s="8" t="n">
        <v>8040</v>
      </c>
      <c r="F2912" s="0" t="n">
        <v>0</v>
      </c>
      <c r="G2912" s="8" t="n">
        <v>8040</v>
      </c>
      <c r="H2912" s="0" t="str">
        <f aca="false">INDEX(Products!$C:$C,MATCH(C2912,Products!$A:$A,0))</f>
        <v>Home &amp; Kitchen</v>
      </c>
      <c r="I2912" s="0" t="str">
        <f aca="false">INDEX(Orders!$D:$D,MATCH(B2912,Orders!$A:$A,0))</f>
        <v>Delivered</v>
      </c>
      <c r="J2912" s="8" t="n">
        <f aca="false">INDEX(Products!$E:$E,MATCH(C2912,Products!$A:$A,0))</f>
        <v>4810.96</v>
      </c>
      <c r="K2912" s="8" t="n">
        <f aca="false">D2912*J2912</f>
        <v>4810.96</v>
      </c>
    </row>
    <row r="2913" customFormat="false" ht="15" hidden="false" customHeight="false" outlineLevel="0" collapsed="false">
      <c r="A2913" s="0" t="s">
        <v>10681</v>
      </c>
      <c r="B2913" s="0" t="s">
        <v>2899</v>
      </c>
      <c r="C2913" s="0" t="s">
        <v>7757</v>
      </c>
      <c r="D2913" s="0" t="n">
        <v>2</v>
      </c>
      <c r="E2913" s="8" t="n">
        <v>3679</v>
      </c>
      <c r="F2913" s="0" t="n">
        <v>20</v>
      </c>
      <c r="G2913" s="8" t="n">
        <v>5886.4</v>
      </c>
      <c r="H2913" s="0" t="str">
        <f aca="false">INDEX(Products!$C:$C,MATCH(C2913,Products!$A:$A,0))</f>
        <v>Fashion</v>
      </c>
      <c r="I2913" s="0" t="str">
        <f aca="false">INDEX(Orders!$D:$D,MATCH(B2913,Orders!$A:$A,0))</f>
        <v>Delivered</v>
      </c>
      <c r="J2913" s="8" t="n">
        <f aca="false">INDEX(Products!$E:$E,MATCH(C2913,Products!$A:$A,0))</f>
        <v>2029.6</v>
      </c>
      <c r="K2913" s="8" t="n">
        <f aca="false">D2913*J2913</f>
        <v>4059.2</v>
      </c>
    </row>
    <row r="2914" customFormat="false" ht="15" hidden="false" customHeight="false" outlineLevel="0" collapsed="false">
      <c r="A2914" s="0" t="s">
        <v>10682</v>
      </c>
      <c r="B2914" s="0" t="s">
        <v>2901</v>
      </c>
      <c r="C2914" s="0" t="s">
        <v>8111</v>
      </c>
      <c r="D2914" s="0" t="n">
        <v>1</v>
      </c>
      <c r="E2914" s="8" t="n">
        <v>3729</v>
      </c>
      <c r="F2914" s="0" t="n">
        <v>5</v>
      </c>
      <c r="G2914" s="8" t="n">
        <v>3542.55</v>
      </c>
      <c r="H2914" s="0" t="str">
        <f aca="false">INDEX(Products!$C:$C,MATCH(C2914,Products!$A:$A,0))</f>
        <v>Fashion</v>
      </c>
      <c r="I2914" s="0" t="str">
        <f aca="false">INDEX(Orders!$D:$D,MATCH(B2914,Orders!$A:$A,0))</f>
        <v>Delivered</v>
      </c>
      <c r="J2914" s="8" t="n">
        <f aca="false">INDEX(Products!$E:$E,MATCH(C2914,Products!$A:$A,0))</f>
        <v>2097.34</v>
      </c>
      <c r="K2914" s="8" t="n">
        <f aca="false">D2914*J2914</f>
        <v>2097.34</v>
      </c>
    </row>
    <row r="2915" customFormat="false" ht="15" hidden="false" customHeight="false" outlineLevel="0" collapsed="false">
      <c r="A2915" s="0" t="s">
        <v>10683</v>
      </c>
      <c r="B2915" s="0" t="s">
        <v>2902</v>
      </c>
      <c r="C2915" s="0" t="s">
        <v>9198</v>
      </c>
      <c r="D2915" s="0" t="n">
        <v>1</v>
      </c>
      <c r="E2915" s="8" t="n">
        <v>200</v>
      </c>
      <c r="F2915" s="0" t="n">
        <v>30</v>
      </c>
      <c r="G2915" s="8" t="n">
        <v>140</v>
      </c>
      <c r="H2915" s="0" t="str">
        <f aca="false">INDEX(Products!$C:$C,MATCH(C2915,Products!$A:$A,0))</f>
        <v>Beauty &amp; Personal Care</v>
      </c>
      <c r="I2915" s="0" t="str">
        <f aca="false">INDEX(Orders!$D:$D,MATCH(B2915,Orders!$A:$A,0))</f>
        <v>Delivered</v>
      </c>
      <c r="J2915" s="8" t="n">
        <f aca="false">INDEX(Products!$E:$E,MATCH(C2915,Products!$A:$A,0))</f>
        <v>117.01</v>
      </c>
      <c r="K2915" s="8" t="n">
        <f aca="false">D2915*J2915</f>
        <v>117.01</v>
      </c>
    </row>
    <row r="2916" customFormat="false" ht="15" hidden="false" customHeight="false" outlineLevel="0" collapsed="false">
      <c r="A2916" s="0" t="s">
        <v>10684</v>
      </c>
      <c r="B2916" s="0" t="s">
        <v>2904</v>
      </c>
      <c r="C2916" s="0" t="s">
        <v>7716</v>
      </c>
      <c r="D2916" s="0" t="n">
        <v>1</v>
      </c>
      <c r="E2916" s="8" t="n">
        <v>979</v>
      </c>
      <c r="F2916" s="0" t="n">
        <v>5</v>
      </c>
      <c r="G2916" s="8" t="n">
        <v>930.05</v>
      </c>
      <c r="H2916" s="0" t="str">
        <f aca="false">INDEX(Products!$C:$C,MATCH(C2916,Products!$A:$A,0))</f>
        <v>Books</v>
      </c>
      <c r="I2916" s="0" t="str">
        <f aca="false">INDEX(Orders!$D:$D,MATCH(B2916,Orders!$A:$A,0))</f>
        <v>Delivered</v>
      </c>
      <c r="J2916" s="8" t="n">
        <f aca="false">INDEX(Products!$E:$E,MATCH(C2916,Products!$A:$A,0))</f>
        <v>603.86</v>
      </c>
      <c r="K2916" s="8" t="n">
        <f aca="false">D2916*J2916</f>
        <v>603.86</v>
      </c>
    </row>
    <row r="2917" customFormat="false" ht="15" hidden="false" customHeight="false" outlineLevel="0" collapsed="false">
      <c r="A2917" s="0" t="s">
        <v>10685</v>
      </c>
      <c r="B2917" s="0" t="s">
        <v>2904</v>
      </c>
      <c r="C2917" s="0" t="s">
        <v>7640</v>
      </c>
      <c r="D2917" s="0" t="n">
        <v>2</v>
      </c>
      <c r="E2917" s="8" t="n">
        <v>1880</v>
      </c>
      <c r="F2917" s="0" t="n">
        <v>0</v>
      </c>
      <c r="G2917" s="8" t="n">
        <v>3760</v>
      </c>
      <c r="H2917" s="0" t="str">
        <f aca="false">INDEX(Products!$C:$C,MATCH(C2917,Products!$A:$A,0))</f>
        <v>Fashion</v>
      </c>
      <c r="I2917" s="0" t="str">
        <f aca="false">INDEX(Orders!$D:$D,MATCH(B2917,Orders!$A:$A,0))</f>
        <v>Delivered</v>
      </c>
      <c r="J2917" s="8" t="n">
        <f aca="false">INDEX(Products!$E:$E,MATCH(C2917,Products!$A:$A,0))</f>
        <v>1401.93</v>
      </c>
      <c r="K2917" s="8" t="n">
        <f aca="false">D2917*J2917</f>
        <v>2803.86</v>
      </c>
    </row>
    <row r="2918" customFormat="false" ht="15" hidden="false" customHeight="false" outlineLevel="0" collapsed="false">
      <c r="A2918" s="0" t="s">
        <v>10686</v>
      </c>
      <c r="B2918" s="0" t="s">
        <v>2904</v>
      </c>
      <c r="C2918" s="0" t="s">
        <v>7821</v>
      </c>
      <c r="D2918" s="0" t="n">
        <v>1</v>
      </c>
      <c r="E2918" s="8" t="n">
        <v>2479</v>
      </c>
      <c r="F2918" s="0" t="n">
        <v>5</v>
      </c>
      <c r="G2918" s="8" t="n">
        <v>2355.05</v>
      </c>
      <c r="H2918" s="0" t="str">
        <f aca="false">INDEX(Products!$C:$C,MATCH(C2918,Products!$A:$A,0))</f>
        <v>Beauty &amp; Personal Care</v>
      </c>
      <c r="I2918" s="0" t="str">
        <f aca="false">INDEX(Orders!$D:$D,MATCH(B2918,Orders!$A:$A,0))</f>
        <v>Delivered</v>
      </c>
      <c r="J2918" s="8" t="n">
        <f aca="false">INDEX(Products!$E:$E,MATCH(C2918,Products!$A:$A,0))</f>
        <v>1727.59</v>
      </c>
      <c r="K2918" s="8" t="n">
        <f aca="false">D2918*J2918</f>
        <v>1727.59</v>
      </c>
    </row>
    <row r="2919" customFormat="false" ht="15" hidden="false" customHeight="false" outlineLevel="0" collapsed="false">
      <c r="A2919" s="0" t="s">
        <v>10687</v>
      </c>
      <c r="B2919" s="0" t="s">
        <v>2904</v>
      </c>
      <c r="C2919" s="0" t="s">
        <v>7597</v>
      </c>
      <c r="D2919" s="0" t="n">
        <v>1</v>
      </c>
      <c r="E2919" s="8" t="n">
        <v>959</v>
      </c>
      <c r="F2919" s="0" t="n">
        <v>10</v>
      </c>
      <c r="G2919" s="8" t="n">
        <v>863.1</v>
      </c>
      <c r="H2919" s="0" t="str">
        <f aca="false">INDEX(Products!$C:$C,MATCH(C2919,Products!$A:$A,0))</f>
        <v>Toys &amp; Baby Care</v>
      </c>
      <c r="I2919" s="0" t="str">
        <f aca="false">INDEX(Orders!$D:$D,MATCH(B2919,Orders!$A:$A,0))</f>
        <v>Delivered</v>
      </c>
      <c r="J2919" s="8" t="n">
        <f aca="false">INDEX(Products!$E:$E,MATCH(C2919,Products!$A:$A,0))</f>
        <v>528.95</v>
      </c>
      <c r="K2919" s="8" t="n">
        <f aca="false">D2919*J2919</f>
        <v>528.95</v>
      </c>
    </row>
    <row r="2920" customFormat="false" ht="15" hidden="false" customHeight="false" outlineLevel="0" collapsed="false">
      <c r="A2920" s="0" t="s">
        <v>10688</v>
      </c>
      <c r="B2920" s="0" t="s">
        <v>2906</v>
      </c>
      <c r="C2920" s="0" t="s">
        <v>7651</v>
      </c>
      <c r="D2920" s="0" t="n">
        <v>1</v>
      </c>
      <c r="E2920" s="8" t="n">
        <v>7439</v>
      </c>
      <c r="F2920" s="0" t="n">
        <v>10</v>
      </c>
      <c r="G2920" s="8" t="n">
        <v>6695.1</v>
      </c>
      <c r="H2920" s="0" t="str">
        <f aca="false">INDEX(Products!$C:$C,MATCH(C2920,Products!$A:$A,0))</f>
        <v>Mobiles &amp; Accessories</v>
      </c>
      <c r="I2920" s="0" t="str">
        <f aca="false">INDEX(Orders!$D:$D,MATCH(B2920,Orders!$A:$A,0))</f>
        <v>Delivered</v>
      </c>
      <c r="J2920" s="8" t="n">
        <f aca="false">INDEX(Products!$E:$E,MATCH(C2920,Products!$A:$A,0))</f>
        <v>4901.55</v>
      </c>
      <c r="K2920" s="8" t="n">
        <f aca="false">D2920*J2920</f>
        <v>4901.55</v>
      </c>
    </row>
    <row r="2921" customFormat="false" ht="15" hidden="false" customHeight="false" outlineLevel="0" collapsed="false">
      <c r="A2921" s="0" t="s">
        <v>10689</v>
      </c>
      <c r="B2921" s="0" t="s">
        <v>2906</v>
      </c>
      <c r="C2921" s="0" t="s">
        <v>7873</v>
      </c>
      <c r="D2921" s="0" t="n">
        <v>2</v>
      </c>
      <c r="E2921" s="8" t="n">
        <v>14909</v>
      </c>
      <c r="F2921" s="0" t="n">
        <v>15</v>
      </c>
      <c r="G2921" s="8" t="n">
        <v>25345.3</v>
      </c>
      <c r="H2921" s="0" t="str">
        <f aca="false">INDEX(Products!$C:$C,MATCH(C2921,Products!$A:$A,0))</f>
        <v>Home &amp; Kitchen</v>
      </c>
      <c r="I2921" s="0" t="str">
        <f aca="false">INDEX(Orders!$D:$D,MATCH(B2921,Orders!$A:$A,0))</f>
        <v>Delivered</v>
      </c>
      <c r="J2921" s="8" t="n">
        <f aca="false">INDEX(Products!$E:$E,MATCH(C2921,Products!$A:$A,0))</f>
        <v>8333.87</v>
      </c>
      <c r="K2921" s="8" t="n">
        <f aca="false">D2921*J2921</f>
        <v>16667.74</v>
      </c>
    </row>
    <row r="2922" customFormat="false" ht="15" hidden="false" customHeight="false" outlineLevel="0" collapsed="false">
      <c r="A2922" s="0" t="s">
        <v>10690</v>
      </c>
      <c r="B2922" s="0" t="s">
        <v>2907</v>
      </c>
      <c r="C2922" s="0" t="s">
        <v>7630</v>
      </c>
      <c r="D2922" s="0" t="n">
        <v>1</v>
      </c>
      <c r="E2922" s="8" t="n">
        <v>74379</v>
      </c>
      <c r="F2922" s="0" t="n">
        <v>5</v>
      </c>
      <c r="G2922" s="8" t="n">
        <v>70660.05</v>
      </c>
      <c r="H2922" s="0" t="str">
        <f aca="false">INDEX(Products!$C:$C,MATCH(C2922,Products!$A:$A,0))</f>
        <v>Mobiles &amp; Accessories</v>
      </c>
      <c r="I2922" s="0" t="str">
        <f aca="false">INDEX(Orders!$D:$D,MATCH(B2922,Orders!$A:$A,0))</f>
        <v>Delivered</v>
      </c>
      <c r="J2922" s="8" t="n">
        <f aca="false">INDEX(Products!$E:$E,MATCH(C2922,Products!$A:$A,0))</f>
        <v>45257.88</v>
      </c>
      <c r="K2922" s="8" t="n">
        <f aca="false">D2922*J2922</f>
        <v>45257.88</v>
      </c>
    </row>
    <row r="2923" customFormat="false" ht="15" hidden="false" customHeight="false" outlineLevel="0" collapsed="false">
      <c r="A2923" s="0" t="s">
        <v>10691</v>
      </c>
      <c r="B2923" s="0" t="s">
        <v>2907</v>
      </c>
      <c r="C2923" s="0" t="s">
        <v>7716</v>
      </c>
      <c r="D2923" s="0" t="n">
        <v>1</v>
      </c>
      <c r="E2923" s="8" t="n">
        <v>979</v>
      </c>
      <c r="F2923" s="0" t="n">
        <v>10</v>
      </c>
      <c r="G2923" s="8" t="n">
        <v>881.1</v>
      </c>
      <c r="H2923" s="0" t="str">
        <f aca="false">INDEX(Products!$C:$C,MATCH(C2923,Products!$A:$A,0))</f>
        <v>Books</v>
      </c>
      <c r="I2923" s="0" t="str">
        <f aca="false">INDEX(Orders!$D:$D,MATCH(B2923,Orders!$A:$A,0))</f>
        <v>Delivered</v>
      </c>
      <c r="J2923" s="8" t="n">
        <f aca="false">INDEX(Products!$E:$E,MATCH(C2923,Products!$A:$A,0))</f>
        <v>603.86</v>
      </c>
      <c r="K2923" s="8" t="n">
        <f aca="false">D2923*J2923</f>
        <v>603.86</v>
      </c>
    </row>
    <row r="2924" customFormat="false" ht="15" hidden="false" customHeight="false" outlineLevel="0" collapsed="false">
      <c r="A2924" s="0" t="s">
        <v>10692</v>
      </c>
      <c r="B2924" s="0" t="s">
        <v>2908</v>
      </c>
      <c r="C2924" s="0" t="s">
        <v>7916</v>
      </c>
      <c r="D2924" s="0" t="n">
        <v>1</v>
      </c>
      <c r="E2924" s="8" t="n">
        <v>2700</v>
      </c>
      <c r="F2924" s="0" t="n">
        <v>10</v>
      </c>
      <c r="G2924" s="8" t="n">
        <v>2430</v>
      </c>
      <c r="H2924" s="0" t="str">
        <f aca="false">INDEX(Products!$C:$C,MATCH(C2924,Products!$A:$A,0))</f>
        <v>Beauty &amp; Personal Care</v>
      </c>
      <c r="I2924" s="0" t="str">
        <f aca="false">INDEX(Orders!$D:$D,MATCH(B2924,Orders!$A:$A,0))</f>
        <v>Delivered</v>
      </c>
      <c r="J2924" s="8" t="n">
        <f aca="false">INDEX(Products!$E:$E,MATCH(C2924,Products!$A:$A,0))</f>
        <v>1844.89</v>
      </c>
      <c r="K2924" s="8" t="n">
        <f aca="false">D2924*J2924</f>
        <v>1844.89</v>
      </c>
    </row>
    <row r="2925" customFormat="false" ht="15" hidden="false" customHeight="false" outlineLevel="0" collapsed="false">
      <c r="A2925" s="0" t="s">
        <v>10693</v>
      </c>
      <c r="B2925" s="0" t="s">
        <v>2908</v>
      </c>
      <c r="C2925" s="0" t="s">
        <v>7785</v>
      </c>
      <c r="D2925" s="0" t="n">
        <v>1</v>
      </c>
      <c r="E2925" s="8" t="n">
        <v>709</v>
      </c>
      <c r="F2925" s="0" t="n">
        <v>0</v>
      </c>
      <c r="G2925" s="8" t="n">
        <v>709</v>
      </c>
      <c r="H2925" s="0" t="str">
        <f aca="false">INDEX(Products!$C:$C,MATCH(C2925,Products!$A:$A,0))</f>
        <v>Grocery</v>
      </c>
      <c r="I2925" s="0" t="str">
        <f aca="false">INDEX(Orders!$D:$D,MATCH(B2925,Orders!$A:$A,0))</f>
        <v>Delivered</v>
      </c>
      <c r="J2925" s="8" t="n">
        <f aca="false">INDEX(Products!$E:$E,MATCH(C2925,Products!$A:$A,0))</f>
        <v>488.31</v>
      </c>
      <c r="K2925" s="8" t="n">
        <f aca="false">D2925*J2925</f>
        <v>488.31</v>
      </c>
    </row>
    <row r="2926" customFormat="false" ht="15" hidden="false" customHeight="false" outlineLevel="0" collapsed="false">
      <c r="A2926" s="0" t="s">
        <v>10694</v>
      </c>
      <c r="B2926" s="0" t="s">
        <v>2910</v>
      </c>
      <c r="C2926" s="0" t="s">
        <v>7980</v>
      </c>
      <c r="D2926" s="0" t="n">
        <v>3</v>
      </c>
      <c r="E2926" s="8" t="n">
        <v>42589</v>
      </c>
      <c r="F2926" s="0" t="n">
        <v>0</v>
      </c>
      <c r="G2926" s="8" t="n">
        <v>127767</v>
      </c>
      <c r="H2926" s="0" t="str">
        <f aca="false">INDEX(Products!$C:$C,MATCH(C2926,Products!$A:$A,0))</f>
        <v>Electronics</v>
      </c>
      <c r="I2926" s="0" t="str">
        <f aca="false">INDEX(Orders!$D:$D,MATCH(B2926,Orders!$A:$A,0))</f>
        <v>Cancelled</v>
      </c>
      <c r="J2926" s="8" t="n">
        <f aca="false">INDEX(Products!$E:$E,MATCH(C2926,Products!$A:$A,0))</f>
        <v>28890.12</v>
      </c>
      <c r="K2926" s="8" t="n">
        <f aca="false">D2926*J2926</f>
        <v>86670.36</v>
      </c>
    </row>
    <row r="2927" customFormat="false" ht="15" hidden="false" customHeight="false" outlineLevel="0" collapsed="false">
      <c r="A2927" s="0" t="s">
        <v>10695</v>
      </c>
      <c r="B2927" s="0" t="s">
        <v>2911</v>
      </c>
      <c r="C2927" s="0" t="s">
        <v>7674</v>
      </c>
      <c r="D2927" s="0" t="n">
        <v>1</v>
      </c>
      <c r="E2927" s="8" t="n">
        <v>1629</v>
      </c>
      <c r="F2927" s="0" t="n">
        <v>5</v>
      </c>
      <c r="G2927" s="8" t="n">
        <v>1547.55</v>
      </c>
      <c r="H2927" s="0" t="str">
        <f aca="false">INDEX(Products!$C:$C,MATCH(C2927,Products!$A:$A,0))</f>
        <v>Grocery</v>
      </c>
      <c r="I2927" s="0" t="str">
        <f aca="false">INDEX(Orders!$D:$D,MATCH(B2927,Orders!$A:$A,0))</f>
        <v>Delivered</v>
      </c>
      <c r="J2927" s="8" t="n">
        <f aca="false">INDEX(Products!$E:$E,MATCH(C2927,Products!$A:$A,0))</f>
        <v>1147.73</v>
      </c>
      <c r="K2927" s="8" t="n">
        <f aca="false">D2927*J2927</f>
        <v>1147.73</v>
      </c>
    </row>
    <row r="2928" customFormat="false" ht="15" hidden="false" customHeight="false" outlineLevel="0" collapsed="false">
      <c r="A2928" s="0" t="s">
        <v>10696</v>
      </c>
      <c r="B2928" s="0" t="s">
        <v>2913</v>
      </c>
      <c r="C2928" s="0" t="s">
        <v>7605</v>
      </c>
      <c r="D2928" s="0" t="n">
        <v>1</v>
      </c>
      <c r="E2928" s="8" t="n">
        <v>7919</v>
      </c>
      <c r="F2928" s="0" t="n">
        <v>15</v>
      </c>
      <c r="G2928" s="8" t="n">
        <v>6731.15</v>
      </c>
      <c r="H2928" s="0" t="str">
        <f aca="false">INDEX(Products!$C:$C,MATCH(C2928,Products!$A:$A,0))</f>
        <v>Home &amp; Kitchen</v>
      </c>
      <c r="I2928" s="0" t="str">
        <f aca="false">INDEX(Orders!$D:$D,MATCH(B2928,Orders!$A:$A,0))</f>
        <v>Delivered</v>
      </c>
      <c r="J2928" s="8" t="n">
        <f aca="false">INDEX(Products!$E:$E,MATCH(C2928,Products!$A:$A,0))</f>
        <v>4611.02</v>
      </c>
      <c r="K2928" s="8" t="n">
        <f aca="false">D2928*J2928</f>
        <v>4611.02</v>
      </c>
    </row>
    <row r="2929" customFormat="false" ht="15" hidden="false" customHeight="false" outlineLevel="0" collapsed="false">
      <c r="A2929" s="0" t="s">
        <v>10697</v>
      </c>
      <c r="B2929" s="0" t="s">
        <v>2915</v>
      </c>
      <c r="C2929" s="0" t="s">
        <v>7644</v>
      </c>
      <c r="D2929" s="0" t="n">
        <v>1</v>
      </c>
      <c r="E2929" s="8" t="n">
        <v>14779</v>
      </c>
      <c r="F2929" s="0" t="n">
        <v>0</v>
      </c>
      <c r="G2929" s="8" t="n">
        <v>14779</v>
      </c>
      <c r="H2929" s="0" t="str">
        <f aca="false">INDEX(Products!$C:$C,MATCH(C2929,Products!$A:$A,0))</f>
        <v>Mobiles &amp; Accessories</v>
      </c>
      <c r="I2929" s="0" t="str">
        <f aca="false">INDEX(Orders!$D:$D,MATCH(B2929,Orders!$A:$A,0))</f>
        <v>Delivered</v>
      </c>
      <c r="J2929" s="8" t="n">
        <f aca="false">INDEX(Products!$E:$E,MATCH(C2929,Products!$A:$A,0))</f>
        <v>10119.61</v>
      </c>
      <c r="K2929" s="8" t="n">
        <f aca="false">D2929*J2929</f>
        <v>10119.61</v>
      </c>
    </row>
    <row r="2930" customFormat="false" ht="15" hidden="false" customHeight="false" outlineLevel="0" collapsed="false">
      <c r="A2930" s="0" t="s">
        <v>10698</v>
      </c>
      <c r="B2930" s="0" t="s">
        <v>2915</v>
      </c>
      <c r="C2930" s="0" t="s">
        <v>7701</v>
      </c>
      <c r="D2930" s="0" t="n">
        <v>1</v>
      </c>
      <c r="E2930" s="8" t="n">
        <v>36479</v>
      </c>
      <c r="F2930" s="0" t="n">
        <v>10</v>
      </c>
      <c r="G2930" s="8" t="n">
        <v>32831.1</v>
      </c>
      <c r="H2930" s="0" t="str">
        <f aca="false">INDEX(Products!$C:$C,MATCH(C2930,Products!$A:$A,0))</f>
        <v>Electronics</v>
      </c>
      <c r="I2930" s="0" t="str">
        <f aca="false">INDEX(Orders!$D:$D,MATCH(B2930,Orders!$A:$A,0))</f>
        <v>Delivered</v>
      </c>
      <c r="J2930" s="8" t="n">
        <f aca="false">INDEX(Products!$E:$E,MATCH(C2930,Products!$A:$A,0))</f>
        <v>23417.07</v>
      </c>
      <c r="K2930" s="8" t="n">
        <f aca="false">D2930*J2930</f>
        <v>23417.07</v>
      </c>
    </row>
    <row r="2931" customFormat="false" ht="15" hidden="false" customHeight="false" outlineLevel="0" collapsed="false">
      <c r="A2931" s="0" t="s">
        <v>10699</v>
      </c>
      <c r="B2931" s="0" t="s">
        <v>2917</v>
      </c>
      <c r="C2931" s="0" t="s">
        <v>8118</v>
      </c>
      <c r="D2931" s="0" t="n">
        <v>1</v>
      </c>
      <c r="E2931" s="8" t="n">
        <v>2909</v>
      </c>
      <c r="F2931" s="0" t="n">
        <v>15</v>
      </c>
      <c r="G2931" s="8" t="n">
        <v>2472.65</v>
      </c>
      <c r="H2931" s="0" t="str">
        <f aca="false">INDEX(Products!$C:$C,MATCH(C2931,Products!$A:$A,0))</f>
        <v>Beauty &amp; Personal Care</v>
      </c>
      <c r="I2931" s="0" t="str">
        <f aca="false">INDEX(Orders!$D:$D,MATCH(B2931,Orders!$A:$A,0))</f>
        <v>Delivered</v>
      </c>
      <c r="J2931" s="8" t="n">
        <f aca="false">INDEX(Products!$E:$E,MATCH(C2931,Products!$A:$A,0))</f>
        <v>1624.63</v>
      </c>
      <c r="K2931" s="8" t="n">
        <f aca="false">D2931*J2931</f>
        <v>1624.63</v>
      </c>
    </row>
    <row r="2932" customFormat="false" ht="15" hidden="false" customHeight="false" outlineLevel="0" collapsed="false">
      <c r="A2932" s="0" t="s">
        <v>10700</v>
      </c>
      <c r="B2932" s="0" t="s">
        <v>2918</v>
      </c>
      <c r="C2932" s="0" t="s">
        <v>7742</v>
      </c>
      <c r="D2932" s="0" t="n">
        <v>1</v>
      </c>
      <c r="E2932" s="8" t="n">
        <v>12729</v>
      </c>
      <c r="F2932" s="0" t="n">
        <v>0</v>
      </c>
      <c r="G2932" s="8" t="n">
        <v>12729</v>
      </c>
      <c r="H2932" s="0" t="str">
        <f aca="false">INDEX(Products!$C:$C,MATCH(C2932,Products!$A:$A,0))</f>
        <v>Home &amp; Kitchen</v>
      </c>
      <c r="I2932" s="0" t="str">
        <f aca="false">INDEX(Orders!$D:$D,MATCH(B2932,Orders!$A:$A,0))</f>
        <v>Delivered</v>
      </c>
      <c r="J2932" s="8" t="n">
        <f aca="false">INDEX(Products!$E:$E,MATCH(C2932,Products!$A:$A,0))</f>
        <v>8235.9</v>
      </c>
      <c r="K2932" s="8" t="n">
        <f aca="false">D2932*J2932</f>
        <v>8235.9</v>
      </c>
    </row>
    <row r="2933" customFormat="false" ht="15" hidden="false" customHeight="false" outlineLevel="0" collapsed="false">
      <c r="A2933" s="0" t="s">
        <v>10701</v>
      </c>
      <c r="B2933" s="0" t="s">
        <v>2918</v>
      </c>
      <c r="C2933" s="0" t="s">
        <v>7799</v>
      </c>
      <c r="D2933" s="0" t="n">
        <v>2</v>
      </c>
      <c r="E2933" s="8" t="n">
        <v>70349</v>
      </c>
      <c r="F2933" s="0" t="n">
        <v>0</v>
      </c>
      <c r="G2933" s="8" t="n">
        <v>140698</v>
      </c>
      <c r="H2933" s="0" t="str">
        <f aca="false">INDEX(Products!$C:$C,MATCH(C2933,Products!$A:$A,0))</f>
        <v>Mobiles &amp; Accessories</v>
      </c>
      <c r="I2933" s="0" t="str">
        <f aca="false">INDEX(Orders!$D:$D,MATCH(B2933,Orders!$A:$A,0))</f>
        <v>Delivered</v>
      </c>
      <c r="J2933" s="8" t="n">
        <f aca="false">INDEX(Products!$E:$E,MATCH(C2933,Products!$A:$A,0))</f>
        <v>45393.9</v>
      </c>
      <c r="K2933" s="8" t="n">
        <f aca="false">D2933*J2933</f>
        <v>90787.8</v>
      </c>
    </row>
    <row r="2934" customFormat="false" ht="15" hidden="false" customHeight="false" outlineLevel="0" collapsed="false">
      <c r="A2934" s="0" t="s">
        <v>10702</v>
      </c>
      <c r="B2934" s="0" t="s">
        <v>2919</v>
      </c>
      <c r="C2934" s="0" t="s">
        <v>7769</v>
      </c>
      <c r="D2934" s="0" t="n">
        <v>2</v>
      </c>
      <c r="E2934" s="8" t="n">
        <v>14609</v>
      </c>
      <c r="F2934" s="0" t="n">
        <v>20</v>
      </c>
      <c r="G2934" s="8" t="n">
        <v>23374.4</v>
      </c>
      <c r="H2934" s="0" t="str">
        <f aca="false">INDEX(Products!$C:$C,MATCH(C2934,Products!$A:$A,0))</f>
        <v>Home &amp; Kitchen</v>
      </c>
      <c r="I2934" s="0" t="str">
        <f aca="false">INDEX(Orders!$D:$D,MATCH(B2934,Orders!$A:$A,0))</f>
        <v>Cancelled</v>
      </c>
      <c r="J2934" s="8" t="n">
        <f aca="false">INDEX(Products!$E:$E,MATCH(C2934,Products!$A:$A,0))</f>
        <v>8695.64</v>
      </c>
      <c r="K2934" s="8" t="n">
        <f aca="false">D2934*J2934</f>
        <v>17391.28</v>
      </c>
    </row>
    <row r="2935" customFormat="false" ht="15" hidden="false" customHeight="false" outlineLevel="0" collapsed="false">
      <c r="A2935" s="0" t="s">
        <v>10703</v>
      </c>
      <c r="B2935" s="0" t="s">
        <v>2920</v>
      </c>
      <c r="C2935" s="0" t="s">
        <v>7699</v>
      </c>
      <c r="D2935" s="0" t="n">
        <v>1</v>
      </c>
      <c r="E2935" s="8" t="n">
        <v>9229</v>
      </c>
      <c r="F2935" s="0" t="n">
        <v>0</v>
      </c>
      <c r="G2935" s="8" t="n">
        <v>9229</v>
      </c>
      <c r="H2935" s="0" t="str">
        <f aca="false">INDEX(Products!$C:$C,MATCH(C2935,Products!$A:$A,0))</f>
        <v>Sports &amp; Fitness</v>
      </c>
      <c r="I2935" s="0" t="str">
        <f aca="false">INDEX(Orders!$D:$D,MATCH(B2935,Orders!$A:$A,0))</f>
        <v>Delivered</v>
      </c>
      <c r="J2935" s="8" t="n">
        <f aca="false">INDEX(Products!$E:$E,MATCH(C2935,Products!$A:$A,0))</f>
        <v>5762.08</v>
      </c>
      <c r="K2935" s="8" t="n">
        <f aca="false">D2935*J2935</f>
        <v>5762.08</v>
      </c>
    </row>
    <row r="2936" customFormat="false" ht="15" hidden="false" customHeight="false" outlineLevel="0" collapsed="false">
      <c r="A2936" s="0" t="s">
        <v>10704</v>
      </c>
      <c r="B2936" s="0" t="s">
        <v>2921</v>
      </c>
      <c r="C2936" s="0" t="s">
        <v>7771</v>
      </c>
      <c r="D2936" s="0" t="n">
        <v>1</v>
      </c>
      <c r="E2936" s="8" t="n">
        <v>3619</v>
      </c>
      <c r="F2936" s="0" t="n">
        <v>0</v>
      </c>
      <c r="G2936" s="8" t="n">
        <v>3619</v>
      </c>
      <c r="H2936" s="0" t="str">
        <f aca="false">INDEX(Products!$C:$C,MATCH(C2936,Products!$A:$A,0))</f>
        <v>Fashion</v>
      </c>
      <c r="I2936" s="0" t="str">
        <f aca="false">INDEX(Orders!$D:$D,MATCH(B2936,Orders!$A:$A,0))</f>
        <v>Delivered</v>
      </c>
      <c r="J2936" s="8" t="n">
        <f aca="false">INDEX(Products!$E:$E,MATCH(C2936,Products!$A:$A,0))</f>
        <v>2299.95</v>
      </c>
      <c r="K2936" s="8" t="n">
        <f aca="false">D2936*J2936</f>
        <v>2299.95</v>
      </c>
    </row>
    <row r="2937" customFormat="false" ht="15" hidden="false" customHeight="false" outlineLevel="0" collapsed="false">
      <c r="A2937" s="0" t="s">
        <v>10705</v>
      </c>
      <c r="B2937" s="0" t="s">
        <v>2922</v>
      </c>
      <c r="C2937" s="0" t="s">
        <v>7603</v>
      </c>
      <c r="D2937" s="0" t="n">
        <v>1</v>
      </c>
      <c r="E2937" s="8" t="n">
        <v>20939</v>
      </c>
      <c r="F2937" s="0" t="n">
        <v>0</v>
      </c>
      <c r="G2937" s="8" t="n">
        <v>20939</v>
      </c>
      <c r="H2937" s="0" t="str">
        <f aca="false">INDEX(Products!$C:$C,MATCH(C2937,Products!$A:$A,0))</f>
        <v>Mobiles &amp; Accessories</v>
      </c>
      <c r="I2937" s="0" t="str">
        <f aca="false">INDEX(Orders!$D:$D,MATCH(B2937,Orders!$A:$A,0))</f>
        <v>Delivered</v>
      </c>
      <c r="J2937" s="8" t="n">
        <f aca="false">INDEX(Products!$E:$E,MATCH(C2937,Products!$A:$A,0))</f>
        <v>12008.73</v>
      </c>
      <c r="K2937" s="8" t="n">
        <f aca="false">D2937*J2937</f>
        <v>12008.73</v>
      </c>
    </row>
    <row r="2938" customFormat="false" ht="15" hidden="false" customHeight="false" outlineLevel="0" collapsed="false">
      <c r="A2938" s="0" t="s">
        <v>10706</v>
      </c>
      <c r="B2938" s="0" t="s">
        <v>2923</v>
      </c>
      <c r="C2938" s="0" t="s">
        <v>7745</v>
      </c>
      <c r="D2938" s="0" t="n">
        <v>2</v>
      </c>
      <c r="E2938" s="8" t="n">
        <v>19339</v>
      </c>
      <c r="F2938" s="0" t="n">
        <v>10</v>
      </c>
      <c r="G2938" s="8" t="n">
        <v>34810.2</v>
      </c>
      <c r="H2938" s="0" t="str">
        <f aca="false">INDEX(Products!$C:$C,MATCH(C2938,Products!$A:$A,0))</f>
        <v>Furniture</v>
      </c>
      <c r="I2938" s="0" t="str">
        <f aca="false">INDEX(Orders!$D:$D,MATCH(B2938,Orders!$A:$A,0))</f>
        <v>Delivered</v>
      </c>
      <c r="J2938" s="8" t="n">
        <f aca="false">INDEX(Products!$E:$E,MATCH(C2938,Products!$A:$A,0))</f>
        <v>11729</v>
      </c>
      <c r="K2938" s="8" t="n">
        <f aca="false">D2938*J2938</f>
        <v>23458</v>
      </c>
    </row>
    <row r="2939" customFormat="false" ht="15" hidden="false" customHeight="false" outlineLevel="0" collapsed="false">
      <c r="A2939" s="0" t="s">
        <v>10707</v>
      </c>
      <c r="B2939" s="0" t="s">
        <v>2923</v>
      </c>
      <c r="C2939" s="0" t="s">
        <v>7680</v>
      </c>
      <c r="D2939" s="0" t="n">
        <v>1</v>
      </c>
      <c r="E2939" s="8" t="n">
        <v>14639</v>
      </c>
      <c r="F2939" s="0" t="n">
        <v>0</v>
      </c>
      <c r="G2939" s="8" t="n">
        <v>14639</v>
      </c>
      <c r="H2939" s="0" t="str">
        <f aca="false">INDEX(Products!$C:$C,MATCH(C2939,Products!$A:$A,0))</f>
        <v>Electronics</v>
      </c>
      <c r="I2939" s="0" t="str">
        <f aca="false">INDEX(Orders!$D:$D,MATCH(B2939,Orders!$A:$A,0))</f>
        <v>Delivered</v>
      </c>
      <c r="J2939" s="8" t="n">
        <f aca="false">INDEX(Products!$E:$E,MATCH(C2939,Products!$A:$A,0))</f>
        <v>8845.17</v>
      </c>
      <c r="K2939" s="8" t="n">
        <f aca="false">D2939*J2939</f>
        <v>8845.17</v>
      </c>
    </row>
    <row r="2940" customFormat="false" ht="15" hidden="false" customHeight="false" outlineLevel="0" collapsed="false">
      <c r="A2940" s="0" t="s">
        <v>10708</v>
      </c>
      <c r="B2940" s="0" t="s">
        <v>2923</v>
      </c>
      <c r="C2940" s="0" t="s">
        <v>7690</v>
      </c>
      <c r="D2940" s="0" t="n">
        <v>1</v>
      </c>
      <c r="E2940" s="8" t="n">
        <v>10500</v>
      </c>
      <c r="F2940" s="0" t="n">
        <v>15</v>
      </c>
      <c r="G2940" s="8" t="n">
        <v>8925</v>
      </c>
      <c r="H2940" s="0" t="str">
        <f aca="false">INDEX(Products!$C:$C,MATCH(C2940,Products!$A:$A,0))</f>
        <v>Electronics</v>
      </c>
      <c r="I2940" s="0" t="str">
        <f aca="false">INDEX(Orders!$D:$D,MATCH(B2940,Orders!$A:$A,0))</f>
        <v>Delivered</v>
      </c>
      <c r="J2940" s="8" t="n">
        <f aca="false">INDEX(Products!$E:$E,MATCH(C2940,Products!$A:$A,0))</f>
        <v>7790.71</v>
      </c>
      <c r="K2940" s="8" t="n">
        <f aca="false">D2940*J2940</f>
        <v>7790.71</v>
      </c>
    </row>
    <row r="2941" customFormat="false" ht="15" hidden="false" customHeight="false" outlineLevel="0" collapsed="false">
      <c r="A2941" s="0" t="s">
        <v>10709</v>
      </c>
      <c r="B2941" s="0" t="s">
        <v>2924</v>
      </c>
      <c r="C2941" s="0" t="s">
        <v>8034</v>
      </c>
      <c r="D2941" s="0" t="n">
        <v>1</v>
      </c>
      <c r="E2941" s="8" t="n">
        <v>59079</v>
      </c>
      <c r="F2941" s="0" t="n">
        <v>15</v>
      </c>
      <c r="G2941" s="8" t="n">
        <v>50217.15</v>
      </c>
      <c r="H2941" s="0" t="str">
        <f aca="false">INDEX(Products!$C:$C,MATCH(C2941,Products!$A:$A,0))</f>
        <v>Mobiles &amp; Accessories</v>
      </c>
      <c r="I2941" s="0" t="str">
        <f aca="false">INDEX(Orders!$D:$D,MATCH(B2941,Orders!$A:$A,0))</f>
        <v>Delivered</v>
      </c>
      <c r="J2941" s="8" t="n">
        <f aca="false">INDEX(Products!$E:$E,MATCH(C2941,Products!$A:$A,0))</f>
        <v>35568.35</v>
      </c>
      <c r="K2941" s="8" t="n">
        <f aca="false">D2941*J2941</f>
        <v>35568.35</v>
      </c>
    </row>
    <row r="2942" customFormat="false" ht="15" hidden="false" customHeight="false" outlineLevel="0" collapsed="false">
      <c r="A2942" s="0" t="s">
        <v>10710</v>
      </c>
      <c r="B2942" s="0" t="s">
        <v>2925</v>
      </c>
      <c r="C2942" s="0" t="s">
        <v>7670</v>
      </c>
      <c r="D2942" s="0" t="n">
        <v>1</v>
      </c>
      <c r="E2942" s="8" t="n">
        <v>9809</v>
      </c>
      <c r="F2942" s="0" t="n">
        <v>10</v>
      </c>
      <c r="G2942" s="8" t="n">
        <v>8828.1</v>
      </c>
      <c r="H2942" s="0" t="str">
        <f aca="false">INDEX(Products!$C:$C,MATCH(C2942,Products!$A:$A,0))</f>
        <v>Home &amp; Kitchen</v>
      </c>
      <c r="I2942" s="0" t="str">
        <f aca="false">INDEX(Orders!$D:$D,MATCH(B2942,Orders!$A:$A,0))</f>
        <v>Cancelled</v>
      </c>
      <c r="J2942" s="8" t="n">
        <f aca="false">INDEX(Products!$E:$E,MATCH(C2942,Products!$A:$A,0))</f>
        <v>5919.54</v>
      </c>
      <c r="K2942" s="8" t="n">
        <f aca="false">D2942*J2942</f>
        <v>5919.54</v>
      </c>
    </row>
    <row r="2943" customFormat="false" ht="15" hidden="false" customHeight="false" outlineLevel="0" collapsed="false">
      <c r="A2943" s="0" t="s">
        <v>10711</v>
      </c>
      <c r="B2943" s="0" t="s">
        <v>2925</v>
      </c>
      <c r="C2943" s="0" t="s">
        <v>7694</v>
      </c>
      <c r="D2943" s="0" t="n">
        <v>1</v>
      </c>
      <c r="E2943" s="8" t="n">
        <v>14329</v>
      </c>
      <c r="F2943" s="0" t="n">
        <v>5</v>
      </c>
      <c r="G2943" s="8" t="n">
        <v>13612.55</v>
      </c>
      <c r="H2943" s="0" t="str">
        <f aca="false">INDEX(Products!$C:$C,MATCH(C2943,Products!$A:$A,0))</f>
        <v>Home &amp; Kitchen</v>
      </c>
      <c r="I2943" s="0" t="str">
        <f aca="false">INDEX(Orders!$D:$D,MATCH(B2943,Orders!$A:$A,0))</f>
        <v>Cancelled</v>
      </c>
      <c r="J2943" s="8" t="n">
        <f aca="false">INDEX(Products!$E:$E,MATCH(C2943,Products!$A:$A,0))</f>
        <v>10731.9</v>
      </c>
      <c r="K2943" s="8" t="n">
        <f aca="false">D2943*J2943</f>
        <v>10731.9</v>
      </c>
    </row>
    <row r="2944" customFormat="false" ht="15" hidden="false" customHeight="false" outlineLevel="0" collapsed="false">
      <c r="A2944" s="0" t="s">
        <v>10712</v>
      </c>
      <c r="B2944" s="0" t="s">
        <v>2927</v>
      </c>
      <c r="C2944" s="0" t="s">
        <v>8111</v>
      </c>
      <c r="D2944" s="0" t="n">
        <v>1</v>
      </c>
      <c r="E2944" s="8" t="n">
        <v>3729</v>
      </c>
      <c r="F2944" s="0" t="n">
        <v>0</v>
      </c>
      <c r="G2944" s="8" t="n">
        <v>3729</v>
      </c>
      <c r="H2944" s="0" t="str">
        <f aca="false">INDEX(Products!$C:$C,MATCH(C2944,Products!$A:$A,0))</f>
        <v>Fashion</v>
      </c>
      <c r="I2944" s="0" t="str">
        <f aca="false">INDEX(Orders!$D:$D,MATCH(B2944,Orders!$A:$A,0))</f>
        <v>Delivered</v>
      </c>
      <c r="J2944" s="8" t="n">
        <f aca="false">INDEX(Products!$E:$E,MATCH(C2944,Products!$A:$A,0))</f>
        <v>2097.34</v>
      </c>
      <c r="K2944" s="8" t="n">
        <f aca="false">D2944*J2944</f>
        <v>2097.34</v>
      </c>
    </row>
    <row r="2945" customFormat="false" ht="15" hidden="false" customHeight="false" outlineLevel="0" collapsed="false">
      <c r="A2945" s="0" t="s">
        <v>10713</v>
      </c>
      <c r="B2945" s="0" t="s">
        <v>2927</v>
      </c>
      <c r="C2945" s="0" t="s">
        <v>7904</v>
      </c>
      <c r="D2945" s="0" t="n">
        <v>1</v>
      </c>
      <c r="E2945" s="8" t="n">
        <v>3739</v>
      </c>
      <c r="F2945" s="0" t="n">
        <v>30</v>
      </c>
      <c r="G2945" s="8" t="n">
        <v>2617.3</v>
      </c>
      <c r="H2945" s="0" t="str">
        <f aca="false">INDEX(Products!$C:$C,MATCH(C2945,Products!$A:$A,0))</f>
        <v>Fashion</v>
      </c>
      <c r="I2945" s="0" t="str">
        <f aca="false">INDEX(Orders!$D:$D,MATCH(B2945,Orders!$A:$A,0))</f>
        <v>Delivered</v>
      </c>
      <c r="J2945" s="8" t="n">
        <f aca="false">INDEX(Products!$E:$E,MATCH(C2945,Products!$A:$A,0))</f>
        <v>2700.82</v>
      </c>
      <c r="K2945" s="8" t="n">
        <f aca="false">D2945*J2945</f>
        <v>2700.82</v>
      </c>
    </row>
    <row r="2946" customFormat="false" ht="15" hidden="false" customHeight="false" outlineLevel="0" collapsed="false">
      <c r="A2946" s="0" t="s">
        <v>10714</v>
      </c>
      <c r="B2946" s="0" t="s">
        <v>2930</v>
      </c>
      <c r="C2946" s="0" t="s">
        <v>7803</v>
      </c>
      <c r="D2946" s="0" t="n">
        <v>1</v>
      </c>
      <c r="E2946" s="8" t="n">
        <v>34270</v>
      </c>
      <c r="F2946" s="0" t="n">
        <v>15</v>
      </c>
      <c r="G2946" s="8" t="n">
        <v>29129.5</v>
      </c>
      <c r="H2946" s="0" t="str">
        <f aca="false">INDEX(Products!$C:$C,MATCH(C2946,Products!$A:$A,0))</f>
        <v>Electronics</v>
      </c>
      <c r="I2946" s="0" t="str">
        <f aca="false">INDEX(Orders!$D:$D,MATCH(B2946,Orders!$A:$A,0))</f>
        <v>Delivered</v>
      </c>
      <c r="J2946" s="8" t="n">
        <f aca="false">INDEX(Products!$E:$E,MATCH(C2946,Products!$A:$A,0))</f>
        <v>19956.6</v>
      </c>
      <c r="K2946" s="8" t="n">
        <f aca="false">D2946*J2946</f>
        <v>19956.6</v>
      </c>
    </row>
    <row r="2947" customFormat="false" ht="15" hidden="false" customHeight="false" outlineLevel="0" collapsed="false">
      <c r="A2947" s="0" t="s">
        <v>10715</v>
      </c>
      <c r="B2947" s="0" t="s">
        <v>2931</v>
      </c>
      <c r="C2947" s="0" t="s">
        <v>7910</v>
      </c>
      <c r="D2947" s="0" t="n">
        <v>2</v>
      </c>
      <c r="E2947" s="8" t="n">
        <v>1649</v>
      </c>
      <c r="F2947" s="0" t="n">
        <v>0</v>
      </c>
      <c r="G2947" s="8" t="n">
        <v>3298</v>
      </c>
      <c r="H2947" s="0" t="str">
        <f aca="false">INDEX(Products!$C:$C,MATCH(C2947,Products!$A:$A,0))</f>
        <v>Fashion</v>
      </c>
      <c r="I2947" s="0" t="str">
        <f aca="false">INDEX(Orders!$D:$D,MATCH(B2947,Orders!$A:$A,0))</f>
        <v>Returned</v>
      </c>
      <c r="J2947" s="8" t="n">
        <f aca="false">INDEX(Products!$E:$E,MATCH(C2947,Products!$A:$A,0))</f>
        <v>1049.68</v>
      </c>
      <c r="K2947" s="8" t="n">
        <f aca="false">D2947*J2947</f>
        <v>2099.36</v>
      </c>
    </row>
    <row r="2948" customFormat="false" ht="15" hidden="false" customHeight="false" outlineLevel="0" collapsed="false">
      <c r="A2948" s="0" t="s">
        <v>10716</v>
      </c>
      <c r="B2948" s="0" t="s">
        <v>2931</v>
      </c>
      <c r="C2948" s="0" t="s">
        <v>8063</v>
      </c>
      <c r="D2948" s="0" t="n">
        <v>2</v>
      </c>
      <c r="E2948" s="8" t="n">
        <v>11739</v>
      </c>
      <c r="F2948" s="0" t="n">
        <v>0</v>
      </c>
      <c r="G2948" s="8" t="n">
        <v>23478</v>
      </c>
      <c r="H2948" s="0" t="str">
        <f aca="false">INDEX(Products!$C:$C,MATCH(C2948,Products!$A:$A,0))</f>
        <v>Sports &amp; Fitness</v>
      </c>
      <c r="I2948" s="0" t="str">
        <f aca="false">INDEX(Orders!$D:$D,MATCH(B2948,Orders!$A:$A,0))</f>
        <v>Returned</v>
      </c>
      <c r="J2948" s="8" t="n">
        <f aca="false">INDEX(Products!$E:$E,MATCH(C2948,Products!$A:$A,0))</f>
        <v>6695.67</v>
      </c>
      <c r="K2948" s="8" t="n">
        <f aca="false">D2948*J2948</f>
        <v>13391.34</v>
      </c>
    </row>
    <row r="2949" customFormat="false" ht="15" hidden="false" customHeight="false" outlineLevel="0" collapsed="false">
      <c r="A2949" s="0" t="s">
        <v>10717</v>
      </c>
      <c r="B2949" s="0" t="s">
        <v>2932</v>
      </c>
      <c r="C2949" s="0" t="s">
        <v>8021</v>
      </c>
      <c r="D2949" s="0" t="n">
        <v>1</v>
      </c>
      <c r="E2949" s="8" t="n">
        <v>509</v>
      </c>
      <c r="F2949" s="0" t="n">
        <v>0</v>
      </c>
      <c r="G2949" s="8" t="n">
        <v>509</v>
      </c>
      <c r="H2949" s="0" t="str">
        <f aca="false">INDEX(Products!$C:$C,MATCH(C2949,Products!$A:$A,0))</f>
        <v>Books</v>
      </c>
      <c r="I2949" s="0" t="str">
        <f aca="false">INDEX(Orders!$D:$D,MATCH(B2949,Orders!$A:$A,0))</f>
        <v>Returned</v>
      </c>
      <c r="J2949" s="8" t="n">
        <f aca="false">INDEX(Products!$E:$E,MATCH(C2949,Products!$A:$A,0))</f>
        <v>283.91</v>
      </c>
      <c r="K2949" s="8" t="n">
        <f aca="false">D2949*J2949</f>
        <v>283.91</v>
      </c>
    </row>
    <row r="2950" customFormat="false" ht="15" hidden="false" customHeight="false" outlineLevel="0" collapsed="false">
      <c r="A2950" s="0" t="s">
        <v>10718</v>
      </c>
      <c r="B2950" s="0" t="s">
        <v>2935</v>
      </c>
      <c r="C2950" s="0" t="s">
        <v>7966</v>
      </c>
      <c r="D2950" s="0" t="n">
        <v>1</v>
      </c>
      <c r="E2950" s="8" t="n">
        <v>8389</v>
      </c>
      <c r="F2950" s="0" t="n">
        <v>5</v>
      </c>
      <c r="G2950" s="8" t="n">
        <v>7969.55</v>
      </c>
      <c r="H2950" s="0" t="str">
        <f aca="false">INDEX(Products!$C:$C,MATCH(C2950,Products!$A:$A,0))</f>
        <v>Home &amp; Kitchen</v>
      </c>
      <c r="I2950" s="0" t="str">
        <f aca="false">INDEX(Orders!$D:$D,MATCH(B2950,Orders!$A:$A,0))</f>
        <v>Delivered</v>
      </c>
      <c r="J2950" s="8" t="n">
        <f aca="false">INDEX(Products!$E:$E,MATCH(C2950,Products!$A:$A,0))</f>
        <v>6236.44</v>
      </c>
      <c r="K2950" s="8" t="n">
        <f aca="false">D2950*J2950</f>
        <v>6236.44</v>
      </c>
    </row>
    <row r="2951" customFormat="false" ht="15" hidden="false" customHeight="false" outlineLevel="0" collapsed="false">
      <c r="A2951" s="0" t="s">
        <v>10719</v>
      </c>
      <c r="B2951" s="0" t="s">
        <v>2935</v>
      </c>
      <c r="C2951" s="0" t="s">
        <v>7833</v>
      </c>
      <c r="D2951" s="0" t="n">
        <v>1</v>
      </c>
      <c r="E2951" s="8" t="n">
        <v>63680</v>
      </c>
      <c r="F2951" s="0" t="n">
        <v>0</v>
      </c>
      <c r="G2951" s="8" t="n">
        <v>63680</v>
      </c>
      <c r="H2951" s="0" t="str">
        <f aca="false">INDEX(Products!$C:$C,MATCH(C2951,Products!$A:$A,0))</f>
        <v>Mobiles &amp; Accessories</v>
      </c>
      <c r="I2951" s="0" t="str">
        <f aca="false">INDEX(Orders!$D:$D,MATCH(B2951,Orders!$A:$A,0))</f>
        <v>Delivered</v>
      </c>
      <c r="J2951" s="8" t="n">
        <f aca="false">INDEX(Products!$E:$E,MATCH(C2951,Products!$A:$A,0))</f>
        <v>42793.05</v>
      </c>
      <c r="K2951" s="8" t="n">
        <f aca="false">D2951*J2951</f>
        <v>42793.05</v>
      </c>
    </row>
    <row r="2952" customFormat="false" ht="15" hidden="false" customHeight="false" outlineLevel="0" collapsed="false">
      <c r="A2952" s="0" t="s">
        <v>10720</v>
      </c>
      <c r="B2952" s="0" t="s">
        <v>2935</v>
      </c>
      <c r="C2952" s="0" t="s">
        <v>7881</v>
      </c>
      <c r="D2952" s="0" t="n">
        <v>1</v>
      </c>
      <c r="E2952" s="8" t="n">
        <v>1029</v>
      </c>
      <c r="F2952" s="0" t="n">
        <v>20</v>
      </c>
      <c r="G2952" s="8" t="n">
        <v>823.2</v>
      </c>
      <c r="H2952" s="0" t="str">
        <f aca="false">INDEX(Products!$C:$C,MATCH(C2952,Products!$A:$A,0))</f>
        <v>Fashion</v>
      </c>
      <c r="I2952" s="0" t="str">
        <f aca="false">INDEX(Orders!$D:$D,MATCH(B2952,Orders!$A:$A,0))</f>
        <v>Delivered</v>
      </c>
      <c r="J2952" s="8" t="n">
        <f aca="false">INDEX(Products!$E:$E,MATCH(C2952,Products!$A:$A,0))</f>
        <v>763.09</v>
      </c>
      <c r="K2952" s="8" t="n">
        <f aca="false">D2952*J2952</f>
        <v>763.09</v>
      </c>
    </row>
    <row r="2953" customFormat="false" ht="15" hidden="false" customHeight="false" outlineLevel="0" collapsed="false">
      <c r="A2953" s="0" t="s">
        <v>10721</v>
      </c>
      <c r="B2953" s="0" t="s">
        <v>2935</v>
      </c>
      <c r="C2953" s="0" t="s">
        <v>8111</v>
      </c>
      <c r="D2953" s="0" t="n">
        <v>1</v>
      </c>
      <c r="E2953" s="8" t="n">
        <v>3729</v>
      </c>
      <c r="F2953" s="0" t="n">
        <v>0</v>
      </c>
      <c r="G2953" s="8" t="n">
        <v>3729</v>
      </c>
      <c r="H2953" s="0" t="str">
        <f aca="false">INDEX(Products!$C:$C,MATCH(C2953,Products!$A:$A,0))</f>
        <v>Fashion</v>
      </c>
      <c r="I2953" s="0" t="str">
        <f aca="false">INDEX(Orders!$D:$D,MATCH(B2953,Orders!$A:$A,0))</f>
        <v>Delivered</v>
      </c>
      <c r="J2953" s="8" t="n">
        <f aca="false">INDEX(Products!$E:$E,MATCH(C2953,Products!$A:$A,0))</f>
        <v>2097.34</v>
      </c>
      <c r="K2953" s="8" t="n">
        <f aca="false">D2953*J2953</f>
        <v>2097.34</v>
      </c>
    </row>
    <row r="2954" customFormat="false" ht="15" hidden="false" customHeight="false" outlineLevel="0" collapsed="false">
      <c r="A2954" s="0" t="s">
        <v>10722</v>
      </c>
      <c r="B2954" s="0" t="s">
        <v>2936</v>
      </c>
      <c r="C2954" s="0" t="s">
        <v>7777</v>
      </c>
      <c r="D2954" s="0" t="n">
        <v>1</v>
      </c>
      <c r="E2954" s="8" t="n">
        <v>9549</v>
      </c>
      <c r="F2954" s="0" t="n">
        <v>0</v>
      </c>
      <c r="G2954" s="8" t="n">
        <v>9549</v>
      </c>
      <c r="H2954" s="0" t="str">
        <f aca="false">INDEX(Products!$C:$C,MATCH(C2954,Products!$A:$A,0))</f>
        <v>Home &amp; Kitchen</v>
      </c>
      <c r="I2954" s="0" t="str">
        <f aca="false">INDEX(Orders!$D:$D,MATCH(B2954,Orders!$A:$A,0))</f>
        <v>Delivered</v>
      </c>
      <c r="J2954" s="8" t="n">
        <f aca="false">INDEX(Products!$E:$E,MATCH(C2954,Products!$A:$A,0))</f>
        <v>6567.1</v>
      </c>
      <c r="K2954" s="8" t="n">
        <f aca="false">D2954*J2954</f>
        <v>6567.1</v>
      </c>
    </row>
    <row r="2955" customFormat="false" ht="15" hidden="false" customHeight="false" outlineLevel="0" collapsed="false">
      <c r="A2955" s="0" t="s">
        <v>10723</v>
      </c>
      <c r="B2955" s="0" t="s">
        <v>2936</v>
      </c>
      <c r="C2955" s="0" t="s">
        <v>7614</v>
      </c>
      <c r="D2955" s="0" t="n">
        <v>2</v>
      </c>
      <c r="E2955" s="8" t="n">
        <v>23049</v>
      </c>
      <c r="F2955" s="0" t="n">
        <v>10</v>
      </c>
      <c r="G2955" s="8" t="n">
        <v>41488.2</v>
      </c>
      <c r="H2955" s="0" t="str">
        <f aca="false">INDEX(Products!$C:$C,MATCH(C2955,Products!$A:$A,0))</f>
        <v>Furniture</v>
      </c>
      <c r="I2955" s="0" t="str">
        <f aca="false">INDEX(Orders!$D:$D,MATCH(B2955,Orders!$A:$A,0))</f>
        <v>Delivered</v>
      </c>
      <c r="J2955" s="8" t="n">
        <f aca="false">INDEX(Products!$E:$E,MATCH(C2955,Products!$A:$A,0))</f>
        <v>13018.56</v>
      </c>
      <c r="K2955" s="8" t="n">
        <f aca="false">D2955*J2955</f>
        <v>26037.12</v>
      </c>
    </row>
    <row r="2956" customFormat="false" ht="15" hidden="false" customHeight="false" outlineLevel="0" collapsed="false">
      <c r="A2956" s="0" t="s">
        <v>10724</v>
      </c>
      <c r="B2956" s="0" t="s">
        <v>2936</v>
      </c>
      <c r="C2956" s="0" t="s">
        <v>7980</v>
      </c>
      <c r="D2956" s="0" t="n">
        <v>1</v>
      </c>
      <c r="E2956" s="8" t="n">
        <v>42589</v>
      </c>
      <c r="F2956" s="0" t="n">
        <v>10</v>
      </c>
      <c r="G2956" s="8" t="n">
        <v>38330.1</v>
      </c>
      <c r="H2956" s="0" t="str">
        <f aca="false">INDEX(Products!$C:$C,MATCH(C2956,Products!$A:$A,0))</f>
        <v>Electronics</v>
      </c>
      <c r="I2956" s="0" t="str">
        <f aca="false">INDEX(Orders!$D:$D,MATCH(B2956,Orders!$A:$A,0))</f>
        <v>Delivered</v>
      </c>
      <c r="J2956" s="8" t="n">
        <f aca="false">INDEX(Products!$E:$E,MATCH(C2956,Products!$A:$A,0))</f>
        <v>28890.12</v>
      </c>
      <c r="K2956" s="8" t="n">
        <f aca="false">D2956*J2956</f>
        <v>28890.12</v>
      </c>
    </row>
    <row r="2957" customFormat="false" ht="15" hidden="false" customHeight="false" outlineLevel="0" collapsed="false">
      <c r="A2957" s="0" t="s">
        <v>10725</v>
      </c>
      <c r="B2957" s="0" t="s">
        <v>2936</v>
      </c>
      <c r="C2957" s="0" t="s">
        <v>8436</v>
      </c>
      <c r="D2957" s="0" t="n">
        <v>2</v>
      </c>
      <c r="E2957" s="8" t="n">
        <v>52639</v>
      </c>
      <c r="F2957" s="0" t="n">
        <v>10</v>
      </c>
      <c r="G2957" s="8" t="n">
        <v>94750.2</v>
      </c>
      <c r="H2957" s="0" t="str">
        <f aca="false">INDEX(Products!$C:$C,MATCH(C2957,Products!$A:$A,0))</f>
        <v>Mobiles &amp; Accessories</v>
      </c>
      <c r="I2957" s="0" t="str">
        <f aca="false">INDEX(Orders!$D:$D,MATCH(B2957,Orders!$A:$A,0))</f>
        <v>Delivered</v>
      </c>
      <c r="J2957" s="8" t="n">
        <f aca="false">INDEX(Products!$E:$E,MATCH(C2957,Products!$A:$A,0))</f>
        <v>31616.05</v>
      </c>
      <c r="K2957" s="8" t="n">
        <f aca="false">D2957*J2957</f>
        <v>63232.1</v>
      </c>
    </row>
    <row r="2958" customFormat="false" ht="15" hidden="false" customHeight="false" outlineLevel="0" collapsed="false">
      <c r="A2958" s="0" t="s">
        <v>10726</v>
      </c>
      <c r="B2958" s="0" t="s">
        <v>2937</v>
      </c>
      <c r="C2958" s="0" t="s">
        <v>7781</v>
      </c>
      <c r="D2958" s="0" t="n">
        <v>2</v>
      </c>
      <c r="E2958" s="8" t="n">
        <v>85269</v>
      </c>
      <c r="F2958" s="0" t="n">
        <v>15</v>
      </c>
      <c r="G2958" s="8" t="n">
        <v>144957.3</v>
      </c>
      <c r="H2958" s="0" t="str">
        <f aca="false">INDEX(Products!$C:$C,MATCH(C2958,Products!$A:$A,0))</f>
        <v>Mobiles &amp; Accessories</v>
      </c>
      <c r="I2958" s="0" t="str">
        <f aca="false">INDEX(Orders!$D:$D,MATCH(B2958,Orders!$A:$A,0))</f>
        <v>Delivered</v>
      </c>
      <c r="J2958" s="8" t="n">
        <f aca="false">INDEX(Products!$E:$E,MATCH(C2958,Products!$A:$A,0))</f>
        <v>48704.05</v>
      </c>
      <c r="K2958" s="8" t="n">
        <f aca="false">D2958*J2958</f>
        <v>97408.1</v>
      </c>
    </row>
    <row r="2959" customFormat="false" ht="15" hidden="false" customHeight="false" outlineLevel="0" collapsed="false">
      <c r="A2959" s="0" t="s">
        <v>10727</v>
      </c>
      <c r="B2959" s="0" t="s">
        <v>2940</v>
      </c>
      <c r="C2959" s="0" t="s">
        <v>7727</v>
      </c>
      <c r="D2959" s="0" t="n">
        <v>1</v>
      </c>
      <c r="E2959" s="8" t="n">
        <v>2379</v>
      </c>
      <c r="F2959" s="0" t="n">
        <v>10</v>
      </c>
      <c r="G2959" s="8" t="n">
        <v>2141.1</v>
      </c>
      <c r="H2959" s="0" t="str">
        <f aca="false">INDEX(Products!$C:$C,MATCH(C2959,Products!$A:$A,0))</f>
        <v>Fashion</v>
      </c>
      <c r="I2959" s="0" t="str">
        <f aca="false">INDEX(Orders!$D:$D,MATCH(B2959,Orders!$A:$A,0))</f>
        <v>Delivered</v>
      </c>
      <c r="J2959" s="8" t="n">
        <f aca="false">INDEX(Products!$E:$E,MATCH(C2959,Products!$A:$A,0))</f>
        <v>1774.91</v>
      </c>
      <c r="K2959" s="8" t="n">
        <f aca="false">D2959*J2959</f>
        <v>1774.91</v>
      </c>
    </row>
    <row r="2960" customFormat="false" ht="15" hidden="false" customHeight="false" outlineLevel="0" collapsed="false">
      <c r="A2960" s="0" t="s">
        <v>10728</v>
      </c>
      <c r="B2960" s="0" t="s">
        <v>2942</v>
      </c>
      <c r="C2960" s="0" t="s">
        <v>7616</v>
      </c>
      <c r="D2960" s="0" t="n">
        <v>1</v>
      </c>
      <c r="E2960" s="8" t="n">
        <v>9379</v>
      </c>
      <c r="F2960" s="0" t="n">
        <v>15</v>
      </c>
      <c r="G2960" s="8" t="n">
        <v>7972.15</v>
      </c>
      <c r="H2960" s="0" t="str">
        <f aca="false">INDEX(Products!$C:$C,MATCH(C2960,Products!$A:$A,0))</f>
        <v>Electronics</v>
      </c>
      <c r="I2960" s="0" t="str">
        <f aca="false">INDEX(Orders!$D:$D,MATCH(B2960,Orders!$A:$A,0))</f>
        <v>Delivered</v>
      </c>
      <c r="J2960" s="8" t="n">
        <f aca="false">INDEX(Products!$E:$E,MATCH(C2960,Products!$A:$A,0))</f>
        <v>6769.42</v>
      </c>
      <c r="K2960" s="8" t="n">
        <f aca="false">D2960*J2960</f>
        <v>6769.42</v>
      </c>
    </row>
    <row r="2961" customFormat="false" ht="15" hidden="false" customHeight="false" outlineLevel="0" collapsed="false">
      <c r="A2961" s="0" t="s">
        <v>10729</v>
      </c>
      <c r="B2961" s="0" t="s">
        <v>2943</v>
      </c>
      <c r="C2961" s="0" t="s">
        <v>7593</v>
      </c>
      <c r="D2961" s="0" t="n">
        <v>1</v>
      </c>
      <c r="E2961" s="8" t="n">
        <v>12159</v>
      </c>
      <c r="F2961" s="0" t="n">
        <v>10</v>
      </c>
      <c r="G2961" s="8" t="n">
        <v>10943.1</v>
      </c>
      <c r="H2961" s="0" t="str">
        <f aca="false">INDEX(Products!$C:$C,MATCH(C2961,Products!$A:$A,0))</f>
        <v>Mobiles &amp; Accessories</v>
      </c>
      <c r="I2961" s="0" t="str">
        <f aca="false">INDEX(Orders!$D:$D,MATCH(B2961,Orders!$A:$A,0))</f>
        <v>Delivered</v>
      </c>
      <c r="J2961" s="8" t="n">
        <f aca="false">INDEX(Products!$E:$E,MATCH(C2961,Products!$A:$A,0))</f>
        <v>8791.68</v>
      </c>
      <c r="K2961" s="8" t="n">
        <f aca="false">D2961*J2961</f>
        <v>8791.68</v>
      </c>
    </row>
    <row r="2962" customFormat="false" ht="15" hidden="false" customHeight="false" outlineLevel="0" collapsed="false">
      <c r="A2962" s="0" t="s">
        <v>10730</v>
      </c>
      <c r="B2962" s="0" t="s">
        <v>2943</v>
      </c>
      <c r="C2962" s="0" t="s">
        <v>7657</v>
      </c>
      <c r="D2962" s="0" t="n">
        <v>1</v>
      </c>
      <c r="E2962" s="8" t="n">
        <v>2549</v>
      </c>
      <c r="F2962" s="0" t="n">
        <v>10</v>
      </c>
      <c r="G2962" s="8" t="n">
        <v>2294.1</v>
      </c>
      <c r="H2962" s="0" t="str">
        <f aca="false">INDEX(Products!$C:$C,MATCH(C2962,Products!$A:$A,0))</f>
        <v>Beauty &amp; Personal Care</v>
      </c>
      <c r="I2962" s="0" t="str">
        <f aca="false">INDEX(Orders!$D:$D,MATCH(B2962,Orders!$A:$A,0))</f>
        <v>Delivered</v>
      </c>
      <c r="J2962" s="8" t="n">
        <f aca="false">INDEX(Products!$E:$E,MATCH(C2962,Products!$A:$A,0))</f>
        <v>1757.39</v>
      </c>
      <c r="K2962" s="8" t="n">
        <f aca="false">D2962*J2962</f>
        <v>1757.39</v>
      </c>
    </row>
    <row r="2963" customFormat="false" ht="15" hidden="false" customHeight="false" outlineLevel="0" collapsed="false">
      <c r="A2963" s="0" t="s">
        <v>10731</v>
      </c>
      <c r="B2963" s="0" t="s">
        <v>2944</v>
      </c>
      <c r="C2963" s="0" t="s">
        <v>7980</v>
      </c>
      <c r="D2963" s="0" t="n">
        <v>2</v>
      </c>
      <c r="E2963" s="8" t="n">
        <v>42589</v>
      </c>
      <c r="F2963" s="0" t="n">
        <v>5</v>
      </c>
      <c r="G2963" s="8" t="n">
        <v>80919.1</v>
      </c>
      <c r="H2963" s="0" t="str">
        <f aca="false">INDEX(Products!$C:$C,MATCH(C2963,Products!$A:$A,0))</f>
        <v>Electronics</v>
      </c>
      <c r="I2963" s="0" t="str">
        <f aca="false">INDEX(Orders!$D:$D,MATCH(B2963,Orders!$A:$A,0))</f>
        <v>Delivered</v>
      </c>
      <c r="J2963" s="8" t="n">
        <f aca="false">INDEX(Products!$E:$E,MATCH(C2963,Products!$A:$A,0))</f>
        <v>28890.12</v>
      </c>
      <c r="K2963" s="8" t="n">
        <f aca="false">D2963*J2963</f>
        <v>57780.24</v>
      </c>
    </row>
    <row r="2964" customFormat="false" ht="15" hidden="false" customHeight="false" outlineLevel="0" collapsed="false">
      <c r="A2964" s="0" t="s">
        <v>10732</v>
      </c>
      <c r="B2964" s="0" t="s">
        <v>2946</v>
      </c>
      <c r="C2964" s="0" t="s">
        <v>7723</v>
      </c>
      <c r="D2964" s="0" t="n">
        <v>1</v>
      </c>
      <c r="E2964" s="8" t="n">
        <v>26310</v>
      </c>
      <c r="F2964" s="0" t="n">
        <v>10</v>
      </c>
      <c r="G2964" s="8" t="n">
        <v>23679</v>
      </c>
      <c r="H2964" s="0" t="str">
        <f aca="false">INDEX(Products!$C:$C,MATCH(C2964,Products!$A:$A,0))</f>
        <v>Electronics</v>
      </c>
      <c r="I2964" s="0" t="str">
        <f aca="false">INDEX(Orders!$D:$D,MATCH(B2964,Orders!$A:$A,0))</f>
        <v>Delivered</v>
      </c>
      <c r="J2964" s="8" t="n">
        <f aca="false">INDEX(Products!$E:$E,MATCH(C2964,Products!$A:$A,0))</f>
        <v>16349.67</v>
      </c>
      <c r="K2964" s="8" t="n">
        <f aca="false">D2964*J2964</f>
        <v>16349.67</v>
      </c>
    </row>
    <row r="2965" customFormat="false" ht="15" hidden="false" customHeight="false" outlineLevel="0" collapsed="false">
      <c r="A2965" s="0" t="s">
        <v>10733</v>
      </c>
      <c r="B2965" s="0" t="s">
        <v>2948</v>
      </c>
      <c r="C2965" s="0" t="s">
        <v>8083</v>
      </c>
      <c r="D2965" s="0" t="n">
        <v>1</v>
      </c>
      <c r="E2965" s="8" t="n">
        <v>1749</v>
      </c>
      <c r="F2965" s="0" t="n">
        <v>15</v>
      </c>
      <c r="G2965" s="8" t="n">
        <v>1486.65</v>
      </c>
      <c r="H2965" s="0" t="str">
        <f aca="false">INDEX(Products!$C:$C,MATCH(C2965,Products!$A:$A,0))</f>
        <v>Fashion</v>
      </c>
      <c r="I2965" s="0" t="str">
        <f aca="false">INDEX(Orders!$D:$D,MATCH(B2965,Orders!$A:$A,0))</f>
        <v>Delivered</v>
      </c>
      <c r="J2965" s="8" t="n">
        <f aca="false">INDEX(Products!$E:$E,MATCH(C2965,Products!$A:$A,0))</f>
        <v>1085.41</v>
      </c>
      <c r="K2965" s="8" t="n">
        <f aca="false">D2965*J2965</f>
        <v>1085.41</v>
      </c>
    </row>
    <row r="2966" customFormat="false" ht="15" hidden="false" customHeight="false" outlineLevel="0" collapsed="false">
      <c r="A2966" s="0" t="s">
        <v>10734</v>
      </c>
      <c r="B2966" s="0" t="s">
        <v>2949</v>
      </c>
      <c r="C2966" s="0" t="s">
        <v>8239</v>
      </c>
      <c r="D2966" s="0" t="n">
        <v>1</v>
      </c>
      <c r="E2966" s="8" t="n">
        <v>6629</v>
      </c>
      <c r="F2966" s="0" t="n">
        <v>10</v>
      </c>
      <c r="G2966" s="8" t="n">
        <v>5966.1</v>
      </c>
      <c r="H2966" s="0" t="str">
        <f aca="false">INDEX(Products!$C:$C,MATCH(C2966,Products!$A:$A,0))</f>
        <v>Furniture</v>
      </c>
      <c r="I2966" s="0" t="str">
        <f aca="false">INDEX(Orders!$D:$D,MATCH(B2966,Orders!$A:$A,0))</f>
        <v>Returned</v>
      </c>
      <c r="J2966" s="8" t="n">
        <f aca="false">INDEX(Products!$E:$E,MATCH(C2966,Products!$A:$A,0))</f>
        <v>3648.59</v>
      </c>
      <c r="K2966" s="8" t="n">
        <f aca="false">D2966*J2966</f>
        <v>3648.59</v>
      </c>
    </row>
    <row r="2967" customFormat="false" ht="15" hidden="false" customHeight="false" outlineLevel="0" collapsed="false">
      <c r="A2967" s="0" t="s">
        <v>10735</v>
      </c>
      <c r="B2967" s="0" t="s">
        <v>2949</v>
      </c>
      <c r="C2967" s="0" t="s">
        <v>7892</v>
      </c>
      <c r="D2967" s="0" t="n">
        <v>2</v>
      </c>
      <c r="E2967" s="8" t="n">
        <v>31790</v>
      </c>
      <c r="F2967" s="0" t="n">
        <v>5</v>
      </c>
      <c r="G2967" s="8" t="n">
        <v>60401</v>
      </c>
      <c r="H2967" s="0" t="str">
        <f aca="false">INDEX(Products!$C:$C,MATCH(C2967,Products!$A:$A,0))</f>
        <v>Electronics</v>
      </c>
      <c r="I2967" s="0" t="str">
        <f aca="false">INDEX(Orders!$D:$D,MATCH(B2967,Orders!$A:$A,0))</f>
        <v>Returned</v>
      </c>
      <c r="J2967" s="8" t="n">
        <f aca="false">INDEX(Products!$E:$E,MATCH(C2967,Products!$A:$A,0))</f>
        <v>21808.65</v>
      </c>
      <c r="K2967" s="8" t="n">
        <f aca="false">D2967*J2967</f>
        <v>43617.3</v>
      </c>
    </row>
    <row r="2968" customFormat="false" ht="15" hidden="false" customHeight="false" outlineLevel="0" collapsed="false">
      <c r="A2968" s="0" t="s">
        <v>10736</v>
      </c>
      <c r="B2968" s="0" t="s">
        <v>2949</v>
      </c>
      <c r="C2968" s="0" t="s">
        <v>8065</v>
      </c>
      <c r="D2968" s="0" t="n">
        <v>1</v>
      </c>
      <c r="E2968" s="8" t="n">
        <v>4989</v>
      </c>
      <c r="F2968" s="0" t="n">
        <v>0</v>
      </c>
      <c r="G2968" s="8" t="n">
        <v>4989</v>
      </c>
      <c r="H2968" s="0" t="str">
        <f aca="false">INDEX(Products!$C:$C,MATCH(C2968,Products!$A:$A,0))</f>
        <v>Electronics</v>
      </c>
      <c r="I2968" s="0" t="str">
        <f aca="false">INDEX(Orders!$D:$D,MATCH(B2968,Orders!$A:$A,0))</f>
        <v>Returned</v>
      </c>
      <c r="J2968" s="8" t="n">
        <f aca="false">INDEX(Products!$E:$E,MATCH(C2968,Products!$A:$A,0))</f>
        <v>3490.69</v>
      </c>
      <c r="K2968" s="8" t="n">
        <f aca="false">D2968*J2968</f>
        <v>3490.69</v>
      </c>
    </row>
    <row r="2969" customFormat="false" ht="15" hidden="false" customHeight="false" outlineLevel="0" collapsed="false">
      <c r="A2969" s="0" t="s">
        <v>10737</v>
      </c>
      <c r="B2969" s="0" t="s">
        <v>2949</v>
      </c>
      <c r="C2969" s="0" t="s">
        <v>7752</v>
      </c>
      <c r="D2969" s="0" t="n">
        <v>2</v>
      </c>
      <c r="E2969" s="8" t="n">
        <v>309</v>
      </c>
      <c r="F2969" s="0" t="n">
        <v>15</v>
      </c>
      <c r="G2969" s="8" t="n">
        <v>525.3</v>
      </c>
      <c r="H2969" s="0" t="str">
        <f aca="false">INDEX(Products!$C:$C,MATCH(C2969,Products!$A:$A,0))</f>
        <v>Beauty &amp; Personal Care</v>
      </c>
      <c r="I2969" s="0" t="str">
        <f aca="false">INDEX(Orders!$D:$D,MATCH(B2969,Orders!$A:$A,0))</f>
        <v>Returned</v>
      </c>
      <c r="J2969" s="8" t="n">
        <f aca="false">INDEX(Products!$E:$E,MATCH(C2969,Products!$A:$A,0))</f>
        <v>200.3</v>
      </c>
      <c r="K2969" s="8" t="n">
        <f aca="false">D2969*J2969</f>
        <v>400.6</v>
      </c>
    </row>
    <row r="2970" customFormat="false" ht="15" hidden="false" customHeight="false" outlineLevel="0" collapsed="false">
      <c r="A2970" s="0" t="s">
        <v>10738</v>
      </c>
      <c r="B2970" s="0" t="s">
        <v>2950</v>
      </c>
      <c r="C2970" s="0" t="s">
        <v>7676</v>
      </c>
      <c r="D2970" s="0" t="n">
        <v>1</v>
      </c>
      <c r="E2970" s="8" t="n">
        <v>33759</v>
      </c>
      <c r="F2970" s="0" t="n">
        <v>0</v>
      </c>
      <c r="G2970" s="8" t="n">
        <v>33759</v>
      </c>
      <c r="H2970" s="0" t="str">
        <f aca="false">INDEX(Products!$C:$C,MATCH(C2970,Products!$A:$A,0))</f>
        <v>Furniture</v>
      </c>
      <c r="I2970" s="0" t="str">
        <f aca="false">INDEX(Orders!$D:$D,MATCH(B2970,Orders!$A:$A,0))</f>
        <v>Delivered</v>
      </c>
      <c r="J2970" s="8" t="n">
        <f aca="false">INDEX(Products!$E:$E,MATCH(C2970,Products!$A:$A,0))</f>
        <v>19897.05</v>
      </c>
      <c r="K2970" s="8" t="n">
        <f aca="false">D2970*J2970</f>
        <v>19897.05</v>
      </c>
    </row>
    <row r="2971" customFormat="false" ht="15" hidden="false" customHeight="false" outlineLevel="0" collapsed="false">
      <c r="A2971" s="0" t="s">
        <v>10739</v>
      </c>
      <c r="B2971" s="0" t="s">
        <v>2952</v>
      </c>
      <c r="C2971" s="0" t="s">
        <v>7764</v>
      </c>
      <c r="D2971" s="0" t="n">
        <v>1</v>
      </c>
      <c r="E2971" s="8" t="n">
        <v>719</v>
      </c>
      <c r="F2971" s="0" t="n">
        <v>15</v>
      </c>
      <c r="G2971" s="8" t="n">
        <v>611.15</v>
      </c>
      <c r="H2971" s="0" t="str">
        <f aca="false">INDEX(Products!$C:$C,MATCH(C2971,Products!$A:$A,0))</f>
        <v>Fashion</v>
      </c>
      <c r="I2971" s="0" t="str">
        <f aca="false">INDEX(Orders!$D:$D,MATCH(B2971,Orders!$A:$A,0))</f>
        <v>Delivered</v>
      </c>
      <c r="J2971" s="8" t="n">
        <f aca="false">INDEX(Products!$E:$E,MATCH(C2971,Products!$A:$A,0))</f>
        <v>508.15</v>
      </c>
      <c r="K2971" s="8" t="n">
        <f aca="false">D2971*J2971</f>
        <v>508.15</v>
      </c>
    </row>
    <row r="2972" customFormat="false" ht="15" hidden="false" customHeight="false" outlineLevel="0" collapsed="false">
      <c r="A2972" s="0" t="s">
        <v>10740</v>
      </c>
      <c r="B2972" s="0" t="s">
        <v>2953</v>
      </c>
      <c r="C2972" s="0" t="s">
        <v>7642</v>
      </c>
      <c r="D2972" s="0" t="n">
        <v>1</v>
      </c>
      <c r="E2972" s="8" t="n">
        <v>15499</v>
      </c>
      <c r="F2972" s="0" t="n">
        <v>15</v>
      </c>
      <c r="G2972" s="8" t="n">
        <v>13174.15</v>
      </c>
      <c r="H2972" s="0" t="str">
        <f aca="false">INDEX(Products!$C:$C,MATCH(C2972,Products!$A:$A,0))</f>
        <v>Electronics</v>
      </c>
      <c r="I2972" s="0" t="str">
        <f aca="false">INDEX(Orders!$D:$D,MATCH(B2972,Orders!$A:$A,0))</f>
        <v>Delivered</v>
      </c>
      <c r="J2972" s="8" t="n">
        <f aca="false">INDEX(Products!$E:$E,MATCH(C2972,Products!$A:$A,0))</f>
        <v>11174.87</v>
      </c>
      <c r="K2972" s="8" t="n">
        <f aca="false">D2972*J2972</f>
        <v>11174.87</v>
      </c>
    </row>
    <row r="2973" customFormat="false" ht="15" hidden="false" customHeight="false" outlineLevel="0" collapsed="false">
      <c r="A2973" s="0" t="s">
        <v>10741</v>
      </c>
      <c r="B2973" s="0" t="s">
        <v>2954</v>
      </c>
      <c r="C2973" s="0" t="s">
        <v>7865</v>
      </c>
      <c r="D2973" s="0" t="n">
        <v>1</v>
      </c>
      <c r="E2973" s="8" t="n">
        <v>2139</v>
      </c>
      <c r="F2973" s="0" t="n">
        <v>0</v>
      </c>
      <c r="G2973" s="8" t="n">
        <v>2139</v>
      </c>
      <c r="H2973" s="0" t="str">
        <f aca="false">INDEX(Products!$C:$C,MATCH(C2973,Products!$A:$A,0))</f>
        <v>Fashion</v>
      </c>
      <c r="I2973" s="0" t="str">
        <f aca="false">INDEX(Orders!$D:$D,MATCH(B2973,Orders!$A:$A,0))</f>
        <v>Delivered</v>
      </c>
      <c r="J2973" s="8" t="n">
        <f aca="false">INDEX(Products!$E:$E,MATCH(C2973,Products!$A:$A,0))</f>
        <v>1375.05</v>
      </c>
      <c r="K2973" s="8" t="n">
        <f aca="false">D2973*J2973</f>
        <v>1375.05</v>
      </c>
    </row>
    <row r="2974" customFormat="false" ht="15" hidden="false" customHeight="false" outlineLevel="0" collapsed="false">
      <c r="A2974" s="0" t="s">
        <v>10742</v>
      </c>
      <c r="B2974" s="0" t="s">
        <v>2954</v>
      </c>
      <c r="C2974" s="0" t="s">
        <v>7666</v>
      </c>
      <c r="D2974" s="0" t="n">
        <v>1</v>
      </c>
      <c r="E2974" s="8" t="n">
        <v>42709</v>
      </c>
      <c r="F2974" s="0" t="n">
        <v>10</v>
      </c>
      <c r="G2974" s="8" t="n">
        <v>38438.1</v>
      </c>
      <c r="H2974" s="0" t="str">
        <f aca="false">INDEX(Products!$C:$C,MATCH(C2974,Products!$A:$A,0))</f>
        <v>Electronics</v>
      </c>
      <c r="I2974" s="0" t="str">
        <f aca="false">INDEX(Orders!$D:$D,MATCH(B2974,Orders!$A:$A,0))</f>
        <v>Delivered</v>
      </c>
      <c r="J2974" s="8" t="n">
        <f aca="false">INDEX(Products!$E:$E,MATCH(C2974,Products!$A:$A,0))</f>
        <v>27728.89</v>
      </c>
      <c r="K2974" s="8" t="n">
        <f aca="false">D2974*J2974</f>
        <v>27728.89</v>
      </c>
    </row>
    <row r="2975" customFormat="false" ht="15" hidden="false" customHeight="false" outlineLevel="0" collapsed="false">
      <c r="A2975" s="0" t="s">
        <v>10743</v>
      </c>
      <c r="B2975" s="0" t="s">
        <v>2954</v>
      </c>
      <c r="C2975" s="0" t="s">
        <v>7609</v>
      </c>
      <c r="D2975" s="0" t="n">
        <v>3</v>
      </c>
      <c r="E2975" s="8" t="n">
        <v>35369</v>
      </c>
      <c r="F2975" s="0" t="n">
        <v>5</v>
      </c>
      <c r="G2975" s="8" t="n">
        <v>100801.65</v>
      </c>
      <c r="H2975" s="0" t="str">
        <f aca="false">INDEX(Products!$C:$C,MATCH(C2975,Products!$A:$A,0))</f>
        <v>Electronics</v>
      </c>
      <c r="I2975" s="0" t="str">
        <f aca="false">INDEX(Orders!$D:$D,MATCH(B2975,Orders!$A:$A,0))</f>
        <v>Delivered</v>
      </c>
      <c r="J2975" s="8" t="n">
        <f aca="false">INDEX(Products!$E:$E,MATCH(C2975,Products!$A:$A,0))</f>
        <v>24770.66</v>
      </c>
      <c r="K2975" s="8" t="n">
        <f aca="false">D2975*J2975</f>
        <v>74311.98</v>
      </c>
    </row>
    <row r="2976" customFormat="false" ht="15" hidden="false" customHeight="false" outlineLevel="0" collapsed="false">
      <c r="A2976" s="0" t="s">
        <v>10744</v>
      </c>
      <c r="B2976" s="0" t="s">
        <v>2955</v>
      </c>
      <c r="C2976" s="0" t="s">
        <v>7678</v>
      </c>
      <c r="D2976" s="0" t="n">
        <v>1</v>
      </c>
      <c r="E2976" s="8" t="n">
        <v>9859</v>
      </c>
      <c r="F2976" s="0" t="n">
        <v>0</v>
      </c>
      <c r="G2976" s="8" t="n">
        <v>9859</v>
      </c>
      <c r="H2976" s="0" t="str">
        <f aca="false">INDEX(Products!$C:$C,MATCH(C2976,Products!$A:$A,0))</f>
        <v>Electronics</v>
      </c>
      <c r="I2976" s="0" t="str">
        <f aca="false">INDEX(Orders!$D:$D,MATCH(B2976,Orders!$A:$A,0))</f>
        <v>Delivered</v>
      </c>
      <c r="J2976" s="8" t="n">
        <f aca="false">INDEX(Products!$E:$E,MATCH(C2976,Products!$A:$A,0))</f>
        <v>6581.05</v>
      </c>
      <c r="K2976" s="8" t="n">
        <f aca="false">D2976*J2976</f>
        <v>6581.05</v>
      </c>
    </row>
    <row r="2977" customFormat="false" ht="15" hidden="false" customHeight="false" outlineLevel="0" collapsed="false">
      <c r="A2977" s="0" t="s">
        <v>10745</v>
      </c>
      <c r="B2977" s="0" t="s">
        <v>2957</v>
      </c>
      <c r="C2977" s="0" t="s">
        <v>7672</v>
      </c>
      <c r="D2977" s="0" t="n">
        <v>2</v>
      </c>
      <c r="E2977" s="8" t="n">
        <v>169</v>
      </c>
      <c r="F2977" s="0" t="n">
        <v>15</v>
      </c>
      <c r="G2977" s="8" t="n">
        <v>287.3</v>
      </c>
      <c r="H2977" s="0" t="str">
        <f aca="false">INDEX(Products!$C:$C,MATCH(C2977,Products!$A:$A,0))</f>
        <v>Grocery</v>
      </c>
      <c r="I2977" s="0" t="str">
        <f aca="false">INDEX(Orders!$D:$D,MATCH(B2977,Orders!$A:$A,0))</f>
        <v>Delivered</v>
      </c>
      <c r="J2977" s="8" t="n">
        <f aca="false">INDEX(Products!$E:$E,MATCH(C2977,Products!$A:$A,0))</f>
        <v>105.02</v>
      </c>
      <c r="K2977" s="8" t="n">
        <f aca="false">D2977*J2977</f>
        <v>210.04</v>
      </c>
    </row>
    <row r="2978" customFormat="false" ht="15" hidden="false" customHeight="false" outlineLevel="0" collapsed="false">
      <c r="A2978" s="0" t="s">
        <v>10746</v>
      </c>
      <c r="B2978" s="0" t="s">
        <v>2957</v>
      </c>
      <c r="C2978" s="0" t="s">
        <v>7630</v>
      </c>
      <c r="D2978" s="0" t="n">
        <v>1</v>
      </c>
      <c r="E2978" s="8" t="n">
        <v>74379</v>
      </c>
      <c r="F2978" s="0" t="n">
        <v>20</v>
      </c>
      <c r="G2978" s="8" t="n">
        <v>59503.2</v>
      </c>
      <c r="H2978" s="0" t="str">
        <f aca="false">INDEX(Products!$C:$C,MATCH(C2978,Products!$A:$A,0))</f>
        <v>Mobiles &amp; Accessories</v>
      </c>
      <c r="I2978" s="0" t="str">
        <f aca="false">INDEX(Orders!$D:$D,MATCH(B2978,Orders!$A:$A,0))</f>
        <v>Delivered</v>
      </c>
      <c r="J2978" s="8" t="n">
        <f aca="false">INDEX(Products!$E:$E,MATCH(C2978,Products!$A:$A,0))</f>
        <v>45257.88</v>
      </c>
      <c r="K2978" s="8" t="n">
        <f aca="false">D2978*J2978</f>
        <v>45257.88</v>
      </c>
    </row>
    <row r="2979" customFormat="false" ht="15" hidden="false" customHeight="false" outlineLevel="0" collapsed="false">
      <c r="A2979" s="0" t="s">
        <v>10747</v>
      </c>
      <c r="B2979" s="0" t="s">
        <v>2957</v>
      </c>
      <c r="C2979" s="0" t="s">
        <v>7855</v>
      </c>
      <c r="D2979" s="0" t="n">
        <v>1</v>
      </c>
      <c r="E2979" s="8" t="n">
        <v>40660</v>
      </c>
      <c r="F2979" s="0" t="n">
        <v>10</v>
      </c>
      <c r="G2979" s="8" t="n">
        <v>36594</v>
      </c>
      <c r="H2979" s="0" t="str">
        <f aca="false">INDEX(Products!$C:$C,MATCH(C2979,Products!$A:$A,0))</f>
        <v>Electronics</v>
      </c>
      <c r="I2979" s="0" t="str">
        <f aca="false">INDEX(Orders!$D:$D,MATCH(B2979,Orders!$A:$A,0))</f>
        <v>Delivered</v>
      </c>
      <c r="J2979" s="8" t="n">
        <f aca="false">INDEX(Products!$E:$E,MATCH(C2979,Products!$A:$A,0))</f>
        <v>24017.64</v>
      </c>
      <c r="K2979" s="8" t="n">
        <f aca="false">D2979*J2979</f>
        <v>24017.64</v>
      </c>
    </row>
    <row r="2980" customFormat="false" ht="15" hidden="false" customHeight="false" outlineLevel="0" collapsed="false">
      <c r="A2980" s="0" t="s">
        <v>10748</v>
      </c>
      <c r="B2980" s="0" t="s">
        <v>2957</v>
      </c>
      <c r="C2980" s="0" t="s">
        <v>7684</v>
      </c>
      <c r="D2980" s="0" t="n">
        <v>1</v>
      </c>
      <c r="E2980" s="8" t="n">
        <v>3569</v>
      </c>
      <c r="F2980" s="0" t="n">
        <v>5</v>
      </c>
      <c r="G2980" s="8" t="n">
        <v>3390.55</v>
      </c>
      <c r="H2980" s="0" t="str">
        <f aca="false">INDEX(Products!$C:$C,MATCH(C2980,Products!$A:$A,0))</f>
        <v>Electronics</v>
      </c>
      <c r="I2980" s="0" t="str">
        <f aca="false">INDEX(Orders!$D:$D,MATCH(B2980,Orders!$A:$A,0))</f>
        <v>Delivered</v>
      </c>
      <c r="J2980" s="8" t="n">
        <f aca="false">INDEX(Products!$E:$E,MATCH(C2980,Products!$A:$A,0))</f>
        <v>2290.54</v>
      </c>
      <c r="K2980" s="8" t="n">
        <f aca="false">D2980*J2980</f>
        <v>2290.54</v>
      </c>
    </row>
    <row r="2981" customFormat="false" ht="15" hidden="false" customHeight="false" outlineLevel="0" collapsed="false">
      <c r="A2981" s="0" t="s">
        <v>10749</v>
      </c>
      <c r="B2981" s="0" t="s">
        <v>2958</v>
      </c>
      <c r="C2981" s="0" t="s">
        <v>7803</v>
      </c>
      <c r="D2981" s="0" t="n">
        <v>2</v>
      </c>
      <c r="E2981" s="8" t="n">
        <v>34270</v>
      </c>
      <c r="F2981" s="0" t="n">
        <v>0</v>
      </c>
      <c r="G2981" s="8" t="n">
        <v>68540</v>
      </c>
      <c r="H2981" s="0" t="str">
        <f aca="false">INDEX(Products!$C:$C,MATCH(C2981,Products!$A:$A,0))</f>
        <v>Electronics</v>
      </c>
      <c r="I2981" s="0" t="str">
        <f aca="false">INDEX(Orders!$D:$D,MATCH(B2981,Orders!$A:$A,0))</f>
        <v>Delivered</v>
      </c>
      <c r="J2981" s="8" t="n">
        <f aca="false">INDEX(Products!$E:$E,MATCH(C2981,Products!$A:$A,0))</f>
        <v>19956.6</v>
      </c>
      <c r="K2981" s="8" t="n">
        <f aca="false">D2981*J2981</f>
        <v>39913.2</v>
      </c>
    </row>
    <row r="2982" customFormat="false" ht="15" hidden="false" customHeight="false" outlineLevel="0" collapsed="false">
      <c r="A2982" s="0" t="s">
        <v>10750</v>
      </c>
      <c r="B2982" s="0" t="s">
        <v>2961</v>
      </c>
      <c r="C2982" s="0" t="s">
        <v>7818</v>
      </c>
      <c r="D2982" s="0" t="n">
        <v>1</v>
      </c>
      <c r="E2982" s="8" t="n">
        <v>23750</v>
      </c>
      <c r="F2982" s="0" t="n">
        <v>0</v>
      </c>
      <c r="G2982" s="8" t="n">
        <v>23750</v>
      </c>
      <c r="H2982" s="0" t="str">
        <f aca="false">INDEX(Products!$C:$C,MATCH(C2982,Products!$A:$A,0))</f>
        <v>Electronics</v>
      </c>
      <c r="I2982" s="0" t="str">
        <f aca="false">INDEX(Orders!$D:$D,MATCH(B2982,Orders!$A:$A,0))</f>
        <v>Delivered</v>
      </c>
      <c r="J2982" s="8" t="n">
        <f aca="false">INDEX(Products!$E:$E,MATCH(C2982,Products!$A:$A,0))</f>
        <v>15949.33</v>
      </c>
      <c r="K2982" s="8" t="n">
        <f aca="false">D2982*J2982</f>
        <v>15949.33</v>
      </c>
    </row>
    <row r="2983" customFormat="false" ht="15" hidden="false" customHeight="false" outlineLevel="0" collapsed="false">
      <c r="A2983" s="0" t="s">
        <v>10751</v>
      </c>
      <c r="B2983" s="0" t="s">
        <v>2961</v>
      </c>
      <c r="C2983" s="0" t="s">
        <v>7857</v>
      </c>
      <c r="D2983" s="0" t="n">
        <v>1</v>
      </c>
      <c r="E2983" s="8" t="n">
        <v>2429</v>
      </c>
      <c r="F2983" s="0" t="n">
        <v>0</v>
      </c>
      <c r="G2983" s="8" t="n">
        <v>2429</v>
      </c>
      <c r="H2983" s="0" t="str">
        <f aca="false">INDEX(Products!$C:$C,MATCH(C2983,Products!$A:$A,0))</f>
        <v>Fashion</v>
      </c>
      <c r="I2983" s="0" t="str">
        <f aca="false">INDEX(Orders!$D:$D,MATCH(B2983,Orders!$A:$A,0))</f>
        <v>Delivered</v>
      </c>
      <c r="J2983" s="8" t="n">
        <f aca="false">INDEX(Products!$E:$E,MATCH(C2983,Products!$A:$A,0))</f>
        <v>1801.14</v>
      </c>
      <c r="K2983" s="8" t="n">
        <f aca="false">D2983*J2983</f>
        <v>1801.14</v>
      </c>
    </row>
    <row r="2984" customFormat="false" ht="15" hidden="false" customHeight="false" outlineLevel="0" collapsed="false">
      <c r="A2984" s="0" t="s">
        <v>10752</v>
      </c>
      <c r="B2984" s="0" t="s">
        <v>2961</v>
      </c>
      <c r="C2984" s="0" t="s">
        <v>7745</v>
      </c>
      <c r="D2984" s="0" t="n">
        <v>1</v>
      </c>
      <c r="E2984" s="8" t="n">
        <v>19339</v>
      </c>
      <c r="F2984" s="0" t="n">
        <v>20</v>
      </c>
      <c r="G2984" s="8" t="n">
        <v>15471.2</v>
      </c>
      <c r="H2984" s="0" t="str">
        <f aca="false">INDEX(Products!$C:$C,MATCH(C2984,Products!$A:$A,0))</f>
        <v>Furniture</v>
      </c>
      <c r="I2984" s="0" t="str">
        <f aca="false">INDEX(Orders!$D:$D,MATCH(B2984,Orders!$A:$A,0))</f>
        <v>Delivered</v>
      </c>
      <c r="J2984" s="8" t="n">
        <f aca="false">INDEX(Products!$E:$E,MATCH(C2984,Products!$A:$A,0))</f>
        <v>11729</v>
      </c>
      <c r="K2984" s="8" t="n">
        <f aca="false">D2984*J2984</f>
        <v>11729</v>
      </c>
    </row>
    <row r="2985" customFormat="false" ht="15" hidden="false" customHeight="false" outlineLevel="0" collapsed="false">
      <c r="A2985" s="0" t="s">
        <v>10753</v>
      </c>
      <c r="B2985" s="0" t="s">
        <v>2962</v>
      </c>
      <c r="C2985" s="0" t="s">
        <v>8147</v>
      </c>
      <c r="D2985" s="0" t="n">
        <v>1</v>
      </c>
      <c r="E2985" s="8" t="n">
        <v>8079</v>
      </c>
      <c r="F2985" s="0" t="n">
        <v>0</v>
      </c>
      <c r="G2985" s="8" t="n">
        <v>8079</v>
      </c>
      <c r="H2985" s="0" t="str">
        <f aca="false">INDEX(Products!$C:$C,MATCH(C2985,Products!$A:$A,0))</f>
        <v>Sports &amp; Fitness</v>
      </c>
      <c r="I2985" s="0" t="str">
        <f aca="false">INDEX(Orders!$D:$D,MATCH(B2985,Orders!$A:$A,0))</f>
        <v>Delivered</v>
      </c>
      <c r="J2985" s="8" t="n">
        <f aca="false">INDEX(Products!$E:$E,MATCH(C2985,Products!$A:$A,0))</f>
        <v>4706.34</v>
      </c>
      <c r="K2985" s="8" t="n">
        <f aca="false">D2985*J2985</f>
        <v>4706.34</v>
      </c>
    </row>
    <row r="2986" customFormat="false" ht="15" hidden="false" customHeight="false" outlineLevel="0" collapsed="false">
      <c r="A2986" s="0" t="s">
        <v>10754</v>
      </c>
      <c r="B2986" s="0" t="s">
        <v>2964</v>
      </c>
      <c r="C2986" s="0" t="s">
        <v>7781</v>
      </c>
      <c r="D2986" s="0" t="n">
        <v>1</v>
      </c>
      <c r="E2986" s="8" t="n">
        <v>85269</v>
      </c>
      <c r="F2986" s="0" t="n">
        <v>10</v>
      </c>
      <c r="G2986" s="8" t="n">
        <v>76742.1</v>
      </c>
      <c r="H2986" s="0" t="str">
        <f aca="false">INDEX(Products!$C:$C,MATCH(C2986,Products!$A:$A,0))</f>
        <v>Mobiles &amp; Accessories</v>
      </c>
      <c r="I2986" s="0" t="str">
        <f aca="false">INDEX(Orders!$D:$D,MATCH(B2986,Orders!$A:$A,0))</f>
        <v>Delivered</v>
      </c>
      <c r="J2986" s="8" t="n">
        <f aca="false">INDEX(Products!$E:$E,MATCH(C2986,Products!$A:$A,0))</f>
        <v>48704.05</v>
      </c>
      <c r="K2986" s="8" t="n">
        <f aca="false">D2986*J2986</f>
        <v>48704.05</v>
      </c>
    </row>
    <row r="2987" customFormat="false" ht="15" hidden="false" customHeight="false" outlineLevel="0" collapsed="false">
      <c r="A2987" s="0" t="s">
        <v>10755</v>
      </c>
      <c r="B2987" s="0" t="s">
        <v>2966</v>
      </c>
      <c r="C2987" s="0" t="s">
        <v>7716</v>
      </c>
      <c r="D2987" s="0" t="n">
        <v>1</v>
      </c>
      <c r="E2987" s="8" t="n">
        <v>979</v>
      </c>
      <c r="F2987" s="0" t="n">
        <v>0</v>
      </c>
      <c r="G2987" s="8" t="n">
        <v>979</v>
      </c>
      <c r="H2987" s="0" t="str">
        <f aca="false">INDEX(Products!$C:$C,MATCH(C2987,Products!$A:$A,0))</f>
        <v>Books</v>
      </c>
      <c r="I2987" s="0" t="str">
        <f aca="false">INDEX(Orders!$D:$D,MATCH(B2987,Orders!$A:$A,0))</f>
        <v>Delivered</v>
      </c>
      <c r="J2987" s="8" t="n">
        <f aca="false">INDEX(Products!$E:$E,MATCH(C2987,Products!$A:$A,0))</f>
        <v>603.86</v>
      </c>
      <c r="K2987" s="8" t="n">
        <f aca="false">D2987*J2987</f>
        <v>603.86</v>
      </c>
    </row>
    <row r="2988" customFormat="false" ht="15" hidden="false" customHeight="false" outlineLevel="0" collapsed="false">
      <c r="A2988" s="0" t="s">
        <v>10756</v>
      </c>
      <c r="B2988" s="0" t="s">
        <v>2966</v>
      </c>
      <c r="C2988" s="0" t="s">
        <v>7865</v>
      </c>
      <c r="D2988" s="0" t="n">
        <v>1</v>
      </c>
      <c r="E2988" s="8" t="n">
        <v>2139</v>
      </c>
      <c r="F2988" s="0" t="n">
        <v>20</v>
      </c>
      <c r="G2988" s="8" t="n">
        <v>1711.2</v>
      </c>
      <c r="H2988" s="0" t="str">
        <f aca="false">INDEX(Products!$C:$C,MATCH(C2988,Products!$A:$A,0))</f>
        <v>Fashion</v>
      </c>
      <c r="I2988" s="0" t="str">
        <f aca="false">INDEX(Orders!$D:$D,MATCH(B2988,Orders!$A:$A,0))</f>
        <v>Delivered</v>
      </c>
      <c r="J2988" s="8" t="n">
        <f aca="false">INDEX(Products!$E:$E,MATCH(C2988,Products!$A:$A,0))</f>
        <v>1375.05</v>
      </c>
      <c r="K2988" s="8" t="n">
        <f aca="false">D2988*J2988</f>
        <v>1375.05</v>
      </c>
    </row>
    <row r="2989" customFormat="false" ht="15" hidden="false" customHeight="false" outlineLevel="0" collapsed="false">
      <c r="A2989" s="0" t="s">
        <v>10757</v>
      </c>
      <c r="B2989" s="0" t="s">
        <v>2967</v>
      </c>
      <c r="C2989" s="0" t="s">
        <v>7712</v>
      </c>
      <c r="D2989" s="0" t="n">
        <v>1</v>
      </c>
      <c r="E2989" s="8" t="n">
        <v>7739</v>
      </c>
      <c r="F2989" s="0" t="n">
        <v>0</v>
      </c>
      <c r="G2989" s="8" t="n">
        <v>7739</v>
      </c>
      <c r="H2989" s="0" t="str">
        <f aca="false">INDEX(Products!$C:$C,MATCH(C2989,Products!$A:$A,0))</f>
        <v>Electronics</v>
      </c>
      <c r="I2989" s="0" t="str">
        <f aca="false">INDEX(Orders!$D:$D,MATCH(B2989,Orders!$A:$A,0))</f>
        <v>Delivered</v>
      </c>
      <c r="J2989" s="8" t="n">
        <f aca="false">INDEX(Products!$E:$E,MATCH(C2989,Products!$A:$A,0))</f>
        <v>5718.71</v>
      </c>
      <c r="K2989" s="8" t="n">
        <f aca="false">D2989*J2989</f>
        <v>5718.71</v>
      </c>
    </row>
    <row r="2990" customFormat="false" ht="15" hidden="false" customHeight="false" outlineLevel="0" collapsed="false">
      <c r="A2990" s="0" t="s">
        <v>10758</v>
      </c>
      <c r="B2990" s="0" t="s">
        <v>2967</v>
      </c>
      <c r="C2990" s="0" t="s">
        <v>7618</v>
      </c>
      <c r="D2990" s="0" t="n">
        <v>1</v>
      </c>
      <c r="E2990" s="8" t="n">
        <v>10470</v>
      </c>
      <c r="F2990" s="0" t="n">
        <v>5</v>
      </c>
      <c r="G2990" s="8" t="n">
        <v>9946.5</v>
      </c>
      <c r="H2990" s="0" t="str">
        <f aca="false">INDEX(Products!$C:$C,MATCH(C2990,Products!$A:$A,0))</f>
        <v>Sports &amp; Fitness</v>
      </c>
      <c r="I2990" s="0" t="str">
        <f aca="false">INDEX(Orders!$D:$D,MATCH(B2990,Orders!$A:$A,0))</f>
        <v>Delivered</v>
      </c>
      <c r="J2990" s="8" t="n">
        <f aca="false">INDEX(Products!$E:$E,MATCH(C2990,Products!$A:$A,0))</f>
        <v>7080.69</v>
      </c>
      <c r="K2990" s="8" t="n">
        <f aca="false">D2990*J2990</f>
        <v>7080.69</v>
      </c>
    </row>
    <row r="2991" customFormat="false" ht="15" hidden="false" customHeight="false" outlineLevel="0" collapsed="false">
      <c r="A2991" s="0" t="s">
        <v>10759</v>
      </c>
      <c r="B2991" s="0" t="s">
        <v>2970</v>
      </c>
      <c r="C2991" s="0" t="s">
        <v>7999</v>
      </c>
      <c r="D2991" s="0" t="n">
        <v>1</v>
      </c>
      <c r="E2991" s="8" t="n">
        <v>2810</v>
      </c>
      <c r="F2991" s="0" t="n">
        <v>5</v>
      </c>
      <c r="G2991" s="8" t="n">
        <v>2669.5</v>
      </c>
      <c r="H2991" s="0" t="str">
        <f aca="false">INDEX(Products!$C:$C,MATCH(C2991,Products!$A:$A,0))</f>
        <v>Toys &amp; Baby Care</v>
      </c>
      <c r="I2991" s="0" t="str">
        <f aca="false">INDEX(Orders!$D:$D,MATCH(B2991,Orders!$A:$A,0))</f>
        <v>Returned</v>
      </c>
      <c r="J2991" s="8" t="n">
        <f aca="false">INDEX(Products!$E:$E,MATCH(C2991,Products!$A:$A,0))</f>
        <v>1582.85</v>
      </c>
      <c r="K2991" s="8" t="n">
        <f aca="false">D2991*J2991</f>
        <v>1582.85</v>
      </c>
    </row>
    <row r="2992" customFormat="false" ht="15" hidden="false" customHeight="false" outlineLevel="0" collapsed="false">
      <c r="A2992" s="0" t="s">
        <v>10760</v>
      </c>
      <c r="B2992" s="0" t="s">
        <v>2970</v>
      </c>
      <c r="C2992" s="0" t="s">
        <v>7688</v>
      </c>
      <c r="D2992" s="0" t="n">
        <v>1</v>
      </c>
      <c r="E2992" s="8" t="n">
        <v>3370</v>
      </c>
      <c r="F2992" s="0" t="n">
        <v>5</v>
      </c>
      <c r="G2992" s="8" t="n">
        <v>3201.5</v>
      </c>
      <c r="H2992" s="0" t="str">
        <f aca="false">INDEX(Products!$C:$C,MATCH(C2992,Products!$A:$A,0))</f>
        <v>Sports &amp; Fitness</v>
      </c>
      <c r="I2992" s="0" t="str">
        <f aca="false">INDEX(Orders!$D:$D,MATCH(B2992,Orders!$A:$A,0))</f>
        <v>Returned</v>
      </c>
      <c r="J2992" s="8" t="n">
        <f aca="false">INDEX(Products!$E:$E,MATCH(C2992,Products!$A:$A,0))</f>
        <v>2101.83</v>
      </c>
      <c r="K2992" s="8" t="n">
        <f aca="false">D2992*J2992</f>
        <v>2101.83</v>
      </c>
    </row>
    <row r="2993" customFormat="false" ht="15" hidden="false" customHeight="false" outlineLevel="0" collapsed="false">
      <c r="A2993" s="0" t="s">
        <v>10761</v>
      </c>
      <c r="B2993" s="0" t="s">
        <v>2971</v>
      </c>
      <c r="C2993" s="0" t="s">
        <v>7707</v>
      </c>
      <c r="D2993" s="0" t="n">
        <v>1</v>
      </c>
      <c r="E2993" s="8" t="n">
        <v>3479</v>
      </c>
      <c r="F2993" s="0" t="n">
        <v>10</v>
      </c>
      <c r="G2993" s="8" t="n">
        <v>3131.1</v>
      </c>
      <c r="H2993" s="0" t="str">
        <f aca="false">INDEX(Products!$C:$C,MATCH(C2993,Products!$A:$A,0))</f>
        <v>Fashion</v>
      </c>
      <c r="I2993" s="0" t="str">
        <f aca="false">INDEX(Orders!$D:$D,MATCH(B2993,Orders!$A:$A,0))</f>
        <v>Delivered</v>
      </c>
      <c r="J2993" s="8" t="n">
        <f aca="false">INDEX(Products!$E:$E,MATCH(C2993,Products!$A:$A,0))</f>
        <v>1949.52</v>
      </c>
      <c r="K2993" s="8" t="n">
        <f aca="false">D2993*J2993</f>
        <v>1949.52</v>
      </c>
    </row>
    <row r="2994" customFormat="false" ht="15" hidden="false" customHeight="false" outlineLevel="0" collapsed="false">
      <c r="A2994" s="0" t="s">
        <v>10762</v>
      </c>
      <c r="B2994" s="0" t="s">
        <v>2971</v>
      </c>
      <c r="C2994" s="0" t="s">
        <v>8286</v>
      </c>
      <c r="D2994" s="0" t="n">
        <v>3</v>
      </c>
      <c r="E2994" s="8" t="n">
        <v>11479</v>
      </c>
      <c r="F2994" s="0" t="n">
        <v>10</v>
      </c>
      <c r="G2994" s="8" t="n">
        <v>30993.3</v>
      </c>
      <c r="H2994" s="0" t="str">
        <f aca="false">INDEX(Products!$C:$C,MATCH(C2994,Products!$A:$A,0))</f>
        <v>Home &amp; Kitchen</v>
      </c>
      <c r="I2994" s="0" t="str">
        <f aca="false">INDEX(Orders!$D:$D,MATCH(B2994,Orders!$A:$A,0))</f>
        <v>Delivered</v>
      </c>
      <c r="J2994" s="8" t="n">
        <f aca="false">INDEX(Products!$E:$E,MATCH(C2994,Products!$A:$A,0))</f>
        <v>6548.81</v>
      </c>
      <c r="K2994" s="8" t="n">
        <f aca="false">D2994*J2994</f>
        <v>19646.43</v>
      </c>
    </row>
    <row r="2995" customFormat="false" ht="15" hidden="false" customHeight="false" outlineLevel="0" collapsed="false">
      <c r="A2995" s="0" t="s">
        <v>10763</v>
      </c>
      <c r="B2995" s="0" t="s">
        <v>2971</v>
      </c>
      <c r="C2995" s="0" t="s">
        <v>8013</v>
      </c>
      <c r="D2995" s="0" t="n">
        <v>2</v>
      </c>
      <c r="E2995" s="8" t="n">
        <v>4669</v>
      </c>
      <c r="F2995" s="0" t="n">
        <v>20</v>
      </c>
      <c r="G2995" s="8" t="n">
        <v>7470.4</v>
      </c>
      <c r="H2995" s="0" t="str">
        <f aca="false">INDEX(Products!$C:$C,MATCH(C2995,Products!$A:$A,0))</f>
        <v>Toys &amp; Baby Care</v>
      </c>
      <c r="I2995" s="0" t="str">
        <f aca="false">INDEX(Orders!$D:$D,MATCH(B2995,Orders!$A:$A,0))</f>
        <v>Delivered</v>
      </c>
      <c r="J2995" s="8" t="n">
        <f aca="false">INDEX(Products!$E:$E,MATCH(C2995,Products!$A:$A,0))</f>
        <v>3216.56</v>
      </c>
      <c r="K2995" s="8" t="n">
        <f aca="false">D2995*J2995</f>
        <v>6433.12</v>
      </c>
    </row>
    <row r="2996" customFormat="false" ht="15" hidden="false" customHeight="false" outlineLevel="0" collapsed="false">
      <c r="A2996" s="0" t="s">
        <v>10764</v>
      </c>
      <c r="B2996" s="0" t="s">
        <v>2971</v>
      </c>
      <c r="C2996" s="0" t="s">
        <v>7731</v>
      </c>
      <c r="D2996" s="0" t="n">
        <v>1</v>
      </c>
      <c r="E2996" s="8" t="n">
        <v>20750</v>
      </c>
      <c r="F2996" s="0" t="n">
        <v>15</v>
      </c>
      <c r="G2996" s="8" t="n">
        <v>17637.5</v>
      </c>
      <c r="H2996" s="0" t="str">
        <f aca="false">INDEX(Products!$C:$C,MATCH(C2996,Products!$A:$A,0))</f>
        <v>Electronics</v>
      </c>
      <c r="I2996" s="0" t="str">
        <f aca="false">INDEX(Orders!$D:$D,MATCH(B2996,Orders!$A:$A,0))</f>
        <v>Delivered</v>
      </c>
      <c r="J2996" s="8" t="n">
        <f aca="false">INDEX(Products!$E:$E,MATCH(C2996,Products!$A:$A,0))</f>
        <v>12173.79</v>
      </c>
      <c r="K2996" s="8" t="n">
        <f aca="false">D2996*J2996</f>
        <v>12173.79</v>
      </c>
    </row>
    <row r="2997" customFormat="false" ht="15" hidden="false" customHeight="false" outlineLevel="0" collapsed="false">
      <c r="A2997" s="0" t="s">
        <v>10765</v>
      </c>
      <c r="B2997" s="0" t="s">
        <v>2972</v>
      </c>
      <c r="C2997" s="0" t="s">
        <v>7682</v>
      </c>
      <c r="D2997" s="0" t="n">
        <v>2</v>
      </c>
      <c r="E2997" s="8" t="n">
        <v>2049</v>
      </c>
      <c r="F2997" s="0" t="n">
        <v>15</v>
      </c>
      <c r="G2997" s="8" t="n">
        <v>3483.3</v>
      </c>
      <c r="H2997" s="0" t="str">
        <f aca="false">INDEX(Products!$C:$C,MATCH(C2997,Products!$A:$A,0))</f>
        <v>Fashion</v>
      </c>
      <c r="I2997" s="0" t="str">
        <f aca="false">INDEX(Orders!$D:$D,MATCH(B2997,Orders!$A:$A,0))</f>
        <v>Delivered</v>
      </c>
      <c r="J2997" s="8" t="n">
        <f aca="false">INDEX(Products!$E:$E,MATCH(C2997,Products!$A:$A,0))</f>
        <v>1504.28</v>
      </c>
      <c r="K2997" s="8" t="n">
        <f aca="false">D2997*J2997</f>
        <v>3008.56</v>
      </c>
    </row>
    <row r="2998" customFormat="false" ht="15" hidden="false" customHeight="false" outlineLevel="0" collapsed="false">
      <c r="A2998" s="0" t="s">
        <v>10766</v>
      </c>
      <c r="B2998" s="0" t="s">
        <v>2973</v>
      </c>
      <c r="C2998" s="0" t="s">
        <v>7869</v>
      </c>
      <c r="D2998" s="0" t="n">
        <v>1</v>
      </c>
      <c r="E2998" s="8" t="n">
        <v>949</v>
      </c>
      <c r="F2998" s="0" t="n">
        <v>10</v>
      </c>
      <c r="G2998" s="8" t="n">
        <v>854.1</v>
      </c>
      <c r="H2998" s="0" t="str">
        <f aca="false">INDEX(Products!$C:$C,MATCH(C2998,Products!$A:$A,0))</f>
        <v>Home &amp; Kitchen</v>
      </c>
      <c r="I2998" s="0" t="str">
        <f aca="false">INDEX(Orders!$D:$D,MATCH(B2998,Orders!$A:$A,0))</f>
        <v>Delivered</v>
      </c>
      <c r="J2998" s="8" t="n">
        <f aca="false">INDEX(Products!$E:$E,MATCH(C2998,Products!$A:$A,0))</f>
        <v>553.41</v>
      </c>
      <c r="K2998" s="8" t="n">
        <f aca="false">D2998*J2998</f>
        <v>553.41</v>
      </c>
    </row>
    <row r="2999" customFormat="false" ht="15" hidden="false" customHeight="false" outlineLevel="0" collapsed="false">
      <c r="A2999" s="0" t="s">
        <v>10767</v>
      </c>
      <c r="B2999" s="0" t="s">
        <v>2973</v>
      </c>
      <c r="C2999" s="0" t="s">
        <v>7595</v>
      </c>
      <c r="D2999" s="0" t="n">
        <v>1</v>
      </c>
      <c r="E2999" s="8" t="n">
        <v>8040</v>
      </c>
      <c r="F2999" s="0" t="n">
        <v>0</v>
      </c>
      <c r="G2999" s="8" t="n">
        <v>8040</v>
      </c>
      <c r="H2999" s="0" t="str">
        <f aca="false">INDEX(Products!$C:$C,MATCH(C2999,Products!$A:$A,0))</f>
        <v>Home &amp; Kitchen</v>
      </c>
      <c r="I2999" s="0" t="str">
        <f aca="false">INDEX(Orders!$D:$D,MATCH(B2999,Orders!$A:$A,0))</f>
        <v>Delivered</v>
      </c>
      <c r="J2999" s="8" t="n">
        <f aca="false">INDEX(Products!$E:$E,MATCH(C2999,Products!$A:$A,0))</f>
        <v>4810.96</v>
      </c>
      <c r="K2999" s="8" t="n">
        <f aca="false">D2999*J2999</f>
        <v>4810.96</v>
      </c>
    </row>
    <row r="3000" customFormat="false" ht="15" hidden="false" customHeight="false" outlineLevel="0" collapsed="false">
      <c r="A3000" s="0" t="s">
        <v>10768</v>
      </c>
      <c r="B3000" s="0" t="s">
        <v>2975</v>
      </c>
      <c r="C3000" s="0" t="s">
        <v>7601</v>
      </c>
      <c r="D3000" s="0" t="n">
        <v>1</v>
      </c>
      <c r="E3000" s="8" t="n">
        <v>25819</v>
      </c>
      <c r="F3000" s="0" t="n">
        <v>30</v>
      </c>
      <c r="G3000" s="8" t="n">
        <v>18073.3</v>
      </c>
      <c r="H3000" s="0" t="str">
        <f aca="false">INDEX(Products!$C:$C,MATCH(C3000,Products!$A:$A,0))</f>
        <v>Furniture</v>
      </c>
      <c r="I3000" s="0" t="str">
        <f aca="false">INDEX(Orders!$D:$D,MATCH(B3000,Orders!$A:$A,0))</f>
        <v>Delivered</v>
      </c>
      <c r="J3000" s="8" t="n">
        <f aca="false">INDEX(Products!$E:$E,MATCH(C3000,Products!$A:$A,0))</f>
        <v>17102.88</v>
      </c>
      <c r="K3000" s="8" t="n">
        <f aca="false">D3000*J3000</f>
        <v>17102.88</v>
      </c>
    </row>
    <row r="3001" customFormat="false" ht="15" hidden="false" customHeight="false" outlineLevel="0" collapsed="false">
      <c r="A3001" s="0" t="s">
        <v>10769</v>
      </c>
      <c r="B3001" s="0" t="s">
        <v>2976</v>
      </c>
      <c r="C3001" s="0" t="s">
        <v>7961</v>
      </c>
      <c r="D3001" s="0" t="n">
        <v>1</v>
      </c>
      <c r="E3001" s="8" t="n">
        <v>7140</v>
      </c>
      <c r="F3001" s="0" t="n">
        <v>10</v>
      </c>
      <c r="G3001" s="8" t="n">
        <v>6426</v>
      </c>
      <c r="H3001" s="0" t="str">
        <f aca="false">INDEX(Products!$C:$C,MATCH(C3001,Products!$A:$A,0))</f>
        <v>Mobiles &amp; Accessories</v>
      </c>
      <c r="I3001" s="0" t="str">
        <f aca="false">INDEX(Orders!$D:$D,MATCH(B3001,Orders!$A:$A,0))</f>
        <v>Delivered</v>
      </c>
      <c r="J3001" s="8" t="n">
        <f aca="false">INDEX(Products!$E:$E,MATCH(C3001,Products!$A:$A,0))</f>
        <v>4319.28</v>
      </c>
      <c r="K3001" s="8" t="n">
        <f aca="false">D3001*J3001</f>
        <v>4319.28</v>
      </c>
    </row>
    <row r="3002" customFormat="false" ht="15" hidden="false" customHeight="false" outlineLevel="0" collapsed="false">
      <c r="A3002" s="0" t="s">
        <v>10770</v>
      </c>
      <c r="B3002" s="0" t="s">
        <v>2976</v>
      </c>
      <c r="C3002" s="0" t="s">
        <v>7825</v>
      </c>
      <c r="D3002" s="0" t="n">
        <v>2</v>
      </c>
      <c r="E3002" s="8" t="n">
        <v>1190</v>
      </c>
      <c r="F3002" s="0" t="n">
        <v>10</v>
      </c>
      <c r="G3002" s="8" t="n">
        <v>2142</v>
      </c>
      <c r="H3002" s="0" t="str">
        <f aca="false">INDEX(Products!$C:$C,MATCH(C3002,Products!$A:$A,0))</f>
        <v>Fashion</v>
      </c>
      <c r="I3002" s="0" t="str">
        <f aca="false">INDEX(Orders!$D:$D,MATCH(B3002,Orders!$A:$A,0))</f>
        <v>Delivered</v>
      </c>
      <c r="J3002" s="8" t="n">
        <f aca="false">INDEX(Products!$E:$E,MATCH(C3002,Products!$A:$A,0))</f>
        <v>814.55</v>
      </c>
      <c r="K3002" s="8" t="n">
        <f aca="false">D3002*J3002</f>
        <v>1629.1</v>
      </c>
    </row>
    <row r="3003" customFormat="false" ht="15" hidden="false" customHeight="false" outlineLevel="0" collapsed="false">
      <c r="A3003" s="0" t="s">
        <v>10771</v>
      </c>
      <c r="B3003" s="0" t="s">
        <v>2976</v>
      </c>
      <c r="C3003" s="0" t="s">
        <v>8030</v>
      </c>
      <c r="D3003" s="0" t="n">
        <v>1</v>
      </c>
      <c r="E3003" s="8" t="n">
        <v>14399</v>
      </c>
      <c r="F3003" s="0" t="n">
        <v>0</v>
      </c>
      <c r="G3003" s="8" t="n">
        <v>14399</v>
      </c>
      <c r="H3003" s="0" t="str">
        <f aca="false">INDEX(Products!$C:$C,MATCH(C3003,Products!$A:$A,0))</f>
        <v>Home &amp; Kitchen</v>
      </c>
      <c r="I3003" s="0" t="str">
        <f aca="false">INDEX(Orders!$D:$D,MATCH(B3003,Orders!$A:$A,0))</f>
        <v>Delivered</v>
      </c>
      <c r="J3003" s="8" t="n">
        <f aca="false">INDEX(Products!$E:$E,MATCH(C3003,Products!$A:$A,0))</f>
        <v>8860.4</v>
      </c>
      <c r="K3003" s="8" t="n">
        <f aca="false">D3003*J3003</f>
        <v>8860.4</v>
      </c>
    </row>
    <row r="3004" customFormat="false" ht="15" hidden="false" customHeight="false" outlineLevel="0" collapsed="false">
      <c r="A3004" s="0" t="s">
        <v>10772</v>
      </c>
      <c r="B3004" s="0" t="s">
        <v>2976</v>
      </c>
      <c r="C3004" s="0" t="s">
        <v>7614</v>
      </c>
      <c r="D3004" s="0" t="n">
        <v>2</v>
      </c>
      <c r="E3004" s="8" t="n">
        <v>23049</v>
      </c>
      <c r="F3004" s="0" t="n">
        <v>0</v>
      </c>
      <c r="G3004" s="8" t="n">
        <v>46098</v>
      </c>
      <c r="H3004" s="0" t="str">
        <f aca="false">INDEX(Products!$C:$C,MATCH(C3004,Products!$A:$A,0))</f>
        <v>Furniture</v>
      </c>
      <c r="I3004" s="0" t="str">
        <f aca="false">INDEX(Orders!$D:$D,MATCH(B3004,Orders!$A:$A,0))</f>
        <v>Delivered</v>
      </c>
      <c r="J3004" s="8" t="n">
        <f aca="false">INDEX(Products!$E:$E,MATCH(C3004,Products!$A:$A,0))</f>
        <v>13018.56</v>
      </c>
      <c r="K3004" s="8" t="n">
        <f aca="false">D3004*J3004</f>
        <v>26037.12</v>
      </c>
    </row>
    <row r="3005" customFormat="false" ht="15" hidden="false" customHeight="false" outlineLevel="0" collapsed="false">
      <c r="A3005" s="0" t="s">
        <v>10773</v>
      </c>
      <c r="B3005" s="0" t="s">
        <v>2977</v>
      </c>
      <c r="C3005" s="0" t="s">
        <v>7699</v>
      </c>
      <c r="D3005" s="0" t="n">
        <v>1</v>
      </c>
      <c r="E3005" s="8" t="n">
        <v>9229</v>
      </c>
      <c r="F3005" s="0" t="n">
        <v>20</v>
      </c>
      <c r="G3005" s="8" t="n">
        <v>7383.2</v>
      </c>
      <c r="H3005" s="0" t="str">
        <f aca="false">INDEX(Products!$C:$C,MATCH(C3005,Products!$A:$A,0))</f>
        <v>Sports &amp; Fitness</v>
      </c>
      <c r="I3005" s="0" t="str">
        <f aca="false">INDEX(Orders!$D:$D,MATCH(B3005,Orders!$A:$A,0))</f>
        <v>Delivered</v>
      </c>
      <c r="J3005" s="8" t="n">
        <f aca="false">INDEX(Products!$E:$E,MATCH(C3005,Products!$A:$A,0))</f>
        <v>5762.08</v>
      </c>
      <c r="K3005" s="8" t="n">
        <f aca="false">D3005*J3005</f>
        <v>5762.08</v>
      </c>
    </row>
    <row r="3006" customFormat="false" ht="15" hidden="false" customHeight="false" outlineLevel="0" collapsed="false">
      <c r="A3006" s="0" t="s">
        <v>10774</v>
      </c>
      <c r="B3006" s="0" t="s">
        <v>2977</v>
      </c>
      <c r="C3006" s="0" t="s">
        <v>8304</v>
      </c>
      <c r="D3006" s="0" t="n">
        <v>1</v>
      </c>
      <c r="E3006" s="8" t="n">
        <v>30649</v>
      </c>
      <c r="F3006" s="0" t="n">
        <v>0</v>
      </c>
      <c r="G3006" s="8" t="n">
        <v>30649</v>
      </c>
      <c r="H3006" s="0" t="str">
        <f aca="false">INDEX(Products!$C:$C,MATCH(C3006,Products!$A:$A,0))</f>
        <v>Mobiles &amp; Accessories</v>
      </c>
      <c r="I3006" s="0" t="str">
        <f aca="false">INDEX(Orders!$D:$D,MATCH(B3006,Orders!$A:$A,0))</f>
        <v>Delivered</v>
      </c>
      <c r="J3006" s="8" t="n">
        <f aca="false">INDEX(Products!$E:$E,MATCH(C3006,Products!$A:$A,0))</f>
        <v>17732.54</v>
      </c>
      <c r="K3006" s="8" t="n">
        <f aca="false">D3006*J3006</f>
        <v>17732.54</v>
      </c>
    </row>
    <row r="3007" customFormat="false" ht="15" hidden="false" customHeight="false" outlineLevel="0" collapsed="false">
      <c r="A3007" s="0" t="s">
        <v>10775</v>
      </c>
      <c r="B3007" s="0" t="s">
        <v>2978</v>
      </c>
      <c r="C3007" s="0" t="s">
        <v>8239</v>
      </c>
      <c r="D3007" s="0" t="n">
        <v>1</v>
      </c>
      <c r="E3007" s="8" t="n">
        <v>6629</v>
      </c>
      <c r="F3007" s="0" t="n">
        <v>15</v>
      </c>
      <c r="G3007" s="8" t="n">
        <v>5634.65</v>
      </c>
      <c r="H3007" s="0" t="str">
        <f aca="false">INDEX(Products!$C:$C,MATCH(C3007,Products!$A:$A,0))</f>
        <v>Furniture</v>
      </c>
      <c r="I3007" s="0" t="str">
        <f aca="false">INDEX(Orders!$D:$D,MATCH(B3007,Orders!$A:$A,0))</f>
        <v>Delivered</v>
      </c>
      <c r="J3007" s="8" t="n">
        <f aca="false">INDEX(Products!$E:$E,MATCH(C3007,Products!$A:$A,0))</f>
        <v>3648.59</v>
      </c>
      <c r="K3007" s="8" t="n">
        <f aca="false">D3007*J3007</f>
        <v>3648.59</v>
      </c>
    </row>
    <row r="3008" customFormat="false" ht="15" hidden="false" customHeight="false" outlineLevel="0" collapsed="false">
      <c r="A3008" s="0" t="s">
        <v>10776</v>
      </c>
      <c r="B3008" s="0" t="s">
        <v>2978</v>
      </c>
      <c r="C3008" s="0" t="s">
        <v>7860</v>
      </c>
      <c r="D3008" s="0" t="n">
        <v>3</v>
      </c>
      <c r="E3008" s="8" t="n">
        <v>24399</v>
      </c>
      <c r="F3008" s="0" t="n">
        <v>15</v>
      </c>
      <c r="G3008" s="8" t="n">
        <v>62217.45</v>
      </c>
      <c r="H3008" s="0" t="str">
        <f aca="false">INDEX(Products!$C:$C,MATCH(C3008,Products!$A:$A,0))</f>
        <v>Mobiles &amp; Accessories</v>
      </c>
      <c r="I3008" s="0" t="str">
        <f aca="false">INDEX(Orders!$D:$D,MATCH(B3008,Orders!$A:$A,0))</f>
        <v>Delivered</v>
      </c>
      <c r="J3008" s="8" t="n">
        <f aca="false">INDEX(Products!$E:$E,MATCH(C3008,Products!$A:$A,0))</f>
        <v>14822.21</v>
      </c>
      <c r="K3008" s="8" t="n">
        <f aca="false">D3008*J3008</f>
        <v>44466.63</v>
      </c>
    </row>
    <row r="3009" customFormat="false" ht="15" hidden="false" customHeight="false" outlineLevel="0" collapsed="false">
      <c r="A3009" s="0" t="s">
        <v>10777</v>
      </c>
      <c r="B3009" s="0" t="s">
        <v>2979</v>
      </c>
      <c r="C3009" s="0" t="s">
        <v>7769</v>
      </c>
      <c r="D3009" s="0" t="n">
        <v>1</v>
      </c>
      <c r="E3009" s="8" t="n">
        <v>14609</v>
      </c>
      <c r="F3009" s="0" t="n">
        <v>0</v>
      </c>
      <c r="G3009" s="8" t="n">
        <v>14609</v>
      </c>
      <c r="H3009" s="0" t="str">
        <f aca="false">INDEX(Products!$C:$C,MATCH(C3009,Products!$A:$A,0))</f>
        <v>Home &amp; Kitchen</v>
      </c>
      <c r="I3009" s="0" t="str">
        <f aca="false">INDEX(Orders!$D:$D,MATCH(B3009,Orders!$A:$A,0))</f>
        <v>Returned</v>
      </c>
      <c r="J3009" s="8" t="n">
        <f aca="false">INDEX(Products!$E:$E,MATCH(C3009,Products!$A:$A,0))</f>
        <v>8695.64</v>
      </c>
      <c r="K3009" s="8" t="n">
        <f aca="false">D3009*J3009</f>
        <v>8695.64</v>
      </c>
    </row>
    <row r="3010" customFormat="false" ht="15" hidden="false" customHeight="false" outlineLevel="0" collapsed="false">
      <c r="A3010" s="0" t="s">
        <v>10778</v>
      </c>
      <c r="B3010" s="0" t="s">
        <v>2981</v>
      </c>
      <c r="C3010" s="0" t="s">
        <v>7653</v>
      </c>
      <c r="D3010" s="0" t="n">
        <v>1</v>
      </c>
      <c r="E3010" s="8" t="n">
        <v>450</v>
      </c>
      <c r="F3010" s="0" t="n">
        <v>15</v>
      </c>
      <c r="G3010" s="8" t="n">
        <v>382.5</v>
      </c>
      <c r="H3010" s="0" t="str">
        <f aca="false">INDEX(Products!$C:$C,MATCH(C3010,Products!$A:$A,0))</f>
        <v>Books</v>
      </c>
      <c r="I3010" s="0" t="str">
        <f aca="false">INDEX(Orders!$D:$D,MATCH(B3010,Orders!$A:$A,0))</f>
        <v>Delivered</v>
      </c>
      <c r="J3010" s="8" t="n">
        <f aca="false">INDEX(Products!$E:$E,MATCH(C3010,Products!$A:$A,0))</f>
        <v>303.74</v>
      </c>
      <c r="K3010" s="8" t="n">
        <f aca="false">D3010*J3010</f>
        <v>303.74</v>
      </c>
    </row>
    <row r="3011" customFormat="false" ht="15" hidden="false" customHeight="false" outlineLevel="0" collapsed="false">
      <c r="A3011" s="0" t="s">
        <v>10779</v>
      </c>
      <c r="B3011" s="0" t="s">
        <v>2983</v>
      </c>
      <c r="C3011" s="0" t="s">
        <v>7607</v>
      </c>
      <c r="D3011" s="0" t="n">
        <v>1</v>
      </c>
      <c r="E3011" s="8" t="n">
        <v>26229</v>
      </c>
      <c r="F3011" s="0" t="n">
        <v>20</v>
      </c>
      <c r="G3011" s="8" t="n">
        <v>20983.2</v>
      </c>
      <c r="H3011" s="0" t="str">
        <f aca="false">INDEX(Products!$C:$C,MATCH(C3011,Products!$A:$A,0))</f>
        <v>Furniture</v>
      </c>
      <c r="I3011" s="0" t="str">
        <f aca="false">INDEX(Orders!$D:$D,MATCH(B3011,Orders!$A:$A,0))</f>
        <v>Delivered</v>
      </c>
      <c r="J3011" s="8" t="n">
        <f aca="false">INDEX(Products!$E:$E,MATCH(C3011,Products!$A:$A,0))</f>
        <v>18876.62</v>
      </c>
      <c r="K3011" s="8" t="n">
        <f aca="false">D3011*J3011</f>
        <v>18876.62</v>
      </c>
    </row>
    <row r="3012" customFormat="false" ht="15" hidden="false" customHeight="false" outlineLevel="0" collapsed="false">
      <c r="A3012" s="0" t="s">
        <v>10780</v>
      </c>
      <c r="B3012" s="0" t="s">
        <v>2983</v>
      </c>
      <c r="C3012" s="0" t="s">
        <v>7630</v>
      </c>
      <c r="D3012" s="0" t="n">
        <v>1</v>
      </c>
      <c r="E3012" s="8" t="n">
        <v>74379</v>
      </c>
      <c r="F3012" s="0" t="n">
        <v>20</v>
      </c>
      <c r="G3012" s="8" t="n">
        <v>59503.2</v>
      </c>
      <c r="H3012" s="0" t="str">
        <f aca="false">INDEX(Products!$C:$C,MATCH(C3012,Products!$A:$A,0))</f>
        <v>Mobiles &amp; Accessories</v>
      </c>
      <c r="I3012" s="0" t="str">
        <f aca="false">INDEX(Orders!$D:$D,MATCH(B3012,Orders!$A:$A,0))</f>
        <v>Delivered</v>
      </c>
      <c r="J3012" s="8" t="n">
        <f aca="false">INDEX(Products!$E:$E,MATCH(C3012,Products!$A:$A,0))</f>
        <v>45257.88</v>
      </c>
      <c r="K3012" s="8" t="n">
        <f aca="false">D3012*J3012</f>
        <v>45257.88</v>
      </c>
    </row>
    <row r="3013" customFormat="false" ht="15" hidden="false" customHeight="false" outlineLevel="0" collapsed="false">
      <c r="A3013" s="0" t="s">
        <v>10781</v>
      </c>
      <c r="B3013" s="0" t="s">
        <v>2984</v>
      </c>
      <c r="C3013" s="0" t="s">
        <v>7597</v>
      </c>
      <c r="D3013" s="0" t="n">
        <v>2</v>
      </c>
      <c r="E3013" s="8" t="n">
        <v>959</v>
      </c>
      <c r="F3013" s="0" t="n">
        <v>15</v>
      </c>
      <c r="G3013" s="8" t="n">
        <v>1630.3</v>
      </c>
      <c r="H3013" s="0" t="str">
        <f aca="false">INDEX(Products!$C:$C,MATCH(C3013,Products!$A:$A,0))</f>
        <v>Toys &amp; Baby Care</v>
      </c>
      <c r="I3013" s="0" t="str">
        <f aca="false">INDEX(Orders!$D:$D,MATCH(B3013,Orders!$A:$A,0))</f>
        <v>Delivered</v>
      </c>
      <c r="J3013" s="8" t="n">
        <f aca="false">INDEX(Products!$E:$E,MATCH(C3013,Products!$A:$A,0))</f>
        <v>528.95</v>
      </c>
      <c r="K3013" s="8" t="n">
        <f aca="false">D3013*J3013</f>
        <v>1057.9</v>
      </c>
    </row>
    <row r="3014" customFormat="false" ht="15" hidden="false" customHeight="false" outlineLevel="0" collapsed="false">
      <c r="A3014" s="0" t="s">
        <v>10782</v>
      </c>
      <c r="B3014" s="0" t="s">
        <v>2985</v>
      </c>
      <c r="C3014" s="0" t="s">
        <v>7764</v>
      </c>
      <c r="D3014" s="0" t="n">
        <v>1</v>
      </c>
      <c r="E3014" s="8" t="n">
        <v>719</v>
      </c>
      <c r="F3014" s="0" t="n">
        <v>20</v>
      </c>
      <c r="G3014" s="8" t="n">
        <v>575.2</v>
      </c>
      <c r="H3014" s="0" t="str">
        <f aca="false">INDEX(Products!$C:$C,MATCH(C3014,Products!$A:$A,0))</f>
        <v>Fashion</v>
      </c>
      <c r="I3014" s="0" t="str">
        <f aca="false">INDEX(Orders!$D:$D,MATCH(B3014,Orders!$A:$A,0))</f>
        <v>Delivered</v>
      </c>
      <c r="J3014" s="8" t="n">
        <f aca="false">INDEX(Products!$E:$E,MATCH(C3014,Products!$A:$A,0))</f>
        <v>508.15</v>
      </c>
      <c r="K3014" s="8" t="n">
        <f aca="false">D3014*J3014</f>
        <v>508.15</v>
      </c>
    </row>
    <row r="3015" customFormat="false" ht="15" hidden="false" customHeight="false" outlineLevel="0" collapsed="false">
      <c r="A3015" s="0" t="s">
        <v>10783</v>
      </c>
      <c r="B3015" s="0" t="s">
        <v>2986</v>
      </c>
      <c r="C3015" s="0" t="s">
        <v>8215</v>
      </c>
      <c r="D3015" s="0" t="n">
        <v>1</v>
      </c>
      <c r="E3015" s="8" t="n">
        <v>9779</v>
      </c>
      <c r="F3015" s="0" t="n">
        <v>10</v>
      </c>
      <c r="G3015" s="8" t="n">
        <v>8801.1</v>
      </c>
      <c r="H3015" s="0" t="str">
        <f aca="false">INDEX(Products!$C:$C,MATCH(C3015,Products!$A:$A,0))</f>
        <v>Sports &amp; Fitness</v>
      </c>
      <c r="I3015" s="0" t="str">
        <f aca="false">INDEX(Orders!$D:$D,MATCH(B3015,Orders!$A:$A,0))</f>
        <v>Returned</v>
      </c>
      <c r="J3015" s="8" t="n">
        <f aca="false">INDEX(Products!$E:$E,MATCH(C3015,Products!$A:$A,0))</f>
        <v>6391.57</v>
      </c>
      <c r="K3015" s="8" t="n">
        <f aca="false">D3015*J3015</f>
        <v>6391.57</v>
      </c>
    </row>
    <row r="3016" customFormat="false" ht="15" hidden="false" customHeight="false" outlineLevel="0" collapsed="false">
      <c r="A3016" s="0" t="s">
        <v>10784</v>
      </c>
      <c r="B3016" s="0" t="s">
        <v>2986</v>
      </c>
      <c r="C3016" s="0" t="s">
        <v>7825</v>
      </c>
      <c r="D3016" s="0" t="n">
        <v>1</v>
      </c>
      <c r="E3016" s="8" t="n">
        <v>1190</v>
      </c>
      <c r="F3016" s="0" t="n">
        <v>15</v>
      </c>
      <c r="G3016" s="8" t="n">
        <v>1011.5</v>
      </c>
      <c r="H3016" s="0" t="str">
        <f aca="false">INDEX(Products!$C:$C,MATCH(C3016,Products!$A:$A,0))</f>
        <v>Fashion</v>
      </c>
      <c r="I3016" s="0" t="str">
        <f aca="false">INDEX(Orders!$D:$D,MATCH(B3016,Orders!$A:$A,0))</f>
        <v>Returned</v>
      </c>
      <c r="J3016" s="8" t="n">
        <f aca="false">INDEX(Products!$E:$E,MATCH(C3016,Products!$A:$A,0))</f>
        <v>814.55</v>
      </c>
      <c r="K3016" s="8" t="n">
        <f aca="false">D3016*J3016</f>
        <v>814.55</v>
      </c>
    </row>
    <row r="3017" customFormat="false" ht="15" hidden="false" customHeight="false" outlineLevel="0" collapsed="false">
      <c r="A3017" s="0" t="s">
        <v>10785</v>
      </c>
      <c r="B3017" s="0" t="s">
        <v>2987</v>
      </c>
      <c r="C3017" s="0" t="s">
        <v>8253</v>
      </c>
      <c r="D3017" s="0" t="n">
        <v>1</v>
      </c>
      <c r="E3017" s="8" t="n">
        <v>1729</v>
      </c>
      <c r="F3017" s="0" t="n">
        <v>0</v>
      </c>
      <c r="G3017" s="8" t="n">
        <v>1729</v>
      </c>
      <c r="H3017" s="0" t="str">
        <f aca="false">INDEX(Products!$C:$C,MATCH(C3017,Products!$A:$A,0))</f>
        <v>Beauty &amp; Personal Care</v>
      </c>
      <c r="I3017" s="0" t="str">
        <f aca="false">INDEX(Orders!$D:$D,MATCH(B3017,Orders!$A:$A,0))</f>
        <v>Delivered</v>
      </c>
      <c r="J3017" s="8" t="n">
        <f aca="false">INDEX(Products!$E:$E,MATCH(C3017,Products!$A:$A,0))</f>
        <v>1062.01</v>
      </c>
      <c r="K3017" s="8" t="n">
        <f aca="false">D3017*J3017</f>
        <v>1062.01</v>
      </c>
    </row>
    <row r="3018" customFormat="false" ht="15" hidden="false" customHeight="false" outlineLevel="0" collapsed="false">
      <c r="A3018" s="0" t="s">
        <v>10786</v>
      </c>
      <c r="B3018" s="0" t="s">
        <v>2988</v>
      </c>
      <c r="C3018" s="0" t="s">
        <v>7686</v>
      </c>
      <c r="D3018" s="0" t="n">
        <v>3</v>
      </c>
      <c r="E3018" s="8" t="n">
        <v>11089</v>
      </c>
      <c r="F3018" s="0" t="n">
        <v>20</v>
      </c>
      <c r="G3018" s="8" t="n">
        <v>26613.6</v>
      </c>
      <c r="H3018" s="0" t="str">
        <f aca="false">INDEX(Products!$C:$C,MATCH(C3018,Products!$A:$A,0))</f>
        <v>Home &amp; Kitchen</v>
      </c>
      <c r="I3018" s="0" t="str">
        <f aca="false">INDEX(Orders!$D:$D,MATCH(B3018,Orders!$A:$A,0))</f>
        <v>Delivered</v>
      </c>
      <c r="J3018" s="8" t="n">
        <f aca="false">INDEX(Products!$E:$E,MATCH(C3018,Products!$A:$A,0))</f>
        <v>6310.53</v>
      </c>
      <c r="K3018" s="8" t="n">
        <f aca="false">D3018*J3018</f>
        <v>18931.59</v>
      </c>
    </row>
    <row r="3019" customFormat="false" ht="15" hidden="false" customHeight="false" outlineLevel="0" collapsed="false">
      <c r="A3019" s="0" t="s">
        <v>10787</v>
      </c>
      <c r="B3019" s="0" t="s">
        <v>2989</v>
      </c>
      <c r="C3019" s="0" t="s">
        <v>7601</v>
      </c>
      <c r="D3019" s="0" t="n">
        <v>1</v>
      </c>
      <c r="E3019" s="8" t="n">
        <v>25819</v>
      </c>
      <c r="F3019" s="0" t="n">
        <v>0</v>
      </c>
      <c r="G3019" s="8" t="n">
        <v>25819</v>
      </c>
      <c r="H3019" s="0" t="str">
        <f aca="false">INDEX(Products!$C:$C,MATCH(C3019,Products!$A:$A,0))</f>
        <v>Furniture</v>
      </c>
      <c r="I3019" s="0" t="str">
        <f aca="false">INDEX(Orders!$D:$D,MATCH(B3019,Orders!$A:$A,0))</f>
        <v>Returned</v>
      </c>
      <c r="J3019" s="8" t="n">
        <f aca="false">INDEX(Products!$E:$E,MATCH(C3019,Products!$A:$A,0))</f>
        <v>17102.88</v>
      </c>
      <c r="K3019" s="8" t="n">
        <f aca="false">D3019*J3019</f>
        <v>17102.88</v>
      </c>
    </row>
    <row r="3020" customFormat="false" ht="15" hidden="false" customHeight="false" outlineLevel="0" collapsed="false">
      <c r="A3020" s="0" t="s">
        <v>10788</v>
      </c>
      <c r="B3020" s="0" t="s">
        <v>2989</v>
      </c>
      <c r="C3020" s="0" t="s">
        <v>7609</v>
      </c>
      <c r="D3020" s="0" t="n">
        <v>1</v>
      </c>
      <c r="E3020" s="8" t="n">
        <v>35369</v>
      </c>
      <c r="F3020" s="0" t="n">
        <v>15</v>
      </c>
      <c r="G3020" s="8" t="n">
        <v>30063.65</v>
      </c>
      <c r="H3020" s="0" t="str">
        <f aca="false">INDEX(Products!$C:$C,MATCH(C3020,Products!$A:$A,0))</f>
        <v>Electronics</v>
      </c>
      <c r="I3020" s="0" t="str">
        <f aca="false">INDEX(Orders!$D:$D,MATCH(B3020,Orders!$A:$A,0))</f>
        <v>Returned</v>
      </c>
      <c r="J3020" s="8" t="n">
        <f aca="false">INDEX(Products!$E:$E,MATCH(C3020,Products!$A:$A,0))</f>
        <v>24770.66</v>
      </c>
      <c r="K3020" s="8" t="n">
        <f aca="false">D3020*J3020</f>
        <v>24770.66</v>
      </c>
    </row>
    <row r="3021" customFormat="false" ht="15" hidden="false" customHeight="false" outlineLevel="0" collapsed="false">
      <c r="A3021" s="0" t="s">
        <v>10789</v>
      </c>
      <c r="B3021" s="0" t="s">
        <v>2989</v>
      </c>
      <c r="C3021" s="0" t="s">
        <v>7626</v>
      </c>
      <c r="D3021" s="0" t="n">
        <v>2</v>
      </c>
      <c r="E3021" s="8" t="n">
        <v>869</v>
      </c>
      <c r="F3021" s="0" t="n">
        <v>15</v>
      </c>
      <c r="G3021" s="8" t="n">
        <v>1477.3</v>
      </c>
      <c r="H3021" s="0" t="str">
        <f aca="false">INDEX(Products!$C:$C,MATCH(C3021,Products!$A:$A,0))</f>
        <v>Books</v>
      </c>
      <c r="I3021" s="0" t="str">
        <f aca="false">INDEX(Orders!$D:$D,MATCH(B3021,Orders!$A:$A,0))</f>
        <v>Returned</v>
      </c>
      <c r="J3021" s="8" t="n">
        <f aca="false">INDEX(Products!$E:$E,MATCH(C3021,Products!$A:$A,0))</f>
        <v>602.8</v>
      </c>
      <c r="K3021" s="8" t="n">
        <f aca="false">D3021*J3021</f>
        <v>1205.6</v>
      </c>
    </row>
    <row r="3022" customFormat="false" ht="15" hidden="false" customHeight="false" outlineLevel="0" collapsed="false">
      <c r="A3022" s="0" t="s">
        <v>10790</v>
      </c>
      <c r="B3022" s="0" t="s">
        <v>2990</v>
      </c>
      <c r="C3022" s="0" t="s">
        <v>7663</v>
      </c>
      <c r="D3022" s="0" t="n">
        <v>1</v>
      </c>
      <c r="E3022" s="8" t="n">
        <v>4859</v>
      </c>
      <c r="F3022" s="0" t="n">
        <v>30</v>
      </c>
      <c r="G3022" s="8" t="n">
        <v>3401.3</v>
      </c>
      <c r="H3022" s="0" t="str">
        <f aca="false">INDEX(Products!$C:$C,MATCH(C3022,Products!$A:$A,0))</f>
        <v>Fashion</v>
      </c>
      <c r="I3022" s="0" t="str">
        <f aca="false">INDEX(Orders!$D:$D,MATCH(B3022,Orders!$A:$A,0))</f>
        <v>Delivered</v>
      </c>
      <c r="J3022" s="8" t="n">
        <f aca="false">INDEX(Products!$E:$E,MATCH(C3022,Products!$A:$A,0))</f>
        <v>2737.14</v>
      </c>
      <c r="K3022" s="8" t="n">
        <f aca="false">D3022*J3022</f>
        <v>2737.14</v>
      </c>
    </row>
    <row r="3023" customFormat="false" ht="15" hidden="false" customHeight="false" outlineLevel="0" collapsed="false">
      <c r="A3023" s="0" t="s">
        <v>10791</v>
      </c>
      <c r="B3023" s="0" t="s">
        <v>2991</v>
      </c>
      <c r="C3023" s="0" t="s">
        <v>7795</v>
      </c>
      <c r="D3023" s="0" t="n">
        <v>1</v>
      </c>
      <c r="E3023" s="8" t="n">
        <v>14009</v>
      </c>
      <c r="F3023" s="0" t="n">
        <v>0</v>
      </c>
      <c r="G3023" s="8" t="n">
        <v>14009</v>
      </c>
      <c r="H3023" s="0" t="str">
        <f aca="false">INDEX(Products!$C:$C,MATCH(C3023,Products!$A:$A,0))</f>
        <v>Electronics</v>
      </c>
      <c r="I3023" s="0" t="str">
        <f aca="false">INDEX(Orders!$D:$D,MATCH(B3023,Orders!$A:$A,0))</f>
        <v>Delivered</v>
      </c>
      <c r="J3023" s="8" t="n">
        <f aca="false">INDEX(Products!$E:$E,MATCH(C3023,Products!$A:$A,0))</f>
        <v>9706.62</v>
      </c>
      <c r="K3023" s="8" t="n">
        <f aca="false">D3023*J3023</f>
        <v>9706.62</v>
      </c>
    </row>
    <row r="3024" customFormat="false" ht="15" hidden="false" customHeight="false" outlineLevel="0" collapsed="false">
      <c r="A3024" s="0" t="s">
        <v>10792</v>
      </c>
      <c r="B3024" s="0" t="s">
        <v>2991</v>
      </c>
      <c r="C3024" s="0" t="s">
        <v>7910</v>
      </c>
      <c r="D3024" s="0" t="n">
        <v>3</v>
      </c>
      <c r="E3024" s="8" t="n">
        <v>1649</v>
      </c>
      <c r="F3024" s="0" t="n">
        <v>20</v>
      </c>
      <c r="G3024" s="8" t="n">
        <v>3957.6</v>
      </c>
      <c r="H3024" s="0" t="str">
        <f aca="false">INDEX(Products!$C:$C,MATCH(C3024,Products!$A:$A,0))</f>
        <v>Fashion</v>
      </c>
      <c r="I3024" s="0" t="str">
        <f aca="false">INDEX(Orders!$D:$D,MATCH(B3024,Orders!$A:$A,0))</f>
        <v>Delivered</v>
      </c>
      <c r="J3024" s="8" t="n">
        <f aca="false">INDEX(Products!$E:$E,MATCH(C3024,Products!$A:$A,0))</f>
        <v>1049.68</v>
      </c>
      <c r="K3024" s="8" t="n">
        <f aca="false">D3024*J3024</f>
        <v>3149.04</v>
      </c>
    </row>
    <row r="3025" customFormat="false" ht="15" hidden="false" customHeight="false" outlineLevel="0" collapsed="false">
      <c r="A3025" s="0" t="s">
        <v>10793</v>
      </c>
      <c r="B3025" s="0" t="s">
        <v>2992</v>
      </c>
      <c r="C3025" s="0" t="s">
        <v>7839</v>
      </c>
      <c r="D3025" s="0" t="n">
        <v>1</v>
      </c>
      <c r="E3025" s="8" t="n">
        <v>9969</v>
      </c>
      <c r="F3025" s="0" t="n">
        <v>10</v>
      </c>
      <c r="G3025" s="8" t="n">
        <v>8972.1</v>
      </c>
      <c r="H3025" s="0" t="str">
        <f aca="false">INDEX(Products!$C:$C,MATCH(C3025,Products!$A:$A,0))</f>
        <v>Home &amp; Kitchen</v>
      </c>
      <c r="I3025" s="0" t="str">
        <f aca="false">INDEX(Orders!$D:$D,MATCH(B3025,Orders!$A:$A,0))</f>
        <v>Delivered</v>
      </c>
      <c r="J3025" s="8" t="n">
        <f aca="false">INDEX(Products!$E:$E,MATCH(C3025,Products!$A:$A,0))</f>
        <v>5962.26</v>
      </c>
      <c r="K3025" s="8" t="n">
        <f aca="false">D3025*J3025</f>
        <v>5962.26</v>
      </c>
    </row>
    <row r="3026" customFormat="false" ht="15" hidden="false" customHeight="false" outlineLevel="0" collapsed="false">
      <c r="A3026" s="0" t="s">
        <v>10794</v>
      </c>
      <c r="B3026" s="0" t="s">
        <v>2992</v>
      </c>
      <c r="C3026" s="0" t="s">
        <v>7781</v>
      </c>
      <c r="D3026" s="0" t="n">
        <v>1</v>
      </c>
      <c r="E3026" s="8" t="n">
        <v>85269</v>
      </c>
      <c r="F3026" s="0" t="n">
        <v>20</v>
      </c>
      <c r="G3026" s="8" t="n">
        <v>68215.2</v>
      </c>
      <c r="H3026" s="0" t="str">
        <f aca="false">INDEX(Products!$C:$C,MATCH(C3026,Products!$A:$A,0))</f>
        <v>Mobiles &amp; Accessories</v>
      </c>
      <c r="I3026" s="0" t="str">
        <f aca="false">INDEX(Orders!$D:$D,MATCH(B3026,Orders!$A:$A,0))</f>
        <v>Delivered</v>
      </c>
      <c r="J3026" s="8" t="n">
        <f aca="false">INDEX(Products!$E:$E,MATCH(C3026,Products!$A:$A,0))</f>
        <v>48704.05</v>
      </c>
      <c r="K3026" s="8" t="n">
        <f aca="false">D3026*J3026</f>
        <v>48704.05</v>
      </c>
    </row>
    <row r="3027" customFormat="false" ht="15" hidden="false" customHeight="false" outlineLevel="0" collapsed="false">
      <c r="A3027" s="0" t="s">
        <v>10795</v>
      </c>
      <c r="B3027" s="0" t="s">
        <v>2994</v>
      </c>
      <c r="C3027" s="0" t="s">
        <v>7620</v>
      </c>
      <c r="D3027" s="0" t="n">
        <v>2</v>
      </c>
      <c r="E3027" s="8" t="n">
        <v>8729</v>
      </c>
      <c r="F3027" s="0" t="n">
        <v>20</v>
      </c>
      <c r="G3027" s="8" t="n">
        <v>13966.4</v>
      </c>
      <c r="H3027" s="0" t="str">
        <f aca="false">INDEX(Products!$C:$C,MATCH(C3027,Products!$A:$A,0))</f>
        <v>Electronics</v>
      </c>
      <c r="I3027" s="0" t="str">
        <f aca="false">INDEX(Orders!$D:$D,MATCH(B3027,Orders!$A:$A,0))</f>
        <v>Delivered</v>
      </c>
      <c r="J3027" s="8" t="n">
        <f aca="false">INDEX(Products!$E:$E,MATCH(C3027,Products!$A:$A,0))</f>
        <v>6197.6</v>
      </c>
      <c r="K3027" s="8" t="n">
        <f aca="false">D3027*J3027</f>
        <v>12395.2</v>
      </c>
    </row>
    <row r="3028" customFormat="false" ht="15" hidden="false" customHeight="false" outlineLevel="0" collapsed="false">
      <c r="A3028" s="0" t="s">
        <v>10796</v>
      </c>
      <c r="B3028" s="0" t="s">
        <v>2995</v>
      </c>
      <c r="C3028" s="0" t="s">
        <v>7597</v>
      </c>
      <c r="D3028" s="0" t="n">
        <v>1</v>
      </c>
      <c r="E3028" s="8" t="n">
        <v>959</v>
      </c>
      <c r="F3028" s="0" t="n">
        <v>0</v>
      </c>
      <c r="G3028" s="8" t="n">
        <v>959</v>
      </c>
      <c r="H3028" s="0" t="str">
        <f aca="false">INDEX(Products!$C:$C,MATCH(C3028,Products!$A:$A,0))</f>
        <v>Toys &amp; Baby Care</v>
      </c>
      <c r="I3028" s="0" t="str">
        <f aca="false">INDEX(Orders!$D:$D,MATCH(B3028,Orders!$A:$A,0))</f>
        <v>Delivered</v>
      </c>
      <c r="J3028" s="8" t="n">
        <f aca="false">INDEX(Products!$E:$E,MATCH(C3028,Products!$A:$A,0))</f>
        <v>528.95</v>
      </c>
      <c r="K3028" s="8" t="n">
        <f aca="false">D3028*J3028</f>
        <v>528.95</v>
      </c>
    </row>
    <row r="3029" customFormat="false" ht="15" hidden="false" customHeight="false" outlineLevel="0" collapsed="false">
      <c r="A3029" s="0" t="s">
        <v>10797</v>
      </c>
      <c r="B3029" s="0" t="s">
        <v>2996</v>
      </c>
      <c r="C3029" s="0" t="s">
        <v>7686</v>
      </c>
      <c r="D3029" s="0" t="n">
        <v>1</v>
      </c>
      <c r="E3029" s="8" t="n">
        <v>11089</v>
      </c>
      <c r="F3029" s="0" t="n">
        <v>0</v>
      </c>
      <c r="G3029" s="8" t="n">
        <v>11089</v>
      </c>
      <c r="H3029" s="0" t="str">
        <f aca="false">INDEX(Products!$C:$C,MATCH(C3029,Products!$A:$A,0))</f>
        <v>Home &amp; Kitchen</v>
      </c>
      <c r="I3029" s="0" t="str">
        <f aca="false">INDEX(Orders!$D:$D,MATCH(B3029,Orders!$A:$A,0))</f>
        <v>Delivered</v>
      </c>
      <c r="J3029" s="8" t="n">
        <f aca="false">INDEX(Products!$E:$E,MATCH(C3029,Products!$A:$A,0))</f>
        <v>6310.53</v>
      </c>
      <c r="K3029" s="8" t="n">
        <f aca="false">D3029*J3029</f>
        <v>6310.53</v>
      </c>
    </row>
    <row r="3030" customFormat="false" ht="15" hidden="false" customHeight="false" outlineLevel="0" collapsed="false">
      <c r="A3030" s="0" t="s">
        <v>10798</v>
      </c>
      <c r="B3030" s="0" t="s">
        <v>2996</v>
      </c>
      <c r="C3030" s="0" t="s">
        <v>7752</v>
      </c>
      <c r="D3030" s="0" t="n">
        <v>1</v>
      </c>
      <c r="E3030" s="8" t="n">
        <v>309</v>
      </c>
      <c r="F3030" s="0" t="n">
        <v>5</v>
      </c>
      <c r="G3030" s="8" t="n">
        <v>293.55</v>
      </c>
      <c r="H3030" s="0" t="str">
        <f aca="false">INDEX(Products!$C:$C,MATCH(C3030,Products!$A:$A,0))</f>
        <v>Beauty &amp; Personal Care</v>
      </c>
      <c r="I3030" s="0" t="str">
        <f aca="false">INDEX(Orders!$D:$D,MATCH(B3030,Orders!$A:$A,0))</f>
        <v>Delivered</v>
      </c>
      <c r="J3030" s="8" t="n">
        <f aca="false">INDEX(Products!$E:$E,MATCH(C3030,Products!$A:$A,0))</f>
        <v>200.3</v>
      </c>
      <c r="K3030" s="8" t="n">
        <f aca="false">D3030*J3030</f>
        <v>200.3</v>
      </c>
    </row>
    <row r="3031" customFormat="false" ht="15" hidden="false" customHeight="false" outlineLevel="0" collapsed="false">
      <c r="A3031" s="0" t="s">
        <v>10799</v>
      </c>
      <c r="B3031" s="0" t="s">
        <v>2998</v>
      </c>
      <c r="C3031" s="0" t="s">
        <v>8051</v>
      </c>
      <c r="D3031" s="0" t="n">
        <v>3</v>
      </c>
      <c r="E3031" s="8" t="n">
        <v>9830</v>
      </c>
      <c r="F3031" s="0" t="n">
        <v>10</v>
      </c>
      <c r="G3031" s="8" t="n">
        <v>26541</v>
      </c>
      <c r="H3031" s="0" t="str">
        <f aca="false">INDEX(Products!$C:$C,MATCH(C3031,Products!$A:$A,0))</f>
        <v>Electronics</v>
      </c>
      <c r="I3031" s="0" t="str">
        <f aca="false">INDEX(Orders!$D:$D,MATCH(B3031,Orders!$A:$A,0))</f>
        <v>Delivered</v>
      </c>
      <c r="J3031" s="8" t="n">
        <f aca="false">INDEX(Products!$E:$E,MATCH(C3031,Products!$A:$A,0))</f>
        <v>6404.84</v>
      </c>
      <c r="K3031" s="8" t="n">
        <f aca="false">D3031*J3031</f>
        <v>19214.52</v>
      </c>
    </row>
    <row r="3032" customFormat="false" ht="15" hidden="false" customHeight="false" outlineLevel="0" collapsed="false">
      <c r="A3032" s="0" t="s">
        <v>10800</v>
      </c>
      <c r="B3032" s="0" t="s">
        <v>3000</v>
      </c>
      <c r="C3032" s="0" t="s">
        <v>7734</v>
      </c>
      <c r="D3032" s="0" t="n">
        <v>2</v>
      </c>
      <c r="E3032" s="8" t="n">
        <v>260</v>
      </c>
      <c r="F3032" s="0" t="n">
        <v>15</v>
      </c>
      <c r="G3032" s="8" t="n">
        <v>442</v>
      </c>
      <c r="H3032" s="0" t="str">
        <f aca="false">INDEX(Products!$C:$C,MATCH(C3032,Products!$A:$A,0))</f>
        <v>Books</v>
      </c>
      <c r="I3032" s="0" t="str">
        <f aca="false">INDEX(Orders!$D:$D,MATCH(B3032,Orders!$A:$A,0))</f>
        <v>Cancelled</v>
      </c>
      <c r="J3032" s="8" t="n">
        <f aca="false">INDEX(Products!$E:$E,MATCH(C3032,Products!$A:$A,0))</f>
        <v>158.02</v>
      </c>
      <c r="K3032" s="8" t="n">
        <f aca="false">D3032*J3032</f>
        <v>316.04</v>
      </c>
    </row>
    <row r="3033" customFormat="false" ht="15" hidden="false" customHeight="false" outlineLevel="0" collapsed="false">
      <c r="A3033" s="0" t="s">
        <v>10801</v>
      </c>
      <c r="B3033" s="0" t="s">
        <v>3003</v>
      </c>
      <c r="C3033" s="0" t="s">
        <v>7678</v>
      </c>
      <c r="D3033" s="0" t="n">
        <v>2</v>
      </c>
      <c r="E3033" s="8" t="n">
        <v>9859</v>
      </c>
      <c r="F3033" s="0" t="n">
        <v>15</v>
      </c>
      <c r="G3033" s="8" t="n">
        <v>16760.3</v>
      </c>
      <c r="H3033" s="0" t="str">
        <f aca="false">INDEX(Products!$C:$C,MATCH(C3033,Products!$A:$A,0))</f>
        <v>Electronics</v>
      </c>
      <c r="I3033" s="0" t="str">
        <f aca="false">INDEX(Orders!$D:$D,MATCH(B3033,Orders!$A:$A,0))</f>
        <v>Delivered</v>
      </c>
      <c r="J3033" s="8" t="n">
        <f aca="false">INDEX(Products!$E:$E,MATCH(C3033,Products!$A:$A,0))</f>
        <v>6581.05</v>
      </c>
      <c r="K3033" s="8" t="n">
        <f aca="false">D3033*J3033</f>
        <v>13162.1</v>
      </c>
    </row>
    <row r="3034" customFormat="false" ht="15" hidden="false" customHeight="false" outlineLevel="0" collapsed="false">
      <c r="A3034" s="0" t="s">
        <v>10802</v>
      </c>
      <c r="B3034" s="0" t="s">
        <v>3005</v>
      </c>
      <c r="C3034" s="0" t="s">
        <v>7628</v>
      </c>
      <c r="D3034" s="0" t="n">
        <v>1</v>
      </c>
      <c r="E3034" s="8" t="n">
        <v>40359</v>
      </c>
      <c r="F3034" s="0" t="n">
        <v>20</v>
      </c>
      <c r="G3034" s="8" t="n">
        <v>32287.2</v>
      </c>
      <c r="H3034" s="0" t="str">
        <f aca="false">INDEX(Products!$C:$C,MATCH(C3034,Products!$A:$A,0))</f>
        <v>Mobiles &amp; Accessories</v>
      </c>
      <c r="I3034" s="0" t="str">
        <f aca="false">INDEX(Orders!$D:$D,MATCH(B3034,Orders!$A:$A,0))</f>
        <v>Delivered</v>
      </c>
      <c r="J3034" s="8" t="n">
        <f aca="false">INDEX(Products!$E:$E,MATCH(C3034,Products!$A:$A,0))</f>
        <v>23885.95</v>
      </c>
      <c r="K3034" s="8" t="n">
        <f aca="false">D3034*J3034</f>
        <v>23885.95</v>
      </c>
    </row>
    <row r="3035" customFormat="false" ht="15" hidden="false" customHeight="false" outlineLevel="0" collapsed="false">
      <c r="A3035" s="0" t="s">
        <v>10803</v>
      </c>
      <c r="B3035" s="0" t="s">
        <v>3007</v>
      </c>
      <c r="C3035" s="0" t="s">
        <v>7593</v>
      </c>
      <c r="D3035" s="0" t="n">
        <v>2</v>
      </c>
      <c r="E3035" s="8" t="n">
        <v>12159</v>
      </c>
      <c r="F3035" s="0" t="n">
        <v>10</v>
      </c>
      <c r="G3035" s="8" t="n">
        <v>21886.2</v>
      </c>
      <c r="H3035" s="0" t="str">
        <f aca="false">INDEX(Products!$C:$C,MATCH(C3035,Products!$A:$A,0))</f>
        <v>Mobiles &amp; Accessories</v>
      </c>
      <c r="I3035" s="0" t="str">
        <f aca="false">INDEX(Orders!$D:$D,MATCH(B3035,Orders!$A:$A,0))</f>
        <v>Returned</v>
      </c>
      <c r="J3035" s="8" t="n">
        <f aca="false">INDEX(Products!$E:$E,MATCH(C3035,Products!$A:$A,0))</f>
        <v>8791.68</v>
      </c>
      <c r="K3035" s="8" t="n">
        <f aca="false">D3035*J3035</f>
        <v>17583.36</v>
      </c>
    </row>
    <row r="3036" customFormat="false" ht="15" hidden="false" customHeight="false" outlineLevel="0" collapsed="false">
      <c r="A3036" s="0" t="s">
        <v>10804</v>
      </c>
      <c r="B3036" s="0" t="s">
        <v>3008</v>
      </c>
      <c r="C3036" s="0" t="s">
        <v>8221</v>
      </c>
      <c r="D3036" s="0" t="n">
        <v>1</v>
      </c>
      <c r="E3036" s="8" t="n">
        <v>31819</v>
      </c>
      <c r="F3036" s="0" t="n">
        <v>5</v>
      </c>
      <c r="G3036" s="8" t="n">
        <v>30228.05</v>
      </c>
      <c r="H3036" s="0" t="str">
        <f aca="false">INDEX(Products!$C:$C,MATCH(C3036,Products!$A:$A,0))</f>
        <v>Furniture</v>
      </c>
      <c r="I3036" s="0" t="str">
        <f aca="false">INDEX(Orders!$D:$D,MATCH(B3036,Orders!$A:$A,0))</f>
        <v>Delivered</v>
      </c>
      <c r="J3036" s="8" t="n">
        <f aca="false">INDEX(Products!$E:$E,MATCH(C3036,Products!$A:$A,0))</f>
        <v>17577.81</v>
      </c>
      <c r="K3036" s="8" t="n">
        <f aca="false">D3036*J3036</f>
        <v>17577.81</v>
      </c>
    </row>
    <row r="3037" customFormat="false" ht="15" hidden="false" customHeight="false" outlineLevel="0" collapsed="false">
      <c r="A3037" s="0" t="s">
        <v>10805</v>
      </c>
      <c r="B3037" s="0" t="s">
        <v>3008</v>
      </c>
      <c r="C3037" s="0" t="s">
        <v>7699</v>
      </c>
      <c r="D3037" s="0" t="n">
        <v>1</v>
      </c>
      <c r="E3037" s="8" t="n">
        <v>9229</v>
      </c>
      <c r="F3037" s="0" t="n">
        <v>15</v>
      </c>
      <c r="G3037" s="8" t="n">
        <v>7844.65</v>
      </c>
      <c r="H3037" s="0" t="str">
        <f aca="false">INDEX(Products!$C:$C,MATCH(C3037,Products!$A:$A,0))</f>
        <v>Sports &amp; Fitness</v>
      </c>
      <c r="I3037" s="0" t="str">
        <f aca="false">INDEX(Orders!$D:$D,MATCH(B3037,Orders!$A:$A,0))</f>
        <v>Delivered</v>
      </c>
      <c r="J3037" s="8" t="n">
        <f aca="false">INDEX(Products!$E:$E,MATCH(C3037,Products!$A:$A,0))</f>
        <v>5762.08</v>
      </c>
      <c r="K3037" s="8" t="n">
        <f aca="false">D3037*J3037</f>
        <v>5762.08</v>
      </c>
    </row>
    <row r="3038" customFormat="false" ht="15" hidden="false" customHeight="false" outlineLevel="0" collapsed="false">
      <c r="A3038" s="0" t="s">
        <v>10806</v>
      </c>
      <c r="B3038" s="0" t="s">
        <v>3008</v>
      </c>
      <c r="C3038" s="0" t="s">
        <v>8013</v>
      </c>
      <c r="D3038" s="0" t="n">
        <v>1</v>
      </c>
      <c r="E3038" s="8" t="n">
        <v>4669</v>
      </c>
      <c r="F3038" s="0" t="n">
        <v>5</v>
      </c>
      <c r="G3038" s="8" t="n">
        <v>4435.55</v>
      </c>
      <c r="H3038" s="0" t="str">
        <f aca="false">INDEX(Products!$C:$C,MATCH(C3038,Products!$A:$A,0))</f>
        <v>Toys &amp; Baby Care</v>
      </c>
      <c r="I3038" s="0" t="str">
        <f aca="false">INDEX(Orders!$D:$D,MATCH(B3038,Orders!$A:$A,0))</f>
        <v>Delivered</v>
      </c>
      <c r="J3038" s="8" t="n">
        <f aca="false">INDEX(Products!$E:$E,MATCH(C3038,Products!$A:$A,0))</f>
        <v>3216.56</v>
      </c>
      <c r="K3038" s="8" t="n">
        <f aca="false">D3038*J3038</f>
        <v>3216.56</v>
      </c>
    </row>
    <row r="3039" customFormat="false" ht="15" hidden="false" customHeight="false" outlineLevel="0" collapsed="false">
      <c r="A3039" s="0" t="s">
        <v>10807</v>
      </c>
      <c r="B3039" s="0" t="s">
        <v>3010</v>
      </c>
      <c r="C3039" s="0" t="s">
        <v>7678</v>
      </c>
      <c r="D3039" s="0" t="n">
        <v>1</v>
      </c>
      <c r="E3039" s="8" t="n">
        <v>9859</v>
      </c>
      <c r="F3039" s="0" t="n">
        <v>5</v>
      </c>
      <c r="G3039" s="8" t="n">
        <v>9366.05</v>
      </c>
      <c r="H3039" s="0" t="str">
        <f aca="false">INDEX(Products!$C:$C,MATCH(C3039,Products!$A:$A,0))</f>
        <v>Electronics</v>
      </c>
      <c r="I3039" s="0" t="str">
        <f aca="false">INDEX(Orders!$D:$D,MATCH(B3039,Orders!$A:$A,0))</f>
        <v>Delivered</v>
      </c>
      <c r="J3039" s="8" t="n">
        <f aca="false">INDEX(Products!$E:$E,MATCH(C3039,Products!$A:$A,0))</f>
        <v>6581.05</v>
      </c>
      <c r="K3039" s="8" t="n">
        <f aca="false">D3039*J3039</f>
        <v>6581.05</v>
      </c>
    </row>
    <row r="3040" customFormat="false" ht="15" hidden="false" customHeight="false" outlineLevel="0" collapsed="false">
      <c r="A3040" s="0" t="s">
        <v>10808</v>
      </c>
      <c r="B3040" s="0" t="s">
        <v>3010</v>
      </c>
      <c r="C3040" s="0" t="s">
        <v>7603</v>
      </c>
      <c r="D3040" s="0" t="n">
        <v>1</v>
      </c>
      <c r="E3040" s="8" t="n">
        <v>20939</v>
      </c>
      <c r="F3040" s="0" t="n">
        <v>10</v>
      </c>
      <c r="G3040" s="8" t="n">
        <v>18845.1</v>
      </c>
      <c r="H3040" s="0" t="str">
        <f aca="false">INDEX(Products!$C:$C,MATCH(C3040,Products!$A:$A,0))</f>
        <v>Mobiles &amp; Accessories</v>
      </c>
      <c r="I3040" s="0" t="str">
        <f aca="false">INDEX(Orders!$D:$D,MATCH(B3040,Orders!$A:$A,0))</f>
        <v>Delivered</v>
      </c>
      <c r="J3040" s="8" t="n">
        <f aca="false">INDEX(Products!$E:$E,MATCH(C3040,Products!$A:$A,0))</f>
        <v>12008.73</v>
      </c>
      <c r="K3040" s="8" t="n">
        <f aca="false">D3040*J3040</f>
        <v>12008.73</v>
      </c>
    </row>
    <row r="3041" customFormat="false" ht="15" hidden="false" customHeight="false" outlineLevel="0" collapsed="false">
      <c r="A3041" s="0" t="s">
        <v>10809</v>
      </c>
      <c r="B3041" s="0" t="s">
        <v>3011</v>
      </c>
      <c r="C3041" s="0" t="s">
        <v>7777</v>
      </c>
      <c r="D3041" s="0" t="n">
        <v>2</v>
      </c>
      <c r="E3041" s="8" t="n">
        <v>9549</v>
      </c>
      <c r="F3041" s="0" t="n">
        <v>0</v>
      </c>
      <c r="G3041" s="8" t="n">
        <v>19098</v>
      </c>
      <c r="H3041" s="0" t="str">
        <f aca="false">INDEX(Products!$C:$C,MATCH(C3041,Products!$A:$A,0))</f>
        <v>Home &amp; Kitchen</v>
      </c>
      <c r="I3041" s="0" t="str">
        <f aca="false">INDEX(Orders!$D:$D,MATCH(B3041,Orders!$A:$A,0))</f>
        <v>Delivered</v>
      </c>
      <c r="J3041" s="8" t="n">
        <f aca="false">INDEX(Products!$E:$E,MATCH(C3041,Products!$A:$A,0))</f>
        <v>6567.1</v>
      </c>
      <c r="K3041" s="8" t="n">
        <f aca="false">D3041*J3041</f>
        <v>13134.2</v>
      </c>
    </row>
    <row r="3042" customFormat="false" ht="15" hidden="false" customHeight="false" outlineLevel="0" collapsed="false">
      <c r="A3042" s="0" t="s">
        <v>10810</v>
      </c>
      <c r="B3042" s="0" t="s">
        <v>3011</v>
      </c>
      <c r="C3042" s="0" t="s">
        <v>7879</v>
      </c>
      <c r="D3042" s="0" t="n">
        <v>3</v>
      </c>
      <c r="E3042" s="8" t="n">
        <v>389</v>
      </c>
      <c r="F3042" s="0" t="n">
        <v>0</v>
      </c>
      <c r="G3042" s="8" t="n">
        <v>1167</v>
      </c>
      <c r="H3042" s="0" t="str">
        <f aca="false">INDEX(Products!$C:$C,MATCH(C3042,Products!$A:$A,0))</f>
        <v>Beauty &amp; Personal Care</v>
      </c>
      <c r="I3042" s="0" t="str">
        <f aca="false">INDEX(Orders!$D:$D,MATCH(B3042,Orders!$A:$A,0))</f>
        <v>Delivered</v>
      </c>
      <c r="J3042" s="8" t="n">
        <f aca="false">INDEX(Products!$E:$E,MATCH(C3042,Products!$A:$A,0))</f>
        <v>254.3</v>
      </c>
      <c r="K3042" s="8" t="n">
        <f aca="false">D3042*J3042</f>
        <v>762.9</v>
      </c>
    </row>
    <row r="3043" customFormat="false" ht="15" hidden="false" customHeight="false" outlineLevel="0" collapsed="false">
      <c r="A3043" s="0" t="s">
        <v>10811</v>
      </c>
      <c r="B3043" s="0" t="s">
        <v>3012</v>
      </c>
      <c r="C3043" s="0" t="s">
        <v>7869</v>
      </c>
      <c r="D3043" s="0" t="n">
        <v>1</v>
      </c>
      <c r="E3043" s="8" t="n">
        <v>949</v>
      </c>
      <c r="F3043" s="0" t="n">
        <v>0</v>
      </c>
      <c r="G3043" s="8" t="n">
        <v>949</v>
      </c>
      <c r="H3043" s="0" t="str">
        <f aca="false">INDEX(Products!$C:$C,MATCH(C3043,Products!$A:$A,0))</f>
        <v>Home &amp; Kitchen</v>
      </c>
      <c r="I3043" s="0" t="str">
        <f aca="false">INDEX(Orders!$D:$D,MATCH(B3043,Orders!$A:$A,0))</f>
        <v>Delivered</v>
      </c>
      <c r="J3043" s="8" t="n">
        <f aca="false">INDEX(Products!$E:$E,MATCH(C3043,Products!$A:$A,0))</f>
        <v>553.41</v>
      </c>
      <c r="K3043" s="8" t="n">
        <f aca="false">D3043*J3043</f>
        <v>553.41</v>
      </c>
    </row>
    <row r="3044" customFormat="false" ht="15" hidden="false" customHeight="false" outlineLevel="0" collapsed="false">
      <c r="A3044" s="0" t="s">
        <v>10812</v>
      </c>
      <c r="B3044" s="0" t="s">
        <v>3013</v>
      </c>
      <c r="C3044" s="0" t="s">
        <v>7684</v>
      </c>
      <c r="D3044" s="0" t="n">
        <v>1</v>
      </c>
      <c r="E3044" s="8" t="n">
        <v>3569</v>
      </c>
      <c r="F3044" s="0" t="n">
        <v>0</v>
      </c>
      <c r="G3044" s="8" t="n">
        <v>3569</v>
      </c>
      <c r="H3044" s="0" t="str">
        <f aca="false">INDEX(Products!$C:$C,MATCH(C3044,Products!$A:$A,0))</f>
        <v>Electronics</v>
      </c>
      <c r="I3044" s="0" t="str">
        <f aca="false">INDEX(Orders!$D:$D,MATCH(B3044,Orders!$A:$A,0))</f>
        <v>Cancelled</v>
      </c>
      <c r="J3044" s="8" t="n">
        <f aca="false">INDEX(Products!$E:$E,MATCH(C3044,Products!$A:$A,0))</f>
        <v>2290.54</v>
      </c>
      <c r="K3044" s="8" t="n">
        <f aca="false">D3044*J3044</f>
        <v>2290.54</v>
      </c>
    </row>
    <row r="3045" customFormat="false" ht="15" hidden="false" customHeight="false" outlineLevel="0" collapsed="false">
      <c r="A3045" s="0" t="s">
        <v>10813</v>
      </c>
      <c r="B3045" s="0" t="s">
        <v>3014</v>
      </c>
      <c r="C3045" s="0" t="s">
        <v>8034</v>
      </c>
      <c r="D3045" s="0" t="n">
        <v>3</v>
      </c>
      <c r="E3045" s="8" t="n">
        <v>59079</v>
      </c>
      <c r="F3045" s="0" t="n">
        <v>0</v>
      </c>
      <c r="G3045" s="8" t="n">
        <v>177237</v>
      </c>
      <c r="H3045" s="0" t="str">
        <f aca="false">INDEX(Products!$C:$C,MATCH(C3045,Products!$A:$A,0))</f>
        <v>Mobiles &amp; Accessories</v>
      </c>
      <c r="I3045" s="0" t="str">
        <f aca="false">INDEX(Orders!$D:$D,MATCH(B3045,Orders!$A:$A,0))</f>
        <v>Delivered</v>
      </c>
      <c r="J3045" s="8" t="n">
        <f aca="false">INDEX(Products!$E:$E,MATCH(C3045,Products!$A:$A,0))</f>
        <v>35568.35</v>
      </c>
      <c r="K3045" s="8" t="n">
        <f aca="false">D3045*J3045</f>
        <v>106705.05</v>
      </c>
    </row>
    <row r="3046" customFormat="false" ht="15" hidden="false" customHeight="false" outlineLevel="0" collapsed="false">
      <c r="A3046" s="0" t="s">
        <v>10814</v>
      </c>
      <c r="B3046" s="0" t="s">
        <v>3014</v>
      </c>
      <c r="C3046" s="0" t="s">
        <v>7646</v>
      </c>
      <c r="D3046" s="0" t="n">
        <v>1</v>
      </c>
      <c r="E3046" s="8" t="n">
        <v>3610</v>
      </c>
      <c r="F3046" s="0" t="n">
        <v>0</v>
      </c>
      <c r="G3046" s="8" t="n">
        <v>3610</v>
      </c>
      <c r="H3046" s="0" t="str">
        <f aca="false">INDEX(Products!$C:$C,MATCH(C3046,Products!$A:$A,0))</f>
        <v>Fashion</v>
      </c>
      <c r="I3046" s="0" t="str">
        <f aca="false">INDEX(Orders!$D:$D,MATCH(B3046,Orders!$A:$A,0))</f>
        <v>Delivered</v>
      </c>
      <c r="J3046" s="8" t="n">
        <f aca="false">INDEX(Products!$E:$E,MATCH(C3046,Products!$A:$A,0))</f>
        <v>2575.47</v>
      </c>
      <c r="K3046" s="8" t="n">
        <f aca="false">D3046*J3046</f>
        <v>2575.47</v>
      </c>
    </row>
    <row r="3047" customFormat="false" ht="15" hidden="false" customHeight="false" outlineLevel="0" collapsed="false">
      <c r="A3047" s="0" t="s">
        <v>10815</v>
      </c>
      <c r="B3047" s="0" t="s">
        <v>3015</v>
      </c>
      <c r="C3047" s="0" t="s">
        <v>8071</v>
      </c>
      <c r="D3047" s="0" t="n">
        <v>1</v>
      </c>
      <c r="E3047" s="8" t="n">
        <v>2329</v>
      </c>
      <c r="F3047" s="0" t="n">
        <v>10</v>
      </c>
      <c r="G3047" s="8" t="n">
        <v>2096.1</v>
      </c>
      <c r="H3047" s="0" t="str">
        <f aca="false">INDEX(Products!$C:$C,MATCH(C3047,Products!$A:$A,0))</f>
        <v>Beauty &amp; Personal Care</v>
      </c>
      <c r="I3047" s="0" t="str">
        <f aca="false">INDEX(Orders!$D:$D,MATCH(B3047,Orders!$A:$A,0))</f>
        <v>Cancelled</v>
      </c>
      <c r="J3047" s="8" t="n">
        <f aca="false">INDEX(Products!$E:$E,MATCH(C3047,Products!$A:$A,0))</f>
        <v>1328.17</v>
      </c>
      <c r="K3047" s="8" t="n">
        <f aca="false">D3047*J3047</f>
        <v>1328.17</v>
      </c>
    </row>
    <row r="3048" customFormat="false" ht="15" hidden="false" customHeight="false" outlineLevel="0" collapsed="false">
      <c r="A3048" s="0" t="s">
        <v>10816</v>
      </c>
      <c r="B3048" s="0" t="s">
        <v>3015</v>
      </c>
      <c r="C3048" s="0" t="s">
        <v>7769</v>
      </c>
      <c r="D3048" s="0" t="n">
        <v>2</v>
      </c>
      <c r="E3048" s="8" t="n">
        <v>14609</v>
      </c>
      <c r="F3048" s="0" t="n">
        <v>30</v>
      </c>
      <c r="G3048" s="8" t="n">
        <v>20452.6</v>
      </c>
      <c r="H3048" s="0" t="str">
        <f aca="false">INDEX(Products!$C:$C,MATCH(C3048,Products!$A:$A,0))</f>
        <v>Home &amp; Kitchen</v>
      </c>
      <c r="I3048" s="0" t="str">
        <f aca="false">INDEX(Orders!$D:$D,MATCH(B3048,Orders!$A:$A,0))</f>
        <v>Cancelled</v>
      </c>
      <c r="J3048" s="8" t="n">
        <f aca="false">INDEX(Products!$E:$E,MATCH(C3048,Products!$A:$A,0))</f>
        <v>8695.64</v>
      </c>
      <c r="K3048" s="8" t="n">
        <f aca="false">D3048*J3048</f>
        <v>17391.28</v>
      </c>
    </row>
    <row r="3049" customFormat="false" ht="15" hidden="false" customHeight="false" outlineLevel="0" collapsed="false">
      <c r="A3049" s="0" t="s">
        <v>10817</v>
      </c>
      <c r="B3049" s="0" t="s">
        <v>3015</v>
      </c>
      <c r="C3049" s="0" t="s">
        <v>7818</v>
      </c>
      <c r="D3049" s="0" t="n">
        <v>1</v>
      </c>
      <c r="E3049" s="8" t="n">
        <v>23750</v>
      </c>
      <c r="F3049" s="0" t="n">
        <v>15</v>
      </c>
      <c r="G3049" s="8" t="n">
        <v>20187.5</v>
      </c>
      <c r="H3049" s="0" t="str">
        <f aca="false">INDEX(Products!$C:$C,MATCH(C3049,Products!$A:$A,0))</f>
        <v>Electronics</v>
      </c>
      <c r="I3049" s="0" t="str">
        <f aca="false">INDEX(Orders!$D:$D,MATCH(B3049,Orders!$A:$A,0))</f>
        <v>Cancelled</v>
      </c>
      <c r="J3049" s="8" t="n">
        <f aca="false">INDEX(Products!$E:$E,MATCH(C3049,Products!$A:$A,0))</f>
        <v>15949.33</v>
      </c>
      <c r="K3049" s="8" t="n">
        <f aca="false">D3049*J3049</f>
        <v>15949.33</v>
      </c>
    </row>
    <row r="3050" customFormat="false" ht="15" hidden="false" customHeight="false" outlineLevel="0" collapsed="false">
      <c r="A3050" s="0" t="s">
        <v>10818</v>
      </c>
      <c r="B3050" s="0" t="s">
        <v>3015</v>
      </c>
      <c r="C3050" s="0" t="s">
        <v>8226</v>
      </c>
      <c r="D3050" s="0" t="n">
        <v>1</v>
      </c>
      <c r="E3050" s="8" t="n">
        <v>42449</v>
      </c>
      <c r="F3050" s="0" t="n">
        <v>5</v>
      </c>
      <c r="G3050" s="8" t="n">
        <v>40326.55</v>
      </c>
      <c r="H3050" s="0" t="str">
        <f aca="false">INDEX(Products!$C:$C,MATCH(C3050,Products!$A:$A,0))</f>
        <v>Electronics</v>
      </c>
      <c r="I3050" s="0" t="str">
        <f aca="false">INDEX(Orders!$D:$D,MATCH(B3050,Orders!$A:$A,0))</f>
        <v>Cancelled</v>
      </c>
      <c r="J3050" s="8" t="n">
        <f aca="false">INDEX(Products!$E:$E,MATCH(C3050,Products!$A:$A,0))</f>
        <v>30786.73</v>
      </c>
      <c r="K3050" s="8" t="n">
        <f aca="false">D3050*J3050</f>
        <v>30786.73</v>
      </c>
    </row>
    <row r="3051" customFormat="false" ht="15" hidden="false" customHeight="false" outlineLevel="0" collapsed="false">
      <c r="A3051" s="0" t="s">
        <v>10819</v>
      </c>
      <c r="B3051" s="0" t="s">
        <v>3017</v>
      </c>
      <c r="C3051" s="0" t="s">
        <v>8043</v>
      </c>
      <c r="D3051" s="0" t="n">
        <v>1</v>
      </c>
      <c r="E3051" s="8" t="n">
        <v>4009</v>
      </c>
      <c r="F3051" s="0" t="n">
        <v>0</v>
      </c>
      <c r="G3051" s="8" t="n">
        <v>4009</v>
      </c>
      <c r="H3051" s="0" t="str">
        <f aca="false">INDEX(Products!$C:$C,MATCH(C3051,Products!$A:$A,0))</f>
        <v>Sports &amp; Fitness</v>
      </c>
      <c r="I3051" s="0" t="str">
        <f aca="false">INDEX(Orders!$D:$D,MATCH(B3051,Orders!$A:$A,0))</f>
        <v>Delivered</v>
      </c>
      <c r="J3051" s="8" t="n">
        <f aca="false">INDEX(Products!$E:$E,MATCH(C3051,Products!$A:$A,0))</f>
        <v>2884.91</v>
      </c>
      <c r="K3051" s="8" t="n">
        <f aca="false">D3051*J3051</f>
        <v>2884.91</v>
      </c>
    </row>
    <row r="3052" customFormat="false" ht="15" hidden="false" customHeight="false" outlineLevel="0" collapsed="false">
      <c r="A3052" s="0" t="s">
        <v>10820</v>
      </c>
      <c r="B3052" s="0" t="s">
        <v>3019</v>
      </c>
      <c r="C3052" s="0" t="s">
        <v>7953</v>
      </c>
      <c r="D3052" s="0" t="n">
        <v>1</v>
      </c>
      <c r="E3052" s="8" t="n">
        <v>739</v>
      </c>
      <c r="F3052" s="0" t="n">
        <v>5</v>
      </c>
      <c r="G3052" s="8" t="n">
        <v>702.05</v>
      </c>
      <c r="H3052" s="0" t="str">
        <f aca="false">INDEX(Products!$C:$C,MATCH(C3052,Products!$A:$A,0))</f>
        <v>Beauty &amp; Personal Care</v>
      </c>
      <c r="I3052" s="0" t="str">
        <f aca="false">INDEX(Orders!$D:$D,MATCH(B3052,Orders!$A:$A,0))</f>
        <v>Returned</v>
      </c>
      <c r="J3052" s="8" t="n">
        <f aca="false">INDEX(Products!$E:$E,MATCH(C3052,Products!$A:$A,0))</f>
        <v>477.84</v>
      </c>
      <c r="K3052" s="8" t="n">
        <f aca="false">D3052*J3052</f>
        <v>477.84</v>
      </c>
    </row>
    <row r="3053" customFormat="false" ht="15" hidden="false" customHeight="false" outlineLevel="0" collapsed="false">
      <c r="A3053" s="0" t="s">
        <v>10821</v>
      </c>
      <c r="B3053" s="0" t="s">
        <v>3019</v>
      </c>
      <c r="C3053" s="0" t="s">
        <v>7835</v>
      </c>
      <c r="D3053" s="0" t="n">
        <v>1</v>
      </c>
      <c r="E3053" s="8" t="n">
        <v>30819</v>
      </c>
      <c r="F3053" s="0" t="n">
        <v>20</v>
      </c>
      <c r="G3053" s="8" t="n">
        <v>24655.2</v>
      </c>
      <c r="H3053" s="0" t="str">
        <f aca="false">INDEX(Products!$C:$C,MATCH(C3053,Products!$A:$A,0))</f>
        <v>Electronics</v>
      </c>
      <c r="I3053" s="0" t="str">
        <f aca="false">INDEX(Orders!$D:$D,MATCH(B3053,Orders!$A:$A,0))</f>
        <v>Returned</v>
      </c>
      <c r="J3053" s="8" t="n">
        <f aca="false">INDEX(Products!$E:$E,MATCH(C3053,Products!$A:$A,0))</f>
        <v>22115.15</v>
      </c>
      <c r="K3053" s="8" t="n">
        <f aca="false">D3053*J3053</f>
        <v>22115.15</v>
      </c>
    </row>
    <row r="3054" customFormat="false" ht="15" hidden="false" customHeight="false" outlineLevel="0" collapsed="false">
      <c r="A3054" s="0" t="s">
        <v>10822</v>
      </c>
      <c r="B3054" s="0" t="s">
        <v>3020</v>
      </c>
      <c r="C3054" s="0" t="s">
        <v>7622</v>
      </c>
      <c r="D3054" s="0" t="n">
        <v>1</v>
      </c>
      <c r="E3054" s="8" t="n">
        <v>1549</v>
      </c>
      <c r="F3054" s="0" t="n">
        <v>5</v>
      </c>
      <c r="G3054" s="8" t="n">
        <v>1471.55</v>
      </c>
      <c r="H3054" s="0" t="str">
        <f aca="false">INDEX(Products!$C:$C,MATCH(C3054,Products!$A:$A,0))</f>
        <v>Beauty &amp; Personal Care</v>
      </c>
      <c r="I3054" s="0" t="str">
        <f aca="false">INDEX(Orders!$D:$D,MATCH(B3054,Orders!$A:$A,0))</f>
        <v>Delivered</v>
      </c>
      <c r="J3054" s="8" t="n">
        <f aca="false">INDEX(Products!$E:$E,MATCH(C3054,Products!$A:$A,0))</f>
        <v>915.36</v>
      </c>
      <c r="K3054" s="8" t="n">
        <f aca="false">D3054*J3054</f>
        <v>915.36</v>
      </c>
    </row>
    <row r="3055" customFormat="false" ht="15" hidden="false" customHeight="false" outlineLevel="0" collapsed="false">
      <c r="A3055" s="0" t="s">
        <v>10823</v>
      </c>
      <c r="B3055" s="0" t="s">
        <v>3021</v>
      </c>
      <c r="C3055" s="0" t="s">
        <v>8118</v>
      </c>
      <c r="D3055" s="0" t="n">
        <v>1</v>
      </c>
      <c r="E3055" s="8" t="n">
        <v>2909</v>
      </c>
      <c r="F3055" s="0" t="n">
        <v>0</v>
      </c>
      <c r="G3055" s="8" t="n">
        <v>2909</v>
      </c>
      <c r="H3055" s="0" t="str">
        <f aca="false">INDEX(Products!$C:$C,MATCH(C3055,Products!$A:$A,0))</f>
        <v>Beauty &amp; Personal Care</v>
      </c>
      <c r="I3055" s="0" t="str">
        <f aca="false">INDEX(Orders!$D:$D,MATCH(B3055,Orders!$A:$A,0))</f>
        <v>Delivered</v>
      </c>
      <c r="J3055" s="8" t="n">
        <f aca="false">INDEX(Products!$E:$E,MATCH(C3055,Products!$A:$A,0))</f>
        <v>1624.63</v>
      </c>
      <c r="K3055" s="8" t="n">
        <f aca="false">D3055*J3055</f>
        <v>1624.63</v>
      </c>
    </row>
    <row r="3056" customFormat="false" ht="15" hidden="false" customHeight="false" outlineLevel="0" collapsed="false">
      <c r="A3056" s="0" t="s">
        <v>10824</v>
      </c>
      <c r="B3056" s="0" t="s">
        <v>3022</v>
      </c>
      <c r="C3056" s="0" t="s">
        <v>7653</v>
      </c>
      <c r="D3056" s="0" t="n">
        <v>1</v>
      </c>
      <c r="E3056" s="8" t="n">
        <v>450</v>
      </c>
      <c r="F3056" s="0" t="n">
        <v>10</v>
      </c>
      <c r="G3056" s="8" t="n">
        <v>405</v>
      </c>
      <c r="H3056" s="0" t="str">
        <f aca="false">INDEX(Products!$C:$C,MATCH(C3056,Products!$A:$A,0))</f>
        <v>Books</v>
      </c>
      <c r="I3056" s="0" t="str">
        <f aca="false">INDEX(Orders!$D:$D,MATCH(B3056,Orders!$A:$A,0))</f>
        <v>Delivered</v>
      </c>
      <c r="J3056" s="8" t="n">
        <f aca="false">INDEX(Products!$E:$E,MATCH(C3056,Products!$A:$A,0))</f>
        <v>303.74</v>
      </c>
      <c r="K3056" s="8" t="n">
        <f aca="false">D3056*J3056</f>
        <v>303.74</v>
      </c>
    </row>
    <row r="3057" customFormat="false" ht="15" hidden="false" customHeight="false" outlineLevel="0" collapsed="false">
      <c r="A3057" s="0" t="s">
        <v>10825</v>
      </c>
      <c r="B3057" s="0" t="s">
        <v>3022</v>
      </c>
      <c r="C3057" s="0" t="s">
        <v>7801</v>
      </c>
      <c r="D3057" s="0" t="n">
        <v>1</v>
      </c>
      <c r="E3057" s="8" t="n">
        <v>2889</v>
      </c>
      <c r="F3057" s="0" t="n">
        <v>10</v>
      </c>
      <c r="G3057" s="8" t="n">
        <v>2600.1</v>
      </c>
      <c r="H3057" s="0" t="str">
        <f aca="false">INDEX(Products!$C:$C,MATCH(C3057,Products!$A:$A,0))</f>
        <v>Fashion</v>
      </c>
      <c r="I3057" s="0" t="str">
        <f aca="false">INDEX(Orders!$D:$D,MATCH(B3057,Orders!$A:$A,0))</f>
        <v>Delivered</v>
      </c>
      <c r="J3057" s="8" t="n">
        <f aca="false">INDEX(Products!$E:$E,MATCH(C3057,Products!$A:$A,0))</f>
        <v>1991.35</v>
      </c>
      <c r="K3057" s="8" t="n">
        <f aca="false">D3057*J3057</f>
        <v>1991.35</v>
      </c>
    </row>
    <row r="3058" customFormat="false" ht="15" hidden="false" customHeight="false" outlineLevel="0" collapsed="false">
      <c r="A3058" s="0" t="s">
        <v>10826</v>
      </c>
      <c r="B3058" s="0" t="s">
        <v>3022</v>
      </c>
      <c r="C3058" s="0" t="s">
        <v>7982</v>
      </c>
      <c r="D3058" s="0" t="n">
        <v>3</v>
      </c>
      <c r="E3058" s="8" t="n">
        <v>2399</v>
      </c>
      <c r="F3058" s="0" t="n">
        <v>5</v>
      </c>
      <c r="G3058" s="8" t="n">
        <v>6837.15</v>
      </c>
      <c r="H3058" s="0" t="str">
        <f aca="false">INDEX(Products!$C:$C,MATCH(C3058,Products!$A:$A,0))</f>
        <v>Fashion</v>
      </c>
      <c r="I3058" s="0" t="str">
        <f aca="false">INDEX(Orders!$D:$D,MATCH(B3058,Orders!$A:$A,0))</f>
        <v>Delivered</v>
      </c>
      <c r="J3058" s="8" t="n">
        <f aca="false">INDEX(Products!$E:$E,MATCH(C3058,Products!$A:$A,0))</f>
        <v>1604.24</v>
      </c>
      <c r="K3058" s="8" t="n">
        <f aca="false">D3058*J3058</f>
        <v>4812.72</v>
      </c>
    </row>
    <row r="3059" customFormat="false" ht="15" hidden="false" customHeight="false" outlineLevel="0" collapsed="false">
      <c r="A3059" s="0" t="s">
        <v>10827</v>
      </c>
      <c r="B3059" s="0" t="s">
        <v>3022</v>
      </c>
      <c r="C3059" s="0" t="s">
        <v>7595</v>
      </c>
      <c r="D3059" s="0" t="n">
        <v>1</v>
      </c>
      <c r="E3059" s="8" t="n">
        <v>8040</v>
      </c>
      <c r="F3059" s="0" t="n">
        <v>0</v>
      </c>
      <c r="G3059" s="8" t="n">
        <v>8040</v>
      </c>
      <c r="H3059" s="0" t="str">
        <f aca="false">INDEX(Products!$C:$C,MATCH(C3059,Products!$A:$A,0))</f>
        <v>Home &amp; Kitchen</v>
      </c>
      <c r="I3059" s="0" t="str">
        <f aca="false">INDEX(Orders!$D:$D,MATCH(B3059,Orders!$A:$A,0))</f>
        <v>Delivered</v>
      </c>
      <c r="J3059" s="8" t="n">
        <f aca="false">INDEX(Products!$E:$E,MATCH(C3059,Products!$A:$A,0))</f>
        <v>4810.96</v>
      </c>
      <c r="K3059" s="8" t="n">
        <f aca="false">D3059*J3059</f>
        <v>4810.96</v>
      </c>
    </row>
    <row r="3060" customFormat="false" ht="15" hidden="false" customHeight="false" outlineLevel="0" collapsed="false">
      <c r="A3060" s="0" t="s">
        <v>10828</v>
      </c>
      <c r="B3060" s="0" t="s">
        <v>3024</v>
      </c>
      <c r="C3060" s="0" t="s">
        <v>7607</v>
      </c>
      <c r="D3060" s="0" t="n">
        <v>1</v>
      </c>
      <c r="E3060" s="8" t="n">
        <v>26229</v>
      </c>
      <c r="F3060" s="0" t="n">
        <v>0</v>
      </c>
      <c r="G3060" s="8" t="n">
        <v>26229</v>
      </c>
      <c r="H3060" s="0" t="str">
        <f aca="false">INDEX(Products!$C:$C,MATCH(C3060,Products!$A:$A,0))</f>
        <v>Furniture</v>
      </c>
      <c r="I3060" s="0" t="str">
        <f aca="false">INDEX(Orders!$D:$D,MATCH(B3060,Orders!$A:$A,0))</f>
        <v>Delivered</v>
      </c>
      <c r="J3060" s="8" t="n">
        <f aca="false">INDEX(Products!$E:$E,MATCH(C3060,Products!$A:$A,0))</f>
        <v>18876.62</v>
      </c>
      <c r="K3060" s="8" t="n">
        <f aca="false">D3060*J3060</f>
        <v>18876.62</v>
      </c>
    </row>
    <row r="3061" customFormat="false" ht="15" hidden="false" customHeight="false" outlineLevel="0" collapsed="false">
      <c r="A3061" s="0" t="s">
        <v>10829</v>
      </c>
      <c r="B3061" s="0" t="s">
        <v>3024</v>
      </c>
      <c r="C3061" s="0" t="s">
        <v>8221</v>
      </c>
      <c r="D3061" s="0" t="n">
        <v>1</v>
      </c>
      <c r="E3061" s="8" t="n">
        <v>31819</v>
      </c>
      <c r="F3061" s="0" t="n">
        <v>10</v>
      </c>
      <c r="G3061" s="8" t="n">
        <v>28637.1</v>
      </c>
      <c r="H3061" s="0" t="str">
        <f aca="false">INDEX(Products!$C:$C,MATCH(C3061,Products!$A:$A,0))</f>
        <v>Furniture</v>
      </c>
      <c r="I3061" s="0" t="str">
        <f aca="false">INDEX(Orders!$D:$D,MATCH(B3061,Orders!$A:$A,0))</f>
        <v>Delivered</v>
      </c>
      <c r="J3061" s="8" t="n">
        <f aca="false">INDEX(Products!$E:$E,MATCH(C3061,Products!$A:$A,0))</f>
        <v>17577.81</v>
      </c>
      <c r="K3061" s="8" t="n">
        <f aca="false">D3061*J3061</f>
        <v>17577.81</v>
      </c>
    </row>
    <row r="3062" customFormat="false" ht="15" hidden="false" customHeight="false" outlineLevel="0" collapsed="false">
      <c r="A3062" s="0" t="s">
        <v>10830</v>
      </c>
      <c r="B3062" s="0" t="s">
        <v>3024</v>
      </c>
      <c r="C3062" s="0" t="s">
        <v>7653</v>
      </c>
      <c r="D3062" s="0" t="n">
        <v>2</v>
      </c>
      <c r="E3062" s="8" t="n">
        <v>450</v>
      </c>
      <c r="F3062" s="0" t="n">
        <v>0</v>
      </c>
      <c r="G3062" s="8" t="n">
        <v>900</v>
      </c>
      <c r="H3062" s="0" t="str">
        <f aca="false">INDEX(Products!$C:$C,MATCH(C3062,Products!$A:$A,0))</f>
        <v>Books</v>
      </c>
      <c r="I3062" s="0" t="str">
        <f aca="false">INDEX(Orders!$D:$D,MATCH(B3062,Orders!$A:$A,0))</f>
        <v>Delivered</v>
      </c>
      <c r="J3062" s="8" t="n">
        <f aca="false">INDEX(Products!$E:$E,MATCH(C3062,Products!$A:$A,0))</f>
        <v>303.74</v>
      </c>
      <c r="K3062" s="8" t="n">
        <f aca="false">D3062*J3062</f>
        <v>607.48</v>
      </c>
    </row>
    <row r="3063" customFormat="false" ht="15" hidden="false" customHeight="false" outlineLevel="0" collapsed="false">
      <c r="A3063" s="0" t="s">
        <v>10831</v>
      </c>
      <c r="B3063" s="0" t="s">
        <v>3025</v>
      </c>
      <c r="C3063" s="0" t="s">
        <v>7933</v>
      </c>
      <c r="D3063" s="0" t="n">
        <v>2</v>
      </c>
      <c r="E3063" s="8" t="n">
        <v>1379</v>
      </c>
      <c r="F3063" s="0" t="n">
        <v>0</v>
      </c>
      <c r="G3063" s="8" t="n">
        <v>2758</v>
      </c>
      <c r="H3063" s="0" t="str">
        <f aca="false">INDEX(Products!$C:$C,MATCH(C3063,Products!$A:$A,0))</f>
        <v>Grocery</v>
      </c>
      <c r="I3063" s="0" t="str">
        <f aca="false">INDEX(Orders!$D:$D,MATCH(B3063,Orders!$A:$A,0))</f>
        <v>Delivered</v>
      </c>
      <c r="J3063" s="8" t="n">
        <f aca="false">INDEX(Products!$E:$E,MATCH(C3063,Products!$A:$A,0))</f>
        <v>826.95</v>
      </c>
      <c r="K3063" s="8" t="n">
        <f aca="false">D3063*J3063</f>
        <v>1653.9</v>
      </c>
    </row>
    <row r="3064" customFormat="false" ht="15" hidden="false" customHeight="false" outlineLevel="0" collapsed="false">
      <c r="A3064" s="0" t="s">
        <v>10832</v>
      </c>
      <c r="B3064" s="0" t="s">
        <v>3026</v>
      </c>
      <c r="C3064" s="0" t="s">
        <v>8210</v>
      </c>
      <c r="D3064" s="0" t="n">
        <v>1</v>
      </c>
      <c r="E3064" s="8" t="n">
        <v>76990</v>
      </c>
      <c r="F3064" s="0" t="n">
        <v>0</v>
      </c>
      <c r="G3064" s="8" t="n">
        <v>76990</v>
      </c>
      <c r="H3064" s="0" t="str">
        <f aca="false">INDEX(Products!$C:$C,MATCH(C3064,Products!$A:$A,0))</f>
        <v>Mobiles &amp; Accessories</v>
      </c>
      <c r="I3064" s="0" t="str">
        <f aca="false">INDEX(Orders!$D:$D,MATCH(B3064,Orders!$A:$A,0))</f>
        <v>Delivered</v>
      </c>
      <c r="J3064" s="8" t="n">
        <f aca="false">INDEX(Products!$E:$E,MATCH(C3064,Products!$A:$A,0))</f>
        <v>55934.16</v>
      </c>
      <c r="K3064" s="8" t="n">
        <f aca="false">D3064*J3064</f>
        <v>55934.16</v>
      </c>
    </row>
    <row r="3065" customFormat="false" ht="15" hidden="false" customHeight="false" outlineLevel="0" collapsed="false">
      <c r="A3065" s="0" t="s">
        <v>10833</v>
      </c>
      <c r="B3065" s="0" t="s">
        <v>3027</v>
      </c>
      <c r="C3065" s="0" t="s">
        <v>7750</v>
      </c>
      <c r="D3065" s="0" t="n">
        <v>1</v>
      </c>
      <c r="E3065" s="8" t="n">
        <v>789</v>
      </c>
      <c r="F3065" s="0" t="n">
        <v>20</v>
      </c>
      <c r="G3065" s="8" t="n">
        <v>631.2</v>
      </c>
      <c r="H3065" s="0" t="str">
        <f aca="false">INDEX(Products!$C:$C,MATCH(C3065,Products!$A:$A,0))</f>
        <v>Grocery</v>
      </c>
      <c r="I3065" s="0" t="str">
        <f aca="false">INDEX(Orders!$D:$D,MATCH(B3065,Orders!$A:$A,0))</f>
        <v>Delivered</v>
      </c>
      <c r="J3065" s="8" t="n">
        <f aca="false">INDEX(Products!$E:$E,MATCH(C3065,Products!$A:$A,0))</f>
        <v>444.79</v>
      </c>
      <c r="K3065" s="8" t="n">
        <f aca="false">D3065*J3065</f>
        <v>444.79</v>
      </c>
    </row>
    <row r="3066" customFormat="false" ht="15" hidden="false" customHeight="false" outlineLevel="0" collapsed="false">
      <c r="A3066" s="0" t="s">
        <v>10834</v>
      </c>
      <c r="B3066" s="0" t="s">
        <v>3027</v>
      </c>
      <c r="C3066" s="0" t="s">
        <v>7855</v>
      </c>
      <c r="D3066" s="0" t="n">
        <v>1</v>
      </c>
      <c r="E3066" s="8" t="n">
        <v>40660</v>
      </c>
      <c r="F3066" s="0" t="n">
        <v>15</v>
      </c>
      <c r="G3066" s="8" t="n">
        <v>34561</v>
      </c>
      <c r="H3066" s="0" t="str">
        <f aca="false">INDEX(Products!$C:$C,MATCH(C3066,Products!$A:$A,0))</f>
        <v>Electronics</v>
      </c>
      <c r="I3066" s="0" t="str">
        <f aca="false">INDEX(Orders!$D:$D,MATCH(B3066,Orders!$A:$A,0))</f>
        <v>Delivered</v>
      </c>
      <c r="J3066" s="8" t="n">
        <f aca="false">INDEX(Products!$E:$E,MATCH(C3066,Products!$A:$A,0))</f>
        <v>24017.64</v>
      </c>
      <c r="K3066" s="8" t="n">
        <f aca="false">D3066*J3066</f>
        <v>24017.64</v>
      </c>
    </row>
    <row r="3067" customFormat="false" ht="15" hidden="false" customHeight="false" outlineLevel="0" collapsed="false">
      <c r="A3067" s="0" t="s">
        <v>10835</v>
      </c>
      <c r="B3067" s="0" t="s">
        <v>3029</v>
      </c>
      <c r="C3067" s="0" t="s">
        <v>8021</v>
      </c>
      <c r="D3067" s="0" t="n">
        <v>1</v>
      </c>
      <c r="E3067" s="8" t="n">
        <v>509</v>
      </c>
      <c r="F3067" s="0" t="n">
        <v>10</v>
      </c>
      <c r="G3067" s="8" t="n">
        <v>458.1</v>
      </c>
      <c r="H3067" s="0" t="str">
        <f aca="false">INDEX(Products!$C:$C,MATCH(C3067,Products!$A:$A,0))</f>
        <v>Books</v>
      </c>
      <c r="I3067" s="0" t="str">
        <f aca="false">INDEX(Orders!$D:$D,MATCH(B3067,Orders!$A:$A,0))</f>
        <v>Delivered</v>
      </c>
      <c r="J3067" s="8" t="n">
        <f aca="false">INDEX(Products!$E:$E,MATCH(C3067,Products!$A:$A,0))</f>
        <v>283.91</v>
      </c>
      <c r="K3067" s="8" t="n">
        <f aca="false">D3067*J3067</f>
        <v>283.91</v>
      </c>
    </row>
    <row r="3068" customFormat="false" ht="15" hidden="false" customHeight="false" outlineLevel="0" collapsed="false">
      <c r="A3068" s="0" t="s">
        <v>10836</v>
      </c>
      <c r="B3068" s="0" t="s">
        <v>3029</v>
      </c>
      <c r="C3068" s="0" t="s">
        <v>7591</v>
      </c>
      <c r="D3068" s="0" t="n">
        <v>1</v>
      </c>
      <c r="E3068" s="8" t="n">
        <v>1640</v>
      </c>
      <c r="F3068" s="0" t="n">
        <v>0</v>
      </c>
      <c r="G3068" s="8" t="n">
        <v>1640</v>
      </c>
      <c r="H3068" s="0" t="str">
        <f aca="false">INDEX(Products!$C:$C,MATCH(C3068,Products!$A:$A,0))</f>
        <v>Beauty &amp; Personal Care</v>
      </c>
      <c r="I3068" s="0" t="str">
        <f aca="false">INDEX(Orders!$D:$D,MATCH(B3068,Orders!$A:$A,0))</f>
        <v>Delivered</v>
      </c>
      <c r="J3068" s="8" t="n">
        <f aca="false">INDEX(Products!$E:$E,MATCH(C3068,Products!$A:$A,0))</f>
        <v>939.85</v>
      </c>
      <c r="K3068" s="8" t="n">
        <f aca="false">D3068*J3068</f>
        <v>939.85</v>
      </c>
    </row>
    <row r="3069" customFormat="false" ht="15" hidden="false" customHeight="false" outlineLevel="0" collapsed="false">
      <c r="A3069" s="0" t="s">
        <v>10837</v>
      </c>
      <c r="B3069" s="0" t="s">
        <v>3029</v>
      </c>
      <c r="C3069" s="0" t="s">
        <v>8043</v>
      </c>
      <c r="D3069" s="0" t="n">
        <v>2</v>
      </c>
      <c r="E3069" s="8" t="n">
        <v>4009</v>
      </c>
      <c r="F3069" s="0" t="n">
        <v>10</v>
      </c>
      <c r="G3069" s="8" t="n">
        <v>7216.2</v>
      </c>
      <c r="H3069" s="0" t="str">
        <f aca="false">INDEX(Products!$C:$C,MATCH(C3069,Products!$A:$A,0))</f>
        <v>Sports &amp; Fitness</v>
      </c>
      <c r="I3069" s="0" t="str">
        <f aca="false">INDEX(Orders!$D:$D,MATCH(B3069,Orders!$A:$A,0))</f>
        <v>Delivered</v>
      </c>
      <c r="J3069" s="8" t="n">
        <f aca="false">INDEX(Products!$E:$E,MATCH(C3069,Products!$A:$A,0))</f>
        <v>2884.91</v>
      </c>
      <c r="K3069" s="8" t="n">
        <f aca="false">D3069*J3069</f>
        <v>5769.82</v>
      </c>
    </row>
    <row r="3070" customFormat="false" ht="15" hidden="false" customHeight="false" outlineLevel="0" collapsed="false">
      <c r="A3070" s="0" t="s">
        <v>10838</v>
      </c>
      <c r="B3070" s="0" t="s">
        <v>3030</v>
      </c>
      <c r="C3070" s="0" t="s">
        <v>7716</v>
      </c>
      <c r="D3070" s="0" t="n">
        <v>1</v>
      </c>
      <c r="E3070" s="8" t="n">
        <v>979</v>
      </c>
      <c r="F3070" s="0" t="n">
        <v>20</v>
      </c>
      <c r="G3070" s="8" t="n">
        <v>783.2</v>
      </c>
      <c r="H3070" s="0" t="str">
        <f aca="false">INDEX(Products!$C:$C,MATCH(C3070,Products!$A:$A,0))</f>
        <v>Books</v>
      </c>
      <c r="I3070" s="0" t="str">
        <f aca="false">INDEX(Orders!$D:$D,MATCH(B3070,Orders!$A:$A,0))</f>
        <v>Cancelled</v>
      </c>
      <c r="J3070" s="8" t="n">
        <f aca="false">INDEX(Products!$E:$E,MATCH(C3070,Products!$A:$A,0))</f>
        <v>603.86</v>
      </c>
      <c r="K3070" s="8" t="n">
        <f aca="false">D3070*J3070</f>
        <v>603.86</v>
      </c>
    </row>
    <row r="3071" customFormat="false" ht="15" hidden="false" customHeight="false" outlineLevel="0" collapsed="false">
      <c r="A3071" s="0" t="s">
        <v>10839</v>
      </c>
      <c r="B3071" s="0" t="s">
        <v>3031</v>
      </c>
      <c r="C3071" s="0" t="s">
        <v>7599</v>
      </c>
      <c r="D3071" s="0" t="n">
        <v>1</v>
      </c>
      <c r="E3071" s="8" t="n">
        <v>4869</v>
      </c>
      <c r="F3071" s="0" t="n">
        <v>20</v>
      </c>
      <c r="G3071" s="8" t="n">
        <v>3895.2</v>
      </c>
      <c r="H3071" s="0" t="str">
        <f aca="false">INDEX(Products!$C:$C,MATCH(C3071,Products!$A:$A,0))</f>
        <v>Fashion</v>
      </c>
      <c r="I3071" s="0" t="str">
        <f aca="false">INDEX(Orders!$D:$D,MATCH(B3071,Orders!$A:$A,0))</f>
        <v>Delivered</v>
      </c>
      <c r="J3071" s="8" t="n">
        <f aca="false">INDEX(Products!$E:$E,MATCH(C3071,Products!$A:$A,0))</f>
        <v>3494.47</v>
      </c>
      <c r="K3071" s="8" t="n">
        <f aca="false">D3071*J3071</f>
        <v>3494.47</v>
      </c>
    </row>
    <row r="3072" customFormat="false" ht="15" hidden="false" customHeight="false" outlineLevel="0" collapsed="false">
      <c r="A3072" s="0" t="s">
        <v>10840</v>
      </c>
      <c r="B3072" s="0" t="s">
        <v>3032</v>
      </c>
      <c r="C3072" s="0" t="s">
        <v>8118</v>
      </c>
      <c r="D3072" s="0" t="n">
        <v>2</v>
      </c>
      <c r="E3072" s="8" t="n">
        <v>2909</v>
      </c>
      <c r="F3072" s="0" t="n">
        <v>5</v>
      </c>
      <c r="G3072" s="8" t="n">
        <v>5527.1</v>
      </c>
      <c r="H3072" s="0" t="str">
        <f aca="false">INDEX(Products!$C:$C,MATCH(C3072,Products!$A:$A,0))</f>
        <v>Beauty &amp; Personal Care</v>
      </c>
      <c r="I3072" s="0" t="str">
        <f aca="false">INDEX(Orders!$D:$D,MATCH(B3072,Orders!$A:$A,0))</f>
        <v>Delivered</v>
      </c>
      <c r="J3072" s="8" t="n">
        <f aca="false">INDEX(Products!$E:$E,MATCH(C3072,Products!$A:$A,0))</f>
        <v>1624.63</v>
      </c>
      <c r="K3072" s="8" t="n">
        <f aca="false">D3072*J3072</f>
        <v>3249.26</v>
      </c>
    </row>
    <row r="3073" customFormat="false" ht="15" hidden="false" customHeight="false" outlineLevel="0" collapsed="false">
      <c r="A3073" s="0" t="s">
        <v>10841</v>
      </c>
      <c r="B3073" s="0" t="s">
        <v>3032</v>
      </c>
      <c r="C3073" s="0" t="s">
        <v>7966</v>
      </c>
      <c r="D3073" s="0" t="n">
        <v>2</v>
      </c>
      <c r="E3073" s="8" t="n">
        <v>8389</v>
      </c>
      <c r="F3073" s="0" t="n">
        <v>30</v>
      </c>
      <c r="G3073" s="8" t="n">
        <v>11744.6</v>
      </c>
      <c r="H3073" s="0" t="str">
        <f aca="false">INDEX(Products!$C:$C,MATCH(C3073,Products!$A:$A,0))</f>
        <v>Home &amp; Kitchen</v>
      </c>
      <c r="I3073" s="0" t="str">
        <f aca="false">INDEX(Orders!$D:$D,MATCH(B3073,Orders!$A:$A,0))</f>
        <v>Delivered</v>
      </c>
      <c r="J3073" s="8" t="n">
        <f aca="false">INDEX(Products!$E:$E,MATCH(C3073,Products!$A:$A,0))</f>
        <v>6236.44</v>
      </c>
      <c r="K3073" s="8" t="n">
        <f aca="false">D3073*J3073</f>
        <v>12472.88</v>
      </c>
    </row>
    <row r="3074" customFormat="false" ht="15" hidden="false" customHeight="false" outlineLevel="0" collapsed="false">
      <c r="A3074" s="0" t="s">
        <v>10842</v>
      </c>
      <c r="B3074" s="0" t="s">
        <v>3032</v>
      </c>
      <c r="C3074" s="0" t="s">
        <v>7680</v>
      </c>
      <c r="D3074" s="0" t="n">
        <v>1</v>
      </c>
      <c r="E3074" s="8" t="n">
        <v>14639</v>
      </c>
      <c r="F3074" s="0" t="n">
        <v>30</v>
      </c>
      <c r="G3074" s="8" t="n">
        <v>10247.3</v>
      </c>
      <c r="H3074" s="0" t="str">
        <f aca="false">INDEX(Products!$C:$C,MATCH(C3074,Products!$A:$A,0))</f>
        <v>Electronics</v>
      </c>
      <c r="I3074" s="0" t="str">
        <f aca="false">INDEX(Orders!$D:$D,MATCH(B3074,Orders!$A:$A,0))</f>
        <v>Delivered</v>
      </c>
      <c r="J3074" s="8" t="n">
        <f aca="false">INDEX(Products!$E:$E,MATCH(C3074,Products!$A:$A,0))</f>
        <v>8845.17</v>
      </c>
      <c r="K3074" s="8" t="n">
        <f aca="false">D3074*J3074</f>
        <v>8845.17</v>
      </c>
    </row>
    <row r="3075" customFormat="false" ht="15" hidden="false" customHeight="false" outlineLevel="0" collapsed="false">
      <c r="A3075" s="0" t="s">
        <v>10843</v>
      </c>
      <c r="B3075" s="0" t="s">
        <v>3032</v>
      </c>
      <c r="C3075" s="0" t="s">
        <v>7638</v>
      </c>
      <c r="D3075" s="0" t="n">
        <v>1</v>
      </c>
      <c r="E3075" s="8" t="n">
        <v>4629</v>
      </c>
      <c r="F3075" s="0" t="n">
        <v>20</v>
      </c>
      <c r="G3075" s="8" t="n">
        <v>3703.2</v>
      </c>
      <c r="H3075" s="0" t="str">
        <f aca="false">INDEX(Products!$C:$C,MATCH(C3075,Products!$A:$A,0))</f>
        <v>Fashion</v>
      </c>
      <c r="I3075" s="0" t="str">
        <f aca="false">INDEX(Orders!$D:$D,MATCH(B3075,Orders!$A:$A,0))</f>
        <v>Delivered</v>
      </c>
      <c r="J3075" s="8" t="n">
        <f aca="false">INDEX(Products!$E:$E,MATCH(C3075,Products!$A:$A,0))</f>
        <v>3426.32</v>
      </c>
      <c r="K3075" s="8" t="n">
        <f aca="false">D3075*J3075</f>
        <v>3426.32</v>
      </c>
    </row>
    <row r="3076" customFormat="false" ht="15" hidden="false" customHeight="false" outlineLevel="0" collapsed="false">
      <c r="A3076" s="0" t="s">
        <v>10844</v>
      </c>
      <c r="B3076" s="0" t="s">
        <v>3033</v>
      </c>
      <c r="C3076" s="0" t="s">
        <v>7814</v>
      </c>
      <c r="D3076" s="0" t="n">
        <v>1</v>
      </c>
      <c r="E3076" s="8" t="n">
        <v>360</v>
      </c>
      <c r="F3076" s="0" t="n">
        <v>5</v>
      </c>
      <c r="G3076" s="8" t="n">
        <v>342</v>
      </c>
      <c r="H3076" s="0" t="str">
        <f aca="false">INDEX(Products!$C:$C,MATCH(C3076,Products!$A:$A,0))</f>
        <v>Grocery</v>
      </c>
      <c r="I3076" s="0" t="str">
        <f aca="false">INDEX(Orders!$D:$D,MATCH(B3076,Orders!$A:$A,0))</f>
        <v>Delivered</v>
      </c>
      <c r="J3076" s="8" t="n">
        <f aca="false">INDEX(Products!$E:$E,MATCH(C3076,Products!$A:$A,0))</f>
        <v>220.3</v>
      </c>
      <c r="K3076" s="8" t="n">
        <f aca="false">D3076*J3076</f>
        <v>220.3</v>
      </c>
    </row>
    <row r="3077" customFormat="false" ht="15" hidden="false" customHeight="false" outlineLevel="0" collapsed="false">
      <c r="A3077" s="0" t="s">
        <v>10845</v>
      </c>
      <c r="B3077" s="0" t="s">
        <v>3033</v>
      </c>
      <c r="C3077" s="0" t="s">
        <v>7785</v>
      </c>
      <c r="D3077" s="0" t="n">
        <v>1</v>
      </c>
      <c r="E3077" s="8" t="n">
        <v>709</v>
      </c>
      <c r="F3077" s="0" t="n">
        <v>0</v>
      </c>
      <c r="G3077" s="8" t="n">
        <v>709</v>
      </c>
      <c r="H3077" s="0" t="str">
        <f aca="false">INDEX(Products!$C:$C,MATCH(C3077,Products!$A:$A,0))</f>
        <v>Grocery</v>
      </c>
      <c r="I3077" s="0" t="str">
        <f aca="false">INDEX(Orders!$D:$D,MATCH(B3077,Orders!$A:$A,0))</f>
        <v>Delivered</v>
      </c>
      <c r="J3077" s="8" t="n">
        <f aca="false">INDEX(Products!$E:$E,MATCH(C3077,Products!$A:$A,0))</f>
        <v>488.31</v>
      </c>
      <c r="K3077" s="8" t="n">
        <f aca="false">D3077*J3077</f>
        <v>488.31</v>
      </c>
    </row>
    <row r="3078" customFormat="false" ht="15" hidden="false" customHeight="false" outlineLevel="0" collapsed="false">
      <c r="A3078" s="0" t="s">
        <v>10846</v>
      </c>
      <c r="B3078" s="0" t="s">
        <v>3034</v>
      </c>
      <c r="C3078" s="0" t="s">
        <v>7814</v>
      </c>
      <c r="D3078" s="0" t="n">
        <v>2</v>
      </c>
      <c r="E3078" s="8" t="n">
        <v>360</v>
      </c>
      <c r="F3078" s="0" t="n">
        <v>15</v>
      </c>
      <c r="G3078" s="8" t="n">
        <v>612</v>
      </c>
      <c r="H3078" s="0" t="str">
        <f aca="false">INDEX(Products!$C:$C,MATCH(C3078,Products!$A:$A,0))</f>
        <v>Grocery</v>
      </c>
      <c r="I3078" s="0" t="str">
        <f aca="false">INDEX(Orders!$D:$D,MATCH(B3078,Orders!$A:$A,0))</f>
        <v>Returned</v>
      </c>
      <c r="J3078" s="8" t="n">
        <f aca="false">INDEX(Products!$E:$E,MATCH(C3078,Products!$A:$A,0))</f>
        <v>220.3</v>
      </c>
      <c r="K3078" s="8" t="n">
        <f aca="false">D3078*J3078</f>
        <v>440.6</v>
      </c>
    </row>
    <row r="3079" customFormat="false" ht="15" hidden="false" customHeight="false" outlineLevel="0" collapsed="false">
      <c r="A3079" s="0" t="s">
        <v>10847</v>
      </c>
      <c r="B3079" s="0" t="s">
        <v>3034</v>
      </c>
      <c r="C3079" s="0" t="s">
        <v>7666</v>
      </c>
      <c r="D3079" s="0" t="n">
        <v>2</v>
      </c>
      <c r="E3079" s="8" t="n">
        <v>42709</v>
      </c>
      <c r="F3079" s="0" t="n">
        <v>0</v>
      </c>
      <c r="G3079" s="8" t="n">
        <v>85418</v>
      </c>
      <c r="H3079" s="0" t="str">
        <f aca="false">INDEX(Products!$C:$C,MATCH(C3079,Products!$A:$A,0))</f>
        <v>Electronics</v>
      </c>
      <c r="I3079" s="0" t="str">
        <f aca="false">INDEX(Orders!$D:$D,MATCH(B3079,Orders!$A:$A,0))</f>
        <v>Returned</v>
      </c>
      <c r="J3079" s="8" t="n">
        <f aca="false">INDEX(Products!$E:$E,MATCH(C3079,Products!$A:$A,0))</f>
        <v>27728.89</v>
      </c>
      <c r="K3079" s="8" t="n">
        <f aca="false">D3079*J3079</f>
        <v>55457.78</v>
      </c>
    </row>
    <row r="3080" customFormat="false" ht="15" hidden="false" customHeight="false" outlineLevel="0" collapsed="false">
      <c r="A3080" s="0" t="s">
        <v>10848</v>
      </c>
      <c r="B3080" s="0" t="s">
        <v>3035</v>
      </c>
      <c r="C3080" s="0" t="s">
        <v>7680</v>
      </c>
      <c r="D3080" s="0" t="n">
        <v>1</v>
      </c>
      <c r="E3080" s="8" t="n">
        <v>14639</v>
      </c>
      <c r="F3080" s="0" t="n">
        <v>5</v>
      </c>
      <c r="G3080" s="8" t="n">
        <v>13907.05</v>
      </c>
      <c r="H3080" s="0" t="str">
        <f aca="false">INDEX(Products!$C:$C,MATCH(C3080,Products!$A:$A,0))</f>
        <v>Electronics</v>
      </c>
      <c r="I3080" s="0" t="str">
        <f aca="false">INDEX(Orders!$D:$D,MATCH(B3080,Orders!$A:$A,0))</f>
        <v>Delivered</v>
      </c>
      <c r="J3080" s="8" t="n">
        <f aca="false">INDEX(Products!$E:$E,MATCH(C3080,Products!$A:$A,0))</f>
        <v>8845.17</v>
      </c>
      <c r="K3080" s="8" t="n">
        <f aca="false">D3080*J3080</f>
        <v>8845.17</v>
      </c>
    </row>
    <row r="3081" customFormat="false" ht="15" hidden="false" customHeight="false" outlineLevel="0" collapsed="false">
      <c r="A3081" s="0" t="s">
        <v>10849</v>
      </c>
      <c r="B3081" s="0" t="s">
        <v>3036</v>
      </c>
      <c r="C3081" s="0" t="s">
        <v>7881</v>
      </c>
      <c r="D3081" s="0" t="n">
        <v>1</v>
      </c>
      <c r="E3081" s="8" t="n">
        <v>1029</v>
      </c>
      <c r="F3081" s="0" t="n">
        <v>0</v>
      </c>
      <c r="G3081" s="8" t="n">
        <v>1029</v>
      </c>
      <c r="H3081" s="0" t="str">
        <f aca="false">INDEX(Products!$C:$C,MATCH(C3081,Products!$A:$A,0))</f>
        <v>Fashion</v>
      </c>
      <c r="I3081" s="0" t="str">
        <f aca="false">INDEX(Orders!$D:$D,MATCH(B3081,Orders!$A:$A,0))</f>
        <v>Delivered</v>
      </c>
      <c r="J3081" s="8" t="n">
        <f aca="false">INDEX(Products!$E:$E,MATCH(C3081,Products!$A:$A,0))</f>
        <v>763.09</v>
      </c>
      <c r="K3081" s="8" t="n">
        <f aca="false">D3081*J3081</f>
        <v>763.09</v>
      </c>
    </row>
    <row r="3082" customFormat="false" ht="15" hidden="false" customHeight="false" outlineLevel="0" collapsed="false">
      <c r="A3082" s="0" t="s">
        <v>10850</v>
      </c>
      <c r="B3082" s="0" t="s">
        <v>3037</v>
      </c>
      <c r="C3082" s="0" t="s">
        <v>7943</v>
      </c>
      <c r="D3082" s="0" t="n">
        <v>1</v>
      </c>
      <c r="E3082" s="8" t="n">
        <v>1420</v>
      </c>
      <c r="F3082" s="0" t="n">
        <v>0</v>
      </c>
      <c r="G3082" s="8" t="n">
        <v>1420</v>
      </c>
      <c r="H3082" s="0" t="str">
        <f aca="false">INDEX(Products!$C:$C,MATCH(C3082,Products!$A:$A,0))</f>
        <v>Grocery</v>
      </c>
      <c r="I3082" s="0" t="str">
        <f aca="false">INDEX(Orders!$D:$D,MATCH(B3082,Orders!$A:$A,0))</f>
        <v>Delivered</v>
      </c>
      <c r="J3082" s="8" t="n">
        <f aca="false">INDEX(Products!$E:$E,MATCH(C3082,Products!$A:$A,0))</f>
        <v>829.76</v>
      </c>
      <c r="K3082" s="8" t="n">
        <f aca="false">D3082*J3082</f>
        <v>829.76</v>
      </c>
    </row>
    <row r="3083" customFormat="false" ht="15" hidden="false" customHeight="false" outlineLevel="0" collapsed="false">
      <c r="A3083" s="0" t="s">
        <v>10851</v>
      </c>
      <c r="B3083" s="0" t="s">
        <v>3037</v>
      </c>
      <c r="C3083" s="0" t="s">
        <v>7990</v>
      </c>
      <c r="D3083" s="0" t="n">
        <v>1</v>
      </c>
      <c r="E3083" s="8" t="n">
        <v>25780</v>
      </c>
      <c r="F3083" s="0" t="n">
        <v>0</v>
      </c>
      <c r="G3083" s="8" t="n">
        <v>25780</v>
      </c>
      <c r="H3083" s="0" t="str">
        <f aca="false">INDEX(Products!$C:$C,MATCH(C3083,Products!$A:$A,0))</f>
        <v>Electronics</v>
      </c>
      <c r="I3083" s="0" t="str">
        <f aca="false">INDEX(Orders!$D:$D,MATCH(B3083,Orders!$A:$A,0))</f>
        <v>Delivered</v>
      </c>
      <c r="J3083" s="8" t="n">
        <f aca="false">INDEX(Products!$E:$E,MATCH(C3083,Products!$A:$A,0))</f>
        <v>18157.51</v>
      </c>
      <c r="K3083" s="8" t="n">
        <f aca="false">D3083*J3083</f>
        <v>18157.51</v>
      </c>
    </row>
    <row r="3084" customFormat="false" ht="15" hidden="false" customHeight="false" outlineLevel="0" collapsed="false">
      <c r="A3084" s="0" t="s">
        <v>10852</v>
      </c>
      <c r="B3084" s="0" t="s">
        <v>3040</v>
      </c>
      <c r="C3084" s="0" t="s">
        <v>7630</v>
      </c>
      <c r="D3084" s="0" t="n">
        <v>1</v>
      </c>
      <c r="E3084" s="8" t="n">
        <v>74379</v>
      </c>
      <c r="F3084" s="0" t="n">
        <v>20</v>
      </c>
      <c r="G3084" s="8" t="n">
        <v>59503.2</v>
      </c>
      <c r="H3084" s="0" t="str">
        <f aca="false">INDEX(Products!$C:$C,MATCH(C3084,Products!$A:$A,0))</f>
        <v>Mobiles &amp; Accessories</v>
      </c>
      <c r="I3084" s="0" t="str">
        <f aca="false">INDEX(Orders!$D:$D,MATCH(B3084,Orders!$A:$A,0))</f>
        <v>Delivered</v>
      </c>
      <c r="J3084" s="8" t="n">
        <f aca="false">INDEX(Products!$E:$E,MATCH(C3084,Products!$A:$A,0))</f>
        <v>45257.88</v>
      </c>
      <c r="K3084" s="8" t="n">
        <f aca="false">D3084*J3084</f>
        <v>45257.88</v>
      </c>
    </row>
    <row r="3085" customFormat="false" ht="15" hidden="false" customHeight="false" outlineLevel="0" collapsed="false">
      <c r="A3085" s="0" t="s">
        <v>10853</v>
      </c>
      <c r="B3085" s="0" t="s">
        <v>3040</v>
      </c>
      <c r="C3085" s="0" t="s">
        <v>7674</v>
      </c>
      <c r="D3085" s="0" t="n">
        <v>1</v>
      </c>
      <c r="E3085" s="8" t="n">
        <v>1629</v>
      </c>
      <c r="F3085" s="0" t="n">
        <v>0</v>
      </c>
      <c r="G3085" s="8" t="n">
        <v>1629</v>
      </c>
      <c r="H3085" s="0" t="str">
        <f aca="false">INDEX(Products!$C:$C,MATCH(C3085,Products!$A:$A,0))</f>
        <v>Grocery</v>
      </c>
      <c r="I3085" s="0" t="str">
        <f aca="false">INDEX(Orders!$D:$D,MATCH(B3085,Orders!$A:$A,0))</f>
        <v>Delivered</v>
      </c>
      <c r="J3085" s="8" t="n">
        <f aca="false">INDEX(Products!$E:$E,MATCH(C3085,Products!$A:$A,0))</f>
        <v>1147.73</v>
      </c>
      <c r="K3085" s="8" t="n">
        <f aca="false">D3085*J3085</f>
        <v>1147.73</v>
      </c>
    </row>
    <row r="3086" customFormat="false" ht="15" hidden="false" customHeight="false" outlineLevel="0" collapsed="false">
      <c r="A3086" s="0" t="s">
        <v>10854</v>
      </c>
      <c r="B3086" s="0" t="s">
        <v>3041</v>
      </c>
      <c r="C3086" s="0" t="s">
        <v>7661</v>
      </c>
      <c r="D3086" s="0" t="n">
        <v>1</v>
      </c>
      <c r="E3086" s="8" t="n">
        <v>499</v>
      </c>
      <c r="F3086" s="0" t="n">
        <v>0</v>
      </c>
      <c r="G3086" s="8" t="n">
        <v>499</v>
      </c>
      <c r="H3086" s="0" t="str">
        <f aca="false">INDEX(Products!$C:$C,MATCH(C3086,Products!$A:$A,0))</f>
        <v>Beauty &amp; Personal Care</v>
      </c>
      <c r="I3086" s="0" t="str">
        <f aca="false">INDEX(Orders!$D:$D,MATCH(B3086,Orders!$A:$A,0))</f>
        <v>Delivered</v>
      </c>
      <c r="J3086" s="8" t="n">
        <f aca="false">INDEX(Products!$E:$E,MATCH(C3086,Products!$A:$A,0))</f>
        <v>296.64</v>
      </c>
      <c r="K3086" s="8" t="n">
        <f aca="false">D3086*J3086</f>
        <v>296.64</v>
      </c>
    </row>
    <row r="3087" customFormat="false" ht="15" hidden="false" customHeight="false" outlineLevel="0" collapsed="false">
      <c r="A3087" s="0" t="s">
        <v>10855</v>
      </c>
      <c r="B3087" s="0" t="s">
        <v>3042</v>
      </c>
      <c r="C3087" s="0" t="s">
        <v>8034</v>
      </c>
      <c r="D3087" s="0" t="n">
        <v>1</v>
      </c>
      <c r="E3087" s="8" t="n">
        <v>59079</v>
      </c>
      <c r="F3087" s="0" t="n">
        <v>10</v>
      </c>
      <c r="G3087" s="8" t="n">
        <v>53171.1</v>
      </c>
      <c r="H3087" s="0" t="str">
        <f aca="false">INDEX(Products!$C:$C,MATCH(C3087,Products!$A:$A,0))</f>
        <v>Mobiles &amp; Accessories</v>
      </c>
      <c r="I3087" s="0" t="str">
        <f aca="false">INDEX(Orders!$D:$D,MATCH(B3087,Orders!$A:$A,0))</f>
        <v>Delivered</v>
      </c>
      <c r="J3087" s="8" t="n">
        <f aca="false">INDEX(Products!$E:$E,MATCH(C3087,Products!$A:$A,0))</f>
        <v>35568.35</v>
      </c>
      <c r="K3087" s="8" t="n">
        <f aca="false">D3087*J3087</f>
        <v>35568.35</v>
      </c>
    </row>
    <row r="3088" customFormat="false" ht="15" hidden="false" customHeight="false" outlineLevel="0" collapsed="false">
      <c r="A3088" s="0" t="s">
        <v>10856</v>
      </c>
      <c r="B3088" s="0" t="s">
        <v>3044</v>
      </c>
      <c r="C3088" s="0" t="s">
        <v>7760</v>
      </c>
      <c r="D3088" s="0" t="n">
        <v>1</v>
      </c>
      <c r="E3088" s="8" t="n">
        <v>439</v>
      </c>
      <c r="F3088" s="0" t="n">
        <v>10</v>
      </c>
      <c r="G3088" s="8" t="n">
        <v>395.1</v>
      </c>
      <c r="H3088" s="0" t="str">
        <f aca="false">INDEX(Products!$C:$C,MATCH(C3088,Products!$A:$A,0))</f>
        <v>Grocery</v>
      </c>
      <c r="I3088" s="0" t="str">
        <f aca="false">INDEX(Orders!$D:$D,MATCH(B3088,Orders!$A:$A,0))</f>
        <v>Delivered</v>
      </c>
      <c r="J3088" s="8" t="n">
        <f aca="false">INDEX(Products!$E:$E,MATCH(C3088,Products!$A:$A,0))</f>
        <v>271.77</v>
      </c>
      <c r="K3088" s="8" t="n">
        <f aca="false">D3088*J3088</f>
        <v>271.77</v>
      </c>
    </row>
    <row r="3089" customFormat="false" ht="15" hidden="false" customHeight="false" outlineLevel="0" collapsed="false">
      <c r="A3089" s="0" t="s">
        <v>10857</v>
      </c>
      <c r="B3089" s="0" t="s">
        <v>3045</v>
      </c>
      <c r="C3089" s="0" t="s">
        <v>7648</v>
      </c>
      <c r="D3089" s="0" t="n">
        <v>1</v>
      </c>
      <c r="E3089" s="8" t="n">
        <v>2869</v>
      </c>
      <c r="F3089" s="0" t="n">
        <v>15</v>
      </c>
      <c r="G3089" s="8" t="n">
        <v>2438.65</v>
      </c>
      <c r="H3089" s="0" t="str">
        <f aca="false">INDEX(Products!$C:$C,MATCH(C3089,Products!$A:$A,0))</f>
        <v>Sports &amp; Fitness</v>
      </c>
      <c r="I3089" s="0" t="str">
        <f aca="false">INDEX(Orders!$D:$D,MATCH(B3089,Orders!$A:$A,0))</f>
        <v>Delivered</v>
      </c>
      <c r="J3089" s="8" t="n">
        <f aca="false">INDEX(Products!$E:$E,MATCH(C3089,Products!$A:$A,0))</f>
        <v>1957.62</v>
      </c>
      <c r="K3089" s="8" t="n">
        <f aca="false">D3089*J3089</f>
        <v>1957.62</v>
      </c>
    </row>
    <row r="3090" customFormat="false" ht="15" hidden="false" customHeight="false" outlineLevel="0" collapsed="false">
      <c r="A3090" s="0" t="s">
        <v>10858</v>
      </c>
      <c r="B3090" s="0" t="s">
        <v>3047</v>
      </c>
      <c r="C3090" s="0" t="s">
        <v>7694</v>
      </c>
      <c r="D3090" s="0" t="n">
        <v>1</v>
      </c>
      <c r="E3090" s="8" t="n">
        <v>14329</v>
      </c>
      <c r="F3090" s="0" t="n">
        <v>20</v>
      </c>
      <c r="G3090" s="8" t="n">
        <v>11463.2</v>
      </c>
      <c r="H3090" s="0" t="str">
        <f aca="false">INDEX(Products!$C:$C,MATCH(C3090,Products!$A:$A,0))</f>
        <v>Home &amp; Kitchen</v>
      </c>
      <c r="I3090" s="0" t="str">
        <f aca="false">INDEX(Orders!$D:$D,MATCH(B3090,Orders!$A:$A,0))</f>
        <v>Cancelled</v>
      </c>
      <c r="J3090" s="8" t="n">
        <f aca="false">INDEX(Products!$E:$E,MATCH(C3090,Products!$A:$A,0))</f>
        <v>10731.9</v>
      </c>
      <c r="K3090" s="8" t="n">
        <f aca="false">D3090*J3090</f>
        <v>10731.9</v>
      </c>
    </row>
    <row r="3091" customFormat="false" ht="15" hidden="false" customHeight="false" outlineLevel="0" collapsed="false">
      <c r="A3091" s="0" t="s">
        <v>10859</v>
      </c>
      <c r="B3091" s="0" t="s">
        <v>3047</v>
      </c>
      <c r="C3091" s="0" t="s">
        <v>7752</v>
      </c>
      <c r="D3091" s="0" t="n">
        <v>1</v>
      </c>
      <c r="E3091" s="8" t="n">
        <v>309</v>
      </c>
      <c r="F3091" s="0" t="n">
        <v>30</v>
      </c>
      <c r="G3091" s="8" t="n">
        <v>216.3</v>
      </c>
      <c r="H3091" s="0" t="str">
        <f aca="false">INDEX(Products!$C:$C,MATCH(C3091,Products!$A:$A,0))</f>
        <v>Beauty &amp; Personal Care</v>
      </c>
      <c r="I3091" s="0" t="str">
        <f aca="false">INDEX(Orders!$D:$D,MATCH(B3091,Orders!$A:$A,0))</f>
        <v>Cancelled</v>
      </c>
      <c r="J3091" s="8" t="n">
        <f aca="false">INDEX(Products!$E:$E,MATCH(C3091,Products!$A:$A,0))</f>
        <v>200.3</v>
      </c>
      <c r="K3091" s="8" t="n">
        <f aca="false">D3091*J3091</f>
        <v>200.3</v>
      </c>
    </row>
    <row r="3092" customFormat="false" ht="15" hidden="false" customHeight="false" outlineLevel="0" collapsed="false">
      <c r="A3092" s="0" t="s">
        <v>10860</v>
      </c>
      <c r="B3092" s="0" t="s">
        <v>3049</v>
      </c>
      <c r="C3092" s="0" t="s">
        <v>7668</v>
      </c>
      <c r="D3092" s="0" t="n">
        <v>2</v>
      </c>
      <c r="E3092" s="8" t="n">
        <v>2809</v>
      </c>
      <c r="F3092" s="0" t="n">
        <v>15</v>
      </c>
      <c r="G3092" s="8" t="n">
        <v>4775.3</v>
      </c>
      <c r="H3092" s="0" t="str">
        <f aca="false">INDEX(Products!$C:$C,MATCH(C3092,Products!$A:$A,0))</f>
        <v>Beauty &amp; Personal Care</v>
      </c>
      <c r="I3092" s="0" t="str">
        <f aca="false">INDEX(Orders!$D:$D,MATCH(B3092,Orders!$A:$A,0))</f>
        <v>Returned</v>
      </c>
      <c r="J3092" s="8" t="n">
        <f aca="false">INDEX(Products!$E:$E,MATCH(C3092,Products!$A:$A,0))</f>
        <v>1850.71</v>
      </c>
      <c r="K3092" s="8" t="n">
        <f aca="false">D3092*J3092</f>
        <v>3701.42</v>
      </c>
    </row>
    <row r="3093" customFormat="false" ht="15" hidden="false" customHeight="false" outlineLevel="0" collapsed="false">
      <c r="A3093" s="0" t="s">
        <v>10861</v>
      </c>
      <c r="B3093" s="0" t="s">
        <v>3049</v>
      </c>
      <c r="C3093" s="0" t="s">
        <v>7953</v>
      </c>
      <c r="D3093" s="0" t="n">
        <v>1</v>
      </c>
      <c r="E3093" s="8" t="n">
        <v>739</v>
      </c>
      <c r="F3093" s="0" t="n">
        <v>30</v>
      </c>
      <c r="G3093" s="8" t="n">
        <v>517.3</v>
      </c>
      <c r="H3093" s="0" t="str">
        <f aca="false">INDEX(Products!$C:$C,MATCH(C3093,Products!$A:$A,0))</f>
        <v>Beauty &amp; Personal Care</v>
      </c>
      <c r="I3093" s="0" t="str">
        <f aca="false">INDEX(Orders!$D:$D,MATCH(B3093,Orders!$A:$A,0))</f>
        <v>Returned</v>
      </c>
      <c r="J3093" s="8" t="n">
        <f aca="false">INDEX(Products!$E:$E,MATCH(C3093,Products!$A:$A,0))</f>
        <v>477.84</v>
      </c>
      <c r="K3093" s="8" t="n">
        <f aca="false">D3093*J3093</f>
        <v>477.84</v>
      </c>
    </row>
    <row r="3094" customFormat="false" ht="15" hidden="false" customHeight="false" outlineLevel="0" collapsed="false">
      <c r="A3094" s="0" t="s">
        <v>10862</v>
      </c>
      <c r="B3094" s="0" t="s">
        <v>3051</v>
      </c>
      <c r="C3094" s="0" t="s">
        <v>7809</v>
      </c>
      <c r="D3094" s="0" t="n">
        <v>1</v>
      </c>
      <c r="E3094" s="8" t="n">
        <v>9019</v>
      </c>
      <c r="F3094" s="0" t="n">
        <v>0</v>
      </c>
      <c r="G3094" s="8" t="n">
        <v>9019</v>
      </c>
      <c r="H3094" s="0" t="str">
        <f aca="false">INDEX(Products!$C:$C,MATCH(C3094,Products!$A:$A,0))</f>
        <v>Home &amp; Kitchen</v>
      </c>
      <c r="I3094" s="0" t="str">
        <f aca="false">INDEX(Orders!$D:$D,MATCH(B3094,Orders!$A:$A,0))</f>
        <v>Delivered</v>
      </c>
      <c r="J3094" s="8" t="n">
        <f aca="false">INDEX(Products!$E:$E,MATCH(C3094,Products!$A:$A,0))</f>
        <v>6066.71</v>
      </c>
      <c r="K3094" s="8" t="n">
        <f aca="false">D3094*J3094</f>
        <v>6066.71</v>
      </c>
    </row>
    <row r="3095" customFormat="false" ht="15" hidden="false" customHeight="false" outlineLevel="0" collapsed="false">
      <c r="A3095" s="0" t="s">
        <v>10863</v>
      </c>
      <c r="B3095" s="0" t="s">
        <v>3052</v>
      </c>
      <c r="C3095" s="0" t="s">
        <v>7876</v>
      </c>
      <c r="D3095" s="0" t="n">
        <v>1</v>
      </c>
      <c r="E3095" s="8" t="n">
        <v>2169</v>
      </c>
      <c r="F3095" s="0" t="n">
        <v>10</v>
      </c>
      <c r="G3095" s="8" t="n">
        <v>1952.1</v>
      </c>
      <c r="H3095" s="0" t="str">
        <f aca="false">INDEX(Products!$C:$C,MATCH(C3095,Products!$A:$A,0))</f>
        <v>Fashion</v>
      </c>
      <c r="I3095" s="0" t="str">
        <f aca="false">INDEX(Orders!$D:$D,MATCH(B3095,Orders!$A:$A,0))</f>
        <v>Delivered</v>
      </c>
      <c r="J3095" s="8" t="n">
        <f aca="false">INDEX(Products!$E:$E,MATCH(C3095,Products!$A:$A,0))</f>
        <v>1541.52</v>
      </c>
      <c r="K3095" s="8" t="n">
        <f aca="false">D3095*J3095</f>
        <v>1541.52</v>
      </c>
    </row>
    <row r="3096" customFormat="false" ht="15" hidden="false" customHeight="false" outlineLevel="0" collapsed="false">
      <c r="A3096" s="0" t="s">
        <v>10864</v>
      </c>
      <c r="B3096" s="0" t="s">
        <v>3053</v>
      </c>
      <c r="C3096" s="0" t="s">
        <v>7839</v>
      </c>
      <c r="D3096" s="0" t="n">
        <v>1</v>
      </c>
      <c r="E3096" s="8" t="n">
        <v>9969</v>
      </c>
      <c r="F3096" s="0" t="n">
        <v>10</v>
      </c>
      <c r="G3096" s="8" t="n">
        <v>8972.1</v>
      </c>
      <c r="H3096" s="0" t="str">
        <f aca="false">INDEX(Products!$C:$C,MATCH(C3096,Products!$A:$A,0))</f>
        <v>Home &amp; Kitchen</v>
      </c>
      <c r="I3096" s="0" t="str">
        <f aca="false">INDEX(Orders!$D:$D,MATCH(B3096,Orders!$A:$A,0))</f>
        <v>Delivered</v>
      </c>
      <c r="J3096" s="8" t="n">
        <f aca="false">INDEX(Products!$E:$E,MATCH(C3096,Products!$A:$A,0))</f>
        <v>5962.26</v>
      </c>
      <c r="K3096" s="8" t="n">
        <f aca="false">D3096*J3096</f>
        <v>5962.26</v>
      </c>
    </row>
    <row r="3097" customFormat="false" ht="15" hidden="false" customHeight="false" outlineLevel="0" collapsed="false">
      <c r="A3097" s="0" t="s">
        <v>10865</v>
      </c>
      <c r="B3097" s="0" t="s">
        <v>3053</v>
      </c>
      <c r="C3097" s="0" t="s">
        <v>7767</v>
      </c>
      <c r="D3097" s="0" t="n">
        <v>1</v>
      </c>
      <c r="E3097" s="8" t="n">
        <v>13999</v>
      </c>
      <c r="F3097" s="0" t="n">
        <v>0</v>
      </c>
      <c r="G3097" s="8" t="n">
        <v>13999</v>
      </c>
      <c r="H3097" s="0" t="str">
        <f aca="false">INDEX(Products!$C:$C,MATCH(C3097,Products!$A:$A,0))</f>
        <v>Mobiles &amp; Accessories</v>
      </c>
      <c r="I3097" s="0" t="str">
        <f aca="false">INDEX(Orders!$D:$D,MATCH(B3097,Orders!$A:$A,0))</f>
        <v>Delivered</v>
      </c>
      <c r="J3097" s="8" t="n">
        <f aca="false">INDEX(Products!$E:$E,MATCH(C3097,Products!$A:$A,0))</f>
        <v>10151.75</v>
      </c>
      <c r="K3097" s="8" t="n">
        <f aca="false">D3097*J3097</f>
        <v>10151.75</v>
      </c>
    </row>
    <row r="3098" customFormat="false" ht="15" hidden="false" customHeight="false" outlineLevel="0" collapsed="false">
      <c r="A3098" s="0" t="s">
        <v>10866</v>
      </c>
      <c r="B3098" s="0" t="s">
        <v>3053</v>
      </c>
      <c r="C3098" s="0" t="s">
        <v>8094</v>
      </c>
      <c r="D3098" s="0" t="n">
        <v>1</v>
      </c>
      <c r="E3098" s="8" t="n">
        <v>3199</v>
      </c>
      <c r="F3098" s="0" t="n">
        <v>5</v>
      </c>
      <c r="G3098" s="8" t="n">
        <v>3039.05</v>
      </c>
      <c r="H3098" s="0" t="str">
        <f aca="false">INDEX(Products!$C:$C,MATCH(C3098,Products!$A:$A,0))</f>
        <v>Sports &amp; Fitness</v>
      </c>
      <c r="I3098" s="0" t="str">
        <f aca="false">INDEX(Orders!$D:$D,MATCH(B3098,Orders!$A:$A,0))</f>
        <v>Delivered</v>
      </c>
      <c r="J3098" s="8" t="n">
        <f aca="false">INDEX(Products!$E:$E,MATCH(C3098,Products!$A:$A,0))</f>
        <v>1765.83</v>
      </c>
      <c r="K3098" s="8" t="n">
        <f aca="false">D3098*J3098</f>
        <v>1765.83</v>
      </c>
    </row>
    <row r="3099" customFormat="false" ht="15" hidden="false" customHeight="false" outlineLevel="0" collapsed="false">
      <c r="A3099" s="0" t="s">
        <v>10867</v>
      </c>
      <c r="B3099" s="0" t="s">
        <v>3054</v>
      </c>
      <c r="C3099" s="0" t="s">
        <v>8127</v>
      </c>
      <c r="D3099" s="0" t="n">
        <v>2</v>
      </c>
      <c r="E3099" s="8" t="n">
        <v>1239</v>
      </c>
      <c r="F3099" s="0" t="n">
        <v>15</v>
      </c>
      <c r="G3099" s="8" t="n">
        <v>2106.3</v>
      </c>
      <c r="H3099" s="0" t="str">
        <f aca="false">INDEX(Products!$C:$C,MATCH(C3099,Products!$A:$A,0))</f>
        <v>Sports &amp; Fitness</v>
      </c>
      <c r="I3099" s="0" t="str">
        <f aca="false">INDEX(Orders!$D:$D,MATCH(B3099,Orders!$A:$A,0))</f>
        <v>Delivered</v>
      </c>
      <c r="J3099" s="8" t="n">
        <f aca="false">INDEX(Products!$E:$E,MATCH(C3099,Products!$A:$A,0))</f>
        <v>686.19</v>
      </c>
      <c r="K3099" s="8" t="n">
        <f aca="false">D3099*J3099</f>
        <v>1372.38</v>
      </c>
    </row>
    <row r="3100" customFormat="false" ht="15" hidden="false" customHeight="false" outlineLevel="0" collapsed="false">
      <c r="A3100" s="0" t="s">
        <v>10868</v>
      </c>
      <c r="B3100" s="0" t="s">
        <v>3054</v>
      </c>
      <c r="C3100" s="0" t="s">
        <v>7827</v>
      </c>
      <c r="D3100" s="0" t="n">
        <v>1</v>
      </c>
      <c r="E3100" s="8" t="n">
        <v>3359</v>
      </c>
      <c r="F3100" s="0" t="n">
        <v>30</v>
      </c>
      <c r="G3100" s="8" t="n">
        <v>2351.3</v>
      </c>
      <c r="H3100" s="0" t="str">
        <f aca="false">INDEX(Products!$C:$C,MATCH(C3100,Products!$A:$A,0))</f>
        <v>Home &amp; Kitchen</v>
      </c>
      <c r="I3100" s="0" t="str">
        <f aca="false">INDEX(Orders!$D:$D,MATCH(B3100,Orders!$A:$A,0))</f>
        <v>Delivered</v>
      </c>
      <c r="J3100" s="8" t="n">
        <f aca="false">INDEX(Products!$E:$E,MATCH(C3100,Products!$A:$A,0))</f>
        <v>1895.25</v>
      </c>
      <c r="K3100" s="8" t="n">
        <f aca="false">D3100*J3100</f>
        <v>1895.25</v>
      </c>
    </row>
    <row r="3101" customFormat="false" ht="15" hidden="false" customHeight="false" outlineLevel="0" collapsed="false">
      <c r="A3101" s="0" t="s">
        <v>10869</v>
      </c>
      <c r="B3101" s="0" t="s">
        <v>3054</v>
      </c>
      <c r="C3101" s="0" t="s">
        <v>8226</v>
      </c>
      <c r="D3101" s="0" t="n">
        <v>3</v>
      </c>
      <c r="E3101" s="8" t="n">
        <v>42449</v>
      </c>
      <c r="F3101" s="0" t="n">
        <v>10</v>
      </c>
      <c r="G3101" s="8" t="n">
        <v>114612.3</v>
      </c>
      <c r="H3101" s="0" t="str">
        <f aca="false">INDEX(Products!$C:$C,MATCH(C3101,Products!$A:$A,0))</f>
        <v>Electronics</v>
      </c>
      <c r="I3101" s="0" t="str">
        <f aca="false">INDEX(Orders!$D:$D,MATCH(B3101,Orders!$A:$A,0))</f>
        <v>Delivered</v>
      </c>
      <c r="J3101" s="8" t="n">
        <f aca="false">INDEX(Products!$E:$E,MATCH(C3101,Products!$A:$A,0))</f>
        <v>30786.73</v>
      </c>
      <c r="K3101" s="8" t="n">
        <f aca="false">D3101*J3101</f>
        <v>92360.19</v>
      </c>
    </row>
    <row r="3102" customFormat="false" ht="15" hidden="false" customHeight="false" outlineLevel="0" collapsed="false">
      <c r="A3102" s="0" t="s">
        <v>10870</v>
      </c>
      <c r="B3102" s="0" t="s">
        <v>3056</v>
      </c>
      <c r="C3102" s="0" t="s">
        <v>7818</v>
      </c>
      <c r="D3102" s="0" t="n">
        <v>1</v>
      </c>
      <c r="E3102" s="8" t="n">
        <v>23750</v>
      </c>
      <c r="F3102" s="0" t="n">
        <v>0</v>
      </c>
      <c r="G3102" s="8" t="n">
        <v>23750</v>
      </c>
      <c r="H3102" s="0" t="str">
        <f aca="false">INDEX(Products!$C:$C,MATCH(C3102,Products!$A:$A,0))</f>
        <v>Electronics</v>
      </c>
      <c r="I3102" s="0" t="str">
        <f aca="false">INDEX(Orders!$D:$D,MATCH(B3102,Orders!$A:$A,0))</f>
        <v>Delivered</v>
      </c>
      <c r="J3102" s="8" t="n">
        <f aca="false">INDEX(Products!$E:$E,MATCH(C3102,Products!$A:$A,0))</f>
        <v>15949.33</v>
      </c>
      <c r="K3102" s="8" t="n">
        <f aca="false">D3102*J3102</f>
        <v>15949.33</v>
      </c>
    </row>
    <row r="3103" customFormat="false" ht="15" hidden="false" customHeight="false" outlineLevel="0" collapsed="false">
      <c r="A3103" s="0" t="s">
        <v>10871</v>
      </c>
      <c r="B3103" s="0" t="s">
        <v>3056</v>
      </c>
      <c r="C3103" s="0" t="s">
        <v>7865</v>
      </c>
      <c r="D3103" s="0" t="n">
        <v>1</v>
      </c>
      <c r="E3103" s="8" t="n">
        <v>2139</v>
      </c>
      <c r="F3103" s="0" t="n">
        <v>30</v>
      </c>
      <c r="G3103" s="8" t="n">
        <v>1497.3</v>
      </c>
      <c r="H3103" s="0" t="str">
        <f aca="false">INDEX(Products!$C:$C,MATCH(C3103,Products!$A:$A,0))</f>
        <v>Fashion</v>
      </c>
      <c r="I3103" s="0" t="str">
        <f aca="false">INDEX(Orders!$D:$D,MATCH(B3103,Orders!$A:$A,0))</f>
        <v>Delivered</v>
      </c>
      <c r="J3103" s="8" t="n">
        <f aca="false">INDEX(Products!$E:$E,MATCH(C3103,Products!$A:$A,0))</f>
        <v>1375.05</v>
      </c>
      <c r="K3103" s="8" t="n">
        <f aca="false">D3103*J3103</f>
        <v>1375.05</v>
      </c>
    </row>
    <row r="3104" customFormat="false" ht="15" hidden="false" customHeight="false" outlineLevel="0" collapsed="false">
      <c r="A3104" s="0" t="s">
        <v>10872</v>
      </c>
      <c r="B3104" s="0" t="s">
        <v>3058</v>
      </c>
      <c r="C3104" s="0" t="s">
        <v>7607</v>
      </c>
      <c r="D3104" s="0" t="n">
        <v>1</v>
      </c>
      <c r="E3104" s="8" t="n">
        <v>26229</v>
      </c>
      <c r="F3104" s="0" t="n">
        <v>15</v>
      </c>
      <c r="G3104" s="8" t="n">
        <v>22294.65</v>
      </c>
      <c r="H3104" s="0" t="str">
        <f aca="false">INDEX(Products!$C:$C,MATCH(C3104,Products!$A:$A,0))</f>
        <v>Furniture</v>
      </c>
      <c r="I3104" s="0" t="str">
        <f aca="false">INDEX(Orders!$D:$D,MATCH(B3104,Orders!$A:$A,0))</f>
        <v>Returned</v>
      </c>
      <c r="J3104" s="8" t="n">
        <f aca="false">INDEX(Products!$E:$E,MATCH(C3104,Products!$A:$A,0))</f>
        <v>18876.62</v>
      </c>
      <c r="K3104" s="8" t="n">
        <f aca="false">D3104*J3104</f>
        <v>18876.62</v>
      </c>
    </row>
    <row r="3105" customFormat="false" ht="15" hidden="false" customHeight="false" outlineLevel="0" collapsed="false">
      <c r="A3105" s="0" t="s">
        <v>10873</v>
      </c>
      <c r="B3105" s="0" t="s">
        <v>3061</v>
      </c>
      <c r="C3105" s="0" t="s">
        <v>7638</v>
      </c>
      <c r="D3105" s="0" t="n">
        <v>2</v>
      </c>
      <c r="E3105" s="8" t="n">
        <v>4629</v>
      </c>
      <c r="F3105" s="0" t="n">
        <v>0</v>
      </c>
      <c r="G3105" s="8" t="n">
        <v>9258</v>
      </c>
      <c r="H3105" s="0" t="str">
        <f aca="false">INDEX(Products!$C:$C,MATCH(C3105,Products!$A:$A,0))</f>
        <v>Fashion</v>
      </c>
      <c r="I3105" s="0" t="str">
        <f aca="false">INDEX(Orders!$D:$D,MATCH(B3105,Orders!$A:$A,0))</f>
        <v>Delivered</v>
      </c>
      <c r="J3105" s="8" t="n">
        <f aca="false">INDEX(Products!$E:$E,MATCH(C3105,Products!$A:$A,0))</f>
        <v>3426.32</v>
      </c>
      <c r="K3105" s="8" t="n">
        <f aca="false">D3105*J3105</f>
        <v>6852.64</v>
      </c>
    </row>
    <row r="3106" customFormat="false" ht="15" hidden="false" customHeight="false" outlineLevel="0" collapsed="false">
      <c r="A3106" s="0" t="s">
        <v>10874</v>
      </c>
      <c r="B3106" s="0" t="s">
        <v>3062</v>
      </c>
      <c r="C3106" s="0" t="s">
        <v>7634</v>
      </c>
      <c r="D3106" s="0" t="n">
        <v>1</v>
      </c>
      <c r="E3106" s="8" t="n">
        <v>3819</v>
      </c>
      <c r="F3106" s="0" t="n">
        <v>0</v>
      </c>
      <c r="G3106" s="8" t="n">
        <v>3819</v>
      </c>
      <c r="H3106" s="0" t="str">
        <f aca="false">INDEX(Products!$C:$C,MATCH(C3106,Products!$A:$A,0))</f>
        <v>Fashion</v>
      </c>
      <c r="I3106" s="0" t="str">
        <f aca="false">INDEX(Orders!$D:$D,MATCH(B3106,Orders!$A:$A,0))</f>
        <v>Delivered</v>
      </c>
      <c r="J3106" s="8" t="n">
        <f aca="false">INDEX(Products!$E:$E,MATCH(C3106,Products!$A:$A,0))</f>
        <v>2638.59</v>
      </c>
      <c r="K3106" s="8" t="n">
        <f aca="false">D3106*J3106</f>
        <v>2638.59</v>
      </c>
    </row>
    <row r="3107" customFormat="false" ht="15" hidden="false" customHeight="false" outlineLevel="0" collapsed="false">
      <c r="A3107" s="0" t="s">
        <v>10875</v>
      </c>
      <c r="B3107" s="0" t="s">
        <v>3062</v>
      </c>
      <c r="C3107" s="0" t="s">
        <v>7879</v>
      </c>
      <c r="D3107" s="0" t="n">
        <v>1</v>
      </c>
      <c r="E3107" s="8" t="n">
        <v>389</v>
      </c>
      <c r="F3107" s="0" t="n">
        <v>0</v>
      </c>
      <c r="G3107" s="8" t="n">
        <v>389</v>
      </c>
      <c r="H3107" s="0" t="str">
        <f aca="false">INDEX(Products!$C:$C,MATCH(C3107,Products!$A:$A,0))</f>
        <v>Beauty &amp; Personal Care</v>
      </c>
      <c r="I3107" s="0" t="str">
        <f aca="false">INDEX(Orders!$D:$D,MATCH(B3107,Orders!$A:$A,0))</f>
        <v>Delivered</v>
      </c>
      <c r="J3107" s="8" t="n">
        <f aca="false">INDEX(Products!$E:$E,MATCH(C3107,Products!$A:$A,0))</f>
        <v>254.3</v>
      </c>
      <c r="K3107" s="8" t="n">
        <f aca="false">D3107*J3107</f>
        <v>254.3</v>
      </c>
    </row>
    <row r="3108" customFormat="false" ht="15" hidden="false" customHeight="false" outlineLevel="0" collapsed="false">
      <c r="A3108" s="0" t="s">
        <v>10876</v>
      </c>
      <c r="B3108" s="0" t="s">
        <v>3063</v>
      </c>
      <c r="C3108" s="0" t="s">
        <v>8034</v>
      </c>
      <c r="D3108" s="0" t="n">
        <v>1</v>
      </c>
      <c r="E3108" s="8" t="n">
        <v>59079</v>
      </c>
      <c r="F3108" s="0" t="n">
        <v>15</v>
      </c>
      <c r="G3108" s="8" t="n">
        <v>50217.15</v>
      </c>
      <c r="H3108" s="0" t="str">
        <f aca="false">INDEX(Products!$C:$C,MATCH(C3108,Products!$A:$A,0))</f>
        <v>Mobiles &amp; Accessories</v>
      </c>
      <c r="I3108" s="0" t="str">
        <f aca="false">INDEX(Orders!$D:$D,MATCH(B3108,Orders!$A:$A,0))</f>
        <v>Delivered</v>
      </c>
      <c r="J3108" s="8" t="n">
        <f aca="false">INDEX(Products!$E:$E,MATCH(C3108,Products!$A:$A,0))</f>
        <v>35568.35</v>
      </c>
      <c r="K3108" s="8" t="n">
        <f aca="false">D3108*J3108</f>
        <v>35568.35</v>
      </c>
    </row>
    <row r="3109" customFormat="false" ht="15" hidden="false" customHeight="false" outlineLevel="0" collapsed="false">
      <c r="A3109" s="0" t="s">
        <v>10877</v>
      </c>
      <c r="B3109" s="0" t="s">
        <v>3063</v>
      </c>
      <c r="C3109" s="0" t="s">
        <v>7727</v>
      </c>
      <c r="D3109" s="0" t="n">
        <v>1</v>
      </c>
      <c r="E3109" s="8" t="n">
        <v>2379</v>
      </c>
      <c r="F3109" s="0" t="n">
        <v>20</v>
      </c>
      <c r="G3109" s="8" t="n">
        <v>1903.2</v>
      </c>
      <c r="H3109" s="0" t="str">
        <f aca="false">INDEX(Products!$C:$C,MATCH(C3109,Products!$A:$A,0))</f>
        <v>Fashion</v>
      </c>
      <c r="I3109" s="0" t="str">
        <f aca="false">INDEX(Orders!$D:$D,MATCH(B3109,Orders!$A:$A,0))</f>
        <v>Delivered</v>
      </c>
      <c r="J3109" s="8" t="n">
        <f aca="false">INDEX(Products!$E:$E,MATCH(C3109,Products!$A:$A,0))</f>
        <v>1774.91</v>
      </c>
      <c r="K3109" s="8" t="n">
        <f aca="false">D3109*J3109</f>
        <v>1774.91</v>
      </c>
    </row>
    <row r="3110" customFormat="false" ht="15" hidden="false" customHeight="false" outlineLevel="0" collapsed="false">
      <c r="A3110" s="0" t="s">
        <v>10878</v>
      </c>
      <c r="B3110" s="0" t="s">
        <v>3063</v>
      </c>
      <c r="C3110" s="0" t="s">
        <v>7857</v>
      </c>
      <c r="D3110" s="0" t="n">
        <v>1</v>
      </c>
      <c r="E3110" s="8" t="n">
        <v>2429</v>
      </c>
      <c r="F3110" s="0" t="n">
        <v>5</v>
      </c>
      <c r="G3110" s="8" t="n">
        <v>2307.55</v>
      </c>
      <c r="H3110" s="0" t="str">
        <f aca="false">INDEX(Products!$C:$C,MATCH(C3110,Products!$A:$A,0))</f>
        <v>Fashion</v>
      </c>
      <c r="I3110" s="0" t="str">
        <f aca="false">INDEX(Orders!$D:$D,MATCH(B3110,Orders!$A:$A,0))</f>
        <v>Delivered</v>
      </c>
      <c r="J3110" s="8" t="n">
        <f aca="false">INDEX(Products!$E:$E,MATCH(C3110,Products!$A:$A,0))</f>
        <v>1801.14</v>
      </c>
      <c r="K3110" s="8" t="n">
        <f aca="false">D3110*J3110</f>
        <v>1801.14</v>
      </c>
    </row>
    <row r="3111" customFormat="false" ht="15" hidden="false" customHeight="false" outlineLevel="0" collapsed="false">
      <c r="A3111" s="0" t="s">
        <v>10879</v>
      </c>
      <c r="B3111" s="0" t="s">
        <v>3063</v>
      </c>
      <c r="C3111" s="0" t="s">
        <v>8306</v>
      </c>
      <c r="D3111" s="0" t="n">
        <v>1</v>
      </c>
      <c r="E3111" s="8" t="n">
        <v>6549</v>
      </c>
      <c r="F3111" s="0" t="n">
        <v>10</v>
      </c>
      <c r="G3111" s="8" t="n">
        <v>5894.1</v>
      </c>
      <c r="H3111" s="0" t="str">
        <f aca="false">INDEX(Products!$C:$C,MATCH(C3111,Products!$A:$A,0))</f>
        <v>Home &amp; Kitchen</v>
      </c>
      <c r="I3111" s="0" t="str">
        <f aca="false">INDEX(Orders!$D:$D,MATCH(B3111,Orders!$A:$A,0))</f>
        <v>Delivered</v>
      </c>
      <c r="J3111" s="8" t="n">
        <f aca="false">INDEX(Products!$E:$E,MATCH(C3111,Products!$A:$A,0))</f>
        <v>3998.73</v>
      </c>
      <c r="K3111" s="8" t="n">
        <f aca="false">D3111*J3111</f>
        <v>3998.73</v>
      </c>
    </row>
    <row r="3112" customFormat="false" ht="15" hidden="false" customHeight="false" outlineLevel="0" collapsed="false">
      <c r="A3112" s="0" t="s">
        <v>10880</v>
      </c>
      <c r="B3112" s="0" t="s">
        <v>3065</v>
      </c>
      <c r="C3112" s="0" t="s">
        <v>7607</v>
      </c>
      <c r="D3112" s="0" t="n">
        <v>1</v>
      </c>
      <c r="E3112" s="8" t="n">
        <v>26229</v>
      </c>
      <c r="F3112" s="0" t="n">
        <v>10</v>
      </c>
      <c r="G3112" s="8" t="n">
        <v>23606.1</v>
      </c>
      <c r="H3112" s="0" t="str">
        <f aca="false">INDEX(Products!$C:$C,MATCH(C3112,Products!$A:$A,0))</f>
        <v>Furniture</v>
      </c>
      <c r="I3112" s="0" t="str">
        <f aca="false">INDEX(Orders!$D:$D,MATCH(B3112,Orders!$A:$A,0))</f>
        <v>Delivered</v>
      </c>
      <c r="J3112" s="8" t="n">
        <f aca="false">INDEX(Products!$E:$E,MATCH(C3112,Products!$A:$A,0))</f>
        <v>18876.62</v>
      </c>
      <c r="K3112" s="8" t="n">
        <f aca="false">D3112*J3112</f>
        <v>18876.62</v>
      </c>
    </row>
    <row r="3113" customFormat="false" ht="15" hidden="false" customHeight="false" outlineLevel="0" collapsed="false">
      <c r="A3113" s="0" t="s">
        <v>10881</v>
      </c>
      <c r="B3113" s="0" t="s">
        <v>3065</v>
      </c>
      <c r="C3113" s="0" t="s">
        <v>7663</v>
      </c>
      <c r="D3113" s="0" t="n">
        <v>3</v>
      </c>
      <c r="E3113" s="8" t="n">
        <v>4859</v>
      </c>
      <c r="F3113" s="0" t="n">
        <v>0</v>
      </c>
      <c r="G3113" s="8" t="n">
        <v>14577</v>
      </c>
      <c r="H3113" s="0" t="str">
        <f aca="false">INDEX(Products!$C:$C,MATCH(C3113,Products!$A:$A,0))</f>
        <v>Fashion</v>
      </c>
      <c r="I3113" s="0" t="str">
        <f aca="false">INDEX(Orders!$D:$D,MATCH(B3113,Orders!$A:$A,0))</f>
        <v>Delivered</v>
      </c>
      <c r="J3113" s="8" t="n">
        <f aca="false">INDEX(Products!$E:$E,MATCH(C3113,Products!$A:$A,0))</f>
        <v>2737.14</v>
      </c>
      <c r="K3113" s="8" t="n">
        <f aca="false">D3113*J3113</f>
        <v>8211.42</v>
      </c>
    </row>
    <row r="3114" customFormat="false" ht="15" hidden="false" customHeight="false" outlineLevel="0" collapsed="false">
      <c r="A3114" s="0" t="s">
        <v>10882</v>
      </c>
      <c r="B3114" s="0" t="s">
        <v>3066</v>
      </c>
      <c r="C3114" s="0" t="s">
        <v>7705</v>
      </c>
      <c r="D3114" s="0" t="n">
        <v>1</v>
      </c>
      <c r="E3114" s="8" t="n">
        <v>2409</v>
      </c>
      <c r="F3114" s="0" t="n">
        <v>0</v>
      </c>
      <c r="G3114" s="8" t="n">
        <v>2409</v>
      </c>
      <c r="H3114" s="0" t="str">
        <f aca="false">INDEX(Products!$C:$C,MATCH(C3114,Products!$A:$A,0))</f>
        <v>Fashion</v>
      </c>
      <c r="I3114" s="0" t="str">
        <f aca="false">INDEX(Orders!$D:$D,MATCH(B3114,Orders!$A:$A,0))</f>
        <v>Delivered</v>
      </c>
      <c r="J3114" s="8" t="n">
        <f aca="false">INDEX(Products!$E:$E,MATCH(C3114,Products!$A:$A,0))</f>
        <v>1619.11</v>
      </c>
      <c r="K3114" s="8" t="n">
        <f aca="false">D3114*J3114</f>
        <v>1619.11</v>
      </c>
    </row>
    <row r="3115" customFormat="false" ht="15" hidden="false" customHeight="false" outlineLevel="0" collapsed="false">
      <c r="A3115" s="0" t="s">
        <v>10883</v>
      </c>
      <c r="B3115" s="0" t="s">
        <v>3066</v>
      </c>
      <c r="C3115" s="0" t="s">
        <v>7609</v>
      </c>
      <c r="D3115" s="0" t="n">
        <v>2</v>
      </c>
      <c r="E3115" s="8" t="n">
        <v>35369</v>
      </c>
      <c r="F3115" s="0" t="n">
        <v>0</v>
      </c>
      <c r="G3115" s="8" t="n">
        <v>70738</v>
      </c>
      <c r="H3115" s="0" t="str">
        <f aca="false">INDEX(Products!$C:$C,MATCH(C3115,Products!$A:$A,0))</f>
        <v>Electronics</v>
      </c>
      <c r="I3115" s="0" t="str">
        <f aca="false">INDEX(Orders!$D:$D,MATCH(B3115,Orders!$A:$A,0))</f>
        <v>Delivered</v>
      </c>
      <c r="J3115" s="8" t="n">
        <f aca="false">INDEX(Products!$E:$E,MATCH(C3115,Products!$A:$A,0))</f>
        <v>24770.66</v>
      </c>
      <c r="K3115" s="8" t="n">
        <f aca="false">D3115*J3115</f>
        <v>49541.32</v>
      </c>
    </row>
    <row r="3116" customFormat="false" ht="15" hidden="false" customHeight="false" outlineLevel="0" collapsed="false">
      <c r="A3116" s="0" t="s">
        <v>10884</v>
      </c>
      <c r="B3116" s="0" t="s">
        <v>3066</v>
      </c>
      <c r="C3116" s="0" t="s">
        <v>8065</v>
      </c>
      <c r="D3116" s="0" t="n">
        <v>3</v>
      </c>
      <c r="E3116" s="8" t="n">
        <v>4989</v>
      </c>
      <c r="F3116" s="0" t="n">
        <v>10</v>
      </c>
      <c r="G3116" s="8" t="n">
        <v>13470.3</v>
      </c>
      <c r="H3116" s="0" t="str">
        <f aca="false">INDEX(Products!$C:$C,MATCH(C3116,Products!$A:$A,0))</f>
        <v>Electronics</v>
      </c>
      <c r="I3116" s="0" t="str">
        <f aca="false">INDEX(Orders!$D:$D,MATCH(B3116,Orders!$A:$A,0))</f>
        <v>Delivered</v>
      </c>
      <c r="J3116" s="8" t="n">
        <f aca="false">INDEX(Products!$E:$E,MATCH(C3116,Products!$A:$A,0))</f>
        <v>3490.69</v>
      </c>
      <c r="K3116" s="8" t="n">
        <f aca="false">D3116*J3116</f>
        <v>10472.07</v>
      </c>
    </row>
    <row r="3117" customFormat="false" ht="15" hidden="false" customHeight="false" outlineLevel="0" collapsed="false">
      <c r="A3117" s="0" t="s">
        <v>10885</v>
      </c>
      <c r="B3117" s="0" t="s">
        <v>3066</v>
      </c>
      <c r="C3117" s="0" t="s">
        <v>7771</v>
      </c>
      <c r="D3117" s="0" t="n">
        <v>3</v>
      </c>
      <c r="E3117" s="8" t="n">
        <v>3619</v>
      </c>
      <c r="F3117" s="0" t="n">
        <v>0</v>
      </c>
      <c r="G3117" s="8" t="n">
        <v>10857</v>
      </c>
      <c r="H3117" s="0" t="str">
        <f aca="false">INDEX(Products!$C:$C,MATCH(C3117,Products!$A:$A,0))</f>
        <v>Fashion</v>
      </c>
      <c r="I3117" s="0" t="str">
        <f aca="false">INDEX(Orders!$D:$D,MATCH(B3117,Orders!$A:$A,0))</f>
        <v>Delivered</v>
      </c>
      <c r="J3117" s="8" t="n">
        <f aca="false">INDEX(Products!$E:$E,MATCH(C3117,Products!$A:$A,0))</f>
        <v>2299.95</v>
      </c>
      <c r="K3117" s="8" t="n">
        <f aca="false">D3117*J3117</f>
        <v>6899.85</v>
      </c>
    </row>
    <row r="3118" customFormat="false" ht="15" hidden="false" customHeight="false" outlineLevel="0" collapsed="false">
      <c r="A3118" s="0" t="s">
        <v>10886</v>
      </c>
      <c r="B3118" s="0" t="s">
        <v>3067</v>
      </c>
      <c r="C3118" s="0" t="s">
        <v>7818</v>
      </c>
      <c r="D3118" s="0" t="n">
        <v>3</v>
      </c>
      <c r="E3118" s="8" t="n">
        <v>23750</v>
      </c>
      <c r="F3118" s="0" t="n">
        <v>10</v>
      </c>
      <c r="G3118" s="8" t="n">
        <v>64125</v>
      </c>
      <c r="H3118" s="0" t="str">
        <f aca="false">INDEX(Products!$C:$C,MATCH(C3118,Products!$A:$A,0))</f>
        <v>Electronics</v>
      </c>
      <c r="I3118" s="0" t="str">
        <f aca="false">INDEX(Orders!$D:$D,MATCH(B3118,Orders!$A:$A,0))</f>
        <v>Returned</v>
      </c>
      <c r="J3118" s="8" t="n">
        <f aca="false">INDEX(Products!$E:$E,MATCH(C3118,Products!$A:$A,0))</f>
        <v>15949.33</v>
      </c>
      <c r="K3118" s="8" t="n">
        <f aca="false">D3118*J3118</f>
        <v>47847.99</v>
      </c>
    </row>
    <row r="3119" customFormat="false" ht="15" hidden="false" customHeight="false" outlineLevel="0" collapsed="false">
      <c r="A3119" s="0" t="s">
        <v>10887</v>
      </c>
      <c r="B3119" s="0" t="s">
        <v>3069</v>
      </c>
      <c r="C3119" s="0" t="s">
        <v>7703</v>
      </c>
      <c r="D3119" s="0" t="n">
        <v>1</v>
      </c>
      <c r="E3119" s="8" t="n">
        <v>14499</v>
      </c>
      <c r="F3119" s="0" t="n">
        <v>0</v>
      </c>
      <c r="G3119" s="8" t="n">
        <v>14499</v>
      </c>
      <c r="H3119" s="0" t="str">
        <f aca="false">INDEX(Products!$C:$C,MATCH(C3119,Products!$A:$A,0))</f>
        <v>Electronics</v>
      </c>
      <c r="I3119" s="0" t="str">
        <f aca="false">INDEX(Orders!$D:$D,MATCH(B3119,Orders!$A:$A,0))</f>
        <v>Delivered</v>
      </c>
      <c r="J3119" s="8" t="n">
        <f aca="false">INDEX(Products!$E:$E,MATCH(C3119,Products!$A:$A,0))</f>
        <v>10624.25</v>
      </c>
      <c r="K3119" s="8" t="n">
        <f aca="false">D3119*J3119</f>
        <v>10624.25</v>
      </c>
    </row>
    <row r="3120" customFormat="false" ht="15" hidden="false" customHeight="false" outlineLevel="0" collapsed="false">
      <c r="A3120" s="0" t="s">
        <v>10888</v>
      </c>
      <c r="B3120" s="0" t="s">
        <v>3070</v>
      </c>
      <c r="C3120" s="0" t="s">
        <v>7947</v>
      </c>
      <c r="D3120" s="0" t="n">
        <v>1</v>
      </c>
      <c r="E3120" s="8" t="n">
        <v>9320</v>
      </c>
      <c r="F3120" s="0" t="n">
        <v>0</v>
      </c>
      <c r="G3120" s="8" t="n">
        <v>9320</v>
      </c>
      <c r="H3120" s="0" t="str">
        <f aca="false">INDEX(Products!$C:$C,MATCH(C3120,Products!$A:$A,0))</f>
        <v>Home &amp; Kitchen</v>
      </c>
      <c r="I3120" s="0" t="str">
        <f aca="false">INDEX(Orders!$D:$D,MATCH(B3120,Orders!$A:$A,0))</f>
        <v>Delivered</v>
      </c>
      <c r="J3120" s="8" t="n">
        <f aca="false">INDEX(Products!$E:$E,MATCH(C3120,Products!$A:$A,0))</f>
        <v>6164.02</v>
      </c>
      <c r="K3120" s="8" t="n">
        <f aca="false">D3120*J3120</f>
        <v>6164.02</v>
      </c>
    </row>
    <row r="3121" customFormat="false" ht="15" hidden="false" customHeight="false" outlineLevel="0" collapsed="false">
      <c r="A3121" s="0" t="s">
        <v>10889</v>
      </c>
      <c r="B3121" s="0" t="s">
        <v>3071</v>
      </c>
      <c r="C3121" s="0" t="s">
        <v>7961</v>
      </c>
      <c r="D3121" s="0" t="n">
        <v>1</v>
      </c>
      <c r="E3121" s="8" t="n">
        <v>7140</v>
      </c>
      <c r="F3121" s="0" t="n">
        <v>30</v>
      </c>
      <c r="G3121" s="8" t="n">
        <v>4998</v>
      </c>
      <c r="H3121" s="0" t="str">
        <f aca="false">INDEX(Products!$C:$C,MATCH(C3121,Products!$A:$A,0))</f>
        <v>Mobiles &amp; Accessories</v>
      </c>
      <c r="I3121" s="0" t="str">
        <f aca="false">INDEX(Orders!$D:$D,MATCH(B3121,Orders!$A:$A,0))</f>
        <v>Delivered</v>
      </c>
      <c r="J3121" s="8" t="n">
        <f aca="false">INDEX(Products!$E:$E,MATCH(C3121,Products!$A:$A,0))</f>
        <v>4319.28</v>
      </c>
      <c r="K3121" s="8" t="n">
        <f aca="false">D3121*J3121</f>
        <v>4319.28</v>
      </c>
    </row>
    <row r="3122" customFormat="false" ht="15" hidden="false" customHeight="false" outlineLevel="0" collapsed="false">
      <c r="A3122" s="0" t="s">
        <v>10890</v>
      </c>
      <c r="B3122" s="0" t="s">
        <v>3071</v>
      </c>
      <c r="C3122" s="0" t="s">
        <v>8436</v>
      </c>
      <c r="D3122" s="0" t="n">
        <v>1</v>
      </c>
      <c r="E3122" s="8" t="n">
        <v>52639</v>
      </c>
      <c r="F3122" s="0" t="n">
        <v>30</v>
      </c>
      <c r="G3122" s="8" t="n">
        <v>36847.3</v>
      </c>
      <c r="H3122" s="0" t="str">
        <f aca="false">INDEX(Products!$C:$C,MATCH(C3122,Products!$A:$A,0))</f>
        <v>Mobiles &amp; Accessories</v>
      </c>
      <c r="I3122" s="0" t="str">
        <f aca="false">INDEX(Orders!$D:$D,MATCH(B3122,Orders!$A:$A,0))</f>
        <v>Delivered</v>
      </c>
      <c r="J3122" s="8" t="n">
        <f aca="false">INDEX(Products!$E:$E,MATCH(C3122,Products!$A:$A,0))</f>
        <v>31616.05</v>
      </c>
      <c r="K3122" s="8" t="n">
        <f aca="false">D3122*J3122</f>
        <v>31616.05</v>
      </c>
    </row>
    <row r="3123" customFormat="false" ht="15" hidden="false" customHeight="false" outlineLevel="0" collapsed="false">
      <c r="A3123" s="0" t="s">
        <v>10891</v>
      </c>
      <c r="B3123" s="0" t="s">
        <v>3071</v>
      </c>
      <c r="C3123" s="0" t="s">
        <v>8094</v>
      </c>
      <c r="D3123" s="0" t="n">
        <v>2</v>
      </c>
      <c r="E3123" s="8" t="n">
        <v>3199</v>
      </c>
      <c r="F3123" s="0" t="n">
        <v>0</v>
      </c>
      <c r="G3123" s="8" t="n">
        <v>6398</v>
      </c>
      <c r="H3123" s="0" t="str">
        <f aca="false">INDEX(Products!$C:$C,MATCH(C3123,Products!$A:$A,0))</f>
        <v>Sports &amp; Fitness</v>
      </c>
      <c r="I3123" s="0" t="str">
        <f aca="false">INDEX(Orders!$D:$D,MATCH(B3123,Orders!$A:$A,0))</f>
        <v>Delivered</v>
      </c>
      <c r="J3123" s="8" t="n">
        <f aca="false">INDEX(Products!$E:$E,MATCH(C3123,Products!$A:$A,0))</f>
        <v>1765.83</v>
      </c>
      <c r="K3123" s="8" t="n">
        <f aca="false">D3123*J3123</f>
        <v>3531.66</v>
      </c>
    </row>
    <row r="3124" customFormat="false" ht="15" hidden="false" customHeight="false" outlineLevel="0" collapsed="false">
      <c r="A3124" s="0" t="s">
        <v>10892</v>
      </c>
      <c r="B3124" s="0" t="s">
        <v>3071</v>
      </c>
      <c r="C3124" s="0" t="s">
        <v>7767</v>
      </c>
      <c r="D3124" s="0" t="n">
        <v>1</v>
      </c>
      <c r="E3124" s="8" t="n">
        <v>13999</v>
      </c>
      <c r="F3124" s="0" t="n">
        <v>5</v>
      </c>
      <c r="G3124" s="8" t="n">
        <v>13299.05</v>
      </c>
      <c r="H3124" s="0" t="str">
        <f aca="false">INDEX(Products!$C:$C,MATCH(C3124,Products!$A:$A,0))</f>
        <v>Mobiles &amp; Accessories</v>
      </c>
      <c r="I3124" s="0" t="str">
        <f aca="false">INDEX(Orders!$D:$D,MATCH(B3124,Orders!$A:$A,0))</f>
        <v>Delivered</v>
      </c>
      <c r="J3124" s="8" t="n">
        <f aca="false">INDEX(Products!$E:$E,MATCH(C3124,Products!$A:$A,0))</f>
        <v>10151.75</v>
      </c>
      <c r="K3124" s="8" t="n">
        <f aca="false">D3124*J3124</f>
        <v>10151.75</v>
      </c>
    </row>
    <row r="3125" customFormat="false" ht="15" hidden="false" customHeight="false" outlineLevel="0" collapsed="false">
      <c r="A3125" s="0" t="s">
        <v>10893</v>
      </c>
      <c r="B3125" s="0" t="s">
        <v>3072</v>
      </c>
      <c r="C3125" s="0" t="s">
        <v>7821</v>
      </c>
      <c r="D3125" s="0" t="n">
        <v>1</v>
      </c>
      <c r="E3125" s="8" t="n">
        <v>2479</v>
      </c>
      <c r="F3125" s="0" t="n">
        <v>0</v>
      </c>
      <c r="G3125" s="8" t="n">
        <v>2479</v>
      </c>
      <c r="H3125" s="0" t="str">
        <f aca="false">INDEX(Products!$C:$C,MATCH(C3125,Products!$A:$A,0))</f>
        <v>Beauty &amp; Personal Care</v>
      </c>
      <c r="I3125" s="0" t="str">
        <f aca="false">INDEX(Orders!$D:$D,MATCH(B3125,Orders!$A:$A,0))</f>
        <v>Delivered</v>
      </c>
      <c r="J3125" s="8" t="n">
        <f aca="false">INDEX(Products!$E:$E,MATCH(C3125,Products!$A:$A,0))</f>
        <v>1727.59</v>
      </c>
      <c r="K3125" s="8" t="n">
        <f aca="false">D3125*J3125</f>
        <v>1727.59</v>
      </c>
    </row>
    <row r="3126" customFormat="false" ht="15" hidden="false" customHeight="false" outlineLevel="0" collapsed="false">
      <c r="A3126" s="0" t="s">
        <v>10894</v>
      </c>
      <c r="B3126" s="0" t="s">
        <v>3074</v>
      </c>
      <c r="C3126" s="0" t="s">
        <v>8063</v>
      </c>
      <c r="D3126" s="0" t="n">
        <v>1</v>
      </c>
      <c r="E3126" s="8" t="n">
        <v>11739</v>
      </c>
      <c r="F3126" s="0" t="n">
        <v>5</v>
      </c>
      <c r="G3126" s="8" t="n">
        <v>11152.05</v>
      </c>
      <c r="H3126" s="0" t="str">
        <f aca="false">INDEX(Products!$C:$C,MATCH(C3126,Products!$A:$A,0))</f>
        <v>Sports &amp; Fitness</v>
      </c>
      <c r="I3126" s="0" t="str">
        <f aca="false">INDEX(Orders!$D:$D,MATCH(B3126,Orders!$A:$A,0))</f>
        <v>Delivered</v>
      </c>
      <c r="J3126" s="8" t="n">
        <f aca="false">INDEX(Products!$E:$E,MATCH(C3126,Products!$A:$A,0))</f>
        <v>6695.67</v>
      </c>
      <c r="K3126" s="8" t="n">
        <f aca="false">D3126*J3126</f>
        <v>6695.67</v>
      </c>
    </row>
    <row r="3127" customFormat="false" ht="15" hidden="false" customHeight="false" outlineLevel="0" collapsed="false">
      <c r="A3127" s="0" t="s">
        <v>10895</v>
      </c>
      <c r="B3127" s="0" t="s">
        <v>3075</v>
      </c>
      <c r="C3127" s="0" t="s">
        <v>8046</v>
      </c>
      <c r="D3127" s="0" t="n">
        <v>1</v>
      </c>
      <c r="E3127" s="8" t="n">
        <v>40329</v>
      </c>
      <c r="F3127" s="0" t="n">
        <v>0</v>
      </c>
      <c r="G3127" s="8" t="n">
        <v>40329</v>
      </c>
      <c r="H3127" s="0" t="str">
        <f aca="false">INDEX(Products!$C:$C,MATCH(C3127,Products!$A:$A,0))</f>
        <v>Electronics</v>
      </c>
      <c r="I3127" s="0" t="str">
        <f aca="false">INDEX(Orders!$D:$D,MATCH(B3127,Orders!$A:$A,0))</f>
        <v>Delivered</v>
      </c>
      <c r="J3127" s="8" t="n">
        <f aca="false">INDEX(Products!$E:$E,MATCH(C3127,Products!$A:$A,0))</f>
        <v>29814.88</v>
      </c>
      <c r="K3127" s="8" t="n">
        <f aca="false">D3127*J3127</f>
        <v>29814.88</v>
      </c>
    </row>
    <row r="3128" customFormat="false" ht="15" hidden="false" customHeight="false" outlineLevel="0" collapsed="false">
      <c r="A3128" s="0" t="s">
        <v>10896</v>
      </c>
      <c r="B3128" s="0" t="s">
        <v>3075</v>
      </c>
      <c r="C3128" s="0" t="s">
        <v>7723</v>
      </c>
      <c r="D3128" s="0" t="n">
        <v>1</v>
      </c>
      <c r="E3128" s="8" t="n">
        <v>26310</v>
      </c>
      <c r="F3128" s="0" t="n">
        <v>5</v>
      </c>
      <c r="G3128" s="8" t="n">
        <v>24994.5</v>
      </c>
      <c r="H3128" s="0" t="str">
        <f aca="false">INDEX(Products!$C:$C,MATCH(C3128,Products!$A:$A,0))</f>
        <v>Electronics</v>
      </c>
      <c r="I3128" s="0" t="str">
        <f aca="false">INDEX(Orders!$D:$D,MATCH(B3128,Orders!$A:$A,0))</f>
        <v>Delivered</v>
      </c>
      <c r="J3128" s="8" t="n">
        <f aca="false">INDEX(Products!$E:$E,MATCH(C3128,Products!$A:$A,0))</f>
        <v>16349.67</v>
      </c>
      <c r="K3128" s="8" t="n">
        <f aca="false">D3128*J3128</f>
        <v>16349.67</v>
      </c>
    </row>
    <row r="3129" customFormat="false" ht="15" hidden="false" customHeight="false" outlineLevel="0" collapsed="false">
      <c r="A3129" s="0" t="s">
        <v>10897</v>
      </c>
      <c r="B3129" s="0" t="s">
        <v>3076</v>
      </c>
      <c r="C3129" s="0" t="s">
        <v>7966</v>
      </c>
      <c r="D3129" s="0" t="n">
        <v>1</v>
      </c>
      <c r="E3129" s="8" t="n">
        <v>8389</v>
      </c>
      <c r="F3129" s="0" t="n">
        <v>0</v>
      </c>
      <c r="G3129" s="8" t="n">
        <v>8389</v>
      </c>
      <c r="H3129" s="0" t="str">
        <f aca="false">INDEX(Products!$C:$C,MATCH(C3129,Products!$A:$A,0))</f>
        <v>Home &amp; Kitchen</v>
      </c>
      <c r="I3129" s="0" t="str">
        <f aca="false">INDEX(Orders!$D:$D,MATCH(B3129,Orders!$A:$A,0))</f>
        <v>Delivered</v>
      </c>
      <c r="J3129" s="8" t="n">
        <f aca="false">INDEX(Products!$E:$E,MATCH(C3129,Products!$A:$A,0))</f>
        <v>6236.44</v>
      </c>
      <c r="K3129" s="8" t="n">
        <f aca="false">D3129*J3129</f>
        <v>6236.44</v>
      </c>
    </row>
    <row r="3130" customFormat="false" ht="15" hidden="false" customHeight="false" outlineLevel="0" collapsed="false">
      <c r="A3130" s="0" t="s">
        <v>10898</v>
      </c>
      <c r="B3130" s="0" t="s">
        <v>3077</v>
      </c>
      <c r="C3130" s="0" t="s">
        <v>7853</v>
      </c>
      <c r="D3130" s="0" t="n">
        <v>1</v>
      </c>
      <c r="E3130" s="8" t="n">
        <v>1989</v>
      </c>
      <c r="F3130" s="0" t="n">
        <v>0</v>
      </c>
      <c r="G3130" s="8" t="n">
        <v>1989</v>
      </c>
      <c r="H3130" s="0" t="str">
        <f aca="false">INDEX(Products!$C:$C,MATCH(C3130,Products!$A:$A,0))</f>
        <v>Fashion</v>
      </c>
      <c r="I3130" s="0" t="str">
        <f aca="false">INDEX(Orders!$D:$D,MATCH(B3130,Orders!$A:$A,0))</f>
        <v>Delivered</v>
      </c>
      <c r="J3130" s="8" t="n">
        <f aca="false">INDEX(Products!$E:$E,MATCH(C3130,Products!$A:$A,0))</f>
        <v>1234.69</v>
      </c>
      <c r="K3130" s="8" t="n">
        <f aca="false">D3130*J3130</f>
        <v>1234.69</v>
      </c>
    </row>
    <row r="3131" customFormat="false" ht="15" hidden="false" customHeight="false" outlineLevel="0" collapsed="false">
      <c r="A3131" s="0" t="s">
        <v>10899</v>
      </c>
      <c r="B3131" s="0" t="s">
        <v>3077</v>
      </c>
      <c r="C3131" s="0" t="s">
        <v>7620</v>
      </c>
      <c r="D3131" s="0" t="n">
        <v>1</v>
      </c>
      <c r="E3131" s="8" t="n">
        <v>8729</v>
      </c>
      <c r="F3131" s="0" t="n">
        <v>0</v>
      </c>
      <c r="G3131" s="8" t="n">
        <v>8729</v>
      </c>
      <c r="H3131" s="0" t="str">
        <f aca="false">INDEX(Products!$C:$C,MATCH(C3131,Products!$A:$A,0))</f>
        <v>Electronics</v>
      </c>
      <c r="I3131" s="0" t="str">
        <f aca="false">INDEX(Orders!$D:$D,MATCH(B3131,Orders!$A:$A,0))</f>
        <v>Delivered</v>
      </c>
      <c r="J3131" s="8" t="n">
        <f aca="false">INDEX(Products!$E:$E,MATCH(C3131,Products!$A:$A,0))</f>
        <v>6197.6</v>
      </c>
      <c r="K3131" s="8" t="n">
        <f aca="false">D3131*J3131</f>
        <v>6197.6</v>
      </c>
    </row>
    <row r="3132" customFormat="false" ht="15" hidden="false" customHeight="false" outlineLevel="0" collapsed="false">
      <c r="A3132" s="0" t="s">
        <v>10900</v>
      </c>
      <c r="B3132" s="0" t="s">
        <v>3077</v>
      </c>
      <c r="C3132" s="0" t="s">
        <v>7676</v>
      </c>
      <c r="D3132" s="0" t="n">
        <v>1</v>
      </c>
      <c r="E3132" s="8" t="n">
        <v>33759</v>
      </c>
      <c r="F3132" s="0" t="n">
        <v>0</v>
      </c>
      <c r="G3132" s="8" t="n">
        <v>33759</v>
      </c>
      <c r="H3132" s="0" t="str">
        <f aca="false">INDEX(Products!$C:$C,MATCH(C3132,Products!$A:$A,0))</f>
        <v>Furniture</v>
      </c>
      <c r="I3132" s="0" t="str">
        <f aca="false">INDEX(Orders!$D:$D,MATCH(B3132,Orders!$A:$A,0))</f>
        <v>Delivered</v>
      </c>
      <c r="J3132" s="8" t="n">
        <f aca="false">INDEX(Products!$E:$E,MATCH(C3132,Products!$A:$A,0))</f>
        <v>19897.05</v>
      </c>
      <c r="K3132" s="8" t="n">
        <f aca="false">D3132*J3132</f>
        <v>19897.05</v>
      </c>
    </row>
    <row r="3133" customFormat="false" ht="15" hidden="false" customHeight="false" outlineLevel="0" collapsed="false">
      <c r="A3133" s="0" t="s">
        <v>10901</v>
      </c>
      <c r="B3133" s="0" t="s">
        <v>3078</v>
      </c>
      <c r="C3133" s="0" t="s">
        <v>7884</v>
      </c>
      <c r="D3133" s="0" t="n">
        <v>1</v>
      </c>
      <c r="E3133" s="8" t="n">
        <v>560</v>
      </c>
      <c r="F3133" s="0" t="n">
        <v>0</v>
      </c>
      <c r="G3133" s="8" t="n">
        <v>560</v>
      </c>
      <c r="H3133" s="0" t="str">
        <f aca="false">INDEX(Products!$C:$C,MATCH(C3133,Products!$A:$A,0))</f>
        <v>Fashion</v>
      </c>
      <c r="I3133" s="0" t="str">
        <f aca="false">INDEX(Orders!$D:$D,MATCH(B3133,Orders!$A:$A,0))</f>
        <v>Delivered</v>
      </c>
      <c r="J3133" s="8" t="n">
        <f aca="false">INDEX(Products!$E:$E,MATCH(C3133,Products!$A:$A,0))</f>
        <v>349.88</v>
      </c>
      <c r="K3133" s="8" t="n">
        <f aca="false">D3133*J3133</f>
        <v>349.88</v>
      </c>
    </row>
    <row r="3134" customFormat="false" ht="15" hidden="false" customHeight="false" outlineLevel="0" collapsed="false">
      <c r="A3134" s="0" t="s">
        <v>10902</v>
      </c>
      <c r="B3134" s="0" t="s">
        <v>3078</v>
      </c>
      <c r="C3134" s="0" t="s">
        <v>7829</v>
      </c>
      <c r="D3134" s="0" t="n">
        <v>1</v>
      </c>
      <c r="E3134" s="8" t="n">
        <v>3150</v>
      </c>
      <c r="F3134" s="0" t="n">
        <v>10</v>
      </c>
      <c r="G3134" s="8" t="n">
        <v>2835</v>
      </c>
      <c r="H3134" s="0" t="str">
        <f aca="false">INDEX(Products!$C:$C,MATCH(C3134,Products!$A:$A,0))</f>
        <v>Home &amp; Kitchen</v>
      </c>
      <c r="I3134" s="0" t="str">
        <f aca="false">INDEX(Orders!$D:$D,MATCH(B3134,Orders!$A:$A,0))</f>
        <v>Delivered</v>
      </c>
      <c r="J3134" s="8" t="n">
        <f aca="false">INDEX(Products!$E:$E,MATCH(C3134,Products!$A:$A,0))</f>
        <v>2285.31</v>
      </c>
      <c r="K3134" s="8" t="n">
        <f aca="false">D3134*J3134</f>
        <v>2285.31</v>
      </c>
    </row>
    <row r="3135" customFormat="false" ht="15" hidden="false" customHeight="false" outlineLevel="0" collapsed="false">
      <c r="A3135" s="0" t="s">
        <v>10903</v>
      </c>
      <c r="B3135" s="0" t="s">
        <v>3079</v>
      </c>
      <c r="C3135" s="0" t="s">
        <v>7638</v>
      </c>
      <c r="D3135" s="0" t="n">
        <v>1</v>
      </c>
      <c r="E3135" s="8" t="n">
        <v>4629</v>
      </c>
      <c r="F3135" s="0" t="n">
        <v>5</v>
      </c>
      <c r="G3135" s="8" t="n">
        <v>4397.55</v>
      </c>
      <c r="H3135" s="0" t="str">
        <f aca="false">INDEX(Products!$C:$C,MATCH(C3135,Products!$A:$A,0))</f>
        <v>Fashion</v>
      </c>
      <c r="I3135" s="0" t="str">
        <f aca="false">INDEX(Orders!$D:$D,MATCH(B3135,Orders!$A:$A,0))</f>
        <v>Delivered</v>
      </c>
      <c r="J3135" s="8" t="n">
        <f aca="false">INDEX(Products!$E:$E,MATCH(C3135,Products!$A:$A,0))</f>
        <v>3426.32</v>
      </c>
      <c r="K3135" s="8" t="n">
        <f aca="false">D3135*J3135</f>
        <v>3426.32</v>
      </c>
    </row>
    <row r="3136" customFormat="false" ht="15" hidden="false" customHeight="false" outlineLevel="0" collapsed="false">
      <c r="A3136" s="0" t="s">
        <v>10904</v>
      </c>
      <c r="B3136" s="0" t="s">
        <v>3079</v>
      </c>
      <c r="C3136" s="0" t="s">
        <v>8127</v>
      </c>
      <c r="D3136" s="0" t="n">
        <v>3</v>
      </c>
      <c r="E3136" s="8" t="n">
        <v>1239</v>
      </c>
      <c r="F3136" s="0" t="n">
        <v>30</v>
      </c>
      <c r="G3136" s="8" t="n">
        <v>2601.9</v>
      </c>
      <c r="H3136" s="0" t="str">
        <f aca="false">INDEX(Products!$C:$C,MATCH(C3136,Products!$A:$A,0))</f>
        <v>Sports &amp; Fitness</v>
      </c>
      <c r="I3136" s="0" t="str">
        <f aca="false">INDEX(Orders!$D:$D,MATCH(B3136,Orders!$A:$A,0))</f>
        <v>Delivered</v>
      </c>
      <c r="J3136" s="8" t="n">
        <f aca="false">INDEX(Products!$E:$E,MATCH(C3136,Products!$A:$A,0))</f>
        <v>686.19</v>
      </c>
      <c r="K3136" s="8" t="n">
        <f aca="false">D3136*J3136</f>
        <v>2058.57</v>
      </c>
    </row>
    <row r="3137" customFormat="false" ht="15" hidden="false" customHeight="false" outlineLevel="0" collapsed="false">
      <c r="A3137" s="0" t="s">
        <v>10905</v>
      </c>
      <c r="B3137" s="0" t="s">
        <v>3079</v>
      </c>
      <c r="C3137" s="0" t="s">
        <v>7597</v>
      </c>
      <c r="D3137" s="0" t="n">
        <v>1</v>
      </c>
      <c r="E3137" s="8" t="n">
        <v>959</v>
      </c>
      <c r="F3137" s="0" t="n">
        <v>15</v>
      </c>
      <c r="G3137" s="8" t="n">
        <v>815.15</v>
      </c>
      <c r="H3137" s="0" t="str">
        <f aca="false">INDEX(Products!$C:$C,MATCH(C3137,Products!$A:$A,0))</f>
        <v>Toys &amp; Baby Care</v>
      </c>
      <c r="I3137" s="0" t="str">
        <f aca="false">INDEX(Orders!$D:$D,MATCH(B3137,Orders!$A:$A,0))</f>
        <v>Delivered</v>
      </c>
      <c r="J3137" s="8" t="n">
        <f aca="false">INDEX(Products!$E:$E,MATCH(C3137,Products!$A:$A,0))</f>
        <v>528.95</v>
      </c>
      <c r="K3137" s="8" t="n">
        <f aca="false">D3137*J3137</f>
        <v>528.95</v>
      </c>
    </row>
    <row r="3138" customFormat="false" ht="15" hidden="false" customHeight="false" outlineLevel="0" collapsed="false">
      <c r="A3138" s="0" t="s">
        <v>10906</v>
      </c>
      <c r="B3138" s="0" t="s">
        <v>3079</v>
      </c>
      <c r="C3138" s="0" t="s">
        <v>7622</v>
      </c>
      <c r="D3138" s="0" t="n">
        <v>3</v>
      </c>
      <c r="E3138" s="8" t="n">
        <v>1549</v>
      </c>
      <c r="F3138" s="0" t="n">
        <v>0</v>
      </c>
      <c r="G3138" s="8" t="n">
        <v>4647</v>
      </c>
      <c r="H3138" s="0" t="str">
        <f aca="false">INDEX(Products!$C:$C,MATCH(C3138,Products!$A:$A,0))</f>
        <v>Beauty &amp; Personal Care</v>
      </c>
      <c r="I3138" s="0" t="str">
        <f aca="false">INDEX(Orders!$D:$D,MATCH(B3138,Orders!$A:$A,0))</f>
        <v>Delivered</v>
      </c>
      <c r="J3138" s="8" t="n">
        <f aca="false">INDEX(Products!$E:$E,MATCH(C3138,Products!$A:$A,0))</f>
        <v>915.36</v>
      </c>
      <c r="K3138" s="8" t="n">
        <f aca="false">D3138*J3138</f>
        <v>2746.08</v>
      </c>
    </row>
    <row r="3139" customFormat="false" ht="15" hidden="false" customHeight="false" outlineLevel="0" collapsed="false">
      <c r="A3139" s="0" t="s">
        <v>10907</v>
      </c>
      <c r="B3139" s="0" t="s">
        <v>3080</v>
      </c>
      <c r="C3139" s="0" t="s">
        <v>7622</v>
      </c>
      <c r="D3139" s="0" t="n">
        <v>1</v>
      </c>
      <c r="E3139" s="8" t="n">
        <v>1549</v>
      </c>
      <c r="F3139" s="0" t="n">
        <v>10</v>
      </c>
      <c r="G3139" s="8" t="n">
        <v>1394.1</v>
      </c>
      <c r="H3139" s="0" t="str">
        <f aca="false">INDEX(Products!$C:$C,MATCH(C3139,Products!$A:$A,0))</f>
        <v>Beauty &amp; Personal Care</v>
      </c>
      <c r="I3139" s="0" t="str">
        <f aca="false">INDEX(Orders!$D:$D,MATCH(B3139,Orders!$A:$A,0))</f>
        <v>Delivered</v>
      </c>
      <c r="J3139" s="8" t="n">
        <f aca="false">INDEX(Products!$E:$E,MATCH(C3139,Products!$A:$A,0))</f>
        <v>915.36</v>
      </c>
      <c r="K3139" s="8" t="n">
        <f aca="false">D3139*J3139</f>
        <v>915.36</v>
      </c>
    </row>
    <row r="3140" customFormat="false" ht="15" hidden="false" customHeight="false" outlineLevel="0" collapsed="false">
      <c r="A3140" s="0" t="s">
        <v>10908</v>
      </c>
      <c r="B3140" s="0" t="s">
        <v>3080</v>
      </c>
      <c r="C3140" s="0" t="s">
        <v>7787</v>
      </c>
      <c r="D3140" s="0" t="n">
        <v>1</v>
      </c>
      <c r="E3140" s="8" t="n">
        <v>1279</v>
      </c>
      <c r="F3140" s="0" t="n">
        <v>0</v>
      </c>
      <c r="G3140" s="8" t="n">
        <v>1279</v>
      </c>
      <c r="H3140" s="0" t="str">
        <f aca="false">INDEX(Products!$C:$C,MATCH(C3140,Products!$A:$A,0))</f>
        <v>Fashion</v>
      </c>
      <c r="I3140" s="0" t="str">
        <f aca="false">INDEX(Orders!$D:$D,MATCH(B3140,Orders!$A:$A,0))</f>
        <v>Delivered</v>
      </c>
      <c r="J3140" s="8" t="n">
        <f aca="false">INDEX(Products!$E:$E,MATCH(C3140,Products!$A:$A,0))</f>
        <v>810.46</v>
      </c>
      <c r="K3140" s="8" t="n">
        <f aca="false">D3140*J3140</f>
        <v>810.46</v>
      </c>
    </row>
    <row r="3141" customFormat="false" ht="15" hidden="false" customHeight="false" outlineLevel="0" collapsed="false">
      <c r="A3141" s="0" t="s">
        <v>10909</v>
      </c>
      <c r="B3141" s="0" t="s">
        <v>3080</v>
      </c>
      <c r="C3141" s="0" t="s">
        <v>7626</v>
      </c>
      <c r="D3141" s="0" t="n">
        <v>1</v>
      </c>
      <c r="E3141" s="8" t="n">
        <v>869</v>
      </c>
      <c r="F3141" s="0" t="n">
        <v>0</v>
      </c>
      <c r="G3141" s="8" t="n">
        <v>869</v>
      </c>
      <c r="H3141" s="0" t="str">
        <f aca="false">INDEX(Products!$C:$C,MATCH(C3141,Products!$A:$A,0))</f>
        <v>Books</v>
      </c>
      <c r="I3141" s="0" t="str">
        <f aca="false">INDEX(Orders!$D:$D,MATCH(B3141,Orders!$A:$A,0))</f>
        <v>Delivered</v>
      </c>
      <c r="J3141" s="8" t="n">
        <f aca="false">INDEX(Products!$E:$E,MATCH(C3141,Products!$A:$A,0))</f>
        <v>602.8</v>
      </c>
      <c r="K3141" s="8" t="n">
        <f aca="false">D3141*J3141</f>
        <v>602.8</v>
      </c>
    </row>
    <row r="3142" customFormat="false" ht="15" hidden="false" customHeight="false" outlineLevel="0" collapsed="false">
      <c r="A3142" s="0" t="s">
        <v>10910</v>
      </c>
      <c r="B3142" s="0" t="s">
        <v>3081</v>
      </c>
      <c r="C3142" s="0" t="s">
        <v>7876</v>
      </c>
      <c r="D3142" s="0" t="n">
        <v>3</v>
      </c>
      <c r="E3142" s="8" t="n">
        <v>2169</v>
      </c>
      <c r="F3142" s="0" t="n">
        <v>20</v>
      </c>
      <c r="G3142" s="8" t="n">
        <v>5205.6</v>
      </c>
      <c r="H3142" s="0" t="str">
        <f aca="false">INDEX(Products!$C:$C,MATCH(C3142,Products!$A:$A,0))</f>
        <v>Fashion</v>
      </c>
      <c r="I3142" s="0" t="str">
        <f aca="false">INDEX(Orders!$D:$D,MATCH(B3142,Orders!$A:$A,0))</f>
        <v>Delivered</v>
      </c>
      <c r="J3142" s="8" t="n">
        <f aca="false">INDEX(Products!$E:$E,MATCH(C3142,Products!$A:$A,0))</f>
        <v>1541.52</v>
      </c>
      <c r="K3142" s="8" t="n">
        <f aca="false">D3142*J3142</f>
        <v>4624.56</v>
      </c>
    </row>
    <row r="3143" customFormat="false" ht="15" hidden="false" customHeight="false" outlineLevel="0" collapsed="false">
      <c r="A3143" s="0" t="s">
        <v>10911</v>
      </c>
      <c r="B3143" s="0" t="s">
        <v>3081</v>
      </c>
      <c r="C3143" s="0" t="s">
        <v>7943</v>
      </c>
      <c r="D3143" s="0" t="n">
        <v>3</v>
      </c>
      <c r="E3143" s="8" t="n">
        <v>1420</v>
      </c>
      <c r="F3143" s="0" t="n">
        <v>0</v>
      </c>
      <c r="G3143" s="8" t="n">
        <v>4260</v>
      </c>
      <c r="H3143" s="0" t="str">
        <f aca="false">INDEX(Products!$C:$C,MATCH(C3143,Products!$A:$A,0))</f>
        <v>Grocery</v>
      </c>
      <c r="I3143" s="0" t="str">
        <f aca="false">INDEX(Orders!$D:$D,MATCH(B3143,Orders!$A:$A,0))</f>
        <v>Delivered</v>
      </c>
      <c r="J3143" s="8" t="n">
        <f aca="false">INDEX(Products!$E:$E,MATCH(C3143,Products!$A:$A,0))</f>
        <v>829.76</v>
      </c>
      <c r="K3143" s="8" t="n">
        <f aca="false">D3143*J3143</f>
        <v>2489.28</v>
      </c>
    </row>
    <row r="3144" customFormat="false" ht="15" hidden="false" customHeight="false" outlineLevel="0" collapsed="false">
      <c r="A3144" s="0" t="s">
        <v>10912</v>
      </c>
      <c r="B3144" s="0" t="s">
        <v>3081</v>
      </c>
      <c r="C3144" s="0" t="s">
        <v>7690</v>
      </c>
      <c r="D3144" s="0" t="n">
        <v>1</v>
      </c>
      <c r="E3144" s="8" t="n">
        <v>10500</v>
      </c>
      <c r="F3144" s="0" t="n">
        <v>0</v>
      </c>
      <c r="G3144" s="8" t="n">
        <v>10500</v>
      </c>
      <c r="H3144" s="0" t="str">
        <f aca="false">INDEX(Products!$C:$C,MATCH(C3144,Products!$A:$A,0))</f>
        <v>Electronics</v>
      </c>
      <c r="I3144" s="0" t="str">
        <f aca="false">INDEX(Orders!$D:$D,MATCH(B3144,Orders!$A:$A,0))</f>
        <v>Delivered</v>
      </c>
      <c r="J3144" s="8" t="n">
        <f aca="false">INDEX(Products!$E:$E,MATCH(C3144,Products!$A:$A,0))</f>
        <v>7790.71</v>
      </c>
      <c r="K3144" s="8" t="n">
        <f aca="false">D3144*J3144</f>
        <v>7790.71</v>
      </c>
    </row>
    <row r="3145" customFormat="false" ht="15" hidden="false" customHeight="false" outlineLevel="0" collapsed="false">
      <c r="A3145" s="0" t="s">
        <v>10913</v>
      </c>
      <c r="B3145" s="0" t="s">
        <v>3081</v>
      </c>
      <c r="C3145" s="0" t="s">
        <v>7646</v>
      </c>
      <c r="D3145" s="0" t="n">
        <v>1</v>
      </c>
      <c r="E3145" s="8" t="n">
        <v>3610</v>
      </c>
      <c r="F3145" s="0" t="n">
        <v>0</v>
      </c>
      <c r="G3145" s="8" t="n">
        <v>3610</v>
      </c>
      <c r="H3145" s="0" t="str">
        <f aca="false">INDEX(Products!$C:$C,MATCH(C3145,Products!$A:$A,0))</f>
        <v>Fashion</v>
      </c>
      <c r="I3145" s="0" t="str">
        <f aca="false">INDEX(Orders!$D:$D,MATCH(B3145,Orders!$A:$A,0))</f>
        <v>Delivered</v>
      </c>
      <c r="J3145" s="8" t="n">
        <f aca="false">INDEX(Products!$E:$E,MATCH(C3145,Products!$A:$A,0))</f>
        <v>2575.47</v>
      </c>
      <c r="K3145" s="8" t="n">
        <f aca="false">D3145*J3145</f>
        <v>2575.47</v>
      </c>
    </row>
    <row r="3146" customFormat="false" ht="15" hidden="false" customHeight="false" outlineLevel="0" collapsed="false">
      <c r="A3146" s="0" t="s">
        <v>10914</v>
      </c>
      <c r="B3146" s="0" t="s">
        <v>3082</v>
      </c>
      <c r="C3146" s="0" t="s">
        <v>7661</v>
      </c>
      <c r="D3146" s="0" t="n">
        <v>2</v>
      </c>
      <c r="E3146" s="8" t="n">
        <v>499</v>
      </c>
      <c r="F3146" s="0" t="n">
        <v>0</v>
      </c>
      <c r="G3146" s="8" t="n">
        <v>998</v>
      </c>
      <c r="H3146" s="0" t="str">
        <f aca="false">INDEX(Products!$C:$C,MATCH(C3146,Products!$A:$A,0))</f>
        <v>Beauty &amp; Personal Care</v>
      </c>
      <c r="I3146" s="0" t="str">
        <f aca="false">INDEX(Orders!$D:$D,MATCH(B3146,Orders!$A:$A,0))</f>
        <v>Delivered</v>
      </c>
      <c r="J3146" s="8" t="n">
        <f aca="false">INDEX(Products!$E:$E,MATCH(C3146,Products!$A:$A,0))</f>
        <v>296.64</v>
      </c>
      <c r="K3146" s="8" t="n">
        <f aca="false">D3146*J3146</f>
        <v>593.28</v>
      </c>
    </row>
    <row r="3147" customFormat="false" ht="15" hidden="false" customHeight="false" outlineLevel="0" collapsed="false">
      <c r="A3147" s="0" t="s">
        <v>10915</v>
      </c>
      <c r="B3147" s="0" t="s">
        <v>3082</v>
      </c>
      <c r="C3147" s="0" t="s">
        <v>7611</v>
      </c>
      <c r="D3147" s="0" t="n">
        <v>1</v>
      </c>
      <c r="E3147" s="8" t="n">
        <v>2209</v>
      </c>
      <c r="F3147" s="0" t="n">
        <v>15</v>
      </c>
      <c r="G3147" s="8" t="n">
        <v>1877.65</v>
      </c>
      <c r="H3147" s="0" t="str">
        <f aca="false">INDEX(Products!$C:$C,MATCH(C3147,Products!$A:$A,0))</f>
        <v>Beauty &amp; Personal Care</v>
      </c>
      <c r="I3147" s="0" t="str">
        <f aca="false">INDEX(Orders!$D:$D,MATCH(B3147,Orders!$A:$A,0))</f>
        <v>Delivered</v>
      </c>
      <c r="J3147" s="8" t="n">
        <f aca="false">INDEX(Products!$E:$E,MATCH(C3147,Products!$A:$A,0))</f>
        <v>1306.07</v>
      </c>
      <c r="K3147" s="8" t="n">
        <f aca="false">D3147*J3147</f>
        <v>1306.07</v>
      </c>
    </row>
    <row r="3148" customFormat="false" ht="15" hidden="false" customHeight="false" outlineLevel="0" collapsed="false">
      <c r="A3148" s="0" t="s">
        <v>10916</v>
      </c>
      <c r="B3148" s="0" t="s">
        <v>3083</v>
      </c>
      <c r="C3148" s="0" t="s">
        <v>7755</v>
      </c>
      <c r="D3148" s="0" t="n">
        <v>1</v>
      </c>
      <c r="E3148" s="8" t="n">
        <v>949</v>
      </c>
      <c r="F3148" s="0" t="n">
        <v>15</v>
      </c>
      <c r="G3148" s="8" t="n">
        <v>806.65</v>
      </c>
      <c r="H3148" s="0" t="str">
        <f aca="false">INDEX(Products!$C:$C,MATCH(C3148,Products!$A:$A,0))</f>
        <v>Books</v>
      </c>
      <c r="I3148" s="0" t="str">
        <f aca="false">INDEX(Orders!$D:$D,MATCH(B3148,Orders!$A:$A,0))</f>
        <v>Delivered</v>
      </c>
      <c r="J3148" s="8" t="n">
        <f aca="false">INDEX(Products!$E:$E,MATCH(C3148,Products!$A:$A,0))</f>
        <v>640.32</v>
      </c>
      <c r="K3148" s="8" t="n">
        <f aca="false">D3148*J3148</f>
        <v>640.32</v>
      </c>
    </row>
    <row r="3149" customFormat="false" ht="15" hidden="false" customHeight="false" outlineLevel="0" collapsed="false">
      <c r="A3149" s="0" t="s">
        <v>10917</v>
      </c>
      <c r="B3149" s="0" t="s">
        <v>3084</v>
      </c>
      <c r="C3149" s="0" t="s">
        <v>8046</v>
      </c>
      <c r="D3149" s="0" t="n">
        <v>2</v>
      </c>
      <c r="E3149" s="8" t="n">
        <v>40329</v>
      </c>
      <c r="F3149" s="0" t="n">
        <v>10</v>
      </c>
      <c r="G3149" s="8" t="n">
        <v>72592.2</v>
      </c>
      <c r="H3149" s="0" t="str">
        <f aca="false">INDEX(Products!$C:$C,MATCH(C3149,Products!$A:$A,0))</f>
        <v>Electronics</v>
      </c>
      <c r="I3149" s="0" t="str">
        <f aca="false">INDEX(Orders!$D:$D,MATCH(B3149,Orders!$A:$A,0))</f>
        <v>Delivered</v>
      </c>
      <c r="J3149" s="8" t="n">
        <f aca="false">INDEX(Products!$E:$E,MATCH(C3149,Products!$A:$A,0))</f>
        <v>29814.88</v>
      </c>
      <c r="K3149" s="8" t="n">
        <f aca="false">D3149*J3149</f>
        <v>59629.76</v>
      </c>
    </row>
    <row r="3150" customFormat="false" ht="15" hidden="false" customHeight="false" outlineLevel="0" collapsed="false">
      <c r="A3150" s="0" t="s">
        <v>10918</v>
      </c>
      <c r="B3150" s="0" t="s">
        <v>3084</v>
      </c>
      <c r="C3150" s="0" t="s">
        <v>7750</v>
      </c>
      <c r="D3150" s="0" t="n">
        <v>1</v>
      </c>
      <c r="E3150" s="8" t="n">
        <v>789</v>
      </c>
      <c r="F3150" s="0" t="n">
        <v>0</v>
      </c>
      <c r="G3150" s="8" t="n">
        <v>789</v>
      </c>
      <c r="H3150" s="0" t="str">
        <f aca="false">INDEX(Products!$C:$C,MATCH(C3150,Products!$A:$A,0))</f>
        <v>Grocery</v>
      </c>
      <c r="I3150" s="0" t="str">
        <f aca="false">INDEX(Orders!$D:$D,MATCH(B3150,Orders!$A:$A,0))</f>
        <v>Delivered</v>
      </c>
      <c r="J3150" s="8" t="n">
        <f aca="false">INDEX(Products!$E:$E,MATCH(C3150,Products!$A:$A,0))</f>
        <v>444.79</v>
      </c>
      <c r="K3150" s="8" t="n">
        <f aca="false">D3150*J3150</f>
        <v>444.79</v>
      </c>
    </row>
    <row r="3151" customFormat="false" ht="15" hidden="false" customHeight="false" outlineLevel="0" collapsed="false">
      <c r="A3151" s="0" t="s">
        <v>10919</v>
      </c>
      <c r="B3151" s="0" t="s">
        <v>3085</v>
      </c>
      <c r="C3151" s="0" t="s">
        <v>8369</v>
      </c>
      <c r="D3151" s="0" t="n">
        <v>2</v>
      </c>
      <c r="E3151" s="8" t="n">
        <v>13339</v>
      </c>
      <c r="F3151" s="0" t="n">
        <v>0</v>
      </c>
      <c r="G3151" s="8" t="n">
        <v>26678</v>
      </c>
      <c r="H3151" s="0" t="str">
        <f aca="false">INDEX(Products!$C:$C,MATCH(C3151,Products!$A:$A,0))</f>
        <v>Electronics</v>
      </c>
      <c r="I3151" s="0" t="str">
        <f aca="false">INDEX(Orders!$D:$D,MATCH(B3151,Orders!$A:$A,0))</f>
        <v>Delivered</v>
      </c>
      <c r="J3151" s="8" t="n">
        <f aca="false">INDEX(Products!$E:$E,MATCH(C3151,Products!$A:$A,0))</f>
        <v>8278.32</v>
      </c>
      <c r="K3151" s="8" t="n">
        <f aca="false">D3151*J3151</f>
        <v>16556.64</v>
      </c>
    </row>
    <row r="3152" customFormat="false" ht="15" hidden="false" customHeight="false" outlineLevel="0" collapsed="false">
      <c r="A3152" s="0" t="s">
        <v>10920</v>
      </c>
      <c r="B3152" s="0" t="s">
        <v>3085</v>
      </c>
      <c r="C3152" s="0" t="s">
        <v>7839</v>
      </c>
      <c r="D3152" s="0" t="n">
        <v>2</v>
      </c>
      <c r="E3152" s="8" t="n">
        <v>9969</v>
      </c>
      <c r="F3152" s="0" t="n">
        <v>20</v>
      </c>
      <c r="G3152" s="8" t="n">
        <v>15950.4</v>
      </c>
      <c r="H3152" s="0" t="str">
        <f aca="false">INDEX(Products!$C:$C,MATCH(C3152,Products!$A:$A,0))</f>
        <v>Home &amp; Kitchen</v>
      </c>
      <c r="I3152" s="0" t="str">
        <f aca="false">INDEX(Orders!$D:$D,MATCH(B3152,Orders!$A:$A,0))</f>
        <v>Delivered</v>
      </c>
      <c r="J3152" s="8" t="n">
        <f aca="false">INDEX(Products!$E:$E,MATCH(C3152,Products!$A:$A,0))</f>
        <v>5962.26</v>
      </c>
      <c r="K3152" s="8" t="n">
        <f aca="false">D3152*J3152</f>
        <v>11924.52</v>
      </c>
    </row>
    <row r="3153" customFormat="false" ht="15" hidden="false" customHeight="false" outlineLevel="0" collapsed="false">
      <c r="A3153" s="0" t="s">
        <v>10921</v>
      </c>
      <c r="B3153" s="0" t="s">
        <v>3085</v>
      </c>
      <c r="C3153" s="0" t="s">
        <v>7752</v>
      </c>
      <c r="D3153" s="0" t="n">
        <v>1</v>
      </c>
      <c r="E3153" s="8" t="n">
        <v>309</v>
      </c>
      <c r="F3153" s="0" t="n">
        <v>20</v>
      </c>
      <c r="G3153" s="8" t="n">
        <v>247.2</v>
      </c>
      <c r="H3153" s="0" t="str">
        <f aca="false">INDEX(Products!$C:$C,MATCH(C3153,Products!$A:$A,0))</f>
        <v>Beauty &amp; Personal Care</v>
      </c>
      <c r="I3153" s="0" t="str">
        <f aca="false">INDEX(Orders!$D:$D,MATCH(B3153,Orders!$A:$A,0))</f>
        <v>Delivered</v>
      </c>
      <c r="J3153" s="8" t="n">
        <f aca="false">INDEX(Products!$E:$E,MATCH(C3153,Products!$A:$A,0))</f>
        <v>200.3</v>
      </c>
      <c r="K3153" s="8" t="n">
        <f aca="false">D3153*J3153</f>
        <v>200.3</v>
      </c>
    </row>
    <row r="3154" customFormat="false" ht="15" hidden="false" customHeight="false" outlineLevel="0" collapsed="false">
      <c r="A3154" s="0" t="s">
        <v>10922</v>
      </c>
      <c r="B3154" s="0" t="s">
        <v>3086</v>
      </c>
      <c r="C3154" s="0" t="s">
        <v>7990</v>
      </c>
      <c r="D3154" s="0" t="n">
        <v>3</v>
      </c>
      <c r="E3154" s="8" t="n">
        <v>25780</v>
      </c>
      <c r="F3154" s="0" t="n">
        <v>0</v>
      </c>
      <c r="G3154" s="8" t="n">
        <v>77340</v>
      </c>
      <c r="H3154" s="0" t="str">
        <f aca="false">INDEX(Products!$C:$C,MATCH(C3154,Products!$A:$A,0))</f>
        <v>Electronics</v>
      </c>
      <c r="I3154" s="0" t="str">
        <f aca="false">INDEX(Orders!$D:$D,MATCH(B3154,Orders!$A:$A,0))</f>
        <v>Returned</v>
      </c>
      <c r="J3154" s="8" t="n">
        <f aca="false">INDEX(Products!$E:$E,MATCH(C3154,Products!$A:$A,0))</f>
        <v>18157.51</v>
      </c>
      <c r="K3154" s="8" t="n">
        <f aca="false">D3154*J3154</f>
        <v>54472.53</v>
      </c>
    </row>
    <row r="3155" customFormat="false" ht="15" hidden="false" customHeight="false" outlineLevel="0" collapsed="false">
      <c r="A3155" s="0" t="s">
        <v>10923</v>
      </c>
      <c r="B3155" s="0" t="s">
        <v>3086</v>
      </c>
      <c r="C3155" s="0" t="s">
        <v>7750</v>
      </c>
      <c r="D3155" s="0" t="n">
        <v>1</v>
      </c>
      <c r="E3155" s="8" t="n">
        <v>789</v>
      </c>
      <c r="F3155" s="0" t="n">
        <v>15</v>
      </c>
      <c r="G3155" s="8" t="n">
        <v>670.65</v>
      </c>
      <c r="H3155" s="0" t="str">
        <f aca="false">INDEX(Products!$C:$C,MATCH(C3155,Products!$A:$A,0))</f>
        <v>Grocery</v>
      </c>
      <c r="I3155" s="0" t="str">
        <f aca="false">INDEX(Orders!$D:$D,MATCH(B3155,Orders!$A:$A,0))</f>
        <v>Returned</v>
      </c>
      <c r="J3155" s="8" t="n">
        <f aca="false">INDEX(Products!$E:$E,MATCH(C3155,Products!$A:$A,0))</f>
        <v>444.79</v>
      </c>
      <c r="K3155" s="8" t="n">
        <f aca="false">D3155*J3155</f>
        <v>444.79</v>
      </c>
    </row>
    <row r="3156" customFormat="false" ht="15" hidden="false" customHeight="false" outlineLevel="0" collapsed="false">
      <c r="A3156" s="0" t="s">
        <v>10924</v>
      </c>
      <c r="B3156" s="0" t="s">
        <v>3088</v>
      </c>
      <c r="C3156" s="0" t="s">
        <v>7603</v>
      </c>
      <c r="D3156" s="0" t="n">
        <v>1</v>
      </c>
      <c r="E3156" s="8" t="n">
        <v>20939</v>
      </c>
      <c r="F3156" s="0" t="n">
        <v>20</v>
      </c>
      <c r="G3156" s="8" t="n">
        <v>16751.2</v>
      </c>
      <c r="H3156" s="0" t="str">
        <f aca="false">INDEX(Products!$C:$C,MATCH(C3156,Products!$A:$A,0))</f>
        <v>Mobiles &amp; Accessories</v>
      </c>
      <c r="I3156" s="0" t="str">
        <f aca="false">INDEX(Orders!$D:$D,MATCH(B3156,Orders!$A:$A,0))</f>
        <v>Delivered</v>
      </c>
      <c r="J3156" s="8" t="n">
        <f aca="false">INDEX(Products!$E:$E,MATCH(C3156,Products!$A:$A,0))</f>
        <v>12008.73</v>
      </c>
      <c r="K3156" s="8" t="n">
        <f aca="false">D3156*J3156</f>
        <v>12008.73</v>
      </c>
    </row>
    <row r="3157" customFormat="false" ht="15" hidden="false" customHeight="false" outlineLevel="0" collapsed="false">
      <c r="A3157" s="0" t="s">
        <v>10925</v>
      </c>
      <c r="B3157" s="0" t="s">
        <v>3088</v>
      </c>
      <c r="C3157" s="0" t="s">
        <v>7678</v>
      </c>
      <c r="D3157" s="0" t="n">
        <v>1</v>
      </c>
      <c r="E3157" s="8" t="n">
        <v>9859</v>
      </c>
      <c r="F3157" s="0" t="n">
        <v>0</v>
      </c>
      <c r="G3157" s="8" t="n">
        <v>9859</v>
      </c>
      <c r="H3157" s="0" t="str">
        <f aca="false">INDEX(Products!$C:$C,MATCH(C3157,Products!$A:$A,0))</f>
        <v>Electronics</v>
      </c>
      <c r="I3157" s="0" t="str">
        <f aca="false">INDEX(Orders!$D:$D,MATCH(B3157,Orders!$A:$A,0))</f>
        <v>Delivered</v>
      </c>
      <c r="J3157" s="8" t="n">
        <f aca="false">INDEX(Products!$E:$E,MATCH(C3157,Products!$A:$A,0))</f>
        <v>6581.05</v>
      </c>
      <c r="K3157" s="8" t="n">
        <f aca="false">D3157*J3157</f>
        <v>6581.05</v>
      </c>
    </row>
    <row r="3158" customFormat="false" ht="15" hidden="false" customHeight="false" outlineLevel="0" collapsed="false">
      <c r="A3158" s="0" t="s">
        <v>10926</v>
      </c>
      <c r="B3158" s="0" t="s">
        <v>3089</v>
      </c>
      <c r="C3158" s="0" t="s">
        <v>7940</v>
      </c>
      <c r="D3158" s="0" t="n">
        <v>1</v>
      </c>
      <c r="E3158" s="8" t="n">
        <v>1309</v>
      </c>
      <c r="F3158" s="0" t="n">
        <v>0</v>
      </c>
      <c r="G3158" s="8" t="n">
        <v>1309</v>
      </c>
      <c r="H3158" s="0" t="str">
        <f aca="false">INDEX(Products!$C:$C,MATCH(C3158,Products!$A:$A,0))</f>
        <v>Grocery</v>
      </c>
      <c r="I3158" s="0" t="str">
        <f aca="false">INDEX(Orders!$D:$D,MATCH(B3158,Orders!$A:$A,0))</f>
        <v>Delivered</v>
      </c>
      <c r="J3158" s="8" t="n">
        <f aca="false">INDEX(Products!$E:$E,MATCH(C3158,Products!$A:$A,0))</f>
        <v>914.27</v>
      </c>
      <c r="K3158" s="8" t="n">
        <f aca="false">D3158*J3158</f>
        <v>914.27</v>
      </c>
    </row>
    <row r="3159" customFormat="false" ht="15" hidden="false" customHeight="false" outlineLevel="0" collapsed="false">
      <c r="A3159" s="0" t="s">
        <v>10927</v>
      </c>
      <c r="B3159" s="0" t="s">
        <v>3089</v>
      </c>
      <c r="C3159" s="0" t="s">
        <v>7833</v>
      </c>
      <c r="D3159" s="0" t="n">
        <v>2</v>
      </c>
      <c r="E3159" s="8" t="n">
        <v>63680</v>
      </c>
      <c r="F3159" s="0" t="n">
        <v>10</v>
      </c>
      <c r="G3159" s="8" t="n">
        <v>114624</v>
      </c>
      <c r="H3159" s="0" t="str">
        <f aca="false">INDEX(Products!$C:$C,MATCH(C3159,Products!$A:$A,0))</f>
        <v>Mobiles &amp; Accessories</v>
      </c>
      <c r="I3159" s="0" t="str">
        <f aca="false">INDEX(Orders!$D:$D,MATCH(B3159,Orders!$A:$A,0))</f>
        <v>Delivered</v>
      </c>
      <c r="J3159" s="8" t="n">
        <f aca="false">INDEX(Products!$E:$E,MATCH(C3159,Products!$A:$A,0))</f>
        <v>42793.05</v>
      </c>
      <c r="K3159" s="8" t="n">
        <f aca="false">D3159*J3159</f>
        <v>85586.1</v>
      </c>
    </row>
    <row r="3160" customFormat="false" ht="15" hidden="false" customHeight="false" outlineLevel="0" collapsed="false">
      <c r="A3160" s="0" t="s">
        <v>10928</v>
      </c>
      <c r="B3160" s="0" t="s">
        <v>3090</v>
      </c>
      <c r="C3160" s="0" t="s">
        <v>7670</v>
      </c>
      <c r="D3160" s="0" t="n">
        <v>1</v>
      </c>
      <c r="E3160" s="8" t="n">
        <v>9809</v>
      </c>
      <c r="F3160" s="0" t="n">
        <v>5</v>
      </c>
      <c r="G3160" s="8" t="n">
        <v>9318.55</v>
      </c>
      <c r="H3160" s="0" t="str">
        <f aca="false">INDEX(Products!$C:$C,MATCH(C3160,Products!$A:$A,0))</f>
        <v>Home &amp; Kitchen</v>
      </c>
      <c r="I3160" s="0" t="str">
        <f aca="false">INDEX(Orders!$D:$D,MATCH(B3160,Orders!$A:$A,0))</f>
        <v>Returned</v>
      </c>
      <c r="J3160" s="8" t="n">
        <f aca="false">INDEX(Products!$E:$E,MATCH(C3160,Products!$A:$A,0))</f>
        <v>5919.54</v>
      </c>
      <c r="K3160" s="8" t="n">
        <f aca="false">D3160*J3160</f>
        <v>5919.54</v>
      </c>
    </row>
    <row r="3161" customFormat="false" ht="15" hidden="false" customHeight="false" outlineLevel="0" collapsed="false">
      <c r="A3161" s="0" t="s">
        <v>10929</v>
      </c>
      <c r="B3161" s="0" t="s">
        <v>3090</v>
      </c>
      <c r="C3161" s="0" t="s">
        <v>7869</v>
      </c>
      <c r="D3161" s="0" t="n">
        <v>1</v>
      </c>
      <c r="E3161" s="8" t="n">
        <v>949</v>
      </c>
      <c r="F3161" s="0" t="n">
        <v>15</v>
      </c>
      <c r="G3161" s="8" t="n">
        <v>806.65</v>
      </c>
      <c r="H3161" s="0" t="str">
        <f aca="false">INDEX(Products!$C:$C,MATCH(C3161,Products!$A:$A,0))</f>
        <v>Home &amp; Kitchen</v>
      </c>
      <c r="I3161" s="0" t="str">
        <f aca="false">INDEX(Orders!$D:$D,MATCH(B3161,Orders!$A:$A,0))</f>
        <v>Returned</v>
      </c>
      <c r="J3161" s="8" t="n">
        <f aca="false">INDEX(Products!$E:$E,MATCH(C3161,Products!$A:$A,0))</f>
        <v>553.41</v>
      </c>
      <c r="K3161" s="8" t="n">
        <f aca="false">D3161*J3161</f>
        <v>553.41</v>
      </c>
    </row>
    <row r="3162" customFormat="false" ht="15" hidden="false" customHeight="false" outlineLevel="0" collapsed="false">
      <c r="A3162" s="0" t="s">
        <v>10930</v>
      </c>
      <c r="B3162" s="0" t="s">
        <v>3091</v>
      </c>
      <c r="C3162" s="0" t="s">
        <v>8030</v>
      </c>
      <c r="D3162" s="0" t="n">
        <v>1</v>
      </c>
      <c r="E3162" s="8" t="n">
        <v>14399</v>
      </c>
      <c r="F3162" s="0" t="n">
        <v>0</v>
      </c>
      <c r="G3162" s="8" t="n">
        <v>14399</v>
      </c>
      <c r="H3162" s="0" t="str">
        <f aca="false">INDEX(Products!$C:$C,MATCH(C3162,Products!$A:$A,0))</f>
        <v>Home &amp; Kitchen</v>
      </c>
      <c r="I3162" s="0" t="str">
        <f aca="false">INDEX(Orders!$D:$D,MATCH(B3162,Orders!$A:$A,0))</f>
        <v>Delivered</v>
      </c>
      <c r="J3162" s="8" t="n">
        <f aca="false">INDEX(Products!$E:$E,MATCH(C3162,Products!$A:$A,0))</f>
        <v>8860.4</v>
      </c>
      <c r="K3162" s="8" t="n">
        <f aca="false">D3162*J3162</f>
        <v>8860.4</v>
      </c>
    </row>
    <row r="3163" customFormat="false" ht="15" hidden="false" customHeight="false" outlineLevel="0" collapsed="false">
      <c r="A3163" s="0" t="s">
        <v>10931</v>
      </c>
      <c r="B3163" s="0" t="s">
        <v>3092</v>
      </c>
      <c r="C3163" s="0" t="s">
        <v>8063</v>
      </c>
      <c r="D3163" s="0" t="n">
        <v>1</v>
      </c>
      <c r="E3163" s="8" t="n">
        <v>11739</v>
      </c>
      <c r="F3163" s="0" t="n">
        <v>0</v>
      </c>
      <c r="G3163" s="8" t="n">
        <v>11739</v>
      </c>
      <c r="H3163" s="0" t="str">
        <f aca="false">INDEX(Products!$C:$C,MATCH(C3163,Products!$A:$A,0))</f>
        <v>Sports &amp; Fitness</v>
      </c>
      <c r="I3163" s="0" t="str">
        <f aca="false">INDEX(Orders!$D:$D,MATCH(B3163,Orders!$A:$A,0))</f>
        <v>Cancelled</v>
      </c>
      <c r="J3163" s="8" t="n">
        <f aca="false">INDEX(Products!$E:$E,MATCH(C3163,Products!$A:$A,0))</f>
        <v>6695.67</v>
      </c>
      <c r="K3163" s="8" t="n">
        <f aca="false">D3163*J3163</f>
        <v>6695.67</v>
      </c>
    </row>
    <row r="3164" customFormat="false" ht="15" hidden="false" customHeight="false" outlineLevel="0" collapsed="false">
      <c r="A3164" s="0" t="s">
        <v>10932</v>
      </c>
      <c r="B3164" s="0" t="s">
        <v>3092</v>
      </c>
      <c r="C3164" s="0" t="s">
        <v>7663</v>
      </c>
      <c r="D3164" s="0" t="n">
        <v>2</v>
      </c>
      <c r="E3164" s="8" t="n">
        <v>4859</v>
      </c>
      <c r="F3164" s="0" t="n">
        <v>10</v>
      </c>
      <c r="G3164" s="8" t="n">
        <v>8746.2</v>
      </c>
      <c r="H3164" s="0" t="str">
        <f aca="false">INDEX(Products!$C:$C,MATCH(C3164,Products!$A:$A,0))</f>
        <v>Fashion</v>
      </c>
      <c r="I3164" s="0" t="str">
        <f aca="false">INDEX(Orders!$D:$D,MATCH(B3164,Orders!$A:$A,0))</f>
        <v>Cancelled</v>
      </c>
      <c r="J3164" s="8" t="n">
        <f aca="false">INDEX(Products!$E:$E,MATCH(C3164,Products!$A:$A,0))</f>
        <v>2737.14</v>
      </c>
      <c r="K3164" s="8" t="n">
        <f aca="false">D3164*J3164</f>
        <v>5474.28</v>
      </c>
    </row>
    <row r="3165" customFormat="false" ht="15" hidden="false" customHeight="false" outlineLevel="0" collapsed="false">
      <c r="A3165" s="0" t="s">
        <v>10933</v>
      </c>
      <c r="B3165" s="0" t="s">
        <v>3092</v>
      </c>
      <c r="C3165" s="0" t="s">
        <v>7827</v>
      </c>
      <c r="D3165" s="0" t="n">
        <v>1</v>
      </c>
      <c r="E3165" s="8" t="n">
        <v>3359</v>
      </c>
      <c r="F3165" s="0" t="n">
        <v>0</v>
      </c>
      <c r="G3165" s="8" t="n">
        <v>3359</v>
      </c>
      <c r="H3165" s="0" t="str">
        <f aca="false">INDEX(Products!$C:$C,MATCH(C3165,Products!$A:$A,0))</f>
        <v>Home &amp; Kitchen</v>
      </c>
      <c r="I3165" s="0" t="str">
        <f aca="false">INDEX(Orders!$D:$D,MATCH(B3165,Orders!$A:$A,0))</f>
        <v>Cancelled</v>
      </c>
      <c r="J3165" s="8" t="n">
        <f aca="false">INDEX(Products!$E:$E,MATCH(C3165,Products!$A:$A,0))</f>
        <v>1895.25</v>
      </c>
      <c r="K3165" s="8" t="n">
        <f aca="false">D3165*J3165</f>
        <v>1895.25</v>
      </c>
    </row>
    <row r="3166" customFormat="false" ht="15" hidden="false" customHeight="false" outlineLevel="0" collapsed="false">
      <c r="A3166" s="0" t="s">
        <v>10934</v>
      </c>
      <c r="B3166" s="0" t="s">
        <v>3093</v>
      </c>
      <c r="C3166" s="0" t="s">
        <v>7684</v>
      </c>
      <c r="D3166" s="0" t="n">
        <v>1</v>
      </c>
      <c r="E3166" s="8" t="n">
        <v>3569</v>
      </c>
      <c r="F3166" s="0" t="n">
        <v>0</v>
      </c>
      <c r="G3166" s="8" t="n">
        <v>3569</v>
      </c>
      <c r="H3166" s="0" t="str">
        <f aca="false">INDEX(Products!$C:$C,MATCH(C3166,Products!$A:$A,0))</f>
        <v>Electronics</v>
      </c>
      <c r="I3166" s="0" t="str">
        <f aca="false">INDEX(Orders!$D:$D,MATCH(B3166,Orders!$A:$A,0))</f>
        <v>Delivered</v>
      </c>
      <c r="J3166" s="8" t="n">
        <f aca="false">INDEX(Products!$E:$E,MATCH(C3166,Products!$A:$A,0))</f>
        <v>2290.54</v>
      </c>
      <c r="K3166" s="8" t="n">
        <f aca="false">D3166*J3166</f>
        <v>2290.54</v>
      </c>
    </row>
    <row r="3167" customFormat="false" ht="15" hidden="false" customHeight="false" outlineLevel="0" collapsed="false">
      <c r="A3167" s="0" t="s">
        <v>10935</v>
      </c>
      <c r="B3167" s="0" t="s">
        <v>3094</v>
      </c>
      <c r="C3167" s="0" t="s">
        <v>7851</v>
      </c>
      <c r="D3167" s="0" t="n">
        <v>1</v>
      </c>
      <c r="E3167" s="8" t="n">
        <v>2350</v>
      </c>
      <c r="F3167" s="0" t="n">
        <v>5</v>
      </c>
      <c r="G3167" s="8" t="n">
        <v>2232.5</v>
      </c>
      <c r="H3167" s="0" t="str">
        <f aca="false">INDEX(Products!$C:$C,MATCH(C3167,Products!$A:$A,0))</f>
        <v>Fashion</v>
      </c>
      <c r="I3167" s="0" t="str">
        <f aca="false">INDEX(Orders!$D:$D,MATCH(B3167,Orders!$A:$A,0))</f>
        <v>Delivered</v>
      </c>
      <c r="J3167" s="8" t="n">
        <f aca="false">INDEX(Products!$E:$E,MATCH(C3167,Products!$A:$A,0))</f>
        <v>1565.14</v>
      </c>
      <c r="K3167" s="8" t="n">
        <f aca="false">D3167*J3167</f>
        <v>1565.14</v>
      </c>
    </row>
    <row r="3168" customFormat="false" ht="15" hidden="false" customHeight="false" outlineLevel="0" collapsed="false">
      <c r="A3168" s="0" t="s">
        <v>10936</v>
      </c>
      <c r="B3168" s="0" t="s">
        <v>3094</v>
      </c>
      <c r="C3168" s="0" t="s">
        <v>7736</v>
      </c>
      <c r="D3168" s="0" t="n">
        <v>1</v>
      </c>
      <c r="E3168" s="8" t="n">
        <v>569</v>
      </c>
      <c r="F3168" s="0" t="n">
        <v>15</v>
      </c>
      <c r="G3168" s="8" t="n">
        <v>483.65</v>
      </c>
      <c r="H3168" s="0" t="str">
        <f aca="false">INDEX(Products!$C:$C,MATCH(C3168,Products!$A:$A,0))</f>
        <v>Beauty &amp; Personal Care</v>
      </c>
      <c r="I3168" s="0" t="str">
        <f aca="false">INDEX(Orders!$D:$D,MATCH(B3168,Orders!$A:$A,0))</f>
        <v>Delivered</v>
      </c>
      <c r="J3168" s="8" t="n">
        <f aca="false">INDEX(Products!$E:$E,MATCH(C3168,Products!$A:$A,0))</f>
        <v>400.07</v>
      </c>
      <c r="K3168" s="8" t="n">
        <f aca="false">D3168*J3168</f>
        <v>400.07</v>
      </c>
    </row>
    <row r="3169" customFormat="false" ht="15" hidden="false" customHeight="false" outlineLevel="0" collapsed="false">
      <c r="A3169" s="0" t="s">
        <v>10937</v>
      </c>
      <c r="B3169" s="0" t="s">
        <v>3095</v>
      </c>
      <c r="C3169" s="0" t="s">
        <v>7814</v>
      </c>
      <c r="D3169" s="0" t="n">
        <v>1</v>
      </c>
      <c r="E3169" s="8" t="n">
        <v>360</v>
      </c>
      <c r="F3169" s="0" t="n">
        <v>5</v>
      </c>
      <c r="G3169" s="8" t="n">
        <v>342</v>
      </c>
      <c r="H3169" s="0" t="str">
        <f aca="false">INDEX(Products!$C:$C,MATCH(C3169,Products!$A:$A,0))</f>
        <v>Grocery</v>
      </c>
      <c r="I3169" s="0" t="str">
        <f aca="false">INDEX(Orders!$D:$D,MATCH(B3169,Orders!$A:$A,0))</f>
        <v>Cancelled</v>
      </c>
      <c r="J3169" s="8" t="n">
        <f aca="false">INDEX(Products!$E:$E,MATCH(C3169,Products!$A:$A,0))</f>
        <v>220.3</v>
      </c>
      <c r="K3169" s="8" t="n">
        <f aca="false">D3169*J3169</f>
        <v>220.3</v>
      </c>
    </row>
    <row r="3170" customFormat="false" ht="15" hidden="false" customHeight="false" outlineLevel="0" collapsed="false">
      <c r="A3170" s="0" t="s">
        <v>10938</v>
      </c>
      <c r="B3170" s="0" t="s">
        <v>3095</v>
      </c>
      <c r="C3170" s="0" t="s">
        <v>8081</v>
      </c>
      <c r="D3170" s="0" t="n">
        <v>1</v>
      </c>
      <c r="E3170" s="8" t="n">
        <v>940</v>
      </c>
      <c r="F3170" s="0" t="n">
        <v>5</v>
      </c>
      <c r="G3170" s="8" t="n">
        <v>893</v>
      </c>
      <c r="H3170" s="0" t="str">
        <f aca="false">INDEX(Products!$C:$C,MATCH(C3170,Products!$A:$A,0))</f>
        <v>Books</v>
      </c>
      <c r="I3170" s="0" t="str">
        <f aca="false">INDEX(Orders!$D:$D,MATCH(B3170,Orders!$A:$A,0))</f>
        <v>Cancelled</v>
      </c>
      <c r="J3170" s="8" t="n">
        <f aca="false">INDEX(Products!$E:$E,MATCH(C3170,Products!$A:$A,0))</f>
        <v>531.47</v>
      </c>
      <c r="K3170" s="8" t="n">
        <f aca="false">D3170*J3170</f>
        <v>531.47</v>
      </c>
    </row>
    <row r="3171" customFormat="false" ht="15" hidden="false" customHeight="false" outlineLevel="0" collapsed="false">
      <c r="A3171" s="0" t="s">
        <v>10939</v>
      </c>
      <c r="B3171" s="0" t="s">
        <v>3096</v>
      </c>
      <c r="C3171" s="0" t="s">
        <v>7777</v>
      </c>
      <c r="D3171" s="0" t="n">
        <v>1</v>
      </c>
      <c r="E3171" s="8" t="n">
        <v>9549</v>
      </c>
      <c r="F3171" s="0" t="n">
        <v>10</v>
      </c>
      <c r="G3171" s="8" t="n">
        <v>8594.1</v>
      </c>
      <c r="H3171" s="0" t="str">
        <f aca="false">INDEX(Products!$C:$C,MATCH(C3171,Products!$A:$A,0))</f>
        <v>Home &amp; Kitchen</v>
      </c>
      <c r="I3171" s="0" t="str">
        <f aca="false">INDEX(Orders!$D:$D,MATCH(B3171,Orders!$A:$A,0))</f>
        <v>Delivered</v>
      </c>
      <c r="J3171" s="8" t="n">
        <f aca="false">INDEX(Products!$E:$E,MATCH(C3171,Products!$A:$A,0))</f>
        <v>6567.1</v>
      </c>
      <c r="K3171" s="8" t="n">
        <f aca="false">D3171*J3171</f>
        <v>6567.1</v>
      </c>
    </row>
    <row r="3172" customFormat="false" ht="15" hidden="false" customHeight="false" outlineLevel="0" collapsed="false">
      <c r="A3172" s="0" t="s">
        <v>10940</v>
      </c>
      <c r="B3172" s="0" t="s">
        <v>3096</v>
      </c>
      <c r="C3172" s="0" t="s">
        <v>7657</v>
      </c>
      <c r="D3172" s="0" t="n">
        <v>1</v>
      </c>
      <c r="E3172" s="8" t="n">
        <v>2549</v>
      </c>
      <c r="F3172" s="0" t="n">
        <v>5</v>
      </c>
      <c r="G3172" s="8" t="n">
        <v>2421.55</v>
      </c>
      <c r="H3172" s="0" t="str">
        <f aca="false">INDEX(Products!$C:$C,MATCH(C3172,Products!$A:$A,0))</f>
        <v>Beauty &amp; Personal Care</v>
      </c>
      <c r="I3172" s="0" t="str">
        <f aca="false">INDEX(Orders!$D:$D,MATCH(B3172,Orders!$A:$A,0))</f>
        <v>Delivered</v>
      </c>
      <c r="J3172" s="8" t="n">
        <f aca="false">INDEX(Products!$E:$E,MATCH(C3172,Products!$A:$A,0))</f>
        <v>1757.39</v>
      </c>
      <c r="K3172" s="8" t="n">
        <f aca="false">D3172*J3172</f>
        <v>1757.39</v>
      </c>
    </row>
    <row r="3173" customFormat="false" ht="15" hidden="false" customHeight="false" outlineLevel="0" collapsed="false">
      <c r="A3173" s="0" t="s">
        <v>10941</v>
      </c>
      <c r="B3173" s="0" t="s">
        <v>3096</v>
      </c>
      <c r="C3173" s="0" t="s">
        <v>7821</v>
      </c>
      <c r="D3173" s="0" t="n">
        <v>1</v>
      </c>
      <c r="E3173" s="8" t="n">
        <v>2479</v>
      </c>
      <c r="F3173" s="0" t="n">
        <v>5</v>
      </c>
      <c r="G3173" s="8" t="n">
        <v>2355.05</v>
      </c>
      <c r="H3173" s="0" t="str">
        <f aca="false">INDEX(Products!$C:$C,MATCH(C3173,Products!$A:$A,0))</f>
        <v>Beauty &amp; Personal Care</v>
      </c>
      <c r="I3173" s="0" t="str">
        <f aca="false">INDEX(Orders!$D:$D,MATCH(B3173,Orders!$A:$A,0))</f>
        <v>Delivered</v>
      </c>
      <c r="J3173" s="8" t="n">
        <f aca="false">INDEX(Products!$E:$E,MATCH(C3173,Products!$A:$A,0))</f>
        <v>1727.59</v>
      </c>
      <c r="K3173" s="8" t="n">
        <f aca="false">D3173*J3173</f>
        <v>1727.59</v>
      </c>
    </row>
    <row r="3174" customFormat="false" ht="15" hidden="false" customHeight="false" outlineLevel="0" collapsed="false">
      <c r="A3174" s="0" t="s">
        <v>10942</v>
      </c>
      <c r="B3174" s="0" t="s">
        <v>3097</v>
      </c>
      <c r="C3174" s="0" t="s">
        <v>7760</v>
      </c>
      <c r="D3174" s="0" t="n">
        <v>1</v>
      </c>
      <c r="E3174" s="8" t="n">
        <v>439</v>
      </c>
      <c r="F3174" s="0" t="n">
        <v>5</v>
      </c>
      <c r="G3174" s="8" t="n">
        <v>417.05</v>
      </c>
      <c r="H3174" s="0" t="str">
        <f aca="false">INDEX(Products!$C:$C,MATCH(C3174,Products!$A:$A,0))</f>
        <v>Grocery</v>
      </c>
      <c r="I3174" s="0" t="str">
        <f aca="false">INDEX(Orders!$D:$D,MATCH(B3174,Orders!$A:$A,0))</f>
        <v>Delivered</v>
      </c>
      <c r="J3174" s="8" t="n">
        <f aca="false">INDEX(Products!$E:$E,MATCH(C3174,Products!$A:$A,0))</f>
        <v>271.77</v>
      </c>
      <c r="K3174" s="8" t="n">
        <f aca="false">D3174*J3174</f>
        <v>271.77</v>
      </c>
    </row>
    <row r="3175" customFormat="false" ht="15" hidden="false" customHeight="false" outlineLevel="0" collapsed="false">
      <c r="A3175" s="0" t="s">
        <v>10943</v>
      </c>
      <c r="B3175" s="0" t="s">
        <v>3098</v>
      </c>
      <c r="C3175" s="0" t="s">
        <v>7757</v>
      </c>
      <c r="D3175" s="0" t="n">
        <v>1</v>
      </c>
      <c r="E3175" s="8" t="n">
        <v>3679</v>
      </c>
      <c r="F3175" s="0" t="n">
        <v>15</v>
      </c>
      <c r="G3175" s="8" t="n">
        <v>3127.15</v>
      </c>
      <c r="H3175" s="0" t="str">
        <f aca="false">INDEX(Products!$C:$C,MATCH(C3175,Products!$A:$A,0))</f>
        <v>Fashion</v>
      </c>
      <c r="I3175" s="0" t="str">
        <f aca="false">INDEX(Orders!$D:$D,MATCH(B3175,Orders!$A:$A,0))</f>
        <v>Cancelled</v>
      </c>
      <c r="J3175" s="8" t="n">
        <f aca="false">INDEX(Products!$E:$E,MATCH(C3175,Products!$A:$A,0))</f>
        <v>2029.6</v>
      </c>
      <c r="K3175" s="8" t="n">
        <f aca="false">D3175*J3175</f>
        <v>2029.6</v>
      </c>
    </row>
    <row r="3176" customFormat="false" ht="15" hidden="false" customHeight="false" outlineLevel="0" collapsed="false">
      <c r="A3176" s="0" t="s">
        <v>10944</v>
      </c>
      <c r="B3176" s="0" t="s">
        <v>3099</v>
      </c>
      <c r="C3176" s="0" t="s">
        <v>7825</v>
      </c>
      <c r="D3176" s="0" t="n">
        <v>2</v>
      </c>
      <c r="E3176" s="8" t="n">
        <v>1190</v>
      </c>
      <c r="F3176" s="0" t="n">
        <v>10</v>
      </c>
      <c r="G3176" s="8" t="n">
        <v>2142</v>
      </c>
      <c r="H3176" s="0" t="str">
        <f aca="false">INDEX(Products!$C:$C,MATCH(C3176,Products!$A:$A,0))</f>
        <v>Fashion</v>
      </c>
      <c r="I3176" s="0" t="str">
        <f aca="false">INDEX(Orders!$D:$D,MATCH(B3176,Orders!$A:$A,0))</f>
        <v>Delivered</v>
      </c>
      <c r="J3176" s="8" t="n">
        <f aca="false">INDEX(Products!$E:$E,MATCH(C3176,Products!$A:$A,0))</f>
        <v>814.55</v>
      </c>
      <c r="K3176" s="8" t="n">
        <f aca="false">D3176*J3176</f>
        <v>1629.1</v>
      </c>
    </row>
    <row r="3177" customFormat="false" ht="15" hidden="false" customHeight="false" outlineLevel="0" collapsed="false">
      <c r="A3177" s="0" t="s">
        <v>10945</v>
      </c>
      <c r="B3177" s="0" t="s">
        <v>3100</v>
      </c>
      <c r="C3177" s="0" t="s">
        <v>7764</v>
      </c>
      <c r="D3177" s="0" t="n">
        <v>2</v>
      </c>
      <c r="E3177" s="8" t="n">
        <v>719</v>
      </c>
      <c r="F3177" s="0" t="n">
        <v>5</v>
      </c>
      <c r="G3177" s="8" t="n">
        <v>1366.1</v>
      </c>
      <c r="H3177" s="0" t="str">
        <f aca="false">INDEX(Products!$C:$C,MATCH(C3177,Products!$A:$A,0))</f>
        <v>Fashion</v>
      </c>
      <c r="I3177" s="0" t="str">
        <f aca="false">INDEX(Orders!$D:$D,MATCH(B3177,Orders!$A:$A,0))</f>
        <v>Delivered</v>
      </c>
      <c r="J3177" s="8" t="n">
        <f aca="false">INDEX(Products!$E:$E,MATCH(C3177,Products!$A:$A,0))</f>
        <v>508.15</v>
      </c>
      <c r="K3177" s="8" t="n">
        <f aca="false">D3177*J3177</f>
        <v>1016.3</v>
      </c>
    </row>
    <row r="3178" customFormat="false" ht="15" hidden="false" customHeight="false" outlineLevel="0" collapsed="false">
      <c r="A3178" s="0" t="s">
        <v>10946</v>
      </c>
      <c r="B3178" s="0" t="s">
        <v>3100</v>
      </c>
      <c r="C3178" s="0" t="s">
        <v>7640</v>
      </c>
      <c r="D3178" s="0" t="n">
        <v>1</v>
      </c>
      <c r="E3178" s="8" t="n">
        <v>1880</v>
      </c>
      <c r="F3178" s="0" t="n">
        <v>0</v>
      </c>
      <c r="G3178" s="8" t="n">
        <v>1880</v>
      </c>
      <c r="H3178" s="0" t="str">
        <f aca="false">INDEX(Products!$C:$C,MATCH(C3178,Products!$A:$A,0))</f>
        <v>Fashion</v>
      </c>
      <c r="I3178" s="0" t="str">
        <f aca="false">INDEX(Orders!$D:$D,MATCH(B3178,Orders!$A:$A,0))</f>
        <v>Delivered</v>
      </c>
      <c r="J3178" s="8" t="n">
        <f aca="false">INDEX(Products!$E:$E,MATCH(C3178,Products!$A:$A,0))</f>
        <v>1401.93</v>
      </c>
      <c r="K3178" s="8" t="n">
        <f aca="false">D3178*J3178</f>
        <v>1401.93</v>
      </c>
    </row>
    <row r="3179" customFormat="false" ht="15" hidden="false" customHeight="false" outlineLevel="0" collapsed="false">
      <c r="A3179" s="0" t="s">
        <v>10947</v>
      </c>
      <c r="B3179" s="0" t="s">
        <v>3101</v>
      </c>
      <c r="C3179" s="0" t="s">
        <v>7833</v>
      </c>
      <c r="D3179" s="0" t="n">
        <v>1</v>
      </c>
      <c r="E3179" s="8" t="n">
        <v>63680</v>
      </c>
      <c r="F3179" s="0" t="n">
        <v>10</v>
      </c>
      <c r="G3179" s="8" t="n">
        <v>57312</v>
      </c>
      <c r="H3179" s="0" t="str">
        <f aca="false">INDEX(Products!$C:$C,MATCH(C3179,Products!$A:$A,0))</f>
        <v>Mobiles &amp; Accessories</v>
      </c>
      <c r="I3179" s="0" t="str">
        <f aca="false">INDEX(Orders!$D:$D,MATCH(B3179,Orders!$A:$A,0))</f>
        <v>Returned</v>
      </c>
      <c r="J3179" s="8" t="n">
        <f aca="false">INDEX(Products!$E:$E,MATCH(C3179,Products!$A:$A,0))</f>
        <v>42793.05</v>
      </c>
      <c r="K3179" s="8" t="n">
        <f aca="false">D3179*J3179</f>
        <v>42793.05</v>
      </c>
    </row>
    <row r="3180" customFormat="false" ht="15" hidden="false" customHeight="false" outlineLevel="0" collapsed="false">
      <c r="A3180" s="0" t="s">
        <v>10948</v>
      </c>
      <c r="B3180" s="0" t="s">
        <v>3101</v>
      </c>
      <c r="C3180" s="0" t="s">
        <v>7801</v>
      </c>
      <c r="D3180" s="0" t="n">
        <v>1</v>
      </c>
      <c r="E3180" s="8" t="n">
        <v>2889</v>
      </c>
      <c r="F3180" s="0" t="n">
        <v>0</v>
      </c>
      <c r="G3180" s="8" t="n">
        <v>2889</v>
      </c>
      <c r="H3180" s="0" t="str">
        <f aca="false">INDEX(Products!$C:$C,MATCH(C3180,Products!$A:$A,0))</f>
        <v>Fashion</v>
      </c>
      <c r="I3180" s="0" t="str">
        <f aca="false">INDEX(Orders!$D:$D,MATCH(B3180,Orders!$A:$A,0))</f>
        <v>Returned</v>
      </c>
      <c r="J3180" s="8" t="n">
        <f aca="false">INDEX(Products!$E:$E,MATCH(C3180,Products!$A:$A,0))</f>
        <v>1991.35</v>
      </c>
      <c r="K3180" s="8" t="n">
        <f aca="false">D3180*J3180</f>
        <v>1991.35</v>
      </c>
    </row>
    <row r="3181" customFormat="false" ht="15" hidden="false" customHeight="false" outlineLevel="0" collapsed="false">
      <c r="A3181" s="0" t="s">
        <v>10949</v>
      </c>
      <c r="B3181" s="0" t="s">
        <v>3101</v>
      </c>
      <c r="C3181" s="0" t="s">
        <v>7869</v>
      </c>
      <c r="D3181" s="0" t="n">
        <v>1</v>
      </c>
      <c r="E3181" s="8" t="n">
        <v>949</v>
      </c>
      <c r="F3181" s="0" t="n">
        <v>0</v>
      </c>
      <c r="G3181" s="8" t="n">
        <v>949</v>
      </c>
      <c r="H3181" s="0" t="str">
        <f aca="false">INDEX(Products!$C:$C,MATCH(C3181,Products!$A:$A,0))</f>
        <v>Home &amp; Kitchen</v>
      </c>
      <c r="I3181" s="0" t="str">
        <f aca="false">INDEX(Orders!$D:$D,MATCH(B3181,Orders!$A:$A,0))</f>
        <v>Returned</v>
      </c>
      <c r="J3181" s="8" t="n">
        <f aca="false">INDEX(Products!$E:$E,MATCH(C3181,Products!$A:$A,0))</f>
        <v>553.41</v>
      </c>
      <c r="K3181" s="8" t="n">
        <f aca="false">D3181*J3181</f>
        <v>553.41</v>
      </c>
    </row>
    <row r="3182" customFormat="false" ht="15" hidden="false" customHeight="false" outlineLevel="0" collapsed="false">
      <c r="A3182" s="0" t="s">
        <v>10950</v>
      </c>
      <c r="B3182" s="0" t="s">
        <v>3102</v>
      </c>
      <c r="C3182" s="0" t="s">
        <v>7710</v>
      </c>
      <c r="D3182" s="0" t="n">
        <v>1</v>
      </c>
      <c r="E3182" s="8" t="n">
        <v>4659</v>
      </c>
      <c r="F3182" s="0" t="n">
        <v>10</v>
      </c>
      <c r="G3182" s="8" t="n">
        <v>4193.1</v>
      </c>
      <c r="H3182" s="0" t="str">
        <f aca="false">INDEX(Products!$C:$C,MATCH(C3182,Products!$A:$A,0))</f>
        <v>Fashion</v>
      </c>
      <c r="I3182" s="0" t="str">
        <f aca="false">INDEX(Orders!$D:$D,MATCH(B3182,Orders!$A:$A,0))</f>
        <v>Cancelled</v>
      </c>
      <c r="J3182" s="8" t="n">
        <f aca="false">INDEX(Products!$E:$E,MATCH(C3182,Products!$A:$A,0))</f>
        <v>2833.14</v>
      </c>
      <c r="K3182" s="8" t="n">
        <f aca="false">D3182*J3182</f>
        <v>2833.14</v>
      </c>
    </row>
    <row r="3183" customFormat="false" ht="15" hidden="false" customHeight="false" outlineLevel="0" collapsed="false">
      <c r="A3183" s="0" t="s">
        <v>10951</v>
      </c>
      <c r="B3183" s="0" t="s">
        <v>3103</v>
      </c>
      <c r="C3183" s="0" t="s">
        <v>7943</v>
      </c>
      <c r="D3183" s="0" t="n">
        <v>2</v>
      </c>
      <c r="E3183" s="8" t="n">
        <v>1420</v>
      </c>
      <c r="F3183" s="0" t="n">
        <v>10</v>
      </c>
      <c r="G3183" s="8" t="n">
        <v>2556</v>
      </c>
      <c r="H3183" s="0" t="str">
        <f aca="false">INDEX(Products!$C:$C,MATCH(C3183,Products!$A:$A,0))</f>
        <v>Grocery</v>
      </c>
      <c r="I3183" s="0" t="str">
        <f aca="false">INDEX(Orders!$D:$D,MATCH(B3183,Orders!$A:$A,0))</f>
        <v>Delivered</v>
      </c>
      <c r="J3183" s="8" t="n">
        <f aca="false">INDEX(Products!$E:$E,MATCH(C3183,Products!$A:$A,0))</f>
        <v>829.76</v>
      </c>
      <c r="K3183" s="8" t="n">
        <f aca="false">D3183*J3183</f>
        <v>1659.52</v>
      </c>
    </row>
    <row r="3184" customFormat="false" ht="15" hidden="false" customHeight="false" outlineLevel="0" collapsed="false">
      <c r="A3184" s="0" t="s">
        <v>10952</v>
      </c>
      <c r="B3184" s="0" t="s">
        <v>3105</v>
      </c>
      <c r="C3184" s="0" t="s">
        <v>8226</v>
      </c>
      <c r="D3184" s="0" t="n">
        <v>2</v>
      </c>
      <c r="E3184" s="8" t="n">
        <v>42449</v>
      </c>
      <c r="F3184" s="0" t="n">
        <v>15</v>
      </c>
      <c r="G3184" s="8" t="n">
        <v>72163.3</v>
      </c>
      <c r="H3184" s="0" t="str">
        <f aca="false">INDEX(Products!$C:$C,MATCH(C3184,Products!$A:$A,0))</f>
        <v>Electronics</v>
      </c>
      <c r="I3184" s="0" t="str">
        <f aca="false">INDEX(Orders!$D:$D,MATCH(B3184,Orders!$A:$A,0))</f>
        <v>Delivered</v>
      </c>
      <c r="J3184" s="8" t="n">
        <f aca="false">INDEX(Products!$E:$E,MATCH(C3184,Products!$A:$A,0))</f>
        <v>30786.73</v>
      </c>
      <c r="K3184" s="8" t="n">
        <f aca="false">D3184*J3184</f>
        <v>61573.46</v>
      </c>
    </row>
    <row r="3185" customFormat="false" ht="15" hidden="false" customHeight="false" outlineLevel="0" collapsed="false">
      <c r="A3185" s="0" t="s">
        <v>10953</v>
      </c>
      <c r="B3185" s="0" t="s">
        <v>3105</v>
      </c>
      <c r="C3185" s="0" t="s">
        <v>7632</v>
      </c>
      <c r="D3185" s="0" t="n">
        <v>3</v>
      </c>
      <c r="E3185" s="8" t="n">
        <v>2139</v>
      </c>
      <c r="F3185" s="0" t="n">
        <v>0</v>
      </c>
      <c r="G3185" s="8" t="n">
        <v>6417</v>
      </c>
      <c r="H3185" s="0" t="str">
        <f aca="false">INDEX(Products!$C:$C,MATCH(C3185,Products!$A:$A,0))</f>
        <v>Fashion</v>
      </c>
      <c r="I3185" s="0" t="str">
        <f aca="false">INDEX(Orders!$D:$D,MATCH(B3185,Orders!$A:$A,0))</f>
        <v>Delivered</v>
      </c>
      <c r="J3185" s="8" t="n">
        <f aca="false">INDEX(Products!$E:$E,MATCH(C3185,Products!$A:$A,0))</f>
        <v>1562.3</v>
      </c>
      <c r="K3185" s="8" t="n">
        <f aca="false">D3185*J3185</f>
        <v>4686.9</v>
      </c>
    </row>
    <row r="3186" customFormat="false" ht="15" hidden="false" customHeight="false" outlineLevel="0" collapsed="false">
      <c r="A3186" s="0" t="s">
        <v>10954</v>
      </c>
      <c r="B3186" s="0" t="s">
        <v>3107</v>
      </c>
      <c r="C3186" s="0" t="s">
        <v>8021</v>
      </c>
      <c r="D3186" s="0" t="n">
        <v>1</v>
      </c>
      <c r="E3186" s="8" t="n">
        <v>509</v>
      </c>
      <c r="F3186" s="0" t="n">
        <v>0</v>
      </c>
      <c r="G3186" s="8" t="n">
        <v>509</v>
      </c>
      <c r="H3186" s="0" t="str">
        <f aca="false">INDEX(Products!$C:$C,MATCH(C3186,Products!$A:$A,0))</f>
        <v>Books</v>
      </c>
      <c r="I3186" s="0" t="str">
        <f aca="false">INDEX(Orders!$D:$D,MATCH(B3186,Orders!$A:$A,0))</f>
        <v>Cancelled</v>
      </c>
      <c r="J3186" s="8" t="n">
        <f aca="false">INDEX(Products!$E:$E,MATCH(C3186,Products!$A:$A,0))</f>
        <v>283.91</v>
      </c>
      <c r="K3186" s="8" t="n">
        <f aca="false">D3186*J3186</f>
        <v>283.91</v>
      </c>
    </row>
    <row r="3187" customFormat="false" ht="15" hidden="false" customHeight="false" outlineLevel="0" collapsed="false">
      <c r="A3187" s="0" t="s">
        <v>10955</v>
      </c>
      <c r="B3187" s="0" t="s">
        <v>3107</v>
      </c>
      <c r="C3187" s="0" t="s">
        <v>7609</v>
      </c>
      <c r="D3187" s="0" t="n">
        <v>1</v>
      </c>
      <c r="E3187" s="8" t="n">
        <v>35369</v>
      </c>
      <c r="F3187" s="0" t="n">
        <v>0</v>
      </c>
      <c r="G3187" s="8" t="n">
        <v>35369</v>
      </c>
      <c r="H3187" s="0" t="str">
        <f aca="false">INDEX(Products!$C:$C,MATCH(C3187,Products!$A:$A,0))</f>
        <v>Electronics</v>
      </c>
      <c r="I3187" s="0" t="str">
        <f aca="false">INDEX(Orders!$D:$D,MATCH(B3187,Orders!$A:$A,0))</f>
        <v>Cancelled</v>
      </c>
      <c r="J3187" s="8" t="n">
        <f aca="false">INDEX(Products!$E:$E,MATCH(C3187,Products!$A:$A,0))</f>
        <v>24770.66</v>
      </c>
      <c r="K3187" s="8" t="n">
        <f aca="false">D3187*J3187</f>
        <v>24770.66</v>
      </c>
    </row>
    <row r="3188" customFormat="false" ht="15" hidden="false" customHeight="false" outlineLevel="0" collapsed="false">
      <c r="A3188" s="0" t="s">
        <v>10956</v>
      </c>
      <c r="B3188" s="0" t="s">
        <v>3108</v>
      </c>
      <c r="C3188" s="0" t="s">
        <v>7599</v>
      </c>
      <c r="D3188" s="0" t="n">
        <v>1</v>
      </c>
      <c r="E3188" s="8" t="n">
        <v>4869</v>
      </c>
      <c r="F3188" s="0" t="n">
        <v>10</v>
      </c>
      <c r="G3188" s="8" t="n">
        <v>4382.1</v>
      </c>
      <c r="H3188" s="0" t="str">
        <f aca="false">INDEX(Products!$C:$C,MATCH(C3188,Products!$A:$A,0))</f>
        <v>Fashion</v>
      </c>
      <c r="I3188" s="0" t="str">
        <f aca="false">INDEX(Orders!$D:$D,MATCH(B3188,Orders!$A:$A,0))</f>
        <v>Delivered</v>
      </c>
      <c r="J3188" s="8" t="n">
        <f aca="false">INDEX(Products!$E:$E,MATCH(C3188,Products!$A:$A,0))</f>
        <v>3494.47</v>
      </c>
      <c r="K3188" s="8" t="n">
        <f aca="false">D3188*J3188</f>
        <v>3494.47</v>
      </c>
    </row>
    <row r="3189" customFormat="false" ht="15" hidden="false" customHeight="false" outlineLevel="0" collapsed="false">
      <c r="A3189" s="0" t="s">
        <v>10957</v>
      </c>
      <c r="B3189" s="0" t="s">
        <v>3110</v>
      </c>
      <c r="C3189" s="0" t="s">
        <v>7716</v>
      </c>
      <c r="D3189" s="0" t="n">
        <v>1</v>
      </c>
      <c r="E3189" s="8" t="n">
        <v>979</v>
      </c>
      <c r="F3189" s="0" t="n">
        <v>30</v>
      </c>
      <c r="G3189" s="8" t="n">
        <v>685.3</v>
      </c>
      <c r="H3189" s="0" t="str">
        <f aca="false">INDEX(Products!$C:$C,MATCH(C3189,Products!$A:$A,0))</f>
        <v>Books</v>
      </c>
      <c r="I3189" s="0" t="str">
        <f aca="false">INDEX(Orders!$D:$D,MATCH(B3189,Orders!$A:$A,0))</f>
        <v>Returned</v>
      </c>
      <c r="J3189" s="8" t="n">
        <f aca="false">INDEX(Products!$E:$E,MATCH(C3189,Products!$A:$A,0))</f>
        <v>603.86</v>
      </c>
      <c r="K3189" s="8" t="n">
        <f aca="false">D3189*J3189</f>
        <v>603.86</v>
      </c>
    </row>
    <row r="3190" customFormat="false" ht="15" hidden="false" customHeight="false" outlineLevel="0" collapsed="false">
      <c r="A3190" s="0" t="s">
        <v>10958</v>
      </c>
      <c r="B3190" s="0" t="s">
        <v>3111</v>
      </c>
      <c r="C3190" s="0" t="s">
        <v>7839</v>
      </c>
      <c r="D3190" s="0" t="n">
        <v>2</v>
      </c>
      <c r="E3190" s="8" t="n">
        <v>9969</v>
      </c>
      <c r="F3190" s="0" t="n">
        <v>10</v>
      </c>
      <c r="G3190" s="8" t="n">
        <v>17944.2</v>
      </c>
      <c r="H3190" s="0" t="str">
        <f aca="false">INDEX(Products!$C:$C,MATCH(C3190,Products!$A:$A,0))</f>
        <v>Home &amp; Kitchen</v>
      </c>
      <c r="I3190" s="0" t="str">
        <f aca="false">INDEX(Orders!$D:$D,MATCH(B3190,Orders!$A:$A,0))</f>
        <v>Delivered</v>
      </c>
      <c r="J3190" s="8" t="n">
        <f aca="false">INDEX(Products!$E:$E,MATCH(C3190,Products!$A:$A,0))</f>
        <v>5962.26</v>
      </c>
      <c r="K3190" s="8" t="n">
        <f aca="false">D3190*J3190</f>
        <v>11924.52</v>
      </c>
    </row>
    <row r="3191" customFormat="false" ht="15" hidden="false" customHeight="false" outlineLevel="0" collapsed="false">
      <c r="A3191" s="0" t="s">
        <v>10959</v>
      </c>
      <c r="B3191" s="0" t="s">
        <v>3111</v>
      </c>
      <c r="C3191" s="0" t="s">
        <v>7694</v>
      </c>
      <c r="D3191" s="0" t="n">
        <v>1</v>
      </c>
      <c r="E3191" s="8" t="n">
        <v>14329</v>
      </c>
      <c r="F3191" s="0" t="n">
        <v>0</v>
      </c>
      <c r="G3191" s="8" t="n">
        <v>14329</v>
      </c>
      <c r="H3191" s="0" t="str">
        <f aca="false">INDEX(Products!$C:$C,MATCH(C3191,Products!$A:$A,0))</f>
        <v>Home &amp; Kitchen</v>
      </c>
      <c r="I3191" s="0" t="str">
        <f aca="false">INDEX(Orders!$D:$D,MATCH(B3191,Orders!$A:$A,0))</f>
        <v>Delivered</v>
      </c>
      <c r="J3191" s="8" t="n">
        <f aca="false">INDEX(Products!$E:$E,MATCH(C3191,Products!$A:$A,0))</f>
        <v>10731.9</v>
      </c>
      <c r="K3191" s="8" t="n">
        <f aca="false">D3191*J3191</f>
        <v>10731.9</v>
      </c>
    </row>
    <row r="3192" customFormat="false" ht="15" hidden="false" customHeight="false" outlineLevel="0" collapsed="false">
      <c r="A3192" s="0" t="s">
        <v>10960</v>
      </c>
      <c r="B3192" s="0" t="s">
        <v>3111</v>
      </c>
      <c r="C3192" s="0" t="s">
        <v>7795</v>
      </c>
      <c r="D3192" s="0" t="n">
        <v>3</v>
      </c>
      <c r="E3192" s="8" t="n">
        <v>14009</v>
      </c>
      <c r="F3192" s="0" t="n">
        <v>20</v>
      </c>
      <c r="G3192" s="8" t="n">
        <v>33621.6</v>
      </c>
      <c r="H3192" s="0" t="str">
        <f aca="false">INDEX(Products!$C:$C,MATCH(C3192,Products!$A:$A,0))</f>
        <v>Electronics</v>
      </c>
      <c r="I3192" s="0" t="str">
        <f aca="false">INDEX(Orders!$D:$D,MATCH(B3192,Orders!$A:$A,0))</f>
        <v>Delivered</v>
      </c>
      <c r="J3192" s="8" t="n">
        <f aca="false">INDEX(Products!$E:$E,MATCH(C3192,Products!$A:$A,0))</f>
        <v>9706.62</v>
      </c>
      <c r="K3192" s="8" t="n">
        <f aca="false">D3192*J3192</f>
        <v>29119.86</v>
      </c>
    </row>
    <row r="3193" customFormat="false" ht="15" hidden="false" customHeight="false" outlineLevel="0" collapsed="false">
      <c r="A3193" s="0" t="s">
        <v>10961</v>
      </c>
      <c r="B3193" s="0" t="s">
        <v>3112</v>
      </c>
      <c r="C3193" s="0" t="s">
        <v>7721</v>
      </c>
      <c r="D3193" s="0" t="n">
        <v>1</v>
      </c>
      <c r="E3193" s="8" t="n">
        <v>4189</v>
      </c>
      <c r="F3193" s="0" t="n">
        <v>0</v>
      </c>
      <c r="G3193" s="8" t="n">
        <v>4189</v>
      </c>
      <c r="H3193" s="0" t="str">
        <f aca="false">INDEX(Products!$C:$C,MATCH(C3193,Products!$A:$A,0))</f>
        <v>Electronics</v>
      </c>
      <c r="I3193" s="0" t="str">
        <f aca="false">INDEX(Orders!$D:$D,MATCH(B3193,Orders!$A:$A,0))</f>
        <v>Delivered</v>
      </c>
      <c r="J3193" s="8" t="n">
        <f aca="false">INDEX(Products!$E:$E,MATCH(C3193,Products!$A:$A,0))</f>
        <v>3101.05</v>
      </c>
      <c r="K3193" s="8" t="n">
        <f aca="false">D3193*J3193</f>
        <v>3101.05</v>
      </c>
    </row>
    <row r="3194" customFormat="false" ht="15" hidden="false" customHeight="false" outlineLevel="0" collapsed="false">
      <c r="A3194" s="0" t="s">
        <v>10962</v>
      </c>
      <c r="B3194" s="0" t="s">
        <v>3112</v>
      </c>
      <c r="C3194" s="0" t="s">
        <v>7745</v>
      </c>
      <c r="D3194" s="0" t="n">
        <v>2</v>
      </c>
      <c r="E3194" s="8" t="n">
        <v>19339</v>
      </c>
      <c r="F3194" s="0" t="n">
        <v>0</v>
      </c>
      <c r="G3194" s="8" t="n">
        <v>38678</v>
      </c>
      <c r="H3194" s="0" t="str">
        <f aca="false">INDEX(Products!$C:$C,MATCH(C3194,Products!$A:$A,0))</f>
        <v>Furniture</v>
      </c>
      <c r="I3194" s="0" t="str">
        <f aca="false">INDEX(Orders!$D:$D,MATCH(B3194,Orders!$A:$A,0))</f>
        <v>Delivered</v>
      </c>
      <c r="J3194" s="8" t="n">
        <f aca="false">INDEX(Products!$E:$E,MATCH(C3194,Products!$A:$A,0))</f>
        <v>11729</v>
      </c>
      <c r="K3194" s="8" t="n">
        <f aca="false">D3194*J3194</f>
        <v>23458</v>
      </c>
    </row>
    <row r="3195" customFormat="false" ht="15" hidden="false" customHeight="false" outlineLevel="0" collapsed="false">
      <c r="A3195" s="0" t="s">
        <v>10963</v>
      </c>
      <c r="B3195" s="0" t="s">
        <v>3113</v>
      </c>
      <c r="C3195" s="0" t="s">
        <v>7829</v>
      </c>
      <c r="D3195" s="0" t="n">
        <v>1</v>
      </c>
      <c r="E3195" s="8" t="n">
        <v>3150</v>
      </c>
      <c r="F3195" s="0" t="n">
        <v>5</v>
      </c>
      <c r="G3195" s="8" t="n">
        <v>2992.5</v>
      </c>
      <c r="H3195" s="0" t="str">
        <f aca="false">INDEX(Products!$C:$C,MATCH(C3195,Products!$A:$A,0))</f>
        <v>Home &amp; Kitchen</v>
      </c>
      <c r="I3195" s="0" t="str">
        <f aca="false">INDEX(Orders!$D:$D,MATCH(B3195,Orders!$A:$A,0))</f>
        <v>Delivered</v>
      </c>
      <c r="J3195" s="8" t="n">
        <f aca="false">INDEX(Products!$E:$E,MATCH(C3195,Products!$A:$A,0))</f>
        <v>2285.31</v>
      </c>
      <c r="K3195" s="8" t="n">
        <f aca="false">D3195*J3195</f>
        <v>2285.31</v>
      </c>
    </row>
    <row r="3196" customFormat="false" ht="15" hidden="false" customHeight="false" outlineLevel="0" collapsed="false">
      <c r="A3196" s="0" t="s">
        <v>10964</v>
      </c>
      <c r="B3196" s="0" t="s">
        <v>3113</v>
      </c>
      <c r="C3196" s="0" t="s">
        <v>7657</v>
      </c>
      <c r="D3196" s="0" t="n">
        <v>1</v>
      </c>
      <c r="E3196" s="8" t="n">
        <v>2549</v>
      </c>
      <c r="F3196" s="0" t="n">
        <v>0</v>
      </c>
      <c r="G3196" s="8" t="n">
        <v>2549</v>
      </c>
      <c r="H3196" s="0" t="str">
        <f aca="false">INDEX(Products!$C:$C,MATCH(C3196,Products!$A:$A,0))</f>
        <v>Beauty &amp; Personal Care</v>
      </c>
      <c r="I3196" s="0" t="str">
        <f aca="false">INDEX(Orders!$D:$D,MATCH(B3196,Orders!$A:$A,0))</f>
        <v>Delivered</v>
      </c>
      <c r="J3196" s="8" t="n">
        <f aca="false">INDEX(Products!$E:$E,MATCH(C3196,Products!$A:$A,0))</f>
        <v>1757.39</v>
      </c>
      <c r="K3196" s="8" t="n">
        <f aca="false">D3196*J3196</f>
        <v>1757.39</v>
      </c>
    </row>
    <row r="3197" customFormat="false" ht="15" hidden="false" customHeight="false" outlineLevel="0" collapsed="false">
      <c r="A3197" s="0" t="s">
        <v>10965</v>
      </c>
      <c r="B3197" s="0" t="s">
        <v>3116</v>
      </c>
      <c r="C3197" s="0" t="s">
        <v>7846</v>
      </c>
      <c r="D3197" s="0" t="n">
        <v>2</v>
      </c>
      <c r="E3197" s="8" t="n">
        <v>34829</v>
      </c>
      <c r="F3197" s="0" t="n">
        <v>10</v>
      </c>
      <c r="G3197" s="8" t="n">
        <v>62692.2</v>
      </c>
      <c r="H3197" s="0" t="str">
        <f aca="false">INDEX(Products!$C:$C,MATCH(C3197,Products!$A:$A,0))</f>
        <v>Mobiles &amp; Accessories</v>
      </c>
      <c r="I3197" s="0" t="str">
        <f aca="false">INDEX(Orders!$D:$D,MATCH(B3197,Orders!$A:$A,0))</f>
        <v>Delivered</v>
      </c>
      <c r="J3197" s="8" t="n">
        <f aca="false">INDEX(Products!$E:$E,MATCH(C3197,Products!$A:$A,0))</f>
        <v>19331.44</v>
      </c>
      <c r="K3197" s="8" t="n">
        <f aca="false">D3197*J3197</f>
        <v>38662.88</v>
      </c>
    </row>
    <row r="3198" customFormat="false" ht="15" hidden="false" customHeight="false" outlineLevel="0" collapsed="false">
      <c r="A3198" s="0" t="s">
        <v>10966</v>
      </c>
      <c r="B3198" s="0" t="s">
        <v>3116</v>
      </c>
      <c r="C3198" s="0" t="s">
        <v>7591</v>
      </c>
      <c r="D3198" s="0" t="n">
        <v>2</v>
      </c>
      <c r="E3198" s="8" t="n">
        <v>1640</v>
      </c>
      <c r="F3198" s="0" t="n">
        <v>0</v>
      </c>
      <c r="G3198" s="8" t="n">
        <v>3280</v>
      </c>
      <c r="H3198" s="0" t="str">
        <f aca="false">INDEX(Products!$C:$C,MATCH(C3198,Products!$A:$A,0))</f>
        <v>Beauty &amp; Personal Care</v>
      </c>
      <c r="I3198" s="0" t="str">
        <f aca="false">INDEX(Orders!$D:$D,MATCH(B3198,Orders!$A:$A,0))</f>
        <v>Delivered</v>
      </c>
      <c r="J3198" s="8" t="n">
        <f aca="false">INDEX(Products!$E:$E,MATCH(C3198,Products!$A:$A,0))</f>
        <v>939.85</v>
      </c>
      <c r="K3198" s="8" t="n">
        <f aca="false">D3198*J3198</f>
        <v>1879.7</v>
      </c>
    </row>
    <row r="3199" customFormat="false" ht="15" hidden="false" customHeight="false" outlineLevel="0" collapsed="false">
      <c r="A3199" s="0" t="s">
        <v>10967</v>
      </c>
      <c r="B3199" s="0" t="s">
        <v>3116</v>
      </c>
      <c r="C3199" s="0" t="s">
        <v>7725</v>
      </c>
      <c r="D3199" s="0" t="n">
        <v>1</v>
      </c>
      <c r="E3199" s="8" t="n">
        <v>2319</v>
      </c>
      <c r="F3199" s="0" t="n">
        <v>10</v>
      </c>
      <c r="G3199" s="8" t="n">
        <v>2087.1</v>
      </c>
      <c r="H3199" s="0" t="str">
        <f aca="false">INDEX(Products!$C:$C,MATCH(C3199,Products!$A:$A,0))</f>
        <v>Fashion</v>
      </c>
      <c r="I3199" s="0" t="str">
        <f aca="false">INDEX(Orders!$D:$D,MATCH(B3199,Orders!$A:$A,0))</f>
        <v>Delivered</v>
      </c>
      <c r="J3199" s="8" t="n">
        <f aca="false">INDEX(Products!$E:$E,MATCH(C3199,Products!$A:$A,0))</f>
        <v>1283.86</v>
      </c>
      <c r="K3199" s="8" t="n">
        <f aca="false">D3199*J3199</f>
        <v>1283.86</v>
      </c>
    </row>
    <row r="3200" customFormat="false" ht="15" hidden="false" customHeight="false" outlineLevel="0" collapsed="false">
      <c r="A3200" s="0" t="s">
        <v>10968</v>
      </c>
      <c r="B3200" s="0" t="s">
        <v>3117</v>
      </c>
      <c r="C3200" s="0" t="s">
        <v>7940</v>
      </c>
      <c r="D3200" s="0" t="n">
        <v>2</v>
      </c>
      <c r="E3200" s="8" t="n">
        <v>1309</v>
      </c>
      <c r="F3200" s="0" t="n">
        <v>10</v>
      </c>
      <c r="G3200" s="8" t="n">
        <v>2356.2</v>
      </c>
      <c r="H3200" s="0" t="str">
        <f aca="false">INDEX(Products!$C:$C,MATCH(C3200,Products!$A:$A,0))</f>
        <v>Grocery</v>
      </c>
      <c r="I3200" s="0" t="str">
        <f aca="false">INDEX(Orders!$D:$D,MATCH(B3200,Orders!$A:$A,0))</f>
        <v>Delivered</v>
      </c>
      <c r="J3200" s="8" t="n">
        <f aca="false">INDEX(Products!$E:$E,MATCH(C3200,Products!$A:$A,0))</f>
        <v>914.27</v>
      </c>
      <c r="K3200" s="8" t="n">
        <f aca="false">D3200*J3200</f>
        <v>1828.54</v>
      </c>
    </row>
    <row r="3201" customFormat="false" ht="15" hidden="false" customHeight="false" outlineLevel="0" collapsed="false">
      <c r="A3201" s="0" t="s">
        <v>10969</v>
      </c>
      <c r="B3201" s="0" t="s">
        <v>3117</v>
      </c>
      <c r="C3201" s="0" t="s">
        <v>8215</v>
      </c>
      <c r="D3201" s="0" t="n">
        <v>1</v>
      </c>
      <c r="E3201" s="8" t="n">
        <v>9779</v>
      </c>
      <c r="F3201" s="0" t="n">
        <v>0</v>
      </c>
      <c r="G3201" s="8" t="n">
        <v>9779</v>
      </c>
      <c r="H3201" s="0" t="str">
        <f aca="false">INDEX(Products!$C:$C,MATCH(C3201,Products!$A:$A,0))</f>
        <v>Sports &amp; Fitness</v>
      </c>
      <c r="I3201" s="0" t="str">
        <f aca="false">INDEX(Orders!$D:$D,MATCH(B3201,Orders!$A:$A,0))</f>
        <v>Delivered</v>
      </c>
      <c r="J3201" s="8" t="n">
        <f aca="false">INDEX(Products!$E:$E,MATCH(C3201,Products!$A:$A,0))</f>
        <v>6391.57</v>
      </c>
      <c r="K3201" s="8" t="n">
        <f aca="false">D3201*J3201</f>
        <v>6391.57</v>
      </c>
    </row>
    <row r="3202" customFormat="false" ht="15" hidden="false" customHeight="false" outlineLevel="0" collapsed="false">
      <c r="A3202" s="0" t="s">
        <v>10970</v>
      </c>
      <c r="B3202" s="0" t="s">
        <v>3118</v>
      </c>
      <c r="C3202" s="0" t="s">
        <v>7655</v>
      </c>
      <c r="D3202" s="0" t="n">
        <v>2</v>
      </c>
      <c r="E3202" s="8" t="n">
        <v>1059</v>
      </c>
      <c r="F3202" s="0" t="n">
        <v>0</v>
      </c>
      <c r="G3202" s="8" t="n">
        <v>2118</v>
      </c>
      <c r="H3202" s="0" t="str">
        <f aca="false">INDEX(Products!$C:$C,MATCH(C3202,Products!$A:$A,0))</f>
        <v>Fashion</v>
      </c>
      <c r="I3202" s="0" t="str">
        <f aca="false">INDEX(Orders!$D:$D,MATCH(B3202,Orders!$A:$A,0))</f>
        <v>Delivered</v>
      </c>
      <c r="J3202" s="8" t="n">
        <f aca="false">INDEX(Products!$E:$E,MATCH(C3202,Products!$A:$A,0))</f>
        <v>616.44</v>
      </c>
      <c r="K3202" s="8" t="n">
        <f aca="false">D3202*J3202</f>
        <v>1232.88</v>
      </c>
    </row>
    <row r="3203" customFormat="false" ht="15" hidden="false" customHeight="false" outlineLevel="0" collapsed="false">
      <c r="A3203" s="0" t="s">
        <v>10971</v>
      </c>
      <c r="B3203" s="0" t="s">
        <v>3118</v>
      </c>
      <c r="C3203" s="0" t="s">
        <v>7616</v>
      </c>
      <c r="D3203" s="0" t="n">
        <v>1</v>
      </c>
      <c r="E3203" s="8" t="n">
        <v>9379</v>
      </c>
      <c r="F3203" s="0" t="n">
        <v>0</v>
      </c>
      <c r="G3203" s="8" t="n">
        <v>9379</v>
      </c>
      <c r="H3203" s="0" t="str">
        <f aca="false">INDEX(Products!$C:$C,MATCH(C3203,Products!$A:$A,0))</f>
        <v>Electronics</v>
      </c>
      <c r="I3203" s="0" t="str">
        <f aca="false">INDEX(Orders!$D:$D,MATCH(B3203,Orders!$A:$A,0))</f>
        <v>Delivered</v>
      </c>
      <c r="J3203" s="8" t="n">
        <f aca="false">INDEX(Products!$E:$E,MATCH(C3203,Products!$A:$A,0))</f>
        <v>6769.42</v>
      </c>
      <c r="K3203" s="8" t="n">
        <f aca="false">D3203*J3203</f>
        <v>6769.42</v>
      </c>
    </row>
    <row r="3204" customFormat="false" ht="15" hidden="false" customHeight="false" outlineLevel="0" collapsed="false">
      <c r="A3204" s="0" t="s">
        <v>10972</v>
      </c>
      <c r="B3204" s="0" t="s">
        <v>3118</v>
      </c>
      <c r="C3204" s="0" t="s">
        <v>7731</v>
      </c>
      <c r="D3204" s="0" t="n">
        <v>1</v>
      </c>
      <c r="E3204" s="8" t="n">
        <v>20750</v>
      </c>
      <c r="F3204" s="0" t="n">
        <v>0</v>
      </c>
      <c r="G3204" s="8" t="n">
        <v>20750</v>
      </c>
      <c r="H3204" s="0" t="str">
        <f aca="false">INDEX(Products!$C:$C,MATCH(C3204,Products!$A:$A,0))</f>
        <v>Electronics</v>
      </c>
      <c r="I3204" s="0" t="str">
        <f aca="false">INDEX(Orders!$D:$D,MATCH(B3204,Orders!$A:$A,0))</f>
        <v>Delivered</v>
      </c>
      <c r="J3204" s="8" t="n">
        <f aca="false">INDEX(Products!$E:$E,MATCH(C3204,Products!$A:$A,0))</f>
        <v>12173.79</v>
      </c>
      <c r="K3204" s="8" t="n">
        <f aca="false">D3204*J3204</f>
        <v>12173.79</v>
      </c>
    </row>
    <row r="3205" customFormat="false" ht="15" hidden="false" customHeight="false" outlineLevel="0" collapsed="false">
      <c r="A3205" s="0" t="s">
        <v>10973</v>
      </c>
      <c r="B3205" s="0" t="s">
        <v>3119</v>
      </c>
      <c r="C3205" s="0" t="s">
        <v>7892</v>
      </c>
      <c r="D3205" s="0" t="n">
        <v>1</v>
      </c>
      <c r="E3205" s="8" t="n">
        <v>31790</v>
      </c>
      <c r="F3205" s="0" t="n">
        <v>30</v>
      </c>
      <c r="G3205" s="8" t="n">
        <v>22253</v>
      </c>
      <c r="H3205" s="0" t="str">
        <f aca="false">INDEX(Products!$C:$C,MATCH(C3205,Products!$A:$A,0))</f>
        <v>Electronics</v>
      </c>
      <c r="I3205" s="0" t="str">
        <f aca="false">INDEX(Orders!$D:$D,MATCH(B3205,Orders!$A:$A,0))</f>
        <v>Returned</v>
      </c>
      <c r="J3205" s="8" t="n">
        <f aca="false">INDEX(Products!$E:$E,MATCH(C3205,Products!$A:$A,0))</f>
        <v>21808.65</v>
      </c>
      <c r="K3205" s="8" t="n">
        <f aca="false">D3205*J3205</f>
        <v>21808.65</v>
      </c>
    </row>
    <row r="3206" customFormat="false" ht="15" hidden="false" customHeight="false" outlineLevel="0" collapsed="false">
      <c r="A3206" s="0" t="s">
        <v>10974</v>
      </c>
      <c r="B3206" s="0" t="s">
        <v>3122</v>
      </c>
      <c r="C3206" s="0" t="s">
        <v>7999</v>
      </c>
      <c r="D3206" s="0" t="n">
        <v>2</v>
      </c>
      <c r="E3206" s="8" t="n">
        <v>2810</v>
      </c>
      <c r="F3206" s="0" t="n">
        <v>0</v>
      </c>
      <c r="G3206" s="8" t="n">
        <v>5620</v>
      </c>
      <c r="H3206" s="0" t="str">
        <f aca="false">INDEX(Products!$C:$C,MATCH(C3206,Products!$A:$A,0))</f>
        <v>Toys &amp; Baby Care</v>
      </c>
      <c r="I3206" s="0" t="str">
        <f aca="false">INDEX(Orders!$D:$D,MATCH(B3206,Orders!$A:$A,0))</f>
        <v>Delivered</v>
      </c>
      <c r="J3206" s="8" t="n">
        <f aca="false">INDEX(Products!$E:$E,MATCH(C3206,Products!$A:$A,0))</f>
        <v>1582.85</v>
      </c>
      <c r="K3206" s="8" t="n">
        <f aca="false">D3206*J3206</f>
        <v>3165.7</v>
      </c>
    </row>
    <row r="3207" customFormat="false" ht="15" hidden="false" customHeight="false" outlineLevel="0" collapsed="false">
      <c r="A3207" s="0" t="s">
        <v>10975</v>
      </c>
      <c r="B3207" s="0" t="s">
        <v>3122</v>
      </c>
      <c r="C3207" s="0" t="s">
        <v>8057</v>
      </c>
      <c r="D3207" s="0" t="n">
        <v>1</v>
      </c>
      <c r="E3207" s="8" t="n">
        <v>5310</v>
      </c>
      <c r="F3207" s="0" t="n">
        <v>0</v>
      </c>
      <c r="G3207" s="8" t="n">
        <v>5310</v>
      </c>
      <c r="H3207" s="0" t="str">
        <f aca="false">INDEX(Products!$C:$C,MATCH(C3207,Products!$A:$A,0))</f>
        <v>Sports &amp; Fitness</v>
      </c>
      <c r="I3207" s="0" t="str">
        <f aca="false">INDEX(Orders!$D:$D,MATCH(B3207,Orders!$A:$A,0))</f>
        <v>Delivered</v>
      </c>
      <c r="J3207" s="8" t="n">
        <f aca="false">INDEX(Products!$E:$E,MATCH(C3207,Products!$A:$A,0))</f>
        <v>3979.51</v>
      </c>
      <c r="K3207" s="8" t="n">
        <f aca="false">D3207*J3207</f>
        <v>3979.51</v>
      </c>
    </row>
    <row r="3208" customFormat="false" ht="15" hidden="false" customHeight="false" outlineLevel="0" collapsed="false">
      <c r="A3208" s="0" t="s">
        <v>10976</v>
      </c>
      <c r="B3208" s="0" t="s">
        <v>3123</v>
      </c>
      <c r="C3208" s="0" t="s">
        <v>7827</v>
      </c>
      <c r="D3208" s="0" t="n">
        <v>1</v>
      </c>
      <c r="E3208" s="8" t="n">
        <v>3359</v>
      </c>
      <c r="F3208" s="0" t="n">
        <v>0</v>
      </c>
      <c r="G3208" s="8" t="n">
        <v>3359</v>
      </c>
      <c r="H3208" s="0" t="str">
        <f aca="false">INDEX(Products!$C:$C,MATCH(C3208,Products!$A:$A,0))</f>
        <v>Home &amp; Kitchen</v>
      </c>
      <c r="I3208" s="0" t="str">
        <f aca="false">INDEX(Orders!$D:$D,MATCH(B3208,Orders!$A:$A,0))</f>
        <v>Delivered</v>
      </c>
      <c r="J3208" s="8" t="n">
        <f aca="false">INDEX(Products!$E:$E,MATCH(C3208,Products!$A:$A,0))</f>
        <v>1895.25</v>
      </c>
      <c r="K3208" s="8" t="n">
        <f aca="false">D3208*J3208</f>
        <v>1895.25</v>
      </c>
    </row>
    <row r="3209" customFormat="false" ht="15" hidden="false" customHeight="false" outlineLevel="0" collapsed="false">
      <c r="A3209" s="0" t="s">
        <v>10977</v>
      </c>
      <c r="B3209" s="0" t="s">
        <v>3124</v>
      </c>
      <c r="C3209" s="0" t="s">
        <v>7980</v>
      </c>
      <c r="D3209" s="0" t="n">
        <v>3</v>
      </c>
      <c r="E3209" s="8" t="n">
        <v>42589</v>
      </c>
      <c r="F3209" s="0" t="n">
        <v>0</v>
      </c>
      <c r="G3209" s="8" t="n">
        <v>127767</v>
      </c>
      <c r="H3209" s="0" t="str">
        <f aca="false">INDEX(Products!$C:$C,MATCH(C3209,Products!$A:$A,0))</f>
        <v>Electronics</v>
      </c>
      <c r="I3209" s="0" t="str">
        <f aca="false">INDEX(Orders!$D:$D,MATCH(B3209,Orders!$A:$A,0))</f>
        <v>Delivered</v>
      </c>
      <c r="J3209" s="8" t="n">
        <f aca="false">INDEX(Products!$E:$E,MATCH(C3209,Products!$A:$A,0))</f>
        <v>28890.12</v>
      </c>
      <c r="K3209" s="8" t="n">
        <f aca="false">D3209*J3209</f>
        <v>86670.36</v>
      </c>
    </row>
    <row r="3210" customFormat="false" ht="15" hidden="false" customHeight="false" outlineLevel="0" collapsed="false">
      <c r="A3210" s="0" t="s">
        <v>10978</v>
      </c>
      <c r="B3210" s="0" t="s">
        <v>3124</v>
      </c>
      <c r="C3210" s="0" t="s">
        <v>7908</v>
      </c>
      <c r="D3210" s="0" t="n">
        <v>3</v>
      </c>
      <c r="E3210" s="8" t="n">
        <v>1209</v>
      </c>
      <c r="F3210" s="0" t="n">
        <v>10</v>
      </c>
      <c r="G3210" s="8" t="n">
        <v>3264.3</v>
      </c>
      <c r="H3210" s="0" t="str">
        <f aca="false">INDEX(Products!$C:$C,MATCH(C3210,Products!$A:$A,0))</f>
        <v>Grocery</v>
      </c>
      <c r="I3210" s="0" t="str">
        <f aca="false">INDEX(Orders!$D:$D,MATCH(B3210,Orders!$A:$A,0))</f>
        <v>Delivered</v>
      </c>
      <c r="J3210" s="8" t="n">
        <f aca="false">INDEX(Products!$E:$E,MATCH(C3210,Products!$A:$A,0))</f>
        <v>824.78</v>
      </c>
      <c r="K3210" s="8" t="n">
        <f aca="false">D3210*J3210</f>
        <v>2474.34</v>
      </c>
    </row>
    <row r="3211" customFormat="false" ht="15" hidden="false" customHeight="false" outlineLevel="0" collapsed="false">
      <c r="A3211" s="0" t="s">
        <v>10979</v>
      </c>
      <c r="B3211" s="0" t="s">
        <v>3124</v>
      </c>
      <c r="C3211" s="0" t="s">
        <v>7591</v>
      </c>
      <c r="D3211" s="0" t="n">
        <v>1</v>
      </c>
      <c r="E3211" s="8" t="n">
        <v>1640</v>
      </c>
      <c r="F3211" s="0" t="n">
        <v>0</v>
      </c>
      <c r="G3211" s="8" t="n">
        <v>1640</v>
      </c>
      <c r="H3211" s="0" t="str">
        <f aca="false">INDEX(Products!$C:$C,MATCH(C3211,Products!$A:$A,0))</f>
        <v>Beauty &amp; Personal Care</v>
      </c>
      <c r="I3211" s="0" t="str">
        <f aca="false">INDEX(Orders!$D:$D,MATCH(B3211,Orders!$A:$A,0))</f>
        <v>Delivered</v>
      </c>
      <c r="J3211" s="8" t="n">
        <f aca="false">INDEX(Products!$E:$E,MATCH(C3211,Products!$A:$A,0))</f>
        <v>939.85</v>
      </c>
      <c r="K3211" s="8" t="n">
        <f aca="false">D3211*J3211</f>
        <v>939.85</v>
      </c>
    </row>
    <row r="3212" customFormat="false" ht="15" hidden="false" customHeight="false" outlineLevel="0" collapsed="false">
      <c r="A3212" s="0" t="s">
        <v>10980</v>
      </c>
      <c r="B3212" s="0" t="s">
        <v>3124</v>
      </c>
      <c r="C3212" s="0" t="s">
        <v>7712</v>
      </c>
      <c r="D3212" s="0" t="n">
        <v>1</v>
      </c>
      <c r="E3212" s="8" t="n">
        <v>7739</v>
      </c>
      <c r="F3212" s="0" t="n">
        <v>20</v>
      </c>
      <c r="G3212" s="8" t="n">
        <v>6191.2</v>
      </c>
      <c r="H3212" s="0" t="str">
        <f aca="false">INDEX(Products!$C:$C,MATCH(C3212,Products!$A:$A,0))</f>
        <v>Electronics</v>
      </c>
      <c r="I3212" s="0" t="str">
        <f aca="false">INDEX(Orders!$D:$D,MATCH(B3212,Orders!$A:$A,0))</f>
        <v>Delivered</v>
      </c>
      <c r="J3212" s="8" t="n">
        <f aca="false">INDEX(Products!$E:$E,MATCH(C3212,Products!$A:$A,0))</f>
        <v>5718.71</v>
      </c>
      <c r="K3212" s="8" t="n">
        <f aca="false">D3212*J3212</f>
        <v>5718.71</v>
      </c>
    </row>
    <row r="3213" customFormat="false" ht="15" hidden="false" customHeight="false" outlineLevel="0" collapsed="false">
      <c r="A3213" s="0" t="s">
        <v>10981</v>
      </c>
      <c r="B3213" s="0" t="s">
        <v>3125</v>
      </c>
      <c r="C3213" s="0" t="s">
        <v>8021</v>
      </c>
      <c r="D3213" s="0" t="n">
        <v>1</v>
      </c>
      <c r="E3213" s="8" t="n">
        <v>509</v>
      </c>
      <c r="F3213" s="0" t="n">
        <v>0</v>
      </c>
      <c r="G3213" s="8" t="n">
        <v>509</v>
      </c>
      <c r="H3213" s="0" t="str">
        <f aca="false">INDEX(Products!$C:$C,MATCH(C3213,Products!$A:$A,0))</f>
        <v>Books</v>
      </c>
      <c r="I3213" s="0" t="str">
        <f aca="false">INDEX(Orders!$D:$D,MATCH(B3213,Orders!$A:$A,0))</f>
        <v>Delivered</v>
      </c>
      <c r="J3213" s="8" t="n">
        <f aca="false">INDEX(Products!$E:$E,MATCH(C3213,Products!$A:$A,0))</f>
        <v>283.91</v>
      </c>
      <c r="K3213" s="8" t="n">
        <f aca="false">D3213*J3213</f>
        <v>283.91</v>
      </c>
    </row>
    <row r="3214" customFormat="false" ht="15" hidden="false" customHeight="false" outlineLevel="0" collapsed="false">
      <c r="A3214" s="0" t="s">
        <v>10982</v>
      </c>
      <c r="B3214" s="0" t="s">
        <v>3126</v>
      </c>
      <c r="C3214" s="0" t="s">
        <v>7703</v>
      </c>
      <c r="D3214" s="0" t="n">
        <v>1</v>
      </c>
      <c r="E3214" s="8" t="n">
        <v>14499</v>
      </c>
      <c r="F3214" s="0" t="n">
        <v>15</v>
      </c>
      <c r="G3214" s="8" t="n">
        <v>12324.15</v>
      </c>
      <c r="H3214" s="0" t="str">
        <f aca="false">INDEX(Products!$C:$C,MATCH(C3214,Products!$A:$A,0))</f>
        <v>Electronics</v>
      </c>
      <c r="I3214" s="0" t="str">
        <f aca="false">INDEX(Orders!$D:$D,MATCH(B3214,Orders!$A:$A,0))</f>
        <v>Delivered</v>
      </c>
      <c r="J3214" s="8" t="n">
        <f aca="false">INDEX(Products!$E:$E,MATCH(C3214,Products!$A:$A,0))</f>
        <v>10624.25</v>
      </c>
      <c r="K3214" s="8" t="n">
        <f aca="false">D3214*J3214</f>
        <v>10624.25</v>
      </c>
    </row>
    <row r="3215" customFormat="false" ht="15" hidden="false" customHeight="false" outlineLevel="0" collapsed="false">
      <c r="A3215" s="0" t="s">
        <v>10983</v>
      </c>
      <c r="B3215" s="0" t="s">
        <v>3127</v>
      </c>
      <c r="C3215" s="0" t="s">
        <v>7638</v>
      </c>
      <c r="D3215" s="0" t="n">
        <v>1</v>
      </c>
      <c r="E3215" s="8" t="n">
        <v>4629</v>
      </c>
      <c r="F3215" s="0" t="n">
        <v>10</v>
      </c>
      <c r="G3215" s="8" t="n">
        <v>4166.1</v>
      </c>
      <c r="H3215" s="0" t="str">
        <f aca="false">INDEX(Products!$C:$C,MATCH(C3215,Products!$A:$A,0))</f>
        <v>Fashion</v>
      </c>
      <c r="I3215" s="0" t="str">
        <f aca="false">INDEX(Orders!$D:$D,MATCH(B3215,Orders!$A:$A,0))</f>
        <v>Delivered</v>
      </c>
      <c r="J3215" s="8" t="n">
        <f aca="false">INDEX(Products!$E:$E,MATCH(C3215,Products!$A:$A,0))</f>
        <v>3426.32</v>
      </c>
      <c r="K3215" s="8" t="n">
        <f aca="false">D3215*J3215</f>
        <v>3426.32</v>
      </c>
    </row>
    <row r="3216" customFormat="false" ht="15" hidden="false" customHeight="false" outlineLevel="0" collapsed="false">
      <c r="A3216" s="0" t="s">
        <v>10984</v>
      </c>
      <c r="B3216" s="0" t="s">
        <v>3127</v>
      </c>
      <c r="C3216" s="0" t="s">
        <v>8221</v>
      </c>
      <c r="D3216" s="0" t="n">
        <v>1</v>
      </c>
      <c r="E3216" s="8" t="n">
        <v>31819</v>
      </c>
      <c r="F3216" s="0" t="n">
        <v>30</v>
      </c>
      <c r="G3216" s="8" t="n">
        <v>22273.3</v>
      </c>
      <c r="H3216" s="0" t="str">
        <f aca="false">INDEX(Products!$C:$C,MATCH(C3216,Products!$A:$A,0))</f>
        <v>Furniture</v>
      </c>
      <c r="I3216" s="0" t="str">
        <f aca="false">INDEX(Orders!$D:$D,MATCH(B3216,Orders!$A:$A,0))</f>
        <v>Delivered</v>
      </c>
      <c r="J3216" s="8" t="n">
        <f aca="false">INDEX(Products!$E:$E,MATCH(C3216,Products!$A:$A,0))</f>
        <v>17577.81</v>
      </c>
      <c r="K3216" s="8" t="n">
        <f aca="false">D3216*J3216</f>
        <v>17577.81</v>
      </c>
    </row>
    <row r="3217" customFormat="false" ht="15" hidden="false" customHeight="false" outlineLevel="0" collapsed="false">
      <c r="A3217" s="0" t="s">
        <v>10985</v>
      </c>
      <c r="B3217" s="0" t="s">
        <v>3127</v>
      </c>
      <c r="C3217" s="0" t="s">
        <v>8071</v>
      </c>
      <c r="D3217" s="0" t="n">
        <v>2</v>
      </c>
      <c r="E3217" s="8" t="n">
        <v>2329</v>
      </c>
      <c r="F3217" s="0" t="n">
        <v>10</v>
      </c>
      <c r="G3217" s="8" t="n">
        <v>4192.2</v>
      </c>
      <c r="H3217" s="0" t="str">
        <f aca="false">INDEX(Products!$C:$C,MATCH(C3217,Products!$A:$A,0))</f>
        <v>Beauty &amp; Personal Care</v>
      </c>
      <c r="I3217" s="0" t="str">
        <f aca="false">INDEX(Orders!$D:$D,MATCH(B3217,Orders!$A:$A,0))</f>
        <v>Delivered</v>
      </c>
      <c r="J3217" s="8" t="n">
        <f aca="false">INDEX(Products!$E:$E,MATCH(C3217,Products!$A:$A,0))</f>
        <v>1328.17</v>
      </c>
      <c r="K3217" s="8" t="n">
        <f aca="false">D3217*J3217</f>
        <v>2656.34</v>
      </c>
    </row>
    <row r="3218" customFormat="false" ht="15" hidden="false" customHeight="false" outlineLevel="0" collapsed="false">
      <c r="A3218" s="0" t="s">
        <v>10986</v>
      </c>
      <c r="B3218" s="0" t="s">
        <v>3127</v>
      </c>
      <c r="C3218" s="0" t="s">
        <v>7686</v>
      </c>
      <c r="D3218" s="0" t="n">
        <v>1</v>
      </c>
      <c r="E3218" s="8" t="n">
        <v>11089</v>
      </c>
      <c r="F3218" s="0" t="n">
        <v>15</v>
      </c>
      <c r="G3218" s="8" t="n">
        <v>9425.65</v>
      </c>
      <c r="H3218" s="0" t="str">
        <f aca="false">INDEX(Products!$C:$C,MATCH(C3218,Products!$A:$A,0))</f>
        <v>Home &amp; Kitchen</v>
      </c>
      <c r="I3218" s="0" t="str">
        <f aca="false">INDEX(Orders!$D:$D,MATCH(B3218,Orders!$A:$A,0))</f>
        <v>Delivered</v>
      </c>
      <c r="J3218" s="8" t="n">
        <f aca="false">INDEX(Products!$E:$E,MATCH(C3218,Products!$A:$A,0))</f>
        <v>6310.53</v>
      </c>
      <c r="K3218" s="8" t="n">
        <f aca="false">D3218*J3218</f>
        <v>6310.53</v>
      </c>
    </row>
    <row r="3219" customFormat="false" ht="15" hidden="false" customHeight="false" outlineLevel="0" collapsed="false">
      <c r="A3219" s="0" t="s">
        <v>10987</v>
      </c>
      <c r="B3219" s="0" t="s">
        <v>3128</v>
      </c>
      <c r="C3219" s="0" t="s">
        <v>7833</v>
      </c>
      <c r="D3219" s="0" t="n">
        <v>1</v>
      </c>
      <c r="E3219" s="8" t="n">
        <v>63680</v>
      </c>
      <c r="F3219" s="0" t="n">
        <v>15</v>
      </c>
      <c r="G3219" s="8" t="n">
        <v>54128</v>
      </c>
      <c r="H3219" s="0" t="str">
        <f aca="false">INDEX(Products!$C:$C,MATCH(C3219,Products!$A:$A,0))</f>
        <v>Mobiles &amp; Accessories</v>
      </c>
      <c r="I3219" s="0" t="str">
        <f aca="false">INDEX(Orders!$D:$D,MATCH(B3219,Orders!$A:$A,0))</f>
        <v>Delivered</v>
      </c>
      <c r="J3219" s="8" t="n">
        <f aca="false">INDEX(Products!$E:$E,MATCH(C3219,Products!$A:$A,0))</f>
        <v>42793.05</v>
      </c>
      <c r="K3219" s="8" t="n">
        <f aca="false">D3219*J3219</f>
        <v>42793.05</v>
      </c>
    </row>
    <row r="3220" customFormat="false" ht="15" hidden="false" customHeight="false" outlineLevel="0" collapsed="false">
      <c r="A3220" s="0" t="s">
        <v>10988</v>
      </c>
      <c r="B3220" s="0" t="s">
        <v>3128</v>
      </c>
      <c r="C3220" s="0" t="s">
        <v>7795</v>
      </c>
      <c r="D3220" s="0" t="n">
        <v>1</v>
      </c>
      <c r="E3220" s="8" t="n">
        <v>14009</v>
      </c>
      <c r="F3220" s="0" t="n">
        <v>15</v>
      </c>
      <c r="G3220" s="8" t="n">
        <v>11907.65</v>
      </c>
      <c r="H3220" s="0" t="str">
        <f aca="false">INDEX(Products!$C:$C,MATCH(C3220,Products!$A:$A,0))</f>
        <v>Electronics</v>
      </c>
      <c r="I3220" s="0" t="str">
        <f aca="false">INDEX(Orders!$D:$D,MATCH(B3220,Orders!$A:$A,0))</f>
        <v>Delivered</v>
      </c>
      <c r="J3220" s="8" t="n">
        <f aca="false">INDEX(Products!$E:$E,MATCH(C3220,Products!$A:$A,0))</f>
        <v>9706.62</v>
      </c>
      <c r="K3220" s="8" t="n">
        <f aca="false">D3220*J3220</f>
        <v>9706.62</v>
      </c>
    </row>
    <row r="3221" customFormat="false" ht="15" hidden="false" customHeight="false" outlineLevel="0" collapsed="false">
      <c r="A3221" s="0" t="s">
        <v>10989</v>
      </c>
      <c r="B3221" s="0" t="s">
        <v>3130</v>
      </c>
      <c r="C3221" s="0" t="s">
        <v>7595</v>
      </c>
      <c r="D3221" s="0" t="n">
        <v>1</v>
      </c>
      <c r="E3221" s="8" t="n">
        <v>8040</v>
      </c>
      <c r="F3221" s="0" t="n">
        <v>0</v>
      </c>
      <c r="G3221" s="8" t="n">
        <v>8040</v>
      </c>
      <c r="H3221" s="0" t="str">
        <f aca="false">INDEX(Products!$C:$C,MATCH(C3221,Products!$A:$A,0))</f>
        <v>Home &amp; Kitchen</v>
      </c>
      <c r="I3221" s="0" t="str">
        <f aca="false">INDEX(Orders!$D:$D,MATCH(B3221,Orders!$A:$A,0))</f>
        <v>Delivered</v>
      </c>
      <c r="J3221" s="8" t="n">
        <f aca="false">INDEX(Products!$E:$E,MATCH(C3221,Products!$A:$A,0))</f>
        <v>4810.96</v>
      </c>
      <c r="K3221" s="8" t="n">
        <f aca="false">D3221*J3221</f>
        <v>4810.96</v>
      </c>
    </row>
    <row r="3222" customFormat="false" ht="15" hidden="false" customHeight="false" outlineLevel="0" collapsed="false">
      <c r="A3222" s="0" t="s">
        <v>10990</v>
      </c>
      <c r="B3222" s="0" t="s">
        <v>3130</v>
      </c>
      <c r="C3222" s="0" t="s">
        <v>7651</v>
      </c>
      <c r="D3222" s="0" t="n">
        <v>1</v>
      </c>
      <c r="E3222" s="8" t="n">
        <v>7439</v>
      </c>
      <c r="F3222" s="0" t="n">
        <v>20</v>
      </c>
      <c r="G3222" s="8" t="n">
        <v>5951.2</v>
      </c>
      <c r="H3222" s="0" t="str">
        <f aca="false">INDEX(Products!$C:$C,MATCH(C3222,Products!$A:$A,0))</f>
        <v>Mobiles &amp; Accessories</v>
      </c>
      <c r="I3222" s="0" t="str">
        <f aca="false">INDEX(Orders!$D:$D,MATCH(B3222,Orders!$A:$A,0))</f>
        <v>Delivered</v>
      </c>
      <c r="J3222" s="8" t="n">
        <f aca="false">INDEX(Products!$E:$E,MATCH(C3222,Products!$A:$A,0))</f>
        <v>4901.55</v>
      </c>
      <c r="K3222" s="8" t="n">
        <f aca="false">D3222*J3222</f>
        <v>4901.55</v>
      </c>
    </row>
    <row r="3223" customFormat="false" ht="15" hidden="false" customHeight="false" outlineLevel="0" collapsed="false">
      <c r="A3223" s="0" t="s">
        <v>10991</v>
      </c>
      <c r="B3223" s="0" t="s">
        <v>3132</v>
      </c>
      <c r="C3223" s="0" t="s">
        <v>7593</v>
      </c>
      <c r="D3223" s="0" t="n">
        <v>1</v>
      </c>
      <c r="E3223" s="8" t="n">
        <v>12159</v>
      </c>
      <c r="F3223" s="0" t="n">
        <v>5</v>
      </c>
      <c r="G3223" s="8" t="n">
        <v>11551.05</v>
      </c>
      <c r="H3223" s="0" t="str">
        <f aca="false">INDEX(Products!$C:$C,MATCH(C3223,Products!$A:$A,0))</f>
        <v>Mobiles &amp; Accessories</v>
      </c>
      <c r="I3223" s="0" t="str">
        <f aca="false">INDEX(Orders!$D:$D,MATCH(B3223,Orders!$A:$A,0))</f>
        <v>Returned</v>
      </c>
      <c r="J3223" s="8" t="n">
        <f aca="false">INDEX(Products!$E:$E,MATCH(C3223,Products!$A:$A,0))</f>
        <v>8791.68</v>
      </c>
      <c r="K3223" s="8" t="n">
        <f aca="false">D3223*J3223</f>
        <v>8791.68</v>
      </c>
    </row>
    <row r="3224" customFormat="false" ht="15" hidden="false" customHeight="false" outlineLevel="0" collapsed="false">
      <c r="A3224" s="0" t="s">
        <v>10992</v>
      </c>
      <c r="B3224" s="0" t="s">
        <v>3133</v>
      </c>
      <c r="C3224" s="0" t="s">
        <v>7775</v>
      </c>
      <c r="D3224" s="0" t="n">
        <v>2</v>
      </c>
      <c r="E3224" s="8" t="n">
        <v>23659</v>
      </c>
      <c r="F3224" s="0" t="n">
        <v>0</v>
      </c>
      <c r="G3224" s="8" t="n">
        <v>47318</v>
      </c>
      <c r="H3224" s="0" t="str">
        <f aca="false">INDEX(Products!$C:$C,MATCH(C3224,Products!$A:$A,0))</f>
        <v>Mobiles &amp; Accessories</v>
      </c>
      <c r="I3224" s="0" t="str">
        <f aca="false">INDEX(Orders!$D:$D,MATCH(B3224,Orders!$A:$A,0))</f>
        <v>Delivered</v>
      </c>
      <c r="J3224" s="8" t="n">
        <f aca="false">INDEX(Products!$E:$E,MATCH(C3224,Products!$A:$A,0))</f>
        <v>14645.83</v>
      </c>
      <c r="K3224" s="8" t="n">
        <f aca="false">D3224*J3224</f>
        <v>29291.66</v>
      </c>
    </row>
    <row r="3225" customFormat="false" ht="15" hidden="false" customHeight="false" outlineLevel="0" collapsed="false">
      <c r="A3225" s="0" t="s">
        <v>10993</v>
      </c>
      <c r="B3225" s="0" t="s">
        <v>3133</v>
      </c>
      <c r="C3225" s="0" t="s">
        <v>8419</v>
      </c>
      <c r="D3225" s="0" t="n">
        <v>2</v>
      </c>
      <c r="E3225" s="8" t="n">
        <v>35300</v>
      </c>
      <c r="F3225" s="0" t="n">
        <v>0</v>
      </c>
      <c r="G3225" s="8" t="n">
        <v>70600</v>
      </c>
      <c r="H3225" s="0" t="str">
        <f aca="false">INDEX(Products!$C:$C,MATCH(C3225,Products!$A:$A,0))</f>
        <v>Electronics</v>
      </c>
      <c r="I3225" s="0" t="str">
        <f aca="false">INDEX(Orders!$D:$D,MATCH(B3225,Orders!$A:$A,0))</f>
        <v>Delivered</v>
      </c>
      <c r="J3225" s="8" t="n">
        <f aca="false">INDEX(Products!$E:$E,MATCH(C3225,Products!$A:$A,0))</f>
        <v>23536.44</v>
      </c>
      <c r="K3225" s="8" t="n">
        <f aca="false">D3225*J3225</f>
        <v>47072.88</v>
      </c>
    </row>
    <row r="3226" customFormat="false" ht="15" hidden="false" customHeight="false" outlineLevel="0" collapsed="false">
      <c r="A3226" s="0" t="s">
        <v>10994</v>
      </c>
      <c r="B3226" s="0" t="s">
        <v>3134</v>
      </c>
      <c r="C3226" s="0" t="s">
        <v>7943</v>
      </c>
      <c r="D3226" s="0" t="n">
        <v>1</v>
      </c>
      <c r="E3226" s="8" t="n">
        <v>1420</v>
      </c>
      <c r="F3226" s="0" t="n">
        <v>15</v>
      </c>
      <c r="G3226" s="8" t="n">
        <v>1207</v>
      </c>
      <c r="H3226" s="0" t="str">
        <f aca="false">INDEX(Products!$C:$C,MATCH(C3226,Products!$A:$A,0))</f>
        <v>Grocery</v>
      </c>
      <c r="I3226" s="0" t="str">
        <f aca="false">INDEX(Orders!$D:$D,MATCH(B3226,Orders!$A:$A,0))</f>
        <v>Delivered</v>
      </c>
      <c r="J3226" s="8" t="n">
        <f aca="false">INDEX(Products!$E:$E,MATCH(C3226,Products!$A:$A,0))</f>
        <v>829.76</v>
      </c>
      <c r="K3226" s="8" t="n">
        <f aca="false">D3226*J3226</f>
        <v>829.76</v>
      </c>
    </row>
    <row r="3227" customFormat="false" ht="15" hidden="false" customHeight="false" outlineLevel="0" collapsed="false">
      <c r="A3227" s="0" t="s">
        <v>10995</v>
      </c>
      <c r="B3227" s="0" t="s">
        <v>3134</v>
      </c>
      <c r="C3227" s="0" t="s">
        <v>8071</v>
      </c>
      <c r="D3227" s="0" t="n">
        <v>1</v>
      </c>
      <c r="E3227" s="8" t="n">
        <v>2329</v>
      </c>
      <c r="F3227" s="0" t="n">
        <v>10</v>
      </c>
      <c r="G3227" s="8" t="n">
        <v>2096.1</v>
      </c>
      <c r="H3227" s="0" t="str">
        <f aca="false">INDEX(Products!$C:$C,MATCH(C3227,Products!$A:$A,0))</f>
        <v>Beauty &amp; Personal Care</v>
      </c>
      <c r="I3227" s="0" t="str">
        <f aca="false">INDEX(Orders!$D:$D,MATCH(B3227,Orders!$A:$A,0))</f>
        <v>Delivered</v>
      </c>
      <c r="J3227" s="8" t="n">
        <f aca="false">INDEX(Products!$E:$E,MATCH(C3227,Products!$A:$A,0))</f>
        <v>1328.17</v>
      </c>
      <c r="K3227" s="8" t="n">
        <f aca="false">D3227*J3227</f>
        <v>1328.17</v>
      </c>
    </row>
    <row r="3228" customFormat="false" ht="15" hidden="false" customHeight="false" outlineLevel="0" collapsed="false">
      <c r="A3228" s="0" t="s">
        <v>10996</v>
      </c>
      <c r="B3228" s="0" t="s">
        <v>3135</v>
      </c>
      <c r="C3228" s="0" t="s">
        <v>7844</v>
      </c>
      <c r="D3228" s="0" t="n">
        <v>1</v>
      </c>
      <c r="E3228" s="8" t="n">
        <v>3460</v>
      </c>
      <c r="F3228" s="0" t="n">
        <v>0</v>
      </c>
      <c r="G3228" s="8" t="n">
        <v>3460</v>
      </c>
      <c r="H3228" s="0" t="str">
        <f aca="false">INDEX(Products!$C:$C,MATCH(C3228,Products!$A:$A,0))</f>
        <v>Fashion</v>
      </c>
      <c r="I3228" s="0" t="str">
        <f aca="false">INDEX(Orders!$D:$D,MATCH(B3228,Orders!$A:$A,0))</f>
        <v>Delivered</v>
      </c>
      <c r="J3228" s="8" t="n">
        <f aca="false">INDEX(Products!$E:$E,MATCH(C3228,Products!$A:$A,0))</f>
        <v>2454.3</v>
      </c>
      <c r="K3228" s="8" t="n">
        <f aca="false">D3228*J3228</f>
        <v>2454.3</v>
      </c>
    </row>
    <row r="3229" customFormat="false" ht="15" hidden="false" customHeight="false" outlineLevel="0" collapsed="false">
      <c r="A3229" s="0" t="s">
        <v>10997</v>
      </c>
      <c r="B3229" s="0" t="s">
        <v>3135</v>
      </c>
      <c r="C3229" s="0" t="s">
        <v>7672</v>
      </c>
      <c r="D3229" s="0" t="n">
        <v>1</v>
      </c>
      <c r="E3229" s="8" t="n">
        <v>169</v>
      </c>
      <c r="F3229" s="0" t="n">
        <v>10</v>
      </c>
      <c r="G3229" s="8" t="n">
        <v>152.1</v>
      </c>
      <c r="H3229" s="0" t="str">
        <f aca="false">INDEX(Products!$C:$C,MATCH(C3229,Products!$A:$A,0))</f>
        <v>Grocery</v>
      </c>
      <c r="I3229" s="0" t="str">
        <f aca="false">INDEX(Orders!$D:$D,MATCH(B3229,Orders!$A:$A,0))</f>
        <v>Delivered</v>
      </c>
      <c r="J3229" s="8" t="n">
        <f aca="false">INDEX(Products!$E:$E,MATCH(C3229,Products!$A:$A,0))</f>
        <v>105.02</v>
      </c>
      <c r="K3229" s="8" t="n">
        <f aca="false">D3229*J3229</f>
        <v>105.02</v>
      </c>
    </row>
    <row r="3230" customFormat="false" ht="15" hidden="false" customHeight="false" outlineLevel="0" collapsed="false">
      <c r="A3230" s="0" t="s">
        <v>10998</v>
      </c>
      <c r="B3230" s="0" t="s">
        <v>3137</v>
      </c>
      <c r="C3230" s="0" t="s">
        <v>7678</v>
      </c>
      <c r="D3230" s="0" t="n">
        <v>1</v>
      </c>
      <c r="E3230" s="8" t="n">
        <v>9859</v>
      </c>
      <c r="F3230" s="0" t="n">
        <v>15</v>
      </c>
      <c r="G3230" s="8" t="n">
        <v>8380.15</v>
      </c>
      <c r="H3230" s="0" t="str">
        <f aca="false">INDEX(Products!$C:$C,MATCH(C3230,Products!$A:$A,0))</f>
        <v>Electronics</v>
      </c>
      <c r="I3230" s="0" t="str">
        <f aca="false">INDEX(Orders!$D:$D,MATCH(B3230,Orders!$A:$A,0))</f>
        <v>Delivered</v>
      </c>
      <c r="J3230" s="8" t="n">
        <f aca="false">INDEX(Products!$E:$E,MATCH(C3230,Products!$A:$A,0))</f>
        <v>6581.05</v>
      </c>
      <c r="K3230" s="8" t="n">
        <f aca="false">D3230*J3230</f>
        <v>6581.05</v>
      </c>
    </row>
    <row r="3231" customFormat="false" ht="15" hidden="false" customHeight="false" outlineLevel="0" collapsed="false">
      <c r="A3231" s="0" t="s">
        <v>10999</v>
      </c>
      <c r="B3231" s="0" t="s">
        <v>3138</v>
      </c>
      <c r="C3231" s="0" t="s">
        <v>7853</v>
      </c>
      <c r="D3231" s="0" t="n">
        <v>1</v>
      </c>
      <c r="E3231" s="8" t="n">
        <v>1989</v>
      </c>
      <c r="F3231" s="0" t="n">
        <v>5</v>
      </c>
      <c r="G3231" s="8" t="n">
        <v>1889.55</v>
      </c>
      <c r="H3231" s="0" t="str">
        <f aca="false">INDEX(Products!$C:$C,MATCH(C3231,Products!$A:$A,0))</f>
        <v>Fashion</v>
      </c>
      <c r="I3231" s="0" t="str">
        <f aca="false">INDEX(Orders!$D:$D,MATCH(B3231,Orders!$A:$A,0))</f>
        <v>Delivered</v>
      </c>
      <c r="J3231" s="8" t="n">
        <f aca="false">INDEX(Products!$E:$E,MATCH(C3231,Products!$A:$A,0))</f>
        <v>1234.69</v>
      </c>
      <c r="K3231" s="8" t="n">
        <f aca="false">D3231*J3231</f>
        <v>1234.69</v>
      </c>
    </row>
    <row r="3232" customFormat="false" ht="15" hidden="false" customHeight="false" outlineLevel="0" collapsed="false">
      <c r="A3232" s="0" t="s">
        <v>11000</v>
      </c>
      <c r="B3232" s="0" t="s">
        <v>3138</v>
      </c>
      <c r="C3232" s="0" t="s">
        <v>7696</v>
      </c>
      <c r="D3232" s="0" t="n">
        <v>1</v>
      </c>
      <c r="E3232" s="8" t="n">
        <v>23569</v>
      </c>
      <c r="F3232" s="0" t="n">
        <v>15</v>
      </c>
      <c r="G3232" s="8" t="n">
        <v>20033.65</v>
      </c>
      <c r="H3232" s="0" t="str">
        <f aca="false">INDEX(Products!$C:$C,MATCH(C3232,Products!$A:$A,0))</f>
        <v>Electronics</v>
      </c>
      <c r="I3232" s="0" t="str">
        <f aca="false">INDEX(Orders!$D:$D,MATCH(B3232,Orders!$A:$A,0))</f>
        <v>Delivered</v>
      </c>
      <c r="J3232" s="8" t="n">
        <f aca="false">INDEX(Products!$E:$E,MATCH(C3232,Products!$A:$A,0))</f>
        <v>15487.44</v>
      </c>
      <c r="K3232" s="8" t="n">
        <f aca="false">D3232*J3232</f>
        <v>15487.44</v>
      </c>
    </row>
    <row r="3233" customFormat="false" ht="15" hidden="false" customHeight="false" outlineLevel="0" collapsed="false">
      <c r="A3233" s="0" t="s">
        <v>11001</v>
      </c>
      <c r="B3233" s="0" t="s">
        <v>3138</v>
      </c>
      <c r="C3233" s="0" t="s">
        <v>7884</v>
      </c>
      <c r="D3233" s="0" t="n">
        <v>2</v>
      </c>
      <c r="E3233" s="8" t="n">
        <v>560</v>
      </c>
      <c r="F3233" s="0" t="n">
        <v>0</v>
      </c>
      <c r="G3233" s="8" t="n">
        <v>1120</v>
      </c>
      <c r="H3233" s="0" t="str">
        <f aca="false">INDEX(Products!$C:$C,MATCH(C3233,Products!$A:$A,0))</f>
        <v>Fashion</v>
      </c>
      <c r="I3233" s="0" t="str">
        <f aca="false">INDEX(Orders!$D:$D,MATCH(B3233,Orders!$A:$A,0))</f>
        <v>Delivered</v>
      </c>
      <c r="J3233" s="8" t="n">
        <f aca="false">INDEX(Products!$E:$E,MATCH(C3233,Products!$A:$A,0))</f>
        <v>349.88</v>
      </c>
      <c r="K3233" s="8" t="n">
        <f aca="false">D3233*J3233</f>
        <v>699.76</v>
      </c>
    </row>
    <row r="3234" customFormat="false" ht="15" hidden="false" customHeight="false" outlineLevel="0" collapsed="false">
      <c r="A3234" s="0" t="s">
        <v>11002</v>
      </c>
      <c r="B3234" s="0" t="s">
        <v>3140</v>
      </c>
      <c r="C3234" s="0" t="s">
        <v>7829</v>
      </c>
      <c r="D3234" s="0" t="n">
        <v>3</v>
      </c>
      <c r="E3234" s="8" t="n">
        <v>3150</v>
      </c>
      <c r="F3234" s="0" t="n">
        <v>10</v>
      </c>
      <c r="G3234" s="8" t="n">
        <v>8505</v>
      </c>
      <c r="H3234" s="0" t="str">
        <f aca="false">INDEX(Products!$C:$C,MATCH(C3234,Products!$A:$A,0))</f>
        <v>Home &amp; Kitchen</v>
      </c>
      <c r="I3234" s="0" t="str">
        <f aca="false">INDEX(Orders!$D:$D,MATCH(B3234,Orders!$A:$A,0))</f>
        <v>Delivered</v>
      </c>
      <c r="J3234" s="8" t="n">
        <f aca="false">INDEX(Products!$E:$E,MATCH(C3234,Products!$A:$A,0))</f>
        <v>2285.31</v>
      </c>
      <c r="K3234" s="8" t="n">
        <f aca="false">D3234*J3234</f>
        <v>6855.93</v>
      </c>
    </row>
    <row r="3235" customFormat="false" ht="15" hidden="false" customHeight="false" outlineLevel="0" collapsed="false">
      <c r="A3235" s="0" t="s">
        <v>11003</v>
      </c>
      <c r="B3235" s="0" t="s">
        <v>3140</v>
      </c>
      <c r="C3235" s="0" t="s">
        <v>7701</v>
      </c>
      <c r="D3235" s="0" t="n">
        <v>1</v>
      </c>
      <c r="E3235" s="8" t="n">
        <v>36479</v>
      </c>
      <c r="F3235" s="0" t="n">
        <v>5</v>
      </c>
      <c r="G3235" s="8" t="n">
        <v>34655.05</v>
      </c>
      <c r="H3235" s="0" t="str">
        <f aca="false">INDEX(Products!$C:$C,MATCH(C3235,Products!$A:$A,0))</f>
        <v>Electronics</v>
      </c>
      <c r="I3235" s="0" t="str">
        <f aca="false">INDEX(Orders!$D:$D,MATCH(B3235,Orders!$A:$A,0))</f>
        <v>Delivered</v>
      </c>
      <c r="J3235" s="8" t="n">
        <f aca="false">INDEX(Products!$E:$E,MATCH(C3235,Products!$A:$A,0))</f>
        <v>23417.07</v>
      </c>
      <c r="K3235" s="8" t="n">
        <f aca="false">D3235*J3235</f>
        <v>23417.07</v>
      </c>
    </row>
    <row r="3236" customFormat="false" ht="15" hidden="false" customHeight="false" outlineLevel="0" collapsed="false">
      <c r="A3236" s="0" t="s">
        <v>11004</v>
      </c>
      <c r="B3236" s="0" t="s">
        <v>3141</v>
      </c>
      <c r="C3236" s="0" t="s">
        <v>7777</v>
      </c>
      <c r="D3236" s="0" t="n">
        <v>2</v>
      </c>
      <c r="E3236" s="8" t="n">
        <v>9549</v>
      </c>
      <c r="F3236" s="0" t="n">
        <v>0</v>
      </c>
      <c r="G3236" s="8" t="n">
        <v>19098</v>
      </c>
      <c r="H3236" s="0" t="str">
        <f aca="false">INDEX(Products!$C:$C,MATCH(C3236,Products!$A:$A,0))</f>
        <v>Home &amp; Kitchen</v>
      </c>
      <c r="I3236" s="0" t="str">
        <f aca="false">INDEX(Orders!$D:$D,MATCH(B3236,Orders!$A:$A,0))</f>
        <v>Delivered</v>
      </c>
      <c r="J3236" s="8" t="n">
        <f aca="false">INDEX(Products!$E:$E,MATCH(C3236,Products!$A:$A,0))</f>
        <v>6567.1</v>
      </c>
      <c r="K3236" s="8" t="n">
        <f aca="false">D3236*J3236</f>
        <v>13134.2</v>
      </c>
    </row>
    <row r="3237" customFormat="false" ht="15" hidden="false" customHeight="false" outlineLevel="0" collapsed="false">
      <c r="A3237" s="0" t="s">
        <v>11005</v>
      </c>
      <c r="B3237" s="0" t="s">
        <v>3141</v>
      </c>
      <c r="C3237" s="0" t="s">
        <v>7908</v>
      </c>
      <c r="D3237" s="0" t="n">
        <v>1</v>
      </c>
      <c r="E3237" s="8" t="n">
        <v>1209</v>
      </c>
      <c r="F3237" s="0" t="n">
        <v>0</v>
      </c>
      <c r="G3237" s="8" t="n">
        <v>1209</v>
      </c>
      <c r="H3237" s="0" t="str">
        <f aca="false">INDEX(Products!$C:$C,MATCH(C3237,Products!$A:$A,0))</f>
        <v>Grocery</v>
      </c>
      <c r="I3237" s="0" t="str">
        <f aca="false">INDEX(Orders!$D:$D,MATCH(B3237,Orders!$A:$A,0))</f>
        <v>Delivered</v>
      </c>
      <c r="J3237" s="8" t="n">
        <f aca="false">INDEX(Products!$E:$E,MATCH(C3237,Products!$A:$A,0))</f>
        <v>824.78</v>
      </c>
      <c r="K3237" s="8" t="n">
        <f aca="false">D3237*J3237</f>
        <v>824.78</v>
      </c>
    </row>
    <row r="3238" customFormat="false" ht="15" hidden="false" customHeight="false" outlineLevel="0" collapsed="false">
      <c r="A3238" s="0" t="s">
        <v>11006</v>
      </c>
      <c r="B3238" s="0" t="s">
        <v>3142</v>
      </c>
      <c r="C3238" s="0" t="s">
        <v>7707</v>
      </c>
      <c r="D3238" s="0" t="n">
        <v>1</v>
      </c>
      <c r="E3238" s="8" t="n">
        <v>3479</v>
      </c>
      <c r="F3238" s="0" t="n">
        <v>0</v>
      </c>
      <c r="G3238" s="8" t="n">
        <v>3479</v>
      </c>
      <c r="H3238" s="0" t="str">
        <f aca="false">INDEX(Products!$C:$C,MATCH(C3238,Products!$A:$A,0))</f>
        <v>Fashion</v>
      </c>
      <c r="I3238" s="0" t="str">
        <f aca="false">INDEX(Orders!$D:$D,MATCH(B3238,Orders!$A:$A,0))</f>
        <v>Returned</v>
      </c>
      <c r="J3238" s="8" t="n">
        <f aca="false">INDEX(Products!$E:$E,MATCH(C3238,Products!$A:$A,0))</f>
        <v>1949.52</v>
      </c>
      <c r="K3238" s="8" t="n">
        <f aca="false">D3238*J3238</f>
        <v>1949.52</v>
      </c>
    </row>
    <row r="3239" customFormat="false" ht="15" hidden="false" customHeight="false" outlineLevel="0" collapsed="false">
      <c r="A3239" s="0" t="s">
        <v>11007</v>
      </c>
      <c r="B3239" s="0" t="s">
        <v>3142</v>
      </c>
      <c r="C3239" s="0" t="s">
        <v>7851</v>
      </c>
      <c r="D3239" s="0" t="n">
        <v>1</v>
      </c>
      <c r="E3239" s="8" t="n">
        <v>2350</v>
      </c>
      <c r="F3239" s="0" t="n">
        <v>10</v>
      </c>
      <c r="G3239" s="8" t="n">
        <v>2115</v>
      </c>
      <c r="H3239" s="0" t="str">
        <f aca="false">INDEX(Products!$C:$C,MATCH(C3239,Products!$A:$A,0))</f>
        <v>Fashion</v>
      </c>
      <c r="I3239" s="0" t="str">
        <f aca="false">INDEX(Orders!$D:$D,MATCH(B3239,Orders!$A:$A,0))</f>
        <v>Returned</v>
      </c>
      <c r="J3239" s="8" t="n">
        <f aca="false">INDEX(Products!$E:$E,MATCH(C3239,Products!$A:$A,0))</f>
        <v>1565.14</v>
      </c>
      <c r="K3239" s="8" t="n">
        <f aca="false">D3239*J3239</f>
        <v>1565.14</v>
      </c>
    </row>
    <row r="3240" customFormat="false" ht="15" hidden="false" customHeight="false" outlineLevel="0" collapsed="false">
      <c r="A3240" s="0" t="s">
        <v>11008</v>
      </c>
      <c r="B3240" s="0" t="s">
        <v>3143</v>
      </c>
      <c r="C3240" s="0" t="s">
        <v>7614</v>
      </c>
      <c r="D3240" s="0" t="n">
        <v>2</v>
      </c>
      <c r="E3240" s="8" t="n">
        <v>23049</v>
      </c>
      <c r="F3240" s="0" t="n">
        <v>0</v>
      </c>
      <c r="G3240" s="8" t="n">
        <v>46098</v>
      </c>
      <c r="H3240" s="0" t="str">
        <f aca="false">INDEX(Products!$C:$C,MATCH(C3240,Products!$A:$A,0))</f>
        <v>Furniture</v>
      </c>
      <c r="I3240" s="0" t="str">
        <f aca="false">INDEX(Orders!$D:$D,MATCH(B3240,Orders!$A:$A,0))</f>
        <v>Delivered</v>
      </c>
      <c r="J3240" s="8" t="n">
        <f aca="false">INDEX(Products!$E:$E,MATCH(C3240,Products!$A:$A,0))</f>
        <v>13018.56</v>
      </c>
      <c r="K3240" s="8" t="n">
        <f aca="false">D3240*J3240</f>
        <v>26037.12</v>
      </c>
    </row>
    <row r="3241" customFormat="false" ht="15" hidden="false" customHeight="false" outlineLevel="0" collapsed="false">
      <c r="A3241" s="0" t="s">
        <v>11009</v>
      </c>
      <c r="B3241" s="0" t="s">
        <v>3143</v>
      </c>
      <c r="C3241" s="0" t="s">
        <v>7712</v>
      </c>
      <c r="D3241" s="0" t="n">
        <v>1</v>
      </c>
      <c r="E3241" s="8" t="n">
        <v>7739</v>
      </c>
      <c r="F3241" s="0" t="n">
        <v>30</v>
      </c>
      <c r="G3241" s="8" t="n">
        <v>5417.3</v>
      </c>
      <c r="H3241" s="0" t="str">
        <f aca="false">INDEX(Products!$C:$C,MATCH(C3241,Products!$A:$A,0))</f>
        <v>Electronics</v>
      </c>
      <c r="I3241" s="0" t="str">
        <f aca="false">INDEX(Orders!$D:$D,MATCH(B3241,Orders!$A:$A,0))</f>
        <v>Delivered</v>
      </c>
      <c r="J3241" s="8" t="n">
        <f aca="false">INDEX(Products!$E:$E,MATCH(C3241,Products!$A:$A,0))</f>
        <v>5718.71</v>
      </c>
      <c r="K3241" s="8" t="n">
        <f aca="false">D3241*J3241</f>
        <v>5718.71</v>
      </c>
    </row>
    <row r="3242" customFormat="false" ht="15" hidden="false" customHeight="false" outlineLevel="0" collapsed="false">
      <c r="A3242" s="0" t="s">
        <v>11010</v>
      </c>
      <c r="B3242" s="0" t="s">
        <v>3145</v>
      </c>
      <c r="C3242" s="0" t="s">
        <v>7620</v>
      </c>
      <c r="D3242" s="0" t="n">
        <v>1</v>
      </c>
      <c r="E3242" s="8" t="n">
        <v>8729</v>
      </c>
      <c r="F3242" s="0" t="n">
        <v>0</v>
      </c>
      <c r="G3242" s="8" t="n">
        <v>8729</v>
      </c>
      <c r="H3242" s="0" t="str">
        <f aca="false">INDEX(Products!$C:$C,MATCH(C3242,Products!$A:$A,0))</f>
        <v>Electronics</v>
      </c>
      <c r="I3242" s="0" t="str">
        <f aca="false">INDEX(Orders!$D:$D,MATCH(B3242,Orders!$A:$A,0))</f>
        <v>Delivered</v>
      </c>
      <c r="J3242" s="8" t="n">
        <f aca="false">INDEX(Products!$E:$E,MATCH(C3242,Products!$A:$A,0))</f>
        <v>6197.6</v>
      </c>
      <c r="K3242" s="8" t="n">
        <f aca="false">D3242*J3242</f>
        <v>6197.6</v>
      </c>
    </row>
    <row r="3243" customFormat="false" ht="15" hidden="false" customHeight="false" outlineLevel="0" collapsed="false">
      <c r="A3243" s="0" t="s">
        <v>11011</v>
      </c>
      <c r="B3243" s="0" t="s">
        <v>3145</v>
      </c>
      <c r="C3243" s="0" t="s">
        <v>7947</v>
      </c>
      <c r="D3243" s="0" t="n">
        <v>1</v>
      </c>
      <c r="E3243" s="8" t="n">
        <v>9320</v>
      </c>
      <c r="F3243" s="0" t="n">
        <v>0</v>
      </c>
      <c r="G3243" s="8" t="n">
        <v>9320</v>
      </c>
      <c r="H3243" s="0" t="str">
        <f aca="false">INDEX(Products!$C:$C,MATCH(C3243,Products!$A:$A,0))</f>
        <v>Home &amp; Kitchen</v>
      </c>
      <c r="I3243" s="0" t="str">
        <f aca="false">INDEX(Orders!$D:$D,MATCH(B3243,Orders!$A:$A,0))</f>
        <v>Delivered</v>
      </c>
      <c r="J3243" s="8" t="n">
        <f aca="false">INDEX(Products!$E:$E,MATCH(C3243,Products!$A:$A,0))</f>
        <v>6164.02</v>
      </c>
      <c r="K3243" s="8" t="n">
        <f aca="false">D3243*J3243</f>
        <v>6164.02</v>
      </c>
    </row>
    <row r="3244" customFormat="false" ht="15" hidden="false" customHeight="false" outlineLevel="0" collapsed="false">
      <c r="A3244" s="0" t="s">
        <v>11012</v>
      </c>
      <c r="B3244" s="0" t="s">
        <v>3145</v>
      </c>
      <c r="C3244" s="0" t="s">
        <v>7731</v>
      </c>
      <c r="D3244" s="0" t="n">
        <v>1</v>
      </c>
      <c r="E3244" s="8" t="n">
        <v>20750</v>
      </c>
      <c r="F3244" s="0" t="n">
        <v>0</v>
      </c>
      <c r="G3244" s="8" t="n">
        <v>20750</v>
      </c>
      <c r="H3244" s="0" t="str">
        <f aca="false">INDEX(Products!$C:$C,MATCH(C3244,Products!$A:$A,0))</f>
        <v>Electronics</v>
      </c>
      <c r="I3244" s="0" t="str">
        <f aca="false">INDEX(Orders!$D:$D,MATCH(B3244,Orders!$A:$A,0))</f>
        <v>Delivered</v>
      </c>
      <c r="J3244" s="8" t="n">
        <f aca="false">INDEX(Products!$E:$E,MATCH(C3244,Products!$A:$A,0))</f>
        <v>12173.79</v>
      </c>
      <c r="K3244" s="8" t="n">
        <f aca="false">D3244*J3244</f>
        <v>12173.79</v>
      </c>
    </row>
    <row r="3245" customFormat="false" ht="15" hidden="false" customHeight="false" outlineLevel="0" collapsed="false">
      <c r="A3245" s="0" t="s">
        <v>11013</v>
      </c>
      <c r="B3245" s="0" t="s">
        <v>3146</v>
      </c>
      <c r="C3245" s="0" t="s">
        <v>7676</v>
      </c>
      <c r="D3245" s="0" t="n">
        <v>1</v>
      </c>
      <c r="E3245" s="8" t="n">
        <v>33759</v>
      </c>
      <c r="F3245" s="0" t="n">
        <v>5</v>
      </c>
      <c r="G3245" s="8" t="n">
        <v>32071.05</v>
      </c>
      <c r="H3245" s="0" t="str">
        <f aca="false">INDEX(Products!$C:$C,MATCH(C3245,Products!$A:$A,0))</f>
        <v>Furniture</v>
      </c>
      <c r="I3245" s="0" t="str">
        <f aca="false">INDEX(Orders!$D:$D,MATCH(B3245,Orders!$A:$A,0))</f>
        <v>Delivered</v>
      </c>
      <c r="J3245" s="8" t="n">
        <f aca="false">INDEX(Products!$E:$E,MATCH(C3245,Products!$A:$A,0))</f>
        <v>19897.05</v>
      </c>
      <c r="K3245" s="8" t="n">
        <f aca="false">D3245*J3245</f>
        <v>19897.05</v>
      </c>
    </row>
    <row r="3246" customFormat="false" ht="15" hidden="false" customHeight="false" outlineLevel="0" collapsed="false">
      <c r="A3246" s="0" t="s">
        <v>11014</v>
      </c>
      <c r="B3246" s="0" t="s">
        <v>3146</v>
      </c>
      <c r="C3246" s="0" t="s">
        <v>8051</v>
      </c>
      <c r="D3246" s="0" t="n">
        <v>1</v>
      </c>
      <c r="E3246" s="8" t="n">
        <v>9830</v>
      </c>
      <c r="F3246" s="0" t="n">
        <v>5</v>
      </c>
      <c r="G3246" s="8" t="n">
        <v>9338.5</v>
      </c>
      <c r="H3246" s="0" t="str">
        <f aca="false">INDEX(Products!$C:$C,MATCH(C3246,Products!$A:$A,0))</f>
        <v>Electronics</v>
      </c>
      <c r="I3246" s="0" t="str">
        <f aca="false">INDEX(Orders!$D:$D,MATCH(B3246,Orders!$A:$A,0))</f>
        <v>Delivered</v>
      </c>
      <c r="J3246" s="8" t="n">
        <f aca="false">INDEX(Products!$E:$E,MATCH(C3246,Products!$A:$A,0))</f>
        <v>6404.84</v>
      </c>
      <c r="K3246" s="8" t="n">
        <f aca="false">D3246*J3246</f>
        <v>6404.84</v>
      </c>
    </row>
    <row r="3247" customFormat="false" ht="15" hidden="false" customHeight="false" outlineLevel="0" collapsed="false">
      <c r="A3247" s="0" t="s">
        <v>11015</v>
      </c>
      <c r="B3247" s="0" t="s">
        <v>3146</v>
      </c>
      <c r="C3247" s="0" t="s">
        <v>8013</v>
      </c>
      <c r="D3247" s="0" t="n">
        <v>1</v>
      </c>
      <c r="E3247" s="8" t="n">
        <v>4669</v>
      </c>
      <c r="F3247" s="0" t="n">
        <v>30</v>
      </c>
      <c r="G3247" s="8" t="n">
        <v>3268.3</v>
      </c>
      <c r="H3247" s="0" t="str">
        <f aca="false">INDEX(Products!$C:$C,MATCH(C3247,Products!$A:$A,0))</f>
        <v>Toys &amp; Baby Care</v>
      </c>
      <c r="I3247" s="0" t="str">
        <f aca="false">INDEX(Orders!$D:$D,MATCH(B3247,Orders!$A:$A,0))</f>
        <v>Delivered</v>
      </c>
      <c r="J3247" s="8" t="n">
        <f aca="false">INDEX(Products!$E:$E,MATCH(C3247,Products!$A:$A,0))</f>
        <v>3216.56</v>
      </c>
      <c r="K3247" s="8" t="n">
        <f aca="false">D3247*J3247</f>
        <v>3216.56</v>
      </c>
    </row>
    <row r="3248" customFormat="false" ht="15" hidden="false" customHeight="false" outlineLevel="0" collapsed="false">
      <c r="A3248" s="0" t="s">
        <v>11016</v>
      </c>
      <c r="B3248" s="0" t="s">
        <v>3147</v>
      </c>
      <c r="C3248" s="0" t="s">
        <v>7723</v>
      </c>
      <c r="D3248" s="0" t="n">
        <v>1</v>
      </c>
      <c r="E3248" s="8" t="n">
        <v>26310</v>
      </c>
      <c r="F3248" s="0" t="n">
        <v>0</v>
      </c>
      <c r="G3248" s="8" t="n">
        <v>26310</v>
      </c>
      <c r="H3248" s="0" t="str">
        <f aca="false">INDEX(Products!$C:$C,MATCH(C3248,Products!$A:$A,0))</f>
        <v>Electronics</v>
      </c>
      <c r="I3248" s="0" t="str">
        <f aca="false">INDEX(Orders!$D:$D,MATCH(B3248,Orders!$A:$A,0))</f>
        <v>Delivered</v>
      </c>
      <c r="J3248" s="8" t="n">
        <f aca="false">INDEX(Products!$E:$E,MATCH(C3248,Products!$A:$A,0))</f>
        <v>16349.67</v>
      </c>
      <c r="K3248" s="8" t="n">
        <f aca="false">D3248*J3248</f>
        <v>16349.67</v>
      </c>
    </row>
    <row r="3249" customFormat="false" ht="15" hidden="false" customHeight="false" outlineLevel="0" collapsed="false">
      <c r="A3249" s="0" t="s">
        <v>11017</v>
      </c>
      <c r="B3249" s="0" t="s">
        <v>3149</v>
      </c>
      <c r="C3249" s="0" t="s">
        <v>7668</v>
      </c>
      <c r="D3249" s="0" t="n">
        <v>1</v>
      </c>
      <c r="E3249" s="8" t="n">
        <v>2809</v>
      </c>
      <c r="F3249" s="0" t="n">
        <v>10</v>
      </c>
      <c r="G3249" s="8" t="n">
        <v>2528.1</v>
      </c>
      <c r="H3249" s="0" t="str">
        <f aca="false">INDEX(Products!$C:$C,MATCH(C3249,Products!$A:$A,0))</f>
        <v>Beauty &amp; Personal Care</v>
      </c>
      <c r="I3249" s="0" t="str">
        <f aca="false">INDEX(Orders!$D:$D,MATCH(B3249,Orders!$A:$A,0))</f>
        <v>Delivered</v>
      </c>
      <c r="J3249" s="8" t="n">
        <f aca="false">INDEX(Products!$E:$E,MATCH(C3249,Products!$A:$A,0))</f>
        <v>1850.71</v>
      </c>
      <c r="K3249" s="8" t="n">
        <f aca="false">D3249*J3249</f>
        <v>1850.71</v>
      </c>
    </row>
    <row r="3250" customFormat="false" ht="15" hidden="false" customHeight="false" outlineLevel="0" collapsed="false">
      <c r="A3250" s="0" t="s">
        <v>11018</v>
      </c>
      <c r="B3250" s="0" t="s">
        <v>3150</v>
      </c>
      <c r="C3250" s="0" t="s">
        <v>7593</v>
      </c>
      <c r="D3250" s="0" t="n">
        <v>3</v>
      </c>
      <c r="E3250" s="8" t="n">
        <v>12159</v>
      </c>
      <c r="F3250" s="0" t="n">
        <v>10</v>
      </c>
      <c r="G3250" s="8" t="n">
        <v>32829.3</v>
      </c>
      <c r="H3250" s="0" t="str">
        <f aca="false">INDEX(Products!$C:$C,MATCH(C3250,Products!$A:$A,0))</f>
        <v>Mobiles &amp; Accessories</v>
      </c>
      <c r="I3250" s="0" t="str">
        <f aca="false">INDEX(Orders!$D:$D,MATCH(B3250,Orders!$A:$A,0))</f>
        <v>Delivered</v>
      </c>
      <c r="J3250" s="8" t="n">
        <f aca="false">INDEX(Products!$E:$E,MATCH(C3250,Products!$A:$A,0))</f>
        <v>8791.68</v>
      </c>
      <c r="K3250" s="8" t="n">
        <f aca="false">D3250*J3250</f>
        <v>26375.04</v>
      </c>
    </row>
    <row r="3251" customFormat="false" ht="15" hidden="false" customHeight="false" outlineLevel="0" collapsed="false">
      <c r="A3251" s="0" t="s">
        <v>11019</v>
      </c>
      <c r="B3251" s="0" t="s">
        <v>3150</v>
      </c>
      <c r="C3251" s="0" t="s">
        <v>7622</v>
      </c>
      <c r="D3251" s="0" t="n">
        <v>1</v>
      </c>
      <c r="E3251" s="8" t="n">
        <v>1549</v>
      </c>
      <c r="F3251" s="0" t="n">
        <v>10</v>
      </c>
      <c r="G3251" s="8" t="n">
        <v>1394.1</v>
      </c>
      <c r="H3251" s="0" t="str">
        <f aca="false">INDEX(Products!$C:$C,MATCH(C3251,Products!$A:$A,0))</f>
        <v>Beauty &amp; Personal Care</v>
      </c>
      <c r="I3251" s="0" t="str">
        <f aca="false">INDEX(Orders!$D:$D,MATCH(B3251,Orders!$A:$A,0))</f>
        <v>Delivered</v>
      </c>
      <c r="J3251" s="8" t="n">
        <f aca="false">INDEX(Products!$E:$E,MATCH(C3251,Products!$A:$A,0))</f>
        <v>915.36</v>
      </c>
      <c r="K3251" s="8" t="n">
        <f aca="false">D3251*J3251</f>
        <v>915.36</v>
      </c>
    </row>
    <row r="3252" customFormat="false" ht="15" hidden="false" customHeight="false" outlineLevel="0" collapsed="false">
      <c r="A3252" s="0" t="s">
        <v>11020</v>
      </c>
      <c r="B3252" s="0" t="s">
        <v>3151</v>
      </c>
      <c r="C3252" s="0" t="s">
        <v>7719</v>
      </c>
      <c r="D3252" s="0" t="n">
        <v>1</v>
      </c>
      <c r="E3252" s="8" t="n">
        <v>13789</v>
      </c>
      <c r="F3252" s="0" t="n">
        <v>10</v>
      </c>
      <c r="G3252" s="8" t="n">
        <v>12410.1</v>
      </c>
      <c r="H3252" s="0" t="str">
        <f aca="false">INDEX(Products!$C:$C,MATCH(C3252,Products!$A:$A,0))</f>
        <v>Home &amp; Kitchen</v>
      </c>
      <c r="I3252" s="0" t="str">
        <f aca="false">INDEX(Orders!$D:$D,MATCH(B3252,Orders!$A:$A,0))</f>
        <v>Delivered</v>
      </c>
      <c r="J3252" s="8" t="n">
        <f aca="false">INDEX(Products!$E:$E,MATCH(C3252,Products!$A:$A,0))</f>
        <v>8780.89</v>
      </c>
      <c r="K3252" s="8" t="n">
        <f aca="false">D3252*J3252</f>
        <v>8780.89</v>
      </c>
    </row>
    <row r="3253" customFormat="false" ht="15" hidden="false" customHeight="false" outlineLevel="0" collapsed="false">
      <c r="A3253" s="0" t="s">
        <v>11021</v>
      </c>
      <c r="B3253" s="0" t="s">
        <v>3153</v>
      </c>
      <c r="C3253" s="0" t="s">
        <v>7914</v>
      </c>
      <c r="D3253" s="0" t="n">
        <v>1</v>
      </c>
      <c r="E3253" s="8" t="n">
        <v>1219</v>
      </c>
      <c r="F3253" s="0" t="n">
        <v>10</v>
      </c>
      <c r="G3253" s="8" t="n">
        <v>1097.1</v>
      </c>
      <c r="H3253" s="0" t="str">
        <f aca="false">INDEX(Products!$C:$C,MATCH(C3253,Products!$A:$A,0))</f>
        <v>Beauty &amp; Personal Care</v>
      </c>
      <c r="I3253" s="0" t="str">
        <f aca="false">INDEX(Orders!$D:$D,MATCH(B3253,Orders!$A:$A,0))</f>
        <v>Cancelled</v>
      </c>
      <c r="J3253" s="8" t="n">
        <f aca="false">INDEX(Products!$E:$E,MATCH(C3253,Products!$A:$A,0))</f>
        <v>897.9</v>
      </c>
      <c r="K3253" s="8" t="n">
        <f aca="false">D3253*J3253</f>
        <v>897.9</v>
      </c>
    </row>
    <row r="3254" customFormat="false" ht="15" hidden="false" customHeight="false" outlineLevel="0" collapsed="false">
      <c r="A3254" s="0" t="s">
        <v>11022</v>
      </c>
      <c r="B3254" s="0" t="s">
        <v>3154</v>
      </c>
      <c r="C3254" s="0" t="s">
        <v>7987</v>
      </c>
      <c r="D3254" s="0" t="n">
        <v>1</v>
      </c>
      <c r="E3254" s="8" t="n">
        <v>4779</v>
      </c>
      <c r="F3254" s="0" t="n">
        <v>15</v>
      </c>
      <c r="G3254" s="8" t="n">
        <v>4062.15</v>
      </c>
      <c r="H3254" s="0" t="str">
        <f aca="false">INDEX(Products!$C:$C,MATCH(C3254,Products!$A:$A,0))</f>
        <v>Fashion</v>
      </c>
      <c r="I3254" s="0" t="str">
        <f aca="false">INDEX(Orders!$D:$D,MATCH(B3254,Orders!$A:$A,0))</f>
        <v>Delivered</v>
      </c>
      <c r="J3254" s="8" t="n">
        <f aca="false">INDEX(Products!$E:$E,MATCH(C3254,Products!$A:$A,0))</f>
        <v>3184.36</v>
      </c>
      <c r="K3254" s="8" t="n">
        <f aca="false">D3254*J3254</f>
        <v>3184.36</v>
      </c>
    </row>
    <row r="3255" customFormat="false" ht="15" hidden="false" customHeight="false" outlineLevel="0" collapsed="false">
      <c r="A3255" s="0" t="s">
        <v>11023</v>
      </c>
      <c r="B3255" s="0" t="s">
        <v>3155</v>
      </c>
      <c r="C3255" s="0" t="s">
        <v>7684</v>
      </c>
      <c r="D3255" s="0" t="n">
        <v>1</v>
      </c>
      <c r="E3255" s="8" t="n">
        <v>3569</v>
      </c>
      <c r="F3255" s="0" t="n">
        <v>0</v>
      </c>
      <c r="G3255" s="8" t="n">
        <v>3569</v>
      </c>
      <c r="H3255" s="0" t="str">
        <f aca="false">INDEX(Products!$C:$C,MATCH(C3255,Products!$A:$A,0))</f>
        <v>Electronics</v>
      </c>
      <c r="I3255" s="0" t="str">
        <f aca="false">INDEX(Orders!$D:$D,MATCH(B3255,Orders!$A:$A,0))</f>
        <v>Delivered</v>
      </c>
      <c r="J3255" s="8" t="n">
        <f aca="false">INDEX(Products!$E:$E,MATCH(C3255,Products!$A:$A,0))</f>
        <v>2290.54</v>
      </c>
      <c r="K3255" s="8" t="n">
        <f aca="false">D3255*J3255</f>
        <v>2290.54</v>
      </c>
    </row>
    <row r="3256" customFormat="false" ht="15" hidden="false" customHeight="false" outlineLevel="0" collapsed="false">
      <c r="A3256" s="0" t="s">
        <v>11024</v>
      </c>
      <c r="B3256" s="0" t="s">
        <v>3157</v>
      </c>
      <c r="C3256" s="0" t="s">
        <v>7914</v>
      </c>
      <c r="D3256" s="0" t="n">
        <v>3</v>
      </c>
      <c r="E3256" s="8" t="n">
        <v>1219</v>
      </c>
      <c r="F3256" s="0" t="n">
        <v>10</v>
      </c>
      <c r="G3256" s="8" t="n">
        <v>3291.3</v>
      </c>
      <c r="H3256" s="0" t="str">
        <f aca="false">INDEX(Products!$C:$C,MATCH(C3256,Products!$A:$A,0))</f>
        <v>Beauty &amp; Personal Care</v>
      </c>
      <c r="I3256" s="0" t="str">
        <f aca="false">INDEX(Orders!$D:$D,MATCH(B3256,Orders!$A:$A,0))</f>
        <v>Delivered</v>
      </c>
      <c r="J3256" s="8" t="n">
        <f aca="false">INDEX(Products!$E:$E,MATCH(C3256,Products!$A:$A,0))</f>
        <v>897.9</v>
      </c>
      <c r="K3256" s="8" t="n">
        <f aca="false">D3256*J3256</f>
        <v>2693.7</v>
      </c>
    </row>
    <row r="3257" customFormat="false" ht="15" hidden="false" customHeight="false" outlineLevel="0" collapsed="false">
      <c r="A3257" s="0" t="s">
        <v>11025</v>
      </c>
      <c r="B3257" s="0" t="s">
        <v>3159</v>
      </c>
      <c r="C3257" s="0" t="s">
        <v>7933</v>
      </c>
      <c r="D3257" s="0" t="n">
        <v>1</v>
      </c>
      <c r="E3257" s="8" t="n">
        <v>1379</v>
      </c>
      <c r="F3257" s="0" t="n">
        <v>0</v>
      </c>
      <c r="G3257" s="8" t="n">
        <v>1379</v>
      </c>
      <c r="H3257" s="0" t="str">
        <f aca="false">INDEX(Products!$C:$C,MATCH(C3257,Products!$A:$A,0))</f>
        <v>Grocery</v>
      </c>
      <c r="I3257" s="0" t="str">
        <f aca="false">INDEX(Orders!$D:$D,MATCH(B3257,Orders!$A:$A,0))</f>
        <v>Delivered</v>
      </c>
      <c r="J3257" s="8" t="n">
        <f aca="false">INDEX(Products!$E:$E,MATCH(C3257,Products!$A:$A,0))</f>
        <v>826.95</v>
      </c>
      <c r="K3257" s="8" t="n">
        <f aca="false">D3257*J3257</f>
        <v>826.95</v>
      </c>
    </row>
    <row r="3258" customFormat="false" ht="15" hidden="false" customHeight="false" outlineLevel="0" collapsed="false">
      <c r="A3258" s="0" t="s">
        <v>11026</v>
      </c>
      <c r="B3258" s="0" t="s">
        <v>3160</v>
      </c>
      <c r="C3258" s="0" t="s">
        <v>7655</v>
      </c>
      <c r="D3258" s="0" t="n">
        <v>1</v>
      </c>
      <c r="E3258" s="8" t="n">
        <v>1059</v>
      </c>
      <c r="F3258" s="0" t="n">
        <v>15</v>
      </c>
      <c r="G3258" s="8" t="n">
        <v>900.15</v>
      </c>
      <c r="H3258" s="0" t="str">
        <f aca="false">INDEX(Products!$C:$C,MATCH(C3258,Products!$A:$A,0))</f>
        <v>Fashion</v>
      </c>
      <c r="I3258" s="0" t="str">
        <f aca="false">INDEX(Orders!$D:$D,MATCH(B3258,Orders!$A:$A,0))</f>
        <v>Returned</v>
      </c>
      <c r="J3258" s="8" t="n">
        <f aca="false">INDEX(Products!$E:$E,MATCH(C3258,Products!$A:$A,0))</f>
        <v>616.44</v>
      </c>
      <c r="K3258" s="8" t="n">
        <f aca="false">D3258*J3258</f>
        <v>616.44</v>
      </c>
    </row>
    <row r="3259" customFormat="false" ht="15" hidden="false" customHeight="false" outlineLevel="0" collapsed="false">
      <c r="A3259" s="0" t="s">
        <v>11027</v>
      </c>
      <c r="B3259" s="0" t="s">
        <v>3162</v>
      </c>
      <c r="C3259" s="0" t="s">
        <v>8034</v>
      </c>
      <c r="D3259" s="0" t="n">
        <v>2</v>
      </c>
      <c r="E3259" s="8" t="n">
        <v>59079</v>
      </c>
      <c r="F3259" s="0" t="n">
        <v>20</v>
      </c>
      <c r="G3259" s="8" t="n">
        <v>94526.4</v>
      </c>
      <c r="H3259" s="0" t="str">
        <f aca="false">INDEX(Products!$C:$C,MATCH(C3259,Products!$A:$A,0))</f>
        <v>Mobiles &amp; Accessories</v>
      </c>
      <c r="I3259" s="0" t="str">
        <f aca="false">INDEX(Orders!$D:$D,MATCH(B3259,Orders!$A:$A,0))</f>
        <v>Delivered</v>
      </c>
      <c r="J3259" s="8" t="n">
        <f aca="false">INDEX(Products!$E:$E,MATCH(C3259,Products!$A:$A,0))</f>
        <v>35568.35</v>
      </c>
      <c r="K3259" s="8" t="n">
        <f aca="false">D3259*J3259</f>
        <v>71136.7</v>
      </c>
    </row>
    <row r="3260" customFormat="false" ht="15" hidden="false" customHeight="false" outlineLevel="0" collapsed="false">
      <c r="A3260" s="0" t="s">
        <v>11028</v>
      </c>
      <c r="B3260" s="0" t="s">
        <v>3162</v>
      </c>
      <c r="C3260" s="0" t="s">
        <v>7688</v>
      </c>
      <c r="D3260" s="0" t="n">
        <v>1</v>
      </c>
      <c r="E3260" s="8" t="n">
        <v>3370</v>
      </c>
      <c r="F3260" s="0" t="n">
        <v>15</v>
      </c>
      <c r="G3260" s="8" t="n">
        <v>2864.5</v>
      </c>
      <c r="H3260" s="0" t="str">
        <f aca="false">INDEX(Products!$C:$C,MATCH(C3260,Products!$A:$A,0))</f>
        <v>Sports &amp; Fitness</v>
      </c>
      <c r="I3260" s="0" t="str">
        <f aca="false">INDEX(Orders!$D:$D,MATCH(B3260,Orders!$A:$A,0))</f>
        <v>Delivered</v>
      </c>
      <c r="J3260" s="8" t="n">
        <f aca="false">INDEX(Products!$E:$E,MATCH(C3260,Products!$A:$A,0))</f>
        <v>2101.83</v>
      </c>
      <c r="K3260" s="8" t="n">
        <f aca="false">D3260*J3260</f>
        <v>2101.83</v>
      </c>
    </row>
    <row r="3261" customFormat="false" ht="15" hidden="false" customHeight="false" outlineLevel="0" collapsed="false">
      <c r="A3261" s="0" t="s">
        <v>11029</v>
      </c>
      <c r="B3261" s="0" t="s">
        <v>3164</v>
      </c>
      <c r="C3261" s="0" t="s">
        <v>7775</v>
      </c>
      <c r="D3261" s="0" t="n">
        <v>1</v>
      </c>
      <c r="E3261" s="8" t="n">
        <v>23659</v>
      </c>
      <c r="F3261" s="0" t="n">
        <v>0</v>
      </c>
      <c r="G3261" s="8" t="n">
        <v>23659</v>
      </c>
      <c r="H3261" s="0" t="str">
        <f aca="false">INDEX(Products!$C:$C,MATCH(C3261,Products!$A:$A,0))</f>
        <v>Mobiles &amp; Accessories</v>
      </c>
      <c r="I3261" s="0" t="str">
        <f aca="false">INDEX(Orders!$D:$D,MATCH(B3261,Orders!$A:$A,0))</f>
        <v>Cancelled</v>
      </c>
      <c r="J3261" s="8" t="n">
        <f aca="false">INDEX(Products!$E:$E,MATCH(C3261,Products!$A:$A,0))</f>
        <v>14645.83</v>
      </c>
      <c r="K3261" s="8" t="n">
        <f aca="false">D3261*J3261</f>
        <v>14645.83</v>
      </c>
    </row>
    <row r="3262" customFormat="false" ht="15" hidden="false" customHeight="false" outlineLevel="0" collapsed="false">
      <c r="A3262" s="0" t="s">
        <v>11030</v>
      </c>
      <c r="B3262" s="0" t="s">
        <v>3164</v>
      </c>
      <c r="C3262" s="0" t="s">
        <v>8239</v>
      </c>
      <c r="D3262" s="0" t="n">
        <v>1</v>
      </c>
      <c r="E3262" s="8" t="n">
        <v>6629</v>
      </c>
      <c r="F3262" s="0" t="n">
        <v>0</v>
      </c>
      <c r="G3262" s="8" t="n">
        <v>6629</v>
      </c>
      <c r="H3262" s="0" t="str">
        <f aca="false">INDEX(Products!$C:$C,MATCH(C3262,Products!$A:$A,0))</f>
        <v>Furniture</v>
      </c>
      <c r="I3262" s="0" t="str">
        <f aca="false">INDEX(Orders!$D:$D,MATCH(B3262,Orders!$A:$A,0))</f>
        <v>Cancelled</v>
      </c>
      <c r="J3262" s="8" t="n">
        <f aca="false">INDEX(Products!$E:$E,MATCH(C3262,Products!$A:$A,0))</f>
        <v>3648.59</v>
      </c>
      <c r="K3262" s="8" t="n">
        <f aca="false">D3262*J3262</f>
        <v>3648.59</v>
      </c>
    </row>
    <row r="3263" customFormat="false" ht="15" hidden="false" customHeight="false" outlineLevel="0" collapsed="false">
      <c r="A3263" s="0" t="s">
        <v>11031</v>
      </c>
      <c r="B3263" s="0" t="s">
        <v>3164</v>
      </c>
      <c r="C3263" s="0" t="s">
        <v>7963</v>
      </c>
      <c r="D3263" s="0" t="n">
        <v>1</v>
      </c>
      <c r="E3263" s="8" t="n">
        <v>1509</v>
      </c>
      <c r="F3263" s="0" t="n">
        <v>0</v>
      </c>
      <c r="G3263" s="8" t="n">
        <v>1509</v>
      </c>
      <c r="H3263" s="0" t="str">
        <f aca="false">INDEX(Products!$C:$C,MATCH(C3263,Products!$A:$A,0))</f>
        <v>Books</v>
      </c>
      <c r="I3263" s="0" t="str">
        <f aca="false">INDEX(Orders!$D:$D,MATCH(B3263,Orders!$A:$A,0))</f>
        <v>Cancelled</v>
      </c>
      <c r="J3263" s="8" t="n">
        <f aca="false">INDEX(Products!$E:$E,MATCH(C3263,Products!$A:$A,0))</f>
        <v>849.27</v>
      </c>
      <c r="K3263" s="8" t="n">
        <f aca="false">D3263*J3263</f>
        <v>849.27</v>
      </c>
    </row>
    <row r="3264" customFormat="false" ht="15" hidden="false" customHeight="false" outlineLevel="0" collapsed="false">
      <c r="A3264" s="0" t="s">
        <v>11032</v>
      </c>
      <c r="B3264" s="0" t="s">
        <v>3164</v>
      </c>
      <c r="C3264" s="0" t="s">
        <v>8111</v>
      </c>
      <c r="D3264" s="0" t="n">
        <v>1</v>
      </c>
      <c r="E3264" s="8" t="n">
        <v>3729</v>
      </c>
      <c r="F3264" s="0" t="n">
        <v>10</v>
      </c>
      <c r="G3264" s="8" t="n">
        <v>3356.1</v>
      </c>
      <c r="H3264" s="0" t="str">
        <f aca="false">INDEX(Products!$C:$C,MATCH(C3264,Products!$A:$A,0))</f>
        <v>Fashion</v>
      </c>
      <c r="I3264" s="0" t="str">
        <f aca="false">INDEX(Orders!$D:$D,MATCH(B3264,Orders!$A:$A,0))</f>
        <v>Cancelled</v>
      </c>
      <c r="J3264" s="8" t="n">
        <f aca="false">INDEX(Products!$E:$E,MATCH(C3264,Products!$A:$A,0))</f>
        <v>2097.34</v>
      </c>
      <c r="K3264" s="8" t="n">
        <f aca="false">D3264*J3264</f>
        <v>2097.34</v>
      </c>
    </row>
    <row r="3265" customFormat="false" ht="15" hidden="false" customHeight="false" outlineLevel="0" collapsed="false">
      <c r="A3265" s="0" t="s">
        <v>11033</v>
      </c>
      <c r="B3265" s="0" t="s">
        <v>3166</v>
      </c>
      <c r="C3265" s="0" t="s">
        <v>8046</v>
      </c>
      <c r="D3265" s="0" t="n">
        <v>3</v>
      </c>
      <c r="E3265" s="8" t="n">
        <v>40329</v>
      </c>
      <c r="F3265" s="0" t="n">
        <v>5</v>
      </c>
      <c r="G3265" s="8" t="n">
        <v>114937.65</v>
      </c>
      <c r="H3265" s="0" t="str">
        <f aca="false">INDEX(Products!$C:$C,MATCH(C3265,Products!$A:$A,0))</f>
        <v>Electronics</v>
      </c>
      <c r="I3265" s="0" t="str">
        <f aca="false">INDEX(Orders!$D:$D,MATCH(B3265,Orders!$A:$A,0))</f>
        <v>Returned</v>
      </c>
      <c r="J3265" s="8" t="n">
        <f aca="false">INDEX(Products!$E:$E,MATCH(C3265,Products!$A:$A,0))</f>
        <v>29814.88</v>
      </c>
      <c r="K3265" s="8" t="n">
        <f aca="false">D3265*J3265</f>
        <v>89444.64</v>
      </c>
    </row>
    <row r="3266" customFormat="false" ht="15" hidden="false" customHeight="false" outlineLevel="0" collapsed="false">
      <c r="A3266" s="0" t="s">
        <v>11034</v>
      </c>
      <c r="B3266" s="0" t="s">
        <v>3166</v>
      </c>
      <c r="C3266" s="0" t="s">
        <v>9198</v>
      </c>
      <c r="D3266" s="0" t="n">
        <v>1</v>
      </c>
      <c r="E3266" s="8" t="n">
        <v>200</v>
      </c>
      <c r="F3266" s="0" t="n">
        <v>10</v>
      </c>
      <c r="G3266" s="8" t="n">
        <v>180</v>
      </c>
      <c r="H3266" s="0" t="str">
        <f aca="false">INDEX(Products!$C:$C,MATCH(C3266,Products!$A:$A,0))</f>
        <v>Beauty &amp; Personal Care</v>
      </c>
      <c r="I3266" s="0" t="str">
        <f aca="false">INDEX(Orders!$D:$D,MATCH(B3266,Orders!$A:$A,0))</f>
        <v>Returned</v>
      </c>
      <c r="J3266" s="8" t="n">
        <f aca="false">INDEX(Products!$E:$E,MATCH(C3266,Products!$A:$A,0))</f>
        <v>117.01</v>
      </c>
      <c r="K3266" s="8" t="n">
        <f aca="false">D3266*J3266</f>
        <v>117.01</v>
      </c>
    </row>
    <row r="3267" customFormat="false" ht="15" hidden="false" customHeight="false" outlineLevel="0" collapsed="false">
      <c r="A3267" s="0" t="s">
        <v>11035</v>
      </c>
      <c r="B3267" s="0" t="s">
        <v>3168</v>
      </c>
      <c r="C3267" s="0" t="s">
        <v>7653</v>
      </c>
      <c r="D3267" s="0" t="n">
        <v>1</v>
      </c>
      <c r="E3267" s="8" t="n">
        <v>450</v>
      </c>
      <c r="F3267" s="0" t="n">
        <v>0</v>
      </c>
      <c r="G3267" s="8" t="n">
        <v>450</v>
      </c>
      <c r="H3267" s="0" t="str">
        <f aca="false">INDEX(Products!$C:$C,MATCH(C3267,Products!$A:$A,0))</f>
        <v>Books</v>
      </c>
      <c r="I3267" s="0" t="str">
        <f aca="false">INDEX(Orders!$D:$D,MATCH(B3267,Orders!$A:$A,0))</f>
        <v>Delivered</v>
      </c>
      <c r="J3267" s="8" t="n">
        <f aca="false">INDEX(Products!$E:$E,MATCH(C3267,Products!$A:$A,0))</f>
        <v>303.74</v>
      </c>
      <c r="K3267" s="8" t="n">
        <f aca="false">D3267*J3267</f>
        <v>303.74</v>
      </c>
    </row>
    <row r="3268" customFormat="false" ht="15" hidden="false" customHeight="false" outlineLevel="0" collapsed="false">
      <c r="A3268" s="0" t="s">
        <v>11036</v>
      </c>
      <c r="B3268" s="0" t="s">
        <v>3168</v>
      </c>
      <c r="C3268" s="0" t="s">
        <v>7892</v>
      </c>
      <c r="D3268" s="0" t="n">
        <v>1</v>
      </c>
      <c r="E3268" s="8" t="n">
        <v>31790</v>
      </c>
      <c r="F3268" s="0" t="n">
        <v>10</v>
      </c>
      <c r="G3268" s="8" t="n">
        <v>28611</v>
      </c>
      <c r="H3268" s="0" t="str">
        <f aca="false">INDEX(Products!$C:$C,MATCH(C3268,Products!$A:$A,0))</f>
        <v>Electronics</v>
      </c>
      <c r="I3268" s="0" t="str">
        <f aca="false">INDEX(Orders!$D:$D,MATCH(B3268,Orders!$A:$A,0))</f>
        <v>Delivered</v>
      </c>
      <c r="J3268" s="8" t="n">
        <f aca="false">INDEX(Products!$E:$E,MATCH(C3268,Products!$A:$A,0))</f>
        <v>21808.65</v>
      </c>
      <c r="K3268" s="8" t="n">
        <f aca="false">D3268*J3268</f>
        <v>21808.65</v>
      </c>
    </row>
    <row r="3269" customFormat="false" ht="15" hidden="false" customHeight="false" outlineLevel="0" collapsed="false">
      <c r="A3269" s="0" t="s">
        <v>11037</v>
      </c>
      <c r="B3269" s="0" t="s">
        <v>3170</v>
      </c>
      <c r="C3269" s="0" t="s">
        <v>7628</v>
      </c>
      <c r="D3269" s="0" t="n">
        <v>1</v>
      </c>
      <c r="E3269" s="8" t="n">
        <v>40359</v>
      </c>
      <c r="F3269" s="0" t="n">
        <v>0</v>
      </c>
      <c r="G3269" s="8" t="n">
        <v>40359</v>
      </c>
      <c r="H3269" s="0" t="str">
        <f aca="false">INDEX(Products!$C:$C,MATCH(C3269,Products!$A:$A,0))</f>
        <v>Mobiles &amp; Accessories</v>
      </c>
      <c r="I3269" s="0" t="str">
        <f aca="false">INDEX(Orders!$D:$D,MATCH(B3269,Orders!$A:$A,0))</f>
        <v>Delivered</v>
      </c>
      <c r="J3269" s="8" t="n">
        <f aca="false">INDEX(Products!$E:$E,MATCH(C3269,Products!$A:$A,0))</f>
        <v>23885.95</v>
      </c>
      <c r="K3269" s="8" t="n">
        <f aca="false">D3269*J3269</f>
        <v>23885.95</v>
      </c>
    </row>
    <row r="3270" customFormat="false" ht="15" hidden="false" customHeight="false" outlineLevel="0" collapsed="false">
      <c r="A3270" s="0" t="s">
        <v>11038</v>
      </c>
      <c r="B3270" s="0" t="s">
        <v>3171</v>
      </c>
      <c r="C3270" s="0" t="s">
        <v>8083</v>
      </c>
      <c r="D3270" s="0" t="n">
        <v>3</v>
      </c>
      <c r="E3270" s="8" t="n">
        <v>1749</v>
      </c>
      <c r="F3270" s="0" t="n">
        <v>20</v>
      </c>
      <c r="G3270" s="8" t="n">
        <v>4197.6</v>
      </c>
      <c r="H3270" s="0" t="str">
        <f aca="false">INDEX(Products!$C:$C,MATCH(C3270,Products!$A:$A,0))</f>
        <v>Fashion</v>
      </c>
      <c r="I3270" s="0" t="str">
        <f aca="false">INDEX(Orders!$D:$D,MATCH(B3270,Orders!$A:$A,0))</f>
        <v>Delivered</v>
      </c>
      <c r="J3270" s="8" t="n">
        <f aca="false">INDEX(Products!$E:$E,MATCH(C3270,Products!$A:$A,0))</f>
        <v>1085.41</v>
      </c>
      <c r="K3270" s="8" t="n">
        <f aca="false">D3270*J3270</f>
        <v>3256.23</v>
      </c>
    </row>
    <row r="3271" customFormat="false" ht="15" hidden="false" customHeight="false" outlineLevel="0" collapsed="false">
      <c r="A3271" s="0" t="s">
        <v>11039</v>
      </c>
      <c r="B3271" s="0" t="s">
        <v>3172</v>
      </c>
      <c r="C3271" s="0" t="s">
        <v>7595</v>
      </c>
      <c r="D3271" s="0" t="n">
        <v>1</v>
      </c>
      <c r="E3271" s="8" t="n">
        <v>8040</v>
      </c>
      <c r="F3271" s="0" t="n">
        <v>10</v>
      </c>
      <c r="G3271" s="8" t="n">
        <v>7236</v>
      </c>
      <c r="H3271" s="0" t="str">
        <f aca="false">INDEX(Products!$C:$C,MATCH(C3271,Products!$A:$A,0))</f>
        <v>Home &amp; Kitchen</v>
      </c>
      <c r="I3271" s="0" t="str">
        <f aca="false">INDEX(Orders!$D:$D,MATCH(B3271,Orders!$A:$A,0))</f>
        <v>Delivered</v>
      </c>
      <c r="J3271" s="8" t="n">
        <f aca="false">INDEX(Products!$E:$E,MATCH(C3271,Products!$A:$A,0))</f>
        <v>4810.96</v>
      </c>
      <c r="K3271" s="8" t="n">
        <f aca="false">D3271*J3271</f>
        <v>4810.96</v>
      </c>
    </row>
    <row r="3272" customFormat="false" ht="15" hidden="false" customHeight="false" outlineLevel="0" collapsed="false">
      <c r="A3272" s="0" t="s">
        <v>11040</v>
      </c>
      <c r="B3272" s="0" t="s">
        <v>3172</v>
      </c>
      <c r="C3272" s="0" t="s">
        <v>7616</v>
      </c>
      <c r="D3272" s="0" t="n">
        <v>1</v>
      </c>
      <c r="E3272" s="8" t="n">
        <v>9379</v>
      </c>
      <c r="F3272" s="0" t="n">
        <v>5</v>
      </c>
      <c r="G3272" s="8" t="n">
        <v>8910.05</v>
      </c>
      <c r="H3272" s="0" t="str">
        <f aca="false">INDEX(Products!$C:$C,MATCH(C3272,Products!$A:$A,0))</f>
        <v>Electronics</v>
      </c>
      <c r="I3272" s="0" t="str">
        <f aca="false">INDEX(Orders!$D:$D,MATCH(B3272,Orders!$A:$A,0))</f>
        <v>Delivered</v>
      </c>
      <c r="J3272" s="8" t="n">
        <f aca="false">INDEX(Products!$E:$E,MATCH(C3272,Products!$A:$A,0))</f>
        <v>6769.42</v>
      </c>
      <c r="K3272" s="8" t="n">
        <f aca="false">D3272*J3272</f>
        <v>6769.42</v>
      </c>
    </row>
    <row r="3273" customFormat="false" ht="15" hidden="false" customHeight="false" outlineLevel="0" collapsed="false">
      <c r="A3273" s="0" t="s">
        <v>11041</v>
      </c>
      <c r="B3273" s="0" t="s">
        <v>3173</v>
      </c>
      <c r="C3273" s="0" t="s">
        <v>7839</v>
      </c>
      <c r="D3273" s="0" t="n">
        <v>1</v>
      </c>
      <c r="E3273" s="8" t="n">
        <v>9969</v>
      </c>
      <c r="F3273" s="0" t="n">
        <v>0</v>
      </c>
      <c r="G3273" s="8" t="n">
        <v>9969</v>
      </c>
      <c r="H3273" s="0" t="str">
        <f aca="false">INDEX(Products!$C:$C,MATCH(C3273,Products!$A:$A,0))</f>
        <v>Home &amp; Kitchen</v>
      </c>
      <c r="I3273" s="0" t="str">
        <f aca="false">INDEX(Orders!$D:$D,MATCH(B3273,Orders!$A:$A,0))</f>
        <v>Cancelled</v>
      </c>
      <c r="J3273" s="8" t="n">
        <f aca="false">INDEX(Products!$E:$E,MATCH(C3273,Products!$A:$A,0))</f>
        <v>5962.26</v>
      </c>
      <c r="K3273" s="8" t="n">
        <f aca="false">D3273*J3273</f>
        <v>5962.26</v>
      </c>
    </row>
    <row r="3274" customFormat="false" ht="15" hidden="false" customHeight="false" outlineLevel="0" collapsed="false">
      <c r="A3274" s="0" t="s">
        <v>11042</v>
      </c>
      <c r="B3274" s="0" t="s">
        <v>3174</v>
      </c>
      <c r="C3274" s="0" t="s">
        <v>7881</v>
      </c>
      <c r="D3274" s="0" t="n">
        <v>1</v>
      </c>
      <c r="E3274" s="8" t="n">
        <v>1029</v>
      </c>
      <c r="F3274" s="0" t="n">
        <v>0</v>
      </c>
      <c r="G3274" s="8" t="n">
        <v>1029</v>
      </c>
      <c r="H3274" s="0" t="str">
        <f aca="false">INDEX(Products!$C:$C,MATCH(C3274,Products!$A:$A,0))</f>
        <v>Fashion</v>
      </c>
      <c r="I3274" s="0" t="str">
        <f aca="false">INDEX(Orders!$D:$D,MATCH(B3274,Orders!$A:$A,0))</f>
        <v>Delivered</v>
      </c>
      <c r="J3274" s="8" t="n">
        <f aca="false">INDEX(Products!$E:$E,MATCH(C3274,Products!$A:$A,0))</f>
        <v>763.09</v>
      </c>
      <c r="K3274" s="8" t="n">
        <f aca="false">D3274*J3274</f>
        <v>763.09</v>
      </c>
    </row>
    <row r="3275" customFormat="false" ht="15" hidden="false" customHeight="false" outlineLevel="0" collapsed="false">
      <c r="A3275" s="0" t="s">
        <v>11043</v>
      </c>
      <c r="B3275" s="0" t="s">
        <v>3174</v>
      </c>
      <c r="C3275" s="0" t="s">
        <v>7851</v>
      </c>
      <c r="D3275" s="0" t="n">
        <v>1</v>
      </c>
      <c r="E3275" s="8" t="n">
        <v>2350</v>
      </c>
      <c r="F3275" s="0" t="n">
        <v>0</v>
      </c>
      <c r="G3275" s="8" t="n">
        <v>2350</v>
      </c>
      <c r="H3275" s="0" t="str">
        <f aca="false">INDEX(Products!$C:$C,MATCH(C3275,Products!$A:$A,0))</f>
        <v>Fashion</v>
      </c>
      <c r="I3275" s="0" t="str">
        <f aca="false">INDEX(Orders!$D:$D,MATCH(B3275,Orders!$A:$A,0))</f>
        <v>Delivered</v>
      </c>
      <c r="J3275" s="8" t="n">
        <f aca="false">INDEX(Products!$E:$E,MATCH(C3275,Products!$A:$A,0))</f>
        <v>1565.14</v>
      </c>
      <c r="K3275" s="8" t="n">
        <f aca="false">D3275*J3275</f>
        <v>1565.14</v>
      </c>
    </row>
    <row r="3276" customFormat="false" ht="15" hidden="false" customHeight="false" outlineLevel="0" collapsed="false">
      <c r="A3276" s="0" t="s">
        <v>11044</v>
      </c>
      <c r="B3276" s="0" t="s">
        <v>3174</v>
      </c>
      <c r="C3276" s="0" t="s">
        <v>7705</v>
      </c>
      <c r="D3276" s="0" t="n">
        <v>2</v>
      </c>
      <c r="E3276" s="8" t="n">
        <v>2409</v>
      </c>
      <c r="F3276" s="0" t="n">
        <v>10</v>
      </c>
      <c r="G3276" s="8" t="n">
        <v>4336.2</v>
      </c>
      <c r="H3276" s="0" t="str">
        <f aca="false">INDEX(Products!$C:$C,MATCH(C3276,Products!$A:$A,0))</f>
        <v>Fashion</v>
      </c>
      <c r="I3276" s="0" t="str">
        <f aca="false">INDEX(Orders!$D:$D,MATCH(B3276,Orders!$A:$A,0))</f>
        <v>Delivered</v>
      </c>
      <c r="J3276" s="8" t="n">
        <f aca="false">INDEX(Products!$E:$E,MATCH(C3276,Products!$A:$A,0))</f>
        <v>1619.11</v>
      </c>
      <c r="K3276" s="8" t="n">
        <f aca="false">D3276*J3276</f>
        <v>3238.22</v>
      </c>
    </row>
    <row r="3277" customFormat="false" ht="15" hidden="false" customHeight="false" outlineLevel="0" collapsed="false">
      <c r="A3277" s="0" t="s">
        <v>11045</v>
      </c>
      <c r="B3277" s="0" t="s">
        <v>3175</v>
      </c>
      <c r="C3277" s="0" t="s">
        <v>7968</v>
      </c>
      <c r="D3277" s="0" t="n">
        <v>2</v>
      </c>
      <c r="E3277" s="8" t="n">
        <v>50</v>
      </c>
      <c r="F3277" s="0" t="n">
        <v>0</v>
      </c>
      <c r="G3277" s="8" t="n">
        <v>100</v>
      </c>
      <c r="H3277" s="0" t="str">
        <f aca="false">INDEX(Products!$C:$C,MATCH(C3277,Products!$A:$A,0))</f>
        <v>Grocery</v>
      </c>
      <c r="I3277" s="0" t="str">
        <f aca="false">INDEX(Orders!$D:$D,MATCH(B3277,Orders!$A:$A,0))</f>
        <v>Delivered</v>
      </c>
      <c r="J3277" s="8" t="n">
        <f aca="false">INDEX(Products!$E:$E,MATCH(C3277,Products!$A:$A,0))</f>
        <v>31.67</v>
      </c>
      <c r="K3277" s="8" t="n">
        <f aca="false">D3277*J3277</f>
        <v>63.34</v>
      </c>
    </row>
    <row r="3278" customFormat="false" ht="15" hidden="false" customHeight="false" outlineLevel="0" collapsed="false">
      <c r="A3278" s="0" t="s">
        <v>11046</v>
      </c>
      <c r="B3278" s="0" t="s">
        <v>3175</v>
      </c>
      <c r="C3278" s="0" t="s">
        <v>7648</v>
      </c>
      <c r="D3278" s="0" t="n">
        <v>1</v>
      </c>
      <c r="E3278" s="8" t="n">
        <v>2869</v>
      </c>
      <c r="F3278" s="0" t="n">
        <v>20</v>
      </c>
      <c r="G3278" s="8" t="n">
        <v>2295.2</v>
      </c>
      <c r="H3278" s="0" t="str">
        <f aca="false">INDEX(Products!$C:$C,MATCH(C3278,Products!$A:$A,0))</f>
        <v>Sports &amp; Fitness</v>
      </c>
      <c r="I3278" s="0" t="str">
        <f aca="false">INDEX(Orders!$D:$D,MATCH(B3278,Orders!$A:$A,0))</f>
        <v>Delivered</v>
      </c>
      <c r="J3278" s="8" t="n">
        <f aca="false">INDEX(Products!$E:$E,MATCH(C3278,Products!$A:$A,0))</f>
        <v>1957.62</v>
      </c>
      <c r="K3278" s="8" t="n">
        <f aca="false">D3278*J3278</f>
        <v>1957.62</v>
      </c>
    </row>
    <row r="3279" customFormat="false" ht="15" hidden="false" customHeight="false" outlineLevel="0" collapsed="false">
      <c r="A3279" s="0" t="s">
        <v>11047</v>
      </c>
      <c r="B3279" s="0" t="s">
        <v>3176</v>
      </c>
      <c r="C3279" s="0" t="s">
        <v>8034</v>
      </c>
      <c r="D3279" s="0" t="n">
        <v>1</v>
      </c>
      <c r="E3279" s="8" t="n">
        <v>59079</v>
      </c>
      <c r="F3279" s="0" t="n">
        <v>5</v>
      </c>
      <c r="G3279" s="8" t="n">
        <v>56125.05</v>
      </c>
      <c r="H3279" s="0" t="str">
        <f aca="false">INDEX(Products!$C:$C,MATCH(C3279,Products!$A:$A,0))</f>
        <v>Mobiles &amp; Accessories</v>
      </c>
      <c r="I3279" s="0" t="str">
        <f aca="false">INDEX(Orders!$D:$D,MATCH(B3279,Orders!$A:$A,0))</f>
        <v>Delivered</v>
      </c>
      <c r="J3279" s="8" t="n">
        <f aca="false">INDEX(Products!$E:$E,MATCH(C3279,Products!$A:$A,0))</f>
        <v>35568.35</v>
      </c>
      <c r="K3279" s="8" t="n">
        <f aca="false">D3279*J3279</f>
        <v>35568.35</v>
      </c>
    </row>
    <row r="3280" customFormat="false" ht="15" hidden="false" customHeight="false" outlineLevel="0" collapsed="false">
      <c r="A3280" s="0" t="s">
        <v>11048</v>
      </c>
      <c r="B3280" s="0" t="s">
        <v>3176</v>
      </c>
      <c r="C3280" s="0" t="s">
        <v>7818</v>
      </c>
      <c r="D3280" s="0" t="n">
        <v>1</v>
      </c>
      <c r="E3280" s="8" t="n">
        <v>23750</v>
      </c>
      <c r="F3280" s="0" t="n">
        <v>15</v>
      </c>
      <c r="G3280" s="8" t="n">
        <v>20187.5</v>
      </c>
      <c r="H3280" s="0" t="str">
        <f aca="false">INDEX(Products!$C:$C,MATCH(C3280,Products!$A:$A,0))</f>
        <v>Electronics</v>
      </c>
      <c r="I3280" s="0" t="str">
        <f aca="false">INDEX(Orders!$D:$D,MATCH(B3280,Orders!$A:$A,0))</f>
        <v>Delivered</v>
      </c>
      <c r="J3280" s="8" t="n">
        <f aca="false">INDEX(Products!$E:$E,MATCH(C3280,Products!$A:$A,0))</f>
        <v>15949.33</v>
      </c>
      <c r="K3280" s="8" t="n">
        <f aca="false">D3280*J3280</f>
        <v>15949.33</v>
      </c>
    </row>
    <row r="3281" customFormat="false" ht="15" hidden="false" customHeight="false" outlineLevel="0" collapsed="false">
      <c r="A3281" s="0" t="s">
        <v>11049</v>
      </c>
      <c r="B3281" s="0" t="s">
        <v>3179</v>
      </c>
      <c r="C3281" s="0" t="s">
        <v>7653</v>
      </c>
      <c r="D3281" s="0" t="n">
        <v>1</v>
      </c>
      <c r="E3281" s="8" t="n">
        <v>450</v>
      </c>
      <c r="F3281" s="0" t="n">
        <v>10</v>
      </c>
      <c r="G3281" s="8" t="n">
        <v>405</v>
      </c>
      <c r="H3281" s="0" t="str">
        <f aca="false">INDEX(Products!$C:$C,MATCH(C3281,Products!$A:$A,0))</f>
        <v>Books</v>
      </c>
      <c r="I3281" s="0" t="str">
        <f aca="false">INDEX(Orders!$D:$D,MATCH(B3281,Orders!$A:$A,0))</f>
        <v>Delivered</v>
      </c>
      <c r="J3281" s="8" t="n">
        <f aca="false">INDEX(Products!$E:$E,MATCH(C3281,Products!$A:$A,0))</f>
        <v>303.74</v>
      </c>
      <c r="K3281" s="8" t="n">
        <f aca="false">D3281*J3281</f>
        <v>303.74</v>
      </c>
    </row>
    <row r="3282" customFormat="false" ht="15" hidden="false" customHeight="false" outlineLevel="0" collapsed="false">
      <c r="A3282" s="0" t="s">
        <v>11050</v>
      </c>
      <c r="B3282" s="0" t="s">
        <v>3182</v>
      </c>
      <c r="C3282" s="0" t="s">
        <v>7686</v>
      </c>
      <c r="D3282" s="0" t="n">
        <v>1</v>
      </c>
      <c r="E3282" s="8" t="n">
        <v>11089</v>
      </c>
      <c r="F3282" s="0" t="n">
        <v>10</v>
      </c>
      <c r="G3282" s="8" t="n">
        <v>9980.1</v>
      </c>
      <c r="H3282" s="0" t="str">
        <f aca="false">INDEX(Products!$C:$C,MATCH(C3282,Products!$A:$A,0))</f>
        <v>Home &amp; Kitchen</v>
      </c>
      <c r="I3282" s="0" t="str">
        <f aca="false">INDEX(Orders!$D:$D,MATCH(B3282,Orders!$A:$A,0))</f>
        <v>Delivered</v>
      </c>
      <c r="J3282" s="8" t="n">
        <f aca="false">INDEX(Products!$E:$E,MATCH(C3282,Products!$A:$A,0))</f>
        <v>6310.53</v>
      </c>
      <c r="K3282" s="8" t="n">
        <f aca="false">D3282*J3282</f>
        <v>6310.53</v>
      </c>
    </row>
    <row r="3283" customFormat="false" ht="15" hidden="false" customHeight="false" outlineLevel="0" collapsed="false">
      <c r="A3283" s="0" t="s">
        <v>11051</v>
      </c>
      <c r="B3283" s="0" t="s">
        <v>3182</v>
      </c>
      <c r="C3283" s="0" t="s">
        <v>8369</v>
      </c>
      <c r="D3283" s="0" t="n">
        <v>2</v>
      </c>
      <c r="E3283" s="8" t="n">
        <v>13339</v>
      </c>
      <c r="F3283" s="0" t="n">
        <v>10</v>
      </c>
      <c r="G3283" s="8" t="n">
        <v>24010.2</v>
      </c>
      <c r="H3283" s="0" t="str">
        <f aca="false">INDEX(Products!$C:$C,MATCH(C3283,Products!$A:$A,0))</f>
        <v>Electronics</v>
      </c>
      <c r="I3283" s="0" t="str">
        <f aca="false">INDEX(Orders!$D:$D,MATCH(B3283,Orders!$A:$A,0))</f>
        <v>Delivered</v>
      </c>
      <c r="J3283" s="8" t="n">
        <f aca="false">INDEX(Products!$E:$E,MATCH(C3283,Products!$A:$A,0))</f>
        <v>8278.32</v>
      </c>
      <c r="K3283" s="8" t="n">
        <f aca="false">D3283*J3283</f>
        <v>16556.64</v>
      </c>
    </row>
    <row r="3284" customFormat="false" ht="15" hidden="false" customHeight="false" outlineLevel="0" collapsed="false">
      <c r="A3284" s="0" t="s">
        <v>11052</v>
      </c>
      <c r="B3284" s="0" t="s">
        <v>3184</v>
      </c>
      <c r="C3284" s="0" t="s">
        <v>7839</v>
      </c>
      <c r="D3284" s="0" t="n">
        <v>1</v>
      </c>
      <c r="E3284" s="8" t="n">
        <v>9969</v>
      </c>
      <c r="F3284" s="0" t="n">
        <v>0</v>
      </c>
      <c r="G3284" s="8" t="n">
        <v>9969</v>
      </c>
      <c r="H3284" s="0" t="str">
        <f aca="false">INDEX(Products!$C:$C,MATCH(C3284,Products!$A:$A,0))</f>
        <v>Home &amp; Kitchen</v>
      </c>
      <c r="I3284" s="0" t="str">
        <f aca="false">INDEX(Orders!$D:$D,MATCH(B3284,Orders!$A:$A,0))</f>
        <v>Cancelled</v>
      </c>
      <c r="J3284" s="8" t="n">
        <f aca="false">INDEX(Products!$E:$E,MATCH(C3284,Products!$A:$A,0))</f>
        <v>5962.26</v>
      </c>
      <c r="K3284" s="8" t="n">
        <f aca="false">D3284*J3284</f>
        <v>5962.26</v>
      </c>
    </row>
    <row r="3285" customFormat="false" ht="15" hidden="false" customHeight="false" outlineLevel="0" collapsed="false">
      <c r="A3285" s="0" t="s">
        <v>11053</v>
      </c>
      <c r="B3285" s="0" t="s">
        <v>3184</v>
      </c>
      <c r="C3285" s="0" t="s">
        <v>7953</v>
      </c>
      <c r="D3285" s="0" t="n">
        <v>3</v>
      </c>
      <c r="E3285" s="8" t="n">
        <v>739</v>
      </c>
      <c r="F3285" s="0" t="n">
        <v>30</v>
      </c>
      <c r="G3285" s="8" t="n">
        <v>1551.9</v>
      </c>
      <c r="H3285" s="0" t="str">
        <f aca="false">INDEX(Products!$C:$C,MATCH(C3285,Products!$A:$A,0))</f>
        <v>Beauty &amp; Personal Care</v>
      </c>
      <c r="I3285" s="0" t="str">
        <f aca="false">INDEX(Orders!$D:$D,MATCH(B3285,Orders!$A:$A,0))</f>
        <v>Cancelled</v>
      </c>
      <c r="J3285" s="8" t="n">
        <f aca="false">INDEX(Products!$E:$E,MATCH(C3285,Products!$A:$A,0))</f>
        <v>477.84</v>
      </c>
      <c r="K3285" s="8" t="n">
        <f aca="false">D3285*J3285</f>
        <v>1433.52</v>
      </c>
    </row>
    <row r="3286" customFormat="false" ht="15" hidden="false" customHeight="false" outlineLevel="0" collapsed="false">
      <c r="A3286" s="0" t="s">
        <v>11054</v>
      </c>
      <c r="B3286" s="0" t="s">
        <v>3184</v>
      </c>
      <c r="C3286" s="0" t="s">
        <v>8077</v>
      </c>
      <c r="D3286" s="0" t="n">
        <v>2</v>
      </c>
      <c r="E3286" s="8" t="n">
        <v>12200</v>
      </c>
      <c r="F3286" s="0" t="n">
        <v>5</v>
      </c>
      <c r="G3286" s="8" t="n">
        <v>23180</v>
      </c>
      <c r="H3286" s="0" t="str">
        <f aca="false">INDEX(Products!$C:$C,MATCH(C3286,Products!$A:$A,0))</f>
        <v>Home &amp; Kitchen</v>
      </c>
      <c r="I3286" s="0" t="str">
        <f aca="false">INDEX(Orders!$D:$D,MATCH(B3286,Orders!$A:$A,0))</f>
        <v>Cancelled</v>
      </c>
      <c r="J3286" s="8" t="n">
        <f aca="false">INDEX(Products!$E:$E,MATCH(C3286,Products!$A:$A,0))</f>
        <v>8261.73</v>
      </c>
      <c r="K3286" s="8" t="n">
        <f aca="false">D3286*J3286</f>
        <v>16523.46</v>
      </c>
    </row>
    <row r="3287" customFormat="false" ht="15" hidden="false" customHeight="false" outlineLevel="0" collapsed="false">
      <c r="A3287" s="0" t="s">
        <v>11055</v>
      </c>
      <c r="B3287" s="0" t="s">
        <v>3185</v>
      </c>
      <c r="C3287" s="0" t="s">
        <v>8286</v>
      </c>
      <c r="D3287" s="0" t="n">
        <v>2</v>
      </c>
      <c r="E3287" s="8" t="n">
        <v>11479</v>
      </c>
      <c r="F3287" s="0" t="n">
        <v>5</v>
      </c>
      <c r="G3287" s="8" t="n">
        <v>21810.1</v>
      </c>
      <c r="H3287" s="0" t="str">
        <f aca="false">INDEX(Products!$C:$C,MATCH(C3287,Products!$A:$A,0))</f>
        <v>Home &amp; Kitchen</v>
      </c>
      <c r="I3287" s="0" t="str">
        <f aca="false">INDEX(Orders!$D:$D,MATCH(B3287,Orders!$A:$A,0))</f>
        <v>Delivered</v>
      </c>
      <c r="J3287" s="8" t="n">
        <f aca="false">INDEX(Products!$E:$E,MATCH(C3287,Products!$A:$A,0))</f>
        <v>6548.81</v>
      </c>
      <c r="K3287" s="8" t="n">
        <f aca="false">D3287*J3287</f>
        <v>13097.62</v>
      </c>
    </row>
    <row r="3288" customFormat="false" ht="15" hidden="false" customHeight="false" outlineLevel="0" collapsed="false">
      <c r="A3288" s="0" t="s">
        <v>11056</v>
      </c>
      <c r="B3288" s="0" t="s">
        <v>3185</v>
      </c>
      <c r="C3288" s="0" t="s">
        <v>7933</v>
      </c>
      <c r="D3288" s="0" t="n">
        <v>1</v>
      </c>
      <c r="E3288" s="8" t="n">
        <v>1379</v>
      </c>
      <c r="F3288" s="0" t="n">
        <v>20</v>
      </c>
      <c r="G3288" s="8" t="n">
        <v>1103.2</v>
      </c>
      <c r="H3288" s="0" t="str">
        <f aca="false">INDEX(Products!$C:$C,MATCH(C3288,Products!$A:$A,0))</f>
        <v>Grocery</v>
      </c>
      <c r="I3288" s="0" t="str">
        <f aca="false">INDEX(Orders!$D:$D,MATCH(B3288,Orders!$A:$A,0))</f>
        <v>Delivered</v>
      </c>
      <c r="J3288" s="8" t="n">
        <f aca="false">INDEX(Products!$E:$E,MATCH(C3288,Products!$A:$A,0))</f>
        <v>826.95</v>
      </c>
      <c r="K3288" s="8" t="n">
        <f aca="false">D3288*J3288</f>
        <v>826.95</v>
      </c>
    </row>
    <row r="3289" customFormat="false" ht="15" hidden="false" customHeight="false" outlineLevel="0" collapsed="false">
      <c r="A3289" s="0" t="s">
        <v>11057</v>
      </c>
      <c r="B3289" s="0" t="s">
        <v>3185</v>
      </c>
      <c r="C3289" s="0" t="s">
        <v>8046</v>
      </c>
      <c r="D3289" s="0" t="n">
        <v>1</v>
      </c>
      <c r="E3289" s="8" t="n">
        <v>40329</v>
      </c>
      <c r="F3289" s="0" t="n">
        <v>0</v>
      </c>
      <c r="G3289" s="8" t="n">
        <v>40329</v>
      </c>
      <c r="H3289" s="0" t="str">
        <f aca="false">INDEX(Products!$C:$C,MATCH(C3289,Products!$A:$A,0))</f>
        <v>Electronics</v>
      </c>
      <c r="I3289" s="0" t="str">
        <f aca="false">INDEX(Orders!$D:$D,MATCH(B3289,Orders!$A:$A,0))</f>
        <v>Delivered</v>
      </c>
      <c r="J3289" s="8" t="n">
        <f aca="false">INDEX(Products!$E:$E,MATCH(C3289,Products!$A:$A,0))</f>
        <v>29814.88</v>
      </c>
      <c r="K3289" s="8" t="n">
        <f aca="false">D3289*J3289</f>
        <v>29814.88</v>
      </c>
    </row>
    <row r="3290" customFormat="false" ht="15" hidden="false" customHeight="false" outlineLevel="0" collapsed="false">
      <c r="A3290" s="0" t="s">
        <v>11058</v>
      </c>
      <c r="B3290" s="0" t="s">
        <v>3186</v>
      </c>
      <c r="C3290" s="0" t="s">
        <v>7839</v>
      </c>
      <c r="D3290" s="0" t="n">
        <v>2</v>
      </c>
      <c r="E3290" s="8" t="n">
        <v>9969</v>
      </c>
      <c r="F3290" s="0" t="n">
        <v>0</v>
      </c>
      <c r="G3290" s="8" t="n">
        <v>19938</v>
      </c>
      <c r="H3290" s="0" t="str">
        <f aca="false">INDEX(Products!$C:$C,MATCH(C3290,Products!$A:$A,0))</f>
        <v>Home &amp; Kitchen</v>
      </c>
      <c r="I3290" s="0" t="str">
        <f aca="false">INDEX(Orders!$D:$D,MATCH(B3290,Orders!$A:$A,0))</f>
        <v>Delivered</v>
      </c>
      <c r="J3290" s="8" t="n">
        <f aca="false">INDEX(Products!$E:$E,MATCH(C3290,Products!$A:$A,0))</f>
        <v>5962.26</v>
      </c>
      <c r="K3290" s="8" t="n">
        <f aca="false">D3290*J3290</f>
        <v>11924.52</v>
      </c>
    </row>
    <row r="3291" customFormat="false" ht="15" hidden="false" customHeight="false" outlineLevel="0" collapsed="false">
      <c r="A3291" s="0" t="s">
        <v>11059</v>
      </c>
      <c r="B3291" s="0" t="s">
        <v>3186</v>
      </c>
      <c r="C3291" s="0" t="s">
        <v>7624</v>
      </c>
      <c r="D3291" s="0" t="n">
        <v>1</v>
      </c>
      <c r="E3291" s="8" t="n">
        <v>14119</v>
      </c>
      <c r="F3291" s="0" t="n">
        <v>0</v>
      </c>
      <c r="G3291" s="8" t="n">
        <v>14119</v>
      </c>
      <c r="H3291" s="0" t="str">
        <f aca="false">INDEX(Products!$C:$C,MATCH(C3291,Products!$A:$A,0))</f>
        <v>Electronics</v>
      </c>
      <c r="I3291" s="0" t="str">
        <f aca="false">INDEX(Orders!$D:$D,MATCH(B3291,Orders!$A:$A,0))</f>
        <v>Delivered</v>
      </c>
      <c r="J3291" s="8" t="n">
        <f aca="false">INDEX(Products!$E:$E,MATCH(C3291,Products!$A:$A,0))</f>
        <v>9184.78</v>
      </c>
      <c r="K3291" s="8" t="n">
        <f aca="false">D3291*J3291</f>
        <v>9184.78</v>
      </c>
    </row>
    <row r="3292" customFormat="false" ht="15" hidden="false" customHeight="false" outlineLevel="0" collapsed="false">
      <c r="A3292" s="0" t="s">
        <v>11060</v>
      </c>
      <c r="B3292" s="0" t="s">
        <v>3188</v>
      </c>
      <c r="C3292" s="0" t="s">
        <v>7653</v>
      </c>
      <c r="D3292" s="0" t="n">
        <v>1</v>
      </c>
      <c r="E3292" s="8" t="n">
        <v>450</v>
      </c>
      <c r="F3292" s="0" t="n">
        <v>15</v>
      </c>
      <c r="G3292" s="8" t="n">
        <v>382.5</v>
      </c>
      <c r="H3292" s="0" t="str">
        <f aca="false">INDEX(Products!$C:$C,MATCH(C3292,Products!$A:$A,0))</f>
        <v>Books</v>
      </c>
      <c r="I3292" s="0" t="str">
        <f aca="false">INDEX(Orders!$D:$D,MATCH(B3292,Orders!$A:$A,0))</f>
        <v>Delivered</v>
      </c>
      <c r="J3292" s="8" t="n">
        <f aca="false">INDEX(Products!$E:$E,MATCH(C3292,Products!$A:$A,0))</f>
        <v>303.74</v>
      </c>
      <c r="K3292" s="8" t="n">
        <f aca="false">D3292*J3292</f>
        <v>303.74</v>
      </c>
    </row>
    <row r="3293" customFormat="false" ht="15" hidden="false" customHeight="false" outlineLevel="0" collapsed="false">
      <c r="A3293" s="0" t="s">
        <v>11061</v>
      </c>
      <c r="B3293" s="0" t="s">
        <v>3190</v>
      </c>
      <c r="C3293" s="0" t="s">
        <v>7803</v>
      </c>
      <c r="D3293" s="0" t="n">
        <v>2</v>
      </c>
      <c r="E3293" s="8" t="n">
        <v>34270</v>
      </c>
      <c r="F3293" s="0" t="n">
        <v>20</v>
      </c>
      <c r="G3293" s="8" t="n">
        <v>54832</v>
      </c>
      <c r="H3293" s="0" t="str">
        <f aca="false">INDEX(Products!$C:$C,MATCH(C3293,Products!$A:$A,0))</f>
        <v>Electronics</v>
      </c>
      <c r="I3293" s="0" t="str">
        <f aca="false">INDEX(Orders!$D:$D,MATCH(B3293,Orders!$A:$A,0))</f>
        <v>Delivered</v>
      </c>
      <c r="J3293" s="8" t="n">
        <f aca="false">INDEX(Products!$E:$E,MATCH(C3293,Products!$A:$A,0))</f>
        <v>19956.6</v>
      </c>
      <c r="K3293" s="8" t="n">
        <f aca="false">D3293*J3293</f>
        <v>39913.2</v>
      </c>
    </row>
    <row r="3294" customFormat="false" ht="15" hidden="false" customHeight="false" outlineLevel="0" collapsed="false">
      <c r="A3294" s="0" t="s">
        <v>11062</v>
      </c>
      <c r="B3294" s="0" t="s">
        <v>3191</v>
      </c>
      <c r="C3294" s="0" t="s">
        <v>8436</v>
      </c>
      <c r="D3294" s="0" t="n">
        <v>2</v>
      </c>
      <c r="E3294" s="8" t="n">
        <v>52639</v>
      </c>
      <c r="F3294" s="0" t="n">
        <v>0</v>
      </c>
      <c r="G3294" s="8" t="n">
        <v>105278</v>
      </c>
      <c r="H3294" s="0" t="str">
        <f aca="false">INDEX(Products!$C:$C,MATCH(C3294,Products!$A:$A,0))</f>
        <v>Mobiles &amp; Accessories</v>
      </c>
      <c r="I3294" s="0" t="str">
        <f aca="false">INDEX(Orders!$D:$D,MATCH(B3294,Orders!$A:$A,0))</f>
        <v>Delivered</v>
      </c>
      <c r="J3294" s="8" t="n">
        <f aca="false">INDEX(Products!$E:$E,MATCH(C3294,Products!$A:$A,0))</f>
        <v>31616.05</v>
      </c>
      <c r="K3294" s="8" t="n">
        <f aca="false">D3294*J3294</f>
        <v>63232.1</v>
      </c>
    </row>
    <row r="3295" customFormat="false" ht="15" hidden="false" customHeight="false" outlineLevel="0" collapsed="false">
      <c r="A3295" s="0" t="s">
        <v>11063</v>
      </c>
      <c r="B3295" s="0" t="s">
        <v>3192</v>
      </c>
      <c r="C3295" s="0" t="s">
        <v>8130</v>
      </c>
      <c r="D3295" s="0" t="n">
        <v>1</v>
      </c>
      <c r="E3295" s="8" t="n">
        <v>7929</v>
      </c>
      <c r="F3295" s="0" t="n">
        <v>0</v>
      </c>
      <c r="G3295" s="8" t="n">
        <v>7929</v>
      </c>
      <c r="H3295" s="0" t="str">
        <f aca="false">INDEX(Products!$C:$C,MATCH(C3295,Products!$A:$A,0))</f>
        <v>Home &amp; Kitchen</v>
      </c>
      <c r="I3295" s="0" t="str">
        <f aca="false">INDEX(Orders!$D:$D,MATCH(B3295,Orders!$A:$A,0))</f>
        <v>Delivered</v>
      </c>
      <c r="J3295" s="8" t="n">
        <f aca="false">INDEX(Products!$E:$E,MATCH(C3295,Products!$A:$A,0))</f>
        <v>4469.51</v>
      </c>
      <c r="K3295" s="8" t="n">
        <f aca="false">D3295*J3295</f>
        <v>4469.51</v>
      </c>
    </row>
    <row r="3296" customFormat="false" ht="15" hidden="false" customHeight="false" outlineLevel="0" collapsed="false">
      <c r="A3296" s="0" t="s">
        <v>11064</v>
      </c>
      <c r="B3296" s="0" t="s">
        <v>3192</v>
      </c>
      <c r="C3296" s="0" t="s">
        <v>7611</v>
      </c>
      <c r="D3296" s="0" t="n">
        <v>1</v>
      </c>
      <c r="E3296" s="8" t="n">
        <v>2209</v>
      </c>
      <c r="F3296" s="0" t="n">
        <v>10</v>
      </c>
      <c r="G3296" s="8" t="n">
        <v>1988.1</v>
      </c>
      <c r="H3296" s="0" t="str">
        <f aca="false">INDEX(Products!$C:$C,MATCH(C3296,Products!$A:$A,0))</f>
        <v>Beauty &amp; Personal Care</v>
      </c>
      <c r="I3296" s="0" t="str">
        <f aca="false">INDEX(Orders!$D:$D,MATCH(B3296,Orders!$A:$A,0))</f>
        <v>Delivered</v>
      </c>
      <c r="J3296" s="8" t="n">
        <f aca="false">INDEX(Products!$E:$E,MATCH(C3296,Products!$A:$A,0))</f>
        <v>1306.07</v>
      </c>
      <c r="K3296" s="8" t="n">
        <f aca="false">D3296*J3296</f>
        <v>1306.07</v>
      </c>
    </row>
    <row r="3297" customFormat="false" ht="15" hidden="false" customHeight="false" outlineLevel="0" collapsed="false">
      <c r="A3297" s="0" t="s">
        <v>11065</v>
      </c>
      <c r="B3297" s="0" t="s">
        <v>3193</v>
      </c>
      <c r="C3297" s="0" t="s">
        <v>7699</v>
      </c>
      <c r="D3297" s="0" t="n">
        <v>3</v>
      </c>
      <c r="E3297" s="8" t="n">
        <v>9229</v>
      </c>
      <c r="F3297" s="0" t="n">
        <v>0</v>
      </c>
      <c r="G3297" s="8" t="n">
        <v>27687</v>
      </c>
      <c r="H3297" s="0" t="str">
        <f aca="false">INDEX(Products!$C:$C,MATCH(C3297,Products!$A:$A,0))</f>
        <v>Sports &amp; Fitness</v>
      </c>
      <c r="I3297" s="0" t="str">
        <f aca="false">INDEX(Orders!$D:$D,MATCH(B3297,Orders!$A:$A,0))</f>
        <v>Delivered</v>
      </c>
      <c r="J3297" s="8" t="n">
        <f aca="false">INDEX(Products!$E:$E,MATCH(C3297,Products!$A:$A,0))</f>
        <v>5762.08</v>
      </c>
      <c r="K3297" s="8" t="n">
        <f aca="false">D3297*J3297</f>
        <v>17286.24</v>
      </c>
    </row>
    <row r="3298" customFormat="false" ht="15" hidden="false" customHeight="false" outlineLevel="0" collapsed="false">
      <c r="A3298" s="0" t="s">
        <v>11066</v>
      </c>
      <c r="B3298" s="0" t="s">
        <v>3193</v>
      </c>
      <c r="C3298" s="0" t="s">
        <v>7963</v>
      </c>
      <c r="D3298" s="0" t="n">
        <v>1</v>
      </c>
      <c r="E3298" s="8" t="n">
        <v>1509</v>
      </c>
      <c r="F3298" s="0" t="n">
        <v>0</v>
      </c>
      <c r="G3298" s="8" t="n">
        <v>1509</v>
      </c>
      <c r="H3298" s="0" t="str">
        <f aca="false">INDEX(Products!$C:$C,MATCH(C3298,Products!$A:$A,0))</f>
        <v>Books</v>
      </c>
      <c r="I3298" s="0" t="str">
        <f aca="false">INDEX(Orders!$D:$D,MATCH(B3298,Orders!$A:$A,0))</f>
        <v>Delivered</v>
      </c>
      <c r="J3298" s="8" t="n">
        <f aca="false">INDEX(Products!$E:$E,MATCH(C3298,Products!$A:$A,0))</f>
        <v>849.27</v>
      </c>
      <c r="K3298" s="8" t="n">
        <f aca="false">D3298*J3298</f>
        <v>849.27</v>
      </c>
    </row>
    <row r="3299" customFormat="false" ht="15" hidden="false" customHeight="false" outlineLevel="0" collapsed="false">
      <c r="A3299" s="0" t="s">
        <v>11067</v>
      </c>
      <c r="B3299" s="0" t="s">
        <v>3193</v>
      </c>
      <c r="C3299" s="0" t="s">
        <v>7790</v>
      </c>
      <c r="D3299" s="0" t="n">
        <v>1</v>
      </c>
      <c r="E3299" s="8" t="n">
        <v>629</v>
      </c>
      <c r="F3299" s="0" t="n">
        <v>15</v>
      </c>
      <c r="G3299" s="8" t="n">
        <v>534.65</v>
      </c>
      <c r="H3299" s="0" t="str">
        <f aca="false">INDEX(Products!$C:$C,MATCH(C3299,Products!$A:$A,0))</f>
        <v>Grocery</v>
      </c>
      <c r="I3299" s="0" t="str">
        <f aca="false">INDEX(Orders!$D:$D,MATCH(B3299,Orders!$A:$A,0))</f>
        <v>Delivered</v>
      </c>
      <c r="J3299" s="8" t="n">
        <f aca="false">INDEX(Products!$E:$E,MATCH(C3299,Products!$A:$A,0))</f>
        <v>377.09</v>
      </c>
      <c r="K3299" s="8" t="n">
        <f aca="false">D3299*J3299</f>
        <v>377.09</v>
      </c>
    </row>
    <row r="3300" customFormat="false" ht="15" hidden="false" customHeight="false" outlineLevel="0" collapsed="false">
      <c r="A3300" s="0" t="s">
        <v>11068</v>
      </c>
      <c r="B3300" s="0" t="s">
        <v>3194</v>
      </c>
      <c r="C3300" s="0" t="s">
        <v>7771</v>
      </c>
      <c r="D3300" s="0" t="n">
        <v>1</v>
      </c>
      <c r="E3300" s="8" t="n">
        <v>3619</v>
      </c>
      <c r="F3300" s="0" t="n">
        <v>0</v>
      </c>
      <c r="G3300" s="8" t="n">
        <v>3619</v>
      </c>
      <c r="H3300" s="0" t="str">
        <f aca="false">INDEX(Products!$C:$C,MATCH(C3300,Products!$A:$A,0))</f>
        <v>Fashion</v>
      </c>
      <c r="I3300" s="0" t="str">
        <f aca="false">INDEX(Orders!$D:$D,MATCH(B3300,Orders!$A:$A,0))</f>
        <v>Delivered</v>
      </c>
      <c r="J3300" s="8" t="n">
        <f aca="false">INDEX(Products!$E:$E,MATCH(C3300,Products!$A:$A,0))</f>
        <v>2299.95</v>
      </c>
      <c r="K3300" s="8" t="n">
        <f aca="false">D3300*J3300</f>
        <v>2299.95</v>
      </c>
    </row>
    <row r="3301" customFormat="false" ht="15" hidden="false" customHeight="false" outlineLevel="0" collapsed="false">
      <c r="A3301" s="0" t="s">
        <v>11069</v>
      </c>
      <c r="B3301" s="0" t="s">
        <v>3194</v>
      </c>
      <c r="C3301" s="0" t="s">
        <v>7990</v>
      </c>
      <c r="D3301" s="0" t="n">
        <v>1</v>
      </c>
      <c r="E3301" s="8" t="n">
        <v>25780</v>
      </c>
      <c r="F3301" s="0" t="n">
        <v>20</v>
      </c>
      <c r="G3301" s="8" t="n">
        <v>20624</v>
      </c>
      <c r="H3301" s="0" t="str">
        <f aca="false">INDEX(Products!$C:$C,MATCH(C3301,Products!$A:$A,0))</f>
        <v>Electronics</v>
      </c>
      <c r="I3301" s="0" t="str">
        <f aca="false">INDEX(Orders!$D:$D,MATCH(B3301,Orders!$A:$A,0))</f>
        <v>Delivered</v>
      </c>
      <c r="J3301" s="8" t="n">
        <f aca="false">INDEX(Products!$E:$E,MATCH(C3301,Products!$A:$A,0))</f>
        <v>18157.51</v>
      </c>
      <c r="K3301" s="8" t="n">
        <f aca="false">D3301*J3301</f>
        <v>18157.51</v>
      </c>
    </row>
    <row r="3302" customFormat="false" ht="15" hidden="false" customHeight="false" outlineLevel="0" collapsed="false">
      <c r="A3302" s="0" t="s">
        <v>11070</v>
      </c>
      <c r="B3302" s="0" t="s">
        <v>3195</v>
      </c>
      <c r="C3302" s="0" t="s">
        <v>8021</v>
      </c>
      <c r="D3302" s="0" t="n">
        <v>2</v>
      </c>
      <c r="E3302" s="8" t="n">
        <v>509</v>
      </c>
      <c r="F3302" s="0" t="n">
        <v>0</v>
      </c>
      <c r="G3302" s="8" t="n">
        <v>1018</v>
      </c>
      <c r="H3302" s="0" t="str">
        <f aca="false">INDEX(Products!$C:$C,MATCH(C3302,Products!$A:$A,0))</f>
        <v>Books</v>
      </c>
      <c r="I3302" s="0" t="str">
        <f aca="false">INDEX(Orders!$D:$D,MATCH(B3302,Orders!$A:$A,0))</f>
        <v>Delivered</v>
      </c>
      <c r="J3302" s="8" t="n">
        <f aca="false">INDEX(Products!$E:$E,MATCH(C3302,Products!$A:$A,0))</f>
        <v>283.91</v>
      </c>
      <c r="K3302" s="8" t="n">
        <f aca="false">D3302*J3302</f>
        <v>567.82</v>
      </c>
    </row>
    <row r="3303" customFormat="false" ht="15" hidden="false" customHeight="false" outlineLevel="0" collapsed="false">
      <c r="A3303" s="0" t="s">
        <v>11071</v>
      </c>
      <c r="B3303" s="0" t="s">
        <v>3196</v>
      </c>
      <c r="C3303" s="0" t="s">
        <v>7895</v>
      </c>
      <c r="D3303" s="0" t="n">
        <v>1</v>
      </c>
      <c r="E3303" s="8" t="n">
        <v>789</v>
      </c>
      <c r="F3303" s="0" t="n">
        <v>0</v>
      </c>
      <c r="G3303" s="8" t="n">
        <v>789</v>
      </c>
      <c r="H3303" s="0" t="str">
        <f aca="false">INDEX(Products!$C:$C,MATCH(C3303,Products!$A:$A,0))</f>
        <v>Fashion</v>
      </c>
      <c r="I3303" s="0" t="str">
        <f aca="false">INDEX(Orders!$D:$D,MATCH(B3303,Orders!$A:$A,0))</f>
        <v>Delivered</v>
      </c>
      <c r="J3303" s="8" t="n">
        <f aca="false">INDEX(Products!$E:$E,MATCH(C3303,Products!$A:$A,0))</f>
        <v>495.92</v>
      </c>
      <c r="K3303" s="8" t="n">
        <f aca="false">D3303*J3303</f>
        <v>495.92</v>
      </c>
    </row>
    <row r="3304" customFormat="false" ht="15" hidden="false" customHeight="false" outlineLevel="0" collapsed="false">
      <c r="A3304" s="0" t="s">
        <v>11072</v>
      </c>
      <c r="B3304" s="0" t="s">
        <v>3196</v>
      </c>
      <c r="C3304" s="0" t="s">
        <v>8304</v>
      </c>
      <c r="D3304" s="0" t="n">
        <v>1</v>
      </c>
      <c r="E3304" s="8" t="n">
        <v>30649</v>
      </c>
      <c r="F3304" s="0" t="n">
        <v>0</v>
      </c>
      <c r="G3304" s="8" t="n">
        <v>30649</v>
      </c>
      <c r="H3304" s="0" t="str">
        <f aca="false">INDEX(Products!$C:$C,MATCH(C3304,Products!$A:$A,0))</f>
        <v>Mobiles &amp; Accessories</v>
      </c>
      <c r="I3304" s="0" t="str">
        <f aca="false">INDEX(Orders!$D:$D,MATCH(B3304,Orders!$A:$A,0))</f>
        <v>Delivered</v>
      </c>
      <c r="J3304" s="8" t="n">
        <f aca="false">INDEX(Products!$E:$E,MATCH(C3304,Products!$A:$A,0))</f>
        <v>17732.54</v>
      </c>
      <c r="K3304" s="8" t="n">
        <f aca="false">D3304*J3304</f>
        <v>17732.54</v>
      </c>
    </row>
    <row r="3305" customFormat="false" ht="15" hidden="false" customHeight="false" outlineLevel="0" collapsed="false">
      <c r="A3305" s="0" t="s">
        <v>11073</v>
      </c>
      <c r="B3305" s="0" t="s">
        <v>3198</v>
      </c>
      <c r="C3305" s="0" t="s">
        <v>8063</v>
      </c>
      <c r="D3305" s="0" t="n">
        <v>1</v>
      </c>
      <c r="E3305" s="8" t="n">
        <v>11739</v>
      </c>
      <c r="F3305" s="0" t="n">
        <v>10</v>
      </c>
      <c r="G3305" s="8" t="n">
        <v>10565.1</v>
      </c>
      <c r="H3305" s="0" t="str">
        <f aca="false">INDEX(Products!$C:$C,MATCH(C3305,Products!$A:$A,0))</f>
        <v>Sports &amp; Fitness</v>
      </c>
      <c r="I3305" s="0" t="str">
        <f aca="false">INDEX(Orders!$D:$D,MATCH(B3305,Orders!$A:$A,0))</f>
        <v>Delivered</v>
      </c>
      <c r="J3305" s="8" t="n">
        <f aca="false">INDEX(Products!$E:$E,MATCH(C3305,Products!$A:$A,0))</f>
        <v>6695.67</v>
      </c>
      <c r="K3305" s="8" t="n">
        <f aca="false">D3305*J3305</f>
        <v>6695.67</v>
      </c>
    </row>
    <row r="3306" customFormat="false" ht="15" hidden="false" customHeight="false" outlineLevel="0" collapsed="false">
      <c r="A3306" s="0" t="s">
        <v>11074</v>
      </c>
      <c r="B3306" s="0" t="s">
        <v>3199</v>
      </c>
      <c r="C3306" s="0" t="s">
        <v>7684</v>
      </c>
      <c r="D3306" s="0" t="n">
        <v>1</v>
      </c>
      <c r="E3306" s="8" t="n">
        <v>3569</v>
      </c>
      <c r="F3306" s="0" t="n">
        <v>10</v>
      </c>
      <c r="G3306" s="8" t="n">
        <v>3212.1</v>
      </c>
      <c r="H3306" s="0" t="str">
        <f aca="false">INDEX(Products!$C:$C,MATCH(C3306,Products!$A:$A,0))</f>
        <v>Electronics</v>
      </c>
      <c r="I3306" s="0" t="str">
        <f aca="false">INDEX(Orders!$D:$D,MATCH(B3306,Orders!$A:$A,0))</f>
        <v>Delivered</v>
      </c>
      <c r="J3306" s="8" t="n">
        <f aca="false">INDEX(Products!$E:$E,MATCH(C3306,Products!$A:$A,0))</f>
        <v>2290.54</v>
      </c>
      <c r="K3306" s="8" t="n">
        <f aca="false">D3306*J3306</f>
        <v>2290.54</v>
      </c>
    </row>
    <row r="3307" customFormat="false" ht="15" hidden="false" customHeight="false" outlineLevel="0" collapsed="false">
      <c r="A3307" s="0" t="s">
        <v>11075</v>
      </c>
      <c r="B3307" s="0" t="s">
        <v>3199</v>
      </c>
      <c r="C3307" s="0" t="s">
        <v>7855</v>
      </c>
      <c r="D3307" s="0" t="n">
        <v>2</v>
      </c>
      <c r="E3307" s="8" t="n">
        <v>40660</v>
      </c>
      <c r="F3307" s="0" t="n">
        <v>10</v>
      </c>
      <c r="G3307" s="8" t="n">
        <v>73188</v>
      </c>
      <c r="H3307" s="0" t="str">
        <f aca="false">INDEX(Products!$C:$C,MATCH(C3307,Products!$A:$A,0))</f>
        <v>Electronics</v>
      </c>
      <c r="I3307" s="0" t="str">
        <f aca="false">INDEX(Orders!$D:$D,MATCH(B3307,Orders!$A:$A,0))</f>
        <v>Delivered</v>
      </c>
      <c r="J3307" s="8" t="n">
        <f aca="false">INDEX(Products!$E:$E,MATCH(C3307,Products!$A:$A,0))</f>
        <v>24017.64</v>
      </c>
      <c r="K3307" s="8" t="n">
        <f aca="false">D3307*J3307</f>
        <v>48035.28</v>
      </c>
    </row>
    <row r="3308" customFormat="false" ht="15" hidden="false" customHeight="false" outlineLevel="0" collapsed="false">
      <c r="A3308" s="0" t="s">
        <v>11076</v>
      </c>
      <c r="B3308" s="0" t="s">
        <v>3200</v>
      </c>
      <c r="C3308" s="0" t="s">
        <v>7805</v>
      </c>
      <c r="D3308" s="0" t="n">
        <v>3</v>
      </c>
      <c r="E3308" s="8" t="n">
        <v>18269</v>
      </c>
      <c r="F3308" s="0" t="n">
        <v>0</v>
      </c>
      <c r="G3308" s="8" t="n">
        <v>54807</v>
      </c>
      <c r="H3308" s="0" t="str">
        <f aca="false">INDEX(Products!$C:$C,MATCH(C3308,Products!$A:$A,0))</f>
        <v>Mobiles &amp; Accessories</v>
      </c>
      <c r="I3308" s="0" t="str">
        <f aca="false">INDEX(Orders!$D:$D,MATCH(B3308,Orders!$A:$A,0))</f>
        <v>Delivered</v>
      </c>
      <c r="J3308" s="8" t="n">
        <f aca="false">INDEX(Products!$E:$E,MATCH(C3308,Products!$A:$A,0))</f>
        <v>12301.55</v>
      </c>
      <c r="K3308" s="8" t="n">
        <f aca="false">D3308*J3308</f>
        <v>36904.65</v>
      </c>
    </row>
    <row r="3309" customFormat="false" ht="15" hidden="false" customHeight="false" outlineLevel="0" collapsed="false">
      <c r="A3309" s="0" t="s">
        <v>11077</v>
      </c>
      <c r="B3309" s="0" t="s">
        <v>3200</v>
      </c>
      <c r="C3309" s="0" t="s">
        <v>8304</v>
      </c>
      <c r="D3309" s="0" t="n">
        <v>1</v>
      </c>
      <c r="E3309" s="8" t="n">
        <v>30649</v>
      </c>
      <c r="F3309" s="0" t="n">
        <v>0</v>
      </c>
      <c r="G3309" s="8" t="n">
        <v>30649</v>
      </c>
      <c r="H3309" s="0" t="str">
        <f aca="false">INDEX(Products!$C:$C,MATCH(C3309,Products!$A:$A,0))</f>
        <v>Mobiles &amp; Accessories</v>
      </c>
      <c r="I3309" s="0" t="str">
        <f aca="false">INDEX(Orders!$D:$D,MATCH(B3309,Orders!$A:$A,0))</f>
        <v>Delivered</v>
      </c>
      <c r="J3309" s="8" t="n">
        <f aca="false">INDEX(Products!$E:$E,MATCH(C3309,Products!$A:$A,0))</f>
        <v>17732.54</v>
      </c>
      <c r="K3309" s="8" t="n">
        <f aca="false">D3309*J3309</f>
        <v>17732.54</v>
      </c>
    </row>
    <row r="3310" customFormat="false" ht="15" hidden="false" customHeight="false" outlineLevel="0" collapsed="false">
      <c r="A3310" s="0" t="s">
        <v>11078</v>
      </c>
      <c r="B3310" s="0" t="s">
        <v>3200</v>
      </c>
      <c r="C3310" s="0" t="s">
        <v>7844</v>
      </c>
      <c r="D3310" s="0" t="n">
        <v>2</v>
      </c>
      <c r="E3310" s="8" t="n">
        <v>3460</v>
      </c>
      <c r="F3310" s="0" t="n">
        <v>5</v>
      </c>
      <c r="G3310" s="8" t="n">
        <v>6574</v>
      </c>
      <c r="H3310" s="0" t="str">
        <f aca="false">INDEX(Products!$C:$C,MATCH(C3310,Products!$A:$A,0))</f>
        <v>Fashion</v>
      </c>
      <c r="I3310" s="0" t="str">
        <f aca="false">INDEX(Orders!$D:$D,MATCH(B3310,Orders!$A:$A,0))</f>
        <v>Delivered</v>
      </c>
      <c r="J3310" s="8" t="n">
        <f aca="false">INDEX(Products!$E:$E,MATCH(C3310,Products!$A:$A,0))</f>
        <v>2454.3</v>
      </c>
      <c r="K3310" s="8" t="n">
        <f aca="false">D3310*J3310</f>
        <v>4908.6</v>
      </c>
    </row>
    <row r="3311" customFormat="false" ht="15" hidden="false" customHeight="false" outlineLevel="0" collapsed="false">
      <c r="A3311" s="0" t="s">
        <v>11079</v>
      </c>
      <c r="B3311" s="0" t="s">
        <v>3201</v>
      </c>
      <c r="C3311" s="0" t="s">
        <v>7987</v>
      </c>
      <c r="D3311" s="0" t="n">
        <v>1</v>
      </c>
      <c r="E3311" s="8" t="n">
        <v>4779</v>
      </c>
      <c r="F3311" s="0" t="n">
        <v>10</v>
      </c>
      <c r="G3311" s="8" t="n">
        <v>4301.1</v>
      </c>
      <c r="H3311" s="0" t="str">
        <f aca="false">INDEX(Products!$C:$C,MATCH(C3311,Products!$A:$A,0))</f>
        <v>Fashion</v>
      </c>
      <c r="I3311" s="0" t="str">
        <f aca="false">INDEX(Orders!$D:$D,MATCH(B3311,Orders!$A:$A,0))</f>
        <v>Delivered</v>
      </c>
      <c r="J3311" s="8" t="n">
        <f aca="false">INDEX(Products!$E:$E,MATCH(C3311,Products!$A:$A,0))</f>
        <v>3184.36</v>
      </c>
      <c r="K3311" s="8" t="n">
        <f aca="false">D3311*J3311</f>
        <v>3184.36</v>
      </c>
    </row>
    <row r="3312" customFormat="false" ht="15" hidden="false" customHeight="false" outlineLevel="0" collapsed="false">
      <c r="A3312" s="0" t="s">
        <v>11080</v>
      </c>
      <c r="B3312" s="0" t="s">
        <v>3201</v>
      </c>
      <c r="C3312" s="0" t="s">
        <v>7818</v>
      </c>
      <c r="D3312" s="0" t="n">
        <v>3</v>
      </c>
      <c r="E3312" s="8" t="n">
        <v>23750</v>
      </c>
      <c r="F3312" s="0" t="n">
        <v>5</v>
      </c>
      <c r="G3312" s="8" t="n">
        <v>67687.5</v>
      </c>
      <c r="H3312" s="0" t="str">
        <f aca="false">INDEX(Products!$C:$C,MATCH(C3312,Products!$A:$A,0))</f>
        <v>Electronics</v>
      </c>
      <c r="I3312" s="0" t="str">
        <f aca="false">INDEX(Orders!$D:$D,MATCH(B3312,Orders!$A:$A,0))</f>
        <v>Delivered</v>
      </c>
      <c r="J3312" s="8" t="n">
        <f aca="false">INDEX(Products!$E:$E,MATCH(C3312,Products!$A:$A,0))</f>
        <v>15949.33</v>
      </c>
      <c r="K3312" s="8" t="n">
        <f aca="false">D3312*J3312</f>
        <v>47847.99</v>
      </c>
    </row>
    <row r="3313" customFormat="false" ht="15" hidden="false" customHeight="false" outlineLevel="0" collapsed="false">
      <c r="A3313" s="0" t="s">
        <v>11081</v>
      </c>
      <c r="B3313" s="0" t="s">
        <v>3201</v>
      </c>
      <c r="C3313" s="0" t="s">
        <v>7714</v>
      </c>
      <c r="D3313" s="0" t="n">
        <v>1</v>
      </c>
      <c r="E3313" s="8" t="n">
        <v>4709</v>
      </c>
      <c r="F3313" s="0" t="n">
        <v>5</v>
      </c>
      <c r="G3313" s="8" t="n">
        <v>4473.55</v>
      </c>
      <c r="H3313" s="0" t="str">
        <f aca="false">INDEX(Products!$C:$C,MATCH(C3313,Products!$A:$A,0))</f>
        <v>Home &amp; Kitchen</v>
      </c>
      <c r="I3313" s="0" t="str">
        <f aca="false">INDEX(Orders!$D:$D,MATCH(B3313,Orders!$A:$A,0))</f>
        <v>Delivered</v>
      </c>
      <c r="J3313" s="8" t="n">
        <f aca="false">INDEX(Products!$E:$E,MATCH(C3313,Products!$A:$A,0))</f>
        <v>2876.2</v>
      </c>
      <c r="K3313" s="8" t="n">
        <f aca="false">D3313*J3313</f>
        <v>2876.2</v>
      </c>
    </row>
    <row r="3314" customFormat="false" ht="15" hidden="false" customHeight="false" outlineLevel="0" collapsed="false">
      <c r="A3314" s="0" t="s">
        <v>11082</v>
      </c>
      <c r="B3314" s="0" t="s">
        <v>3202</v>
      </c>
      <c r="C3314" s="0" t="s">
        <v>7966</v>
      </c>
      <c r="D3314" s="0" t="n">
        <v>1</v>
      </c>
      <c r="E3314" s="8" t="n">
        <v>8389</v>
      </c>
      <c r="F3314" s="0" t="n">
        <v>0</v>
      </c>
      <c r="G3314" s="8" t="n">
        <v>8389</v>
      </c>
      <c r="H3314" s="0" t="str">
        <f aca="false">INDEX(Products!$C:$C,MATCH(C3314,Products!$A:$A,0))</f>
        <v>Home &amp; Kitchen</v>
      </c>
      <c r="I3314" s="0" t="str">
        <f aca="false">INDEX(Orders!$D:$D,MATCH(B3314,Orders!$A:$A,0))</f>
        <v>Delivered</v>
      </c>
      <c r="J3314" s="8" t="n">
        <f aca="false">INDEX(Products!$E:$E,MATCH(C3314,Products!$A:$A,0))</f>
        <v>6236.44</v>
      </c>
      <c r="K3314" s="8" t="n">
        <f aca="false">D3314*J3314</f>
        <v>6236.44</v>
      </c>
    </row>
    <row r="3315" customFormat="false" ht="15" hidden="false" customHeight="false" outlineLevel="0" collapsed="false">
      <c r="A3315" s="0" t="s">
        <v>11083</v>
      </c>
      <c r="B3315" s="0" t="s">
        <v>3203</v>
      </c>
      <c r="C3315" s="0" t="s">
        <v>7712</v>
      </c>
      <c r="D3315" s="0" t="n">
        <v>1</v>
      </c>
      <c r="E3315" s="8" t="n">
        <v>7739</v>
      </c>
      <c r="F3315" s="0" t="n">
        <v>0</v>
      </c>
      <c r="G3315" s="8" t="n">
        <v>7739</v>
      </c>
      <c r="H3315" s="0" t="str">
        <f aca="false">INDEX(Products!$C:$C,MATCH(C3315,Products!$A:$A,0))</f>
        <v>Electronics</v>
      </c>
      <c r="I3315" s="0" t="str">
        <f aca="false">INDEX(Orders!$D:$D,MATCH(B3315,Orders!$A:$A,0))</f>
        <v>Delivered</v>
      </c>
      <c r="J3315" s="8" t="n">
        <f aca="false">INDEX(Products!$E:$E,MATCH(C3315,Products!$A:$A,0))</f>
        <v>5718.71</v>
      </c>
      <c r="K3315" s="8" t="n">
        <f aca="false">D3315*J3315</f>
        <v>5718.71</v>
      </c>
    </row>
    <row r="3316" customFormat="false" ht="15" hidden="false" customHeight="false" outlineLevel="0" collapsed="false">
      <c r="A3316" s="0" t="s">
        <v>11084</v>
      </c>
      <c r="B3316" s="0" t="s">
        <v>3204</v>
      </c>
      <c r="C3316" s="0" t="s">
        <v>8369</v>
      </c>
      <c r="D3316" s="0" t="n">
        <v>1</v>
      </c>
      <c r="E3316" s="8" t="n">
        <v>13339</v>
      </c>
      <c r="F3316" s="0" t="n">
        <v>5</v>
      </c>
      <c r="G3316" s="8" t="n">
        <v>12672.05</v>
      </c>
      <c r="H3316" s="0" t="str">
        <f aca="false">INDEX(Products!$C:$C,MATCH(C3316,Products!$A:$A,0))</f>
        <v>Electronics</v>
      </c>
      <c r="I3316" s="0" t="str">
        <f aca="false">INDEX(Orders!$D:$D,MATCH(B3316,Orders!$A:$A,0))</f>
        <v>Delivered</v>
      </c>
      <c r="J3316" s="8" t="n">
        <f aca="false">INDEX(Products!$E:$E,MATCH(C3316,Products!$A:$A,0))</f>
        <v>8278.32</v>
      </c>
      <c r="K3316" s="8" t="n">
        <f aca="false">D3316*J3316</f>
        <v>8278.32</v>
      </c>
    </row>
    <row r="3317" customFormat="false" ht="15" hidden="false" customHeight="false" outlineLevel="0" collapsed="false">
      <c r="A3317" s="0" t="s">
        <v>11085</v>
      </c>
      <c r="B3317" s="0" t="s">
        <v>3205</v>
      </c>
      <c r="C3317" s="0" t="s">
        <v>7644</v>
      </c>
      <c r="D3317" s="0" t="n">
        <v>1</v>
      </c>
      <c r="E3317" s="8" t="n">
        <v>14779</v>
      </c>
      <c r="F3317" s="0" t="n">
        <v>0</v>
      </c>
      <c r="G3317" s="8" t="n">
        <v>14779</v>
      </c>
      <c r="H3317" s="0" t="str">
        <f aca="false">INDEX(Products!$C:$C,MATCH(C3317,Products!$A:$A,0))</f>
        <v>Mobiles &amp; Accessories</v>
      </c>
      <c r="I3317" s="0" t="str">
        <f aca="false">INDEX(Orders!$D:$D,MATCH(B3317,Orders!$A:$A,0))</f>
        <v>Delivered</v>
      </c>
      <c r="J3317" s="8" t="n">
        <f aca="false">INDEX(Products!$E:$E,MATCH(C3317,Products!$A:$A,0))</f>
        <v>10119.61</v>
      </c>
      <c r="K3317" s="8" t="n">
        <f aca="false">D3317*J3317</f>
        <v>10119.61</v>
      </c>
    </row>
    <row r="3318" customFormat="false" ht="15" hidden="false" customHeight="false" outlineLevel="0" collapsed="false">
      <c r="A3318" s="0" t="s">
        <v>11086</v>
      </c>
      <c r="B3318" s="0" t="s">
        <v>3205</v>
      </c>
      <c r="C3318" s="0" t="s">
        <v>7790</v>
      </c>
      <c r="D3318" s="0" t="n">
        <v>3</v>
      </c>
      <c r="E3318" s="8" t="n">
        <v>629</v>
      </c>
      <c r="F3318" s="0" t="n">
        <v>10</v>
      </c>
      <c r="G3318" s="8" t="n">
        <v>1698.3</v>
      </c>
      <c r="H3318" s="0" t="str">
        <f aca="false">INDEX(Products!$C:$C,MATCH(C3318,Products!$A:$A,0))</f>
        <v>Grocery</v>
      </c>
      <c r="I3318" s="0" t="str">
        <f aca="false">INDEX(Orders!$D:$D,MATCH(B3318,Orders!$A:$A,0))</f>
        <v>Delivered</v>
      </c>
      <c r="J3318" s="8" t="n">
        <f aca="false">INDEX(Products!$E:$E,MATCH(C3318,Products!$A:$A,0))</f>
        <v>377.09</v>
      </c>
      <c r="K3318" s="8" t="n">
        <f aca="false">D3318*J3318</f>
        <v>1131.27</v>
      </c>
    </row>
    <row r="3319" customFormat="false" ht="15" hidden="false" customHeight="false" outlineLevel="0" collapsed="false">
      <c r="A3319" s="0" t="s">
        <v>11087</v>
      </c>
      <c r="B3319" s="0" t="s">
        <v>3207</v>
      </c>
      <c r="C3319" s="0" t="s">
        <v>7933</v>
      </c>
      <c r="D3319" s="0" t="n">
        <v>1</v>
      </c>
      <c r="E3319" s="8" t="n">
        <v>1379</v>
      </c>
      <c r="F3319" s="0" t="n">
        <v>0</v>
      </c>
      <c r="G3319" s="8" t="n">
        <v>1379</v>
      </c>
      <c r="H3319" s="0" t="str">
        <f aca="false">INDEX(Products!$C:$C,MATCH(C3319,Products!$A:$A,0))</f>
        <v>Grocery</v>
      </c>
      <c r="I3319" s="0" t="str">
        <f aca="false">INDEX(Orders!$D:$D,MATCH(B3319,Orders!$A:$A,0))</f>
        <v>Delivered</v>
      </c>
      <c r="J3319" s="8" t="n">
        <f aca="false">INDEX(Products!$E:$E,MATCH(C3319,Products!$A:$A,0))</f>
        <v>826.95</v>
      </c>
      <c r="K3319" s="8" t="n">
        <f aca="false">D3319*J3319</f>
        <v>826.95</v>
      </c>
    </row>
    <row r="3320" customFormat="false" ht="15" hidden="false" customHeight="false" outlineLevel="0" collapsed="false">
      <c r="A3320" s="0" t="s">
        <v>11088</v>
      </c>
      <c r="B3320" s="0" t="s">
        <v>3209</v>
      </c>
      <c r="C3320" s="0" t="s">
        <v>8127</v>
      </c>
      <c r="D3320" s="0" t="n">
        <v>1</v>
      </c>
      <c r="E3320" s="8" t="n">
        <v>1239</v>
      </c>
      <c r="F3320" s="0" t="n">
        <v>5</v>
      </c>
      <c r="G3320" s="8" t="n">
        <v>1177.05</v>
      </c>
      <c r="H3320" s="0" t="str">
        <f aca="false">INDEX(Products!$C:$C,MATCH(C3320,Products!$A:$A,0))</f>
        <v>Sports &amp; Fitness</v>
      </c>
      <c r="I3320" s="0" t="str">
        <f aca="false">INDEX(Orders!$D:$D,MATCH(B3320,Orders!$A:$A,0))</f>
        <v>Delivered</v>
      </c>
      <c r="J3320" s="8" t="n">
        <f aca="false">INDEX(Products!$E:$E,MATCH(C3320,Products!$A:$A,0))</f>
        <v>686.19</v>
      </c>
      <c r="K3320" s="8" t="n">
        <f aca="false">D3320*J3320</f>
        <v>686.19</v>
      </c>
    </row>
    <row r="3321" customFormat="false" ht="15" hidden="false" customHeight="false" outlineLevel="0" collapsed="false">
      <c r="A3321" s="0" t="s">
        <v>11089</v>
      </c>
      <c r="B3321" s="0" t="s">
        <v>3210</v>
      </c>
      <c r="C3321" s="0" t="s">
        <v>7674</v>
      </c>
      <c r="D3321" s="0" t="n">
        <v>1</v>
      </c>
      <c r="E3321" s="8" t="n">
        <v>1629</v>
      </c>
      <c r="F3321" s="0" t="n">
        <v>5</v>
      </c>
      <c r="G3321" s="8" t="n">
        <v>1547.55</v>
      </c>
      <c r="H3321" s="0" t="str">
        <f aca="false">INDEX(Products!$C:$C,MATCH(C3321,Products!$A:$A,0))</f>
        <v>Grocery</v>
      </c>
      <c r="I3321" s="0" t="str">
        <f aca="false">INDEX(Orders!$D:$D,MATCH(B3321,Orders!$A:$A,0))</f>
        <v>Delivered</v>
      </c>
      <c r="J3321" s="8" t="n">
        <f aca="false">INDEX(Products!$E:$E,MATCH(C3321,Products!$A:$A,0))</f>
        <v>1147.73</v>
      </c>
      <c r="K3321" s="8" t="n">
        <f aca="false">D3321*J3321</f>
        <v>1147.73</v>
      </c>
    </row>
    <row r="3322" customFormat="false" ht="15" hidden="false" customHeight="false" outlineLevel="0" collapsed="false">
      <c r="A3322" s="0" t="s">
        <v>11090</v>
      </c>
      <c r="B3322" s="0" t="s">
        <v>3210</v>
      </c>
      <c r="C3322" s="0" t="s">
        <v>7833</v>
      </c>
      <c r="D3322" s="0" t="n">
        <v>3</v>
      </c>
      <c r="E3322" s="8" t="n">
        <v>63680</v>
      </c>
      <c r="F3322" s="0" t="n">
        <v>0</v>
      </c>
      <c r="G3322" s="8" t="n">
        <v>191040</v>
      </c>
      <c r="H3322" s="0" t="str">
        <f aca="false">INDEX(Products!$C:$C,MATCH(C3322,Products!$A:$A,0))</f>
        <v>Mobiles &amp; Accessories</v>
      </c>
      <c r="I3322" s="0" t="str">
        <f aca="false">INDEX(Orders!$D:$D,MATCH(B3322,Orders!$A:$A,0))</f>
        <v>Delivered</v>
      </c>
      <c r="J3322" s="8" t="n">
        <f aca="false">INDEX(Products!$E:$E,MATCH(C3322,Products!$A:$A,0))</f>
        <v>42793.05</v>
      </c>
      <c r="K3322" s="8" t="n">
        <f aca="false">D3322*J3322</f>
        <v>128379.15</v>
      </c>
    </row>
    <row r="3323" customFormat="false" ht="15" hidden="false" customHeight="false" outlineLevel="0" collapsed="false">
      <c r="A3323" s="0" t="s">
        <v>11091</v>
      </c>
      <c r="B3323" s="0" t="s">
        <v>3213</v>
      </c>
      <c r="C3323" s="0" t="s">
        <v>7659</v>
      </c>
      <c r="D3323" s="0" t="n">
        <v>1</v>
      </c>
      <c r="E3323" s="8" t="n">
        <v>2609</v>
      </c>
      <c r="F3323" s="0" t="n">
        <v>15</v>
      </c>
      <c r="G3323" s="8" t="n">
        <v>2217.65</v>
      </c>
      <c r="H3323" s="0" t="str">
        <f aca="false">INDEX(Products!$C:$C,MATCH(C3323,Products!$A:$A,0))</f>
        <v>Fashion</v>
      </c>
      <c r="I3323" s="0" t="str">
        <f aca="false">INDEX(Orders!$D:$D,MATCH(B3323,Orders!$A:$A,0))</f>
        <v>Delivered</v>
      </c>
      <c r="J3323" s="8" t="n">
        <f aca="false">INDEX(Products!$E:$E,MATCH(C3323,Products!$A:$A,0))</f>
        <v>1780.61</v>
      </c>
      <c r="K3323" s="8" t="n">
        <f aca="false">D3323*J3323</f>
        <v>1780.61</v>
      </c>
    </row>
    <row r="3324" customFormat="false" ht="15" hidden="false" customHeight="false" outlineLevel="0" collapsed="false">
      <c r="A3324" s="0" t="s">
        <v>11092</v>
      </c>
      <c r="B3324" s="0" t="s">
        <v>3214</v>
      </c>
      <c r="C3324" s="0" t="s">
        <v>7593</v>
      </c>
      <c r="D3324" s="0" t="n">
        <v>1</v>
      </c>
      <c r="E3324" s="8" t="n">
        <v>12159</v>
      </c>
      <c r="F3324" s="0" t="n">
        <v>5</v>
      </c>
      <c r="G3324" s="8" t="n">
        <v>11551.05</v>
      </c>
      <c r="H3324" s="0" t="str">
        <f aca="false">INDEX(Products!$C:$C,MATCH(C3324,Products!$A:$A,0))</f>
        <v>Mobiles &amp; Accessories</v>
      </c>
      <c r="I3324" s="0" t="str">
        <f aca="false">INDEX(Orders!$D:$D,MATCH(B3324,Orders!$A:$A,0))</f>
        <v>Delivered</v>
      </c>
      <c r="J3324" s="8" t="n">
        <f aca="false">INDEX(Products!$E:$E,MATCH(C3324,Products!$A:$A,0))</f>
        <v>8791.68</v>
      </c>
      <c r="K3324" s="8" t="n">
        <f aca="false">D3324*J3324</f>
        <v>8791.68</v>
      </c>
    </row>
    <row r="3325" customFormat="false" ht="15" hidden="false" customHeight="false" outlineLevel="0" collapsed="false">
      <c r="A3325" s="0" t="s">
        <v>11093</v>
      </c>
      <c r="B3325" s="0" t="s">
        <v>3215</v>
      </c>
      <c r="C3325" s="0" t="s">
        <v>7666</v>
      </c>
      <c r="D3325" s="0" t="n">
        <v>1</v>
      </c>
      <c r="E3325" s="8" t="n">
        <v>42709</v>
      </c>
      <c r="F3325" s="0" t="n">
        <v>10</v>
      </c>
      <c r="G3325" s="8" t="n">
        <v>38438.1</v>
      </c>
      <c r="H3325" s="0" t="str">
        <f aca="false">INDEX(Products!$C:$C,MATCH(C3325,Products!$A:$A,0))</f>
        <v>Electronics</v>
      </c>
      <c r="I3325" s="0" t="str">
        <f aca="false">INDEX(Orders!$D:$D,MATCH(B3325,Orders!$A:$A,0))</f>
        <v>Delivered</v>
      </c>
      <c r="J3325" s="8" t="n">
        <f aca="false">INDEX(Products!$E:$E,MATCH(C3325,Products!$A:$A,0))</f>
        <v>27728.89</v>
      </c>
      <c r="K3325" s="8" t="n">
        <f aca="false">D3325*J3325</f>
        <v>27728.89</v>
      </c>
    </row>
    <row r="3326" customFormat="false" ht="15" hidden="false" customHeight="false" outlineLevel="0" collapsed="false">
      <c r="A3326" s="0" t="s">
        <v>11094</v>
      </c>
      <c r="B3326" s="0" t="s">
        <v>3216</v>
      </c>
      <c r="C3326" s="0" t="s">
        <v>7614</v>
      </c>
      <c r="D3326" s="0" t="n">
        <v>1</v>
      </c>
      <c r="E3326" s="8" t="n">
        <v>23049</v>
      </c>
      <c r="F3326" s="0" t="n">
        <v>0</v>
      </c>
      <c r="G3326" s="8" t="n">
        <v>23049</v>
      </c>
      <c r="H3326" s="0" t="str">
        <f aca="false">INDEX(Products!$C:$C,MATCH(C3326,Products!$A:$A,0))</f>
        <v>Furniture</v>
      </c>
      <c r="I3326" s="0" t="str">
        <f aca="false">INDEX(Orders!$D:$D,MATCH(B3326,Orders!$A:$A,0))</f>
        <v>Delivered</v>
      </c>
      <c r="J3326" s="8" t="n">
        <f aca="false">INDEX(Products!$E:$E,MATCH(C3326,Products!$A:$A,0))</f>
        <v>13018.56</v>
      </c>
      <c r="K3326" s="8" t="n">
        <f aca="false">D3326*J3326</f>
        <v>13018.56</v>
      </c>
    </row>
    <row r="3327" customFormat="false" ht="15" hidden="false" customHeight="false" outlineLevel="0" collapsed="false">
      <c r="A3327" s="0" t="s">
        <v>11095</v>
      </c>
      <c r="B3327" s="0" t="s">
        <v>3217</v>
      </c>
      <c r="C3327" s="0" t="s">
        <v>7716</v>
      </c>
      <c r="D3327" s="0" t="n">
        <v>1</v>
      </c>
      <c r="E3327" s="8" t="n">
        <v>979</v>
      </c>
      <c r="F3327" s="0" t="n">
        <v>5</v>
      </c>
      <c r="G3327" s="8" t="n">
        <v>930.05</v>
      </c>
      <c r="H3327" s="0" t="str">
        <f aca="false">INDEX(Products!$C:$C,MATCH(C3327,Products!$A:$A,0))</f>
        <v>Books</v>
      </c>
      <c r="I3327" s="0" t="str">
        <f aca="false">INDEX(Orders!$D:$D,MATCH(B3327,Orders!$A:$A,0))</f>
        <v>Cancelled</v>
      </c>
      <c r="J3327" s="8" t="n">
        <f aca="false">INDEX(Products!$E:$E,MATCH(C3327,Products!$A:$A,0))</f>
        <v>603.86</v>
      </c>
      <c r="K3327" s="8" t="n">
        <f aca="false">D3327*J3327</f>
        <v>603.86</v>
      </c>
    </row>
    <row r="3328" customFormat="false" ht="15" hidden="false" customHeight="false" outlineLevel="0" collapsed="false">
      <c r="A3328" s="0" t="s">
        <v>11096</v>
      </c>
      <c r="B3328" s="0" t="s">
        <v>3219</v>
      </c>
      <c r="C3328" s="0" t="s">
        <v>7884</v>
      </c>
      <c r="D3328" s="0" t="n">
        <v>2</v>
      </c>
      <c r="E3328" s="8" t="n">
        <v>560</v>
      </c>
      <c r="F3328" s="0" t="n">
        <v>20</v>
      </c>
      <c r="G3328" s="8" t="n">
        <v>896</v>
      </c>
      <c r="H3328" s="0" t="str">
        <f aca="false">INDEX(Products!$C:$C,MATCH(C3328,Products!$A:$A,0))</f>
        <v>Fashion</v>
      </c>
      <c r="I3328" s="0" t="str">
        <f aca="false">INDEX(Orders!$D:$D,MATCH(B3328,Orders!$A:$A,0))</f>
        <v>Returned</v>
      </c>
      <c r="J3328" s="8" t="n">
        <f aca="false">INDEX(Products!$E:$E,MATCH(C3328,Products!$A:$A,0))</f>
        <v>349.88</v>
      </c>
      <c r="K3328" s="8" t="n">
        <f aca="false">D3328*J3328</f>
        <v>699.76</v>
      </c>
    </row>
    <row r="3329" customFormat="false" ht="15" hidden="false" customHeight="false" outlineLevel="0" collapsed="false">
      <c r="A3329" s="0" t="s">
        <v>11097</v>
      </c>
      <c r="B3329" s="0" t="s">
        <v>3219</v>
      </c>
      <c r="C3329" s="0" t="s">
        <v>7642</v>
      </c>
      <c r="D3329" s="0" t="n">
        <v>1</v>
      </c>
      <c r="E3329" s="8" t="n">
        <v>15499</v>
      </c>
      <c r="F3329" s="0" t="n">
        <v>5</v>
      </c>
      <c r="G3329" s="8" t="n">
        <v>14724.05</v>
      </c>
      <c r="H3329" s="0" t="str">
        <f aca="false">INDEX(Products!$C:$C,MATCH(C3329,Products!$A:$A,0))</f>
        <v>Electronics</v>
      </c>
      <c r="I3329" s="0" t="str">
        <f aca="false">INDEX(Orders!$D:$D,MATCH(B3329,Orders!$A:$A,0))</f>
        <v>Returned</v>
      </c>
      <c r="J3329" s="8" t="n">
        <f aca="false">INDEX(Products!$E:$E,MATCH(C3329,Products!$A:$A,0))</f>
        <v>11174.87</v>
      </c>
      <c r="K3329" s="8" t="n">
        <f aca="false">D3329*J3329</f>
        <v>11174.87</v>
      </c>
    </row>
    <row r="3330" customFormat="false" ht="15" hidden="false" customHeight="false" outlineLevel="0" collapsed="false">
      <c r="A3330" s="0" t="s">
        <v>11098</v>
      </c>
      <c r="B3330" s="0" t="s">
        <v>3220</v>
      </c>
      <c r="C3330" s="0" t="s">
        <v>7670</v>
      </c>
      <c r="D3330" s="0" t="n">
        <v>1</v>
      </c>
      <c r="E3330" s="8" t="n">
        <v>9809</v>
      </c>
      <c r="F3330" s="0" t="n">
        <v>20</v>
      </c>
      <c r="G3330" s="8" t="n">
        <v>7847.2</v>
      </c>
      <c r="H3330" s="0" t="str">
        <f aca="false">INDEX(Products!$C:$C,MATCH(C3330,Products!$A:$A,0))</f>
        <v>Home &amp; Kitchen</v>
      </c>
      <c r="I3330" s="0" t="str">
        <f aca="false">INDEX(Orders!$D:$D,MATCH(B3330,Orders!$A:$A,0))</f>
        <v>Delivered</v>
      </c>
      <c r="J3330" s="8" t="n">
        <f aca="false">INDEX(Products!$E:$E,MATCH(C3330,Products!$A:$A,0))</f>
        <v>5919.54</v>
      </c>
      <c r="K3330" s="8" t="n">
        <f aca="false">D3330*J3330</f>
        <v>5919.54</v>
      </c>
    </row>
    <row r="3331" customFormat="false" ht="15" hidden="false" customHeight="false" outlineLevel="0" collapsed="false">
      <c r="A3331" s="0" t="s">
        <v>11099</v>
      </c>
      <c r="B3331" s="0" t="s">
        <v>3220</v>
      </c>
      <c r="C3331" s="0" t="s">
        <v>7745</v>
      </c>
      <c r="D3331" s="0" t="n">
        <v>1</v>
      </c>
      <c r="E3331" s="8" t="n">
        <v>19339</v>
      </c>
      <c r="F3331" s="0" t="n">
        <v>15</v>
      </c>
      <c r="G3331" s="8" t="n">
        <v>16438.15</v>
      </c>
      <c r="H3331" s="0" t="str">
        <f aca="false">INDEX(Products!$C:$C,MATCH(C3331,Products!$A:$A,0))</f>
        <v>Furniture</v>
      </c>
      <c r="I3331" s="0" t="str">
        <f aca="false">INDEX(Orders!$D:$D,MATCH(B3331,Orders!$A:$A,0))</f>
        <v>Delivered</v>
      </c>
      <c r="J3331" s="8" t="n">
        <f aca="false">INDEX(Products!$E:$E,MATCH(C3331,Products!$A:$A,0))</f>
        <v>11729</v>
      </c>
      <c r="K3331" s="8" t="n">
        <f aca="false">D3331*J3331</f>
        <v>11729</v>
      </c>
    </row>
    <row r="3332" customFormat="false" ht="15" hidden="false" customHeight="false" outlineLevel="0" collapsed="false">
      <c r="A3332" s="0" t="s">
        <v>11100</v>
      </c>
      <c r="B3332" s="0" t="s">
        <v>3221</v>
      </c>
      <c r="C3332" s="0" t="s">
        <v>7933</v>
      </c>
      <c r="D3332" s="0" t="n">
        <v>1</v>
      </c>
      <c r="E3332" s="8" t="n">
        <v>1379</v>
      </c>
      <c r="F3332" s="0" t="n">
        <v>15</v>
      </c>
      <c r="G3332" s="8" t="n">
        <v>1172.15</v>
      </c>
      <c r="H3332" s="0" t="str">
        <f aca="false">INDEX(Products!$C:$C,MATCH(C3332,Products!$A:$A,0))</f>
        <v>Grocery</v>
      </c>
      <c r="I3332" s="0" t="str">
        <f aca="false">INDEX(Orders!$D:$D,MATCH(B3332,Orders!$A:$A,0))</f>
        <v>Delivered</v>
      </c>
      <c r="J3332" s="8" t="n">
        <f aca="false">INDEX(Products!$E:$E,MATCH(C3332,Products!$A:$A,0))</f>
        <v>826.95</v>
      </c>
      <c r="K3332" s="8" t="n">
        <f aca="false">D3332*J3332</f>
        <v>826.95</v>
      </c>
    </row>
    <row r="3333" customFormat="false" ht="15" hidden="false" customHeight="false" outlineLevel="0" collapsed="false">
      <c r="A3333" s="0" t="s">
        <v>11101</v>
      </c>
      <c r="B3333" s="0" t="s">
        <v>3221</v>
      </c>
      <c r="C3333" s="0" t="s">
        <v>8013</v>
      </c>
      <c r="D3333" s="0" t="n">
        <v>3</v>
      </c>
      <c r="E3333" s="8" t="n">
        <v>4669</v>
      </c>
      <c r="F3333" s="0" t="n">
        <v>15</v>
      </c>
      <c r="G3333" s="8" t="n">
        <v>11905.95</v>
      </c>
      <c r="H3333" s="0" t="str">
        <f aca="false">INDEX(Products!$C:$C,MATCH(C3333,Products!$A:$A,0))</f>
        <v>Toys &amp; Baby Care</v>
      </c>
      <c r="I3333" s="0" t="str">
        <f aca="false">INDEX(Orders!$D:$D,MATCH(B3333,Orders!$A:$A,0))</f>
        <v>Delivered</v>
      </c>
      <c r="J3333" s="8" t="n">
        <f aca="false">INDEX(Products!$E:$E,MATCH(C3333,Products!$A:$A,0))</f>
        <v>3216.56</v>
      </c>
      <c r="K3333" s="8" t="n">
        <f aca="false">D3333*J3333</f>
        <v>9649.68</v>
      </c>
    </row>
    <row r="3334" customFormat="false" ht="15" hidden="false" customHeight="false" outlineLevel="0" collapsed="false">
      <c r="A3334" s="0" t="s">
        <v>11102</v>
      </c>
      <c r="B3334" s="0" t="s">
        <v>3223</v>
      </c>
      <c r="C3334" s="0" t="s">
        <v>7990</v>
      </c>
      <c r="D3334" s="0" t="n">
        <v>2</v>
      </c>
      <c r="E3334" s="8" t="n">
        <v>25780</v>
      </c>
      <c r="F3334" s="0" t="n">
        <v>5</v>
      </c>
      <c r="G3334" s="8" t="n">
        <v>48982</v>
      </c>
      <c r="H3334" s="0" t="str">
        <f aca="false">INDEX(Products!$C:$C,MATCH(C3334,Products!$A:$A,0))</f>
        <v>Electronics</v>
      </c>
      <c r="I3334" s="0" t="str">
        <f aca="false">INDEX(Orders!$D:$D,MATCH(B3334,Orders!$A:$A,0))</f>
        <v>Delivered</v>
      </c>
      <c r="J3334" s="8" t="n">
        <f aca="false">INDEX(Products!$E:$E,MATCH(C3334,Products!$A:$A,0))</f>
        <v>18157.51</v>
      </c>
      <c r="K3334" s="8" t="n">
        <f aca="false">D3334*J3334</f>
        <v>36315.02</v>
      </c>
    </row>
    <row r="3335" customFormat="false" ht="15" hidden="false" customHeight="false" outlineLevel="0" collapsed="false">
      <c r="A3335" s="0" t="s">
        <v>11103</v>
      </c>
      <c r="B3335" s="0" t="s">
        <v>3224</v>
      </c>
      <c r="C3335" s="0" t="s">
        <v>7814</v>
      </c>
      <c r="D3335" s="0" t="n">
        <v>1</v>
      </c>
      <c r="E3335" s="8" t="n">
        <v>360</v>
      </c>
      <c r="F3335" s="0" t="n">
        <v>0</v>
      </c>
      <c r="G3335" s="8" t="n">
        <v>360</v>
      </c>
      <c r="H3335" s="0" t="str">
        <f aca="false">INDEX(Products!$C:$C,MATCH(C3335,Products!$A:$A,0))</f>
        <v>Grocery</v>
      </c>
      <c r="I3335" s="0" t="str">
        <f aca="false">INDEX(Orders!$D:$D,MATCH(B3335,Orders!$A:$A,0))</f>
        <v>Delivered</v>
      </c>
      <c r="J3335" s="8" t="n">
        <f aca="false">INDEX(Products!$E:$E,MATCH(C3335,Products!$A:$A,0))</f>
        <v>220.3</v>
      </c>
      <c r="K3335" s="8" t="n">
        <f aca="false">D3335*J3335</f>
        <v>220.3</v>
      </c>
    </row>
    <row r="3336" customFormat="false" ht="15" hidden="false" customHeight="false" outlineLevel="0" collapsed="false">
      <c r="A3336" s="0" t="s">
        <v>11104</v>
      </c>
      <c r="B3336" s="0" t="s">
        <v>3224</v>
      </c>
      <c r="C3336" s="0" t="s">
        <v>7811</v>
      </c>
      <c r="D3336" s="0" t="n">
        <v>1</v>
      </c>
      <c r="E3336" s="8" t="n">
        <v>36999</v>
      </c>
      <c r="F3336" s="0" t="n">
        <v>10</v>
      </c>
      <c r="G3336" s="8" t="n">
        <v>33299.1</v>
      </c>
      <c r="H3336" s="0" t="str">
        <f aca="false">INDEX(Products!$C:$C,MATCH(C3336,Products!$A:$A,0))</f>
        <v>Electronics</v>
      </c>
      <c r="I3336" s="0" t="str">
        <f aca="false">INDEX(Orders!$D:$D,MATCH(B3336,Orders!$A:$A,0))</f>
        <v>Delivered</v>
      </c>
      <c r="J3336" s="8" t="n">
        <f aca="false">INDEX(Products!$E:$E,MATCH(C3336,Products!$A:$A,0))</f>
        <v>21693.36</v>
      </c>
      <c r="K3336" s="8" t="n">
        <f aca="false">D3336*J3336</f>
        <v>21693.36</v>
      </c>
    </row>
    <row r="3337" customFormat="false" ht="15" hidden="false" customHeight="false" outlineLevel="0" collapsed="false">
      <c r="A3337" s="0" t="s">
        <v>11105</v>
      </c>
      <c r="B3337" s="0" t="s">
        <v>3224</v>
      </c>
      <c r="C3337" s="0" t="s">
        <v>9198</v>
      </c>
      <c r="D3337" s="0" t="n">
        <v>1</v>
      </c>
      <c r="E3337" s="8" t="n">
        <v>200</v>
      </c>
      <c r="F3337" s="0" t="n">
        <v>20</v>
      </c>
      <c r="G3337" s="8" t="n">
        <v>160</v>
      </c>
      <c r="H3337" s="0" t="str">
        <f aca="false">INDEX(Products!$C:$C,MATCH(C3337,Products!$A:$A,0))</f>
        <v>Beauty &amp; Personal Care</v>
      </c>
      <c r="I3337" s="0" t="str">
        <f aca="false">INDEX(Orders!$D:$D,MATCH(B3337,Orders!$A:$A,0))</f>
        <v>Delivered</v>
      </c>
      <c r="J3337" s="8" t="n">
        <f aca="false">INDEX(Products!$E:$E,MATCH(C3337,Products!$A:$A,0))</f>
        <v>117.01</v>
      </c>
      <c r="K3337" s="8" t="n">
        <f aca="false">D3337*J3337</f>
        <v>117.01</v>
      </c>
    </row>
    <row r="3338" customFormat="false" ht="15" hidden="false" customHeight="false" outlineLevel="0" collapsed="false">
      <c r="A3338" s="0" t="s">
        <v>11106</v>
      </c>
      <c r="B3338" s="0" t="s">
        <v>3225</v>
      </c>
      <c r="C3338" s="0" t="s">
        <v>7963</v>
      </c>
      <c r="D3338" s="0" t="n">
        <v>1</v>
      </c>
      <c r="E3338" s="8" t="n">
        <v>1509</v>
      </c>
      <c r="F3338" s="0" t="n">
        <v>10</v>
      </c>
      <c r="G3338" s="8" t="n">
        <v>1358.1</v>
      </c>
      <c r="H3338" s="0" t="str">
        <f aca="false">INDEX(Products!$C:$C,MATCH(C3338,Products!$A:$A,0))</f>
        <v>Books</v>
      </c>
      <c r="I3338" s="0" t="str">
        <f aca="false">INDEX(Orders!$D:$D,MATCH(B3338,Orders!$A:$A,0))</f>
        <v>Delivered</v>
      </c>
      <c r="J3338" s="8" t="n">
        <f aca="false">INDEX(Products!$E:$E,MATCH(C3338,Products!$A:$A,0))</f>
        <v>849.27</v>
      </c>
      <c r="K3338" s="8" t="n">
        <f aca="false">D3338*J3338</f>
        <v>849.27</v>
      </c>
    </row>
    <row r="3339" customFormat="false" ht="15" hidden="false" customHeight="false" outlineLevel="0" collapsed="false">
      <c r="A3339" s="0" t="s">
        <v>11107</v>
      </c>
      <c r="B3339" s="0" t="s">
        <v>3226</v>
      </c>
      <c r="C3339" s="0" t="s">
        <v>7659</v>
      </c>
      <c r="D3339" s="0" t="n">
        <v>1</v>
      </c>
      <c r="E3339" s="8" t="n">
        <v>2609</v>
      </c>
      <c r="F3339" s="0" t="n">
        <v>30</v>
      </c>
      <c r="G3339" s="8" t="n">
        <v>1826.3</v>
      </c>
      <c r="H3339" s="0" t="str">
        <f aca="false">INDEX(Products!$C:$C,MATCH(C3339,Products!$A:$A,0))</f>
        <v>Fashion</v>
      </c>
      <c r="I3339" s="0" t="str">
        <f aca="false">INDEX(Orders!$D:$D,MATCH(B3339,Orders!$A:$A,0))</f>
        <v>Returned</v>
      </c>
      <c r="J3339" s="8" t="n">
        <f aca="false">INDEX(Products!$E:$E,MATCH(C3339,Products!$A:$A,0))</f>
        <v>1780.61</v>
      </c>
      <c r="K3339" s="8" t="n">
        <f aca="false">D3339*J3339</f>
        <v>1780.61</v>
      </c>
    </row>
    <row r="3340" customFormat="false" ht="15" hidden="false" customHeight="false" outlineLevel="0" collapsed="false">
      <c r="A3340" s="0" t="s">
        <v>11108</v>
      </c>
      <c r="B3340" s="0" t="s">
        <v>3227</v>
      </c>
      <c r="C3340" s="0" t="s">
        <v>7914</v>
      </c>
      <c r="D3340" s="0" t="n">
        <v>1</v>
      </c>
      <c r="E3340" s="8" t="n">
        <v>1219</v>
      </c>
      <c r="F3340" s="0" t="n">
        <v>15</v>
      </c>
      <c r="G3340" s="8" t="n">
        <v>1036.15</v>
      </c>
      <c r="H3340" s="0" t="str">
        <f aca="false">INDEX(Products!$C:$C,MATCH(C3340,Products!$A:$A,0))</f>
        <v>Beauty &amp; Personal Care</v>
      </c>
      <c r="I3340" s="0" t="str">
        <f aca="false">INDEX(Orders!$D:$D,MATCH(B3340,Orders!$A:$A,0))</f>
        <v>Delivered</v>
      </c>
      <c r="J3340" s="8" t="n">
        <f aca="false">INDEX(Products!$E:$E,MATCH(C3340,Products!$A:$A,0))</f>
        <v>897.9</v>
      </c>
      <c r="K3340" s="8" t="n">
        <f aca="false">D3340*J3340</f>
        <v>897.9</v>
      </c>
    </row>
    <row r="3341" customFormat="false" ht="15" hidden="false" customHeight="false" outlineLevel="0" collapsed="false">
      <c r="A3341" s="0" t="s">
        <v>11109</v>
      </c>
      <c r="B3341" s="0" t="s">
        <v>3228</v>
      </c>
      <c r="C3341" s="0" t="s">
        <v>7968</v>
      </c>
      <c r="D3341" s="0" t="n">
        <v>1</v>
      </c>
      <c r="E3341" s="8" t="n">
        <v>50</v>
      </c>
      <c r="F3341" s="0" t="n">
        <v>0</v>
      </c>
      <c r="G3341" s="8" t="n">
        <v>50</v>
      </c>
      <c r="H3341" s="0" t="str">
        <f aca="false">INDEX(Products!$C:$C,MATCH(C3341,Products!$A:$A,0))</f>
        <v>Grocery</v>
      </c>
      <c r="I3341" s="0" t="str">
        <f aca="false">INDEX(Orders!$D:$D,MATCH(B3341,Orders!$A:$A,0))</f>
        <v>Cancelled</v>
      </c>
      <c r="J3341" s="8" t="n">
        <f aca="false">INDEX(Products!$E:$E,MATCH(C3341,Products!$A:$A,0))</f>
        <v>31.67</v>
      </c>
      <c r="K3341" s="8" t="n">
        <f aca="false">D3341*J3341</f>
        <v>31.67</v>
      </c>
    </row>
    <row r="3342" customFormat="false" ht="15" hidden="false" customHeight="false" outlineLevel="0" collapsed="false">
      <c r="A3342" s="0" t="s">
        <v>11110</v>
      </c>
      <c r="B3342" s="0" t="s">
        <v>3229</v>
      </c>
      <c r="C3342" s="0" t="s">
        <v>7636</v>
      </c>
      <c r="D3342" s="0" t="n">
        <v>2</v>
      </c>
      <c r="E3342" s="8" t="n">
        <v>10879</v>
      </c>
      <c r="F3342" s="0" t="n">
        <v>0</v>
      </c>
      <c r="G3342" s="8" t="n">
        <v>21758</v>
      </c>
      <c r="H3342" s="0" t="str">
        <f aca="false">INDEX(Products!$C:$C,MATCH(C3342,Products!$A:$A,0))</f>
        <v>Home &amp; Kitchen</v>
      </c>
      <c r="I3342" s="0" t="str">
        <f aca="false">INDEX(Orders!$D:$D,MATCH(B3342,Orders!$A:$A,0))</f>
        <v>Delivered</v>
      </c>
      <c r="J3342" s="8" t="n">
        <f aca="false">INDEX(Products!$E:$E,MATCH(C3342,Products!$A:$A,0))</f>
        <v>7860.38</v>
      </c>
      <c r="K3342" s="8" t="n">
        <f aca="false">D3342*J3342</f>
        <v>15720.76</v>
      </c>
    </row>
    <row r="3343" customFormat="false" ht="15" hidden="false" customHeight="false" outlineLevel="0" collapsed="false">
      <c r="A3343" s="0" t="s">
        <v>11111</v>
      </c>
      <c r="B3343" s="0" t="s">
        <v>3229</v>
      </c>
      <c r="C3343" s="0" t="s">
        <v>7767</v>
      </c>
      <c r="D3343" s="0" t="n">
        <v>1</v>
      </c>
      <c r="E3343" s="8" t="n">
        <v>13999</v>
      </c>
      <c r="F3343" s="0" t="n">
        <v>30</v>
      </c>
      <c r="G3343" s="8" t="n">
        <v>9799.3</v>
      </c>
      <c r="H3343" s="0" t="str">
        <f aca="false">INDEX(Products!$C:$C,MATCH(C3343,Products!$A:$A,0))</f>
        <v>Mobiles &amp; Accessories</v>
      </c>
      <c r="I3343" s="0" t="str">
        <f aca="false">INDEX(Orders!$D:$D,MATCH(B3343,Orders!$A:$A,0))</f>
        <v>Delivered</v>
      </c>
      <c r="J3343" s="8" t="n">
        <f aca="false">INDEX(Products!$E:$E,MATCH(C3343,Products!$A:$A,0))</f>
        <v>10151.75</v>
      </c>
      <c r="K3343" s="8" t="n">
        <f aca="false">D3343*J3343</f>
        <v>10151.75</v>
      </c>
    </row>
    <row r="3344" customFormat="false" ht="15" hidden="false" customHeight="false" outlineLevel="0" collapsed="false">
      <c r="A3344" s="0" t="s">
        <v>11112</v>
      </c>
      <c r="B3344" s="0" t="s">
        <v>3229</v>
      </c>
      <c r="C3344" s="0" t="s">
        <v>7734</v>
      </c>
      <c r="D3344" s="0" t="n">
        <v>1</v>
      </c>
      <c r="E3344" s="8" t="n">
        <v>260</v>
      </c>
      <c r="F3344" s="0" t="n">
        <v>5</v>
      </c>
      <c r="G3344" s="8" t="n">
        <v>247</v>
      </c>
      <c r="H3344" s="0" t="str">
        <f aca="false">INDEX(Products!$C:$C,MATCH(C3344,Products!$A:$A,0))</f>
        <v>Books</v>
      </c>
      <c r="I3344" s="0" t="str">
        <f aca="false">INDEX(Orders!$D:$D,MATCH(B3344,Orders!$A:$A,0))</f>
        <v>Delivered</v>
      </c>
      <c r="J3344" s="8" t="n">
        <f aca="false">INDEX(Products!$E:$E,MATCH(C3344,Products!$A:$A,0))</f>
        <v>158.02</v>
      </c>
      <c r="K3344" s="8" t="n">
        <f aca="false">D3344*J3344</f>
        <v>158.02</v>
      </c>
    </row>
    <row r="3345" customFormat="false" ht="15" hidden="false" customHeight="false" outlineLevel="0" collapsed="false">
      <c r="A3345" s="0" t="s">
        <v>11113</v>
      </c>
      <c r="B3345" s="0" t="s">
        <v>3229</v>
      </c>
      <c r="C3345" s="0" t="s">
        <v>7678</v>
      </c>
      <c r="D3345" s="0" t="n">
        <v>1</v>
      </c>
      <c r="E3345" s="8" t="n">
        <v>9859</v>
      </c>
      <c r="F3345" s="0" t="n">
        <v>0</v>
      </c>
      <c r="G3345" s="8" t="n">
        <v>9859</v>
      </c>
      <c r="H3345" s="0" t="str">
        <f aca="false">INDEX(Products!$C:$C,MATCH(C3345,Products!$A:$A,0))</f>
        <v>Electronics</v>
      </c>
      <c r="I3345" s="0" t="str">
        <f aca="false">INDEX(Orders!$D:$D,MATCH(B3345,Orders!$A:$A,0))</f>
        <v>Delivered</v>
      </c>
      <c r="J3345" s="8" t="n">
        <f aca="false">INDEX(Products!$E:$E,MATCH(C3345,Products!$A:$A,0))</f>
        <v>6581.05</v>
      </c>
      <c r="K3345" s="8" t="n">
        <f aca="false">D3345*J3345</f>
        <v>6581.05</v>
      </c>
    </row>
    <row r="3346" customFormat="false" ht="15" hidden="false" customHeight="false" outlineLevel="0" collapsed="false">
      <c r="A3346" s="0" t="s">
        <v>11114</v>
      </c>
      <c r="B3346" s="0" t="s">
        <v>3230</v>
      </c>
      <c r="C3346" s="0" t="s">
        <v>8152</v>
      </c>
      <c r="D3346" s="0" t="n">
        <v>2</v>
      </c>
      <c r="E3346" s="8" t="n">
        <v>3759</v>
      </c>
      <c r="F3346" s="0" t="n">
        <v>10</v>
      </c>
      <c r="G3346" s="8" t="n">
        <v>6766.2</v>
      </c>
      <c r="H3346" s="0" t="str">
        <f aca="false">INDEX(Products!$C:$C,MATCH(C3346,Products!$A:$A,0))</f>
        <v>Fashion</v>
      </c>
      <c r="I3346" s="0" t="str">
        <f aca="false">INDEX(Orders!$D:$D,MATCH(B3346,Orders!$A:$A,0))</f>
        <v>Delivered</v>
      </c>
      <c r="J3346" s="8" t="n">
        <f aca="false">INDEX(Products!$E:$E,MATCH(C3346,Products!$A:$A,0))</f>
        <v>2136.16</v>
      </c>
      <c r="K3346" s="8" t="n">
        <f aca="false">D3346*J3346</f>
        <v>4272.32</v>
      </c>
    </row>
    <row r="3347" customFormat="false" ht="15" hidden="false" customHeight="false" outlineLevel="0" collapsed="false">
      <c r="A3347" s="0" t="s">
        <v>11115</v>
      </c>
      <c r="B3347" s="0" t="s">
        <v>3231</v>
      </c>
      <c r="C3347" s="0" t="s">
        <v>7990</v>
      </c>
      <c r="D3347" s="0" t="n">
        <v>1</v>
      </c>
      <c r="E3347" s="8" t="n">
        <v>25780</v>
      </c>
      <c r="F3347" s="0" t="n">
        <v>0</v>
      </c>
      <c r="G3347" s="8" t="n">
        <v>25780</v>
      </c>
      <c r="H3347" s="0" t="str">
        <f aca="false">INDEX(Products!$C:$C,MATCH(C3347,Products!$A:$A,0))</f>
        <v>Electronics</v>
      </c>
      <c r="I3347" s="0" t="str">
        <f aca="false">INDEX(Orders!$D:$D,MATCH(B3347,Orders!$A:$A,0))</f>
        <v>Delivered</v>
      </c>
      <c r="J3347" s="8" t="n">
        <f aca="false">INDEX(Products!$E:$E,MATCH(C3347,Products!$A:$A,0))</f>
        <v>18157.51</v>
      </c>
      <c r="K3347" s="8" t="n">
        <f aca="false">D3347*J3347</f>
        <v>18157.51</v>
      </c>
    </row>
    <row r="3348" customFormat="false" ht="15" hidden="false" customHeight="false" outlineLevel="0" collapsed="false">
      <c r="A3348" s="0" t="s">
        <v>11116</v>
      </c>
      <c r="B3348" s="0" t="s">
        <v>3231</v>
      </c>
      <c r="C3348" s="0" t="s">
        <v>7801</v>
      </c>
      <c r="D3348" s="0" t="n">
        <v>2</v>
      </c>
      <c r="E3348" s="8" t="n">
        <v>2889</v>
      </c>
      <c r="F3348" s="0" t="n">
        <v>0</v>
      </c>
      <c r="G3348" s="8" t="n">
        <v>5778</v>
      </c>
      <c r="H3348" s="0" t="str">
        <f aca="false">INDEX(Products!$C:$C,MATCH(C3348,Products!$A:$A,0))</f>
        <v>Fashion</v>
      </c>
      <c r="I3348" s="0" t="str">
        <f aca="false">INDEX(Orders!$D:$D,MATCH(B3348,Orders!$A:$A,0))</f>
        <v>Delivered</v>
      </c>
      <c r="J3348" s="8" t="n">
        <f aca="false">INDEX(Products!$E:$E,MATCH(C3348,Products!$A:$A,0))</f>
        <v>1991.35</v>
      </c>
      <c r="K3348" s="8" t="n">
        <f aca="false">D3348*J3348</f>
        <v>3982.7</v>
      </c>
    </row>
    <row r="3349" customFormat="false" ht="15" hidden="false" customHeight="false" outlineLevel="0" collapsed="false">
      <c r="A3349" s="0" t="s">
        <v>11117</v>
      </c>
      <c r="B3349" s="0" t="s">
        <v>3231</v>
      </c>
      <c r="C3349" s="0" t="s">
        <v>8215</v>
      </c>
      <c r="D3349" s="0" t="n">
        <v>1</v>
      </c>
      <c r="E3349" s="8" t="n">
        <v>9779</v>
      </c>
      <c r="F3349" s="0" t="n">
        <v>10</v>
      </c>
      <c r="G3349" s="8" t="n">
        <v>8801.1</v>
      </c>
      <c r="H3349" s="0" t="str">
        <f aca="false">INDEX(Products!$C:$C,MATCH(C3349,Products!$A:$A,0))</f>
        <v>Sports &amp; Fitness</v>
      </c>
      <c r="I3349" s="0" t="str">
        <f aca="false">INDEX(Orders!$D:$D,MATCH(B3349,Orders!$A:$A,0))</f>
        <v>Delivered</v>
      </c>
      <c r="J3349" s="8" t="n">
        <f aca="false">INDEX(Products!$E:$E,MATCH(C3349,Products!$A:$A,0))</f>
        <v>6391.57</v>
      </c>
      <c r="K3349" s="8" t="n">
        <f aca="false">D3349*J3349</f>
        <v>6391.57</v>
      </c>
    </row>
    <row r="3350" customFormat="false" ht="15" hidden="false" customHeight="false" outlineLevel="0" collapsed="false">
      <c r="A3350" s="0" t="s">
        <v>11118</v>
      </c>
      <c r="B3350" s="0" t="s">
        <v>3232</v>
      </c>
      <c r="C3350" s="0" t="s">
        <v>8253</v>
      </c>
      <c r="D3350" s="0" t="n">
        <v>1</v>
      </c>
      <c r="E3350" s="8" t="n">
        <v>1729</v>
      </c>
      <c r="F3350" s="0" t="n">
        <v>0</v>
      </c>
      <c r="G3350" s="8" t="n">
        <v>1729</v>
      </c>
      <c r="H3350" s="0" t="str">
        <f aca="false">INDEX(Products!$C:$C,MATCH(C3350,Products!$A:$A,0))</f>
        <v>Beauty &amp; Personal Care</v>
      </c>
      <c r="I3350" s="0" t="str">
        <f aca="false">INDEX(Orders!$D:$D,MATCH(B3350,Orders!$A:$A,0))</f>
        <v>Delivered</v>
      </c>
      <c r="J3350" s="8" t="n">
        <f aca="false">INDEX(Products!$E:$E,MATCH(C3350,Products!$A:$A,0))</f>
        <v>1062.01</v>
      </c>
      <c r="K3350" s="8" t="n">
        <f aca="false">D3350*J3350</f>
        <v>1062.01</v>
      </c>
    </row>
    <row r="3351" customFormat="false" ht="15" hidden="false" customHeight="false" outlineLevel="0" collapsed="false">
      <c r="A3351" s="0" t="s">
        <v>11119</v>
      </c>
      <c r="B3351" s="0" t="s">
        <v>3232</v>
      </c>
      <c r="C3351" s="0" t="s">
        <v>7873</v>
      </c>
      <c r="D3351" s="0" t="n">
        <v>1</v>
      </c>
      <c r="E3351" s="8" t="n">
        <v>14909</v>
      </c>
      <c r="F3351" s="0" t="n">
        <v>10</v>
      </c>
      <c r="G3351" s="8" t="n">
        <v>13418.1</v>
      </c>
      <c r="H3351" s="0" t="str">
        <f aca="false">INDEX(Products!$C:$C,MATCH(C3351,Products!$A:$A,0))</f>
        <v>Home &amp; Kitchen</v>
      </c>
      <c r="I3351" s="0" t="str">
        <f aca="false">INDEX(Orders!$D:$D,MATCH(B3351,Orders!$A:$A,0))</f>
        <v>Delivered</v>
      </c>
      <c r="J3351" s="8" t="n">
        <f aca="false">INDEX(Products!$E:$E,MATCH(C3351,Products!$A:$A,0))</f>
        <v>8333.87</v>
      </c>
      <c r="K3351" s="8" t="n">
        <f aca="false">D3351*J3351</f>
        <v>8333.87</v>
      </c>
    </row>
    <row r="3352" customFormat="false" ht="15" hidden="false" customHeight="false" outlineLevel="0" collapsed="false">
      <c r="A3352" s="0" t="s">
        <v>11120</v>
      </c>
      <c r="B3352" s="0" t="s">
        <v>3234</v>
      </c>
      <c r="C3352" s="0" t="s">
        <v>7968</v>
      </c>
      <c r="D3352" s="0" t="n">
        <v>1</v>
      </c>
      <c r="E3352" s="8" t="n">
        <v>50</v>
      </c>
      <c r="F3352" s="0" t="n">
        <v>0</v>
      </c>
      <c r="G3352" s="8" t="n">
        <v>50</v>
      </c>
      <c r="H3352" s="0" t="str">
        <f aca="false">INDEX(Products!$C:$C,MATCH(C3352,Products!$A:$A,0))</f>
        <v>Grocery</v>
      </c>
      <c r="I3352" s="0" t="str">
        <f aca="false">INDEX(Orders!$D:$D,MATCH(B3352,Orders!$A:$A,0))</f>
        <v>Cancelled</v>
      </c>
      <c r="J3352" s="8" t="n">
        <f aca="false">INDEX(Products!$E:$E,MATCH(C3352,Products!$A:$A,0))</f>
        <v>31.67</v>
      </c>
      <c r="K3352" s="8" t="n">
        <f aca="false">D3352*J3352</f>
        <v>31.67</v>
      </c>
    </row>
    <row r="3353" customFormat="false" ht="15" hidden="false" customHeight="false" outlineLevel="0" collapsed="false">
      <c r="A3353" s="0" t="s">
        <v>11121</v>
      </c>
      <c r="B3353" s="0" t="s">
        <v>3236</v>
      </c>
      <c r="C3353" s="0" t="s">
        <v>7835</v>
      </c>
      <c r="D3353" s="0" t="n">
        <v>1</v>
      </c>
      <c r="E3353" s="8" t="n">
        <v>30819</v>
      </c>
      <c r="F3353" s="0" t="n">
        <v>5</v>
      </c>
      <c r="G3353" s="8" t="n">
        <v>29278.05</v>
      </c>
      <c r="H3353" s="0" t="str">
        <f aca="false">INDEX(Products!$C:$C,MATCH(C3353,Products!$A:$A,0))</f>
        <v>Electronics</v>
      </c>
      <c r="I3353" s="0" t="str">
        <f aca="false">INDEX(Orders!$D:$D,MATCH(B3353,Orders!$A:$A,0))</f>
        <v>Delivered</v>
      </c>
      <c r="J3353" s="8" t="n">
        <f aca="false">INDEX(Products!$E:$E,MATCH(C3353,Products!$A:$A,0))</f>
        <v>22115.15</v>
      </c>
      <c r="K3353" s="8" t="n">
        <f aca="false">D3353*J3353</f>
        <v>22115.15</v>
      </c>
    </row>
    <row r="3354" customFormat="false" ht="15" hidden="false" customHeight="false" outlineLevel="0" collapsed="false">
      <c r="A3354" s="0" t="s">
        <v>11122</v>
      </c>
      <c r="B3354" s="0" t="s">
        <v>3237</v>
      </c>
      <c r="C3354" s="0" t="s">
        <v>7943</v>
      </c>
      <c r="D3354" s="0" t="n">
        <v>1</v>
      </c>
      <c r="E3354" s="8" t="n">
        <v>1420</v>
      </c>
      <c r="F3354" s="0" t="n">
        <v>5</v>
      </c>
      <c r="G3354" s="8" t="n">
        <v>1349</v>
      </c>
      <c r="H3354" s="0" t="str">
        <f aca="false">INDEX(Products!$C:$C,MATCH(C3354,Products!$A:$A,0))</f>
        <v>Grocery</v>
      </c>
      <c r="I3354" s="0" t="str">
        <f aca="false">INDEX(Orders!$D:$D,MATCH(B3354,Orders!$A:$A,0))</f>
        <v>Delivered</v>
      </c>
      <c r="J3354" s="8" t="n">
        <f aca="false">INDEX(Products!$E:$E,MATCH(C3354,Products!$A:$A,0))</f>
        <v>829.76</v>
      </c>
      <c r="K3354" s="8" t="n">
        <f aca="false">D3354*J3354</f>
        <v>829.76</v>
      </c>
    </row>
    <row r="3355" customFormat="false" ht="15" hidden="false" customHeight="false" outlineLevel="0" collapsed="false">
      <c r="A3355" s="0" t="s">
        <v>11123</v>
      </c>
      <c r="B3355" s="0" t="s">
        <v>3238</v>
      </c>
      <c r="C3355" s="0" t="s">
        <v>7688</v>
      </c>
      <c r="D3355" s="0" t="n">
        <v>1</v>
      </c>
      <c r="E3355" s="8" t="n">
        <v>3370</v>
      </c>
      <c r="F3355" s="0" t="n">
        <v>10</v>
      </c>
      <c r="G3355" s="8" t="n">
        <v>3033</v>
      </c>
      <c r="H3355" s="0" t="str">
        <f aca="false">INDEX(Products!$C:$C,MATCH(C3355,Products!$A:$A,0))</f>
        <v>Sports &amp; Fitness</v>
      </c>
      <c r="I3355" s="0" t="str">
        <f aca="false">INDEX(Orders!$D:$D,MATCH(B3355,Orders!$A:$A,0))</f>
        <v>Delivered</v>
      </c>
      <c r="J3355" s="8" t="n">
        <f aca="false">INDEX(Products!$E:$E,MATCH(C3355,Products!$A:$A,0))</f>
        <v>2101.83</v>
      </c>
      <c r="K3355" s="8" t="n">
        <f aca="false">D3355*J3355</f>
        <v>2101.83</v>
      </c>
    </row>
    <row r="3356" customFormat="false" ht="15" hidden="false" customHeight="false" outlineLevel="0" collapsed="false">
      <c r="A3356" s="0" t="s">
        <v>11124</v>
      </c>
      <c r="B3356" s="0" t="s">
        <v>3238</v>
      </c>
      <c r="C3356" s="0" t="s">
        <v>7881</v>
      </c>
      <c r="D3356" s="0" t="n">
        <v>2</v>
      </c>
      <c r="E3356" s="8" t="n">
        <v>1029</v>
      </c>
      <c r="F3356" s="0" t="n">
        <v>0</v>
      </c>
      <c r="G3356" s="8" t="n">
        <v>2058</v>
      </c>
      <c r="H3356" s="0" t="str">
        <f aca="false">INDEX(Products!$C:$C,MATCH(C3356,Products!$A:$A,0))</f>
        <v>Fashion</v>
      </c>
      <c r="I3356" s="0" t="str">
        <f aca="false">INDEX(Orders!$D:$D,MATCH(B3356,Orders!$A:$A,0))</f>
        <v>Delivered</v>
      </c>
      <c r="J3356" s="8" t="n">
        <f aca="false">INDEX(Products!$E:$E,MATCH(C3356,Products!$A:$A,0))</f>
        <v>763.09</v>
      </c>
      <c r="K3356" s="8" t="n">
        <f aca="false">D3356*J3356</f>
        <v>1526.18</v>
      </c>
    </row>
    <row r="3357" customFormat="false" ht="15" hidden="false" customHeight="false" outlineLevel="0" collapsed="false">
      <c r="A3357" s="0" t="s">
        <v>11125</v>
      </c>
      <c r="B3357" s="0" t="s">
        <v>3239</v>
      </c>
      <c r="C3357" s="0" t="s">
        <v>7616</v>
      </c>
      <c r="D3357" s="0" t="n">
        <v>2</v>
      </c>
      <c r="E3357" s="8" t="n">
        <v>9379</v>
      </c>
      <c r="F3357" s="0" t="n">
        <v>0</v>
      </c>
      <c r="G3357" s="8" t="n">
        <v>18758</v>
      </c>
      <c r="H3357" s="0" t="str">
        <f aca="false">INDEX(Products!$C:$C,MATCH(C3357,Products!$A:$A,0))</f>
        <v>Electronics</v>
      </c>
      <c r="I3357" s="0" t="str">
        <f aca="false">INDEX(Orders!$D:$D,MATCH(B3357,Orders!$A:$A,0))</f>
        <v>Delivered</v>
      </c>
      <c r="J3357" s="8" t="n">
        <f aca="false">INDEX(Products!$E:$E,MATCH(C3357,Products!$A:$A,0))</f>
        <v>6769.42</v>
      </c>
      <c r="K3357" s="8" t="n">
        <f aca="false">D3357*J3357</f>
        <v>13538.84</v>
      </c>
    </row>
    <row r="3358" customFormat="false" ht="15" hidden="false" customHeight="false" outlineLevel="0" collapsed="false">
      <c r="A3358" s="0" t="s">
        <v>11126</v>
      </c>
      <c r="B3358" s="0" t="s">
        <v>3239</v>
      </c>
      <c r="C3358" s="0" t="s">
        <v>7968</v>
      </c>
      <c r="D3358" s="0" t="n">
        <v>1</v>
      </c>
      <c r="E3358" s="8" t="n">
        <v>50</v>
      </c>
      <c r="F3358" s="0" t="n">
        <v>0</v>
      </c>
      <c r="G3358" s="8" t="n">
        <v>50</v>
      </c>
      <c r="H3358" s="0" t="str">
        <f aca="false">INDEX(Products!$C:$C,MATCH(C3358,Products!$A:$A,0))</f>
        <v>Grocery</v>
      </c>
      <c r="I3358" s="0" t="str">
        <f aca="false">INDEX(Orders!$D:$D,MATCH(B3358,Orders!$A:$A,0))</f>
        <v>Delivered</v>
      </c>
      <c r="J3358" s="8" t="n">
        <f aca="false">INDEX(Products!$E:$E,MATCH(C3358,Products!$A:$A,0))</f>
        <v>31.67</v>
      </c>
      <c r="K3358" s="8" t="n">
        <f aca="false">D3358*J3358</f>
        <v>31.67</v>
      </c>
    </row>
    <row r="3359" customFormat="false" ht="15" hidden="false" customHeight="false" outlineLevel="0" collapsed="false">
      <c r="A3359" s="0" t="s">
        <v>11127</v>
      </c>
      <c r="B3359" s="0" t="s">
        <v>3240</v>
      </c>
      <c r="C3359" s="0" t="s">
        <v>7860</v>
      </c>
      <c r="D3359" s="0" t="n">
        <v>2</v>
      </c>
      <c r="E3359" s="8" t="n">
        <v>24399</v>
      </c>
      <c r="F3359" s="0" t="n">
        <v>5</v>
      </c>
      <c r="G3359" s="8" t="n">
        <v>46358.1</v>
      </c>
      <c r="H3359" s="0" t="str">
        <f aca="false">INDEX(Products!$C:$C,MATCH(C3359,Products!$A:$A,0))</f>
        <v>Mobiles &amp; Accessories</v>
      </c>
      <c r="I3359" s="0" t="str">
        <f aca="false">INDEX(Orders!$D:$D,MATCH(B3359,Orders!$A:$A,0))</f>
        <v>Cancelled</v>
      </c>
      <c r="J3359" s="8" t="n">
        <f aca="false">INDEX(Products!$E:$E,MATCH(C3359,Products!$A:$A,0))</f>
        <v>14822.21</v>
      </c>
      <c r="K3359" s="8" t="n">
        <f aca="false">D3359*J3359</f>
        <v>29644.42</v>
      </c>
    </row>
    <row r="3360" customFormat="false" ht="15" hidden="false" customHeight="false" outlineLevel="0" collapsed="false">
      <c r="A3360" s="0" t="s">
        <v>11128</v>
      </c>
      <c r="B3360" s="0" t="s">
        <v>3241</v>
      </c>
      <c r="C3360" s="0" t="s">
        <v>7928</v>
      </c>
      <c r="D3360" s="0" t="n">
        <v>1</v>
      </c>
      <c r="E3360" s="8" t="n">
        <v>12299</v>
      </c>
      <c r="F3360" s="0" t="n">
        <v>15</v>
      </c>
      <c r="G3360" s="8" t="n">
        <v>10454.15</v>
      </c>
      <c r="H3360" s="0" t="str">
        <f aca="false">INDEX(Products!$C:$C,MATCH(C3360,Products!$A:$A,0))</f>
        <v>Home &amp; Kitchen</v>
      </c>
      <c r="I3360" s="0" t="str">
        <f aca="false">INDEX(Orders!$D:$D,MATCH(B3360,Orders!$A:$A,0))</f>
        <v>Delivered</v>
      </c>
      <c r="J3360" s="8" t="n">
        <f aca="false">INDEX(Products!$E:$E,MATCH(C3360,Products!$A:$A,0))</f>
        <v>8449.74</v>
      </c>
      <c r="K3360" s="8" t="n">
        <f aca="false">D3360*J3360</f>
        <v>8449.74</v>
      </c>
    </row>
    <row r="3361" customFormat="false" ht="15" hidden="false" customHeight="false" outlineLevel="0" collapsed="false">
      <c r="A3361" s="0" t="s">
        <v>11129</v>
      </c>
      <c r="B3361" s="0" t="s">
        <v>3242</v>
      </c>
      <c r="C3361" s="0" t="s">
        <v>7719</v>
      </c>
      <c r="D3361" s="0" t="n">
        <v>2</v>
      </c>
      <c r="E3361" s="8" t="n">
        <v>13789</v>
      </c>
      <c r="F3361" s="0" t="n">
        <v>10</v>
      </c>
      <c r="G3361" s="8" t="n">
        <v>24820.2</v>
      </c>
      <c r="H3361" s="0" t="str">
        <f aca="false">INDEX(Products!$C:$C,MATCH(C3361,Products!$A:$A,0))</f>
        <v>Home &amp; Kitchen</v>
      </c>
      <c r="I3361" s="0" t="str">
        <f aca="false">INDEX(Orders!$D:$D,MATCH(B3361,Orders!$A:$A,0))</f>
        <v>Delivered</v>
      </c>
      <c r="J3361" s="8" t="n">
        <f aca="false">INDEX(Products!$E:$E,MATCH(C3361,Products!$A:$A,0))</f>
        <v>8780.89</v>
      </c>
      <c r="K3361" s="8" t="n">
        <f aca="false">D3361*J3361</f>
        <v>17561.78</v>
      </c>
    </row>
    <row r="3362" customFormat="false" ht="15" hidden="false" customHeight="false" outlineLevel="0" collapsed="false">
      <c r="A3362" s="0" t="s">
        <v>11130</v>
      </c>
      <c r="B3362" s="0" t="s">
        <v>3242</v>
      </c>
      <c r="C3362" s="0" t="s">
        <v>7653</v>
      </c>
      <c r="D3362" s="0" t="n">
        <v>1</v>
      </c>
      <c r="E3362" s="8" t="n">
        <v>450</v>
      </c>
      <c r="F3362" s="0" t="n">
        <v>15</v>
      </c>
      <c r="G3362" s="8" t="n">
        <v>382.5</v>
      </c>
      <c r="H3362" s="0" t="str">
        <f aca="false">INDEX(Products!$C:$C,MATCH(C3362,Products!$A:$A,0))</f>
        <v>Books</v>
      </c>
      <c r="I3362" s="0" t="str">
        <f aca="false">INDEX(Orders!$D:$D,MATCH(B3362,Orders!$A:$A,0))</f>
        <v>Delivered</v>
      </c>
      <c r="J3362" s="8" t="n">
        <f aca="false">INDEX(Products!$E:$E,MATCH(C3362,Products!$A:$A,0))</f>
        <v>303.74</v>
      </c>
      <c r="K3362" s="8" t="n">
        <f aca="false">D3362*J3362</f>
        <v>303.74</v>
      </c>
    </row>
    <row r="3363" customFormat="false" ht="15" hidden="false" customHeight="false" outlineLevel="0" collapsed="false">
      <c r="A3363" s="0" t="s">
        <v>11131</v>
      </c>
      <c r="B3363" s="0" t="s">
        <v>3243</v>
      </c>
      <c r="C3363" s="0" t="s">
        <v>7634</v>
      </c>
      <c r="D3363" s="0" t="n">
        <v>1</v>
      </c>
      <c r="E3363" s="8" t="n">
        <v>3819</v>
      </c>
      <c r="F3363" s="0" t="n">
        <v>15</v>
      </c>
      <c r="G3363" s="8" t="n">
        <v>3246.15</v>
      </c>
      <c r="H3363" s="0" t="str">
        <f aca="false">INDEX(Products!$C:$C,MATCH(C3363,Products!$A:$A,0))</f>
        <v>Fashion</v>
      </c>
      <c r="I3363" s="0" t="str">
        <f aca="false">INDEX(Orders!$D:$D,MATCH(B3363,Orders!$A:$A,0))</f>
        <v>Delivered</v>
      </c>
      <c r="J3363" s="8" t="n">
        <f aca="false">INDEX(Products!$E:$E,MATCH(C3363,Products!$A:$A,0))</f>
        <v>2638.59</v>
      </c>
      <c r="K3363" s="8" t="n">
        <f aca="false">D3363*J3363</f>
        <v>2638.59</v>
      </c>
    </row>
    <row r="3364" customFormat="false" ht="15" hidden="false" customHeight="false" outlineLevel="0" collapsed="false">
      <c r="A3364" s="0" t="s">
        <v>11132</v>
      </c>
      <c r="B3364" s="0" t="s">
        <v>3244</v>
      </c>
      <c r="C3364" s="0" t="s">
        <v>7734</v>
      </c>
      <c r="D3364" s="0" t="n">
        <v>1</v>
      </c>
      <c r="E3364" s="8" t="n">
        <v>260</v>
      </c>
      <c r="F3364" s="0" t="n">
        <v>20</v>
      </c>
      <c r="G3364" s="8" t="n">
        <v>208</v>
      </c>
      <c r="H3364" s="0" t="str">
        <f aca="false">INDEX(Products!$C:$C,MATCH(C3364,Products!$A:$A,0))</f>
        <v>Books</v>
      </c>
      <c r="I3364" s="0" t="str">
        <f aca="false">INDEX(Orders!$D:$D,MATCH(B3364,Orders!$A:$A,0))</f>
        <v>Delivered</v>
      </c>
      <c r="J3364" s="8" t="n">
        <f aca="false">INDEX(Products!$E:$E,MATCH(C3364,Products!$A:$A,0))</f>
        <v>158.02</v>
      </c>
      <c r="K3364" s="8" t="n">
        <f aca="false">D3364*J3364</f>
        <v>158.02</v>
      </c>
    </row>
    <row r="3365" customFormat="false" ht="15" hidden="false" customHeight="false" outlineLevel="0" collapsed="false">
      <c r="A3365" s="0" t="s">
        <v>11133</v>
      </c>
      <c r="B3365" s="0" t="s">
        <v>3244</v>
      </c>
      <c r="C3365" s="0" t="s">
        <v>7714</v>
      </c>
      <c r="D3365" s="0" t="n">
        <v>1</v>
      </c>
      <c r="E3365" s="8" t="n">
        <v>4709</v>
      </c>
      <c r="F3365" s="0" t="n">
        <v>5</v>
      </c>
      <c r="G3365" s="8" t="n">
        <v>4473.55</v>
      </c>
      <c r="H3365" s="0" t="str">
        <f aca="false">INDEX(Products!$C:$C,MATCH(C3365,Products!$A:$A,0))</f>
        <v>Home &amp; Kitchen</v>
      </c>
      <c r="I3365" s="0" t="str">
        <f aca="false">INDEX(Orders!$D:$D,MATCH(B3365,Orders!$A:$A,0))</f>
        <v>Delivered</v>
      </c>
      <c r="J3365" s="8" t="n">
        <f aca="false">INDEX(Products!$E:$E,MATCH(C3365,Products!$A:$A,0))</f>
        <v>2876.2</v>
      </c>
      <c r="K3365" s="8" t="n">
        <f aca="false">D3365*J3365</f>
        <v>2876.2</v>
      </c>
    </row>
    <row r="3366" customFormat="false" ht="15" hidden="false" customHeight="false" outlineLevel="0" collapsed="false">
      <c r="A3366" s="0" t="s">
        <v>11134</v>
      </c>
      <c r="B3366" s="0" t="s">
        <v>3245</v>
      </c>
      <c r="C3366" s="0" t="s">
        <v>7920</v>
      </c>
      <c r="D3366" s="0" t="n">
        <v>2</v>
      </c>
      <c r="E3366" s="8" t="n">
        <v>1279</v>
      </c>
      <c r="F3366" s="0" t="n">
        <v>0</v>
      </c>
      <c r="G3366" s="8" t="n">
        <v>2558</v>
      </c>
      <c r="H3366" s="0" t="str">
        <f aca="false">INDEX(Products!$C:$C,MATCH(C3366,Products!$A:$A,0))</f>
        <v>Books</v>
      </c>
      <c r="I3366" s="0" t="str">
        <f aca="false">INDEX(Orders!$D:$D,MATCH(B3366,Orders!$A:$A,0))</f>
        <v>Delivered</v>
      </c>
      <c r="J3366" s="8" t="n">
        <f aca="false">INDEX(Products!$E:$E,MATCH(C3366,Products!$A:$A,0))</f>
        <v>917.25</v>
      </c>
      <c r="K3366" s="8" t="n">
        <f aca="false">D3366*J3366</f>
        <v>1834.5</v>
      </c>
    </row>
    <row r="3367" customFormat="false" ht="15" hidden="false" customHeight="false" outlineLevel="0" collapsed="false">
      <c r="A3367" s="0" t="s">
        <v>11135</v>
      </c>
      <c r="B3367" s="0" t="s">
        <v>3247</v>
      </c>
      <c r="C3367" s="0" t="s">
        <v>7846</v>
      </c>
      <c r="D3367" s="0" t="n">
        <v>2</v>
      </c>
      <c r="E3367" s="8" t="n">
        <v>34829</v>
      </c>
      <c r="F3367" s="0" t="n">
        <v>0</v>
      </c>
      <c r="G3367" s="8" t="n">
        <v>69658</v>
      </c>
      <c r="H3367" s="0" t="str">
        <f aca="false">INDEX(Products!$C:$C,MATCH(C3367,Products!$A:$A,0))</f>
        <v>Mobiles &amp; Accessories</v>
      </c>
      <c r="I3367" s="0" t="str">
        <f aca="false">INDEX(Orders!$D:$D,MATCH(B3367,Orders!$A:$A,0))</f>
        <v>Delivered</v>
      </c>
      <c r="J3367" s="8" t="n">
        <f aca="false">INDEX(Products!$E:$E,MATCH(C3367,Products!$A:$A,0))</f>
        <v>19331.44</v>
      </c>
      <c r="K3367" s="8" t="n">
        <f aca="false">D3367*J3367</f>
        <v>38662.88</v>
      </c>
    </row>
    <row r="3368" customFormat="false" ht="15" hidden="false" customHeight="false" outlineLevel="0" collapsed="false">
      <c r="A3368" s="0" t="s">
        <v>11136</v>
      </c>
      <c r="B3368" s="0" t="s">
        <v>3248</v>
      </c>
      <c r="C3368" s="0" t="s">
        <v>7769</v>
      </c>
      <c r="D3368" s="0" t="n">
        <v>1</v>
      </c>
      <c r="E3368" s="8" t="n">
        <v>14609</v>
      </c>
      <c r="F3368" s="0" t="n">
        <v>10</v>
      </c>
      <c r="G3368" s="8" t="n">
        <v>13148.1</v>
      </c>
      <c r="H3368" s="0" t="str">
        <f aca="false">INDEX(Products!$C:$C,MATCH(C3368,Products!$A:$A,0))</f>
        <v>Home &amp; Kitchen</v>
      </c>
      <c r="I3368" s="0" t="str">
        <f aca="false">INDEX(Orders!$D:$D,MATCH(B3368,Orders!$A:$A,0))</f>
        <v>Delivered</v>
      </c>
      <c r="J3368" s="8" t="n">
        <f aca="false">INDEX(Products!$E:$E,MATCH(C3368,Products!$A:$A,0))</f>
        <v>8695.64</v>
      </c>
      <c r="K3368" s="8" t="n">
        <f aca="false">D3368*J3368</f>
        <v>8695.64</v>
      </c>
    </row>
    <row r="3369" customFormat="false" ht="15" hidden="false" customHeight="false" outlineLevel="0" collapsed="false">
      <c r="A3369" s="0" t="s">
        <v>11137</v>
      </c>
      <c r="B3369" s="0" t="s">
        <v>3249</v>
      </c>
      <c r="C3369" s="0" t="s">
        <v>8034</v>
      </c>
      <c r="D3369" s="0" t="n">
        <v>2</v>
      </c>
      <c r="E3369" s="8" t="n">
        <v>59079</v>
      </c>
      <c r="F3369" s="0" t="n">
        <v>30</v>
      </c>
      <c r="G3369" s="8" t="n">
        <v>82710.6</v>
      </c>
      <c r="H3369" s="0" t="str">
        <f aca="false">INDEX(Products!$C:$C,MATCH(C3369,Products!$A:$A,0))</f>
        <v>Mobiles &amp; Accessories</v>
      </c>
      <c r="I3369" s="0" t="str">
        <f aca="false">INDEX(Orders!$D:$D,MATCH(B3369,Orders!$A:$A,0))</f>
        <v>Delivered</v>
      </c>
      <c r="J3369" s="8" t="n">
        <f aca="false">INDEX(Products!$E:$E,MATCH(C3369,Products!$A:$A,0))</f>
        <v>35568.35</v>
      </c>
      <c r="K3369" s="8" t="n">
        <f aca="false">D3369*J3369</f>
        <v>71136.7</v>
      </c>
    </row>
    <row r="3370" customFormat="false" ht="15" hidden="false" customHeight="false" outlineLevel="0" collapsed="false">
      <c r="A3370" s="0" t="s">
        <v>11138</v>
      </c>
      <c r="B3370" s="0" t="s">
        <v>3251</v>
      </c>
      <c r="C3370" s="0" t="s">
        <v>7716</v>
      </c>
      <c r="D3370" s="0" t="n">
        <v>1</v>
      </c>
      <c r="E3370" s="8" t="n">
        <v>979</v>
      </c>
      <c r="F3370" s="0" t="n">
        <v>15</v>
      </c>
      <c r="G3370" s="8" t="n">
        <v>832.15</v>
      </c>
      <c r="H3370" s="0" t="str">
        <f aca="false">INDEX(Products!$C:$C,MATCH(C3370,Products!$A:$A,0))</f>
        <v>Books</v>
      </c>
      <c r="I3370" s="0" t="str">
        <f aca="false">INDEX(Orders!$D:$D,MATCH(B3370,Orders!$A:$A,0))</f>
        <v>Delivered</v>
      </c>
      <c r="J3370" s="8" t="n">
        <f aca="false">INDEX(Products!$E:$E,MATCH(C3370,Products!$A:$A,0))</f>
        <v>603.86</v>
      </c>
      <c r="K3370" s="8" t="n">
        <f aca="false">D3370*J3370</f>
        <v>603.86</v>
      </c>
    </row>
    <row r="3371" customFormat="false" ht="15" hidden="false" customHeight="false" outlineLevel="0" collapsed="false">
      <c r="A3371" s="0" t="s">
        <v>11139</v>
      </c>
      <c r="B3371" s="0" t="s">
        <v>3252</v>
      </c>
      <c r="C3371" s="0" t="s">
        <v>7829</v>
      </c>
      <c r="D3371" s="0" t="n">
        <v>2</v>
      </c>
      <c r="E3371" s="8" t="n">
        <v>3150</v>
      </c>
      <c r="F3371" s="0" t="n">
        <v>10</v>
      </c>
      <c r="G3371" s="8" t="n">
        <v>5670</v>
      </c>
      <c r="H3371" s="0" t="str">
        <f aca="false">INDEX(Products!$C:$C,MATCH(C3371,Products!$A:$A,0))</f>
        <v>Home &amp; Kitchen</v>
      </c>
      <c r="I3371" s="0" t="str">
        <f aca="false">INDEX(Orders!$D:$D,MATCH(B3371,Orders!$A:$A,0))</f>
        <v>Delivered</v>
      </c>
      <c r="J3371" s="8" t="n">
        <f aca="false">INDEX(Products!$E:$E,MATCH(C3371,Products!$A:$A,0))</f>
        <v>2285.31</v>
      </c>
      <c r="K3371" s="8" t="n">
        <f aca="false">D3371*J3371</f>
        <v>4570.62</v>
      </c>
    </row>
    <row r="3372" customFormat="false" ht="15" hidden="false" customHeight="false" outlineLevel="0" collapsed="false">
      <c r="A3372" s="0" t="s">
        <v>11140</v>
      </c>
      <c r="B3372" s="0" t="s">
        <v>3252</v>
      </c>
      <c r="C3372" s="0" t="s">
        <v>7825</v>
      </c>
      <c r="D3372" s="0" t="n">
        <v>1</v>
      </c>
      <c r="E3372" s="8" t="n">
        <v>1190</v>
      </c>
      <c r="F3372" s="0" t="n">
        <v>10</v>
      </c>
      <c r="G3372" s="8" t="n">
        <v>1071</v>
      </c>
      <c r="H3372" s="0" t="str">
        <f aca="false">INDEX(Products!$C:$C,MATCH(C3372,Products!$A:$A,0))</f>
        <v>Fashion</v>
      </c>
      <c r="I3372" s="0" t="str">
        <f aca="false">INDEX(Orders!$D:$D,MATCH(B3372,Orders!$A:$A,0))</f>
        <v>Delivered</v>
      </c>
      <c r="J3372" s="8" t="n">
        <f aca="false">INDEX(Products!$E:$E,MATCH(C3372,Products!$A:$A,0))</f>
        <v>814.55</v>
      </c>
      <c r="K3372" s="8" t="n">
        <f aca="false">D3372*J3372</f>
        <v>814.55</v>
      </c>
    </row>
    <row r="3373" customFormat="false" ht="15" hidden="false" customHeight="false" outlineLevel="0" collapsed="false">
      <c r="A3373" s="0" t="s">
        <v>11141</v>
      </c>
      <c r="B3373" s="0" t="s">
        <v>3254</v>
      </c>
      <c r="C3373" s="0" t="s">
        <v>7719</v>
      </c>
      <c r="D3373" s="0" t="n">
        <v>1</v>
      </c>
      <c r="E3373" s="8" t="n">
        <v>13789</v>
      </c>
      <c r="F3373" s="0" t="n">
        <v>0</v>
      </c>
      <c r="G3373" s="8" t="n">
        <v>13789</v>
      </c>
      <c r="H3373" s="0" t="str">
        <f aca="false">INDEX(Products!$C:$C,MATCH(C3373,Products!$A:$A,0))</f>
        <v>Home &amp; Kitchen</v>
      </c>
      <c r="I3373" s="0" t="str">
        <f aca="false">INDEX(Orders!$D:$D,MATCH(B3373,Orders!$A:$A,0))</f>
        <v>Delivered</v>
      </c>
      <c r="J3373" s="8" t="n">
        <f aca="false">INDEX(Products!$E:$E,MATCH(C3373,Products!$A:$A,0))</f>
        <v>8780.89</v>
      </c>
      <c r="K3373" s="8" t="n">
        <f aca="false">D3373*J3373</f>
        <v>8780.89</v>
      </c>
    </row>
    <row r="3374" customFormat="false" ht="15" hidden="false" customHeight="false" outlineLevel="0" collapsed="false">
      <c r="A3374" s="0" t="s">
        <v>11142</v>
      </c>
      <c r="B3374" s="0" t="s">
        <v>3256</v>
      </c>
      <c r="C3374" s="0" t="s">
        <v>7736</v>
      </c>
      <c r="D3374" s="0" t="n">
        <v>1</v>
      </c>
      <c r="E3374" s="8" t="n">
        <v>569</v>
      </c>
      <c r="F3374" s="0" t="n">
        <v>0</v>
      </c>
      <c r="G3374" s="8" t="n">
        <v>569</v>
      </c>
      <c r="H3374" s="0" t="str">
        <f aca="false">INDEX(Products!$C:$C,MATCH(C3374,Products!$A:$A,0))</f>
        <v>Beauty &amp; Personal Care</v>
      </c>
      <c r="I3374" s="0" t="str">
        <f aca="false">INDEX(Orders!$D:$D,MATCH(B3374,Orders!$A:$A,0))</f>
        <v>Delivered</v>
      </c>
      <c r="J3374" s="8" t="n">
        <f aca="false">INDEX(Products!$E:$E,MATCH(C3374,Products!$A:$A,0))</f>
        <v>400.07</v>
      </c>
      <c r="K3374" s="8" t="n">
        <f aca="false">D3374*J3374</f>
        <v>400.07</v>
      </c>
    </row>
    <row r="3375" customFormat="false" ht="15" hidden="false" customHeight="false" outlineLevel="0" collapsed="false">
      <c r="A3375" s="0" t="s">
        <v>11143</v>
      </c>
      <c r="B3375" s="0" t="s">
        <v>3256</v>
      </c>
      <c r="C3375" s="0" t="s">
        <v>7719</v>
      </c>
      <c r="D3375" s="0" t="n">
        <v>1</v>
      </c>
      <c r="E3375" s="8" t="n">
        <v>13789</v>
      </c>
      <c r="F3375" s="0" t="n">
        <v>0</v>
      </c>
      <c r="G3375" s="8" t="n">
        <v>13789</v>
      </c>
      <c r="H3375" s="0" t="str">
        <f aca="false">INDEX(Products!$C:$C,MATCH(C3375,Products!$A:$A,0))</f>
        <v>Home &amp; Kitchen</v>
      </c>
      <c r="I3375" s="0" t="str">
        <f aca="false">INDEX(Orders!$D:$D,MATCH(B3375,Orders!$A:$A,0))</f>
        <v>Delivered</v>
      </c>
      <c r="J3375" s="8" t="n">
        <f aca="false">INDEX(Products!$E:$E,MATCH(C3375,Products!$A:$A,0))</f>
        <v>8780.89</v>
      </c>
      <c r="K3375" s="8" t="n">
        <f aca="false">D3375*J3375</f>
        <v>8780.89</v>
      </c>
    </row>
    <row r="3376" customFormat="false" ht="15" hidden="false" customHeight="false" outlineLevel="0" collapsed="false">
      <c r="A3376" s="0" t="s">
        <v>11144</v>
      </c>
      <c r="B3376" s="0" t="s">
        <v>3259</v>
      </c>
      <c r="C3376" s="0" t="s">
        <v>7734</v>
      </c>
      <c r="D3376" s="0" t="n">
        <v>1</v>
      </c>
      <c r="E3376" s="8" t="n">
        <v>260</v>
      </c>
      <c r="F3376" s="0" t="n">
        <v>20</v>
      </c>
      <c r="G3376" s="8" t="n">
        <v>208</v>
      </c>
      <c r="H3376" s="0" t="str">
        <f aca="false">INDEX(Products!$C:$C,MATCH(C3376,Products!$A:$A,0))</f>
        <v>Books</v>
      </c>
      <c r="I3376" s="0" t="str">
        <f aca="false">INDEX(Orders!$D:$D,MATCH(B3376,Orders!$A:$A,0))</f>
        <v>Delivered</v>
      </c>
      <c r="J3376" s="8" t="n">
        <f aca="false">INDEX(Products!$E:$E,MATCH(C3376,Products!$A:$A,0))</f>
        <v>158.02</v>
      </c>
      <c r="K3376" s="8" t="n">
        <f aca="false">D3376*J3376</f>
        <v>158.02</v>
      </c>
    </row>
    <row r="3377" customFormat="false" ht="15" hidden="false" customHeight="false" outlineLevel="0" collapsed="false">
      <c r="A3377" s="0" t="s">
        <v>11145</v>
      </c>
      <c r="B3377" s="0" t="s">
        <v>3261</v>
      </c>
      <c r="C3377" s="0" t="s">
        <v>7636</v>
      </c>
      <c r="D3377" s="0" t="n">
        <v>1</v>
      </c>
      <c r="E3377" s="8" t="n">
        <v>10879</v>
      </c>
      <c r="F3377" s="0" t="n">
        <v>0</v>
      </c>
      <c r="G3377" s="8" t="n">
        <v>10879</v>
      </c>
      <c r="H3377" s="0" t="str">
        <f aca="false">INDEX(Products!$C:$C,MATCH(C3377,Products!$A:$A,0))</f>
        <v>Home &amp; Kitchen</v>
      </c>
      <c r="I3377" s="0" t="str">
        <f aca="false">INDEX(Orders!$D:$D,MATCH(B3377,Orders!$A:$A,0))</f>
        <v>Delivered</v>
      </c>
      <c r="J3377" s="8" t="n">
        <f aca="false">INDEX(Products!$E:$E,MATCH(C3377,Products!$A:$A,0))</f>
        <v>7860.38</v>
      </c>
      <c r="K3377" s="8" t="n">
        <f aca="false">D3377*J3377</f>
        <v>7860.38</v>
      </c>
    </row>
    <row r="3378" customFormat="false" ht="15" hidden="false" customHeight="false" outlineLevel="0" collapsed="false">
      <c r="A3378" s="0" t="s">
        <v>11146</v>
      </c>
      <c r="B3378" s="0" t="s">
        <v>3263</v>
      </c>
      <c r="C3378" s="0" t="s">
        <v>8065</v>
      </c>
      <c r="D3378" s="0" t="n">
        <v>1</v>
      </c>
      <c r="E3378" s="8" t="n">
        <v>4989</v>
      </c>
      <c r="F3378" s="0" t="n">
        <v>15</v>
      </c>
      <c r="G3378" s="8" t="n">
        <v>4240.65</v>
      </c>
      <c r="H3378" s="0" t="str">
        <f aca="false">INDEX(Products!$C:$C,MATCH(C3378,Products!$A:$A,0))</f>
        <v>Electronics</v>
      </c>
      <c r="I3378" s="0" t="str">
        <f aca="false">INDEX(Orders!$D:$D,MATCH(B3378,Orders!$A:$A,0))</f>
        <v>Delivered</v>
      </c>
      <c r="J3378" s="8" t="n">
        <f aca="false">INDEX(Products!$E:$E,MATCH(C3378,Products!$A:$A,0))</f>
        <v>3490.69</v>
      </c>
      <c r="K3378" s="8" t="n">
        <f aca="false">D3378*J3378</f>
        <v>3490.69</v>
      </c>
    </row>
    <row r="3379" customFormat="false" ht="15" hidden="false" customHeight="false" outlineLevel="0" collapsed="false">
      <c r="A3379" s="0" t="s">
        <v>11147</v>
      </c>
      <c r="B3379" s="0" t="s">
        <v>3264</v>
      </c>
      <c r="C3379" s="0" t="s">
        <v>7775</v>
      </c>
      <c r="D3379" s="0" t="n">
        <v>1</v>
      </c>
      <c r="E3379" s="8" t="n">
        <v>23659</v>
      </c>
      <c r="F3379" s="0" t="n">
        <v>0</v>
      </c>
      <c r="G3379" s="8" t="n">
        <v>23659</v>
      </c>
      <c r="H3379" s="0" t="str">
        <f aca="false">INDEX(Products!$C:$C,MATCH(C3379,Products!$A:$A,0))</f>
        <v>Mobiles &amp; Accessories</v>
      </c>
      <c r="I3379" s="0" t="str">
        <f aca="false">INDEX(Orders!$D:$D,MATCH(B3379,Orders!$A:$A,0))</f>
        <v>Delivered</v>
      </c>
      <c r="J3379" s="8" t="n">
        <f aca="false">INDEX(Products!$E:$E,MATCH(C3379,Products!$A:$A,0))</f>
        <v>14645.83</v>
      </c>
      <c r="K3379" s="8" t="n">
        <f aca="false">D3379*J3379</f>
        <v>14645.83</v>
      </c>
    </row>
    <row r="3380" customFormat="false" ht="15" hidden="false" customHeight="false" outlineLevel="0" collapsed="false">
      <c r="A3380" s="0" t="s">
        <v>11148</v>
      </c>
      <c r="B3380" s="0" t="s">
        <v>3265</v>
      </c>
      <c r="C3380" s="0" t="s">
        <v>7953</v>
      </c>
      <c r="D3380" s="0" t="n">
        <v>1</v>
      </c>
      <c r="E3380" s="8" t="n">
        <v>739</v>
      </c>
      <c r="F3380" s="0" t="n">
        <v>20</v>
      </c>
      <c r="G3380" s="8" t="n">
        <v>591.2</v>
      </c>
      <c r="H3380" s="0" t="str">
        <f aca="false">INDEX(Products!$C:$C,MATCH(C3380,Products!$A:$A,0))</f>
        <v>Beauty &amp; Personal Care</v>
      </c>
      <c r="I3380" s="0" t="str">
        <f aca="false">INDEX(Orders!$D:$D,MATCH(B3380,Orders!$A:$A,0))</f>
        <v>Delivered</v>
      </c>
      <c r="J3380" s="8" t="n">
        <f aca="false">INDEX(Products!$E:$E,MATCH(C3380,Products!$A:$A,0))</f>
        <v>477.84</v>
      </c>
      <c r="K3380" s="8" t="n">
        <f aca="false">D3380*J3380</f>
        <v>477.84</v>
      </c>
    </row>
    <row r="3381" customFormat="false" ht="15" hidden="false" customHeight="false" outlineLevel="0" collapsed="false">
      <c r="A3381" s="0" t="s">
        <v>11149</v>
      </c>
      <c r="B3381" s="0" t="s">
        <v>3266</v>
      </c>
      <c r="C3381" s="0" t="s">
        <v>7895</v>
      </c>
      <c r="D3381" s="0" t="n">
        <v>1</v>
      </c>
      <c r="E3381" s="8" t="n">
        <v>789</v>
      </c>
      <c r="F3381" s="0" t="n">
        <v>10</v>
      </c>
      <c r="G3381" s="8" t="n">
        <v>710.1</v>
      </c>
      <c r="H3381" s="0" t="str">
        <f aca="false">INDEX(Products!$C:$C,MATCH(C3381,Products!$A:$A,0))</f>
        <v>Fashion</v>
      </c>
      <c r="I3381" s="0" t="str">
        <f aca="false">INDEX(Orders!$D:$D,MATCH(B3381,Orders!$A:$A,0))</f>
        <v>Delivered</v>
      </c>
      <c r="J3381" s="8" t="n">
        <f aca="false">INDEX(Products!$E:$E,MATCH(C3381,Products!$A:$A,0))</f>
        <v>495.92</v>
      </c>
      <c r="K3381" s="8" t="n">
        <f aca="false">D3381*J3381</f>
        <v>495.92</v>
      </c>
    </row>
    <row r="3382" customFormat="false" ht="15" hidden="false" customHeight="false" outlineLevel="0" collapsed="false">
      <c r="A3382" s="0" t="s">
        <v>11150</v>
      </c>
      <c r="B3382" s="0" t="s">
        <v>3268</v>
      </c>
      <c r="C3382" s="0" t="s">
        <v>7947</v>
      </c>
      <c r="D3382" s="0" t="n">
        <v>2</v>
      </c>
      <c r="E3382" s="8" t="n">
        <v>9320</v>
      </c>
      <c r="F3382" s="0" t="n">
        <v>0</v>
      </c>
      <c r="G3382" s="8" t="n">
        <v>18640</v>
      </c>
      <c r="H3382" s="0" t="str">
        <f aca="false">INDEX(Products!$C:$C,MATCH(C3382,Products!$A:$A,0))</f>
        <v>Home &amp; Kitchen</v>
      </c>
      <c r="I3382" s="0" t="str">
        <f aca="false">INDEX(Orders!$D:$D,MATCH(B3382,Orders!$A:$A,0))</f>
        <v>Delivered</v>
      </c>
      <c r="J3382" s="8" t="n">
        <f aca="false">INDEX(Products!$E:$E,MATCH(C3382,Products!$A:$A,0))</f>
        <v>6164.02</v>
      </c>
      <c r="K3382" s="8" t="n">
        <f aca="false">D3382*J3382</f>
        <v>12328.04</v>
      </c>
    </row>
    <row r="3383" customFormat="false" ht="15" hidden="false" customHeight="false" outlineLevel="0" collapsed="false">
      <c r="A3383" s="0" t="s">
        <v>11151</v>
      </c>
      <c r="B3383" s="0" t="s">
        <v>3270</v>
      </c>
      <c r="C3383" s="0" t="s">
        <v>7694</v>
      </c>
      <c r="D3383" s="0" t="n">
        <v>2</v>
      </c>
      <c r="E3383" s="8" t="n">
        <v>14329</v>
      </c>
      <c r="F3383" s="0" t="n">
        <v>5</v>
      </c>
      <c r="G3383" s="8" t="n">
        <v>27225.1</v>
      </c>
      <c r="H3383" s="0" t="str">
        <f aca="false">INDEX(Products!$C:$C,MATCH(C3383,Products!$A:$A,0))</f>
        <v>Home &amp; Kitchen</v>
      </c>
      <c r="I3383" s="0" t="str">
        <f aca="false">INDEX(Orders!$D:$D,MATCH(B3383,Orders!$A:$A,0))</f>
        <v>Delivered</v>
      </c>
      <c r="J3383" s="8" t="n">
        <f aca="false">INDEX(Products!$E:$E,MATCH(C3383,Products!$A:$A,0))</f>
        <v>10731.9</v>
      </c>
      <c r="K3383" s="8" t="n">
        <f aca="false">D3383*J3383</f>
        <v>21463.8</v>
      </c>
    </row>
    <row r="3384" customFormat="false" ht="15" hidden="false" customHeight="false" outlineLevel="0" collapsed="false">
      <c r="A3384" s="0" t="s">
        <v>11152</v>
      </c>
      <c r="B3384" s="0" t="s">
        <v>3270</v>
      </c>
      <c r="C3384" s="0" t="s">
        <v>7632</v>
      </c>
      <c r="D3384" s="0" t="n">
        <v>1</v>
      </c>
      <c r="E3384" s="8" t="n">
        <v>2139</v>
      </c>
      <c r="F3384" s="0" t="n">
        <v>5</v>
      </c>
      <c r="G3384" s="8" t="n">
        <v>2032.05</v>
      </c>
      <c r="H3384" s="0" t="str">
        <f aca="false">INDEX(Products!$C:$C,MATCH(C3384,Products!$A:$A,0))</f>
        <v>Fashion</v>
      </c>
      <c r="I3384" s="0" t="str">
        <f aca="false">INDEX(Orders!$D:$D,MATCH(B3384,Orders!$A:$A,0))</f>
        <v>Delivered</v>
      </c>
      <c r="J3384" s="8" t="n">
        <f aca="false">INDEX(Products!$E:$E,MATCH(C3384,Products!$A:$A,0))</f>
        <v>1562.3</v>
      </c>
      <c r="K3384" s="8" t="n">
        <f aca="false">D3384*J3384</f>
        <v>1562.3</v>
      </c>
    </row>
    <row r="3385" customFormat="false" ht="15" hidden="false" customHeight="false" outlineLevel="0" collapsed="false">
      <c r="A3385" s="0" t="s">
        <v>11153</v>
      </c>
      <c r="B3385" s="0" t="s">
        <v>3270</v>
      </c>
      <c r="C3385" s="0" t="s">
        <v>7884</v>
      </c>
      <c r="D3385" s="0" t="n">
        <v>2</v>
      </c>
      <c r="E3385" s="8" t="n">
        <v>560</v>
      </c>
      <c r="F3385" s="0" t="n">
        <v>10</v>
      </c>
      <c r="G3385" s="8" t="n">
        <v>1008</v>
      </c>
      <c r="H3385" s="0" t="str">
        <f aca="false">INDEX(Products!$C:$C,MATCH(C3385,Products!$A:$A,0))</f>
        <v>Fashion</v>
      </c>
      <c r="I3385" s="0" t="str">
        <f aca="false">INDEX(Orders!$D:$D,MATCH(B3385,Orders!$A:$A,0))</f>
        <v>Delivered</v>
      </c>
      <c r="J3385" s="8" t="n">
        <f aca="false">INDEX(Products!$E:$E,MATCH(C3385,Products!$A:$A,0))</f>
        <v>349.88</v>
      </c>
      <c r="K3385" s="8" t="n">
        <f aca="false">D3385*J3385</f>
        <v>699.76</v>
      </c>
    </row>
    <row r="3386" customFormat="false" ht="15" hidden="false" customHeight="false" outlineLevel="0" collapsed="false">
      <c r="A3386" s="0" t="s">
        <v>11154</v>
      </c>
      <c r="B3386" s="0" t="s">
        <v>3271</v>
      </c>
      <c r="C3386" s="0" t="s">
        <v>7742</v>
      </c>
      <c r="D3386" s="0" t="n">
        <v>1</v>
      </c>
      <c r="E3386" s="8" t="n">
        <v>12729</v>
      </c>
      <c r="F3386" s="0" t="n">
        <v>20</v>
      </c>
      <c r="G3386" s="8" t="n">
        <v>10183.2</v>
      </c>
      <c r="H3386" s="0" t="str">
        <f aca="false">INDEX(Products!$C:$C,MATCH(C3386,Products!$A:$A,0))</f>
        <v>Home &amp; Kitchen</v>
      </c>
      <c r="I3386" s="0" t="str">
        <f aca="false">INDEX(Orders!$D:$D,MATCH(B3386,Orders!$A:$A,0))</f>
        <v>Delivered</v>
      </c>
      <c r="J3386" s="8" t="n">
        <f aca="false">INDEX(Products!$E:$E,MATCH(C3386,Products!$A:$A,0))</f>
        <v>8235.9</v>
      </c>
      <c r="K3386" s="8" t="n">
        <f aca="false">D3386*J3386</f>
        <v>8235.9</v>
      </c>
    </row>
    <row r="3387" customFormat="false" ht="15" hidden="false" customHeight="false" outlineLevel="0" collapsed="false">
      <c r="A3387" s="0" t="s">
        <v>11155</v>
      </c>
      <c r="B3387" s="0" t="s">
        <v>3271</v>
      </c>
      <c r="C3387" s="0" t="s">
        <v>7714</v>
      </c>
      <c r="D3387" s="0" t="n">
        <v>1</v>
      </c>
      <c r="E3387" s="8" t="n">
        <v>4709</v>
      </c>
      <c r="F3387" s="0" t="n">
        <v>15</v>
      </c>
      <c r="G3387" s="8" t="n">
        <v>4002.65</v>
      </c>
      <c r="H3387" s="0" t="str">
        <f aca="false">INDEX(Products!$C:$C,MATCH(C3387,Products!$A:$A,0))</f>
        <v>Home &amp; Kitchen</v>
      </c>
      <c r="I3387" s="0" t="str">
        <f aca="false">INDEX(Orders!$D:$D,MATCH(B3387,Orders!$A:$A,0))</f>
        <v>Delivered</v>
      </c>
      <c r="J3387" s="8" t="n">
        <f aca="false">INDEX(Products!$E:$E,MATCH(C3387,Products!$A:$A,0))</f>
        <v>2876.2</v>
      </c>
      <c r="K3387" s="8" t="n">
        <f aca="false">D3387*J3387</f>
        <v>2876.2</v>
      </c>
    </row>
    <row r="3388" customFormat="false" ht="15" hidden="false" customHeight="false" outlineLevel="0" collapsed="false">
      <c r="A3388" s="0" t="s">
        <v>11156</v>
      </c>
      <c r="B3388" s="0" t="s">
        <v>3272</v>
      </c>
      <c r="C3388" s="0" t="s">
        <v>7678</v>
      </c>
      <c r="D3388" s="0" t="n">
        <v>1</v>
      </c>
      <c r="E3388" s="8" t="n">
        <v>9859</v>
      </c>
      <c r="F3388" s="0" t="n">
        <v>0</v>
      </c>
      <c r="G3388" s="8" t="n">
        <v>9859</v>
      </c>
      <c r="H3388" s="0" t="str">
        <f aca="false">INDEX(Products!$C:$C,MATCH(C3388,Products!$A:$A,0))</f>
        <v>Electronics</v>
      </c>
      <c r="I3388" s="0" t="str">
        <f aca="false">INDEX(Orders!$D:$D,MATCH(B3388,Orders!$A:$A,0))</f>
        <v>Delivered</v>
      </c>
      <c r="J3388" s="8" t="n">
        <f aca="false">INDEX(Products!$E:$E,MATCH(C3388,Products!$A:$A,0))</f>
        <v>6581.05</v>
      </c>
      <c r="K3388" s="8" t="n">
        <f aca="false">D3388*J3388</f>
        <v>6581.05</v>
      </c>
    </row>
    <row r="3389" customFormat="false" ht="15" hidden="false" customHeight="false" outlineLevel="0" collapsed="false">
      <c r="A3389" s="0" t="s">
        <v>11157</v>
      </c>
      <c r="B3389" s="0" t="s">
        <v>3274</v>
      </c>
      <c r="C3389" s="0" t="s">
        <v>7672</v>
      </c>
      <c r="D3389" s="0" t="n">
        <v>1</v>
      </c>
      <c r="E3389" s="8" t="n">
        <v>169</v>
      </c>
      <c r="F3389" s="0" t="n">
        <v>0</v>
      </c>
      <c r="G3389" s="8" t="n">
        <v>169</v>
      </c>
      <c r="H3389" s="0" t="str">
        <f aca="false">INDEX(Products!$C:$C,MATCH(C3389,Products!$A:$A,0))</f>
        <v>Grocery</v>
      </c>
      <c r="I3389" s="0" t="str">
        <f aca="false">INDEX(Orders!$D:$D,MATCH(B3389,Orders!$A:$A,0))</f>
        <v>Delivered</v>
      </c>
      <c r="J3389" s="8" t="n">
        <f aca="false">INDEX(Products!$E:$E,MATCH(C3389,Products!$A:$A,0))</f>
        <v>105.02</v>
      </c>
      <c r="K3389" s="8" t="n">
        <f aca="false">D3389*J3389</f>
        <v>105.02</v>
      </c>
    </row>
    <row r="3390" customFormat="false" ht="15" hidden="false" customHeight="false" outlineLevel="0" collapsed="false">
      <c r="A3390" s="0" t="s">
        <v>11158</v>
      </c>
      <c r="B3390" s="0" t="s">
        <v>3274</v>
      </c>
      <c r="C3390" s="0" t="s">
        <v>8081</v>
      </c>
      <c r="D3390" s="0" t="n">
        <v>1</v>
      </c>
      <c r="E3390" s="8" t="n">
        <v>940</v>
      </c>
      <c r="F3390" s="0" t="n">
        <v>10</v>
      </c>
      <c r="G3390" s="8" t="n">
        <v>846</v>
      </c>
      <c r="H3390" s="0" t="str">
        <f aca="false">INDEX(Products!$C:$C,MATCH(C3390,Products!$A:$A,0))</f>
        <v>Books</v>
      </c>
      <c r="I3390" s="0" t="str">
        <f aca="false">INDEX(Orders!$D:$D,MATCH(B3390,Orders!$A:$A,0))</f>
        <v>Delivered</v>
      </c>
      <c r="J3390" s="8" t="n">
        <f aca="false">INDEX(Products!$E:$E,MATCH(C3390,Products!$A:$A,0))</f>
        <v>531.47</v>
      </c>
      <c r="K3390" s="8" t="n">
        <f aca="false">D3390*J3390</f>
        <v>531.47</v>
      </c>
    </row>
    <row r="3391" customFormat="false" ht="15" hidden="false" customHeight="false" outlineLevel="0" collapsed="false">
      <c r="A3391" s="0" t="s">
        <v>11159</v>
      </c>
      <c r="B3391" s="0" t="s">
        <v>3276</v>
      </c>
      <c r="C3391" s="0" t="s">
        <v>7678</v>
      </c>
      <c r="D3391" s="0" t="n">
        <v>2</v>
      </c>
      <c r="E3391" s="8" t="n">
        <v>9859</v>
      </c>
      <c r="F3391" s="0" t="n">
        <v>0</v>
      </c>
      <c r="G3391" s="8" t="n">
        <v>19718</v>
      </c>
      <c r="H3391" s="0" t="str">
        <f aca="false">INDEX(Products!$C:$C,MATCH(C3391,Products!$A:$A,0))</f>
        <v>Electronics</v>
      </c>
      <c r="I3391" s="0" t="str">
        <f aca="false">INDEX(Orders!$D:$D,MATCH(B3391,Orders!$A:$A,0))</f>
        <v>Delivered</v>
      </c>
      <c r="J3391" s="8" t="n">
        <f aca="false">INDEX(Products!$E:$E,MATCH(C3391,Products!$A:$A,0))</f>
        <v>6581.05</v>
      </c>
      <c r="K3391" s="8" t="n">
        <f aca="false">D3391*J3391</f>
        <v>13162.1</v>
      </c>
    </row>
    <row r="3392" customFormat="false" ht="15" hidden="false" customHeight="false" outlineLevel="0" collapsed="false">
      <c r="A3392" s="0" t="s">
        <v>11160</v>
      </c>
      <c r="B3392" s="0" t="s">
        <v>3278</v>
      </c>
      <c r="C3392" s="0" t="s">
        <v>7624</v>
      </c>
      <c r="D3392" s="0" t="n">
        <v>1</v>
      </c>
      <c r="E3392" s="8" t="n">
        <v>14119</v>
      </c>
      <c r="F3392" s="0" t="n">
        <v>20</v>
      </c>
      <c r="G3392" s="8" t="n">
        <v>11295.2</v>
      </c>
      <c r="H3392" s="0" t="str">
        <f aca="false">INDEX(Products!$C:$C,MATCH(C3392,Products!$A:$A,0))</f>
        <v>Electronics</v>
      </c>
      <c r="I3392" s="0" t="str">
        <f aca="false">INDEX(Orders!$D:$D,MATCH(B3392,Orders!$A:$A,0))</f>
        <v>Delivered</v>
      </c>
      <c r="J3392" s="8" t="n">
        <f aca="false">INDEX(Products!$E:$E,MATCH(C3392,Products!$A:$A,0))</f>
        <v>9184.78</v>
      </c>
      <c r="K3392" s="8" t="n">
        <f aca="false">D3392*J3392</f>
        <v>9184.78</v>
      </c>
    </row>
    <row r="3393" customFormat="false" ht="15" hidden="false" customHeight="false" outlineLevel="0" collapsed="false">
      <c r="A3393" s="0" t="s">
        <v>11161</v>
      </c>
      <c r="B3393" s="0" t="s">
        <v>3278</v>
      </c>
      <c r="C3393" s="0" t="s">
        <v>7844</v>
      </c>
      <c r="D3393" s="0" t="n">
        <v>2</v>
      </c>
      <c r="E3393" s="8" t="n">
        <v>3460</v>
      </c>
      <c r="F3393" s="0" t="n">
        <v>0</v>
      </c>
      <c r="G3393" s="8" t="n">
        <v>6920</v>
      </c>
      <c r="H3393" s="0" t="str">
        <f aca="false">INDEX(Products!$C:$C,MATCH(C3393,Products!$A:$A,0))</f>
        <v>Fashion</v>
      </c>
      <c r="I3393" s="0" t="str">
        <f aca="false">INDEX(Orders!$D:$D,MATCH(B3393,Orders!$A:$A,0))</f>
        <v>Delivered</v>
      </c>
      <c r="J3393" s="8" t="n">
        <f aca="false">INDEX(Products!$E:$E,MATCH(C3393,Products!$A:$A,0))</f>
        <v>2454.3</v>
      </c>
      <c r="K3393" s="8" t="n">
        <f aca="false">D3393*J3393</f>
        <v>4908.6</v>
      </c>
    </row>
    <row r="3394" customFormat="false" ht="15" hidden="false" customHeight="false" outlineLevel="0" collapsed="false">
      <c r="A3394" s="0" t="s">
        <v>11162</v>
      </c>
      <c r="B3394" s="0" t="s">
        <v>3278</v>
      </c>
      <c r="C3394" s="0" t="s">
        <v>7636</v>
      </c>
      <c r="D3394" s="0" t="n">
        <v>2</v>
      </c>
      <c r="E3394" s="8" t="n">
        <v>10879</v>
      </c>
      <c r="F3394" s="0" t="n">
        <v>5</v>
      </c>
      <c r="G3394" s="8" t="n">
        <v>20670.1</v>
      </c>
      <c r="H3394" s="0" t="str">
        <f aca="false">INDEX(Products!$C:$C,MATCH(C3394,Products!$A:$A,0))</f>
        <v>Home &amp; Kitchen</v>
      </c>
      <c r="I3394" s="0" t="str">
        <f aca="false">INDEX(Orders!$D:$D,MATCH(B3394,Orders!$A:$A,0))</f>
        <v>Delivered</v>
      </c>
      <c r="J3394" s="8" t="n">
        <f aca="false">INDEX(Products!$E:$E,MATCH(C3394,Products!$A:$A,0))</f>
        <v>7860.38</v>
      </c>
      <c r="K3394" s="8" t="n">
        <f aca="false">D3394*J3394</f>
        <v>15720.76</v>
      </c>
    </row>
    <row r="3395" customFormat="false" ht="15" hidden="false" customHeight="false" outlineLevel="0" collapsed="false">
      <c r="A3395" s="0" t="s">
        <v>11163</v>
      </c>
      <c r="B3395" s="0" t="s">
        <v>3279</v>
      </c>
      <c r="C3395" s="0" t="s">
        <v>7618</v>
      </c>
      <c r="D3395" s="0" t="n">
        <v>3</v>
      </c>
      <c r="E3395" s="8" t="n">
        <v>10470</v>
      </c>
      <c r="F3395" s="0" t="n">
        <v>0</v>
      </c>
      <c r="G3395" s="8" t="n">
        <v>31410</v>
      </c>
      <c r="H3395" s="0" t="str">
        <f aca="false">INDEX(Products!$C:$C,MATCH(C3395,Products!$A:$A,0))</f>
        <v>Sports &amp; Fitness</v>
      </c>
      <c r="I3395" s="0" t="str">
        <f aca="false">INDEX(Orders!$D:$D,MATCH(B3395,Orders!$A:$A,0))</f>
        <v>Delivered</v>
      </c>
      <c r="J3395" s="8" t="n">
        <f aca="false">INDEX(Products!$E:$E,MATCH(C3395,Products!$A:$A,0))</f>
        <v>7080.69</v>
      </c>
      <c r="K3395" s="8" t="n">
        <f aca="false">D3395*J3395</f>
        <v>21242.07</v>
      </c>
    </row>
    <row r="3396" customFormat="false" ht="15" hidden="false" customHeight="false" outlineLevel="0" collapsed="false">
      <c r="A3396" s="0" t="s">
        <v>11164</v>
      </c>
      <c r="B3396" s="0" t="s">
        <v>3279</v>
      </c>
      <c r="C3396" s="0" t="s">
        <v>8488</v>
      </c>
      <c r="D3396" s="0" t="n">
        <v>1</v>
      </c>
      <c r="E3396" s="8" t="n">
        <v>37859</v>
      </c>
      <c r="F3396" s="0" t="n">
        <v>0</v>
      </c>
      <c r="G3396" s="8" t="n">
        <v>37859</v>
      </c>
      <c r="H3396" s="0" t="str">
        <f aca="false">INDEX(Products!$C:$C,MATCH(C3396,Products!$A:$A,0))</f>
        <v>Electronics</v>
      </c>
      <c r="I3396" s="0" t="str">
        <f aca="false">INDEX(Orders!$D:$D,MATCH(B3396,Orders!$A:$A,0))</f>
        <v>Delivered</v>
      </c>
      <c r="J3396" s="8" t="n">
        <f aca="false">INDEX(Products!$E:$E,MATCH(C3396,Products!$A:$A,0))</f>
        <v>27041.84</v>
      </c>
      <c r="K3396" s="8" t="n">
        <f aca="false">D3396*J3396</f>
        <v>27041.84</v>
      </c>
    </row>
    <row r="3397" customFormat="false" ht="15" hidden="false" customHeight="false" outlineLevel="0" collapsed="false">
      <c r="A3397" s="0" t="s">
        <v>11165</v>
      </c>
      <c r="B3397" s="0" t="s">
        <v>3280</v>
      </c>
      <c r="C3397" s="0" t="s">
        <v>8051</v>
      </c>
      <c r="D3397" s="0" t="n">
        <v>1</v>
      </c>
      <c r="E3397" s="8" t="n">
        <v>9830</v>
      </c>
      <c r="F3397" s="0" t="n">
        <v>0</v>
      </c>
      <c r="G3397" s="8" t="n">
        <v>9830</v>
      </c>
      <c r="H3397" s="0" t="str">
        <f aca="false">INDEX(Products!$C:$C,MATCH(C3397,Products!$A:$A,0))</f>
        <v>Electronics</v>
      </c>
      <c r="I3397" s="0" t="str">
        <f aca="false">INDEX(Orders!$D:$D,MATCH(B3397,Orders!$A:$A,0))</f>
        <v>Delivered</v>
      </c>
      <c r="J3397" s="8" t="n">
        <f aca="false">INDEX(Products!$E:$E,MATCH(C3397,Products!$A:$A,0))</f>
        <v>6404.84</v>
      </c>
      <c r="K3397" s="8" t="n">
        <f aca="false">D3397*J3397</f>
        <v>6404.84</v>
      </c>
    </row>
    <row r="3398" customFormat="false" ht="15" hidden="false" customHeight="false" outlineLevel="0" collapsed="false">
      <c r="A3398" s="0" t="s">
        <v>11166</v>
      </c>
      <c r="B3398" s="0" t="s">
        <v>3281</v>
      </c>
      <c r="C3398" s="0" t="s">
        <v>7833</v>
      </c>
      <c r="D3398" s="0" t="n">
        <v>1</v>
      </c>
      <c r="E3398" s="8" t="n">
        <v>63680</v>
      </c>
      <c r="F3398" s="0" t="n">
        <v>0</v>
      </c>
      <c r="G3398" s="8" t="n">
        <v>63680</v>
      </c>
      <c r="H3398" s="0" t="str">
        <f aca="false">INDEX(Products!$C:$C,MATCH(C3398,Products!$A:$A,0))</f>
        <v>Mobiles &amp; Accessories</v>
      </c>
      <c r="I3398" s="0" t="str">
        <f aca="false">INDEX(Orders!$D:$D,MATCH(B3398,Orders!$A:$A,0))</f>
        <v>Cancelled</v>
      </c>
      <c r="J3398" s="8" t="n">
        <f aca="false">INDEX(Products!$E:$E,MATCH(C3398,Products!$A:$A,0))</f>
        <v>42793.05</v>
      </c>
      <c r="K3398" s="8" t="n">
        <f aca="false">D3398*J3398</f>
        <v>42793.05</v>
      </c>
    </row>
    <row r="3399" customFormat="false" ht="15" hidden="false" customHeight="false" outlineLevel="0" collapsed="false">
      <c r="A3399" s="0" t="s">
        <v>11167</v>
      </c>
      <c r="B3399" s="0" t="s">
        <v>3282</v>
      </c>
      <c r="C3399" s="0" t="s">
        <v>7614</v>
      </c>
      <c r="D3399" s="0" t="n">
        <v>1</v>
      </c>
      <c r="E3399" s="8" t="n">
        <v>23049</v>
      </c>
      <c r="F3399" s="0" t="n">
        <v>0</v>
      </c>
      <c r="G3399" s="8" t="n">
        <v>23049</v>
      </c>
      <c r="H3399" s="0" t="str">
        <f aca="false">INDEX(Products!$C:$C,MATCH(C3399,Products!$A:$A,0))</f>
        <v>Furniture</v>
      </c>
      <c r="I3399" s="0" t="str">
        <f aca="false">INDEX(Orders!$D:$D,MATCH(B3399,Orders!$A:$A,0))</f>
        <v>Delivered</v>
      </c>
      <c r="J3399" s="8" t="n">
        <f aca="false">INDEX(Products!$E:$E,MATCH(C3399,Products!$A:$A,0))</f>
        <v>13018.56</v>
      </c>
      <c r="K3399" s="8" t="n">
        <f aca="false">D3399*J3399</f>
        <v>13018.56</v>
      </c>
    </row>
    <row r="3400" customFormat="false" ht="15" hidden="false" customHeight="false" outlineLevel="0" collapsed="false">
      <c r="A3400" s="0" t="s">
        <v>11168</v>
      </c>
      <c r="B3400" s="0" t="s">
        <v>3284</v>
      </c>
      <c r="C3400" s="0" t="s">
        <v>7827</v>
      </c>
      <c r="D3400" s="0" t="n">
        <v>1</v>
      </c>
      <c r="E3400" s="8" t="n">
        <v>3359</v>
      </c>
      <c r="F3400" s="0" t="n">
        <v>0</v>
      </c>
      <c r="G3400" s="8" t="n">
        <v>3359</v>
      </c>
      <c r="H3400" s="0" t="str">
        <f aca="false">INDEX(Products!$C:$C,MATCH(C3400,Products!$A:$A,0))</f>
        <v>Home &amp; Kitchen</v>
      </c>
      <c r="I3400" s="0" t="str">
        <f aca="false">INDEX(Orders!$D:$D,MATCH(B3400,Orders!$A:$A,0))</f>
        <v>Delivered</v>
      </c>
      <c r="J3400" s="8" t="n">
        <f aca="false">INDEX(Products!$E:$E,MATCH(C3400,Products!$A:$A,0))</f>
        <v>1895.25</v>
      </c>
      <c r="K3400" s="8" t="n">
        <f aca="false">D3400*J3400</f>
        <v>1895.25</v>
      </c>
    </row>
    <row r="3401" customFormat="false" ht="15" hidden="false" customHeight="false" outlineLevel="0" collapsed="false">
      <c r="A3401" s="0" t="s">
        <v>11169</v>
      </c>
      <c r="B3401" s="0" t="s">
        <v>3285</v>
      </c>
      <c r="C3401" s="0" t="s">
        <v>7947</v>
      </c>
      <c r="D3401" s="0" t="n">
        <v>2</v>
      </c>
      <c r="E3401" s="8" t="n">
        <v>9320</v>
      </c>
      <c r="F3401" s="0" t="n">
        <v>10</v>
      </c>
      <c r="G3401" s="8" t="n">
        <v>16776</v>
      </c>
      <c r="H3401" s="0" t="str">
        <f aca="false">INDEX(Products!$C:$C,MATCH(C3401,Products!$A:$A,0))</f>
        <v>Home &amp; Kitchen</v>
      </c>
      <c r="I3401" s="0" t="str">
        <f aca="false">INDEX(Orders!$D:$D,MATCH(B3401,Orders!$A:$A,0))</f>
        <v>Delivered</v>
      </c>
      <c r="J3401" s="8" t="n">
        <f aca="false">INDEX(Products!$E:$E,MATCH(C3401,Products!$A:$A,0))</f>
        <v>6164.02</v>
      </c>
      <c r="K3401" s="8" t="n">
        <f aca="false">D3401*J3401</f>
        <v>12328.04</v>
      </c>
    </row>
    <row r="3402" customFormat="false" ht="15" hidden="false" customHeight="false" outlineLevel="0" collapsed="false">
      <c r="A3402" s="0" t="s">
        <v>11170</v>
      </c>
      <c r="B3402" s="0" t="s">
        <v>3285</v>
      </c>
      <c r="C3402" s="0" t="s">
        <v>8419</v>
      </c>
      <c r="D3402" s="0" t="n">
        <v>1</v>
      </c>
      <c r="E3402" s="8" t="n">
        <v>35300</v>
      </c>
      <c r="F3402" s="0" t="n">
        <v>5</v>
      </c>
      <c r="G3402" s="8" t="n">
        <v>33535</v>
      </c>
      <c r="H3402" s="0" t="str">
        <f aca="false">INDEX(Products!$C:$C,MATCH(C3402,Products!$A:$A,0))</f>
        <v>Electronics</v>
      </c>
      <c r="I3402" s="0" t="str">
        <f aca="false">INDEX(Orders!$D:$D,MATCH(B3402,Orders!$A:$A,0))</f>
        <v>Delivered</v>
      </c>
      <c r="J3402" s="8" t="n">
        <f aca="false">INDEX(Products!$E:$E,MATCH(C3402,Products!$A:$A,0))</f>
        <v>23536.44</v>
      </c>
      <c r="K3402" s="8" t="n">
        <f aca="false">D3402*J3402</f>
        <v>23536.44</v>
      </c>
    </row>
    <row r="3403" customFormat="false" ht="15" hidden="false" customHeight="false" outlineLevel="0" collapsed="false">
      <c r="A3403" s="0" t="s">
        <v>11171</v>
      </c>
      <c r="B3403" s="0" t="s">
        <v>3285</v>
      </c>
      <c r="C3403" s="0" t="s">
        <v>8030</v>
      </c>
      <c r="D3403" s="0" t="n">
        <v>1</v>
      </c>
      <c r="E3403" s="8" t="n">
        <v>14399</v>
      </c>
      <c r="F3403" s="0" t="n">
        <v>20</v>
      </c>
      <c r="G3403" s="8" t="n">
        <v>11519.2</v>
      </c>
      <c r="H3403" s="0" t="str">
        <f aca="false">INDEX(Products!$C:$C,MATCH(C3403,Products!$A:$A,0))</f>
        <v>Home &amp; Kitchen</v>
      </c>
      <c r="I3403" s="0" t="str">
        <f aca="false">INDEX(Orders!$D:$D,MATCH(B3403,Orders!$A:$A,0))</f>
        <v>Delivered</v>
      </c>
      <c r="J3403" s="8" t="n">
        <f aca="false">INDEX(Products!$E:$E,MATCH(C3403,Products!$A:$A,0))</f>
        <v>8860.4</v>
      </c>
      <c r="K3403" s="8" t="n">
        <f aca="false">D3403*J3403</f>
        <v>8860.4</v>
      </c>
    </row>
    <row r="3404" customFormat="false" ht="15" hidden="false" customHeight="false" outlineLevel="0" collapsed="false">
      <c r="A3404" s="0" t="s">
        <v>11172</v>
      </c>
      <c r="B3404" s="0" t="s">
        <v>3287</v>
      </c>
      <c r="C3404" s="0" t="s">
        <v>8083</v>
      </c>
      <c r="D3404" s="0" t="n">
        <v>1</v>
      </c>
      <c r="E3404" s="8" t="n">
        <v>1749</v>
      </c>
      <c r="F3404" s="0" t="n">
        <v>10</v>
      </c>
      <c r="G3404" s="8" t="n">
        <v>1574.1</v>
      </c>
      <c r="H3404" s="0" t="str">
        <f aca="false">INDEX(Products!$C:$C,MATCH(C3404,Products!$A:$A,0))</f>
        <v>Fashion</v>
      </c>
      <c r="I3404" s="0" t="str">
        <f aca="false">INDEX(Orders!$D:$D,MATCH(B3404,Orders!$A:$A,0))</f>
        <v>Delivered</v>
      </c>
      <c r="J3404" s="8" t="n">
        <f aca="false">INDEX(Products!$E:$E,MATCH(C3404,Products!$A:$A,0))</f>
        <v>1085.41</v>
      </c>
      <c r="K3404" s="8" t="n">
        <f aca="false">D3404*J3404</f>
        <v>1085.41</v>
      </c>
    </row>
    <row r="3405" customFormat="false" ht="15" hidden="false" customHeight="false" outlineLevel="0" collapsed="false">
      <c r="A3405" s="0" t="s">
        <v>11173</v>
      </c>
      <c r="B3405" s="0" t="s">
        <v>3287</v>
      </c>
      <c r="C3405" s="0" t="s">
        <v>7601</v>
      </c>
      <c r="D3405" s="0" t="n">
        <v>1</v>
      </c>
      <c r="E3405" s="8" t="n">
        <v>25819</v>
      </c>
      <c r="F3405" s="0" t="n">
        <v>5</v>
      </c>
      <c r="G3405" s="8" t="n">
        <v>24528.05</v>
      </c>
      <c r="H3405" s="0" t="str">
        <f aca="false">INDEX(Products!$C:$C,MATCH(C3405,Products!$A:$A,0))</f>
        <v>Furniture</v>
      </c>
      <c r="I3405" s="0" t="str">
        <f aca="false">INDEX(Orders!$D:$D,MATCH(B3405,Orders!$A:$A,0))</f>
        <v>Delivered</v>
      </c>
      <c r="J3405" s="8" t="n">
        <f aca="false">INDEX(Products!$E:$E,MATCH(C3405,Products!$A:$A,0))</f>
        <v>17102.88</v>
      </c>
      <c r="K3405" s="8" t="n">
        <f aca="false">D3405*J3405</f>
        <v>17102.88</v>
      </c>
    </row>
    <row r="3406" customFormat="false" ht="15" hidden="false" customHeight="false" outlineLevel="0" collapsed="false">
      <c r="A3406" s="0" t="s">
        <v>11174</v>
      </c>
      <c r="B3406" s="0" t="s">
        <v>3288</v>
      </c>
      <c r="C3406" s="0" t="s">
        <v>7825</v>
      </c>
      <c r="D3406" s="0" t="n">
        <v>1</v>
      </c>
      <c r="E3406" s="8" t="n">
        <v>1190</v>
      </c>
      <c r="F3406" s="0" t="n">
        <v>0</v>
      </c>
      <c r="G3406" s="8" t="n">
        <v>1190</v>
      </c>
      <c r="H3406" s="0" t="str">
        <f aca="false">INDEX(Products!$C:$C,MATCH(C3406,Products!$A:$A,0))</f>
        <v>Fashion</v>
      </c>
      <c r="I3406" s="0" t="str">
        <f aca="false">INDEX(Orders!$D:$D,MATCH(B3406,Orders!$A:$A,0))</f>
        <v>Delivered</v>
      </c>
      <c r="J3406" s="8" t="n">
        <f aca="false">INDEX(Products!$E:$E,MATCH(C3406,Products!$A:$A,0))</f>
        <v>814.55</v>
      </c>
      <c r="K3406" s="8" t="n">
        <f aca="false">D3406*J3406</f>
        <v>814.55</v>
      </c>
    </row>
    <row r="3407" customFormat="false" ht="15" hidden="false" customHeight="false" outlineLevel="0" collapsed="false">
      <c r="A3407" s="0" t="s">
        <v>11175</v>
      </c>
      <c r="B3407" s="0" t="s">
        <v>3289</v>
      </c>
      <c r="C3407" s="0" t="s">
        <v>7865</v>
      </c>
      <c r="D3407" s="0" t="n">
        <v>2</v>
      </c>
      <c r="E3407" s="8" t="n">
        <v>2139</v>
      </c>
      <c r="F3407" s="0" t="n">
        <v>10</v>
      </c>
      <c r="G3407" s="8" t="n">
        <v>3850.2</v>
      </c>
      <c r="H3407" s="0" t="str">
        <f aca="false">INDEX(Products!$C:$C,MATCH(C3407,Products!$A:$A,0))</f>
        <v>Fashion</v>
      </c>
      <c r="I3407" s="0" t="str">
        <f aca="false">INDEX(Orders!$D:$D,MATCH(B3407,Orders!$A:$A,0))</f>
        <v>Delivered</v>
      </c>
      <c r="J3407" s="8" t="n">
        <f aca="false">INDEX(Products!$E:$E,MATCH(C3407,Products!$A:$A,0))</f>
        <v>1375.05</v>
      </c>
      <c r="K3407" s="8" t="n">
        <f aca="false">D3407*J3407</f>
        <v>2750.1</v>
      </c>
    </row>
    <row r="3408" customFormat="false" ht="15" hidden="false" customHeight="false" outlineLevel="0" collapsed="false">
      <c r="A3408" s="0" t="s">
        <v>11176</v>
      </c>
      <c r="B3408" s="0" t="s">
        <v>3289</v>
      </c>
      <c r="C3408" s="0" t="s">
        <v>8071</v>
      </c>
      <c r="D3408" s="0" t="n">
        <v>2</v>
      </c>
      <c r="E3408" s="8" t="n">
        <v>2329</v>
      </c>
      <c r="F3408" s="0" t="n">
        <v>10</v>
      </c>
      <c r="G3408" s="8" t="n">
        <v>4192.2</v>
      </c>
      <c r="H3408" s="0" t="str">
        <f aca="false">INDEX(Products!$C:$C,MATCH(C3408,Products!$A:$A,0))</f>
        <v>Beauty &amp; Personal Care</v>
      </c>
      <c r="I3408" s="0" t="str">
        <f aca="false">INDEX(Orders!$D:$D,MATCH(B3408,Orders!$A:$A,0))</f>
        <v>Delivered</v>
      </c>
      <c r="J3408" s="8" t="n">
        <f aca="false">INDEX(Products!$E:$E,MATCH(C3408,Products!$A:$A,0))</f>
        <v>1328.17</v>
      </c>
      <c r="K3408" s="8" t="n">
        <f aca="false">D3408*J3408</f>
        <v>2656.34</v>
      </c>
    </row>
    <row r="3409" customFormat="false" ht="15" hidden="false" customHeight="false" outlineLevel="0" collapsed="false">
      <c r="A3409" s="0" t="s">
        <v>11177</v>
      </c>
      <c r="B3409" s="0" t="s">
        <v>3289</v>
      </c>
      <c r="C3409" s="0" t="s">
        <v>7801</v>
      </c>
      <c r="D3409" s="0" t="n">
        <v>2</v>
      </c>
      <c r="E3409" s="8" t="n">
        <v>2889</v>
      </c>
      <c r="F3409" s="0" t="n">
        <v>0</v>
      </c>
      <c r="G3409" s="8" t="n">
        <v>5778</v>
      </c>
      <c r="H3409" s="0" t="str">
        <f aca="false">INDEX(Products!$C:$C,MATCH(C3409,Products!$A:$A,0))</f>
        <v>Fashion</v>
      </c>
      <c r="I3409" s="0" t="str">
        <f aca="false">INDEX(Orders!$D:$D,MATCH(B3409,Orders!$A:$A,0))</f>
        <v>Delivered</v>
      </c>
      <c r="J3409" s="8" t="n">
        <f aca="false">INDEX(Products!$E:$E,MATCH(C3409,Products!$A:$A,0))</f>
        <v>1991.35</v>
      </c>
      <c r="K3409" s="8" t="n">
        <f aca="false">D3409*J3409</f>
        <v>3982.7</v>
      </c>
    </row>
    <row r="3410" customFormat="false" ht="15" hidden="false" customHeight="false" outlineLevel="0" collapsed="false">
      <c r="A3410" s="0" t="s">
        <v>11178</v>
      </c>
      <c r="B3410" s="0" t="s">
        <v>3291</v>
      </c>
      <c r="C3410" s="0" t="s">
        <v>7599</v>
      </c>
      <c r="D3410" s="0" t="n">
        <v>1</v>
      </c>
      <c r="E3410" s="8" t="n">
        <v>4869</v>
      </c>
      <c r="F3410" s="0" t="n">
        <v>20</v>
      </c>
      <c r="G3410" s="8" t="n">
        <v>3895.2</v>
      </c>
      <c r="H3410" s="0" t="str">
        <f aca="false">INDEX(Products!$C:$C,MATCH(C3410,Products!$A:$A,0))</f>
        <v>Fashion</v>
      </c>
      <c r="I3410" s="0" t="str">
        <f aca="false">INDEX(Orders!$D:$D,MATCH(B3410,Orders!$A:$A,0))</f>
        <v>Delivered</v>
      </c>
      <c r="J3410" s="8" t="n">
        <f aca="false">INDEX(Products!$E:$E,MATCH(C3410,Products!$A:$A,0))</f>
        <v>3494.47</v>
      </c>
      <c r="K3410" s="8" t="n">
        <f aca="false">D3410*J3410</f>
        <v>3494.47</v>
      </c>
    </row>
    <row r="3411" customFormat="false" ht="15" hidden="false" customHeight="false" outlineLevel="0" collapsed="false">
      <c r="A3411" s="0" t="s">
        <v>11179</v>
      </c>
      <c r="B3411" s="0" t="s">
        <v>3293</v>
      </c>
      <c r="C3411" s="0" t="s">
        <v>8111</v>
      </c>
      <c r="D3411" s="0" t="n">
        <v>2</v>
      </c>
      <c r="E3411" s="8" t="n">
        <v>3729</v>
      </c>
      <c r="F3411" s="0" t="n">
        <v>0</v>
      </c>
      <c r="G3411" s="8" t="n">
        <v>7458</v>
      </c>
      <c r="H3411" s="0" t="str">
        <f aca="false">INDEX(Products!$C:$C,MATCH(C3411,Products!$A:$A,0))</f>
        <v>Fashion</v>
      </c>
      <c r="I3411" s="0" t="str">
        <f aca="false">INDEX(Orders!$D:$D,MATCH(B3411,Orders!$A:$A,0))</f>
        <v>Returned</v>
      </c>
      <c r="J3411" s="8" t="n">
        <f aca="false">INDEX(Products!$E:$E,MATCH(C3411,Products!$A:$A,0))</f>
        <v>2097.34</v>
      </c>
      <c r="K3411" s="8" t="n">
        <f aca="false">D3411*J3411</f>
        <v>4194.68</v>
      </c>
    </row>
    <row r="3412" customFormat="false" ht="15" hidden="false" customHeight="false" outlineLevel="0" collapsed="false">
      <c r="A3412" s="0" t="s">
        <v>11180</v>
      </c>
      <c r="B3412" s="0" t="s">
        <v>3293</v>
      </c>
      <c r="C3412" s="0" t="s">
        <v>7879</v>
      </c>
      <c r="D3412" s="0" t="n">
        <v>1</v>
      </c>
      <c r="E3412" s="8" t="n">
        <v>389</v>
      </c>
      <c r="F3412" s="0" t="n">
        <v>0</v>
      </c>
      <c r="G3412" s="8" t="n">
        <v>389</v>
      </c>
      <c r="H3412" s="0" t="str">
        <f aca="false">INDEX(Products!$C:$C,MATCH(C3412,Products!$A:$A,0))</f>
        <v>Beauty &amp; Personal Care</v>
      </c>
      <c r="I3412" s="0" t="str">
        <f aca="false">INDEX(Orders!$D:$D,MATCH(B3412,Orders!$A:$A,0))</f>
        <v>Returned</v>
      </c>
      <c r="J3412" s="8" t="n">
        <f aca="false">INDEX(Products!$E:$E,MATCH(C3412,Products!$A:$A,0))</f>
        <v>254.3</v>
      </c>
      <c r="K3412" s="8" t="n">
        <f aca="false">D3412*J3412</f>
        <v>254.3</v>
      </c>
    </row>
    <row r="3413" customFormat="false" ht="15" hidden="false" customHeight="false" outlineLevel="0" collapsed="false">
      <c r="A3413" s="0" t="s">
        <v>11181</v>
      </c>
      <c r="B3413" s="0" t="s">
        <v>3294</v>
      </c>
      <c r="C3413" s="0" t="s">
        <v>7663</v>
      </c>
      <c r="D3413" s="0" t="n">
        <v>3</v>
      </c>
      <c r="E3413" s="8" t="n">
        <v>4859</v>
      </c>
      <c r="F3413" s="0" t="n">
        <v>0</v>
      </c>
      <c r="G3413" s="8" t="n">
        <v>14577</v>
      </c>
      <c r="H3413" s="0" t="str">
        <f aca="false">INDEX(Products!$C:$C,MATCH(C3413,Products!$A:$A,0))</f>
        <v>Fashion</v>
      </c>
      <c r="I3413" s="0" t="str">
        <f aca="false">INDEX(Orders!$D:$D,MATCH(B3413,Orders!$A:$A,0))</f>
        <v>Delivered</v>
      </c>
      <c r="J3413" s="8" t="n">
        <f aca="false">INDEX(Products!$E:$E,MATCH(C3413,Products!$A:$A,0))</f>
        <v>2737.14</v>
      </c>
      <c r="K3413" s="8" t="n">
        <f aca="false">D3413*J3413</f>
        <v>8211.42</v>
      </c>
    </row>
    <row r="3414" customFormat="false" ht="15" hidden="false" customHeight="false" outlineLevel="0" collapsed="false">
      <c r="A3414" s="0" t="s">
        <v>11182</v>
      </c>
      <c r="B3414" s="0" t="s">
        <v>3295</v>
      </c>
      <c r="C3414" s="0" t="s">
        <v>7795</v>
      </c>
      <c r="D3414" s="0" t="n">
        <v>1</v>
      </c>
      <c r="E3414" s="8" t="n">
        <v>14009</v>
      </c>
      <c r="F3414" s="0" t="n">
        <v>10</v>
      </c>
      <c r="G3414" s="8" t="n">
        <v>12608.1</v>
      </c>
      <c r="H3414" s="0" t="str">
        <f aca="false">INDEX(Products!$C:$C,MATCH(C3414,Products!$A:$A,0))</f>
        <v>Electronics</v>
      </c>
      <c r="I3414" s="0" t="str">
        <f aca="false">INDEX(Orders!$D:$D,MATCH(B3414,Orders!$A:$A,0))</f>
        <v>Delivered</v>
      </c>
      <c r="J3414" s="8" t="n">
        <f aca="false">INDEX(Products!$E:$E,MATCH(C3414,Products!$A:$A,0))</f>
        <v>9706.62</v>
      </c>
      <c r="K3414" s="8" t="n">
        <f aca="false">D3414*J3414</f>
        <v>9706.62</v>
      </c>
    </row>
    <row r="3415" customFormat="false" ht="15" hidden="false" customHeight="false" outlineLevel="0" collapsed="false">
      <c r="A3415" s="0" t="s">
        <v>11183</v>
      </c>
      <c r="B3415" s="0" t="s">
        <v>3295</v>
      </c>
      <c r="C3415" s="0" t="s">
        <v>7616</v>
      </c>
      <c r="D3415" s="0" t="n">
        <v>1</v>
      </c>
      <c r="E3415" s="8" t="n">
        <v>9379</v>
      </c>
      <c r="F3415" s="0" t="n">
        <v>30</v>
      </c>
      <c r="G3415" s="8" t="n">
        <v>6565.3</v>
      </c>
      <c r="H3415" s="0" t="str">
        <f aca="false">INDEX(Products!$C:$C,MATCH(C3415,Products!$A:$A,0))</f>
        <v>Electronics</v>
      </c>
      <c r="I3415" s="0" t="str">
        <f aca="false">INDEX(Orders!$D:$D,MATCH(B3415,Orders!$A:$A,0))</f>
        <v>Delivered</v>
      </c>
      <c r="J3415" s="8" t="n">
        <f aca="false">INDEX(Products!$E:$E,MATCH(C3415,Products!$A:$A,0))</f>
        <v>6769.42</v>
      </c>
      <c r="K3415" s="8" t="n">
        <f aca="false">D3415*J3415</f>
        <v>6769.42</v>
      </c>
    </row>
    <row r="3416" customFormat="false" ht="15" hidden="false" customHeight="false" outlineLevel="0" collapsed="false">
      <c r="A3416" s="0" t="s">
        <v>11184</v>
      </c>
      <c r="B3416" s="0" t="s">
        <v>3297</v>
      </c>
      <c r="C3416" s="0" t="s">
        <v>8065</v>
      </c>
      <c r="D3416" s="0" t="n">
        <v>2</v>
      </c>
      <c r="E3416" s="8" t="n">
        <v>4989</v>
      </c>
      <c r="F3416" s="0" t="n">
        <v>10</v>
      </c>
      <c r="G3416" s="8" t="n">
        <v>8980.2</v>
      </c>
      <c r="H3416" s="0" t="str">
        <f aca="false">INDEX(Products!$C:$C,MATCH(C3416,Products!$A:$A,0))</f>
        <v>Electronics</v>
      </c>
      <c r="I3416" s="0" t="str">
        <f aca="false">INDEX(Orders!$D:$D,MATCH(B3416,Orders!$A:$A,0))</f>
        <v>Cancelled</v>
      </c>
      <c r="J3416" s="8" t="n">
        <f aca="false">INDEX(Products!$E:$E,MATCH(C3416,Products!$A:$A,0))</f>
        <v>3490.69</v>
      </c>
      <c r="K3416" s="8" t="n">
        <f aca="false">D3416*J3416</f>
        <v>6981.38</v>
      </c>
    </row>
    <row r="3417" customFormat="false" ht="15" hidden="false" customHeight="false" outlineLevel="0" collapsed="false">
      <c r="A3417" s="0" t="s">
        <v>11185</v>
      </c>
      <c r="B3417" s="0" t="s">
        <v>3297</v>
      </c>
      <c r="C3417" s="0" t="s">
        <v>7769</v>
      </c>
      <c r="D3417" s="0" t="n">
        <v>1</v>
      </c>
      <c r="E3417" s="8" t="n">
        <v>14609</v>
      </c>
      <c r="F3417" s="0" t="n">
        <v>20</v>
      </c>
      <c r="G3417" s="8" t="n">
        <v>11687.2</v>
      </c>
      <c r="H3417" s="0" t="str">
        <f aca="false">INDEX(Products!$C:$C,MATCH(C3417,Products!$A:$A,0))</f>
        <v>Home &amp; Kitchen</v>
      </c>
      <c r="I3417" s="0" t="str">
        <f aca="false">INDEX(Orders!$D:$D,MATCH(B3417,Orders!$A:$A,0))</f>
        <v>Cancelled</v>
      </c>
      <c r="J3417" s="8" t="n">
        <f aca="false">INDEX(Products!$E:$E,MATCH(C3417,Products!$A:$A,0))</f>
        <v>8695.64</v>
      </c>
      <c r="K3417" s="8" t="n">
        <f aca="false">D3417*J3417</f>
        <v>8695.64</v>
      </c>
    </row>
    <row r="3418" customFormat="false" ht="15" hidden="false" customHeight="false" outlineLevel="0" collapsed="false">
      <c r="A3418" s="0" t="s">
        <v>11186</v>
      </c>
      <c r="B3418" s="0" t="s">
        <v>3299</v>
      </c>
      <c r="C3418" s="0" t="s">
        <v>7624</v>
      </c>
      <c r="D3418" s="0" t="n">
        <v>2</v>
      </c>
      <c r="E3418" s="8" t="n">
        <v>14119</v>
      </c>
      <c r="F3418" s="0" t="n">
        <v>5</v>
      </c>
      <c r="G3418" s="8" t="n">
        <v>26826.1</v>
      </c>
      <c r="H3418" s="0" t="str">
        <f aca="false">INDEX(Products!$C:$C,MATCH(C3418,Products!$A:$A,0))</f>
        <v>Electronics</v>
      </c>
      <c r="I3418" s="0" t="str">
        <f aca="false">INDEX(Orders!$D:$D,MATCH(B3418,Orders!$A:$A,0))</f>
        <v>Delivered</v>
      </c>
      <c r="J3418" s="8" t="n">
        <f aca="false">INDEX(Products!$E:$E,MATCH(C3418,Products!$A:$A,0))</f>
        <v>9184.78</v>
      </c>
      <c r="K3418" s="8" t="n">
        <f aca="false">D3418*J3418</f>
        <v>18369.56</v>
      </c>
    </row>
    <row r="3419" customFormat="false" ht="15" hidden="false" customHeight="false" outlineLevel="0" collapsed="false">
      <c r="A3419" s="0" t="s">
        <v>11187</v>
      </c>
      <c r="B3419" s="0" t="s">
        <v>3300</v>
      </c>
      <c r="C3419" s="0" t="s">
        <v>8436</v>
      </c>
      <c r="D3419" s="0" t="n">
        <v>1</v>
      </c>
      <c r="E3419" s="8" t="n">
        <v>52639</v>
      </c>
      <c r="F3419" s="0" t="n">
        <v>15</v>
      </c>
      <c r="G3419" s="8" t="n">
        <v>44743.15</v>
      </c>
      <c r="H3419" s="0" t="str">
        <f aca="false">INDEX(Products!$C:$C,MATCH(C3419,Products!$A:$A,0))</f>
        <v>Mobiles &amp; Accessories</v>
      </c>
      <c r="I3419" s="0" t="str">
        <f aca="false">INDEX(Orders!$D:$D,MATCH(B3419,Orders!$A:$A,0))</f>
        <v>Delivered</v>
      </c>
      <c r="J3419" s="8" t="n">
        <f aca="false">INDEX(Products!$E:$E,MATCH(C3419,Products!$A:$A,0))</f>
        <v>31616.05</v>
      </c>
      <c r="K3419" s="8" t="n">
        <f aca="false">D3419*J3419</f>
        <v>31616.05</v>
      </c>
    </row>
    <row r="3420" customFormat="false" ht="15" hidden="false" customHeight="false" outlineLevel="0" collapsed="false">
      <c r="A3420" s="0" t="s">
        <v>11188</v>
      </c>
      <c r="B3420" s="0" t="s">
        <v>3300</v>
      </c>
      <c r="C3420" s="0" t="s">
        <v>7860</v>
      </c>
      <c r="D3420" s="0" t="n">
        <v>1</v>
      </c>
      <c r="E3420" s="8" t="n">
        <v>24399</v>
      </c>
      <c r="F3420" s="0" t="n">
        <v>10</v>
      </c>
      <c r="G3420" s="8" t="n">
        <v>21959.1</v>
      </c>
      <c r="H3420" s="0" t="str">
        <f aca="false">INDEX(Products!$C:$C,MATCH(C3420,Products!$A:$A,0))</f>
        <v>Mobiles &amp; Accessories</v>
      </c>
      <c r="I3420" s="0" t="str">
        <f aca="false">INDEX(Orders!$D:$D,MATCH(B3420,Orders!$A:$A,0))</f>
        <v>Delivered</v>
      </c>
      <c r="J3420" s="8" t="n">
        <f aca="false">INDEX(Products!$E:$E,MATCH(C3420,Products!$A:$A,0))</f>
        <v>14822.21</v>
      </c>
      <c r="K3420" s="8" t="n">
        <f aca="false">D3420*J3420</f>
        <v>14822.21</v>
      </c>
    </row>
    <row r="3421" customFormat="false" ht="15" hidden="false" customHeight="false" outlineLevel="0" collapsed="false">
      <c r="A3421" s="0" t="s">
        <v>11189</v>
      </c>
      <c r="B3421" s="0" t="s">
        <v>3302</v>
      </c>
      <c r="C3421" s="0" t="s">
        <v>7684</v>
      </c>
      <c r="D3421" s="0" t="n">
        <v>2</v>
      </c>
      <c r="E3421" s="8" t="n">
        <v>3569</v>
      </c>
      <c r="F3421" s="0" t="n">
        <v>0</v>
      </c>
      <c r="G3421" s="8" t="n">
        <v>7138</v>
      </c>
      <c r="H3421" s="0" t="str">
        <f aca="false">INDEX(Products!$C:$C,MATCH(C3421,Products!$A:$A,0))</f>
        <v>Electronics</v>
      </c>
      <c r="I3421" s="0" t="str">
        <f aca="false">INDEX(Orders!$D:$D,MATCH(B3421,Orders!$A:$A,0))</f>
        <v>Returned</v>
      </c>
      <c r="J3421" s="8" t="n">
        <f aca="false">INDEX(Products!$E:$E,MATCH(C3421,Products!$A:$A,0))</f>
        <v>2290.54</v>
      </c>
      <c r="K3421" s="8" t="n">
        <f aca="false">D3421*J3421</f>
        <v>4581.08</v>
      </c>
    </row>
    <row r="3422" customFormat="false" ht="15" hidden="false" customHeight="false" outlineLevel="0" collapsed="false">
      <c r="A3422" s="0" t="s">
        <v>11190</v>
      </c>
      <c r="B3422" s="0" t="s">
        <v>3302</v>
      </c>
      <c r="C3422" s="0" t="s">
        <v>8083</v>
      </c>
      <c r="D3422" s="0" t="n">
        <v>1</v>
      </c>
      <c r="E3422" s="8" t="n">
        <v>1749</v>
      </c>
      <c r="F3422" s="0" t="n">
        <v>0</v>
      </c>
      <c r="G3422" s="8" t="n">
        <v>1749</v>
      </c>
      <c r="H3422" s="0" t="str">
        <f aca="false">INDEX(Products!$C:$C,MATCH(C3422,Products!$A:$A,0))</f>
        <v>Fashion</v>
      </c>
      <c r="I3422" s="0" t="str">
        <f aca="false">INDEX(Orders!$D:$D,MATCH(B3422,Orders!$A:$A,0))</f>
        <v>Returned</v>
      </c>
      <c r="J3422" s="8" t="n">
        <f aca="false">INDEX(Products!$E:$E,MATCH(C3422,Products!$A:$A,0))</f>
        <v>1085.41</v>
      </c>
      <c r="K3422" s="8" t="n">
        <f aca="false">D3422*J3422</f>
        <v>1085.41</v>
      </c>
    </row>
    <row r="3423" customFormat="false" ht="15" hidden="false" customHeight="false" outlineLevel="0" collapsed="false">
      <c r="A3423" s="0" t="s">
        <v>11191</v>
      </c>
      <c r="B3423" s="0" t="s">
        <v>3302</v>
      </c>
      <c r="C3423" s="0" t="s">
        <v>7642</v>
      </c>
      <c r="D3423" s="0" t="n">
        <v>1</v>
      </c>
      <c r="E3423" s="8" t="n">
        <v>15499</v>
      </c>
      <c r="F3423" s="0" t="n">
        <v>30</v>
      </c>
      <c r="G3423" s="8" t="n">
        <v>10849.3</v>
      </c>
      <c r="H3423" s="0" t="str">
        <f aca="false">INDEX(Products!$C:$C,MATCH(C3423,Products!$A:$A,0))</f>
        <v>Electronics</v>
      </c>
      <c r="I3423" s="0" t="str">
        <f aca="false">INDEX(Orders!$D:$D,MATCH(B3423,Orders!$A:$A,0))</f>
        <v>Returned</v>
      </c>
      <c r="J3423" s="8" t="n">
        <f aca="false">INDEX(Products!$E:$E,MATCH(C3423,Products!$A:$A,0))</f>
        <v>11174.87</v>
      </c>
      <c r="K3423" s="8" t="n">
        <f aca="false">D3423*J3423</f>
        <v>11174.87</v>
      </c>
    </row>
    <row r="3424" customFormat="false" ht="15" hidden="false" customHeight="false" outlineLevel="0" collapsed="false">
      <c r="A3424" s="0" t="s">
        <v>11192</v>
      </c>
      <c r="B3424" s="0" t="s">
        <v>3303</v>
      </c>
      <c r="C3424" s="0" t="s">
        <v>8253</v>
      </c>
      <c r="D3424" s="0" t="n">
        <v>1</v>
      </c>
      <c r="E3424" s="8" t="n">
        <v>1729</v>
      </c>
      <c r="F3424" s="0" t="n">
        <v>10</v>
      </c>
      <c r="G3424" s="8" t="n">
        <v>1556.1</v>
      </c>
      <c r="H3424" s="0" t="str">
        <f aca="false">INDEX(Products!$C:$C,MATCH(C3424,Products!$A:$A,0))</f>
        <v>Beauty &amp; Personal Care</v>
      </c>
      <c r="I3424" s="0" t="str">
        <f aca="false">INDEX(Orders!$D:$D,MATCH(B3424,Orders!$A:$A,0))</f>
        <v>Delivered</v>
      </c>
      <c r="J3424" s="8" t="n">
        <f aca="false">INDEX(Products!$E:$E,MATCH(C3424,Products!$A:$A,0))</f>
        <v>1062.01</v>
      </c>
      <c r="K3424" s="8" t="n">
        <f aca="false">D3424*J3424</f>
        <v>1062.01</v>
      </c>
    </row>
    <row r="3425" customFormat="false" ht="15" hidden="false" customHeight="false" outlineLevel="0" collapsed="false">
      <c r="A3425" s="0" t="s">
        <v>11193</v>
      </c>
      <c r="B3425" s="0" t="s">
        <v>3303</v>
      </c>
      <c r="C3425" s="0" t="s">
        <v>8081</v>
      </c>
      <c r="D3425" s="0" t="n">
        <v>1</v>
      </c>
      <c r="E3425" s="8" t="n">
        <v>940</v>
      </c>
      <c r="F3425" s="0" t="n">
        <v>10</v>
      </c>
      <c r="G3425" s="8" t="n">
        <v>846</v>
      </c>
      <c r="H3425" s="0" t="str">
        <f aca="false">INDEX(Products!$C:$C,MATCH(C3425,Products!$A:$A,0))</f>
        <v>Books</v>
      </c>
      <c r="I3425" s="0" t="str">
        <f aca="false">INDEX(Orders!$D:$D,MATCH(B3425,Orders!$A:$A,0))</f>
        <v>Delivered</v>
      </c>
      <c r="J3425" s="8" t="n">
        <f aca="false">INDEX(Products!$E:$E,MATCH(C3425,Products!$A:$A,0))</f>
        <v>531.47</v>
      </c>
      <c r="K3425" s="8" t="n">
        <f aca="false">D3425*J3425</f>
        <v>531.47</v>
      </c>
    </row>
    <row r="3426" customFormat="false" ht="15" hidden="false" customHeight="false" outlineLevel="0" collapsed="false">
      <c r="A3426" s="0" t="s">
        <v>11194</v>
      </c>
      <c r="B3426" s="0" t="s">
        <v>3304</v>
      </c>
      <c r="C3426" s="0" t="s">
        <v>7904</v>
      </c>
      <c r="D3426" s="0" t="n">
        <v>1</v>
      </c>
      <c r="E3426" s="8" t="n">
        <v>3739</v>
      </c>
      <c r="F3426" s="0" t="n">
        <v>15</v>
      </c>
      <c r="G3426" s="8" t="n">
        <v>3178.15</v>
      </c>
      <c r="H3426" s="0" t="str">
        <f aca="false">INDEX(Products!$C:$C,MATCH(C3426,Products!$A:$A,0))</f>
        <v>Fashion</v>
      </c>
      <c r="I3426" s="0" t="str">
        <f aca="false">INDEX(Orders!$D:$D,MATCH(B3426,Orders!$A:$A,0))</f>
        <v>Delivered</v>
      </c>
      <c r="J3426" s="8" t="n">
        <f aca="false">INDEX(Products!$E:$E,MATCH(C3426,Products!$A:$A,0))</f>
        <v>2700.82</v>
      </c>
      <c r="K3426" s="8" t="n">
        <f aca="false">D3426*J3426</f>
        <v>2700.82</v>
      </c>
    </row>
    <row r="3427" customFormat="false" ht="15" hidden="false" customHeight="false" outlineLevel="0" collapsed="false">
      <c r="A3427" s="0" t="s">
        <v>11195</v>
      </c>
      <c r="B3427" s="0" t="s">
        <v>3305</v>
      </c>
      <c r="C3427" s="0" t="s">
        <v>8488</v>
      </c>
      <c r="D3427" s="0" t="n">
        <v>1</v>
      </c>
      <c r="E3427" s="8" t="n">
        <v>37859</v>
      </c>
      <c r="F3427" s="0" t="n">
        <v>5</v>
      </c>
      <c r="G3427" s="8" t="n">
        <v>35966.05</v>
      </c>
      <c r="H3427" s="0" t="str">
        <f aca="false">INDEX(Products!$C:$C,MATCH(C3427,Products!$A:$A,0))</f>
        <v>Electronics</v>
      </c>
      <c r="I3427" s="0" t="str">
        <f aca="false">INDEX(Orders!$D:$D,MATCH(B3427,Orders!$A:$A,0))</f>
        <v>Delivered</v>
      </c>
      <c r="J3427" s="8" t="n">
        <f aca="false">INDEX(Products!$E:$E,MATCH(C3427,Products!$A:$A,0))</f>
        <v>27041.84</v>
      </c>
      <c r="K3427" s="8" t="n">
        <f aca="false">D3427*J3427</f>
        <v>27041.84</v>
      </c>
    </row>
    <row r="3428" customFormat="false" ht="15" hidden="false" customHeight="false" outlineLevel="0" collapsed="false">
      <c r="A3428" s="0" t="s">
        <v>11196</v>
      </c>
      <c r="B3428" s="0" t="s">
        <v>3305</v>
      </c>
      <c r="C3428" s="0" t="s">
        <v>7714</v>
      </c>
      <c r="D3428" s="0" t="n">
        <v>1</v>
      </c>
      <c r="E3428" s="8" t="n">
        <v>4709</v>
      </c>
      <c r="F3428" s="0" t="n">
        <v>15</v>
      </c>
      <c r="G3428" s="8" t="n">
        <v>4002.65</v>
      </c>
      <c r="H3428" s="0" t="str">
        <f aca="false">INDEX(Products!$C:$C,MATCH(C3428,Products!$A:$A,0))</f>
        <v>Home &amp; Kitchen</v>
      </c>
      <c r="I3428" s="0" t="str">
        <f aca="false">INDEX(Orders!$D:$D,MATCH(B3428,Orders!$A:$A,0))</f>
        <v>Delivered</v>
      </c>
      <c r="J3428" s="8" t="n">
        <f aca="false">INDEX(Products!$E:$E,MATCH(C3428,Products!$A:$A,0))</f>
        <v>2876.2</v>
      </c>
      <c r="K3428" s="8" t="n">
        <f aca="false">D3428*J3428</f>
        <v>2876.2</v>
      </c>
    </row>
    <row r="3429" customFormat="false" ht="15" hidden="false" customHeight="false" outlineLevel="0" collapsed="false">
      <c r="A3429" s="0" t="s">
        <v>11197</v>
      </c>
      <c r="B3429" s="0" t="s">
        <v>3306</v>
      </c>
      <c r="C3429" s="0" t="s">
        <v>7661</v>
      </c>
      <c r="D3429" s="0" t="n">
        <v>1</v>
      </c>
      <c r="E3429" s="8" t="n">
        <v>499</v>
      </c>
      <c r="F3429" s="0" t="n">
        <v>0</v>
      </c>
      <c r="G3429" s="8" t="n">
        <v>499</v>
      </c>
      <c r="H3429" s="0" t="str">
        <f aca="false">INDEX(Products!$C:$C,MATCH(C3429,Products!$A:$A,0))</f>
        <v>Beauty &amp; Personal Care</v>
      </c>
      <c r="I3429" s="0" t="str">
        <f aca="false">INDEX(Orders!$D:$D,MATCH(B3429,Orders!$A:$A,0))</f>
        <v>Delivered</v>
      </c>
      <c r="J3429" s="8" t="n">
        <f aca="false">INDEX(Products!$E:$E,MATCH(C3429,Products!$A:$A,0))</f>
        <v>296.64</v>
      </c>
      <c r="K3429" s="8" t="n">
        <f aca="false">D3429*J3429</f>
        <v>296.64</v>
      </c>
    </row>
    <row r="3430" customFormat="false" ht="15" hidden="false" customHeight="false" outlineLevel="0" collapsed="false">
      <c r="A3430" s="0" t="s">
        <v>11198</v>
      </c>
      <c r="B3430" s="0" t="s">
        <v>3306</v>
      </c>
      <c r="C3430" s="0" t="s">
        <v>8043</v>
      </c>
      <c r="D3430" s="0" t="n">
        <v>1</v>
      </c>
      <c r="E3430" s="8" t="n">
        <v>4009</v>
      </c>
      <c r="F3430" s="0" t="n">
        <v>0</v>
      </c>
      <c r="G3430" s="8" t="n">
        <v>4009</v>
      </c>
      <c r="H3430" s="0" t="str">
        <f aca="false">INDEX(Products!$C:$C,MATCH(C3430,Products!$A:$A,0))</f>
        <v>Sports &amp; Fitness</v>
      </c>
      <c r="I3430" s="0" t="str">
        <f aca="false">INDEX(Orders!$D:$D,MATCH(B3430,Orders!$A:$A,0))</f>
        <v>Delivered</v>
      </c>
      <c r="J3430" s="8" t="n">
        <f aca="false">INDEX(Products!$E:$E,MATCH(C3430,Products!$A:$A,0))</f>
        <v>2884.91</v>
      </c>
      <c r="K3430" s="8" t="n">
        <f aca="false">D3430*J3430</f>
        <v>2884.91</v>
      </c>
    </row>
    <row r="3431" customFormat="false" ht="15" hidden="false" customHeight="false" outlineLevel="0" collapsed="false">
      <c r="A3431" s="0" t="s">
        <v>11199</v>
      </c>
      <c r="B3431" s="0" t="s">
        <v>3306</v>
      </c>
      <c r="C3431" s="0" t="s">
        <v>7803</v>
      </c>
      <c r="D3431" s="0" t="n">
        <v>1</v>
      </c>
      <c r="E3431" s="8" t="n">
        <v>34270</v>
      </c>
      <c r="F3431" s="0" t="n">
        <v>10</v>
      </c>
      <c r="G3431" s="8" t="n">
        <v>30843</v>
      </c>
      <c r="H3431" s="0" t="str">
        <f aca="false">INDEX(Products!$C:$C,MATCH(C3431,Products!$A:$A,0))</f>
        <v>Electronics</v>
      </c>
      <c r="I3431" s="0" t="str">
        <f aca="false">INDEX(Orders!$D:$D,MATCH(B3431,Orders!$A:$A,0))</f>
        <v>Delivered</v>
      </c>
      <c r="J3431" s="8" t="n">
        <f aca="false">INDEX(Products!$E:$E,MATCH(C3431,Products!$A:$A,0))</f>
        <v>19956.6</v>
      </c>
      <c r="K3431" s="8" t="n">
        <f aca="false">D3431*J3431</f>
        <v>19956.6</v>
      </c>
    </row>
    <row r="3432" customFormat="false" ht="15" hidden="false" customHeight="false" outlineLevel="0" collapsed="false">
      <c r="A3432" s="0" t="s">
        <v>11200</v>
      </c>
      <c r="B3432" s="0" t="s">
        <v>3308</v>
      </c>
      <c r="C3432" s="0" t="s">
        <v>7764</v>
      </c>
      <c r="D3432" s="0" t="n">
        <v>1</v>
      </c>
      <c r="E3432" s="8" t="n">
        <v>719</v>
      </c>
      <c r="F3432" s="0" t="n">
        <v>10</v>
      </c>
      <c r="G3432" s="8" t="n">
        <v>647.1</v>
      </c>
      <c r="H3432" s="0" t="str">
        <f aca="false">INDEX(Products!$C:$C,MATCH(C3432,Products!$A:$A,0))</f>
        <v>Fashion</v>
      </c>
      <c r="I3432" s="0" t="str">
        <f aca="false">INDEX(Orders!$D:$D,MATCH(B3432,Orders!$A:$A,0))</f>
        <v>Cancelled</v>
      </c>
      <c r="J3432" s="8" t="n">
        <f aca="false">INDEX(Products!$E:$E,MATCH(C3432,Products!$A:$A,0))</f>
        <v>508.15</v>
      </c>
      <c r="K3432" s="8" t="n">
        <f aca="false">D3432*J3432</f>
        <v>508.15</v>
      </c>
    </row>
    <row r="3433" customFormat="false" ht="15" hidden="false" customHeight="false" outlineLevel="0" collapsed="false">
      <c r="A3433" s="0" t="s">
        <v>11201</v>
      </c>
      <c r="B3433" s="0" t="s">
        <v>3309</v>
      </c>
      <c r="C3433" s="0" t="s">
        <v>8081</v>
      </c>
      <c r="D3433" s="0" t="n">
        <v>1</v>
      </c>
      <c r="E3433" s="8" t="n">
        <v>940</v>
      </c>
      <c r="F3433" s="0" t="n">
        <v>0</v>
      </c>
      <c r="G3433" s="8" t="n">
        <v>940</v>
      </c>
      <c r="H3433" s="0" t="str">
        <f aca="false">INDEX(Products!$C:$C,MATCH(C3433,Products!$A:$A,0))</f>
        <v>Books</v>
      </c>
      <c r="I3433" s="0" t="str">
        <f aca="false">INDEX(Orders!$D:$D,MATCH(B3433,Orders!$A:$A,0))</f>
        <v>Delivered</v>
      </c>
      <c r="J3433" s="8" t="n">
        <f aca="false">INDEX(Products!$E:$E,MATCH(C3433,Products!$A:$A,0))</f>
        <v>531.47</v>
      </c>
      <c r="K3433" s="8" t="n">
        <f aca="false">D3433*J3433</f>
        <v>531.47</v>
      </c>
    </row>
    <row r="3434" customFormat="false" ht="15" hidden="false" customHeight="false" outlineLevel="0" collapsed="false">
      <c r="A3434" s="0" t="s">
        <v>11202</v>
      </c>
      <c r="B3434" s="0" t="s">
        <v>3310</v>
      </c>
      <c r="C3434" s="0" t="s">
        <v>7993</v>
      </c>
      <c r="D3434" s="0" t="n">
        <v>1</v>
      </c>
      <c r="E3434" s="8" t="n">
        <v>19529</v>
      </c>
      <c r="F3434" s="0" t="n">
        <v>15</v>
      </c>
      <c r="G3434" s="8" t="n">
        <v>16599.65</v>
      </c>
      <c r="H3434" s="0" t="str">
        <f aca="false">INDEX(Products!$C:$C,MATCH(C3434,Products!$A:$A,0))</f>
        <v>Electronics</v>
      </c>
      <c r="I3434" s="0" t="str">
        <f aca="false">INDEX(Orders!$D:$D,MATCH(B3434,Orders!$A:$A,0))</f>
        <v>Delivered</v>
      </c>
      <c r="J3434" s="8" t="n">
        <f aca="false">INDEX(Products!$E:$E,MATCH(C3434,Products!$A:$A,0))</f>
        <v>12094.4</v>
      </c>
      <c r="K3434" s="8" t="n">
        <f aca="false">D3434*J3434</f>
        <v>12094.4</v>
      </c>
    </row>
    <row r="3435" customFormat="false" ht="15" hidden="false" customHeight="false" outlineLevel="0" collapsed="false">
      <c r="A3435" s="0" t="s">
        <v>11203</v>
      </c>
      <c r="B3435" s="0" t="s">
        <v>3311</v>
      </c>
      <c r="C3435" s="0" t="s">
        <v>7701</v>
      </c>
      <c r="D3435" s="0" t="n">
        <v>2</v>
      </c>
      <c r="E3435" s="8" t="n">
        <v>36479</v>
      </c>
      <c r="F3435" s="0" t="n">
        <v>10</v>
      </c>
      <c r="G3435" s="8" t="n">
        <v>65662.2</v>
      </c>
      <c r="H3435" s="0" t="str">
        <f aca="false">INDEX(Products!$C:$C,MATCH(C3435,Products!$A:$A,0))</f>
        <v>Electronics</v>
      </c>
      <c r="I3435" s="0" t="str">
        <f aca="false">INDEX(Orders!$D:$D,MATCH(B3435,Orders!$A:$A,0))</f>
        <v>Delivered</v>
      </c>
      <c r="J3435" s="8" t="n">
        <f aca="false">INDEX(Products!$E:$E,MATCH(C3435,Products!$A:$A,0))</f>
        <v>23417.07</v>
      </c>
      <c r="K3435" s="8" t="n">
        <f aca="false">D3435*J3435</f>
        <v>46834.14</v>
      </c>
    </row>
    <row r="3436" customFormat="false" ht="15" hidden="false" customHeight="false" outlineLevel="0" collapsed="false">
      <c r="A3436" s="0" t="s">
        <v>11204</v>
      </c>
      <c r="B3436" s="0" t="s">
        <v>3313</v>
      </c>
      <c r="C3436" s="0" t="s">
        <v>8071</v>
      </c>
      <c r="D3436" s="0" t="n">
        <v>2</v>
      </c>
      <c r="E3436" s="8" t="n">
        <v>2329</v>
      </c>
      <c r="F3436" s="0" t="n">
        <v>5</v>
      </c>
      <c r="G3436" s="8" t="n">
        <v>4425.1</v>
      </c>
      <c r="H3436" s="0" t="str">
        <f aca="false">INDEX(Products!$C:$C,MATCH(C3436,Products!$A:$A,0))</f>
        <v>Beauty &amp; Personal Care</v>
      </c>
      <c r="I3436" s="0" t="str">
        <f aca="false">INDEX(Orders!$D:$D,MATCH(B3436,Orders!$A:$A,0))</f>
        <v>Delivered</v>
      </c>
      <c r="J3436" s="8" t="n">
        <f aca="false">INDEX(Products!$E:$E,MATCH(C3436,Products!$A:$A,0))</f>
        <v>1328.17</v>
      </c>
      <c r="K3436" s="8" t="n">
        <f aca="false">D3436*J3436</f>
        <v>2656.34</v>
      </c>
    </row>
    <row r="3437" customFormat="false" ht="15" hidden="false" customHeight="false" outlineLevel="0" collapsed="false">
      <c r="A3437" s="0" t="s">
        <v>11205</v>
      </c>
      <c r="B3437" s="0" t="s">
        <v>3315</v>
      </c>
      <c r="C3437" s="0" t="s">
        <v>8071</v>
      </c>
      <c r="D3437" s="0" t="n">
        <v>1</v>
      </c>
      <c r="E3437" s="8" t="n">
        <v>2329</v>
      </c>
      <c r="F3437" s="0" t="n">
        <v>20</v>
      </c>
      <c r="G3437" s="8" t="n">
        <v>1863.2</v>
      </c>
      <c r="H3437" s="0" t="str">
        <f aca="false">INDEX(Products!$C:$C,MATCH(C3437,Products!$A:$A,0))</f>
        <v>Beauty &amp; Personal Care</v>
      </c>
      <c r="I3437" s="0" t="str">
        <f aca="false">INDEX(Orders!$D:$D,MATCH(B3437,Orders!$A:$A,0))</f>
        <v>Delivered</v>
      </c>
      <c r="J3437" s="8" t="n">
        <f aca="false">INDEX(Products!$E:$E,MATCH(C3437,Products!$A:$A,0))</f>
        <v>1328.17</v>
      </c>
      <c r="K3437" s="8" t="n">
        <f aca="false">D3437*J3437</f>
        <v>1328.17</v>
      </c>
    </row>
    <row r="3438" customFormat="false" ht="15" hidden="false" customHeight="false" outlineLevel="0" collapsed="false">
      <c r="A3438" s="0" t="s">
        <v>11206</v>
      </c>
      <c r="B3438" s="0" t="s">
        <v>3315</v>
      </c>
      <c r="C3438" s="0" t="s">
        <v>7731</v>
      </c>
      <c r="D3438" s="0" t="n">
        <v>1</v>
      </c>
      <c r="E3438" s="8" t="n">
        <v>20750</v>
      </c>
      <c r="F3438" s="0" t="n">
        <v>0</v>
      </c>
      <c r="G3438" s="8" t="n">
        <v>20750</v>
      </c>
      <c r="H3438" s="0" t="str">
        <f aca="false">INDEX(Products!$C:$C,MATCH(C3438,Products!$A:$A,0))</f>
        <v>Electronics</v>
      </c>
      <c r="I3438" s="0" t="str">
        <f aca="false">INDEX(Orders!$D:$D,MATCH(B3438,Orders!$A:$A,0))</f>
        <v>Delivered</v>
      </c>
      <c r="J3438" s="8" t="n">
        <f aca="false">INDEX(Products!$E:$E,MATCH(C3438,Products!$A:$A,0))</f>
        <v>12173.79</v>
      </c>
      <c r="K3438" s="8" t="n">
        <f aca="false">D3438*J3438</f>
        <v>12173.79</v>
      </c>
    </row>
    <row r="3439" customFormat="false" ht="15" hidden="false" customHeight="false" outlineLevel="0" collapsed="false">
      <c r="A3439" s="0" t="s">
        <v>11207</v>
      </c>
      <c r="B3439" s="0" t="s">
        <v>3317</v>
      </c>
      <c r="C3439" s="0" t="s">
        <v>7734</v>
      </c>
      <c r="D3439" s="0" t="n">
        <v>1</v>
      </c>
      <c r="E3439" s="8" t="n">
        <v>260</v>
      </c>
      <c r="F3439" s="0" t="n">
        <v>0</v>
      </c>
      <c r="G3439" s="8" t="n">
        <v>260</v>
      </c>
      <c r="H3439" s="0" t="str">
        <f aca="false">INDEX(Products!$C:$C,MATCH(C3439,Products!$A:$A,0))</f>
        <v>Books</v>
      </c>
      <c r="I3439" s="0" t="str">
        <f aca="false">INDEX(Orders!$D:$D,MATCH(B3439,Orders!$A:$A,0))</f>
        <v>Returned</v>
      </c>
      <c r="J3439" s="8" t="n">
        <f aca="false">INDEX(Products!$E:$E,MATCH(C3439,Products!$A:$A,0))</f>
        <v>158.02</v>
      </c>
      <c r="K3439" s="8" t="n">
        <f aca="false">D3439*J3439</f>
        <v>158.02</v>
      </c>
    </row>
    <row r="3440" customFormat="false" ht="15" hidden="false" customHeight="false" outlineLevel="0" collapsed="false">
      <c r="A3440" s="0" t="s">
        <v>11208</v>
      </c>
      <c r="B3440" s="0" t="s">
        <v>3317</v>
      </c>
      <c r="C3440" s="0" t="s">
        <v>7659</v>
      </c>
      <c r="D3440" s="0" t="n">
        <v>1</v>
      </c>
      <c r="E3440" s="8" t="n">
        <v>2609</v>
      </c>
      <c r="F3440" s="0" t="n">
        <v>0</v>
      </c>
      <c r="G3440" s="8" t="n">
        <v>2609</v>
      </c>
      <c r="H3440" s="0" t="str">
        <f aca="false">INDEX(Products!$C:$C,MATCH(C3440,Products!$A:$A,0))</f>
        <v>Fashion</v>
      </c>
      <c r="I3440" s="0" t="str">
        <f aca="false">INDEX(Orders!$D:$D,MATCH(B3440,Orders!$A:$A,0))</f>
        <v>Returned</v>
      </c>
      <c r="J3440" s="8" t="n">
        <f aca="false">INDEX(Products!$E:$E,MATCH(C3440,Products!$A:$A,0))</f>
        <v>1780.61</v>
      </c>
      <c r="K3440" s="8" t="n">
        <f aca="false">D3440*J3440</f>
        <v>1780.61</v>
      </c>
    </row>
    <row r="3441" customFormat="false" ht="15" hidden="false" customHeight="false" outlineLevel="0" collapsed="false">
      <c r="A3441" s="0" t="s">
        <v>11209</v>
      </c>
      <c r="B3441" s="0" t="s">
        <v>3319</v>
      </c>
      <c r="C3441" s="0" t="s">
        <v>7755</v>
      </c>
      <c r="D3441" s="0" t="n">
        <v>1</v>
      </c>
      <c r="E3441" s="8" t="n">
        <v>949</v>
      </c>
      <c r="F3441" s="0" t="n">
        <v>15</v>
      </c>
      <c r="G3441" s="8" t="n">
        <v>806.65</v>
      </c>
      <c r="H3441" s="0" t="str">
        <f aca="false">INDEX(Products!$C:$C,MATCH(C3441,Products!$A:$A,0))</f>
        <v>Books</v>
      </c>
      <c r="I3441" s="0" t="str">
        <f aca="false">INDEX(Orders!$D:$D,MATCH(B3441,Orders!$A:$A,0))</f>
        <v>Delivered</v>
      </c>
      <c r="J3441" s="8" t="n">
        <f aca="false">INDEX(Products!$E:$E,MATCH(C3441,Products!$A:$A,0))</f>
        <v>640.32</v>
      </c>
      <c r="K3441" s="8" t="n">
        <f aca="false">D3441*J3441</f>
        <v>640.32</v>
      </c>
    </row>
    <row r="3442" customFormat="false" ht="15" hidden="false" customHeight="false" outlineLevel="0" collapsed="false">
      <c r="A3442" s="0" t="s">
        <v>11210</v>
      </c>
      <c r="B3442" s="0" t="s">
        <v>3319</v>
      </c>
      <c r="C3442" s="0" t="s">
        <v>7622</v>
      </c>
      <c r="D3442" s="0" t="n">
        <v>1</v>
      </c>
      <c r="E3442" s="8" t="n">
        <v>1549</v>
      </c>
      <c r="F3442" s="0" t="n">
        <v>10</v>
      </c>
      <c r="G3442" s="8" t="n">
        <v>1394.1</v>
      </c>
      <c r="H3442" s="0" t="str">
        <f aca="false">INDEX(Products!$C:$C,MATCH(C3442,Products!$A:$A,0))</f>
        <v>Beauty &amp; Personal Care</v>
      </c>
      <c r="I3442" s="0" t="str">
        <f aca="false">INDEX(Orders!$D:$D,MATCH(B3442,Orders!$A:$A,0))</f>
        <v>Delivered</v>
      </c>
      <c r="J3442" s="8" t="n">
        <f aca="false">INDEX(Products!$E:$E,MATCH(C3442,Products!$A:$A,0))</f>
        <v>915.36</v>
      </c>
      <c r="K3442" s="8" t="n">
        <f aca="false">D3442*J3442</f>
        <v>915.36</v>
      </c>
    </row>
    <row r="3443" customFormat="false" ht="15" hidden="false" customHeight="false" outlineLevel="0" collapsed="false">
      <c r="A3443" s="0" t="s">
        <v>11211</v>
      </c>
      <c r="B3443" s="0" t="s">
        <v>3320</v>
      </c>
      <c r="C3443" s="0" t="s">
        <v>7682</v>
      </c>
      <c r="D3443" s="0" t="n">
        <v>1</v>
      </c>
      <c r="E3443" s="8" t="n">
        <v>2049</v>
      </c>
      <c r="F3443" s="0" t="n">
        <v>0</v>
      </c>
      <c r="G3443" s="8" t="n">
        <v>2049</v>
      </c>
      <c r="H3443" s="0" t="str">
        <f aca="false">INDEX(Products!$C:$C,MATCH(C3443,Products!$A:$A,0))</f>
        <v>Fashion</v>
      </c>
      <c r="I3443" s="0" t="str">
        <f aca="false">INDEX(Orders!$D:$D,MATCH(B3443,Orders!$A:$A,0))</f>
        <v>Returned</v>
      </c>
      <c r="J3443" s="8" t="n">
        <f aca="false">INDEX(Products!$E:$E,MATCH(C3443,Products!$A:$A,0))</f>
        <v>1504.28</v>
      </c>
      <c r="K3443" s="8" t="n">
        <f aca="false">D3443*J3443</f>
        <v>1504.28</v>
      </c>
    </row>
    <row r="3444" customFormat="false" ht="15" hidden="false" customHeight="false" outlineLevel="0" collapsed="false">
      <c r="A3444" s="0" t="s">
        <v>11212</v>
      </c>
      <c r="B3444" s="0" t="s">
        <v>3320</v>
      </c>
      <c r="C3444" s="0" t="s">
        <v>8081</v>
      </c>
      <c r="D3444" s="0" t="n">
        <v>1</v>
      </c>
      <c r="E3444" s="8" t="n">
        <v>940</v>
      </c>
      <c r="F3444" s="0" t="n">
        <v>10</v>
      </c>
      <c r="G3444" s="8" t="n">
        <v>846</v>
      </c>
      <c r="H3444" s="0" t="str">
        <f aca="false">INDEX(Products!$C:$C,MATCH(C3444,Products!$A:$A,0))</f>
        <v>Books</v>
      </c>
      <c r="I3444" s="0" t="str">
        <f aca="false">INDEX(Orders!$D:$D,MATCH(B3444,Orders!$A:$A,0))</f>
        <v>Returned</v>
      </c>
      <c r="J3444" s="8" t="n">
        <f aca="false">INDEX(Products!$E:$E,MATCH(C3444,Products!$A:$A,0))</f>
        <v>531.47</v>
      </c>
      <c r="K3444" s="8" t="n">
        <f aca="false">D3444*J3444</f>
        <v>531.47</v>
      </c>
    </row>
    <row r="3445" customFormat="false" ht="15" hidden="false" customHeight="false" outlineLevel="0" collapsed="false">
      <c r="A3445" s="0" t="s">
        <v>11213</v>
      </c>
      <c r="B3445" s="0" t="s">
        <v>3321</v>
      </c>
      <c r="C3445" s="0" t="s">
        <v>7611</v>
      </c>
      <c r="D3445" s="0" t="n">
        <v>1</v>
      </c>
      <c r="E3445" s="8" t="n">
        <v>2209</v>
      </c>
      <c r="F3445" s="0" t="n">
        <v>30</v>
      </c>
      <c r="G3445" s="8" t="n">
        <v>1546.3</v>
      </c>
      <c r="H3445" s="0" t="str">
        <f aca="false">INDEX(Products!$C:$C,MATCH(C3445,Products!$A:$A,0))</f>
        <v>Beauty &amp; Personal Care</v>
      </c>
      <c r="I3445" s="0" t="str">
        <f aca="false">INDEX(Orders!$D:$D,MATCH(B3445,Orders!$A:$A,0))</f>
        <v>Delivered</v>
      </c>
      <c r="J3445" s="8" t="n">
        <f aca="false">INDEX(Products!$E:$E,MATCH(C3445,Products!$A:$A,0))</f>
        <v>1306.07</v>
      </c>
      <c r="K3445" s="8" t="n">
        <f aca="false">D3445*J3445</f>
        <v>1306.07</v>
      </c>
    </row>
    <row r="3446" customFormat="false" ht="15" hidden="false" customHeight="false" outlineLevel="0" collapsed="false">
      <c r="A3446" s="0" t="s">
        <v>11214</v>
      </c>
      <c r="B3446" s="0" t="s">
        <v>3322</v>
      </c>
      <c r="C3446" s="0" t="s">
        <v>7688</v>
      </c>
      <c r="D3446" s="0" t="n">
        <v>1</v>
      </c>
      <c r="E3446" s="8" t="n">
        <v>3370</v>
      </c>
      <c r="F3446" s="0" t="n">
        <v>30</v>
      </c>
      <c r="G3446" s="8" t="n">
        <v>2359</v>
      </c>
      <c r="H3446" s="0" t="str">
        <f aca="false">INDEX(Products!$C:$C,MATCH(C3446,Products!$A:$A,0))</f>
        <v>Sports &amp; Fitness</v>
      </c>
      <c r="I3446" s="0" t="str">
        <f aca="false">INDEX(Orders!$D:$D,MATCH(B3446,Orders!$A:$A,0))</f>
        <v>Delivered</v>
      </c>
      <c r="J3446" s="8" t="n">
        <f aca="false">INDEX(Products!$E:$E,MATCH(C3446,Products!$A:$A,0))</f>
        <v>2101.83</v>
      </c>
      <c r="K3446" s="8" t="n">
        <f aca="false">D3446*J3446</f>
        <v>2101.83</v>
      </c>
    </row>
    <row r="3447" customFormat="false" ht="15" hidden="false" customHeight="false" outlineLevel="0" collapsed="false">
      <c r="A3447" s="0" t="s">
        <v>11215</v>
      </c>
      <c r="B3447" s="0" t="s">
        <v>3324</v>
      </c>
      <c r="C3447" s="0" t="s">
        <v>8013</v>
      </c>
      <c r="D3447" s="0" t="n">
        <v>2</v>
      </c>
      <c r="E3447" s="8" t="n">
        <v>4669</v>
      </c>
      <c r="F3447" s="0" t="n">
        <v>0</v>
      </c>
      <c r="G3447" s="8" t="n">
        <v>9338</v>
      </c>
      <c r="H3447" s="0" t="str">
        <f aca="false">INDEX(Products!$C:$C,MATCH(C3447,Products!$A:$A,0))</f>
        <v>Toys &amp; Baby Care</v>
      </c>
      <c r="I3447" s="0" t="str">
        <f aca="false">INDEX(Orders!$D:$D,MATCH(B3447,Orders!$A:$A,0))</f>
        <v>Delivered</v>
      </c>
      <c r="J3447" s="8" t="n">
        <f aca="false">INDEX(Products!$E:$E,MATCH(C3447,Products!$A:$A,0))</f>
        <v>3216.56</v>
      </c>
      <c r="K3447" s="8" t="n">
        <f aca="false">D3447*J3447</f>
        <v>6433.12</v>
      </c>
    </row>
    <row r="3448" customFormat="false" ht="15" hidden="false" customHeight="false" outlineLevel="0" collapsed="false">
      <c r="A3448" s="0" t="s">
        <v>11216</v>
      </c>
      <c r="B3448" s="0" t="s">
        <v>3324</v>
      </c>
      <c r="C3448" s="0" t="s">
        <v>7769</v>
      </c>
      <c r="D3448" s="0" t="n">
        <v>1</v>
      </c>
      <c r="E3448" s="8" t="n">
        <v>14609</v>
      </c>
      <c r="F3448" s="0" t="n">
        <v>0</v>
      </c>
      <c r="G3448" s="8" t="n">
        <v>14609</v>
      </c>
      <c r="H3448" s="0" t="str">
        <f aca="false">INDEX(Products!$C:$C,MATCH(C3448,Products!$A:$A,0))</f>
        <v>Home &amp; Kitchen</v>
      </c>
      <c r="I3448" s="0" t="str">
        <f aca="false">INDEX(Orders!$D:$D,MATCH(B3448,Orders!$A:$A,0))</f>
        <v>Delivered</v>
      </c>
      <c r="J3448" s="8" t="n">
        <f aca="false">INDEX(Products!$E:$E,MATCH(C3448,Products!$A:$A,0))</f>
        <v>8695.64</v>
      </c>
      <c r="K3448" s="8" t="n">
        <f aca="false">D3448*J3448</f>
        <v>8695.64</v>
      </c>
    </row>
    <row r="3449" customFormat="false" ht="15" hidden="false" customHeight="false" outlineLevel="0" collapsed="false">
      <c r="A3449" s="0" t="s">
        <v>11217</v>
      </c>
      <c r="B3449" s="0" t="s">
        <v>3325</v>
      </c>
      <c r="C3449" s="0" t="s">
        <v>7646</v>
      </c>
      <c r="D3449" s="0" t="n">
        <v>1</v>
      </c>
      <c r="E3449" s="8" t="n">
        <v>3610</v>
      </c>
      <c r="F3449" s="0" t="n">
        <v>10</v>
      </c>
      <c r="G3449" s="8" t="n">
        <v>3249</v>
      </c>
      <c r="H3449" s="0" t="str">
        <f aca="false">INDEX(Products!$C:$C,MATCH(C3449,Products!$A:$A,0))</f>
        <v>Fashion</v>
      </c>
      <c r="I3449" s="0" t="str">
        <f aca="false">INDEX(Orders!$D:$D,MATCH(B3449,Orders!$A:$A,0))</f>
        <v>Delivered</v>
      </c>
      <c r="J3449" s="8" t="n">
        <f aca="false">INDEX(Products!$E:$E,MATCH(C3449,Products!$A:$A,0))</f>
        <v>2575.47</v>
      </c>
      <c r="K3449" s="8" t="n">
        <f aca="false">D3449*J3449</f>
        <v>2575.47</v>
      </c>
    </row>
    <row r="3450" customFormat="false" ht="15" hidden="false" customHeight="false" outlineLevel="0" collapsed="false">
      <c r="A3450" s="0" t="s">
        <v>11218</v>
      </c>
      <c r="B3450" s="0" t="s">
        <v>3326</v>
      </c>
      <c r="C3450" s="0" t="s">
        <v>7916</v>
      </c>
      <c r="D3450" s="0" t="n">
        <v>2</v>
      </c>
      <c r="E3450" s="8" t="n">
        <v>2700</v>
      </c>
      <c r="F3450" s="0" t="n">
        <v>0</v>
      </c>
      <c r="G3450" s="8" t="n">
        <v>5400</v>
      </c>
      <c r="H3450" s="0" t="str">
        <f aca="false">INDEX(Products!$C:$C,MATCH(C3450,Products!$A:$A,0))</f>
        <v>Beauty &amp; Personal Care</v>
      </c>
      <c r="I3450" s="0" t="str">
        <f aca="false">INDEX(Orders!$D:$D,MATCH(B3450,Orders!$A:$A,0))</f>
        <v>Delivered</v>
      </c>
      <c r="J3450" s="8" t="n">
        <f aca="false">INDEX(Products!$E:$E,MATCH(C3450,Products!$A:$A,0))</f>
        <v>1844.89</v>
      </c>
      <c r="K3450" s="8" t="n">
        <f aca="false">D3450*J3450</f>
        <v>3689.78</v>
      </c>
    </row>
    <row r="3451" customFormat="false" ht="15" hidden="false" customHeight="false" outlineLevel="0" collapsed="false">
      <c r="A3451" s="0" t="s">
        <v>11219</v>
      </c>
      <c r="B3451" s="0" t="s">
        <v>3326</v>
      </c>
      <c r="C3451" s="0" t="s">
        <v>7809</v>
      </c>
      <c r="D3451" s="0" t="n">
        <v>1</v>
      </c>
      <c r="E3451" s="8" t="n">
        <v>9019</v>
      </c>
      <c r="F3451" s="0" t="n">
        <v>15</v>
      </c>
      <c r="G3451" s="8" t="n">
        <v>7666.15</v>
      </c>
      <c r="H3451" s="0" t="str">
        <f aca="false">INDEX(Products!$C:$C,MATCH(C3451,Products!$A:$A,0))</f>
        <v>Home &amp; Kitchen</v>
      </c>
      <c r="I3451" s="0" t="str">
        <f aca="false">INDEX(Orders!$D:$D,MATCH(B3451,Orders!$A:$A,0))</f>
        <v>Delivered</v>
      </c>
      <c r="J3451" s="8" t="n">
        <f aca="false">INDEX(Products!$E:$E,MATCH(C3451,Products!$A:$A,0))</f>
        <v>6066.71</v>
      </c>
      <c r="K3451" s="8" t="n">
        <f aca="false">D3451*J3451</f>
        <v>6066.71</v>
      </c>
    </row>
    <row r="3452" customFormat="false" ht="15" hidden="false" customHeight="false" outlineLevel="0" collapsed="false">
      <c r="A3452" s="0" t="s">
        <v>11220</v>
      </c>
      <c r="B3452" s="0" t="s">
        <v>3326</v>
      </c>
      <c r="C3452" s="0" t="s">
        <v>7821</v>
      </c>
      <c r="D3452" s="0" t="n">
        <v>1</v>
      </c>
      <c r="E3452" s="8" t="n">
        <v>2479</v>
      </c>
      <c r="F3452" s="0" t="n">
        <v>10</v>
      </c>
      <c r="G3452" s="8" t="n">
        <v>2231.1</v>
      </c>
      <c r="H3452" s="0" t="str">
        <f aca="false">INDEX(Products!$C:$C,MATCH(C3452,Products!$A:$A,0))</f>
        <v>Beauty &amp; Personal Care</v>
      </c>
      <c r="I3452" s="0" t="str">
        <f aca="false">INDEX(Orders!$D:$D,MATCH(B3452,Orders!$A:$A,0))</f>
        <v>Delivered</v>
      </c>
      <c r="J3452" s="8" t="n">
        <f aca="false">INDEX(Products!$E:$E,MATCH(C3452,Products!$A:$A,0))</f>
        <v>1727.59</v>
      </c>
      <c r="K3452" s="8" t="n">
        <f aca="false">D3452*J3452</f>
        <v>1727.59</v>
      </c>
    </row>
    <row r="3453" customFormat="false" ht="15" hidden="false" customHeight="false" outlineLevel="0" collapsed="false">
      <c r="A3453" s="0" t="s">
        <v>11221</v>
      </c>
      <c r="B3453" s="0" t="s">
        <v>3327</v>
      </c>
      <c r="C3453" s="0" t="s">
        <v>7644</v>
      </c>
      <c r="D3453" s="0" t="n">
        <v>3</v>
      </c>
      <c r="E3453" s="8" t="n">
        <v>14779</v>
      </c>
      <c r="F3453" s="0" t="n">
        <v>10</v>
      </c>
      <c r="G3453" s="8" t="n">
        <v>39903.3</v>
      </c>
      <c r="H3453" s="0" t="str">
        <f aca="false">INDEX(Products!$C:$C,MATCH(C3453,Products!$A:$A,0))</f>
        <v>Mobiles &amp; Accessories</v>
      </c>
      <c r="I3453" s="0" t="str">
        <f aca="false">INDEX(Orders!$D:$D,MATCH(B3453,Orders!$A:$A,0))</f>
        <v>Delivered</v>
      </c>
      <c r="J3453" s="8" t="n">
        <f aca="false">INDEX(Products!$E:$E,MATCH(C3453,Products!$A:$A,0))</f>
        <v>10119.61</v>
      </c>
      <c r="K3453" s="8" t="n">
        <f aca="false">D3453*J3453</f>
        <v>30358.83</v>
      </c>
    </row>
    <row r="3454" customFormat="false" ht="15" hidden="false" customHeight="false" outlineLevel="0" collapsed="false">
      <c r="A3454" s="0" t="s">
        <v>11222</v>
      </c>
      <c r="B3454" s="0" t="s">
        <v>3327</v>
      </c>
      <c r="C3454" s="0" t="s">
        <v>7771</v>
      </c>
      <c r="D3454" s="0" t="n">
        <v>1</v>
      </c>
      <c r="E3454" s="8" t="n">
        <v>3619</v>
      </c>
      <c r="F3454" s="0" t="n">
        <v>20</v>
      </c>
      <c r="G3454" s="8" t="n">
        <v>2895.2</v>
      </c>
      <c r="H3454" s="0" t="str">
        <f aca="false">INDEX(Products!$C:$C,MATCH(C3454,Products!$A:$A,0))</f>
        <v>Fashion</v>
      </c>
      <c r="I3454" s="0" t="str">
        <f aca="false">INDEX(Orders!$D:$D,MATCH(B3454,Orders!$A:$A,0))</f>
        <v>Delivered</v>
      </c>
      <c r="J3454" s="8" t="n">
        <f aca="false">INDEX(Products!$E:$E,MATCH(C3454,Products!$A:$A,0))</f>
        <v>2299.95</v>
      </c>
      <c r="K3454" s="8" t="n">
        <f aca="false">D3454*J3454</f>
        <v>2299.95</v>
      </c>
    </row>
    <row r="3455" customFormat="false" ht="15" hidden="false" customHeight="false" outlineLevel="0" collapsed="false">
      <c r="A3455" s="0" t="s">
        <v>11223</v>
      </c>
      <c r="B3455" s="0" t="s">
        <v>3327</v>
      </c>
      <c r="C3455" s="0" t="s">
        <v>7966</v>
      </c>
      <c r="D3455" s="0" t="n">
        <v>1</v>
      </c>
      <c r="E3455" s="8" t="n">
        <v>8389</v>
      </c>
      <c r="F3455" s="0" t="n">
        <v>20</v>
      </c>
      <c r="G3455" s="8" t="n">
        <v>6711.2</v>
      </c>
      <c r="H3455" s="0" t="str">
        <f aca="false">INDEX(Products!$C:$C,MATCH(C3455,Products!$A:$A,0))</f>
        <v>Home &amp; Kitchen</v>
      </c>
      <c r="I3455" s="0" t="str">
        <f aca="false">INDEX(Orders!$D:$D,MATCH(B3455,Orders!$A:$A,0))</f>
        <v>Delivered</v>
      </c>
      <c r="J3455" s="8" t="n">
        <f aca="false">INDEX(Products!$E:$E,MATCH(C3455,Products!$A:$A,0))</f>
        <v>6236.44</v>
      </c>
      <c r="K3455" s="8" t="n">
        <f aca="false">D3455*J3455</f>
        <v>6236.44</v>
      </c>
    </row>
    <row r="3456" customFormat="false" ht="15" hidden="false" customHeight="false" outlineLevel="0" collapsed="false">
      <c r="A3456" s="0" t="s">
        <v>11224</v>
      </c>
      <c r="B3456" s="0" t="s">
        <v>3328</v>
      </c>
      <c r="C3456" s="0" t="s">
        <v>7655</v>
      </c>
      <c r="D3456" s="0" t="n">
        <v>1</v>
      </c>
      <c r="E3456" s="8" t="n">
        <v>1059</v>
      </c>
      <c r="F3456" s="0" t="n">
        <v>0</v>
      </c>
      <c r="G3456" s="8" t="n">
        <v>1059</v>
      </c>
      <c r="H3456" s="0" t="str">
        <f aca="false">INDEX(Products!$C:$C,MATCH(C3456,Products!$A:$A,0))</f>
        <v>Fashion</v>
      </c>
      <c r="I3456" s="0" t="str">
        <f aca="false">INDEX(Orders!$D:$D,MATCH(B3456,Orders!$A:$A,0))</f>
        <v>Delivered</v>
      </c>
      <c r="J3456" s="8" t="n">
        <f aca="false">INDEX(Products!$E:$E,MATCH(C3456,Products!$A:$A,0))</f>
        <v>616.44</v>
      </c>
      <c r="K3456" s="8" t="n">
        <f aca="false">D3456*J3456</f>
        <v>616.44</v>
      </c>
    </row>
    <row r="3457" customFormat="false" ht="15" hidden="false" customHeight="false" outlineLevel="0" collapsed="false">
      <c r="A3457" s="0" t="s">
        <v>11225</v>
      </c>
      <c r="B3457" s="0" t="s">
        <v>3329</v>
      </c>
      <c r="C3457" s="0" t="s">
        <v>8130</v>
      </c>
      <c r="D3457" s="0" t="n">
        <v>1</v>
      </c>
      <c r="E3457" s="8" t="n">
        <v>7929</v>
      </c>
      <c r="F3457" s="0" t="n">
        <v>20</v>
      </c>
      <c r="G3457" s="8" t="n">
        <v>6343.2</v>
      </c>
      <c r="H3457" s="0" t="str">
        <f aca="false">INDEX(Products!$C:$C,MATCH(C3457,Products!$A:$A,0))</f>
        <v>Home &amp; Kitchen</v>
      </c>
      <c r="I3457" s="0" t="str">
        <f aca="false">INDEX(Orders!$D:$D,MATCH(B3457,Orders!$A:$A,0))</f>
        <v>Delivered</v>
      </c>
      <c r="J3457" s="8" t="n">
        <f aca="false">INDEX(Products!$E:$E,MATCH(C3457,Products!$A:$A,0))</f>
        <v>4469.51</v>
      </c>
      <c r="K3457" s="8" t="n">
        <f aca="false">D3457*J3457</f>
        <v>4469.51</v>
      </c>
    </row>
    <row r="3458" customFormat="false" ht="15" hidden="false" customHeight="false" outlineLevel="0" collapsed="false">
      <c r="A3458" s="0" t="s">
        <v>11226</v>
      </c>
      <c r="B3458" s="0" t="s">
        <v>3329</v>
      </c>
      <c r="C3458" s="0" t="s">
        <v>8111</v>
      </c>
      <c r="D3458" s="0" t="n">
        <v>2</v>
      </c>
      <c r="E3458" s="8" t="n">
        <v>3729</v>
      </c>
      <c r="F3458" s="0" t="n">
        <v>5</v>
      </c>
      <c r="G3458" s="8" t="n">
        <v>7085.1</v>
      </c>
      <c r="H3458" s="0" t="str">
        <f aca="false">INDEX(Products!$C:$C,MATCH(C3458,Products!$A:$A,0))</f>
        <v>Fashion</v>
      </c>
      <c r="I3458" s="0" t="str">
        <f aca="false">INDEX(Orders!$D:$D,MATCH(B3458,Orders!$A:$A,0))</f>
        <v>Delivered</v>
      </c>
      <c r="J3458" s="8" t="n">
        <f aca="false">INDEX(Products!$E:$E,MATCH(C3458,Products!$A:$A,0))</f>
        <v>2097.34</v>
      </c>
      <c r="K3458" s="8" t="n">
        <f aca="false">D3458*J3458</f>
        <v>4194.68</v>
      </c>
    </row>
    <row r="3459" customFormat="false" ht="15" hidden="false" customHeight="false" outlineLevel="0" collapsed="false">
      <c r="A3459" s="0" t="s">
        <v>11227</v>
      </c>
      <c r="B3459" s="0" t="s">
        <v>3330</v>
      </c>
      <c r="C3459" s="0" t="s">
        <v>7987</v>
      </c>
      <c r="D3459" s="0" t="n">
        <v>1</v>
      </c>
      <c r="E3459" s="8" t="n">
        <v>4779</v>
      </c>
      <c r="F3459" s="0" t="n">
        <v>0</v>
      </c>
      <c r="G3459" s="8" t="n">
        <v>4779</v>
      </c>
      <c r="H3459" s="0" t="str">
        <f aca="false">INDEX(Products!$C:$C,MATCH(C3459,Products!$A:$A,0))</f>
        <v>Fashion</v>
      </c>
      <c r="I3459" s="0" t="str">
        <f aca="false">INDEX(Orders!$D:$D,MATCH(B3459,Orders!$A:$A,0))</f>
        <v>Delivered</v>
      </c>
      <c r="J3459" s="8" t="n">
        <f aca="false">INDEX(Products!$E:$E,MATCH(C3459,Products!$A:$A,0))</f>
        <v>3184.36</v>
      </c>
      <c r="K3459" s="8" t="n">
        <f aca="false">D3459*J3459</f>
        <v>3184.36</v>
      </c>
    </row>
    <row r="3460" customFormat="false" ht="15" hidden="false" customHeight="false" outlineLevel="0" collapsed="false">
      <c r="A3460" s="0" t="s">
        <v>11228</v>
      </c>
      <c r="B3460" s="0" t="s">
        <v>3330</v>
      </c>
      <c r="C3460" s="0" t="s">
        <v>7682</v>
      </c>
      <c r="D3460" s="0" t="n">
        <v>1</v>
      </c>
      <c r="E3460" s="8" t="n">
        <v>2049</v>
      </c>
      <c r="F3460" s="0" t="n">
        <v>10</v>
      </c>
      <c r="G3460" s="8" t="n">
        <v>1844.1</v>
      </c>
      <c r="H3460" s="0" t="str">
        <f aca="false">INDEX(Products!$C:$C,MATCH(C3460,Products!$A:$A,0))</f>
        <v>Fashion</v>
      </c>
      <c r="I3460" s="0" t="str">
        <f aca="false">INDEX(Orders!$D:$D,MATCH(B3460,Orders!$A:$A,0))</f>
        <v>Delivered</v>
      </c>
      <c r="J3460" s="8" t="n">
        <f aca="false">INDEX(Products!$E:$E,MATCH(C3460,Products!$A:$A,0))</f>
        <v>1504.28</v>
      </c>
      <c r="K3460" s="8" t="n">
        <f aca="false">D3460*J3460</f>
        <v>1504.28</v>
      </c>
    </row>
    <row r="3461" customFormat="false" ht="15" hidden="false" customHeight="false" outlineLevel="0" collapsed="false">
      <c r="A3461" s="0" t="s">
        <v>11229</v>
      </c>
      <c r="B3461" s="0" t="s">
        <v>3330</v>
      </c>
      <c r="C3461" s="0" t="s">
        <v>7663</v>
      </c>
      <c r="D3461" s="0" t="n">
        <v>2</v>
      </c>
      <c r="E3461" s="8" t="n">
        <v>4859</v>
      </c>
      <c r="F3461" s="0" t="n">
        <v>30</v>
      </c>
      <c r="G3461" s="8" t="n">
        <v>6802.6</v>
      </c>
      <c r="H3461" s="0" t="str">
        <f aca="false">INDEX(Products!$C:$C,MATCH(C3461,Products!$A:$A,0))</f>
        <v>Fashion</v>
      </c>
      <c r="I3461" s="0" t="str">
        <f aca="false">INDEX(Orders!$D:$D,MATCH(B3461,Orders!$A:$A,0))</f>
        <v>Delivered</v>
      </c>
      <c r="J3461" s="8" t="n">
        <f aca="false">INDEX(Products!$E:$E,MATCH(C3461,Products!$A:$A,0))</f>
        <v>2737.14</v>
      </c>
      <c r="K3461" s="8" t="n">
        <f aca="false">D3461*J3461</f>
        <v>5474.28</v>
      </c>
    </row>
    <row r="3462" customFormat="false" ht="15" hidden="false" customHeight="false" outlineLevel="0" collapsed="false">
      <c r="A3462" s="0" t="s">
        <v>11230</v>
      </c>
      <c r="B3462" s="0" t="s">
        <v>3330</v>
      </c>
      <c r="C3462" s="0" t="s">
        <v>7803</v>
      </c>
      <c r="D3462" s="0" t="n">
        <v>1</v>
      </c>
      <c r="E3462" s="8" t="n">
        <v>34270</v>
      </c>
      <c r="F3462" s="0" t="n">
        <v>20</v>
      </c>
      <c r="G3462" s="8" t="n">
        <v>27416</v>
      </c>
      <c r="H3462" s="0" t="str">
        <f aca="false">INDEX(Products!$C:$C,MATCH(C3462,Products!$A:$A,0))</f>
        <v>Electronics</v>
      </c>
      <c r="I3462" s="0" t="str">
        <f aca="false">INDEX(Orders!$D:$D,MATCH(B3462,Orders!$A:$A,0))</f>
        <v>Delivered</v>
      </c>
      <c r="J3462" s="8" t="n">
        <f aca="false">INDEX(Products!$E:$E,MATCH(C3462,Products!$A:$A,0))</f>
        <v>19956.6</v>
      </c>
      <c r="K3462" s="8" t="n">
        <f aca="false">D3462*J3462</f>
        <v>19956.6</v>
      </c>
    </row>
    <row r="3463" customFormat="false" ht="15" hidden="false" customHeight="false" outlineLevel="0" collapsed="false">
      <c r="A3463" s="0" t="s">
        <v>11231</v>
      </c>
      <c r="B3463" s="0" t="s">
        <v>3331</v>
      </c>
      <c r="C3463" s="0" t="s">
        <v>7980</v>
      </c>
      <c r="D3463" s="0" t="n">
        <v>2</v>
      </c>
      <c r="E3463" s="8" t="n">
        <v>42589</v>
      </c>
      <c r="F3463" s="0" t="n">
        <v>20</v>
      </c>
      <c r="G3463" s="8" t="n">
        <v>68142.4</v>
      </c>
      <c r="H3463" s="0" t="str">
        <f aca="false">INDEX(Products!$C:$C,MATCH(C3463,Products!$A:$A,0))</f>
        <v>Electronics</v>
      </c>
      <c r="I3463" s="0" t="str">
        <f aca="false">INDEX(Orders!$D:$D,MATCH(B3463,Orders!$A:$A,0))</f>
        <v>Delivered</v>
      </c>
      <c r="J3463" s="8" t="n">
        <f aca="false">INDEX(Products!$E:$E,MATCH(C3463,Products!$A:$A,0))</f>
        <v>28890.12</v>
      </c>
      <c r="K3463" s="8" t="n">
        <f aca="false">D3463*J3463</f>
        <v>57780.24</v>
      </c>
    </row>
    <row r="3464" customFormat="false" ht="15" hidden="false" customHeight="false" outlineLevel="0" collapsed="false">
      <c r="A3464" s="0" t="s">
        <v>11232</v>
      </c>
      <c r="B3464" s="0" t="s">
        <v>3332</v>
      </c>
      <c r="C3464" s="0" t="s">
        <v>8253</v>
      </c>
      <c r="D3464" s="0" t="n">
        <v>1</v>
      </c>
      <c r="E3464" s="8" t="n">
        <v>1729</v>
      </c>
      <c r="F3464" s="0" t="n">
        <v>20</v>
      </c>
      <c r="G3464" s="8" t="n">
        <v>1383.2</v>
      </c>
      <c r="H3464" s="0" t="str">
        <f aca="false">INDEX(Products!$C:$C,MATCH(C3464,Products!$A:$A,0))</f>
        <v>Beauty &amp; Personal Care</v>
      </c>
      <c r="I3464" s="0" t="str">
        <f aca="false">INDEX(Orders!$D:$D,MATCH(B3464,Orders!$A:$A,0))</f>
        <v>Cancelled</v>
      </c>
      <c r="J3464" s="8" t="n">
        <f aca="false">INDEX(Products!$E:$E,MATCH(C3464,Products!$A:$A,0))</f>
        <v>1062.01</v>
      </c>
      <c r="K3464" s="8" t="n">
        <f aca="false">D3464*J3464</f>
        <v>1062.01</v>
      </c>
    </row>
    <row r="3465" customFormat="false" ht="15" hidden="false" customHeight="false" outlineLevel="0" collapsed="false">
      <c r="A3465" s="0" t="s">
        <v>11233</v>
      </c>
      <c r="B3465" s="0" t="s">
        <v>3333</v>
      </c>
      <c r="C3465" s="0" t="s">
        <v>7644</v>
      </c>
      <c r="D3465" s="0" t="n">
        <v>1</v>
      </c>
      <c r="E3465" s="8" t="n">
        <v>14779</v>
      </c>
      <c r="F3465" s="0" t="n">
        <v>10</v>
      </c>
      <c r="G3465" s="8" t="n">
        <v>13301.1</v>
      </c>
      <c r="H3465" s="0" t="str">
        <f aca="false">INDEX(Products!$C:$C,MATCH(C3465,Products!$A:$A,0))</f>
        <v>Mobiles &amp; Accessories</v>
      </c>
      <c r="I3465" s="0" t="str">
        <f aca="false">INDEX(Orders!$D:$D,MATCH(B3465,Orders!$A:$A,0))</f>
        <v>Delivered</v>
      </c>
      <c r="J3465" s="8" t="n">
        <f aca="false">INDEX(Products!$E:$E,MATCH(C3465,Products!$A:$A,0))</f>
        <v>10119.61</v>
      </c>
      <c r="K3465" s="8" t="n">
        <f aca="false">D3465*J3465</f>
        <v>10119.61</v>
      </c>
    </row>
    <row r="3466" customFormat="false" ht="15" hidden="false" customHeight="false" outlineLevel="0" collapsed="false">
      <c r="A3466" s="0" t="s">
        <v>11234</v>
      </c>
      <c r="B3466" s="0" t="s">
        <v>3335</v>
      </c>
      <c r="C3466" s="0" t="s">
        <v>7616</v>
      </c>
      <c r="D3466" s="0" t="n">
        <v>3</v>
      </c>
      <c r="E3466" s="8" t="n">
        <v>9379</v>
      </c>
      <c r="F3466" s="0" t="n">
        <v>0</v>
      </c>
      <c r="G3466" s="8" t="n">
        <v>28137</v>
      </c>
      <c r="H3466" s="0" t="str">
        <f aca="false">INDEX(Products!$C:$C,MATCH(C3466,Products!$A:$A,0))</f>
        <v>Electronics</v>
      </c>
      <c r="I3466" s="0" t="str">
        <f aca="false">INDEX(Orders!$D:$D,MATCH(B3466,Orders!$A:$A,0))</f>
        <v>Delivered</v>
      </c>
      <c r="J3466" s="8" t="n">
        <f aca="false">INDEX(Products!$E:$E,MATCH(C3466,Products!$A:$A,0))</f>
        <v>6769.42</v>
      </c>
      <c r="K3466" s="8" t="n">
        <f aca="false">D3466*J3466</f>
        <v>20308.26</v>
      </c>
    </row>
    <row r="3467" customFormat="false" ht="15" hidden="false" customHeight="false" outlineLevel="0" collapsed="false">
      <c r="A3467" s="0" t="s">
        <v>11235</v>
      </c>
      <c r="B3467" s="0" t="s">
        <v>3337</v>
      </c>
      <c r="C3467" s="0" t="s">
        <v>7790</v>
      </c>
      <c r="D3467" s="0" t="n">
        <v>1</v>
      </c>
      <c r="E3467" s="8" t="n">
        <v>629</v>
      </c>
      <c r="F3467" s="0" t="n">
        <v>20</v>
      </c>
      <c r="G3467" s="8" t="n">
        <v>503.2</v>
      </c>
      <c r="H3467" s="0" t="str">
        <f aca="false">INDEX(Products!$C:$C,MATCH(C3467,Products!$A:$A,0))</f>
        <v>Grocery</v>
      </c>
      <c r="I3467" s="0" t="str">
        <f aca="false">INDEX(Orders!$D:$D,MATCH(B3467,Orders!$A:$A,0))</f>
        <v>Delivered</v>
      </c>
      <c r="J3467" s="8" t="n">
        <f aca="false">INDEX(Products!$E:$E,MATCH(C3467,Products!$A:$A,0))</f>
        <v>377.09</v>
      </c>
      <c r="K3467" s="8" t="n">
        <f aca="false">D3467*J3467</f>
        <v>377.09</v>
      </c>
    </row>
    <row r="3468" customFormat="false" ht="15" hidden="false" customHeight="false" outlineLevel="0" collapsed="false">
      <c r="A3468" s="0" t="s">
        <v>11236</v>
      </c>
      <c r="B3468" s="0" t="s">
        <v>3339</v>
      </c>
      <c r="C3468" s="0" t="s">
        <v>8428</v>
      </c>
      <c r="D3468" s="0" t="n">
        <v>1</v>
      </c>
      <c r="E3468" s="8" t="n">
        <v>8599</v>
      </c>
      <c r="F3468" s="0" t="n">
        <v>0</v>
      </c>
      <c r="G3468" s="8" t="n">
        <v>8599</v>
      </c>
      <c r="H3468" s="0" t="str">
        <f aca="false">INDEX(Products!$C:$C,MATCH(C3468,Products!$A:$A,0))</f>
        <v>Home &amp; Kitchen</v>
      </c>
      <c r="I3468" s="0" t="str">
        <f aca="false">INDEX(Orders!$D:$D,MATCH(B3468,Orders!$A:$A,0))</f>
        <v>Delivered</v>
      </c>
      <c r="J3468" s="8" t="n">
        <f aca="false">INDEX(Products!$E:$E,MATCH(C3468,Products!$A:$A,0))</f>
        <v>5346.13</v>
      </c>
      <c r="K3468" s="8" t="n">
        <f aca="false">D3468*J3468</f>
        <v>5346.13</v>
      </c>
    </row>
    <row r="3469" customFormat="false" ht="15" hidden="false" customHeight="false" outlineLevel="0" collapsed="false">
      <c r="A3469" s="0" t="s">
        <v>11237</v>
      </c>
      <c r="B3469" s="0" t="s">
        <v>3341</v>
      </c>
      <c r="C3469" s="0" t="s">
        <v>7799</v>
      </c>
      <c r="D3469" s="0" t="n">
        <v>1</v>
      </c>
      <c r="E3469" s="8" t="n">
        <v>70349</v>
      </c>
      <c r="F3469" s="0" t="n">
        <v>5</v>
      </c>
      <c r="G3469" s="8" t="n">
        <v>66831.55</v>
      </c>
      <c r="H3469" s="0" t="str">
        <f aca="false">INDEX(Products!$C:$C,MATCH(C3469,Products!$A:$A,0))</f>
        <v>Mobiles &amp; Accessories</v>
      </c>
      <c r="I3469" s="0" t="str">
        <f aca="false">INDEX(Orders!$D:$D,MATCH(B3469,Orders!$A:$A,0))</f>
        <v>Delivered</v>
      </c>
      <c r="J3469" s="8" t="n">
        <f aca="false">INDEX(Products!$E:$E,MATCH(C3469,Products!$A:$A,0))</f>
        <v>45393.9</v>
      </c>
      <c r="K3469" s="8" t="n">
        <f aca="false">D3469*J3469</f>
        <v>45393.9</v>
      </c>
    </row>
    <row r="3470" customFormat="false" ht="15" hidden="false" customHeight="false" outlineLevel="0" collapsed="false">
      <c r="A3470" s="0" t="s">
        <v>11238</v>
      </c>
      <c r="B3470" s="0" t="s">
        <v>3341</v>
      </c>
      <c r="C3470" s="0" t="s">
        <v>8094</v>
      </c>
      <c r="D3470" s="0" t="n">
        <v>1</v>
      </c>
      <c r="E3470" s="8" t="n">
        <v>3199</v>
      </c>
      <c r="F3470" s="0" t="n">
        <v>5</v>
      </c>
      <c r="G3470" s="8" t="n">
        <v>3039.05</v>
      </c>
      <c r="H3470" s="0" t="str">
        <f aca="false">INDEX(Products!$C:$C,MATCH(C3470,Products!$A:$A,0))</f>
        <v>Sports &amp; Fitness</v>
      </c>
      <c r="I3470" s="0" t="str">
        <f aca="false">INDEX(Orders!$D:$D,MATCH(B3470,Orders!$A:$A,0))</f>
        <v>Delivered</v>
      </c>
      <c r="J3470" s="8" t="n">
        <f aca="false">INDEX(Products!$E:$E,MATCH(C3470,Products!$A:$A,0))</f>
        <v>1765.83</v>
      </c>
      <c r="K3470" s="8" t="n">
        <f aca="false">D3470*J3470</f>
        <v>1765.83</v>
      </c>
    </row>
    <row r="3471" customFormat="false" ht="15" hidden="false" customHeight="false" outlineLevel="0" collapsed="false">
      <c r="A3471" s="0" t="s">
        <v>11239</v>
      </c>
      <c r="B3471" s="0" t="s">
        <v>3343</v>
      </c>
      <c r="C3471" s="0" t="s">
        <v>7881</v>
      </c>
      <c r="D3471" s="0" t="n">
        <v>1</v>
      </c>
      <c r="E3471" s="8" t="n">
        <v>1029</v>
      </c>
      <c r="F3471" s="0" t="n">
        <v>0</v>
      </c>
      <c r="G3471" s="8" t="n">
        <v>1029</v>
      </c>
      <c r="H3471" s="0" t="str">
        <f aca="false">INDEX(Products!$C:$C,MATCH(C3471,Products!$A:$A,0))</f>
        <v>Fashion</v>
      </c>
      <c r="I3471" s="0" t="str">
        <f aca="false">INDEX(Orders!$D:$D,MATCH(B3471,Orders!$A:$A,0))</f>
        <v>Delivered</v>
      </c>
      <c r="J3471" s="8" t="n">
        <f aca="false">INDEX(Products!$E:$E,MATCH(C3471,Products!$A:$A,0))</f>
        <v>763.09</v>
      </c>
      <c r="K3471" s="8" t="n">
        <f aca="false">D3471*J3471</f>
        <v>763.09</v>
      </c>
    </row>
    <row r="3472" customFormat="false" ht="15" hidden="false" customHeight="false" outlineLevel="0" collapsed="false">
      <c r="A3472" s="0" t="s">
        <v>11240</v>
      </c>
      <c r="B3472" s="0" t="s">
        <v>3345</v>
      </c>
      <c r="C3472" s="0" t="s">
        <v>7814</v>
      </c>
      <c r="D3472" s="0" t="n">
        <v>2</v>
      </c>
      <c r="E3472" s="8" t="n">
        <v>360</v>
      </c>
      <c r="F3472" s="0" t="n">
        <v>0</v>
      </c>
      <c r="G3472" s="8" t="n">
        <v>720</v>
      </c>
      <c r="H3472" s="0" t="str">
        <f aca="false">INDEX(Products!$C:$C,MATCH(C3472,Products!$A:$A,0))</f>
        <v>Grocery</v>
      </c>
      <c r="I3472" s="0" t="str">
        <f aca="false">INDEX(Orders!$D:$D,MATCH(B3472,Orders!$A:$A,0))</f>
        <v>Returned</v>
      </c>
      <c r="J3472" s="8" t="n">
        <f aca="false">INDEX(Products!$E:$E,MATCH(C3472,Products!$A:$A,0))</f>
        <v>220.3</v>
      </c>
      <c r="K3472" s="8" t="n">
        <f aca="false">D3472*J3472</f>
        <v>440.6</v>
      </c>
    </row>
    <row r="3473" customFormat="false" ht="15" hidden="false" customHeight="false" outlineLevel="0" collapsed="false">
      <c r="A3473" s="0" t="s">
        <v>11241</v>
      </c>
      <c r="B3473" s="0" t="s">
        <v>3346</v>
      </c>
      <c r="C3473" s="0" t="s">
        <v>7825</v>
      </c>
      <c r="D3473" s="0" t="n">
        <v>1</v>
      </c>
      <c r="E3473" s="8" t="n">
        <v>1190</v>
      </c>
      <c r="F3473" s="0" t="n">
        <v>15</v>
      </c>
      <c r="G3473" s="8" t="n">
        <v>1011.5</v>
      </c>
      <c r="H3473" s="0" t="str">
        <f aca="false">INDEX(Products!$C:$C,MATCH(C3473,Products!$A:$A,0))</f>
        <v>Fashion</v>
      </c>
      <c r="I3473" s="0" t="str">
        <f aca="false">INDEX(Orders!$D:$D,MATCH(B3473,Orders!$A:$A,0))</f>
        <v>Delivered</v>
      </c>
      <c r="J3473" s="8" t="n">
        <f aca="false">INDEX(Products!$E:$E,MATCH(C3473,Products!$A:$A,0))</f>
        <v>814.55</v>
      </c>
      <c r="K3473" s="8" t="n">
        <f aca="false">D3473*J3473</f>
        <v>814.55</v>
      </c>
    </row>
    <row r="3474" customFormat="false" ht="15" hidden="false" customHeight="false" outlineLevel="0" collapsed="false">
      <c r="A3474" s="0" t="s">
        <v>11242</v>
      </c>
      <c r="B3474" s="0" t="s">
        <v>3347</v>
      </c>
      <c r="C3474" s="0" t="s">
        <v>7855</v>
      </c>
      <c r="D3474" s="0" t="n">
        <v>1</v>
      </c>
      <c r="E3474" s="8" t="n">
        <v>40660</v>
      </c>
      <c r="F3474" s="0" t="n">
        <v>15</v>
      </c>
      <c r="G3474" s="8" t="n">
        <v>34561</v>
      </c>
      <c r="H3474" s="0" t="str">
        <f aca="false">INDEX(Products!$C:$C,MATCH(C3474,Products!$A:$A,0))</f>
        <v>Electronics</v>
      </c>
      <c r="I3474" s="0" t="str">
        <f aca="false">INDEX(Orders!$D:$D,MATCH(B3474,Orders!$A:$A,0))</f>
        <v>Delivered</v>
      </c>
      <c r="J3474" s="8" t="n">
        <f aca="false">INDEX(Products!$E:$E,MATCH(C3474,Products!$A:$A,0))</f>
        <v>24017.64</v>
      </c>
      <c r="K3474" s="8" t="n">
        <f aca="false">D3474*J3474</f>
        <v>24017.64</v>
      </c>
    </row>
    <row r="3475" customFormat="false" ht="15" hidden="false" customHeight="false" outlineLevel="0" collapsed="false">
      <c r="A3475" s="0" t="s">
        <v>11243</v>
      </c>
      <c r="B3475" s="0" t="s">
        <v>3348</v>
      </c>
      <c r="C3475" s="0" t="s">
        <v>8077</v>
      </c>
      <c r="D3475" s="0" t="n">
        <v>1</v>
      </c>
      <c r="E3475" s="8" t="n">
        <v>12200</v>
      </c>
      <c r="F3475" s="0" t="n">
        <v>0</v>
      </c>
      <c r="G3475" s="8" t="n">
        <v>12200</v>
      </c>
      <c r="H3475" s="0" t="str">
        <f aca="false">INDEX(Products!$C:$C,MATCH(C3475,Products!$A:$A,0))</f>
        <v>Home &amp; Kitchen</v>
      </c>
      <c r="I3475" s="0" t="str">
        <f aca="false">INDEX(Orders!$D:$D,MATCH(B3475,Orders!$A:$A,0))</f>
        <v>Delivered</v>
      </c>
      <c r="J3475" s="8" t="n">
        <f aca="false">INDEX(Products!$E:$E,MATCH(C3475,Products!$A:$A,0))</f>
        <v>8261.73</v>
      </c>
      <c r="K3475" s="8" t="n">
        <f aca="false">D3475*J3475</f>
        <v>8261.73</v>
      </c>
    </row>
    <row r="3476" customFormat="false" ht="15" hidden="false" customHeight="false" outlineLevel="0" collapsed="false">
      <c r="A3476" s="0" t="s">
        <v>11244</v>
      </c>
      <c r="B3476" s="0" t="s">
        <v>3349</v>
      </c>
      <c r="C3476" s="0" t="s">
        <v>7699</v>
      </c>
      <c r="D3476" s="0" t="n">
        <v>1</v>
      </c>
      <c r="E3476" s="8" t="n">
        <v>9229</v>
      </c>
      <c r="F3476" s="0" t="n">
        <v>15</v>
      </c>
      <c r="G3476" s="8" t="n">
        <v>7844.65</v>
      </c>
      <c r="H3476" s="0" t="str">
        <f aca="false">INDEX(Products!$C:$C,MATCH(C3476,Products!$A:$A,0))</f>
        <v>Sports &amp; Fitness</v>
      </c>
      <c r="I3476" s="0" t="str">
        <f aca="false">INDEX(Orders!$D:$D,MATCH(B3476,Orders!$A:$A,0))</f>
        <v>Delivered</v>
      </c>
      <c r="J3476" s="8" t="n">
        <f aca="false">INDEX(Products!$E:$E,MATCH(C3476,Products!$A:$A,0))</f>
        <v>5762.08</v>
      </c>
      <c r="K3476" s="8" t="n">
        <f aca="false">D3476*J3476</f>
        <v>5762.08</v>
      </c>
    </row>
    <row r="3477" customFormat="false" ht="15" hidden="false" customHeight="false" outlineLevel="0" collapsed="false">
      <c r="A3477" s="0" t="s">
        <v>11245</v>
      </c>
      <c r="B3477" s="0" t="s">
        <v>3350</v>
      </c>
      <c r="C3477" s="0" t="s">
        <v>7655</v>
      </c>
      <c r="D3477" s="0" t="n">
        <v>1</v>
      </c>
      <c r="E3477" s="8" t="n">
        <v>1059</v>
      </c>
      <c r="F3477" s="0" t="n">
        <v>0</v>
      </c>
      <c r="G3477" s="8" t="n">
        <v>1059</v>
      </c>
      <c r="H3477" s="0" t="str">
        <f aca="false">INDEX(Products!$C:$C,MATCH(C3477,Products!$A:$A,0))</f>
        <v>Fashion</v>
      </c>
      <c r="I3477" s="0" t="str">
        <f aca="false">INDEX(Orders!$D:$D,MATCH(B3477,Orders!$A:$A,0))</f>
        <v>Delivered</v>
      </c>
      <c r="J3477" s="8" t="n">
        <f aca="false">INDEX(Products!$E:$E,MATCH(C3477,Products!$A:$A,0))</f>
        <v>616.44</v>
      </c>
      <c r="K3477" s="8" t="n">
        <f aca="false">D3477*J3477</f>
        <v>616.44</v>
      </c>
    </row>
    <row r="3478" customFormat="false" ht="15" hidden="false" customHeight="false" outlineLevel="0" collapsed="false">
      <c r="A3478" s="0" t="s">
        <v>11246</v>
      </c>
      <c r="B3478" s="0" t="s">
        <v>3351</v>
      </c>
      <c r="C3478" s="0" t="s">
        <v>7672</v>
      </c>
      <c r="D3478" s="0" t="n">
        <v>2</v>
      </c>
      <c r="E3478" s="8" t="n">
        <v>169</v>
      </c>
      <c r="F3478" s="0" t="n">
        <v>15</v>
      </c>
      <c r="G3478" s="8" t="n">
        <v>287.3</v>
      </c>
      <c r="H3478" s="0" t="str">
        <f aca="false">INDEX(Products!$C:$C,MATCH(C3478,Products!$A:$A,0))</f>
        <v>Grocery</v>
      </c>
      <c r="I3478" s="0" t="str">
        <f aca="false">INDEX(Orders!$D:$D,MATCH(B3478,Orders!$A:$A,0))</f>
        <v>Delivered</v>
      </c>
      <c r="J3478" s="8" t="n">
        <f aca="false">INDEX(Products!$E:$E,MATCH(C3478,Products!$A:$A,0))</f>
        <v>105.02</v>
      </c>
      <c r="K3478" s="8" t="n">
        <f aca="false">D3478*J3478</f>
        <v>210.04</v>
      </c>
    </row>
    <row r="3479" customFormat="false" ht="15" hidden="false" customHeight="false" outlineLevel="0" collapsed="false">
      <c r="A3479" s="0" t="s">
        <v>11247</v>
      </c>
      <c r="B3479" s="0" t="s">
        <v>3351</v>
      </c>
      <c r="C3479" s="0" t="s">
        <v>7963</v>
      </c>
      <c r="D3479" s="0" t="n">
        <v>1</v>
      </c>
      <c r="E3479" s="8" t="n">
        <v>1509</v>
      </c>
      <c r="F3479" s="0" t="n">
        <v>15</v>
      </c>
      <c r="G3479" s="8" t="n">
        <v>1282.65</v>
      </c>
      <c r="H3479" s="0" t="str">
        <f aca="false">INDEX(Products!$C:$C,MATCH(C3479,Products!$A:$A,0))</f>
        <v>Books</v>
      </c>
      <c r="I3479" s="0" t="str">
        <f aca="false">INDEX(Orders!$D:$D,MATCH(B3479,Orders!$A:$A,0))</f>
        <v>Delivered</v>
      </c>
      <c r="J3479" s="8" t="n">
        <f aca="false">INDEX(Products!$E:$E,MATCH(C3479,Products!$A:$A,0))</f>
        <v>849.27</v>
      </c>
      <c r="K3479" s="8" t="n">
        <f aca="false">D3479*J3479</f>
        <v>849.27</v>
      </c>
    </row>
    <row r="3480" customFormat="false" ht="15" hidden="false" customHeight="false" outlineLevel="0" collapsed="false">
      <c r="A3480" s="0" t="s">
        <v>11248</v>
      </c>
      <c r="B3480" s="0" t="s">
        <v>3351</v>
      </c>
      <c r="C3480" s="0" t="s">
        <v>7661</v>
      </c>
      <c r="D3480" s="0" t="n">
        <v>1</v>
      </c>
      <c r="E3480" s="8" t="n">
        <v>499</v>
      </c>
      <c r="F3480" s="0" t="n">
        <v>30</v>
      </c>
      <c r="G3480" s="8" t="n">
        <v>349.3</v>
      </c>
      <c r="H3480" s="0" t="str">
        <f aca="false">INDEX(Products!$C:$C,MATCH(C3480,Products!$A:$A,0))</f>
        <v>Beauty &amp; Personal Care</v>
      </c>
      <c r="I3480" s="0" t="str">
        <f aca="false">INDEX(Orders!$D:$D,MATCH(B3480,Orders!$A:$A,0))</f>
        <v>Delivered</v>
      </c>
      <c r="J3480" s="8" t="n">
        <f aca="false">INDEX(Products!$E:$E,MATCH(C3480,Products!$A:$A,0))</f>
        <v>296.64</v>
      </c>
      <c r="K3480" s="8" t="n">
        <f aca="false">D3480*J3480</f>
        <v>296.64</v>
      </c>
    </row>
    <row r="3481" customFormat="false" ht="15" hidden="false" customHeight="false" outlineLevel="0" collapsed="false">
      <c r="A3481" s="0" t="s">
        <v>11249</v>
      </c>
      <c r="B3481" s="0" t="s">
        <v>3352</v>
      </c>
      <c r="C3481" s="0" t="s">
        <v>7879</v>
      </c>
      <c r="D3481" s="0" t="n">
        <v>1</v>
      </c>
      <c r="E3481" s="8" t="n">
        <v>389</v>
      </c>
      <c r="F3481" s="0" t="n">
        <v>15</v>
      </c>
      <c r="G3481" s="8" t="n">
        <v>330.65</v>
      </c>
      <c r="H3481" s="0" t="str">
        <f aca="false">INDEX(Products!$C:$C,MATCH(C3481,Products!$A:$A,0))</f>
        <v>Beauty &amp; Personal Care</v>
      </c>
      <c r="I3481" s="0" t="str">
        <f aca="false">INDEX(Orders!$D:$D,MATCH(B3481,Orders!$A:$A,0))</f>
        <v>Delivered</v>
      </c>
      <c r="J3481" s="8" t="n">
        <f aca="false">INDEX(Products!$E:$E,MATCH(C3481,Products!$A:$A,0))</f>
        <v>254.3</v>
      </c>
      <c r="K3481" s="8" t="n">
        <f aca="false">D3481*J3481</f>
        <v>254.3</v>
      </c>
    </row>
    <row r="3482" customFormat="false" ht="15" hidden="false" customHeight="false" outlineLevel="0" collapsed="false">
      <c r="A3482" s="0" t="s">
        <v>11250</v>
      </c>
      <c r="B3482" s="0" t="s">
        <v>3353</v>
      </c>
      <c r="C3482" s="0" t="s">
        <v>7632</v>
      </c>
      <c r="D3482" s="0" t="n">
        <v>1</v>
      </c>
      <c r="E3482" s="8" t="n">
        <v>2139</v>
      </c>
      <c r="F3482" s="0" t="n">
        <v>0</v>
      </c>
      <c r="G3482" s="8" t="n">
        <v>2139</v>
      </c>
      <c r="H3482" s="0" t="str">
        <f aca="false">INDEX(Products!$C:$C,MATCH(C3482,Products!$A:$A,0))</f>
        <v>Fashion</v>
      </c>
      <c r="I3482" s="0" t="str">
        <f aca="false">INDEX(Orders!$D:$D,MATCH(B3482,Orders!$A:$A,0))</f>
        <v>Delivered</v>
      </c>
      <c r="J3482" s="8" t="n">
        <f aca="false">INDEX(Products!$E:$E,MATCH(C3482,Products!$A:$A,0))</f>
        <v>1562.3</v>
      </c>
      <c r="K3482" s="8" t="n">
        <f aca="false">D3482*J3482</f>
        <v>1562.3</v>
      </c>
    </row>
    <row r="3483" customFormat="false" ht="15" hidden="false" customHeight="false" outlineLevel="0" collapsed="false">
      <c r="A3483" s="0" t="s">
        <v>11251</v>
      </c>
      <c r="B3483" s="0" t="s">
        <v>3353</v>
      </c>
      <c r="C3483" s="0" t="s">
        <v>7609</v>
      </c>
      <c r="D3483" s="0" t="n">
        <v>1</v>
      </c>
      <c r="E3483" s="8" t="n">
        <v>35369</v>
      </c>
      <c r="F3483" s="0" t="n">
        <v>10</v>
      </c>
      <c r="G3483" s="8" t="n">
        <v>31832.1</v>
      </c>
      <c r="H3483" s="0" t="str">
        <f aca="false">INDEX(Products!$C:$C,MATCH(C3483,Products!$A:$A,0))</f>
        <v>Electronics</v>
      </c>
      <c r="I3483" s="0" t="str">
        <f aca="false">INDEX(Orders!$D:$D,MATCH(B3483,Orders!$A:$A,0))</f>
        <v>Delivered</v>
      </c>
      <c r="J3483" s="8" t="n">
        <f aca="false">INDEX(Products!$E:$E,MATCH(C3483,Products!$A:$A,0))</f>
        <v>24770.66</v>
      </c>
      <c r="K3483" s="8" t="n">
        <f aca="false">D3483*J3483</f>
        <v>24770.66</v>
      </c>
    </row>
    <row r="3484" customFormat="false" ht="15" hidden="false" customHeight="false" outlineLevel="0" collapsed="false">
      <c r="A3484" s="0" t="s">
        <v>11252</v>
      </c>
      <c r="B3484" s="0" t="s">
        <v>3354</v>
      </c>
      <c r="C3484" s="0" t="s">
        <v>7605</v>
      </c>
      <c r="D3484" s="0" t="n">
        <v>2</v>
      </c>
      <c r="E3484" s="8" t="n">
        <v>7919</v>
      </c>
      <c r="F3484" s="0" t="n">
        <v>0</v>
      </c>
      <c r="G3484" s="8" t="n">
        <v>15838</v>
      </c>
      <c r="H3484" s="0" t="str">
        <f aca="false">INDEX(Products!$C:$C,MATCH(C3484,Products!$A:$A,0))</f>
        <v>Home &amp; Kitchen</v>
      </c>
      <c r="I3484" s="0" t="str">
        <f aca="false">INDEX(Orders!$D:$D,MATCH(B3484,Orders!$A:$A,0))</f>
        <v>Delivered</v>
      </c>
      <c r="J3484" s="8" t="n">
        <f aca="false">INDEX(Products!$E:$E,MATCH(C3484,Products!$A:$A,0))</f>
        <v>4611.02</v>
      </c>
      <c r="K3484" s="8" t="n">
        <f aca="false">D3484*J3484</f>
        <v>9222.04</v>
      </c>
    </row>
    <row r="3485" customFormat="false" ht="15" hidden="false" customHeight="false" outlineLevel="0" collapsed="false">
      <c r="A3485" s="0" t="s">
        <v>11253</v>
      </c>
      <c r="B3485" s="0" t="s">
        <v>3355</v>
      </c>
      <c r="C3485" s="0" t="s">
        <v>7873</v>
      </c>
      <c r="D3485" s="0" t="n">
        <v>1</v>
      </c>
      <c r="E3485" s="8" t="n">
        <v>14909</v>
      </c>
      <c r="F3485" s="0" t="n">
        <v>5</v>
      </c>
      <c r="G3485" s="8" t="n">
        <v>14163.55</v>
      </c>
      <c r="H3485" s="0" t="str">
        <f aca="false">INDEX(Products!$C:$C,MATCH(C3485,Products!$A:$A,0))</f>
        <v>Home &amp; Kitchen</v>
      </c>
      <c r="I3485" s="0" t="str">
        <f aca="false">INDEX(Orders!$D:$D,MATCH(B3485,Orders!$A:$A,0))</f>
        <v>Delivered</v>
      </c>
      <c r="J3485" s="8" t="n">
        <f aca="false">INDEX(Products!$E:$E,MATCH(C3485,Products!$A:$A,0))</f>
        <v>8333.87</v>
      </c>
      <c r="K3485" s="8" t="n">
        <f aca="false">D3485*J3485</f>
        <v>8333.87</v>
      </c>
    </row>
    <row r="3486" customFormat="false" ht="15" hidden="false" customHeight="false" outlineLevel="0" collapsed="false">
      <c r="A3486" s="0" t="s">
        <v>11254</v>
      </c>
      <c r="B3486" s="0" t="s">
        <v>3356</v>
      </c>
      <c r="C3486" s="0" t="s">
        <v>7680</v>
      </c>
      <c r="D3486" s="0" t="n">
        <v>1</v>
      </c>
      <c r="E3486" s="8" t="n">
        <v>14639</v>
      </c>
      <c r="F3486" s="0" t="n">
        <v>5</v>
      </c>
      <c r="G3486" s="8" t="n">
        <v>13907.05</v>
      </c>
      <c r="H3486" s="0" t="str">
        <f aca="false">INDEX(Products!$C:$C,MATCH(C3486,Products!$A:$A,0))</f>
        <v>Electronics</v>
      </c>
      <c r="I3486" s="0" t="str">
        <f aca="false">INDEX(Orders!$D:$D,MATCH(B3486,Orders!$A:$A,0))</f>
        <v>Delivered</v>
      </c>
      <c r="J3486" s="8" t="n">
        <f aca="false">INDEX(Products!$E:$E,MATCH(C3486,Products!$A:$A,0))</f>
        <v>8845.17</v>
      </c>
      <c r="K3486" s="8" t="n">
        <f aca="false">D3486*J3486</f>
        <v>8845.17</v>
      </c>
    </row>
    <row r="3487" customFormat="false" ht="15" hidden="false" customHeight="false" outlineLevel="0" collapsed="false">
      <c r="A3487" s="0" t="s">
        <v>11255</v>
      </c>
      <c r="B3487" s="0" t="s">
        <v>3357</v>
      </c>
      <c r="C3487" s="0" t="s">
        <v>7599</v>
      </c>
      <c r="D3487" s="0" t="n">
        <v>1</v>
      </c>
      <c r="E3487" s="8" t="n">
        <v>4869</v>
      </c>
      <c r="F3487" s="0" t="n">
        <v>5</v>
      </c>
      <c r="G3487" s="8" t="n">
        <v>4625.55</v>
      </c>
      <c r="H3487" s="0" t="str">
        <f aca="false">INDEX(Products!$C:$C,MATCH(C3487,Products!$A:$A,0))</f>
        <v>Fashion</v>
      </c>
      <c r="I3487" s="0" t="str">
        <f aca="false">INDEX(Orders!$D:$D,MATCH(B3487,Orders!$A:$A,0))</f>
        <v>Delivered</v>
      </c>
      <c r="J3487" s="8" t="n">
        <f aca="false">INDEX(Products!$E:$E,MATCH(C3487,Products!$A:$A,0))</f>
        <v>3494.47</v>
      </c>
      <c r="K3487" s="8" t="n">
        <f aca="false">D3487*J3487</f>
        <v>3494.47</v>
      </c>
    </row>
    <row r="3488" customFormat="false" ht="15" hidden="false" customHeight="false" outlineLevel="0" collapsed="false">
      <c r="A3488" s="0" t="s">
        <v>11256</v>
      </c>
      <c r="B3488" s="0" t="s">
        <v>3359</v>
      </c>
      <c r="C3488" s="0" t="s">
        <v>7686</v>
      </c>
      <c r="D3488" s="0" t="n">
        <v>1</v>
      </c>
      <c r="E3488" s="8" t="n">
        <v>11089</v>
      </c>
      <c r="F3488" s="0" t="n">
        <v>15</v>
      </c>
      <c r="G3488" s="8" t="n">
        <v>9425.65</v>
      </c>
      <c r="H3488" s="0" t="str">
        <f aca="false">INDEX(Products!$C:$C,MATCH(C3488,Products!$A:$A,0))</f>
        <v>Home &amp; Kitchen</v>
      </c>
      <c r="I3488" s="0" t="str">
        <f aca="false">INDEX(Orders!$D:$D,MATCH(B3488,Orders!$A:$A,0))</f>
        <v>Delivered</v>
      </c>
      <c r="J3488" s="8" t="n">
        <f aca="false">INDEX(Products!$E:$E,MATCH(C3488,Products!$A:$A,0))</f>
        <v>6310.53</v>
      </c>
      <c r="K3488" s="8" t="n">
        <f aca="false">D3488*J3488</f>
        <v>6310.53</v>
      </c>
    </row>
    <row r="3489" customFormat="false" ht="15" hidden="false" customHeight="false" outlineLevel="0" collapsed="false">
      <c r="A3489" s="0" t="s">
        <v>11257</v>
      </c>
      <c r="B3489" s="0" t="s">
        <v>3362</v>
      </c>
      <c r="C3489" s="0" t="s">
        <v>7895</v>
      </c>
      <c r="D3489" s="0" t="n">
        <v>1</v>
      </c>
      <c r="E3489" s="8" t="n">
        <v>789</v>
      </c>
      <c r="F3489" s="0" t="n">
        <v>10</v>
      </c>
      <c r="G3489" s="8" t="n">
        <v>710.1</v>
      </c>
      <c r="H3489" s="0" t="str">
        <f aca="false">INDEX(Products!$C:$C,MATCH(C3489,Products!$A:$A,0))</f>
        <v>Fashion</v>
      </c>
      <c r="I3489" s="0" t="str">
        <f aca="false">INDEX(Orders!$D:$D,MATCH(B3489,Orders!$A:$A,0))</f>
        <v>Delivered</v>
      </c>
      <c r="J3489" s="8" t="n">
        <f aca="false">INDEX(Products!$E:$E,MATCH(C3489,Products!$A:$A,0))</f>
        <v>495.92</v>
      </c>
      <c r="K3489" s="8" t="n">
        <f aca="false">D3489*J3489</f>
        <v>495.92</v>
      </c>
    </row>
    <row r="3490" customFormat="false" ht="15" hidden="false" customHeight="false" outlineLevel="0" collapsed="false">
      <c r="A3490" s="0" t="s">
        <v>11258</v>
      </c>
      <c r="B3490" s="0" t="s">
        <v>3362</v>
      </c>
      <c r="C3490" s="0" t="s">
        <v>7690</v>
      </c>
      <c r="D3490" s="0" t="n">
        <v>1</v>
      </c>
      <c r="E3490" s="8" t="n">
        <v>10500</v>
      </c>
      <c r="F3490" s="0" t="n">
        <v>30</v>
      </c>
      <c r="G3490" s="8" t="n">
        <v>7350</v>
      </c>
      <c r="H3490" s="0" t="str">
        <f aca="false">INDEX(Products!$C:$C,MATCH(C3490,Products!$A:$A,0))</f>
        <v>Electronics</v>
      </c>
      <c r="I3490" s="0" t="str">
        <f aca="false">INDEX(Orders!$D:$D,MATCH(B3490,Orders!$A:$A,0))</f>
        <v>Delivered</v>
      </c>
      <c r="J3490" s="8" t="n">
        <f aca="false">INDEX(Products!$E:$E,MATCH(C3490,Products!$A:$A,0))</f>
        <v>7790.71</v>
      </c>
      <c r="K3490" s="8" t="n">
        <f aca="false">D3490*J3490</f>
        <v>7790.71</v>
      </c>
    </row>
    <row r="3491" customFormat="false" ht="15" hidden="false" customHeight="false" outlineLevel="0" collapsed="false">
      <c r="A3491" s="0" t="s">
        <v>11259</v>
      </c>
      <c r="B3491" s="0" t="s">
        <v>3362</v>
      </c>
      <c r="C3491" s="0" t="s">
        <v>8043</v>
      </c>
      <c r="D3491" s="0" t="n">
        <v>1</v>
      </c>
      <c r="E3491" s="8" t="n">
        <v>4009</v>
      </c>
      <c r="F3491" s="0" t="n">
        <v>0</v>
      </c>
      <c r="G3491" s="8" t="n">
        <v>4009</v>
      </c>
      <c r="H3491" s="0" t="str">
        <f aca="false">INDEX(Products!$C:$C,MATCH(C3491,Products!$A:$A,0))</f>
        <v>Sports &amp; Fitness</v>
      </c>
      <c r="I3491" s="0" t="str">
        <f aca="false">INDEX(Orders!$D:$D,MATCH(B3491,Orders!$A:$A,0))</f>
        <v>Delivered</v>
      </c>
      <c r="J3491" s="8" t="n">
        <f aca="false">INDEX(Products!$E:$E,MATCH(C3491,Products!$A:$A,0))</f>
        <v>2884.91</v>
      </c>
      <c r="K3491" s="8" t="n">
        <f aca="false">D3491*J3491</f>
        <v>2884.91</v>
      </c>
    </row>
    <row r="3492" customFormat="false" ht="15" hidden="false" customHeight="false" outlineLevel="0" collapsed="false">
      <c r="A3492" s="0" t="s">
        <v>11260</v>
      </c>
      <c r="B3492" s="0" t="s">
        <v>3365</v>
      </c>
      <c r="C3492" s="0" t="s">
        <v>7680</v>
      </c>
      <c r="D3492" s="0" t="n">
        <v>1</v>
      </c>
      <c r="E3492" s="8" t="n">
        <v>14639</v>
      </c>
      <c r="F3492" s="0" t="n">
        <v>10</v>
      </c>
      <c r="G3492" s="8" t="n">
        <v>13175.1</v>
      </c>
      <c r="H3492" s="0" t="str">
        <f aca="false">INDEX(Products!$C:$C,MATCH(C3492,Products!$A:$A,0))</f>
        <v>Electronics</v>
      </c>
      <c r="I3492" s="0" t="str">
        <f aca="false">INDEX(Orders!$D:$D,MATCH(B3492,Orders!$A:$A,0))</f>
        <v>Delivered</v>
      </c>
      <c r="J3492" s="8" t="n">
        <f aca="false">INDEX(Products!$E:$E,MATCH(C3492,Products!$A:$A,0))</f>
        <v>8845.17</v>
      </c>
      <c r="K3492" s="8" t="n">
        <f aca="false">D3492*J3492</f>
        <v>8845.17</v>
      </c>
    </row>
    <row r="3493" customFormat="false" ht="15" hidden="false" customHeight="false" outlineLevel="0" collapsed="false">
      <c r="A3493" s="0" t="s">
        <v>11261</v>
      </c>
      <c r="B3493" s="0" t="s">
        <v>3367</v>
      </c>
      <c r="C3493" s="0" t="s">
        <v>7716</v>
      </c>
      <c r="D3493" s="0" t="n">
        <v>1</v>
      </c>
      <c r="E3493" s="8" t="n">
        <v>979</v>
      </c>
      <c r="F3493" s="0" t="n">
        <v>20</v>
      </c>
      <c r="G3493" s="8" t="n">
        <v>783.2</v>
      </c>
      <c r="H3493" s="0" t="str">
        <f aca="false">INDEX(Products!$C:$C,MATCH(C3493,Products!$A:$A,0))</f>
        <v>Books</v>
      </c>
      <c r="I3493" s="0" t="str">
        <f aca="false">INDEX(Orders!$D:$D,MATCH(B3493,Orders!$A:$A,0))</f>
        <v>Delivered</v>
      </c>
      <c r="J3493" s="8" t="n">
        <f aca="false">INDEX(Products!$E:$E,MATCH(C3493,Products!$A:$A,0))</f>
        <v>603.86</v>
      </c>
      <c r="K3493" s="8" t="n">
        <f aca="false">D3493*J3493</f>
        <v>603.86</v>
      </c>
    </row>
    <row r="3494" customFormat="false" ht="15" hidden="false" customHeight="false" outlineLevel="0" collapsed="false">
      <c r="A3494" s="0" t="s">
        <v>11262</v>
      </c>
      <c r="B3494" s="0" t="s">
        <v>3368</v>
      </c>
      <c r="C3494" s="0" t="s">
        <v>7618</v>
      </c>
      <c r="D3494" s="0" t="n">
        <v>1</v>
      </c>
      <c r="E3494" s="8" t="n">
        <v>10470</v>
      </c>
      <c r="F3494" s="0" t="n">
        <v>10</v>
      </c>
      <c r="G3494" s="8" t="n">
        <v>9423</v>
      </c>
      <c r="H3494" s="0" t="str">
        <f aca="false">INDEX(Products!$C:$C,MATCH(C3494,Products!$A:$A,0))</f>
        <v>Sports &amp; Fitness</v>
      </c>
      <c r="I3494" s="0" t="str">
        <f aca="false">INDEX(Orders!$D:$D,MATCH(B3494,Orders!$A:$A,0))</f>
        <v>Delivered</v>
      </c>
      <c r="J3494" s="8" t="n">
        <f aca="false">INDEX(Products!$E:$E,MATCH(C3494,Products!$A:$A,0))</f>
        <v>7080.69</v>
      </c>
      <c r="K3494" s="8" t="n">
        <f aca="false">D3494*J3494</f>
        <v>7080.69</v>
      </c>
    </row>
    <row r="3495" customFormat="false" ht="15" hidden="false" customHeight="false" outlineLevel="0" collapsed="false">
      <c r="A3495" s="0" t="s">
        <v>11263</v>
      </c>
      <c r="B3495" s="0" t="s">
        <v>3368</v>
      </c>
      <c r="C3495" s="0" t="s">
        <v>7727</v>
      </c>
      <c r="D3495" s="0" t="n">
        <v>1</v>
      </c>
      <c r="E3495" s="8" t="n">
        <v>2379</v>
      </c>
      <c r="F3495" s="0" t="n">
        <v>20</v>
      </c>
      <c r="G3495" s="8" t="n">
        <v>1903.2</v>
      </c>
      <c r="H3495" s="0" t="str">
        <f aca="false">INDEX(Products!$C:$C,MATCH(C3495,Products!$A:$A,0))</f>
        <v>Fashion</v>
      </c>
      <c r="I3495" s="0" t="str">
        <f aca="false">INDEX(Orders!$D:$D,MATCH(B3495,Orders!$A:$A,0))</f>
        <v>Delivered</v>
      </c>
      <c r="J3495" s="8" t="n">
        <f aca="false">INDEX(Products!$E:$E,MATCH(C3495,Products!$A:$A,0))</f>
        <v>1774.91</v>
      </c>
      <c r="K3495" s="8" t="n">
        <f aca="false">D3495*J3495</f>
        <v>1774.91</v>
      </c>
    </row>
    <row r="3496" customFormat="false" ht="15" hidden="false" customHeight="false" outlineLevel="0" collapsed="false">
      <c r="A3496" s="0" t="s">
        <v>11264</v>
      </c>
      <c r="B3496" s="0" t="s">
        <v>3368</v>
      </c>
      <c r="C3496" s="0" t="s">
        <v>7908</v>
      </c>
      <c r="D3496" s="0" t="n">
        <v>1</v>
      </c>
      <c r="E3496" s="8" t="n">
        <v>1209</v>
      </c>
      <c r="F3496" s="0" t="n">
        <v>10</v>
      </c>
      <c r="G3496" s="8" t="n">
        <v>1088.1</v>
      </c>
      <c r="H3496" s="0" t="str">
        <f aca="false">INDEX(Products!$C:$C,MATCH(C3496,Products!$A:$A,0))</f>
        <v>Grocery</v>
      </c>
      <c r="I3496" s="0" t="str">
        <f aca="false">INDEX(Orders!$D:$D,MATCH(B3496,Orders!$A:$A,0))</f>
        <v>Delivered</v>
      </c>
      <c r="J3496" s="8" t="n">
        <f aca="false">INDEX(Products!$E:$E,MATCH(C3496,Products!$A:$A,0))</f>
        <v>824.78</v>
      </c>
      <c r="K3496" s="8" t="n">
        <f aca="false">D3496*J3496</f>
        <v>824.78</v>
      </c>
    </row>
    <row r="3497" customFormat="false" ht="15" hidden="false" customHeight="false" outlineLevel="0" collapsed="false">
      <c r="A3497" s="0" t="s">
        <v>11265</v>
      </c>
      <c r="B3497" s="0" t="s">
        <v>3370</v>
      </c>
      <c r="C3497" s="0" t="s">
        <v>7916</v>
      </c>
      <c r="D3497" s="0" t="n">
        <v>1</v>
      </c>
      <c r="E3497" s="8" t="n">
        <v>2700</v>
      </c>
      <c r="F3497" s="0" t="n">
        <v>0</v>
      </c>
      <c r="G3497" s="8" t="n">
        <v>2700</v>
      </c>
      <c r="H3497" s="0" t="str">
        <f aca="false">INDEX(Products!$C:$C,MATCH(C3497,Products!$A:$A,0))</f>
        <v>Beauty &amp; Personal Care</v>
      </c>
      <c r="I3497" s="0" t="str">
        <f aca="false">INDEX(Orders!$D:$D,MATCH(B3497,Orders!$A:$A,0))</f>
        <v>Cancelled</v>
      </c>
      <c r="J3497" s="8" t="n">
        <f aca="false">INDEX(Products!$E:$E,MATCH(C3497,Products!$A:$A,0))</f>
        <v>1844.89</v>
      </c>
      <c r="K3497" s="8" t="n">
        <f aca="false">D3497*J3497</f>
        <v>1844.89</v>
      </c>
    </row>
    <row r="3498" customFormat="false" ht="15" hidden="false" customHeight="false" outlineLevel="0" collapsed="false">
      <c r="A3498" s="0" t="s">
        <v>11266</v>
      </c>
      <c r="B3498" s="0" t="s">
        <v>3370</v>
      </c>
      <c r="C3498" s="0" t="s">
        <v>7892</v>
      </c>
      <c r="D3498" s="0" t="n">
        <v>1</v>
      </c>
      <c r="E3498" s="8" t="n">
        <v>31790</v>
      </c>
      <c r="F3498" s="0" t="n">
        <v>0</v>
      </c>
      <c r="G3498" s="8" t="n">
        <v>31790</v>
      </c>
      <c r="H3498" s="0" t="str">
        <f aca="false">INDEX(Products!$C:$C,MATCH(C3498,Products!$A:$A,0))</f>
        <v>Electronics</v>
      </c>
      <c r="I3498" s="0" t="str">
        <f aca="false">INDEX(Orders!$D:$D,MATCH(B3498,Orders!$A:$A,0))</f>
        <v>Cancelled</v>
      </c>
      <c r="J3498" s="8" t="n">
        <f aca="false">INDEX(Products!$E:$E,MATCH(C3498,Products!$A:$A,0))</f>
        <v>21808.65</v>
      </c>
      <c r="K3498" s="8" t="n">
        <f aca="false">D3498*J3498</f>
        <v>21808.65</v>
      </c>
    </row>
    <row r="3499" customFormat="false" ht="15" hidden="false" customHeight="false" outlineLevel="0" collapsed="false">
      <c r="A3499" s="0" t="s">
        <v>11267</v>
      </c>
      <c r="B3499" s="0" t="s">
        <v>3372</v>
      </c>
      <c r="C3499" s="0" t="s">
        <v>8369</v>
      </c>
      <c r="D3499" s="0" t="n">
        <v>1</v>
      </c>
      <c r="E3499" s="8" t="n">
        <v>13339</v>
      </c>
      <c r="F3499" s="0" t="n">
        <v>0</v>
      </c>
      <c r="G3499" s="8" t="n">
        <v>13339</v>
      </c>
      <c r="H3499" s="0" t="str">
        <f aca="false">INDEX(Products!$C:$C,MATCH(C3499,Products!$A:$A,0))</f>
        <v>Electronics</v>
      </c>
      <c r="I3499" s="0" t="str">
        <f aca="false">INDEX(Orders!$D:$D,MATCH(B3499,Orders!$A:$A,0))</f>
        <v>Delivered</v>
      </c>
      <c r="J3499" s="8" t="n">
        <f aca="false">INDEX(Products!$E:$E,MATCH(C3499,Products!$A:$A,0))</f>
        <v>8278.32</v>
      </c>
      <c r="K3499" s="8" t="n">
        <f aca="false">D3499*J3499</f>
        <v>8278.32</v>
      </c>
    </row>
    <row r="3500" customFormat="false" ht="15" hidden="false" customHeight="false" outlineLevel="0" collapsed="false">
      <c r="A3500" s="0" t="s">
        <v>11268</v>
      </c>
      <c r="B3500" s="0" t="s">
        <v>3373</v>
      </c>
      <c r="C3500" s="0" t="s">
        <v>7771</v>
      </c>
      <c r="D3500" s="0" t="n">
        <v>2</v>
      </c>
      <c r="E3500" s="8" t="n">
        <v>3619</v>
      </c>
      <c r="F3500" s="0" t="n">
        <v>0</v>
      </c>
      <c r="G3500" s="8" t="n">
        <v>7238</v>
      </c>
      <c r="H3500" s="0" t="str">
        <f aca="false">INDEX(Products!$C:$C,MATCH(C3500,Products!$A:$A,0))</f>
        <v>Fashion</v>
      </c>
      <c r="I3500" s="0" t="str">
        <f aca="false">INDEX(Orders!$D:$D,MATCH(B3500,Orders!$A:$A,0))</f>
        <v>Delivered</v>
      </c>
      <c r="J3500" s="8" t="n">
        <f aca="false">INDEX(Products!$E:$E,MATCH(C3500,Products!$A:$A,0))</f>
        <v>2299.95</v>
      </c>
      <c r="K3500" s="8" t="n">
        <f aca="false">D3500*J3500</f>
        <v>4599.9</v>
      </c>
    </row>
    <row r="3501" customFormat="false" ht="15" hidden="false" customHeight="false" outlineLevel="0" collapsed="false">
      <c r="A3501" s="0" t="s">
        <v>11269</v>
      </c>
      <c r="B3501" s="0" t="s">
        <v>3374</v>
      </c>
      <c r="C3501" s="0" t="s">
        <v>7842</v>
      </c>
      <c r="D3501" s="0" t="n">
        <v>2</v>
      </c>
      <c r="E3501" s="8" t="n">
        <v>4659</v>
      </c>
      <c r="F3501" s="0" t="n">
        <v>0</v>
      </c>
      <c r="G3501" s="8" t="n">
        <v>9318</v>
      </c>
      <c r="H3501" s="0" t="str">
        <f aca="false">INDEX(Products!$C:$C,MATCH(C3501,Products!$A:$A,0))</f>
        <v>Fashion</v>
      </c>
      <c r="I3501" s="0" t="str">
        <f aca="false">INDEX(Orders!$D:$D,MATCH(B3501,Orders!$A:$A,0))</f>
        <v>Delivered</v>
      </c>
      <c r="J3501" s="8" t="n">
        <f aca="false">INDEX(Products!$E:$E,MATCH(C3501,Products!$A:$A,0))</f>
        <v>2775.53</v>
      </c>
      <c r="K3501" s="8" t="n">
        <f aca="false">D3501*J3501</f>
        <v>5551.06</v>
      </c>
    </row>
    <row r="3502" customFormat="false" ht="15" hidden="false" customHeight="false" outlineLevel="0" collapsed="false">
      <c r="A3502" s="0" t="s">
        <v>11270</v>
      </c>
      <c r="B3502" s="0" t="s">
        <v>3374</v>
      </c>
      <c r="C3502" s="0" t="s">
        <v>7593</v>
      </c>
      <c r="D3502" s="0" t="n">
        <v>1</v>
      </c>
      <c r="E3502" s="8" t="n">
        <v>12159</v>
      </c>
      <c r="F3502" s="0" t="n">
        <v>20</v>
      </c>
      <c r="G3502" s="8" t="n">
        <v>9727.2</v>
      </c>
      <c r="H3502" s="0" t="str">
        <f aca="false">INDEX(Products!$C:$C,MATCH(C3502,Products!$A:$A,0))</f>
        <v>Mobiles &amp; Accessories</v>
      </c>
      <c r="I3502" s="0" t="str">
        <f aca="false">INDEX(Orders!$D:$D,MATCH(B3502,Orders!$A:$A,0))</f>
        <v>Delivered</v>
      </c>
      <c r="J3502" s="8" t="n">
        <f aca="false">INDEX(Products!$E:$E,MATCH(C3502,Products!$A:$A,0))</f>
        <v>8791.68</v>
      </c>
      <c r="K3502" s="8" t="n">
        <f aca="false">D3502*J3502</f>
        <v>8791.68</v>
      </c>
    </row>
    <row r="3503" customFormat="false" ht="15" hidden="false" customHeight="false" outlineLevel="0" collapsed="false">
      <c r="A3503" s="0" t="s">
        <v>11271</v>
      </c>
      <c r="B3503" s="0" t="s">
        <v>3375</v>
      </c>
      <c r="C3503" s="0" t="s">
        <v>7953</v>
      </c>
      <c r="D3503" s="0" t="n">
        <v>1</v>
      </c>
      <c r="E3503" s="8" t="n">
        <v>739</v>
      </c>
      <c r="F3503" s="0" t="n">
        <v>5</v>
      </c>
      <c r="G3503" s="8" t="n">
        <v>702.05</v>
      </c>
      <c r="H3503" s="0" t="str">
        <f aca="false">INDEX(Products!$C:$C,MATCH(C3503,Products!$A:$A,0))</f>
        <v>Beauty &amp; Personal Care</v>
      </c>
      <c r="I3503" s="0" t="str">
        <f aca="false">INDEX(Orders!$D:$D,MATCH(B3503,Orders!$A:$A,0))</f>
        <v>Delivered</v>
      </c>
      <c r="J3503" s="8" t="n">
        <f aca="false">INDEX(Products!$E:$E,MATCH(C3503,Products!$A:$A,0))</f>
        <v>477.84</v>
      </c>
      <c r="K3503" s="8" t="n">
        <f aca="false">D3503*J3503</f>
        <v>477.84</v>
      </c>
    </row>
    <row r="3504" customFormat="false" ht="15" hidden="false" customHeight="false" outlineLevel="0" collapsed="false">
      <c r="A3504" s="0" t="s">
        <v>11272</v>
      </c>
      <c r="B3504" s="0" t="s">
        <v>3376</v>
      </c>
      <c r="C3504" s="0" t="s">
        <v>7752</v>
      </c>
      <c r="D3504" s="0" t="n">
        <v>3</v>
      </c>
      <c r="E3504" s="8" t="n">
        <v>309</v>
      </c>
      <c r="F3504" s="0" t="n">
        <v>10</v>
      </c>
      <c r="G3504" s="8" t="n">
        <v>834.3</v>
      </c>
      <c r="H3504" s="0" t="str">
        <f aca="false">INDEX(Products!$C:$C,MATCH(C3504,Products!$A:$A,0))</f>
        <v>Beauty &amp; Personal Care</v>
      </c>
      <c r="I3504" s="0" t="str">
        <f aca="false">INDEX(Orders!$D:$D,MATCH(B3504,Orders!$A:$A,0))</f>
        <v>Delivered</v>
      </c>
      <c r="J3504" s="8" t="n">
        <f aca="false">INDEX(Products!$E:$E,MATCH(C3504,Products!$A:$A,0))</f>
        <v>200.3</v>
      </c>
      <c r="K3504" s="8" t="n">
        <f aca="false">D3504*J3504</f>
        <v>600.9</v>
      </c>
    </row>
    <row r="3505" customFormat="false" ht="15" hidden="false" customHeight="false" outlineLevel="0" collapsed="false">
      <c r="A3505" s="0" t="s">
        <v>11273</v>
      </c>
      <c r="B3505" s="0" t="s">
        <v>3376</v>
      </c>
      <c r="C3505" s="0" t="s">
        <v>7719</v>
      </c>
      <c r="D3505" s="0" t="n">
        <v>1</v>
      </c>
      <c r="E3505" s="8" t="n">
        <v>13789</v>
      </c>
      <c r="F3505" s="0" t="n">
        <v>20</v>
      </c>
      <c r="G3505" s="8" t="n">
        <v>11031.2</v>
      </c>
      <c r="H3505" s="0" t="str">
        <f aca="false">INDEX(Products!$C:$C,MATCH(C3505,Products!$A:$A,0))</f>
        <v>Home &amp; Kitchen</v>
      </c>
      <c r="I3505" s="0" t="str">
        <f aca="false">INDEX(Orders!$D:$D,MATCH(B3505,Orders!$A:$A,0))</f>
        <v>Delivered</v>
      </c>
      <c r="J3505" s="8" t="n">
        <f aca="false">INDEX(Products!$E:$E,MATCH(C3505,Products!$A:$A,0))</f>
        <v>8780.89</v>
      </c>
      <c r="K3505" s="8" t="n">
        <f aca="false">D3505*J3505</f>
        <v>8780.89</v>
      </c>
    </row>
    <row r="3506" customFormat="false" ht="15" hidden="false" customHeight="false" outlineLevel="0" collapsed="false">
      <c r="A3506" s="0" t="s">
        <v>11274</v>
      </c>
      <c r="B3506" s="0" t="s">
        <v>3377</v>
      </c>
      <c r="C3506" s="0" t="s">
        <v>7781</v>
      </c>
      <c r="D3506" s="0" t="n">
        <v>1</v>
      </c>
      <c r="E3506" s="8" t="n">
        <v>85269</v>
      </c>
      <c r="F3506" s="0" t="n">
        <v>0</v>
      </c>
      <c r="G3506" s="8" t="n">
        <v>85269</v>
      </c>
      <c r="H3506" s="0" t="str">
        <f aca="false">INDEX(Products!$C:$C,MATCH(C3506,Products!$A:$A,0))</f>
        <v>Mobiles &amp; Accessories</v>
      </c>
      <c r="I3506" s="0" t="str">
        <f aca="false">INDEX(Orders!$D:$D,MATCH(B3506,Orders!$A:$A,0))</f>
        <v>Delivered</v>
      </c>
      <c r="J3506" s="8" t="n">
        <f aca="false">INDEX(Products!$E:$E,MATCH(C3506,Products!$A:$A,0))</f>
        <v>48704.05</v>
      </c>
      <c r="K3506" s="8" t="n">
        <f aca="false">D3506*J3506</f>
        <v>48704.05</v>
      </c>
    </row>
    <row r="3507" customFormat="false" ht="15" hidden="false" customHeight="false" outlineLevel="0" collapsed="false">
      <c r="A3507" s="0" t="s">
        <v>11275</v>
      </c>
      <c r="B3507" s="0" t="s">
        <v>3380</v>
      </c>
      <c r="C3507" s="0" t="s">
        <v>7935</v>
      </c>
      <c r="D3507" s="0" t="n">
        <v>2</v>
      </c>
      <c r="E3507" s="8" t="n">
        <v>4799</v>
      </c>
      <c r="F3507" s="0" t="n">
        <v>0</v>
      </c>
      <c r="G3507" s="8" t="n">
        <v>9598</v>
      </c>
      <c r="H3507" s="0" t="str">
        <f aca="false">INDEX(Products!$C:$C,MATCH(C3507,Products!$A:$A,0))</f>
        <v>Furniture</v>
      </c>
      <c r="I3507" s="0" t="str">
        <f aca="false">INDEX(Orders!$D:$D,MATCH(B3507,Orders!$A:$A,0))</f>
        <v>Delivered</v>
      </c>
      <c r="J3507" s="8" t="n">
        <f aca="false">INDEX(Products!$E:$E,MATCH(C3507,Products!$A:$A,0))</f>
        <v>2917.01</v>
      </c>
      <c r="K3507" s="8" t="n">
        <f aca="false">D3507*J3507</f>
        <v>5834.02</v>
      </c>
    </row>
    <row r="3508" customFormat="false" ht="15" hidden="false" customHeight="false" outlineLevel="0" collapsed="false">
      <c r="A3508" s="0" t="s">
        <v>11276</v>
      </c>
      <c r="B3508" s="0" t="s">
        <v>3381</v>
      </c>
      <c r="C3508" s="0" t="s">
        <v>7630</v>
      </c>
      <c r="D3508" s="0" t="n">
        <v>1</v>
      </c>
      <c r="E3508" s="8" t="n">
        <v>74379</v>
      </c>
      <c r="F3508" s="0" t="n">
        <v>0</v>
      </c>
      <c r="G3508" s="8" t="n">
        <v>74379</v>
      </c>
      <c r="H3508" s="0" t="str">
        <f aca="false">INDEX(Products!$C:$C,MATCH(C3508,Products!$A:$A,0))</f>
        <v>Mobiles &amp; Accessories</v>
      </c>
      <c r="I3508" s="0" t="str">
        <f aca="false">INDEX(Orders!$D:$D,MATCH(B3508,Orders!$A:$A,0))</f>
        <v>Delivered</v>
      </c>
      <c r="J3508" s="8" t="n">
        <f aca="false">INDEX(Products!$E:$E,MATCH(C3508,Products!$A:$A,0))</f>
        <v>45257.88</v>
      </c>
      <c r="K3508" s="8" t="n">
        <f aca="false">D3508*J3508</f>
        <v>45257.88</v>
      </c>
    </row>
    <row r="3509" customFormat="false" ht="15" hidden="false" customHeight="false" outlineLevel="0" collapsed="false">
      <c r="A3509" s="0" t="s">
        <v>11277</v>
      </c>
      <c r="B3509" s="0" t="s">
        <v>3383</v>
      </c>
      <c r="C3509" s="0" t="s">
        <v>8147</v>
      </c>
      <c r="D3509" s="0" t="n">
        <v>1</v>
      </c>
      <c r="E3509" s="8" t="n">
        <v>8079</v>
      </c>
      <c r="F3509" s="0" t="n">
        <v>0</v>
      </c>
      <c r="G3509" s="8" t="n">
        <v>8079</v>
      </c>
      <c r="H3509" s="0" t="str">
        <f aca="false">INDEX(Products!$C:$C,MATCH(C3509,Products!$A:$A,0))</f>
        <v>Sports &amp; Fitness</v>
      </c>
      <c r="I3509" s="0" t="str">
        <f aca="false">INDEX(Orders!$D:$D,MATCH(B3509,Orders!$A:$A,0))</f>
        <v>Delivered</v>
      </c>
      <c r="J3509" s="8" t="n">
        <f aca="false">INDEX(Products!$E:$E,MATCH(C3509,Products!$A:$A,0))</f>
        <v>4706.34</v>
      </c>
      <c r="K3509" s="8" t="n">
        <f aca="false">D3509*J3509</f>
        <v>4706.34</v>
      </c>
    </row>
    <row r="3510" customFormat="false" ht="15" hidden="false" customHeight="false" outlineLevel="0" collapsed="false">
      <c r="A3510" s="0" t="s">
        <v>11278</v>
      </c>
      <c r="B3510" s="0" t="s">
        <v>3383</v>
      </c>
      <c r="C3510" s="0" t="s">
        <v>8436</v>
      </c>
      <c r="D3510" s="0" t="n">
        <v>3</v>
      </c>
      <c r="E3510" s="8" t="n">
        <v>52639</v>
      </c>
      <c r="F3510" s="0" t="n">
        <v>15</v>
      </c>
      <c r="G3510" s="8" t="n">
        <v>134229.45</v>
      </c>
      <c r="H3510" s="0" t="str">
        <f aca="false">INDEX(Products!$C:$C,MATCH(C3510,Products!$A:$A,0))</f>
        <v>Mobiles &amp; Accessories</v>
      </c>
      <c r="I3510" s="0" t="str">
        <f aca="false">INDEX(Orders!$D:$D,MATCH(B3510,Orders!$A:$A,0))</f>
        <v>Delivered</v>
      </c>
      <c r="J3510" s="8" t="n">
        <f aca="false">INDEX(Products!$E:$E,MATCH(C3510,Products!$A:$A,0))</f>
        <v>31616.05</v>
      </c>
      <c r="K3510" s="8" t="n">
        <f aca="false">D3510*J3510</f>
        <v>94848.15</v>
      </c>
    </row>
    <row r="3511" customFormat="false" ht="15" hidden="false" customHeight="false" outlineLevel="0" collapsed="false">
      <c r="A3511" s="0" t="s">
        <v>11279</v>
      </c>
      <c r="B3511" s="0" t="s">
        <v>3386</v>
      </c>
      <c r="C3511" s="0" t="s">
        <v>7725</v>
      </c>
      <c r="D3511" s="0" t="n">
        <v>1</v>
      </c>
      <c r="E3511" s="8" t="n">
        <v>2319</v>
      </c>
      <c r="F3511" s="0" t="n">
        <v>10</v>
      </c>
      <c r="G3511" s="8" t="n">
        <v>2087.1</v>
      </c>
      <c r="H3511" s="0" t="str">
        <f aca="false">INDEX(Products!$C:$C,MATCH(C3511,Products!$A:$A,0))</f>
        <v>Fashion</v>
      </c>
      <c r="I3511" s="0" t="str">
        <f aca="false">INDEX(Orders!$D:$D,MATCH(B3511,Orders!$A:$A,0))</f>
        <v>Delivered</v>
      </c>
      <c r="J3511" s="8" t="n">
        <f aca="false">INDEX(Products!$E:$E,MATCH(C3511,Products!$A:$A,0))</f>
        <v>1283.86</v>
      </c>
      <c r="K3511" s="8" t="n">
        <f aca="false">D3511*J3511</f>
        <v>1283.86</v>
      </c>
    </row>
    <row r="3512" customFormat="false" ht="15" hidden="false" customHeight="false" outlineLevel="0" collapsed="false">
      <c r="A3512" s="0" t="s">
        <v>11280</v>
      </c>
      <c r="B3512" s="0" t="s">
        <v>3387</v>
      </c>
      <c r="C3512" s="0" t="s">
        <v>7745</v>
      </c>
      <c r="D3512" s="0" t="n">
        <v>1</v>
      </c>
      <c r="E3512" s="8" t="n">
        <v>19339</v>
      </c>
      <c r="F3512" s="0" t="n">
        <v>20</v>
      </c>
      <c r="G3512" s="8" t="n">
        <v>15471.2</v>
      </c>
      <c r="H3512" s="0" t="str">
        <f aca="false">INDEX(Products!$C:$C,MATCH(C3512,Products!$A:$A,0))</f>
        <v>Furniture</v>
      </c>
      <c r="I3512" s="0" t="str">
        <f aca="false">INDEX(Orders!$D:$D,MATCH(B3512,Orders!$A:$A,0))</f>
        <v>Cancelled</v>
      </c>
      <c r="J3512" s="8" t="n">
        <f aca="false">INDEX(Products!$E:$E,MATCH(C3512,Products!$A:$A,0))</f>
        <v>11729</v>
      </c>
      <c r="K3512" s="8" t="n">
        <f aca="false">D3512*J3512</f>
        <v>11729</v>
      </c>
    </row>
    <row r="3513" customFormat="false" ht="15" hidden="false" customHeight="false" outlineLevel="0" collapsed="false">
      <c r="A3513" s="0" t="s">
        <v>11281</v>
      </c>
      <c r="B3513" s="0" t="s">
        <v>3388</v>
      </c>
      <c r="C3513" s="0" t="s">
        <v>7593</v>
      </c>
      <c r="D3513" s="0" t="n">
        <v>2</v>
      </c>
      <c r="E3513" s="8" t="n">
        <v>12159</v>
      </c>
      <c r="F3513" s="0" t="n">
        <v>10</v>
      </c>
      <c r="G3513" s="8" t="n">
        <v>21886.2</v>
      </c>
      <c r="H3513" s="0" t="str">
        <f aca="false">INDEX(Products!$C:$C,MATCH(C3513,Products!$A:$A,0))</f>
        <v>Mobiles &amp; Accessories</v>
      </c>
      <c r="I3513" s="0" t="str">
        <f aca="false">INDEX(Orders!$D:$D,MATCH(B3513,Orders!$A:$A,0))</f>
        <v>Delivered</v>
      </c>
      <c r="J3513" s="8" t="n">
        <f aca="false">INDEX(Products!$E:$E,MATCH(C3513,Products!$A:$A,0))</f>
        <v>8791.68</v>
      </c>
      <c r="K3513" s="8" t="n">
        <f aca="false">D3513*J3513</f>
        <v>17583.36</v>
      </c>
    </row>
    <row r="3514" customFormat="false" ht="15" hidden="false" customHeight="false" outlineLevel="0" collapsed="false">
      <c r="A3514" s="0" t="s">
        <v>11282</v>
      </c>
      <c r="B3514" s="0" t="s">
        <v>3388</v>
      </c>
      <c r="C3514" s="0" t="s">
        <v>8111</v>
      </c>
      <c r="D3514" s="0" t="n">
        <v>1</v>
      </c>
      <c r="E3514" s="8" t="n">
        <v>3729</v>
      </c>
      <c r="F3514" s="0" t="n">
        <v>10</v>
      </c>
      <c r="G3514" s="8" t="n">
        <v>3356.1</v>
      </c>
      <c r="H3514" s="0" t="str">
        <f aca="false">INDEX(Products!$C:$C,MATCH(C3514,Products!$A:$A,0))</f>
        <v>Fashion</v>
      </c>
      <c r="I3514" s="0" t="str">
        <f aca="false">INDEX(Orders!$D:$D,MATCH(B3514,Orders!$A:$A,0))</f>
        <v>Delivered</v>
      </c>
      <c r="J3514" s="8" t="n">
        <f aca="false">INDEX(Products!$E:$E,MATCH(C3514,Products!$A:$A,0))</f>
        <v>2097.34</v>
      </c>
      <c r="K3514" s="8" t="n">
        <f aca="false">D3514*J3514</f>
        <v>2097.34</v>
      </c>
    </row>
    <row r="3515" customFormat="false" ht="15" hidden="false" customHeight="false" outlineLevel="0" collapsed="false">
      <c r="A3515" s="0" t="s">
        <v>11283</v>
      </c>
      <c r="B3515" s="0" t="s">
        <v>3390</v>
      </c>
      <c r="C3515" s="0" t="s">
        <v>7908</v>
      </c>
      <c r="D3515" s="0" t="n">
        <v>2</v>
      </c>
      <c r="E3515" s="8" t="n">
        <v>1209</v>
      </c>
      <c r="F3515" s="0" t="n">
        <v>20</v>
      </c>
      <c r="G3515" s="8" t="n">
        <v>1934.4</v>
      </c>
      <c r="H3515" s="0" t="str">
        <f aca="false">INDEX(Products!$C:$C,MATCH(C3515,Products!$A:$A,0))</f>
        <v>Grocery</v>
      </c>
      <c r="I3515" s="0" t="str">
        <f aca="false">INDEX(Orders!$D:$D,MATCH(B3515,Orders!$A:$A,0))</f>
        <v>Delivered</v>
      </c>
      <c r="J3515" s="8" t="n">
        <f aca="false">INDEX(Products!$E:$E,MATCH(C3515,Products!$A:$A,0))</f>
        <v>824.78</v>
      </c>
      <c r="K3515" s="8" t="n">
        <f aca="false">D3515*J3515</f>
        <v>1649.56</v>
      </c>
    </row>
    <row r="3516" customFormat="false" ht="15" hidden="false" customHeight="false" outlineLevel="0" collapsed="false">
      <c r="A3516" s="0" t="s">
        <v>11284</v>
      </c>
      <c r="B3516" s="0" t="s">
        <v>3390</v>
      </c>
      <c r="C3516" s="0" t="s">
        <v>7622</v>
      </c>
      <c r="D3516" s="0" t="n">
        <v>1</v>
      </c>
      <c r="E3516" s="8" t="n">
        <v>1549</v>
      </c>
      <c r="F3516" s="0" t="n">
        <v>15</v>
      </c>
      <c r="G3516" s="8" t="n">
        <v>1316.65</v>
      </c>
      <c r="H3516" s="0" t="str">
        <f aca="false">INDEX(Products!$C:$C,MATCH(C3516,Products!$A:$A,0))</f>
        <v>Beauty &amp; Personal Care</v>
      </c>
      <c r="I3516" s="0" t="str">
        <f aca="false">INDEX(Orders!$D:$D,MATCH(B3516,Orders!$A:$A,0))</f>
        <v>Delivered</v>
      </c>
      <c r="J3516" s="8" t="n">
        <f aca="false">INDEX(Products!$E:$E,MATCH(C3516,Products!$A:$A,0))</f>
        <v>915.36</v>
      </c>
      <c r="K3516" s="8" t="n">
        <f aca="false">D3516*J3516</f>
        <v>915.36</v>
      </c>
    </row>
    <row r="3517" customFormat="false" ht="15" hidden="false" customHeight="false" outlineLevel="0" collapsed="false">
      <c r="A3517" s="0" t="s">
        <v>11285</v>
      </c>
      <c r="B3517" s="0" t="s">
        <v>3390</v>
      </c>
      <c r="C3517" s="0" t="s">
        <v>7785</v>
      </c>
      <c r="D3517" s="0" t="n">
        <v>1</v>
      </c>
      <c r="E3517" s="8" t="n">
        <v>709</v>
      </c>
      <c r="F3517" s="0" t="n">
        <v>10</v>
      </c>
      <c r="G3517" s="8" t="n">
        <v>638.1</v>
      </c>
      <c r="H3517" s="0" t="str">
        <f aca="false">INDEX(Products!$C:$C,MATCH(C3517,Products!$A:$A,0))</f>
        <v>Grocery</v>
      </c>
      <c r="I3517" s="0" t="str">
        <f aca="false">INDEX(Orders!$D:$D,MATCH(B3517,Orders!$A:$A,0))</f>
        <v>Delivered</v>
      </c>
      <c r="J3517" s="8" t="n">
        <f aca="false">INDEX(Products!$E:$E,MATCH(C3517,Products!$A:$A,0))</f>
        <v>488.31</v>
      </c>
      <c r="K3517" s="8" t="n">
        <f aca="false">D3517*J3517</f>
        <v>488.31</v>
      </c>
    </row>
    <row r="3518" customFormat="false" ht="15" hidden="false" customHeight="false" outlineLevel="0" collapsed="false">
      <c r="A3518" s="0" t="s">
        <v>11286</v>
      </c>
      <c r="B3518" s="0" t="s">
        <v>3391</v>
      </c>
      <c r="C3518" s="0" t="s">
        <v>7990</v>
      </c>
      <c r="D3518" s="0" t="n">
        <v>1</v>
      </c>
      <c r="E3518" s="8" t="n">
        <v>25780</v>
      </c>
      <c r="F3518" s="0" t="n">
        <v>0</v>
      </c>
      <c r="G3518" s="8" t="n">
        <v>25780</v>
      </c>
      <c r="H3518" s="0" t="str">
        <f aca="false">INDEX(Products!$C:$C,MATCH(C3518,Products!$A:$A,0))</f>
        <v>Electronics</v>
      </c>
      <c r="I3518" s="0" t="str">
        <f aca="false">INDEX(Orders!$D:$D,MATCH(B3518,Orders!$A:$A,0))</f>
        <v>Returned</v>
      </c>
      <c r="J3518" s="8" t="n">
        <f aca="false">INDEX(Products!$E:$E,MATCH(C3518,Products!$A:$A,0))</f>
        <v>18157.51</v>
      </c>
      <c r="K3518" s="8" t="n">
        <f aca="false">D3518*J3518</f>
        <v>18157.51</v>
      </c>
    </row>
    <row r="3519" customFormat="false" ht="15" hidden="false" customHeight="false" outlineLevel="0" collapsed="false">
      <c r="A3519" s="0" t="s">
        <v>11287</v>
      </c>
      <c r="B3519" s="0" t="s">
        <v>3391</v>
      </c>
      <c r="C3519" s="0" t="s">
        <v>7690</v>
      </c>
      <c r="D3519" s="0" t="n">
        <v>1</v>
      </c>
      <c r="E3519" s="8" t="n">
        <v>10500</v>
      </c>
      <c r="F3519" s="0" t="n">
        <v>10</v>
      </c>
      <c r="G3519" s="8" t="n">
        <v>9450</v>
      </c>
      <c r="H3519" s="0" t="str">
        <f aca="false">INDEX(Products!$C:$C,MATCH(C3519,Products!$A:$A,0))</f>
        <v>Electronics</v>
      </c>
      <c r="I3519" s="0" t="str">
        <f aca="false">INDEX(Orders!$D:$D,MATCH(B3519,Orders!$A:$A,0))</f>
        <v>Returned</v>
      </c>
      <c r="J3519" s="8" t="n">
        <f aca="false">INDEX(Products!$E:$E,MATCH(C3519,Products!$A:$A,0))</f>
        <v>7790.71</v>
      </c>
      <c r="K3519" s="8" t="n">
        <f aca="false">D3519*J3519</f>
        <v>7790.71</v>
      </c>
    </row>
    <row r="3520" customFormat="false" ht="15" hidden="false" customHeight="false" outlineLevel="0" collapsed="false">
      <c r="A3520" s="0" t="s">
        <v>11288</v>
      </c>
      <c r="B3520" s="0" t="s">
        <v>3391</v>
      </c>
      <c r="C3520" s="0" t="s">
        <v>8034</v>
      </c>
      <c r="D3520" s="0" t="n">
        <v>1</v>
      </c>
      <c r="E3520" s="8" t="n">
        <v>59079</v>
      </c>
      <c r="F3520" s="0" t="n">
        <v>10</v>
      </c>
      <c r="G3520" s="8" t="n">
        <v>53171.1</v>
      </c>
      <c r="H3520" s="0" t="str">
        <f aca="false">INDEX(Products!$C:$C,MATCH(C3520,Products!$A:$A,0))</f>
        <v>Mobiles &amp; Accessories</v>
      </c>
      <c r="I3520" s="0" t="str">
        <f aca="false">INDEX(Orders!$D:$D,MATCH(B3520,Orders!$A:$A,0))</f>
        <v>Returned</v>
      </c>
      <c r="J3520" s="8" t="n">
        <f aca="false">INDEX(Products!$E:$E,MATCH(C3520,Products!$A:$A,0))</f>
        <v>35568.35</v>
      </c>
      <c r="K3520" s="8" t="n">
        <f aca="false">D3520*J3520</f>
        <v>35568.35</v>
      </c>
    </row>
    <row r="3521" customFormat="false" ht="15" hidden="false" customHeight="false" outlineLevel="0" collapsed="false">
      <c r="A3521" s="0" t="s">
        <v>11289</v>
      </c>
      <c r="B3521" s="0" t="s">
        <v>3393</v>
      </c>
      <c r="C3521" s="0" t="s">
        <v>7846</v>
      </c>
      <c r="D3521" s="0" t="n">
        <v>2</v>
      </c>
      <c r="E3521" s="8" t="n">
        <v>34829</v>
      </c>
      <c r="F3521" s="0" t="n">
        <v>0</v>
      </c>
      <c r="G3521" s="8" t="n">
        <v>69658</v>
      </c>
      <c r="H3521" s="0" t="str">
        <f aca="false">INDEX(Products!$C:$C,MATCH(C3521,Products!$A:$A,0))</f>
        <v>Mobiles &amp; Accessories</v>
      </c>
      <c r="I3521" s="0" t="str">
        <f aca="false">INDEX(Orders!$D:$D,MATCH(B3521,Orders!$A:$A,0))</f>
        <v>Cancelled</v>
      </c>
      <c r="J3521" s="8" t="n">
        <f aca="false">INDEX(Products!$E:$E,MATCH(C3521,Products!$A:$A,0))</f>
        <v>19331.44</v>
      </c>
      <c r="K3521" s="8" t="n">
        <f aca="false">D3521*J3521</f>
        <v>38662.88</v>
      </c>
    </row>
    <row r="3522" customFormat="false" ht="15" hidden="false" customHeight="false" outlineLevel="0" collapsed="false">
      <c r="A3522" s="0" t="s">
        <v>11290</v>
      </c>
      <c r="B3522" s="0" t="s">
        <v>3393</v>
      </c>
      <c r="C3522" s="0" t="s">
        <v>7632</v>
      </c>
      <c r="D3522" s="0" t="n">
        <v>1</v>
      </c>
      <c r="E3522" s="8" t="n">
        <v>2139</v>
      </c>
      <c r="F3522" s="0" t="n">
        <v>10</v>
      </c>
      <c r="G3522" s="8" t="n">
        <v>1925.1</v>
      </c>
      <c r="H3522" s="0" t="str">
        <f aca="false">INDEX(Products!$C:$C,MATCH(C3522,Products!$A:$A,0))</f>
        <v>Fashion</v>
      </c>
      <c r="I3522" s="0" t="str">
        <f aca="false">INDEX(Orders!$D:$D,MATCH(B3522,Orders!$A:$A,0))</f>
        <v>Cancelled</v>
      </c>
      <c r="J3522" s="8" t="n">
        <f aca="false">INDEX(Products!$E:$E,MATCH(C3522,Products!$A:$A,0))</f>
        <v>1562.3</v>
      </c>
      <c r="K3522" s="8" t="n">
        <f aca="false">D3522*J3522</f>
        <v>1562.3</v>
      </c>
    </row>
    <row r="3523" customFormat="false" ht="15" hidden="false" customHeight="false" outlineLevel="0" collapsed="false">
      <c r="A3523" s="0" t="s">
        <v>11291</v>
      </c>
      <c r="B3523" s="0" t="s">
        <v>3393</v>
      </c>
      <c r="C3523" s="0" t="s">
        <v>8043</v>
      </c>
      <c r="D3523" s="0" t="n">
        <v>2</v>
      </c>
      <c r="E3523" s="8" t="n">
        <v>4009</v>
      </c>
      <c r="F3523" s="0" t="n">
        <v>5</v>
      </c>
      <c r="G3523" s="8" t="n">
        <v>7617.1</v>
      </c>
      <c r="H3523" s="0" t="str">
        <f aca="false">INDEX(Products!$C:$C,MATCH(C3523,Products!$A:$A,0))</f>
        <v>Sports &amp; Fitness</v>
      </c>
      <c r="I3523" s="0" t="str">
        <f aca="false">INDEX(Orders!$D:$D,MATCH(B3523,Orders!$A:$A,0))</f>
        <v>Cancelled</v>
      </c>
      <c r="J3523" s="8" t="n">
        <f aca="false">INDEX(Products!$E:$E,MATCH(C3523,Products!$A:$A,0))</f>
        <v>2884.91</v>
      </c>
      <c r="K3523" s="8" t="n">
        <f aca="false">D3523*J3523</f>
        <v>5769.82</v>
      </c>
    </row>
    <row r="3524" customFormat="false" ht="15" hidden="false" customHeight="false" outlineLevel="0" collapsed="false">
      <c r="A3524" s="0" t="s">
        <v>11292</v>
      </c>
      <c r="B3524" s="0" t="s">
        <v>3394</v>
      </c>
      <c r="C3524" s="0" t="s">
        <v>7595</v>
      </c>
      <c r="D3524" s="0" t="n">
        <v>1</v>
      </c>
      <c r="E3524" s="8" t="n">
        <v>8040</v>
      </c>
      <c r="F3524" s="0" t="n">
        <v>0</v>
      </c>
      <c r="G3524" s="8" t="n">
        <v>8040</v>
      </c>
      <c r="H3524" s="0" t="str">
        <f aca="false">INDEX(Products!$C:$C,MATCH(C3524,Products!$A:$A,0))</f>
        <v>Home &amp; Kitchen</v>
      </c>
      <c r="I3524" s="0" t="str">
        <f aca="false">INDEX(Orders!$D:$D,MATCH(B3524,Orders!$A:$A,0))</f>
        <v>Delivered</v>
      </c>
      <c r="J3524" s="8" t="n">
        <f aca="false">INDEX(Products!$E:$E,MATCH(C3524,Products!$A:$A,0))</f>
        <v>4810.96</v>
      </c>
      <c r="K3524" s="8" t="n">
        <f aca="false">D3524*J3524</f>
        <v>4810.96</v>
      </c>
    </row>
    <row r="3525" customFormat="false" ht="15" hidden="false" customHeight="false" outlineLevel="0" collapsed="false">
      <c r="A3525" s="0" t="s">
        <v>11293</v>
      </c>
      <c r="B3525" s="0" t="s">
        <v>3395</v>
      </c>
      <c r="C3525" s="0" t="s">
        <v>7914</v>
      </c>
      <c r="D3525" s="0" t="n">
        <v>2</v>
      </c>
      <c r="E3525" s="8" t="n">
        <v>1219</v>
      </c>
      <c r="F3525" s="0" t="n">
        <v>15</v>
      </c>
      <c r="G3525" s="8" t="n">
        <v>2072.3</v>
      </c>
      <c r="H3525" s="0" t="str">
        <f aca="false">INDEX(Products!$C:$C,MATCH(C3525,Products!$A:$A,0))</f>
        <v>Beauty &amp; Personal Care</v>
      </c>
      <c r="I3525" s="0" t="str">
        <f aca="false">INDEX(Orders!$D:$D,MATCH(B3525,Orders!$A:$A,0))</f>
        <v>Returned</v>
      </c>
      <c r="J3525" s="8" t="n">
        <f aca="false">INDEX(Products!$E:$E,MATCH(C3525,Products!$A:$A,0))</f>
        <v>897.9</v>
      </c>
      <c r="K3525" s="8" t="n">
        <f aca="false">D3525*J3525</f>
        <v>1795.8</v>
      </c>
    </row>
    <row r="3526" customFormat="false" ht="15" hidden="false" customHeight="false" outlineLevel="0" collapsed="false">
      <c r="A3526" s="0" t="s">
        <v>11294</v>
      </c>
      <c r="B3526" s="0" t="s">
        <v>3395</v>
      </c>
      <c r="C3526" s="0" t="s">
        <v>7916</v>
      </c>
      <c r="D3526" s="0" t="n">
        <v>1</v>
      </c>
      <c r="E3526" s="8" t="n">
        <v>2700</v>
      </c>
      <c r="F3526" s="0" t="n">
        <v>5</v>
      </c>
      <c r="G3526" s="8" t="n">
        <v>2565</v>
      </c>
      <c r="H3526" s="0" t="str">
        <f aca="false">INDEX(Products!$C:$C,MATCH(C3526,Products!$A:$A,0))</f>
        <v>Beauty &amp; Personal Care</v>
      </c>
      <c r="I3526" s="0" t="str">
        <f aca="false">INDEX(Orders!$D:$D,MATCH(B3526,Orders!$A:$A,0))</f>
        <v>Returned</v>
      </c>
      <c r="J3526" s="8" t="n">
        <f aca="false">INDEX(Products!$E:$E,MATCH(C3526,Products!$A:$A,0))</f>
        <v>1844.89</v>
      </c>
      <c r="K3526" s="8" t="n">
        <f aca="false">D3526*J3526</f>
        <v>1844.89</v>
      </c>
    </row>
    <row r="3527" customFormat="false" ht="15" hidden="false" customHeight="false" outlineLevel="0" collapsed="false">
      <c r="A3527" s="0" t="s">
        <v>11295</v>
      </c>
      <c r="B3527" s="0" t="s">
        <v>3396</v>
      </c>
      <c r="C3527" s="0" t="s">
        <v>7963</v>
      </c>
      <c r="D3527" s="0" t="n">
        <v>1</v>
      </c>
      <c r="E3527" s="8" t="n">
        <v>1509</v>
      </c>
      <c r="F3527" s="0" t="n">
        <v>15</v>
      </c>
      <c r="G3527" s="8" t="n">
        <v>1282.65</v>
      </c>
      <c r="H3527" s="0" t="str">
        <f aca="false">INDEX(Products!$C:$C,MATCH(C3527,Products!$A:$A,0))</f>
        <v>Books</v>
      </c>
      <c r="I3527" s="0" t="str">
        <f aca="false">INDEX(Orders!$D:$D,MATCH(B3527,Orders!$A:$A,0))</f>
        <v>Delivered</v>
      </c>
      <c r="J3527" s="8" t="n">
        <f aca="false">INDEX(Products!$E:$E,MATCH(C3527,Products!$A:$A,0))</f>
        <v>849.27</v>
      </c>
      <c r="K3527" s="8" t="n">
        <f aca="false">D3527*J3527</f>
        <v>849.27</v>
      </c>
    </row>
    <row r="3528" customFormat="false" ht="15" hidden="false" customHeight="false" outlineLevel="0" collapsed="false">
      <c r="A3528" s="0" t="s">
        <v>11296</v>
      </c>
      <c r="B3528" s="0" t="s">
        <v>3398</v>
      </c>
      <c r="C3528" s="0" t="s">
        <v>7968</v>
      </c>
      <c r="D3528" s="0" t="n">
        <v>1</v>
      </c>
      <c r="E3528" s="8" t="n">
        <v>50</v>
      </c>
      <c r="F3528" s="0" t="n">
        <v>10</v>
      </c>
      <c r="G3528" s="8" t="n">
        <v>45</v>
      </c>
      <c r="H3528" s="0" t="str">
        <f aca="false">INDEX(Products!$C:$C,MATCH(C3528,Products!$A:$A,0))</f>
        <v>Grocery</v>
      </c>
      <c r="I3528" s="0" t="str">
        <f aca="false">INDEX(Orders!$D:$D,MATCH(B3528,Orders!$A:$A,0))</f>
        <v>Delivered</v>
      </c>
      <c r="J3528" s="8" t="n">
        <f aca="false">INDEX(Products!$E:$E,MATCH(C3528,Products!$A:$A,0))</f>
        <v>31.67</v>
      </c>
      <c r="K3528" s="8" t="n">
        <f aca="false">D3528*J3528</f>
        <v>31.67</v>
      </c>
    </row>
    <row r="3529" customFormat="false" ht="15" hidden="false" customHeight="false" outlineLevel="0" collapsed="false">
      <c r="A3529" s="0" t="s">
        <v>11297</v>
      </c>
      <c r="B3529" s="0" t="s">
        <v>3400</v>
      </c>
      <c r="C3529" s="0" t="s">
        <v>7757</v>
      </c>
      <c r="D3529" s="0" t="n">
        <v>3</v>
      </c>
      <c r="E3529" s="8" t="n">
        <v>3679</v>
      </c>
      <c r="F3529" s="0" t="n">
        <v>15</v>
      </c>
      <c r="G3529" s="8" t="n">
        <v>9381.45</v>
      </c>
      <c r="H3529" s="0" t="str">
        <f aca="false">INDEX(Products!$C:$C,MATCH(C3529,Products!$A:$A,0))</f>
        <v>Fashion</v>
      </c>
      <c r="I3529" s="0" t="str">
        <f aca="false">INDEX(Orders!$D:$D,MATCH(B3529,Orders!$A:$A,0))</f>
        <v>Delivered</v>
      </c>
      <c r="J3529" s="8" t="n">
        <f aca="false">INDEX(Products!$E:$E,MATCH(C3529,Products!$A:$A,0))</f>
        <v>2029.6</v>
      </c>
      <c r="K3529" s="8" t="n">
        <f aca="false">D3529*J3529</f>
        <v>6088.8</v>
      </c>
    </row>
    <row r="3530" customFormat="false" ht="15" hidden="false" customHeight="false" outlineLevel="0" collapsed="false">
      <c r="A3530" s="0" t="s">
        <v>11298</v>
      </c>
      <c r="B3530" s="0" t="s">
        <v>3400</v>
      </c>
      <c r="C3530" s="0" t="s">
        <v>7968</v>
      </c>
      <c r="D3530" s="0" t="n">
        <v>1</v>
      </c>
      <c r="E3530" s="8" t="n">
        <v>50</v>
      </c>
      <c r="F3530" s="0" t="n">
        <v>20</v>
      </c>
      <c r="G3530" s="8" t="n">
        <v>40</v>
      </c>
      <c r="H3530" s="0" t="str">
        <f aca="false">INDEX(Products!$C:$C,MATCH(C3530,Products!$A:$A,0))</f>
        <v>Grocery</v>
      </c>
      <c r="I3530" s="0" t="str">
        <f aca="false">INDEX(Orders!$D:$D,MATCH(B3530,Orders!$A:$A,0))</f>
        <v>Delivered</v>
      </c>
      <c r="J3530" s="8" t="n">
        <f aca="false">INDEX(Products!$E:$E,MATCH(C3530,Products!$A:$A,0))</f>
        <v>31.67</v>
      </c>
      <c r="K3530" s="8" t="n">
        <f aca="false">D3530*J3530</f>
        <v>31.67</v>
      </c>
    </row>
    <row r="3531" customFormat="false" ht="15" hidden="false" customHeight="false" outlineLevel="0" collapsed="false">
      <c r="A3531" s="0" t="s">
        <v>11299</v>
      </c>
      <c r="B3531" s="0" t="s">
        <v>3401</v>
      </c>
      <c r="C3531" s="0" t="s">
        <v>8111</v>
      </c>
      <c r="D3531" s="0" t="n">
        <v>1</v>
      </c>
      <c r="E3531" s="8" t="n">
        <v>3729</v>
      </c>
      <c r="F3531" s="0" t="n">
        <v>10</v>
      </c>
      <c r="G3531" s="8" t="n">
        <v>3356.1</v>
      </c>
      <c r="H3531" s="0" t="str">
        <f aca="false">INDEX(Products!$C:$C,MATCH(C3531,Products!$A:$A,0))</f>
        <v>Fashion</v>
      </c>
      <c r="I3531" s="0" t="str">
        <f aca="false">INDEX(Orders!$D:$D,MATCH(B3531,Orders!$A:$A,0))</f>
        <v>Delivered</v>
      </c>
      <c r="J3531" s="8" t="n">
        <f aca="false">INDEX(Products!$E:$E,MATCH(C3531,Products!$A:$A,0))</f>
        <v>2097.34</v>
      </c>
      <c r="K3531" s="8" t="n">
        <f aca="false">D3531*J3531</f>
        <v>2097.34</v>
      </c>
    </row>
    <row r="3532" customFormat="false" ht="15" hidden="false" customHeight="false" outlineLevel="0" collapsed="false">
      <c r="A3532" s="0" t="s">
        <v>11300</v>
      </c>
      <c r="B3532" s="0" t="s">
        <v>3401</v>
      </c>
      <c r="C3532" s="0" t="s">
        <v>7966</v>
      </c>
      <c r="D3532" s="0" t="n">
        <v>2</v>
      </c>
      <c r="E3532" s="8" t="n">
        <v>8389</v>
      </c>
      <c r="F3532" s="0" t="n">
        <v>30</v>
      </c>
      <c r="G3532" s="8" t="n">
        <v>11744.6</v>
      </c>
      <c r="H3532" s="0" t="str">
        <f aca="false">INDEX(Products!$C:$C,MATCH(C3532,Products!$A:$A,0))</f>
        <v>Home &amp; Kitchen</v>
      </c>
      <c r="I3532" s="0" t="str">
        <f aca="false">INDEX(Orders!$D:$D,MATCH(B3532,Orders!$A:$A,0))</f>
        <v>Delivered</v>
      </c>
      <c r="J3532" s="8" t="n">
        <f aca="false">INDEX(Products!$E:$E,MATCH(C3532,Products!$A:$A,0))</f>
        <v>6236.44</v>
      </c>
      <c r="K3532" s="8" t="n">
        <f aca="false">D3532*J3532</f>
        <v>12472.88</v>
      </c>
    </row>
    <row r="3533" customFormat="false" ht="15" hidden="false" customHeight="false" outlineLevel="0" collapsed="false">
      <c r="A3533" s="0" t="s">
        <v>11301</v>
      </c>
      <c r="B3533" s="0" t="s">
        <v>3401</v>
      </c>
      <c r="C3533" s="0" t="s">
        <v>7767</v>
      </c>
      <c r="D3533" s="0" t="n">
        <v>1</v>
      </c>
      <c r="E3533" s="8" t="n">
        <v>13999</v>
      </c>
      <c r="F3533" s="0" t="n">
        <v>10</v>
      </c>
      <c r="G3533" s="8" t="n">
        <v>12599.1</v>
      </c>
      <c r="H3533" s="0" t="str">
        <f aca="false">INDEX(Products!$C:$C,MATCH(C3533,Products!$A:$A,0))</f>
        <v>Mobiles &amp; Accessories</v>
      </c>
      <c r="I3533" s="0" t="str">
        <f aca="false">INDEX(Orders!$D:$D,MATCH(B3533,Orders!$A:$A,0))</f>
        <v>Delivered</v>
      </c>
      <c r="J3533" s="8" t="n">
        <f aca="false">INDEX(Products!$E:$E,MATCH(C3533,Products!$A:$A,0))</f>
        <v>10151.75</v>
      </c>
      <c r="K3533" s="8" t="n">
        <f aca="false">D3533*J3533</f>
        <v>10151.75</v>
      </c>
    </row>
    <row r="3534" customFormat="false" ht="15" hidden="false" customHeight="false" outlineLevel="0" collapsed="false">
      <c r="A3534" s="0" t="s">
        <v>11302</v>
      </c>
      <c r="B3534" s="0" t="s">
        <v>3402</v>
      </c>
      <c r="C3534" s="0" t="s">
        <v>7593</v>
      </c>
      <c r="D3534" s="0" t="n">
        <v>1</v>
      </c>
      <c r="E3534" s="8" t="n">
        <v>12159</v>
      </c>
      <c r="F3534" s="0" t="n">
        <v>0</v>
      </c>
      <c r="G3534" s="8" t="n">
        <v>12159</v>
      </c>
      <c r="H3534" s="0" t="str">
        <f aca="false">INDEX(Products!$C:$C,MATCH(C3534,Products!$A:$A,0))</f>
        <v>Mobiles &amp; Accessories</v>
      </c>
      <c r="I3534" s="0" t="str">
        <f aca="false">INDEX(Orders!$D:$D,MATCH(B3534,Orders!$A:$A,0))</f>
        <v>Delivered</v>
      </c>
      <c r="J3534" s="8" t="n">
        <f aca="false">INDEX(Products!$E:$E,MATCH(C3534,Products!$A:$A,0))</f>
        <v>8791.68</v>
      </c>
      <c r="K3534" s="8" t="n">
        <f aca="false">D3534*J3534</f>
        <v>8791.68</v>
      </c>
    </row>
    <row r="3535" customFormat="false" ht="15" hidden="false" customHeight="false" outlineLevel="0" collapsed="false">
      <c r="A3535" s="0" t="s">
        <v>11303</v>
      </c>
      <c r="B3535" s="0" t="s">
        <v>3403</v>
      </c>
      <c r="C3535" s="0" t="s">
        <v>7914</v>
      </c>
      <c r="D3535" s="0" t="n">
        <v>2</v>
      </c>
      <c r="E3535" s="8" t="n">
        <v>1219</v>
      </c>
      <c r="F3535" s="0" t="n">
        <v>0</v>
      </c>
      <c r="G3535" s="8" t="n">
        <v>2438</v>
      </c>
      <c r="H3535" s="0" t="str">
        <f aca="false">INDEX(Products!$C:$C,MATCH(C3535,Products!$A:$A,0))</f>
        <v>Beauty &amp; Personal Care</v>
      </c>
      <c r="I3535" s="0" t="str">
        <f aca="false">INDEX(Orders!$D:$D,MATCH(B3535,Orders!$A:$A,0))</f>
        <v>Cancelled</v>
      </c>
      <c r="J3535" s="8" t="n">
        <f aca="false">INDEX(Products!$E:$E,MATCH(C3535,Products!$A:$A,0))</f>
        <v>897.9</v>
      </c>
      <c r="K3535" s="8" t="n">
        <f aca="false">D3535*J3535</f>
        <v>1795.8</v>
      </c>
    </row>
    <row r="3536" customFormat="false" ht="15" hidden="false" customHeight="false" outlineLevel="0" collapsed="false">
      <c r="A3536" s="0" t="s">
        <v>11304</v>
      </c>
      <c r="B3536" s="0" t="s">
        <v>3405</v>
      </c>
      <c r="C3536" s="0" t="s">
        <v>7943</v>
      </c>
      <c r="D3536" s="0" t="n">
        <v>1</v>
      </c>
      <c r="E3536" s="8" t="n">
        <v>1420</v>
      </c>
      <c r="F3536" s="0" t="n">
        <v>30</v>
      </c>
      <c r="G3536" s="8" t="n">
        <v>994</v>
      </c>
      <c r="H3536" s="0" t="str">
        <f aca="false">INDEX(Products!$C:$C,MATCH(C3536,Products!$A:$A,0))</f>
        <v>Grocery</v>
      </c>
      <c r="I3536" s="0" t="str">
        <f aca="false">INDEX(Orders!$D:$D,MATCH(B3536,Orders!$A:$A,0))</f>
        <v>Delivered</v>
      </c>
      <c r="J3536" s="8" t="n">
        <f aca="false">INDEX(Products!$E:$E,MATCH(C3536,Products!$A:$A,0))</f>
        <v>829.76</v>
      </c>
      <c r="K3536" s="8" t="n">
        <f aca="false">D3536*J3536</f>
        <v>829.76</v>
      </c>
    </row>
    <row r="3537" customFormat="false" ht="15" hidden="false" customHeight="false" outlineLevel="0" collapsed="false">
      <c r="A3537" s="0" t="s">
        <v>11305</v>
      </c>
      <c r="B3537" s="0" t="s">
        <v>3407</v>
      </c>
      <c r="C3537" s="0" t="s">
        <v>7851</v>
      </c>
      <c r="D3537" s="0" t="n">
        <v>1</v>
      </c>
      <c r="E3537" s="8" t="n">
        <v>2350</v>
      </c>
      <c r="F3537" s="0" t="n">
        <v>0</v>
      </c>
      <c r="G3537" s="8" t="n">
        <v>2350</v>
      </c>
      <c r="H3537" s="0" t="str">
        <f aca="false">INDEX(Products!$C:$C,MATCH(C3537,Products!$A:$A,0))</f>
        <v>Fashion</v>
      </c>
      <c r="I3537" s="0" t="str">
        <f aca="false">INDEX(Orders!$D:$D,MATCH(B3537,Orders!$A:$A,0))</f>
        <v>Delivered</v>
      </c>
      <c r="J3537" s="8" t="n">
        <f aca="false">INDEX(Products!$E:$E,MATCH(C3537,Products!$A:$A,0))</f>
        <v>1565.14</v>
      </c>
      <c r="K3537" s="8" t="n">
        <f aca="false">D3537*J3537</f>
        <v>1565.14</v>
      </c>
    </row>
    <row r="3538" customFormat="false" ht="15" hidden="false" customHeight="false" outlineLevel="0" collapsed="false">
      <c r="A3538" s="0" t="s">
        <v>11306</v>
      </c>
      <c r="B3538" s="0" t="s">
        <v>3409</v>
      </c>
      <c r="C3538" s="0" t="s">
        <v>8118</v>
      </c>
      <c r="D3538" s="0" t="n">
        <v>1</v>
      </c>
      <c r="E3538" s="8" t="n">
        <v>2909</v>
      </c>
      <c r="F3538" s="0" t="n">
        <v>0</v>
      </c>
      <c r="G3538" s="8" t="n">
        <v>2909</v>
      </c>
      <c r="H3538" s="0" t="str">
        <f aca="false">INDEX(Products!$C:$C,MATCH(C3538,Products!$A:$A,0))</f>
        <v>Beauty &amp; Personal Care</v>
      </c>
      <c r="I3538" s="0" t="str">
        <f aca="false">INDEX(Orders!$D:$D,MATCH(B3538,Orders!$A:$A,0))</f>
        <v>Delivered</v>
      </c>
      <c r="J3538" s="8" t="n">
        <f aca="false">INDEX(Products!$E:$E,MATCH(C3538,Products!$A:$A,0))</f>
        <v>1624.63</v>
      </c>
      <c r="K3538" s="8" t="n">
        <f aca="false">D3538*J3538</f>
        <v>1624.63</v>
      </c>
    </row>
    <row r="3539" customFormat="false" ht="15" hidden="false" customHeight="false" outlineLevel="0" collapsed="false">
      <c r="A3539" s="0" t="s">
        <v>11307</v>
      </c>
      <c r="B3539" s="0" t="s">
        <v>3410</v>
      </c>
      <c r="C3539" s="0" t="s">
        <v>8111</v>
      </c>
      <c r="D3539" s="0" t="n">
        <v>3</v>
      </c>
      <c r="E3539" s="8" t="n">
        <v>3729</v>
      </c>
      <c r="F3539" s="0" t="n">
        <v>0</v>
      </c>
      <c r="G3539" s="8" t="n">
        <v>11187</v>
      </c>
      <c r="H3539" s="0" t="str">
        <f aca="false">INDEX(Products!$C:$C,MATCH(C3539,Products!$A:$A,0))</f>
        <v>Fashion</v>
      </c>
      <c r="I3539" s="0" t="str">
        <f aca="false">INDEX(Orders!$D:$D,MATCH(B3539,Orders!$A:$A,0))</f>
        <v>Returned</v>
      </c>
      <c r="J3539" s="8" t="n">
        <f aca="false">INDEX(Products!$E:$E,MATCH(C3539,Products!$A:$A,0))</f>
        <v>2097.34</v>
      </c>
      <c r="K3539" s="8" t="n">
        <f aca="false">D3539*J3539</f>
        <v>6292.02</v>
      </c>
    </row>
    <row r="3540" customFormat="false" ht="15" hidden="false" customHeight="false" outlineLevel="0" collapsed="false">
      <c r="A3540" s="0" t="s">
        <v>11308</v>
      </c>
      <c r="B3540" s="0" t="s">
        <v>3410</v>
      </c>
      <c r="C3540" s="0" t="s">
        <v>7920</v>
      </c>
      <c r="D3540" s="0" t="n">
        <v>1</v>
      </c>
      <c r="E3540" s="8" t="n">
        <v>1279</v>
      </c>
      <c r="F3540" s="0" t="n">
        <v>0</v>
      </c>
      <c r="G3540" s="8" t="n">
        <v>1279</v>
      </c>
      <c r="H3540" s="0" t="str">
        <f aca="false">INDEX(Products!$C:$C,MATCH(C3540,Products!$A:$A,0))</f>
        <v>Books</v>
      </c>
      <c r="I3540" s="0" t="str">
        <f aca="false">INDEX(Orders!$D:$D,MATCH(B3540,Orders!$A:$A,0))</f>
        <v>Returned</v>
      </c>
      <c r="J3540" s="8" t="n">
        <f aca="false">INDEX(Products!$E:$E,MATCH(C3540,Products!$A:$A,0))</f>
        <v>917.25</v>
      </c>
      <c r="K3540" s="8" t="n">
        <f aca="false">D3540*J3540</f>
        <v>917.25</v>
      </c>
    </row>
    <row r="3541" customFormat="false" ht="15" hidden="false" customHeight="false" outlineLevel="0" collapsed="false">
      <c r="A3541" s="0" t="s">
        <v>11309</v>
      </c>
      <c r="B3541" s="0" t="s">
        <v>3410</v>
      </c>
      <c r="C3541" s="0" t="s">
        <v>7630</v>
      </c>
      <c r="D3541" s="0" t="n">
        <v>1</v>
      </c>
      <c r="E3541" s="8" t="n">
        <v>74379</v>
      </c>
      <c r="F3541" s="0" t="n">
        <v>15</v>
      </c>
      <c r="G3541" s="8" t="n">
        <v>63222.15</v>
      </c>
      <c r="H3541" s="0" t="str">
        <f aca="false">INDEX(Products!$C:$C,MATCH(C3541,Products!$A:$A,0))</f>
        <v>Mobiles &amp; Accessories</v>
      </c>
      <c r="I3541" s="0" t="str">
        <f aca="false">INDEX(Orders!$D:$D,MATCH(B3541,Orders!$A:$A,0))</f>
        <v>Returned</v>
      </c>
      <c r="J3541" s="8" t="n">
        <f aca="false">INDEX(Products!$E:$E,MATCH(C3541,Products!$A:$A,0))</f>
        <v>45257.88</v>
      </c>
      <c r="K3541" s="8" t="n">
        <f aca="false">D3541*J3541</f>
        <v>45257.88</v>
      </c>
    </row>
    <row r="3542" customFormat="false" ht="15" hidden="false" customHeight="false" outlineLevel="0" collapsed="false">
      <c r="A3542" s="0" t="s">
        <v>11310</v>
      </c>
      <c r="B3542" s="0" t="s">
        <v>3411</v>
      </c>
      <c r="C3542" s="0" t="s">
        <v>8077</v>
      </c>
      <c r="D3542" s="0" t="n">
        <v>2</v>
      </c>
      <c r="E3542" s="8" t="n">
        <v>12200</v>
      </c>
      <c r="F3542" s="0" t="n">
        <v>15</v>
      </c>
      <c r="G3542" s="8" t="n">
        <v>20740</v>
      </c>
      <c r="H3542" s="0" t="str">
        <f aca="false">INDEX(Products!$C:$C,MATCH(C3542,Products!$A:$A,0))</f>
        <v>Home &amp; Kitchen</v>
      </c>
      <c r="I3542" s="0" t="str">
        <f aca="false">INDEX(Orders!$D:$D,MATCH(B3542,Orders!$A:$A,0))</f>
        <v>Delivered</v>
      </c>
      <c r="J3542" s="8" t="n">
        <f aca="false">INDEX(Products!$E:$E,MATCH(C3542,Products!$A:$A,0))</f>
        <v>8261.73</v>
      </c>
      <c r="K3542" s="8" t="n">
        <f aca="false">D3542*J3542</f>
        <v>16523.46</v>
      </c>
    </row>
    <row r="3543" customFormat="false" ht="15" hidden="false" customHeight="false" outlineLevel="0" collapsed="false">
      <c r="A3543" s="0" t="s">
        <v>11311</v>
      </c>
      <c r="B3543" s="0" t="s">
        <v>3412</v>
      </c>
      <c r="C3543" s="0" t="s">
        <v>7764</v>
      </c>
      <c r="D3543" s="0" t="n">
        <v>1</v>
      </c>
      <c r="E3543" s="8" t="n">
        <v>719</v>
      </c>
      <c r="F3543" s="0" t="n">
        <v>20</v>
      </c>
      <c r="G3543" s="8" t="n">
        <v>575.2</v>
      </c>
      <c r="H3543" s="0" t="str">
        <f aca="false">INDEX(Products!$C:$C,MATCH(C3543,Products!$A:$A,0))</f>
        <v>Fashion</v>
      </c>
      <c r="I3543" s="0" t="str">
        <f aca="false">INDEX(Orders!$D:$D,MATCH(B3543,Orders!$A:$A,0))</f>
        <v>Delivered</v>
      </c>
      <c r="J3543" s="8" t="n">
        <f aca="false">INDEX(Products!$E:$E,MATCH(C3543,Products!$A:$A,0))</f>
        <v>508.15</v>
      </c>
      <c r="K3543" s="8" t="n">
        <f aca="false">D3543*J3543</f>
        <v>508.15</v>
      </c>
    </row>
    <row r="3544" customFormat="false" ht="15" hidden="false" customHeight="false" outlineLevel="0" collapsed="false">
      <c r="A3544" s="0" t="s">
        <v>11312</v>
      </c>
      <c r="B3544" s="0" t="s">
        <v>3413</v>
      </c>
      <c r="C3544" s="0" t="s">
        <v>7825</v>
      </c>
      <c r="D3544" s="0" t="n">
        <v>1</v>
      </c>
      <c r="E3544" s="8" t="n">
        <v>1190</v>
      </c>
      <c r="F3544" s="0" t="n">
        <v>0</v>
      </c>
      <c r="G3544" s="8" t="n">
        <v>1190</v>
      </c>
      <c r="H3544" s="0" t="str">
        <f aca="false">INDEX(Products!$C:$C,MATCH(C3544,Products!$A:$A,0))</f>
        <v>Fashion</v>
      </c>
      <c r="I3544" s="0" t="str">
        <f aca="false">INDEX(Orders!$D:$D,MATCH(B3544,Orders!$A:$A,0))</f>
        <v>Delivered</v>
      </c>
      <c r="J3544" s="8" t="n">
        <f aca="false">INDEX(Products!$E:$E,MATCH(C3544,Products!$A:$A,0))</f>
        <v>814.55</v>
      </c>
      <c r="K3544" s="8" t="n">
        <f aca="false">D3544*J3544</f>
        <v>814.55</v>
      </c>
    </row>
    <row r="3545" customFormat="false" ht="15" hidden="false" customHeight="false" outlineLevel="0" collapsed="false">
      <c r="A3545" s="0" t="s">
        <v>11313</v>
      </c>
      <c r="B3545" s="0" t="s">
        <v>3414</v>
      </c>
      <c r="C3545" s="0" t="s">
        <v>7632</v>
      </c>
      <c r="D3545" s="0" t="n">
        <v>1</v>
      </c>
      <c r="E3545" s="8" t="n">
        <v>2139</v>
      </c>
      <c r="F3545" s="0" t="n">
        <v>5</v>
      </c>
      <c r="G3545" s="8" t="n">
        <v>2032.05</v>
      </c>
      <c r="H3545" s="0" t="str">
        <f aca="false">INDEX(Products!$C:$C,MATCH(C3545,Products!$A:$A,0))</f>
        <v>Fashion</v>
      </c>
      <c r="I3545" s="0" t="str">
        <f aca="false">INDEX(Orders!$D:$D,MATCH(B3545,Orders!$A:$A,0))</f>
        <v>Delivered</v>
      </c>
      <c r="J3545" s="8" t="n">
        <f aca="false">INDEX(Products!$E:$E,MATCH(C3545,Products!$A:$A,0))</f>
        <v>1562.3</v>
      </c>
      <c r="K3545" s="8" t="n">
        <f aca="false">D3545*J3545</f>
        <v>1562.3</v>
      </c>
    </row>
    <row r="3546" customFormat="false" ht="15" hidden="false" customHeight="false" outlineLevel="0" collapsed="false">
      <c r="A3546" s="0" t="s">
        <v>11314</v>
      </c>
      <c r="B3546" s="0" t="s">
        <v>3415</v>
      </c>
      <c r="C3546" s="0" t="s">
        <v>7694</v>
      </c>
      <c r="D3546" s="0" t="n">
        <v>1</v>
      </c>
      <c r="E3546" s="8" t="n">
        <v>14329</v>
      </c>
      <c r="F3546" s="0" t="n">
        <v>10</v>
      </c>
      <c r="G3546" s="8" t="n">
        <v>12896.1</v>
      </c>
      <c r="H3546" s="0" t="str">
        <f aca="false">INDEX(Products!$C:$C,MATCH(C3546,Products!$A:$A,0))</f>
        <v>Home &amp; Kitchen</v>
      </c>
      <c r="I3546" s="0" t="str">
        <f aca="false">INDEX(Orders!$D:$D,MATCH(B3546,Orders!$A:$A,0))</f>
        <v>Cancelled</v>
      </c>
      <c r="J3546" s="8" t="n">
        <f aca="false">INDEX(Products!$E:$E,MATCH(C3546,Products!$A:$A,0))</f>
        <v>10731.9</v>
      </c>
      <c r="K3546" s="8" t="n">
        <f aca="false">D3546*J3546</f>
        <v>10731.9</v>
      </c>
    </row>
    <row r="3547" customFormat="false" ht="15" hidden="false" customHeight="false" outlineLevel="0" collapsed="false">
      <c r="A3547" s="0" t="s">
        <v>11315</v>
      </c>
      <c r="B3547" s="0" t="s">
        <v>3415</v>
      </c>
      <c r="C3547" s="0" t="s">
        <v>8021</v>
      </c>
      <c r="D3547" s="0" t="n">
        <v>1</v>
      </c>
      <c r="E3547" s="8" t="n">
        <v>509</v>
      </c>
      <c r="F3547" s="0" t="n">
        <v>0</v>
      </c>
      <c r="G3547" s="8" t="n">
        <v>509</v>
      </c>
      <c r="H3547" s="0" t="str">
        <f aca="false">INDEX(Products!$C:$C,MATCH(C3547,Products!$A:$A,0))</f>
        <v>Books</v>
      </c>
      <c r="I3547" s="0" t="str">
        <f aca="false">INDEX(Orders!$D:$D,MATCH(B3547,Orders!$A:$A,0))</f>
        <v>Cancelled</v>
      </c>
      <c r="J3547" s="8" t="n">
        <f aca="false">INDEX(Products!$E:$E,MATCH(C3547,Products!$A:$A,0))</f>
        <v>283.91</v>
      </c>
      <c r="K3547" s="8" t="n">
        <f aca="false">D3547*J3547</f>
        <v>283.91</v>
      </c>
    </row>
    <row r="3548" customFormat="false" ht="15" hidden="false" customHeight="false" outlineLevel="0" collapsed="false">
      <c r="A3548" s="0" t="s">
        <v>11316</v>
      </c>
      <c r="B3548" s="0" t="s">
        <v>3416</v>
      </c>
      <c r="C3548" s="0" t="s">
        <v>7597</v>
      </c>
      <c r="D3548" s="0" t="n">
        <v>1</v>
      </c>
      <c r="E3548" s="8" t="n">
        <v>959</v>
      </c>
      <c r="F3548" s="0" t="n">
        <v>10</v>
      </c>
      <c r="G3548" s="8" t="n">
        <v>863.1</v>
      </c>
      <c r="H3548" s="0" t="str">
        <f aca="false">INDEX(Products!$C:$C,MATCH(C3548,Products!$A:$A,0))</f>
        <v>Toys &amp; Baby Care</v>
      </c>
      <c r="I3548" s="0" t="str">
        <f aca="false">INDEX(Orders!$D:$D,MATCH(B3548,Orders!$A:$A,0))</f>
        <v>Delivered</v>
      </c>
      <c r="J3548" s="8" t="n">
        <f aca="false">INDEX(Products!$E:$E,MATCH(C3548,Products!$A:$A,0))</f>
        <v>528.95</v>
      </c>
      <c r="K3548" s="8" t="n">
        <f aca="false">D3548*J3548</f>
        <v>528.95</v>
      </c>
    </row>
    <row r="3549" customFormat="false" ht="15" hidden="false" customHeight="false" outlineLevel="0" collapsed="false">
      <c r="A3549" s="0" t="s">
        <v>11317</v>
      </c>
      <c r="B3549" s="0" t="s">
        <v>3416</v>
      </c>
      <c r="C3549" s="0" t="s">
        <v>7966</v>
      </c>
      <c r="D3549" s="0" t="n">
        <v>3</v>
      </c>
      <c r="E3549" s="8" t="n">
        <v>8389</v>
      </c>
      <c r="F3549" s="0" t="n">
        <v>30</v>
      </c>
      <c r="G3549" s="8" t="n">
        <v>17616.9</v>
      </c>
      <c r="H3549" s="0" t="str">
        <f aca="false">INDEX(Products!$C:$C,MATCH(C3549,Products!$A:$A,0))</f>
        <v>Home &amp; Kitchen</v>
      </c>
      <c r="I3549" s="0" t="str">
        <f aca="false">INDEX(Orders!$D:$D,MATCH(B3549,Orders!$A:$A,0))</f>
        <v>Delivered</v>
      </c>
      <c r="J3549" s="8" t="n">
        <f aca="false">INDEX(Products!$E:$E,MATCH(C3549,Products!$A:$A,0))</f>
        <v>6236.44</v>
      </c>
      <c r="K3549" s="8" t="n">
        <f aca="false">D3549*J3549</f>
        <v>18709.32</v>
      </c>
    </row>
    <row r="3550" customFormat="false" ht="15" hidden="false" customHeight="false" outlineLevel="0" collapsed="false">
      <c r="A3550" s="0" t="s">
        <v>11318</v>
      </c>
      <c r="B3550" s="0" t="s">
        <v>3417</v>
      </c>
      <c r="C3550" s="0" t="s">
        <v>7684</v>
      </c>
      <c r="D3550" s="0" t="n">
        <v>3</v>
      </c>
      <c r="E3550" s="8" t="n">
        <v>3569</v>
      </c>
      <c r="F3550" s="0" t="n">
        <v>5</v>
      </c>
      <c r="G3550" s="8" t="n">
        <v>10171.65</v>
      </c>
      <c r="H3550" s="0" t="str">
        <f aca="false">INDEX(Products!$C:$C,MATCH(C3550,Products!$A:$A,0))</f>
        <v>Electronics</v>
      </c>
      <c r="I3550" s="0" t="str">
        <f aca="false">INDEX(Orders!$D:$D,MATCH(B3550,Orders!$A:$A,0))</f>
        <v>Delivered</v>
      </c>
      <c r="J3550" s="8" t="n">
        <f aca="false">INDEX(Products!$E:$E,MATCH(C3550,Products!$A:$A,0))</f>
        <v>2290.54</v>
      </c>
      <c r="K3550" s="8" t="n">
        <f aca="false">D3550*J3550</f>
        <v>6871.62</v>
      </c>
    </row>
    <row r="3551" customFormat="false" ht="15" hidden="false" customHeight="false" outlineLevel="0" collapsed="false">
      <c r="A3551" s="0" t="s">
        <v>11319</v>
      </c>
      <c r="B3551" s="0" t="s">
        <v>3418</v>
      </c>
      <c r="C3551" s="0" t="s">
        <v>7731</v>
      </c>
      <c r="D3551" s="0" t="n">
        <v>2</v>
      </c>
      <c r="E3551" s="8" t="n">
        <v>20750</v>
      </c>
      <c r="F3551" s="0" t="n">
        <v>0</v>
      </c>
      <c r="G3551" s="8" t="n">
        <v>41500</v>
      </c>
      <c r="H3551" s="0" t="str">
        <f aca="false">INDEX(Products!$C:$C,MATCH(C3551,Products!$A:$A,0))</f>
        <v>Electronics</v>
      </c>
      <c r="I3551" s="0" t="str">
        <f aca="false">INDEX(Orders!$D:$D,MATCH(B3551,Orders!$A:$A,0))</f>
        <v>Delivered</v>
      </c>
      <c r="J3551" s="8" t="n">
        <f aca="false">INDEX(Products!$E:$E,MATCH(C3551,Products!$A:$A,0))</f>
        <v>12173.79</v>
      </c>
      <c r="K3551" s="8" t="n">
        <f aca="false">D3551*J3551</f>
        <v>24347.58</v>
      </c>
    </row>
    <row r="3552" customFormat="false" ht="15" hidden="false" customHeight="false" outlineLevel="0" collapsed="false">
      <c r="A3552" s="0" t="s">
        <v>11320</v>
      </c>
      <c r="B3552" s="0" t="s">
        <v>3418</v>
      </c>
      <c r="C3552" s="0" t="s">
        <v>8063</v>
      </c>
      <c r="D3552" s="0" t="n">
        <v>1</v>
      </c>
      <c r="E3552" s="8" t="n">
        <v>11739</v>
      </c>
      <c r="F3552" s="0" t="n">
        <v>0</v>
      </c>
      <c r="G3552" s="8" t="n">
        <v>11739</v>
      </c>
      <c r="H3552" s="0" t="str">
        <f aca="false">INDEX(Products!$C:$C,MATCH(C3552,Products!$A:$A,0))</f>
        <v>Sports &amp; Fitness</v>
      </c>
      <c r="I3552" s="0" t="str">
        <f aca="false">INDEX(Orders!$D:$D,MATCH(B3552,Orders!$A:$A,0))</f>
        <v>Delivered</v>
      </c>
      <c r="J3552" s="8" t="n">
        <f aca="false">INDEX(Products!$E:$E,MATCH(C3552,Products!$A:$A,0))</f>
        <v>6695.67</v>
      </c>
      <c r="K3552" s="8" t="n">
        <f aca="false">D3552*J3552</f>
        <v>6695.67</v>
      </c>
    </row>
    <row r="3553" customFormat="false" ht="15" hidden="false" customHeight="false" outlineLevel="0" collapsed="false">
      <c r="A3553" s="0" t="s">
        <v>11321</v>
      </c>
      <c r="B3553" s="0" t="s">
        <v>3418</v>
      </c>
      <c r="C3553" s="0" t="s">
        <v>7881</v>
      </c>
      <c r="D3553" s="0" t="n">
        <v>1</v>
      </c>
      <c r="E3553" s="8" t="n">
        <v>1029</v>
      </c>
      <c r="F3553" s="0" t="n">
        <v>20</v>
      </c>
      <c r="G3553" s="8" t="n">
        <v>823.2</v>
      </c>
      <c r="H3553" s="0" t="str">
        <f aca="false">INDEX(Products!$C:$C,MATCH(C3553,Products!$A:$A,0))</f>
        <v>Fashion</v>
      </c>
      <c r="I3553" s="0" t="str">
        <f aca="false">INDEX(Orders!$D:$D,MATCH(B3553,Orders!$A:$A,0))</f>
        <v>Delivered</v>
      </c>
      <c r="J3553" s="8" t="n">
        <f aca="false">INDEX(Products!$E:$E,MATCH(C3553,Products!$A:$A,0))</f>
        <v>763.09</v>
      </c>
      <c r="K3553" s="8" t="n">
        <f aca="false">D3553*J3553</f>
        <v>763.09</v>
      </c>
    </row>
    <row r="3554" customFormat="false" ht="15" hidden="false" customHeight="false" outlineLevel="0" collapsed="false">
      <c r="A3554" s="0" t="s">
        <v>11322</v>
      </c>
      <c r="B3554" s="0" t="s">
        <v>3419</v>
      </c>
      <c r="C3554" s="0" t="s">
        <v>7933</v>
      </c>
      <c r="D3554" s="0" t="n">
        <v>1</v>
      </c>
      <c r="E3554" s="8" t="n">
        <v>1379</v>
      </c>
      <c r="F3554" s="0" t="n">
        <v>10</v>
      </c>
      <c r="G3554" s="8" t="n">
        <v>1241.1</v>
      </c>
      <c r="H3554" s="0" t="str">
        <f aca="false">INDEX(Products!$C:$C,MATCH(C3554,Products!$A:$A,0))</f>
        <v>Grocery</v>
      </c>
      <c r="I3554" s="0" t="str">
        <f aca="false">INDEX(Orders!$D:$D,MATCH(B3554,Orders!$A:$A,0))</f>
        <v>Delivered</v>
      </c>
      <c r="J3554" s="8" t="n">
        <f aca="false">INDEX(Products!$E:$E,MATCH(C3554,Products!$A:$A,0))</f>
        <v>826.95</v>
      </c>
      <c r="K3554" s="8" t="n">
        <f aca="false">D3554*J3554</f>
        <v>826.95</v>
      </c>
    </row>
    <row r="3555" customFormat="false" ht="15" hidden="false" customHeight="false" outlineLevel="0" collapsed="false">
      <c r="A3555" s="0" t="s">
        <v>11323</v>
      </c>
      <c r="B3555" s="0" t="s">
        <v>3419</v>
      </c>
      <c r="C3555" s="0" t="s">
        <v>7993</v>
      </c>
      <c r="D3555" s="0" t="n">
        <v>2</v>
      </c>
      <c r="E3555" s="8" t="n">
        <v>19529</v>
      </c>
      <c r="F3555" s="0" t="n">
        <v>20</v>
      </c>
      <c r="G3555" s="8" t="n">
        <v>31246.4</v>
      </c>
      <c r="H3555" s="0" t="str">
        <f aca="false">INDEX(Products!$C:$C,MATCH(C3555,Products!$A:$A,0))</f>
        <v>Electronics</v>
      </c>
      <c r="I3555" s="0" t="str">
        <f aca="false">INDEX(Orders!$D:$D,MATCH(B3555,Orders!$A:$A,0))</f>
        <v>Delivered</v>
      </c>
      <c r="J3555" s="8" t="n">
        <f aca="false">INDEX(Products!$E:$E,MATCH(C3555,Products!$A:$A,0))</f>
        <v>12094.4</v>
      </c>
      <c r="K3555" s="8" t="n">
        <f aca="false">D3555*J3555</f>
        <v>24188.8</v>
      </c>
    </row>
    <row r="3556" customFormat="false" ht="15" hidden="false" customHeight="false" outlineLevel="0" collapsed="false">
      <c r="A3556" s="0" t="s">
        <v>11324</v>
      </c>
      <c r="B3556" s="0" t="s">
        <v>3419</v>
      </c>
      <c r="C3556" s="0" t="s">
        <v>7622</v>
      </c>
      <c r="D3556" s="0" t="n">
        <v>1</v>
      </c>
      <c r="E3556" s="8" t="n">
        <v>1549</v>
      </c>
      <c r="F3556" s="0" t="n">
        <v>0</v>
      </c>
      <c r="G3556" s="8" t="n">
        <v>1549</v>
      </c>
      <c r="H3556" s="0" t="str">
        <f aca="false">INDEX(Products!$C:$C,MATCH(C3556,Products!$A:$A,0))</f>
        <v>Beauty &amp; Personal Care</v>
      </c>
      <c r="I3556" s="0" t="str">
        <f aca="false">INDEX(Orders!$D:$D,MATCH(B3556,Orders!$A:$A,0))</f>
        <v>Delivered</v>
      </c>
      <c r="J3556" s="8" t="n">
        <f aca="false">INDEX(Products!$E:$E,MATCH(C3556,Products!$A:$A,0))</f>
        <v>915.36</v>
      </c>
      <c r="K3556" s="8" t="n">
        <f aca="false">D3556*J3556</f>
        <v>915.36</v>
      </c>
    </row>
    <row r="3557" customFormat="false" ht="15" hidden="false" customHeight="false" outlineLevel="0" collapsed="false">
      <c r="A3557" s="0" t="s">
        <v>11325</v>
      </c>
      <c r="B3557" s="0" t="s">
        <v>3419</v>
      </c>
      <c r="C3557" s="0" t="s">
        <v>7757</v>
      </c>
      <c r="D3557" s="0" t="n">
        <v>1</v>
      </c>
      <c r="E3557" s="8" t="n">
        <v>3679</v>
      </c>
      <c r="F3557" s="0" t="n">
        <v>0</v>
      </c>
      <c r="G3557" s="8" t="n">
        <v>3679</v>
      </c>
      <c r="H3557" s="0" t="str">
        <f aca="false">INDEX(Products!$C:$C,MATCH(C3557,Products!$A:$A,0))</f>
        <v>Fashion</v>
      </c>
      <c r="I3557" s="0" t="str">
        <f aca="false">INDEX(Orders!$D:$D,MATCH(B3557,Orders!$A:$A,0))</f>
        <v>Delivered</v>
      </c>
      <c r="J3557" s="8" t="n">
        <f aca="false">INDEX(Products!$E:$E,MATCH(C3557,Products!$A:$A,0))</f>
        <v>2029.6</v>
      </c>
      <c r="K3557" s="8" t="n">
        <f aca="false">D3557*J3557</f>
        <v>2029.6</v>
      </c>
    </row>
    <row r="3558" customFormat="false" ht="15" hidden="false" customHeight="false" outlineLevel="0" collapsed="false">
      <c r="A3558" s="0" t="s">
        <v>11326</v>
      </c>
      <c r="B3558" s="0" t="s">
        <v>3421</v>
      </c>
      <c r="C3558" s="0" t="s">
        <v>8286</v>
      </c>
      <c r="D3558" s="0" t="n">
        <v>1</v>
      </c>
      <c r="E3558" s="8" t="n">
        <v>11479</v>
      </c>
      <c r="F3558" s="0" t="n">
        <v>20</v>
      </c>
      <c r="G3558" s="8" t="n">
        <v>9183.2</v>
      </c>
      <c r="H3558" s="0" t="str">
        <f aca="false">INDEX(Products!$C:$C,MATCH(C3558,Products!$A:$A,0))</f>
        <v>Home &amp; Kitchen</v>
      </c>
      <c r="I3558" s="0" t="str">
        <f aca="false">INDEX(Orders!$D:$D,MATCH(B3558,Orders!$A:$A,0))</f>
        <v>Delivered</v>
      </c>
      <c r="J3558" s="8" t="n">
        <f aca="false">INDEX(Products!$E:$E,MATCH(C3558,Products!$A:$A,0))</f>
        <v>6548.81</v>
      </c>
      <c r="K3558" s="8" t="n">
        <f aca="false">D3558*J3558</f>
        <v>6548.81</v>
      </c>
    </row>
    <row r="3559" customFormat="false" ht="15" hidden="false" customHeight="false" outlineLevel="0" collapsed="false">
      <c r="A3559" s="0" t="s">
        <v>11327</v>
      </c>
      <c r="B3559" s="0" t="s">
        <v>3423</v>
      </c>
      <c r="C3559" s="0" t="s">
        <v>7799</v>
      </c>
      <c r="D3559" s="0" t="n">
        <v>1</v>
      </c>
      <c r="E3559" s="8" t="n">
        <v>70349</v>
      </c>
      <c r="F3559" s="0" t="n">
        <v>0</v>
      </c>
      <c r="G3559" s="8" t="n">
        <v>70349</v>
      </c>
      <c r="H3559" s="0" t="str">
        <f aca="false">INDEX(Products!$C:$C,MATCH(C3559,Products!$A:$A,0))</f>
        <v>Mobiles &amp; Accessories</v>
      </c>
      <c r="I3559" s="0" t="str">
        <f aca="false">INDEX(Orders!$D:$D,MATCH(B3559,Orders!$A:$A,0))</f>
        <v>Delivered</v>
      </c>
      <c r="J3559" s="8" t="n">
        <f aca="false">INDEX(Products!$E:$E,MATCH(C3559,Products!$A:$A,0))</f>
        <v>45393.9</v>
      </c>
      <c r="K3559" s="8" t="n">
        <f aca="false">D3559*J3559</f>
        <v>45393.9</v>
      </c>
    </row>
    <row r="3560" customFormat="false" ht="15" hidden="false" customHeight="false" outlineLevel="0" collapsed="false">
      <c r="A3560" s="0" t="s">
        <v>11328</v>
      </c>
      <c r="B3560" s="0" t="s">
        <v>3424</v>
      </c>
      <c r="C3560" s="0" t="s">
        <v>8130</v>
      </c>
      <c r="D3560" s="0" t="n">
        <v>1</v>
      </c>
      <c r="E3560" s="8" t="n">
        <v>7929</v>
      </c>
      <c r="F3560" s="0" t="n">
        <v>30</v>
      </c>
      <c r="G3560" s="8" t="n">
        <v>5550.3</v>
      </c>
      <c r="H3560" s="0" t="str">
        <f aca="false">INDEX(Products!$C:$C,MATCH(C3560,Products!$A:$A,0))</f>
        <v>Home &amp; Kitchen</v>
      </c>
      <c r="I3560" s="0" t="str">
        <f aca="false">INDEX(Orders!$D:$D,MATCH(B3560,Orders!$A:$A,0))</f>
        <v>Delivered</v>
      </c>
      <c r="J3560" s="8" t="n">
        <f aca="false">INDEX(Products!$E:$E,MATCH(C3560,Products!$A:$A,0))</f>
        <v>4469.51</v>
      </c>
      <c r="K3560" s="8" t="n">
        <f aca="false">D3560*J3560</f>
        <v>4469.51</v>
      </c>
    </row>
    <row r="3561" customFormat="false" ht="15" hidden="false" customHeight="false" outlineLevel="0" collapsed="false">
      <c r="A3561" s="0" t="s">
        <v>11329</v>
      </c>
      <c r="B3561" s="0" t="s">
        <v>3425</v>
      </c>
      <c r="C3561" s="0" t="s">
        <v>7674</v>
      </c>
      <c r="D3561" s="0" t="n">
        <v>1</v>
      </c>
      <c r="E3561" s="8" t="n">
        <v>1629</v>
      </c>
      <c r="F3561" s="0" t="n">
        <v>10</v>
      </c>
      <c r="G3561" s="8" t="n">
        <v>1466.1</v>
      </c>
      <c r="H3561" s="0" t="str">
        <f aca="false">INDEX(Products!$C:$C,MATCH(C3561,Products!$A:$A,0))</f>
        <v>Grocery</v>
      </c>
      <c r="I3561" s="0" t="str">
        <f aca="false">INDEX(Orders!$D:$D,MATCH(B3561,Orders!$A:$A,0))</f>
        <v>Delivered</v>
      </c>
      <c r="J3561" s="8" t="n">
        <f aca="false">INDEX(Products!$E:$E,MATCH(C3561,Products!$A:$A,0))</f>
        <v>1147.73</v>
      </c>
      <c r="K3561" s="8" t="n">
        <f aca="false">D3561*J3561</f>
        <v>1147.73</v>
      </c>
    </row>
    <row r="3562" customFormat="false" ht="15" hidden="false" customHeight="false" outlineLevel="0" collapsed="false">
      <c r="A3562" s="0" t="s">
        <v>11330</v>
      </c>
      <c r="B3562" s="0" t="s">
        <v>3425</v>
      </c>
      <c r="C3562" s="0" t="s">
        <v>7714</v>
      </c>
      <c r="D3562" s="0" t="n">
        <v>2</v>
      </c>
      <c r="E3562" s="8" t="n">
        <v>4709</v>
      </c>
      <c r="F3562" s="0" t="n">
        <v>20</v>
      </c>
      <c r="G3562" s="8" t="n">
        <v>7534.4</v>
      </c>
      <c r="H3562" s="0" t="str">
        <f aca="false">INDEX(Products!$C:$C,MATCH(C3562,Products!$A:$A,0))</f>
        <v>Home &amp; Kitchen</v>
      </c>
      <c r="I3562" s="0" t="str">
        <f aca="false">INDEX(Orders!$D:$D,MATCH(B3562,Orders!$A:$A,0))</f>
        <v>Delivered</v>
      </c>
      <c r="J3562" s="8" t="n">
        <f aca="false">INDEX(Products!$E:$E,MATCH(C3562,Products!$A:$A,0))</f>
        <v>2876.2</v>
      </c>
      <c r="K3562" s="8" t="n">
        <f aca="false">D3562*J3562</f>
        <v>5752.4</v>
      </c>
    </row>
    <row r="3563" customFormat="false" ht="15" hidden="false" customHeight="false" outlineLevel="0" collapsed="false">
      <c r="A3563" s="0" t="s">
        <v>11331</v>
      </c>
      <c r="B3563" s="0" t="s">
        <v>3426</v>
      </c>
      <c r="C3563" s="0" t="s">
        <v>7963</v>
      </c>
      <c r="D3563" s="0" t="n">
        <v>1</v>
      </c>
      <c r="E3563" s="8" t="n">
        <v>1509</v>
      </c>
      <c r="F3563" s="0" t="n">
        <v>0</v>
      </c>
      <c r="G3563" s="8" t="n">
        <v>1509</v>
      </c>
      <c r="H3563" s="0" t="str">
        <f aca="false">INDEX(Products!$C:$C,MATCH(C3563,Products!$A:$A,0))</f>
        <v>Books</v>
      </c>
      <c r="I3563" s="0" t="str">
        <f aca="false">INDEX(Orders!$D:$D,MATCH(B3563,Orders!$A:$A,0))</f>
        <v>Delivered</v>
      </c>
      <c r="J3563" s="8" t="n">
        <f aca="false">INDEX(Products!$E:$E,MATCH(C3563,Products!$A:$A,0))</f>
        <v>849.27</v>
      </c>
      <c r="K3563" s="8" t="n">
        <f aca="false">D3563*J3563</f>
        <v>849.27</v>
      </c>
    </row>
    <row r="3564" customFormat="false" ht="15" hidden="false" customHeight="false" outlineLevel="0" collapsed="false">
      <c r="A3564" s="0" t="s">
        <v>11332</v>
      </c>
      <c r="B3564" s="0" t="s">
        <v>3429</v>
      </c>
      <c r="C3564" s="0" t="s">
        <v>7855</v>
      </c>
      <c r="D3564" s="0" t="n">
        <v>1</v>
      </c>
      <c r="E3564" s="8" t="n">
        <v>40660</v>
      </c>
      <c r="F3564" s="0" t="n">
        <v>0</v>
      </c>
      <c r="G3564" s="8" t="n">
        <v>40660</v>
      </c>
      <c r="H3564" s="0" t="str">
        <f aca="false">INDEX(Products!$C:$C,MATCH(C3564,Products!$A:$A,0))</f>
        <v>Electronics</v>
      </c>
      <c r="I3564" s="0" t="str">
        <f aca="false">INDEX(Orders!$D:$D,MATCH(B3564,Orders!$A:$A,0))</f>
        <v>Delivered</v>
      </c>
      <c r="J3564" s="8" t="n">
        <f aca="false">INDEX(Products!$E:$E,MATCH(C3564,Products!$A:$A,0))</f>
        <v>24017.64</v>
      </c>
      <c r="K3564" s="8" t="n">
        <f aca="false">D3564*J3564</f>
        <v>24017.64</v>
      </c>
    </row>
    <row r="3565" customFormat="false" ht="15" hidden="false" customHeight="false" outlineLevel="0" collapsed="false">
      <c r="A3565" s="0" t="s">
        <v>11333</v>
      </c>
      <c r="B3565" s="0" t="s">
        <v>3430</v>
      </c>
      <c r="C3565" s="0" t="s">
        <v>7661</v>
      </c>
      <c r="D3565" s="0" t="n">
        <v>2</v>
      </c>
      <c r="E3565" s="8" t="n">
        <v>499</v>
      </c>
      <c r="F3565" s="0" t="n">
        <v>20</v>
      </c>
      <c r="G3565" s="8" t="n">
        <v>798.4</v>
      </c>
      <c r="H3565" s="0" t="str">
        <f aca="false">INDEX(Products!$C:$C,MATCH(C3565,Products!$A:$A,0))</f>
        <v>Beauty &amp; Personal Care</v>
      </c>
      <c r="I3565" s="0" t="str">
        <f aca="false">INDEX(Orders!$D:$D,MATCH(B3565,Orders!$A:$A,0))</f>
        <v>Delivered</v>
      </c>
      <c r="J3565" s="8" t="n">
        <f aca="false">INDEX(Products!$E:$E,MATCH(C3565,Products!$A:$A,0))</f>
        <v>296.64</v>
      </c>
      <c r="K3565" s="8" t="n">
        <f aca="false">D3565*J3565</f>
        <v>593.28</v>
      </c>
    </row>
    <row r="3566" customFormat="false" ht="15" hidden="false" customHeight="false" outlineLevel="0" collapsed="false">
      <c r="A3566" s="0" t="s">
        <v>11334</v>
      </c>
      <c r="B3566" s="0" t="s">
        <v>3431</v>
      </c>
      <c r="C3566" s="0" t="s">
        <v>7873</v>
      </c>
      <c r="D3566" s="0" t="n">
        <v>1</v>
      </c>
      <c r="E3566" s="8" t="n">
        <v>14909</v>
      </c>
      <c r="F3566" s="0" t="n">
        <v>10</v>
      </c>
      <c r="G3566" s="8" t="n">
        <v>13418.1</v>
      </c>
      <c r="H3566" s="0" t="str">
        <f aca="false">INDEX(Products!$C:$C,MATCH(C3566,Products!$A:$A,0))</f>
        <v>Home &amp; Kitchen</v>
      </c>
      <c r="I3566" s="0" t="str">
        <f aca="false">INDEX(Orders!$D:$D,MATCH(B3566,Orders!$A:$A,0))</f>
        <v>Delivered</v>
      </c>
      <c r="J3566" s="8" t="n">
        <f aca="false">INDEX(Products!$E:$E,MATCH(C3566,Products!$A:$A,0))</f>
        <v>8333.87</v>
      </c>
      <c r="K3566" s="8" t="n">
        <f aca="false">D3566*J3566</f>
        <v>8333.87</v>
      </c>
    </row>
    <row r="3567" customFormat="false" ht="15" hidden="false" customHeight="false" outlineLevel="0" collapsed="false">
      <c r="A3567" s="0" t="s">
        <v>11335</v>
      </c>
      <c r="B3567" s="0" t="s">
        <v>3433</v>
      </c>
      <c r="C3567" s="0" t="s">
        <v>7764</v>
      </c>
      <c r="D3567" s="0" t="n">
        <v>1</v>
      </c>
      <c r="E3567" s="8" t="n">
        <v>719</v>
      </c>
      <c r="F3567" s="0" t="n">
        <v>15</v>
      </c>
      <c r="G3567" s="8" t="n">
        <v>611.15</v>
      </c>
      <c r="H3567" s="0" t="str">
        <f aca="false">INDEX(Products!$C:$C,MATCH(C3567,Products!$A:$A,0))</f>
        <v>Fashion</v>
      </c>
      <c r="I3567" s="0" t="str">
        <f aca="false">INDEX(Orders!$D:$D,MATCH(B3567,Orders!$A:$A,0))</f>
        <v>Delivered</v>
      </c>
      <c r="J3567" s="8" t="n">
        <f aca="false">INDEX(Products!$E:$E,MATCH(C3567,Products!$A:$A,0))</f>
        <v>508.15</v>
      </c>
      <c r="K3567" s="8" t="n">
        <f aca="false">D3567*J3567</f>
        <v>508.15</v>
      </c>
    </row>
    <row r="3568" customFormat="false" ht="15" hidden="false" customHeight="false" outlineLevel="0" collapsed="false">
      <c r="A3568" s="0" t="s">
        <v>11336</v>
      </c>
      <c r="B3568" s="0" t="s">
        <v>3435</v>
      </c>
      <c r="C3568" s="0" t="s">
        <v>7892</v>
      </c>
      <c r="D3568" s="0" t="n">
        <v>2</v>
      </c>
      <c r="E3568" s="8" t="n">
        <v>31790</v>
      </c>
      <c r="F3568" s="0" t="n">
        <v>10</v>
      </c>
      <c r="G3568" s="8" t="n">
        <v>57222</v>
      </c>
      <c r="H3568" s="0" t="str">
        <f aca="false">INDEX(Products!$C:$C,MATCH(C3568,Products!$A:$A,0))</f>
        <v>Electronics</v>
      </c>
      <c r="I3568" s="0" t="str">
        <f aca="false">INDEX(Orders!$D:$D,MATCH(B3568,Orders!$A:$A,0))</f>
        <v>Delivered</v>
      </c>
      <c r="J3568" s="8" t="n">
        <f aca="false">INDEX(Products!$E:$E,MATCH(C3568,Products!$A:$A,0))</f>
        <v>21808.65</v>
      </c>
      <c r="K3568" s="8" t="n">
        <f aca="false">D3568*J3568</f>
        <v>43617.3</v>
      </c>
    </row>
    <row r="3569" customFormat="false" ht="15" hidden="false" customHeight="false" outlineLevel="0" collapsed="false">
      <c r="A3569" s="0" t="s">
        <v>11337</v>
      </c>
      <c r="B3569" s="0" t="s">
        <v>3435</v>
      </c>
      <c r="C3569" s="0" t="s">
        <v>8030</v>
      </c>
      <c r="D3569" s="0" t="n">
        <v>1</v>
      </c>
      <c r="E3569" s="8" t="n">
        <v>14399</v>
      </c>
      <c r="F3569" s="0" t="n">
        <v>30</v>
      </c>
      <c r="G3569" s="8" t="n">
        <v>10079.3</v>
      </c>
      <c r="H3569" s="0" t="str">
        <f aca="false">INDEX(Products!$C:$C,MATCH(C3569,Products!$A:$A,0))</f>
        <v>Home &amp; Kitchen</v>
      </c>
      <c r="I3569" s="0" t="str">
        <f aca="false">INDEX(Orders!$D:$D,MATCH(B3569,Orders!$A:$A,0))</f>
        <v>Delivered</v>
      </c>
      <c r="J3569" s="8" t="n">
        <f aca="false">INDEX(Products!$E:$E,MATCH(C3569,Products!$A:$A,0))</f>
        <v>8860.4</v>
      </c>
      <c r="K3569" s="8" t="n">
        <f aca="false">D3569*J3569</f>
        <v>8860.4</v>
      </c>
    </row>
    <row r="3570" customFormat="false" ht="15" hidden="false" customHeight="false" outlineLevel="0" collapsed="false">
      <c r="A3570" s="0" t="s">
        <v>11338</v>
      </c>
      <c r="B3570" s="0" t="s">
        <v>3436</v>
      </c>
      <c r="C3570" s="0" t="s">
        <v>7920</v>
      </c>
      <c r="D3570" s="0" t="n">
        <v>1</v>
      </c>
      <c r="E3570" s="8" t="n">
        <v>1279</v>
      </c>
      <c r="F3570" s="0" t="n">
        <v>20</v>
      </c>
      <c r="G3570" s="8" t="n">
        <v>1023.2</v>
      </c>
      <c r="H3570" s="0" t="str">
        <f aca="false">INDEX(Products!$C:$C,MATCH(C3570,Products!$A:$A,0))</f>
        <v>Books</v>
      </c>
      <c r="I3570" s="0" t="str">
        <f aca="false">INDEX(Orders!$D:$D,MATCH(B3570,Orders!$A:$A,0))</f>
        <v>Cancelled</v>
      </c>
      <c r="J3570" s="8" t="n">
        <f aca="false">INDEX(Products!$E:$E,MATCH(C3570,Products!$A:$A,0))</f>
        <v>917.25</v>
      </c>
      <c r="K3570" s="8" t="n">
        <f aca="false">D3570*J3570</f>
        <v>917.25</v>
      </c>
    </row>
    <row r="3571" customFormat="false" ht="15" hidden="false" customHeight="false" outlineLevel="0" collapsed="false">
      <c r="A3571" s="0" t="s">
        <v>11339</v>
      </c>
      <c r="B3571" s="0" t="s">
        <v>3437</v>
      </c>
      <c r="C3571" s="0" t="s">
        <v>7663</v>
      </c>
      <c r="D3571" s="0" t="n">
        <v>2</v>
      </c>
      <c r="E3571" s="8" t="n">
        <v>4859</v>
      </c>
      <c r="F3571" s="0" t="n">
        <v>15</v>
      </c>
      <c r="G3571" s="8" t="n">
        <v>8260.3</v>
      </c>
      <c r="H3571" s="0" t="str">
        <f aca="false">INDEX(Products!$C:$C,MATCH(C3571,Products!$A:$A,0))</f>
        <v>Fashion</v>
      </c>
      <c r="I3571" s="0" t="str">
        <f aca="false">INDEX(Orders!$D:$D,MATCH(B3571,Orders!$A:$A,0))</f>
        <v>Returned</v>
      </c>
      <c r="J3571" s="8" t="n">
        <f aca="false">INDEX(Products!$E:$E,MATCH(C3571,Products!$A:$A,0))</f>
        <v>2737.14</v>
      </c>
      <c r="K3571" s="8" t="n">
        <f aca="false">D3571*J3571</f>
        <v>5474.28</v>
      </c>
    </row>
    <row r="3572" customFormat="false" ht="15" hidden="false" customHeight="false" outlineLevel="0" collapsed="false">
      <c r="A3572" s="0" t="s">
        <v>11340</v>
      </c>
      <c r="B3572" s="0" t="s">
        <v>3437</v>
      </c>
      <c r="C3572" s="0" t="s">
        <v>7781</v>
      </c>
      <c r="D3572" s="0" t="n">
        <v>1</v>
      </c>
      <c r="E3572" s="8" t="n">
        <v>85269</v>
      </c>
      <c r="F3572" s="0" t="n">
        <v>20</v>
      </c>
      <c r="G3572" s="8" t="n">
        <v>68215.2</v>
      </c>
      <c r="H3572" s="0" t="str">
        <f aca="false">INDEX(Products!$C:$C,MATCH(C3572,Products!$A:$A,0))</f>
        <v>Mobiles &amp; Accessories</v>
      </c>
      <c r="I3572" s="0" t="str">
        <f aca="false">INDEX(Orders!$D:$D,MATCH(B3572,Orders!$A:$A,0))</f>
        <v>Returned</v>
      </c>
      <c r="J3572" s="8" t="n">
        <f aca="false">INDEX(Products!$E:$E,MATCH(C3572,Products!$A:$A,0))</f>
        <v>48704.05</v>
      </c>
      <c r="K3572" s="8" t="n">
        <f aca="false">D3572*J3572</f>
        <v>48704.05</v>
      </c>
    </row>
    <row r="3573" customFormat="false" ht="15" hidden="false" customHeight="false" outlineLevel="0" collapsed="false">
      <c r="A3573" s="0" t="s">
        <v>11341</v>
      </c>
      <c r="B3573" s="0" t="s">
        <v>3438</v>
      </c>
      <c r="C3573" s="0" t="s">
        <v>7910</v>
      </c>
      <c r="D3573" s="0" t="n">
        <v>1</v>
      </c>
      <c r="E3573" s="8" t="n">
        <v>1649</v>
      </c>
      <c r="F3573" s="0" t="n">
        <v>5</v>
      </c>
      <c r="G3573" s="8" t="n">
        <v>1566.55</v>
      </c>
      <c r="H3573" s="0" t="str">
        <f aca="false">INDEX(Products!$C:$C,MATCH(C3573,Products!$A:$A,0))</f>
        <v>Fashion</v>
      </c>
      <c r="I3573" s="0" t="str">
        <f aca="false">INDEX(Orders!$D:$D,MATCH(B3573,Orders!$A:$A,0))</f>
        <v>Delivered</v>
      </c>
      <c r="J3573" s="8" t="n">
        <f aca="false">INDEX(Products!$E:$E,MATCH(C3573,Products!$A:$A,0))</f>
        <v>1049.68</v>
      </c>
      <c r="K3573" s="8" t="n">
        <f aca="false">D3573*J3573</f>
        <v>1049.68</v>
      </c>
    </row>
    <row r="3574" customFormat="false" ht="15" hidden="false" customHeight="false" outlineLevel="0" collapsed="false">
      <c r="A3574" s="0" t="s">
        <v>11342</v>
      </c>
      <c r="B3574" s="0" t="s">
        <v>3439</v>
      </c>
      <c r="C3574" s="0" t="s">
        <v>8034</v>
      </c>
      <c r="D3574" s="0" t="n">
        <v>1</v>
      </c>
      <c r="E3574" s="8" t="n">
        <v>59079</v>
      </c>
      <c r="F3574" s="0" t="n">
        <v>10</v>
      </c>
      <c r="G3574" s="8" t="n">
        <v>53171.1</v>
      </c>
      <c r="H3574" s="0" t="str">
        <f aca="false">INDEX(Products!$C:$C,MATCH(C3574,Products!$A:$A,0))</f>
        <v>Mobiles &amp; Accessories</v>
      </c>
      <c r="I3574" s="0" t="str">
        <f aca="false">INDEX(Orders!$D:$D,MATCH(B3574,Orders!$A:$A,0))</f>
        <v>Delivered</v>
      </c>
      <c r="J3574" s="8" t="n">
        <f aca="false">INDEX(Products!$E:$E,MATCH(C3574,Products!$A:$A,0))</f>
        <v>35568.35</v>
      </c>
      <c r="K3574" s="8" t="n">
        <f aca="false">D3574*J3574</f>
        <v>35568.35</v>
      </c>
    </row>
    <row r="3575" customFormat="false" ht="15" hidden="false" customHeight="false" outlineLevel="0" collapsed="false">
      <c r="A3575" s="0" t="s">
        <v>11343</v>
      </c>
      <c r="B3575" s="0" t="s">
        <v>3440</v>
      </c>
      <c r="C3575" s="0" t="s">
        <v>8239</v>
      </c>
      <c r="D3575" s="0" t="n">
        <v>1</v>
      </c>
      <c r="E3575" s="8" t="n">
        <v>6629</v>
      </c>
      <c r="F3575" s="0" t="n">
        <v>0</v>
      </c>
      <c r="G3575" s="8" t="n">
        <v>6629</v>
      </c>
      <c r="H3575" s="0" t="str">
        <f aca="false">INDEX(Products!$C:$C,MATCH(C3575,Products!$A:$A,0))</f>
        <v>Furniture</v>
      </c>
      <c r="I3575" s="0" t="str">
        <f aca="false">INDEX(Orders!$D:$D,MATCH(B3575,Orders!$A:$A,0))</f>
        <v>Delivered</v>
      </c>
      <c r="J3575" s="8" t="n">
        <f aca="false">INDEX(Products!$E:$E,MATCH(C3575,Products!$A:$A,0))</f>
        <v>3648.59</v>
      </c>
      <c r="K3575" s="8" t="n">
        <f aca="false">D3575*J3575</f>
        <v>3648.59</v>
      </c>
    </row>
    <row r="3576" customFormat="false" ht="15" hidden="false" customHeight="false" outlineLevel="0" collapsed="false">
      <c r="A3576" s="0" t="s">
        <v>11344</v>
      </c>
      <c r="B3576" s="0" t="s">
        <v>3440</v>
      </c>
      <c r="C3576" s="0" t="s">
        <v>7634</v>
      </c>
      <c r="D3576" s="0" t="n">
        <v>1</v>
      </c>
      <c r="E3576" s="8" t="n">
        <v>3819</v>
      </c>
      <c r="F3576" s="0" t="n">
        <v>15</v>
      </c>
      <c r="G3576" s="8" t="n">
        <v>3246.15</v>
      </c>
      <c r="H3576" s="0" t="str">
        <f aca="false">INDEX(Products!$C:$C,MATCH(C3576,Products!$A:$A,0))</f>
        <v>Fashion</v>
      </c>
      <c r="I3576" s="0" t="str">
        <f aca="false">INDEX(Orders!$D:$D,MATCH(B3576,Orders!$A:$A,0))</f>
        <v>Delivered</v>
      </c>
      <c r="J3576" s="8" t="n">
        <f aca="false">INDEX(Products!$E:$E,MATCH(C3576,Products!$A:$A,0))</f>
        <v>2638.59</v>
      </c>
      <c r="K3576" s="8" t="n">
        <f aca="false">D3576*J3576</f>
        <v>2638.59</v>
      </c>
    </row>
    <row r="3577" customFormat="false" ht="15" hidden="false" customHeight="false" outlineLevel="0" collapsed="false">
      <c r="A3577" s="0" t="s">
        <v>11345</v>
      </c>
      <c r="B3577" s="0" t="s">
        <v>3441</v>
      </c>
      <c r="C3577" s="0" t="s">
        <v>7771</v>
      </c>
      <c r="D3577" s="0" t="n">
        <v>1</v>
      </c>
      <c r="E3577" s="8" t="n">
        <v>3619</v>
      </c>
      <c r="F3577" s="0" t="n">
        <v>20</v>
      </c>
      <c r="G3577" s="8" t="n">
        <v>2895.2</v>
      </c>
      <c r="H3577" s="0" t="str">
        <f aca="false">INDEX(Products!$C:$C,MATCH(C3577,Products!$A:$A,0))</f>
        <v>Fashion</v>
      </c>
      <c r="I3577" s="0" t="str">
        <f aca="false">INDEX(Orders!$D:$D,MATCH(B3577,Orders!$A:$A,0))</f>
        <v>Delivered</v>
      </c>
      <c r="J3577" s="8" t="n">
        <f aca="false">INDEX(Products!$E:$E,MATCH(C3577,Products!$A:$A,0))</f>
        <v>2299.95</v>
      </c>
      <c r="K3577" s="8" t="n">
        <f aca="false">D3577*J3577</f>
        <v>2299.95</v>
      </c>
    </row>
    <row r="3578" customFormat="false" ht="15" hidden="false" customHeight="false" outlineLevel="0" collapsed="false">
      <c r="A3578" s="0" t="s">
        <v>11346</v>
      </c>
      <c r="B3578" s="0" t="s">
        <v>3441</v>
      </c>
      <c r="C3578" s="0" t="s">
        <v>7599</v>
      </c>
      <c r="D3578" s="0" t="n">
        <v>1</v>
      </c>
      <c r="E3578" s="8" t="n">
        <v>4869</v>
      </c>
      <c r="F3578" s="0" t="n">
        <v>15</v>
      </c>
      <c r="G3578" s="8" t="n">
        <v>4138.65</v>
      </c>
      <c r="H3578" s="0" t="str">
        <f aca="false">INDEX(Products!$C:$C,MATCH(C3578,Products!$A:$A,0))</f>
        <v>Fashion</v>
      </c>
      <c r="I3578" s="0" t="str">
        <f aca="false">INDEX(Orders!$D:$D,MATCH(B3578,Orders!$A:$A,0))</f>
        <v>Delivered</v>
      </c>
      <c r="J3578" s="8" t="n">
        <f aca="false">INDEX(Products!$E:$E,MATCH(C3578,Products!$A:$A,0))</f>
        <v>3494.47</v>
      </c>
      <c r="K3578" s="8" t="n">
        <f aca="false">D3578*J3578</f>
        <v>3494.47</v>
      </c>
    </row>
    <row r="3579" customFormat="false" ht="15" hidden="false" customHeight="false" outlineLevel="0" collapsed="false">
      <c r="A3579" s="0" t="s">
        <v>11347</v>
      </c>
      <c r="B3579" s="0" t="s">
        <v>3441</v>
      </c>
      <c r="C3579" s="0" t="s">
        <v>7904</v>
      </c>
      <c r="D3579" s="0" t="n">
        <v>2</v>
      </c>
      <c r="E3579" s="8" t="n">
        <v>3739</v>
      </c>
      <c r="F3579" s="0" t="n">
        <v>10</v>
      </c>
      <c r="G3579" s="8" t="n">
        <v>6730.2</v>
      </c>
      <c r="H3579" s="0" t="str">
        <f aca="false">INDEX(Products!$C:$C,MATCH(C3579,Products!$A:$A,0))</f>
        <v>Fashion</v>
      </c>
      <c r="I3579" s="0" t="str">
        <f aca="false">INDEX(Orders!$D:$D,MATCH(B3579,Orders!$A:$A,0))</f>
        <v>Delivered</v>
      </c>
      <c r="J3579" s="8" t="n">
        <f aca="false">INDEX(Products!$E:$E,MATCH(C3579,Products!$A:$A,0))</f>
        <v>2700.82</v>
      </c>
      <c r="K3579" s="8" t="n">
        <f aca="false">D3579*J3579</f>
        <v>5401.64</v>
      </c>
    </row>
    <row r="3580" customFormat="false" ht="15" hidden="false" customHeight="false" outlineLevel="0" collapsed="false">
      <c r="A3580" s="0" t="s">
        <v>11348</v>
      </c>
      <c r="B3580" s="0" t="s">
        <v>3442</v>
      </c>
      <c r="C3580" s="0" t="s">
        <v>7601</v>
      </c>
      <c r="D3580" s="0" t="n">
        <v>1</v>
      </c>
      <c r="E3580" s="8" t="n">
        <v>25819</v>
      </c>
      <c r="F3580" s="0" t="n">
        <v>10</v>
      </c>
      <c r="G3580" s="8" t="n">
        <v>23237.1</v>
      </c>
      <c r="H3580" s="0" t="str">
        <f aca="false">INDEX(Products!$C:$C,MATCH(C3580,Products!$A:$A,0))</f>
        <v>Furniture</v>
      </c>
      <c r="I3580" s="0" t="str">
        <f aca="false">INDEX(Orders!$D:$D,MATCH(B3580,Orders!$A:$A,0))</f>
        <v>Delivered</v>
      </c>
      <c r="J3580" s="8" t="n">
        <f aca="false">INDEX(Products!$E:$E,MATCH(C3580,Products!$A:$A,0))</f>
        <v>17102.88</v>
      </c>
      <c r="K3580" s="8" t="n">
        <f aca="false">D3580*J3580</f>
        <v>17102.88</v>
      </c>
    </row>
    <row r="3581" customFormat="false" ht="15" hidden="false" customHeight="false" outlineLevel="0" collapsed="false">
      <c r="A3581" s="0" t="s">
        <v>11349</v>
      </c>
      <c r="B3581" s="0" t="s">
        <v>3442</v>
      </c>
      <c r="C3581" s="0" t="s">
        <v>8077</v>
      </c>
      <c r="D3581" s="0" t="n">
        <v>1</v>
      </c>
      <c r="E3581" s="8" t="n">
        <v>12200</v>
      </c>
      <c r="F3581" s="0" t="n">
        <v>0</v>
      </c>
      <c r="G3581" s="8" t="n">
        <v>12200</v>
      </c>
      <c r="H3581" s="0" t="str">
        <f aca="false">INDEX(Products!$C:$C,MATCH(C3581,Products!$A:$A,0))</f>
        <v>Home &amp; Kitchen</v>
      </c>
      <c r="I3581" s="0" t="str">
        <f aca="false">INDEX(Orders!$D:$D,MATCH(B3581,Orders!$A:$A,0))</f>
        <v>Delivered</v>
      </c>
      <c r="J3581" s="8" t="n">
        <f aca="false">INDEX(Products!$E:$E,MATCH(C3581,Products!$A:$A,0))</f>
        <v>8261.73</v>
      </c>
      <c r="K3581" s="8" t="n">
        <f aca="false">D3581*J3581</f>
        <v>8261.73</v>
      </c>
    </row>
    <row r="3582" customFormat="false" ht="15" hidden="false" customHeight="false" outlineLevel="0" collapsed="false">
      <c r="A3582" s="0" t="s">
        <v>11350</v>
      </c>
      <c r="B3582" s="0" t="s">
        <v>3443</v>
      </c>
      <c r="C3582" s="0" t="s">
        <v>8081</v>
      </c>
      <c r="D3582" s="0" t="n">
        <v>1</v>
      </c>
      <c r="E3582" s="8" t="n">
        <v>940</v>
      </c>
      <c r="F3582" s="0" t="n">
        <v>15</v>
      </c>
      <c r="G3582" s="8" t="n">
        <v>799</v>
      </c>
      <c r="H3582" s="0" t="str">
        <f aca="false">INDEX(Products!$C:$C,MATCH(C3582,Products!$A:$A,0))</f>
        <v>Books</v>
      </c>
      <c r="I3582" s="0" t="str">
        <f aca="false">INDEX(Orders!$D:$D,MATCH(B3582,Orders!$A:$A,0))</f>
        <v>Delivered</v>
      </c>
      <c r="J3582" s="8" t="n">
        <f aca="false">INDEX(Products!$E:$E,MATCH(C3582,Products!$A:$A,0))</f>
        <v>531.47</v>
      </c>
      <c r="K3582" s="8" t="n">
        <f aca="false">D3582*J3582</f>
        <v>531.47</v>
      </c>
    </row>
    <row r="3583" customFormat="false" ht="15" hidden="false" customHeight="false" outlineLevel="0" collapsed="false">
      <c r="A3583" s="0" t="s">
        <v>11351</v>
      </c>
      <c r="B3583" s="0" t="s">
        <v>3443</v>
      </c>
      <c r="C3583" s="0" t="s">
        <v>7947</v>
      </c>
      <c r="D3583" s="0" t="n">
        <v>1</v>
      </c>
      <c r="E3583" s="8" t="n">
        <v>9320</v>
      </c>
      <c r="F3583" s="0" t="n">
        <v>10</v>
      </c>
      <c r="G3583" s="8" t="n">
        <v>8388</v>
      </c>
      <c r="H3583" s="0" t="str">
        <f aca="false">INDEX(Products!$C:$C,MATCH(C3583,Products!$A:$A,0))</f>
        <v>Home &amp; Kitchen</v>
      </c>
      <c r="I3583" s="0" t="str">
        <f aca="false">INDEX(Orders!$D:$D,MATCH(B3583,Orders!$A:$A,0))</f>
        <v>Delivered</v>
      </c>
      <c r="J3583" s="8" t="n">
        <f aca="false">INDEX(Products!$E:$E,MATCH(C3583,Products!$A:$A,0))</f>
        <v>6164.02</v>
      </c>
      <c r="K3583" s="8" t="n">
        <f aca="false">D3583*J3583</f>
        <v>6164.02</v>
      </c>
    </row>
    <row r="3584" customFormat="false" ht="15" hidden="false" customHeight="false" outlineLevel="0" collapsed="false">
      <c r="A3584" s="0" t="s">
        <v>11352</v>
      </c>
      <c r="B3584" s="0" t="s">
        <v>3443</v>
      </c>
      <c r="C3584" s="0" t="s">
        <v>7628</v>
      </c>
      <c r="D3584" s="0" t="n">
        <v>1</v>
      </c>
      <c r="E3584" s="8" t="n">
        <v>40359</v>
      </c>
      <c r="F3584" s="0" t="n">
        <v>30</v>
      </c>
      <c r="G3584" s="8" t="n">
        <v>28251.3</v>
      </c>
      <c r="H3584" s="0" t="str">
        <f aca="false">INDEX(Products!$C:$C,MATCH(C3584,Products!$A:$A,0))</f>
        <v>Mobiles &amp; Accessories</v>
      </c>
      <c r="I3584" s="0" t="str">
        <f aca="false">INDEX(Orders!$D:$D,MATCH(B3584,Orders!$A:$A,0))</f>
        <v>Delivered</v>
      </c>
      <c r="J3584" s="8" t="n">
        <f aca="false">INDEX(Products!$E:$E,MATCH(C3584,Products!$A:$A,0))</f>
        <v>23885.95</v>
      </c>
      <c r="K3584" s="8" t="n">
        <f aca="false">D3584*J3584</f>
        <v>23885.95</v>
      </c>
    </row>
    <row r="3585" customFormat="false" ht="15" hidden="false" customHeight="false" outlineLevel="0" collapsed="false">
      <c r="A3585" s="0" t="s">
        <v>11353</v>
      </c>
      <c r="B3585" s="0" t="s">
        <v>3445</v>
      </c>
      <c r="C3585" s="0" t="s">
        <v>9198</v>
      </c>
      <c r="D3585" s="0" t="n">
        <v>1</v>
      </c>
      <c r="E3585" s="8" t="n">
        <v>200</v>
      </c>
      <c r="F3585" s="0" t="n">
        <v>10</v>
      </c>
      <c r="G3585" s="8" t="n">
        <v>180</v>
      </c>
      <c r="H3585" s="0" t="str">
        <f aca="false">INDEX(Products!$C:$C,MATCH(C3585,Products!$A:$A,0))</f>
        <v>Beauty &amp; Personal Care</v>
      </c>
      <c r="I3585" s="0" t="str">
        <f aca="false">INDEX(Orders!$D:$D,MATCH(B3585,Orders!$A:$A,0))</f>
        <v>Delivered</v>
      </c>
      <c r="J3585" s="8" t="n">
        <f aca="false">INDEX(Products!$E:$E,MATCH(C3585,Products!$A:$A,0))</f>
        <v>117.01</v>
      </c>
      <c r="K3585" s="8" t="n">
        <f aca="false">D3585*J3585</f>
        <v>117.01</v>
      </c>
    </row>
    <row r="3586" customFormat="false" ht="15" hidden="false" customHeight="false" outlineLevel="0" collapsed="false">
      <c r="A3586" s="0" t="s">
        <v>11354</v>
      </c>
      <c r="B3586" s="0" t="s">
        <v>3447</v>
      </c>
      <c r="C3586" s="0" t="s">
        <v>8197</v>
      </c>
      <c r="D3586" s="0" t="n">
        <v>3</v>
      </c>
      <c r="E3586" s="8" t="n">
        <v>10919</v>
      </c>
      <c r="F3586" s="0" t="n">
        <v>20</v>
      </c>
      <c r="G3586" s="8" t="n">
        <v>26205.6</v>
      </c>
      <c r="H3586" s="0" t="str">
        <f aca="false">INDEX(Products!$C:$C,MATCH(C3586,Products!$A:$A,0))</f>
        <v>Home &amp; Kitchen</v>
      </c>
      <c r="I3586" s="0" t="str">
        <f aca="false">INDEX(Orders!$D:$D,MATCH(B3586,Orders!$A:$A,0))</f>
        <v>Delivered</v>
      </c>
      <c r="J3586" s="8" t="n">
        <f aca="false">INDEX(Products!$E:$E,MATCH(C3586,Products!$A:$A,0))</f>
        <v>6025.22</v>
      </c>
      <c r="K3586" s="8" t="n">
        <f aca="false">D3586*J3586</f>
        <v>18075.66</v>
      </c>
    </row>
    <row r="3587" customFormat="false" ht="15" hidden="false" customHeight="false" outlineLevel="0" collapsed="false">
      <c r="A3587" s="0" t="s">
        <v>11355</v>
      </c>
      <c r="B3587" s="0" t="s">
        <v>3447</v>
      </c>
      <c r="C3587" s="0" t="s">
        <v>8111</v>
      </c>
      <c r="D3587" s="0" t="n">
        <v>1</v>
      </c>
      <c r="E3587" s="8" t="n">
        <v>3729</v>
      </c>
      <c r="F3587" s="0" t="n">
        <v>15</v>
      </c>
      <c r="G3587" s="8" t="n">
        <v>3169.65</v>
      </c>
      <c r="H3587" s="0" t="str">
        <f aca="false">INDEX(Products!$C:$C,MATCH(C3587,Products!$A:$A,0))</f>
        <v>Fashion</v>
      </c>
      <c r="I3587" s="0" t="str">
        <f aca="false">INDEX(Orders!$D:$D,MATCH(B3587,Orders!$A:$A,0))</f>
        <v>Delivered</v>
      </c>
      <c r="J3587" s="8" t="n">
        <f aca="false">INDEX(Products!$E:$E,MATCH(C3587,Products!$A:$A,0))</f>
        <v>2097.34</v>
      </c>
      <c r="K3587" s="8" t="n">
        <f aca="false">D3587*J3587</f>
        <v>2097.34</v>
      </c>
    </row>
    <row r="3588" customFormat="false" ht="15" hidden="false" customHeight="false" outlineLevel="0" collapsed="false">
      <c r="A3588" s="0" t="s">
        <v>11356</v>
      </c>
      <c r="B3588" s="0" t="s">
        <v>3448</v>
      </c>
      <c r="C3588" s="0" t="s">
        <v>7663</v>
      </c>
      <c r="D3588" s="0" t="n">
        <v>1</v>
      </c>
      <c r="E3588" s="8" t="n">
        <v>4859</v>
      </c>
      <c r="F3588" s="0" t="n">
        <v>5</v>
      </c>
      <c r="G3588" s="8" t="n">
        <v>4616.05</v>
      </c>
      <c r="H3588" s="0" t="str">
        <f aca="false">INDEX(Products!$C:$C,MATCH(C3588,Products!$A:$A,0))</f>
        <v>Fashion</v>
      </c>
      <c r="I3588" s="0" t="str">
        <f aca="false">INDEX(Orders!$D:$D,MATCH(B3588,Orders!$A:$A,0))</f>
        <v>Cancelled</v>
      </c>
      <c r="J3588" s="8" t="n">
        <f aca="false">INDEX(Products!$E:$E,MATCH(C3588,Products!$A:$A,0))</f>
        <v>2737.14</v>
      </c>
      <c r="K3588" s="8" t="n">
        <f aca="false">D3588*J3588</f>
        <v>2737.14</v>
      </c>
    </row>
    <row r="3589" customFormat="false" ht="15" hidden="false" customHeight="false" outlineLevel="0" collapsed="false">
      <c r="A3589" s="0" t="s">
        <v>11357</v>
      </c>
      <c r="B3589" s="0" t="s">
        <v>3448</v>
      </c>
      <c r="C3589" s="0" t="s">
        <v>7933</v>
      </c>
      <c r="D3589" s="0" t="n">
        <v>1</v>
      </c>
      <c r="E3589" s="8" t="n">
        <v>1379</v>
      </c>
      <c r="F3589" s="0" t="n">
        <v>15</v>
      </c>
      <c r="G3589" s="8" t="n">
        <v>1172.15</v>
      </c>
      <c r="H3589" s="0" t="str">
        <f aca="false">INDEX(Products!$C:$C,MATCH(C3589,Products!$A:$A,0))</f>
        <v>Grocery</v>
      </c>
      <c r="I3589" s="0" t="str">
        <f aca="false">INDEX(Orders!$D:$D,MATCH(B3589,Orders!$A:$A,0))</f>
        <v>Cancelled</v>
      </c>
      <c r="J3589" s="8" t="n">
        <f aca="false">INDEX(Products!$E:$E,MATCH(C3589,Products!$A:$A,0))</f>
        <v>826.95</v>
      </c>
      <c r="K3589" s="8" t="n">
        <f aca="false">D3589*J3589</f>
        <v>826.95</v>
      </c>
    </row>
    <row r="3590" customFormat="false" ht="15" hidden="false" customHeight="false" outlineLevel="0" collapsed="false">
      <c r="A3590" s="0" t="s">
        <v>11358</v>
      </c>
      <c r="B3590" s="0" t="s">
        <v>3451</v>
      </c>
      <c r="C3590" s="0" t="s">
        <v>7591</v>
      </c>
      <c r="D3590" s="0" t="n">
        <v>1</v>
      </c>
      <c r="E3590" s="8" t="n">
        <v>1640</v>
      </c>
      <c r="F3590" s="0" t="n">
        <v>15</v>
      </c>
      <c r="G3590" s="8" t="n">
        <v>1394</v>
      </c>
      <c r="H3590" s="0" t="str">
        <f aca="false">INDEX(Products!$C:$C,MATCH(C3590,Products!$A:$A,0))</f>
        <v>Beauty &amp; Personal Care</v>
      </c>
      <c r="I3590" s="0" t="str">
        <f aca="false">INDEX(Orders!$D:$D,MATCH(B3590,Orders!$A:$A,0))</f>
        <v>Delivered</v>
      </c>
      <c r="J3590" s="8" t="n">
        <f aca="false">INDEX(Products!$E:$E,MATCH(C3590,Products!$A:$A,0))</f>
        <v>939.85</v>
      </c>
      <c r="K3590" s="8" t="n">
        <f aca="false">D3590*J3590</f>
        <v>939.85</v>
      </c>
    </row>
    <row r="3591" customFormat="false" ht="15" hidden="false" customHeight="false" outlineLevel="0" collapsed="false">
      <c r="A3591" s="0" t="s">
        <v>11359</v>
      </c>
      <c r="B3591" s="0" t="s">
        <v>3451</v>
      </c>
      <c r="C3591" s="0" t="s">
        <v>7599</v>
      </c>
      <c r="D3591" s="0" t="n">
        <v>1</v>
      </c>
      <c r="E3591" s="8" t="n">
        <v>4869</v>
      </c>
      <c r="F3591" s="0" t="n">
        <v>10</v>
      </c>
      <c r="G3591" s="8" t="n">
        <v>4382.1</v>
      </c>
      <c r="H3591" s="0" t="str">
        <f aca="false">INDEX(Products!$C:$C,MATCH(C3591,Products!$A:$A,0))</f>
        <v>Fashion</v>
      </c>
      <c r="I3591" s="0" t="str">
        <f aca="false">INDEX(Orders!$D:$D,MATCH(B3591,Orders!$A:$A,0))</f>
        <v>Delivered</v>
      </c>
      <c r="J3591" s="8" t="n">
        <f aca="false">INDEX(Products!$E:$E,MATCH(C3591,Products!$A:$A,0))</f>
        <v>3494.47</v>
      </c>
      <c r="K3591" s="8" t="n">
        <f aca="false">D3591*J3591</f>
        <v>3494.47</v>
      </c>
    </row>
    <row r="3592" customFormat="false" ht="15" hidden="false" customHeight="false" outlineLevel="0" collapsed="false">
      <c r="A3592" s="0" t="s">
        <v>11360</v>
      </c>
      <c r="B3592" s="0" t="s">
        <v>3452</v>
      </c>
      <c r="C3592" s="0" t="s">
        <v>8221</v>
      </c>
      <c r="D3592" s="0" t="n">
        <v>2</v>
      </c>
      <c r="E3592" s="8" t="n">
        <v>31819</v>
      </c>
      <c r="F3592" s="0" t="n">
        <v>10</v>
      </c>
      <c r="G3592" s="8" t="n">
        <v>57274.2</v>
      </c>
      <c r="H3592" s="0" t="str">
        <f aca="false">INDEX(Products!$C:$C,MATCH(C3592,Products!$A:$A,0))</f>
        <v>Furniture</v>
      </c>
      <c r="I3592" s="0" t="str">
        <f aca="false">INDEX(Orders!$D:$D,MATCH(B3592,Orders!$A:$A,0))</f>
        <v>Delivered</v>
      </c>
      <c r="J3592" s="8" t="n">
        <f aca="false">INDEX(Products!$E:$E,MATCH(C3592,Products!$A:$A,0))</f>
        <v>17577.81</v>
      </c>
      <c r="K3592" s="8" t="n">
        <f aca="false">D3592*J3592</f>
        <v>35155.62</v>
      </c>
    </row>
    <row r="3593" customFormat="false" ht="15" hidden="false" customHeight="false" outlineLevel="0" collapsed="false">
      <c r="A3593" s="0" t="s">
        <v>11361</v>
      </c>
      <c r="B3593" s="0" t="s">
        <v>3452</v>
      </c>
      <c r="C3593" s="0" t="s">
        <v>7829</v>
      </c>
      <c r="D3593" s="0" t="n">
        <v>1</v>
      </c>
      <c r="E3593" s="8" t="n">
        <v>3150</v>
      </c>
      <c r="F3593" s="0" t="n">
        <v>5</v>
      </c>
      <c r="G3593" s="8" t="n">
        <v>2992.5</v>
      </c>
      <c r="H3593" s="0" t="str">
        <f aca="false">INDEX(Products!$C:$C,MATCH(C3593,Products!$A:$A,0))</f>
        <v>Home &amp; Kitchen</v>
      </c>
      <c r="I3593" s="0" t="str">
        <f aca="false">INDEX(Orders!$D:$D,MATCH(B3593,Orders!$A:$A,0))</f>
        <v>Delivered</v>
      </c>
      <c r="J3593" s="8" t="n">
        <f aca="false">INDEX(Products!$E:$E,MATCH(C3593,Products!$A:$A,0))</f>
        <v>2285.31</v>
      </c>
      <c r="K3593" s="8" t="n">
        <f aca="false">D3593*J3593</f>
        <v>2285.31</v>
      </c>
    </row>
    <row r="3594" customFormat="false" ht="15" hidden="false" customHeight="false" outlineLevel="0" collapsed="false">
      <c r="A3594" s="0" t="s">
        <v>11362</v>
      </c>
      <c r="B3594" s="0" t="s">
        <v>3454</v>
      </c>
      <c r="C3594" s="0" t="s">
        <v>7620</v>
      </c>
      <c r="D3594" s="0" t="n">
        <v>1</v>
      </c>
      <c r="E3594" s="8" t="n">
        <v>8729</v>
      </c>
      <c r="F3594" s="0" t="n">
        <v>15</v>
      </c>
      <c r="G3594" s="8" t="n">
        <v>7419.65</v>
      </c>
      <c r="H3594" s="0" t="str">
        <f aca="false">INDEX(Products!$C:$C,MATCH(C3594,Products!$A:$A,0))</f>
        <v>Electronics</v>
      </c>
      <c r="I3594" s="0" t="str">
        <f aca="false">INDEX(Orders!$D:$D,MATCH(B3594,Orders!$A:$A,0))</f>
        <v>Delivered</v>
      </c>
      <c r="J3594" s="8" t="n">
        <f aca="false">INDEX(Products!$E:$E,MATCH(C3594,Products!$A:$A,0))</f>
        <v>6197.6</v>
      </c>
      <c r="K3594" s="8" t="n">
        <f aca="false">D3594*J3594</f>
        <v>6197.6</v>
      </c>
    </row>
    <row r="3595" customFormat="false" ht="15" hidden="false" customHeight="false" outlineLevel="0" collapsed="false">
      <c r="A3595" s="0" t="s">
        <v>11363</v>
      </c>
      <c r="B3595" s="0" t="s">
        <v>3454</v>
      </c>
      <c r="C3595" s="0" t="s">
        <v>7892</v>
      </c>
      <c r="D3595" s="0" t="n">
        <v>1</v>
      </c>
      <c r="E3595" s="8" t="n">
        <v>31790</v>
      </c>
      <c r="F3595" s="0" t="n">
        <v>5</v>
      </c>
      <c r="G3595" s="8" t="n">
        <v>30200.5</v>
      </c>
      <c r="H3595" s="0" t="str">
        <f aca="false">INDEX(Products!$C:$C,MATCH(C3595,Products!$A:$A,0))</f>
        <v>Electronics</v>
      </c>
      <c r="I3595" s="0" t="str">
        <f aca="false">INDEX(Orders!$D:$D,MATCH(B3595,Orders!$A:$A,0))</f>
        <v>Delivered</v>
      </c>
      <c r="J3595" s="8" t="n">
        <f aca="false">INDEX(Products!$E:$E,MATCH(C3595,Products!$A:$A,0))</f>
        <v>21808.65</v>
      </c>
      <c r="K3595" s="8" t="n">
        <f aca="false">D3595*J3595</f>
        <v>21808.65</v>
      </c>
    </row>
    <row r="3596" customFormat="false" ht="15" hidden="false" customHeight="false" outlineLevel="0" collapsed="false">
      <c r="A3596" s="0" t="s">
        <v>11364</v>
      </c>
      <c r="B3596" s="0" t="s">
        <v>3455</v>
      </c>
      <c r="C3596" s="0" t="s">
        <v>7999</v>
      </c>
      <c r="D3596" s="0" t="n">
        <v>1</v>
      </c>
      <c r="E3596" s="8" t="n">
        <v>2810</v>
      </c>
      <c r="F3596" s="0" t="n">
        <v>30</v>
      </c>
      <c r="G3596" s="8" t="n">
        <v>1967</v>
      </c>
      <c r="H3596" s="0" t="str">
        <f aca="false">INDEX(Products!$C:$C,MATCH(C3596,Products!$A:$A,0))</f>
        <v>Toys &amp; Baby Care</v>
      </c>
      <c r="I3596" s="0" t="str">
        <f aca="false">INDEX(Orders!$D:$D,MATCH(B3596,Orders!$A:$A,0))</f>
        <v>Delivered</v>
      </c>
      <c r="J3596" s="8" t="n">
        <f aca="false">INDEX(Products!$E:$E,MATCH(C3596,Products!$A:$A,0))</f>
        <v>1582.85</v>
      </c>
      <c r="K3596" s="8" t="n">
        <f aca="false">D3596*J3596</f>
        <v>1582.85</v>
      </c>
    </row>
    <row r="3597" customFormat="false" ht="15" hidden="false" customHeight="false" outlineLevel="0" collapsed="false">
      <c r="A3597" s="0" t="s">
        <v>11365</v>
      </c>
      <c r="B3597" s="0" t="s">
        <v>3456</v>
      </c>
      <c r="C3597" s="0" t="s">
        <v>7803</v>
      </c>
      <c r="D3597" s="0" t="n">
        <v>1</v>
      </c>
      <c r="E3597" s="8" t="n">
        <v>34270</v>
      </c>
      <c r="F3597" s="0" t="n">
        <v>0</v>
      </c>
      <c r="G3597" s="8" t="n">
        <v>34270</v>
      </c>
      <c r="H3597" s="0" t="str">
        <f aca="false">INDEX(Products!$C:$C,MATCH(C3597,Products!$A:$A,0))</f>
        <v>Electronics</v>
      </c>
      <c r="I3597" s="0" t="str">
        <f aca="false">INDEX(Orders!$D:$D,MATCH(B3597,Orders!$A:$A,0))</f>
        <v>Delivered</v>
      </c>
      <c r="J3597" s="8" t="n">
        <f aca="false">INDEX(Products!$E:$E,MATCH(C3597,Products!$A:$A,0))</f>
        <v>19956.6</v>
      </c>
      <c r="K3597" s="8" t="n">
        <f aca="false">D3597*J3597</f>
        <v>19956.6</v>
      </c>
    </row>
    <row r="3598" customFormat="false" ht="15" hidden="false" customHeight="false" outlineLevel="0" collapsed="false">
      <c r="A3598" s="0" t="s">
        <v>11366</v>
      </c>
      <c r="B3598" s="0" t="s">
        <v>3457</v>
      </c>
      <c r="C3598" s="0" t="s">
        <v>7980</v>
      </c>
      <c r="D3598" s="0" t="n">
        <v>1</v>
      </c>
      <c r="E3598" s="8" t="n">
        <v>42589</v>
      </c>
      <c r="F3598" s="0" t="n">
        <v>0</v>
      </c>
      <c r="G3598" s="8" t="n">
        <v>42589</v>
      </c>
      <c r="H3598" s="0" t="str">
        <f aca="false">INDEX(Products!$C:$C,MATCH(C3598,Products!$A:$A,0))</f>
        <v>Electronics</v>
      </c>
      <c r="I3598" s="0" t="str">
        <f aca="false">INDEX(Orders!$D:$D,MATCH(B3598,Orders!$A:$A,0))</f>
        <v>Delivered</v>
      </c>
      <c r="J3598" s="8" t="n">
        <f aca="false">INDEX(Products!$E:$E,MATCH(C3598,Products!$A:$A,0))</f>
        <v>28890.12</v>
      </c>
      <c r="K3598" s="8" t="n">
        <f aca="false">D3598*J3598</f>
        <v>28890.12</v>
      </c>
    </row>
    <row r="3599" customFormat="false" ht="15" hidden="false" customHeight="false" outlineLevel="0" collapsed="false">
      <c r="A3599" s="0" t="s">
        <v>11367</v>
      </c>
      <c r="B3599" s="0" t="s">
        <v>3459</v>
      </c>
      <c r="C3599" s="0" t="s">
        <v>8094</v>
      </c>
      <c r="D3599" s="0" t="n">
        <v>1</v>
      </c>
      <c r="E3599" s="8" t="n">
        <v>3199</v>
      </c>
      <c r="F3599" s="0" t="n">
        <v>0</v>
      </c>
      <c r="G3599" s="8" t="n">
        <v>3199</v>
      </c>
      <c r="H3599" s="0" t="str">
        <f aca="false">INDEX(Products!$C:$C,MATCH(C3599,Products!$A:$A,0))</f>
        <v>Sports &amp; Fitness</v>
      </c>
      <c r="I3599" s="0" t="str">
        <f aca="false">INDEX(Orders!$D:$D,MATCH(B3599,Orders!$A:$A,0))</f>
        <v>Cancelled</v>
      </c>
      <c r="J3599" s="8" t="n">
        <f aca="false">INDEX(Products!$E:$E,MATCH(C3599,Products!$A:$A,0))</f>
        <v>1765.83</v>
      </c>
      <c r="K3599" s="8" t="n">
        <f aca="false">D3599*J3599</f>
        <v>1765.83</v>
      </c>
    </row>
    <row r="3600" customFormat="false" ht="15" hidden="false" customHeight="false" outlineLevel="0" collapsed="false">
      <c r="A3600" s="0" t="s">
        <v>11368</v>
      </c>
      <c r="B3600" s="0" t="s">
        <v>3461</v>
      </c>
      <c r="C3600" s="0" t="s">
        <v>7846</v>
      </c>
      <c r="D3600" s="0" t="n">
        <v>1</v>
      </c>
      <c r="E3600" s="8" t="n">
        <v>34829</v>
      </c>
      <c r="F3600" s="0" t="n">
        <v>5</v>
      </c>
      <c r="G3600" s="8" t="n">
        <v>33087.55</v>
      </c>
      <c r="H3600" s="0" t="str">
        <f aca="false">INDEX(Products!$C:$C,MATCH(C3600,Products!$A:$A,0))</f>
        <v>Mobiles &amp; Accessories</v>
      </c>
      <c r="I3600" s="0" t="str">
        <f aca="false">INDEX(Orders!$D:$D,MATCH(B3600,Orders!$A:$A,0))</f>
        <v>Delivered</v>
      </c>
      <c r="J3600" s="8" t="n">
        <f aca="false">INDEX(Products!$E:$E,MATCH(C3600,Products!$A:$A,0))</f>
        <v>19331.44</v>
      </c>
      <c r="K3600" s="8" t="n">
        <f aca="false">D3600*J3600</f>
        <v>19331.44</v>
      </c>
    </row>
    <row r="3601" customFormat="false" ht="15" hidden="false" customHeight="false" outlineLevel="0" collapsed="false">
      <c r="A3601" s="0" t="s">
        <v>11369</v>
      </c>
      <c r="B3601" s="0" t="s">
        <v>3462</v>
      </c>
      <c r="C3601" s="0" t="s">
        <v>7920</v>
      </c>
      <c r="D3601" s="0" t="n">
        <v>1</v>
      </c>
      <c r="E3601" s="8" t="n">
        <v>1279</v>
      </c>
      <c r="F3601" s="0" t="n">
        <v>5</v>
      </c>
      <c r="G3601" s="8" t="n">
        <v>1215.05</v>
      </c>
      <c r="H3601" s="0" t="str">
        <f aca="false">INDEX(Products!$C:$C,MATCH(C3601,Products!$A:$A,0))</f>
        <v>Books</v>
      </c>
      <c r="I3601" s="0" t="str">
        <f aca="false">INDEX(Orders!$D:$D,MATCH(B3601,Orders!$A:$A,0))</f>
        <v>Delivered</v>
      </c>
      <c r="J3601" s="8" t="n">
        <f aca="false">INDEX(Products!$E:$E,MATCH(C3601,Products!$A:$A,0))</f>
        <v>917.25</v>
      </c>
      <c r="K3601" s="8" t="n">
        <f aca="false">D3601*J3601</f>
        <v>917.25</v>
      </c>
    </row>
    <row r="3602" customFormat="false" ht="15" hidden="false" customHeight="false" outlineLevel="0" collapsed="false">
      <c r="A3602" s="0" t="s">
        <v>11370</v>
      </c>
      <c r="B3602" s="0" t="s">
        <v>3464</v>
      </c>
      <c r="C3602" s="0" t="s">
        <v>7757</v>
      </c>
      <c r="D3602" s="0" t="n">
        <v>1</v>
      </c>
      <c r="E3602" s="8" t="n">
        <v>3679</v>
      </c>
      <c r="F3602" s="0" t="n">
        <v>0</v>
      </c>
      <c r="G3602" s="8" t="n">
        <v>3679</v>
      </c>
      <c r="H3602" s="0" t="str">
        <f aca="false">INDEX(Products!$C:$C,MATCH(C3602,Products!$A:$A,0))</f>
        <v>Fashion</v>
      </c>
      <c r="I3602" s="0" t="str">
        <f aca="false">INDEX(Orders!$D:$D,MATCH(B3602,Orders!$A:$A,0))</f>
        <v>Delivered</v>
      </c>
      <c r="J3602" s="8" t="n">
        <f aca="false">INDEX(Products!$E:$E,MATCH(C3602,Products!$A:$A,0))</f>
        <v>2029.6</v>
      </c>
      <c r="K3602" s="8" t="n">
        <f aca="false">D3602*J3602</f>
        <v>2029.6</v>
      </c>
    </row>
    <row r="3603" customFormat="false" ht="15" hidden="false" customHeight="false" outlineLevel="0" collapsed="false">
      <c r="A3603" s="0" t="s">
        <v>11371</v>
      </c>
      <c r="B3603" s="0" t="s">
        <v>3464</v>
      </c>
      <c r="C3603" s="0" t="s">
        <v>8077</v>
      </c>
      <c r="D3603" s="0" t="n">
        <v>1</v>
      </c>
      <c r="E3603" s="8" t="n">
        <v>12200</v>
      </c>
      <c r="F3603" s="0" t="n">
        <v>15</v>
      </c>
      <c r="G3603" s="8" t="n">
        <v>10370</v>
      </c>
      <c r="H3603" s="0" t="str">
        <f aca="false">INDEX(Products!$C:$C,MATCH(C3603,Products!$A:$A,0))</f>
        <v>Home &amp; Kitchen</v>
      </c>
      <c r="I3603" s="0" t="str">
        <f aca="false">INDEX(Orders!$D:$D,MATCH(B3603,Orders!$A:$A,0))</f>
        <v>Delivered</v>
      </c>
      <c r="J3603" s="8" t="n">
        <f aca="false">INDEX(Products!$E:$E,MATCH(C3603,Products!$A:$A,0))</f>
        <v>8261.73</v>
      </c>
      <c r="K3603" s="8" t="n">
        <f aca="false">D3603*J3603</f>
        <v>8261.73</v>
      </c>
    </row>
    <row r="3604" customFormat="false" ht="15" hidden="false" customHeight="false" outlineLevel="0" collapsed="false">
      <c r="A3604" s="0" t="s">
        <v>11372</v>
      </c>
      <c r="B3604" s="0" t="s">
        <v>3464</v>
      </c>
      <c r="C3604" s="0" t="s">
        <v>7881</v>
      </c>
      <c r="D3604" s="0" t="n">
        <v>1</v>
      </c>
      <c r="E3604" s="8" t="n">
        <v>1029</v>
      </c>
      <c r="F3604" s="0" t="n">
        <v>20</v>
      </c>
      <c r="G3604" s="8" t="n">
        <v>823.2</v>
      </c>
      <c r="H3604" s="0" t="str">
        <f aca="false">INDEX(Products!$C:$C,MATCH(C3604,Products!$A:$A,0))</f>
        <v>Fashion</v>
      </c>
      <c r="I3604" s="0" t="str">
        <f aca="false">INDEX(Orders!$D:$D,MATCH(B3604,Orders!$A:$A,0))</f>
        <v>Delivered</v>
      </c>
      <c r="J3604" s="8" t="n">
        <f aca="false">INDEX(Products!$E:$E,MATCH(C3604,Products!$A:$A,0))</f>
        <v>763.09</v>
      </c>
      <c r="K3604" s="8" t="n">
        <f aca="false">D3604*J3604</f>
        <v>763.09</v>
      </c>
    </row>
    <row r="3605" customFormat="false" ht="15" hidden="false" customHeight="false" outlineLevel="0" collapsed="false">
      <c r="A3605" s="0" t="s">
        <v>11373</v>
      </c>
      <c r="B3605" s="0" t="s">
        <v>3465</v>
      </c>
      <c r="C3605" s="0" t="s">
        <v>7933</v>
      </c>
      <c r="D3605" s="0" t="n">
        <v>1</v>
      </c>
      <c r="E3605" s="8" t="n">
        <v>1379</v>
      </c>
      <c r="F3605" s="0" t="n">
        <v>30</v>
      </c>
      <c r="G3605" s="8" t="n">
        <v>965.3</v>
      </c>
      <c r="H3605" s="0" t="str">
        <f aca="false">INDEX(Products!$C:$C,MATCH(C3605,Products!$A:$A,0))</f>
        <v>Grocery</v>
      </c>
      <c r="I3605" s="0" t="str">
        <f aca="false">INDEX(Orders!$D:$D,MATCH(B3605,Orders!$A:$A,0))</f>
        <v>Delivered</v>
      </c>
      <c r="J3605" s="8" t="n">
        <f aca="false">INDEX(Products!$E:$E,MATCH(C3605,Products!$A:$A,0))</f>
        <v>826.95</v>
      </c>
      <c r="K3605" s="8" t="n">
        <f aca="false">D3605*J3605</f>
        <v>826.95</v>
      </c>
    </row>
    <row r="3606" customFormat="false" ht="15" hidden="false" customHeight="false" outlineLevel="0" collapsed="false">
      <c r="A3606" s="0" t="s">
        <v>11374</v>
      </c>
      <c r="B3606" s="0" t="s">
        <v>3465</v>
      </c>
      <c r="C3606" s="0" t="s">
        <v>8147</v>
      </c>
      <c r="D3606" s="0" t="n">
        <v>1</v>
      </c>
      <c r="E3606" s="8" t="n">
        <v>8079</v>
      </c>
      <c r="F3606" s="0" t="n">
        <v>0</v>
      </c>
      <c r="G3606" s="8" t="n">
        <v>8079</v>
      </c>
      <c r="H3606" s="0" t="str">
        <f aca="false">INDEX(Products!$C:$C,MATCH(C3606,Products!$A:$A,0))</f>
        <v>Sports &amp; Fitness</v>
      </c>
      <c r="I3606" s="0" t="str">
        <f aca="false">INDEX(Orders!$D:$D,MATCH(B3606,Orders!$A:$A,0))</f>
        <v>Delivered</v>
      </c>
      <c r="J3606" s="8" t="n">
        <f aca="false">INDEX(Products!$E:$E,MATCH(C3606,Products!$A:$A,0))</f>
        <v>4706.34</v>
      </c>
      <c r="K3606" s="8" t="n">
        <f aca="false">D3606*J3606</f>
        <v>4706.34</v>
      </c>
    </row>
    <row r="3607" customFormat="false" ht="15" hidden="false" customHeight="false" outlineLevel="0" collapsed="false">
      <c r="A3607" s="0" t="s">
        <v>11375</v>
      </c>
      <c r="B3607" s="0" t="s">
        <v>3467</v>
      </c>
      <c r="C3607" s="0" t="s">
        <v>7904</v>
      </c>
      <c r="D3607" s="0" t="n">
        <v>1</v>
      </c>
      <c r="E3607" s="8" t="n">
        <v>3739</v>
      </c>
      <c r="F3607" s="0" t="n">
        <v>0</v>
      </c>
      <c r="G3607" s="8" t="n">
        <v>3739</v>
      </c>
      <c r="H3607" s="0" t="str">
        <f aca="false">INDEX(Products!$C:$C,MATCH(C3607,Products!$A:$A,0))</f>
        <v>Fashion</v>
      </c>
      <c r="I3607" s="0" t="str">
        <f aca="false">INDEX(Orders!$D:$D,MATCH(B3607,Orders!$A:$A,0))</f>
        <v>Delivered</v>
      </c>
      <c r="J3607" s="8" t="n">
        <f aca="false">INDEX(Products!$E:$E,MATCH(C3607,Products!$A:$A,0))</f>
        <v>2700.82</v>
      </c>
      <c r="K3607" s="8" t="n">
        <f aca="false">D3607*J3607</f>
        <v>2700.82</v>
      </c>
    </row>
    <row r="3608" customFormat="false" ht="15" hidden="false" customHeight="false" outlineLevel="0" collapsed="false">
      <c r="A3608" s="0" t="s">
        <v>11376</v>
      </c>
      <c r="B3608" s="0" t="s">
        <v>3468</v>
      </c>
      <c r="C3608" s="0" t="s">
        <v>7663</v>
      </c>
      <c r="D3608" s="0" t="n">
        <v>1</v>
      </c>
      <c r="E3608" s="8" t="n">
        <v>4859</v>
      </c>
      <c r="F3608" s="0" t="n">
        <v>5</v>
      </c>
      <c r="G3608" s="8" t="n">
        <v>4616.05</v>
      </c>
      <c r="H3608" s="0" t="str">
        <f aca="false">INDEX(Products!$C:$C,MATCH(C3608,Products!$A:$A,0))</f>
        <v>Fashion</v>
      </c>
      <c r="I3608" s="0" t="str">
        <f aca="false">INDEX(Orders!$D:$D,MATCH(B3608,Orders!$A:$A,0))</f>
        <v>Delivered</v>
      </c>
      <c r="J3608" s="8" t="n">
        <f aca="false">INDEX(Products!$E:$E,MATCH(C3608,Products!$A:$A,0))</f>
        <v>2737.14</v>
      </c>
      <c r="K3608" s="8" t="n">
        <f aca="false">D3608*J3608</f>
        <v>2737.14</v>
      </c>
    </row>
    <row r="3609" customFormat="false" ht="15" hidden="false" customHeight="false" outlineLevel="0" collapsed="false">
      <c r="A3609" s="0" t="s">
        <v>11377</v>
      </c>
      <c r="B3609" s="0" t="s">
        <v>3468</v>
      </c>
      <c r="C3609" s="0" t="s">
        <v>7734</v>
      </c>
      <c r="D3609" s="0" t="n">
        <v>1</v>
      </c>
      <c r="E3609" s="8" t="n">
        <v>260</v>
      </c>
      <c r="F3609" s="0" t="n">
        <v>0</v>
      </c>
      <c r="G3609" s="8" t="n">
        <v>260</v>
      </c>
      <c r="H3609" s="0" t="str">
        <f aca="false">INDEX(Products!$C:$C,MATCH(C3609,Products!$A:$A,0))</f>
        <v>Books</v>
      </c>
      <c r="I3609" s="0" t="str">
        <f aca="false">INDEX(Orders!$D:$D,MATCH(B3609,Orders!$A:$A,0))</f>
        <v>Delivered</v>
      </c>
      <c r="J3609" s="8" t="n">
        <f aca="false">INDEX(Products!$E:$E,MATCH(C3609,Products!$A:$A,0))</f>
        <v>158.02</v>
      </c>
      <c r="K3609" s="8" t="n">
        <f aca="false">D3609*J3609</f>
        <v>158.02</v>
      </c>
    </row>
    <row r="3610" customFormat="false" ht="15" hidden="false" customHeight="false" outlineLevel="0" collapsed="false">
      <c r="A3610" s="0" t="s">
        <v>11378</v>
      </c>
      <c r="B3610" s="0" t="s">
        <v>3468</v>
      </c>
      <c r="C3610" s="0" t="s">
        <v>7775</v>
      </c>
      <c r="D3610" s="0" t="n">
        <v>2</v>
      </c>
      <c r="E3610" s="8" t="n">
        <v>23659</v>
      </c>
      <c r="F3610" s="0" t="n">
        <v>0</v>
      </c>
      <c r="G3610" s="8" t="n">
        <v>47318</v>
      </c>
      <c r="H3610" s="0" t="str">
        <f aca="false">INDEX(Products!$C:$C,MATCH(C3610,Products!$A:$A,0))</f>
        <v>Mobiles &amp; Accessories</v>
      </c>
      <c r="I3610" s="0" t="str">
        <f aca="false">INDEX(Orders!$D:$D,MATCH(B3610,Orders!$A:$A,0))</f>
        <v>Delivered</v>
      </c>
      <c r="J3610" s="8" t="n">
        <f aca="false">INDEX(Products!$E:$E,MATCH(C3610,Products!$A:$A,0))</f>
        <v>14645.83</v>
      </c>
      <c r="K3610" s="8" t="n">
        <f aca="false">D3610*J3610</f>
        <v>29291.66</v>
      </c>
    </row>
    <row r="3611" customFormat="false" ht="15" hidden="false" customHeight="false" outlineLevel="0" collapsed="false">
      <c r="A3611" s="0" t="s">
        <v>11379</v>
      </c>
      <c r="B3611" s="0" t="s">
        <v>3468</v>
      </c>
      <c r="C3611" s="0" t="s">
        <v>7666</v>
      </c>
      <c r="D3611" s="0" t="n">
        <v>1</v>
      </c>
      <c r="E3611" s="8" t="n">
        <v>42709</v>
      </c>
      <c r="F3611" s="0" t="n">
        <v>0</v>
      </c>
      <c r="G3611" s="8" t="n">
        <v>42709</v>
      </c>
      <c r="H3611" s="0" t="str">
        <f aca="false">INDEX(Products!$C:$C,MATCH(C3611,Products!$A:$A,0))</f>
        <v>Electronics</v>
      </c>
      <c r="I3611" s="0" t="str">
        <f aca="false">INDEX(Orders!$D:$D,MATCH(B3611,Orders!$A:$A,0))</f>
        <v>Delivered</v>
      </c>
      <c r="J3611" s="8" t="n">
        <f aca="false">INDEX(Products!$E:$E,MATCH(C3611,Products!$A:$A,0))</f>
        <v>27728.89</v>
      </c>
      <c r="K3611" s="8" t="n">
        <f aca="false">D3611*J3611</f>
        <v>27728.89</v>
      </c>
    </row>
    <row r="3612" customFormat="false" ht="15" hidden="false" customHeight="false" outlineLevel="0" collapsed="false">
      <c r="A3612" s="0" t="s">
        <v>11380</v>
      </c>
      <c r="B3612" s="0" t="s">
        <v>3469</v>
      </c>
      <c r="C3612" s="0" t="s">
        <v>7827</v>
      </c>
      <c r="D3612" s="0" t="n">
        <v>1</v>
      </c>
      <c r="E3612" s="8" t="n">
        <v>3359</v>
      </c>
      <c r="F3612" s="0" t="n">
        <v>5</v>
      </c>
      <c r="G3612" s="8" t="n">
        <v>3191.05</v>
      </c>
      <c r="H3612" s="0" t="str">
        <f aca="false">INDEX(Products!$C:$C,MATCH(C3612,Products!$A:$A,0))</f>
        <v>Home &amp; Kitchen</v>
      </c>
      <c r="I3612" s="0" t="str">
        <f aca="false">INDEX(Orders!$D:$D,MATCH(B3612,Orders!$A:$A,0))</f>
        <v>Delivered</v>
      </c>
      <c r="J3612" s="8" t="n">
        <f aca="false">INDEX(Products!$E:$E,MATCH(C3612,Products!$A:$A,0))</f>
        <v>1895.25</v>
      </c>
      <c r="K3612" s="8" t="n">
        <f aca="false">D3612*J3612</f>
        <v>1895.25</v>
      </c>
    </row>
    <row r="3613" customFormat="false" ht="15" hidden="false" customHeight="false" outlineLevel="0" collapsed="false">
      <c r="A3613" s="0" t="s">
        <v>11381</v>
      </c>
      <c r="B3613" s="0" t="s">
        <v>3469</v>
      </c>
      <c r="C3613" s="0" t="s">
        <v>7609</v>
      </c>
      <c r="D3613" s="0" t="n">
        <v>1</v>
      </c>
      <c r="E3613" s="8" t="n">
        <v>35369</v>
      </c>
      <c r="F3613" s="0" t="n">
        <v>5</v>
      </c>
      <c r="G3613" s="8" t="n">
        <v>33600.55</v>
      </c>
      <c r="H3613" s="0" t="str">
        <f aca="false">INDEX(Products!$C:$C,MATCH(C3613,Products!$A:$A,0))</f>
        <v>Electronics</v>
      </c>
      <c r="I3613" s="0" t="str">
        <f aca="false">INDEX(Orders!$D:$D,MATCH(B3613,Orders!$A:$A,0))</f>
        <v>Delivered</v>
      </c>
      <c r="J3613" s="8" t="n">
        <f aca="false">INDEX(Products!$E:$E,MATCH(C3613,Products!$A:$A,0))</f>
        <v>24770.66</v>
      </c>
      <c r="K3613" s="8" t="n">
        <f aca="false">D3613*J3613</f>
        <v>24770.66</v>
      </c>
    </row>
    <row r="3614" customFormat="false" ht="15" hidden="false" customHeight="false" outlineLevel="0" collapsed="false">
      <c r="A3614" s="0" t="s">
        <v>11382</v>
      </c>
      <c r="B3614" s="0" t="s">
        <v>3471</v>
      </c>
      <c r="C3614" s="0" t="s">
        <v>7980</v>
      </c>
      <c r="D3614" s="0" t="n">
        <v>1</v>
      </c>
      <c r="E3614" s="8" t="n">
        <v>42589</v>
      </c>
      <c r="F3614" s="0" t="n">
        <v>20</v>
      </c>
      <c r="G3614" s="8" t="n">
        <v>34071.2</v>
      </c>
      <c r="H3614" s="0" t="str">
        <f aca="false">INDEX(Products!$C:$C,MATCH(C3614,Products!$A:$A,0))</f>
        <v>Electronics</v>
      </c>
      <c r="I3614" s="0" t="str">
        <f aca="false">INDEX(Orders!$D:$D,MATCH(B3614,Orders!$A:$A,0))</f>
        <v>Delivered</v>
      </c>
      <c r="J3614" s="8" t="n">
        <f aca="false">INDEX(Products!$E:$E,MATCH(C3614,Products!$A:$A,0))</f>
        <v>28890.12</v>
      </c>
      <c r="K3614" s="8" t="n">
        <f aca="false">D3614*J3614</f>
        <v>28890.12</v>
      </c>
    </row>
    <row r="3615" customFormat="false" ht="15" hidden="false" customHeight="false" outlineLevel="0" collapsed="false">
      <c r="A3615" s="0" t="s">
        <v>11383</v>
      </c>
      <c r="B3615" s="0" t="s">
        <v>3471</v>
      </c>
      <c r="C3615" s="0" t="s">
        <v>7723</v>
      </c>
      <c r="D3615" s="0" t="n">
        <v>1</v>
      </c>
      <c r="E3615" s="8" t="n">
        <v>26310</v>
      </c>
      <c r="F3615" s="0" t="n">
        <v>0</v>
      </c>
      <c r="G3615" s="8" t="n">
        <v>26310</v>
      </c>
      <c r="H3615" s="0" t="str">
        <f aca="false">INDEX(Products!$C:$C,MATCH(C3615,Products!$A:$A,0))</f>
        <v>Electronics</v>
      </c>
      <c r="I3615" s="0" t="str">
        <f aca="false">INDEX(Orders!$D:$D,MATCH(B3615,Orders!$A:$A,0))</f>
        <v>Delivered</v>
      </c>
      <c r="J3615" s="8" t="n">
        <f aca="false">INDEX(Products!$E:$E,MATCH(C3615,Products!$A:$A,0))</f>
        <v>16349.67</v>
      </c>
      <c r="K3615" s="8" t="n">
        <f aca="false">D3615*J3615</f>
        <v>16349.67</v>
      </c>
    </row>
    <row r="3616" customFormat="false" ht="15" hidden="false" customHeight="false" outlineLevel="0" collapsed="false">
      <c r="A3616" s="0" t="s">
        <v>11384</v>
      </c>
      <c r="B3616" s="0" t="s">
        <v>3472</v>
      </c>
      <c r="C3616" s="0" t="s">
        <v>8057</v>
      </c>
      <c r="D3616" s="0" t="n">
        <v>1</v>
      </c>
      <c r="E3616" s="8" t="n">
        <v>5310</v>
      </c>
      <c r="F3616" s="0" t="n">
        <v>15</v>
      </c>
      <c r="G3616" s="8" t="n">
        <v>4513.5</v>
      </c>
      <c r="H3616" s="0" t="str">
        <f aca="false">INDEX(Products!$C:$C,MATCH(C3616,Products!$A:$A,0))</f>
        <v>Sports &amp; Fitness</v>
      </c>
      <c r="I3616" s="0" t="str">
        <f aca="false">INDEX(Orders!$D:$D,MATCH(B3616,Orders!$A:$A,0))</f>
        <v>Delivered</v>
      </c>
      <c r="J3616" s="8" t="n">
        <f aca="false">INDEX(Products!$E:$E,MATCH(C3616,Products!$A:$A,0))</f>
        <v>3979.51</v>
      </c>
      <c r="K3616" s="8" t="n">
        <f aca="false">D3616*J3616</f>
        <v>3979.51</v>
      </c>
    </row>
    <row r="3617" customFormat="false" ht="15" hidden="false" customHeight="false" outlineLevel="0" collapsed="false">
      <c r="A3617" s="0" t="s">
        <v>11385</v>
      </c>
      <c r="B3617" s="0" t="s">
        <v>3474</v>
      </c>
      <c r="C3617" s="0" t="s">
        <v>8152</v>
      </c>
      <c r="D3617" s="0" t="n">
        <v>1</v>
      </c>
      <c r="E3617" s="8" t="n">
        <v>3759</v>
      </c>
      <c r="F3617" s="0" t="n">
        <v>0</v>
      </c>
      <c r="G3617" s="8" t="n">
        <v>3759</v>
      </c>
      <c r="H3617" s="0" t="str">
        <f aca="false">INDEX(Products!$C:$C,MATCH(C3617,Products!$A:$A,0))</f>
        <v>Fashion</v>
      </c>
      <c r="I3617" s="0" t="str">
        <f aca="false">INDEX(Orders!$D:$D,MATCH(B3617,Orders!$A:$A,0))</f>
        <v>Returned</v>
      </c>
      <c r="J3617" s="8" t="n">
        <f aca="false">INDEX(Products!$E:$E,MATCH(C3617,Products!$A:$A,0))</f>
        <v>2136.16</v>
      </c>
      <c r="K3617" s="8" t="n">
        <f aca="false">D3617*J3617</f>
        <v>2136.16</v>
      </c>
    </row>
    <row r="3618" customFormat="false" ht="15" hidden="false" customHeight="false" outlineLevel="0" collapsed="false">
      <c r="A3618" s="0" t="s">
        <v>11386</v>
      </c>
      <c r="B3618" s="0" t="s">
        <v>3475</v>
      </c>
      <c r="C3618" s="0" t="s">
        <v>7851</v>
      </c>
      <c r="D3618" s="0" t="n">
        <v>2</v>
      </c>
      <c r="E3618" s="8" t="n">
        <v>2350</v>
      </c>
      <c r="F3618" s="0" t="n">
        <v>0</v>
      </c>
      <c r="G3618" s="8" t="n">
        <v>4700</v>
      </c>
      <c r="H3618" s="0" t="str">
        <f aca="false">INDEX(Products!$C:$C,MATCH(C3618,Products!$A:$A,0))</f>
        <v>Fashion</v>
      </c>
      <c r="I3618" s="0" t="str">
        <f aca="false">INDEX(Orders!$D:$D,MATCH(B3618,Orders!$A:$A,0))</f>
        <v>Delivered</v>
      </c>
      <c r="J3618" s="8" t="n">
        <f aca="false">INDEX(Products!$E:$E,MATCH(C3618,Products!$A:$A,0))</f>
        <v>1565.14</v>
      </c>
      <c r="K3618" s="8" t="n">
        <f aca="false">D3618*J3618</f>
        <v>3130.28</v>
      </c>
    </row>
    <row r="3619" customFormat="false" ht="15" hidden="false" customHeight="false" outlineLevel="0" collapsed="false">
      <c r="A3619" s="0" t="s">
        <v>11387</v>
      </c>
      <c r="B3619" s="0" t="s">
        <v>3475</v>
      </c>
      <c r="C3619" s="0" t="s">
        <v>7961</v>
      </c>
      <c r="D3619" s="0" t="n">
        <v>2</v>
      </c>
      <c r="E3619" s="8" t="n">
        <v>7140</v>
      </c>
      <c r="F3619" s="0" t="n">
        <v>20</v>
      </c>
      <c r="G3619" s="8" t="n">
        <v>11424</v>
      </c>
      <c r="H3619" s="0" t="str">
        <f aca="false">INDEX(Products!$C:$C,MATCH(C3619,Products!$A:$A,0))</f>
        <v>Mobiles &amp; Accessories</v>
      </c>
      <c r="I3619" s="0" t="str">
        <f aca="false">INDEX(Orders!$D:$D,MATCH(B3619,Orders!$A:$A,0))</f>
        <v>Delivered</v>
      </c>
      <c r="J3619" s="8" t="n">
        <f aca="false">INDEX(Products!$E:$E,MATCH(C3619,Products!$A:$A,0))</f>
        <v>4319.28</v>
      </c>
      <c r="K3619" s="8" t="n">
        <f aca="false">D3619*J3619</f>
        <v>8638.56</v>
      </c>
    </row>
    <row r="3620" customFormat="false" ht="15" hidden="false" customHeight="false" outlineLevel="0" collapsed="false">
      <c r="A3620" s="0" t="s">
        <v>11388</v>
      </c>
      <c r="B3620" s="0" t="s">
        <v>3475</v>
      </c>
      <c r="C3620" s="0" t="s">
        <v>7628</v>
      </c>
      <c r="D3620" s="0" t="n">
        <v>1</v>
      </c>
      <c r="E3620" s="8" t="n">
        <v>40359</v>
      </c>
      <c r="F3620" s="0" t="n">
        <v>0</v>
      </c>
      <c r="G3620" s="8" t="n">
        <v>40359</v>
      </c>
      <c r="H3620" s="0" t="str">
        <f aca="false">INDEX(Products!$C:$C,MATCH(C3620,Products!$A:$A,0))</f>
        <v>Mobiles &amp; Accessories</v>
      </c>
      <c r="I3620" s="0" t="str">
        <f aca="false">INDEX(Orders!$D:$D,MATCH(B3620,Orders!$A:$A,0))</f>
        <v>Delivered</v>
      </c>
      <c r="J3620" s="8" t="n">
        <f aca="false">INDEX(Products!$E:$E,MATCH(C3620,Products!$A:$A,0))</f>
        <v>23885.95</v>
      </c>
      <c r="K3620" s="8" t="n">
        <f aca="false">D3620*J3620</f>
        <v>23885.95</v>
      </c>
    </row>
    <row r="3621" customFormat="false" ht="15" hidden="false" customHeight="false" outlineLevel="0" collapsed="false">
      <c r="A3621" s="0" t="s">
        <v>11389</v>
      </c>
      <c r="B3621" s="0" t="s">
        <v>3476</v>
      </c>
      <c r="C3621" s="0" t="s">
        <v>7692</v>
      </c>
      <c r="D3621" s="0" t="n">
        <v>1</v>
      </c>
      <c r="E3621" s="8" t="n">
        <v>30589</v>
      </c>
      <c r="F3621" s="0" t="n">
        <v>10</v>
      </c>
      <c r="G3621" s="8" t="n">
        <v>27530.1</v>
      </c>
      <c r="H3621" s="0" t="str">
        <f aca="false">INDEX(Products!$C:$C,MATCH(C3621,Products!$A:$A,0))</f>
        <v>Electronics</v>
      </c>
      <c r="I3621" s="0" t="str">
        <f aca="false">INDEX(Orders!$D:$D,MATCH(B3621,Orders!$A:$A,0))</f>
        <v>Delivered</v>
      </c>
      <c r="J3621" s="8" t="n">
        <f aca="false">INDEX(Products!$E:$E,MATCH(C3621,Products!$A:$A,0))</f>
        <v>17320.4</v>
      </c>
      <c r="K3621" s="8" t="n">
        <f aca="false">D3621*J3621</f>
        <v>17320.4</v>
      </c>
    </row>
    <row r="3622" customFormat="false" ht="15" hidden="false" customHeight="false" outlineLevel="0" collapsed="false">
      <c r="A3622" s="0" t="s">
        <v>11390</v>
      </c>
      <c r="B3622" s="0" t="s">
        <v>3478</v>
      </c>
      <c r="C3622" s="0" t="s">
        <v>7688</v>
      </c>
      <c r="D3622" s="0" t="n">
        <v>3</v>
      </c>
      <c r="E3622" s="8" t="n">
        <v>3370</v>
      </c>
      <c r="F3622" s="0" t="n">
        <v>15</v>
      </c>
      <c r="G3622" s="8" t="n">
        <v>8593.5</v>
      </c>
      <c r="H3622" s="0" t="str">
        <f aca="false">INDEX(Products!$C:$C,MATCH(C3622,Products!$A:$A,0))</f>
        <v>Sports &amp; Fitness</v>
      </c>
      <c r="I3622" s="0" t="str">
        <f aca="false">INDEX(Orders!$D:$D,MATCH(B3622,Orders!$A:$A,0))</f>
        <v>Delivered</v>
      </c>
      <c r="J3622" s="8" t="n">
        <f aca="false">INDEX(Products!$E:$E,MATCH(C3622,Products!$A:$A,0))</f>
        <v>2101.83</v>
      </c>
      <c r="K3622" s="8" t="n">
        <f aca="false">D3622*J3622</f>
        <v>6305.49</v>
      </c>
    </row>
    <row r="3623" customFormat="false" ht="15" hidden="false" customHeight="false" outlineLevel="0" collapsed="false">
      <c r="A3623" s="0" t="s">
        <v>11391</v>
      </c>
      <c r="B3623" s="0" t="s">
        <v>3478</v>
      </c>
      <c r="C3623" s="0" t="s">
        <v>7825</v>
      </c>
      <c r="D3623" s="0" t="n">
        <v>1</v>
      </c>
      <c r="E3623" s="8" t="n">
        <v>1190</v>
      </c>
      <c r="F3623" s="0" t="n">
        <v>0</v>
      </c>
      <c r="G3623" s="8" t="n">
        <v>1190</v>
      </c>
      <c r="H3623" s="0" t="str">
        <f aca="false">INDEX(Products!$C:$C,MATCH(C3623,Products!$A:$A,0))</f>
        <v>Fashion</v>
      </c>
      <c r="I3623" s="0" t="str">
        <f aca="false">INDEX(Orders!$D:$D,MATCH(B3623,Orders!$A:$A,0))</f>
        <v>Delivered</v>
      </c>
      <c r="J3623" s="8" t="n">
        <f aca="false">INDEX(Products!$E:$E,MATCH(C3623,Products!$A:$A,0))</f>
        <v>814.55</v>
      </c>
      <c r="K3623" s="8" t="n">
        <f aca="false">D3623*J3623</f>
        <v>814.55</v>
      </c>
    </row>
    <row r="3624" customFormat="false" ht="15" hidden="false" customHeight="false" outlineLevel="0" collapsed="false">
      <c r="A3624" s="0" t="s">
        <v>11392</v>
      </c>
      <c r="B3624" s="0" t="s">
        <v>3479</v>
      </c>
      <c r="C3624" s="0" t="s">
        <v>7731</v>
      </c>
      <c r="D3624" s="0" t="n">
        <v>1</v>
      </c>
      <c r="E3624" s="8" t="n">
        <v>20750</v>
      </c>
      <c r="F3624" s="0" t="n">
        <v>10</v>
      </c>
      <c r="G3624" s="8" t="n">
        <v>18675</v>
      </c>
      <c r="H3624" s="0" t="str">
        <f aca="false">INDEX(Products!$C:$C,MATCH(C3624,Products!$A:$A,0))</f>
        <v>Electronics</v>
      </c>
      <c r="I3624" s="0" t="str">
        <f aca="false">INDEX(Orders!$D:$D,MATCH(B3624,Orders!$A:$A,0))</f>
        <v>Delivered</v>
      </c>
      <c r="J3624" s="8" t="n">
        <f aca="false">INDEX(Products!$E:$E,MATCH(C3624,Products!$A:$A,0))</f>
        <v>12173.79</v>
      </c>
      <c r="K3624" s="8" t="n">
        <f aca="false">D3624*J3624</f>
        <v>12173.79</v>
      </c>
    </row>
    <row r="3625" customFormat="false" ht="15" hidden="false" customHeight="false" outlineLevel="0" collapsed="false">
      <c r="A3625" s="0" t="s">
        <v>11393</v>
      </c>
      <c r="B3625" s="0" t="s">
        <v>3480</v>
      </c>
      <c r="C3625" s="0" t="s">
        <v>7605</v>
      </c>
      <c r="D3625" s="0" t="n">
        <v>1</v>
      </c>
      <c r="E3625" s="8" t="n">
        <v>7919</v>
      </c>
      <c r="F3625" s="0" t="n">
        <v>0</v>
      </c>
      <c r="G3625" s="8" t="n">
        <v>7919</v>
      </c>
      <c r="H3625" s="0" t="str">
        <f aca="false">INDEX(Products!$C:$C,MATCH(C3625,Products!$A:$A,0))</f>
        <v>Home &amp; Kitchen</v>
      </c>
      <c r="I3625" s="0" t="str">
        <f aca="false">INDEX(Orders!$D:$D,MATCH(B3625,Orders!$A:$A,0))</f>
        <v>Delivered</v>
      </c>
      <c r="J3625" s="8" t="n">
        <f aca="false">INDEX(Products!$E:$E,MATCH(C3625,Products!$A:$A,0))</f>
        <v>4611.02</v>
      </c>
      <c r="K3625" s="8" t="n">
        <f aca="false">D3625*J3625</f>
        <v>4611.02</v>
      </c>
    </row>
    <row r="3626" customFormat="false" ht="15" hidden="false" customHeight="false" outlineLevel="0" collapsed="false">
      <c r="A3626" s="0" t="s">
        <v>11394</v>
      </c>
      <c r="B3626" s="0" t="s">
        <v>3480</v>
      </c>
      <c r="C3626" s="0" t="s">
        <v>7742</v>
      </c>
      <c r="D3626" s="0" t="n">
        <v>2</v>
      </c>
      <c r="E3626" s="8" t="n">
        <v>12729</v>
      </c>
      <c r="F3626" s="0" t="n">
        <v>5</v>
      </c>
      <c r="G3626" s="8" t="n">
        <v>24185.1</v>
      </c>
      <c r="H3626" s="0" t="str">
        <f aca="false">INDEX(Products!$C:$C,MATCH(C3626,Products!$A:$A,0))</f>
        <v>Home &amp; Kitchen</v>
      </c>
      <c r="I3626" s="0" t="str">
        <f aca="false">INDEX(Orders!$D:$D,MATCH(B3626,Orders!$A:$A,0))</f>
        <v>Delivered</v>
      </c>
      <c r="J3626" s="8" t="n">
        <f aca="false">INDEX(Products!$E:$E,MATCH(C3626,Products!$A:$A,0))</f>
        <v>8235.9</v>
      </c>
      <c r="K3626" s="8" t="n">
        <f aca="false">D3626*J3626</f>
        <v>16471.8</v>
      </c>
    </row>
    <row r="3627" customFormat="false" ht="15" hidden="false" customHeight="false" outlineLevel="0" collapsed="false">
      <c r="A3627" s="0" t="s">
        <v>11395</v>
      </c>
      <c r="B3627" s="0" t="s">
        <v>3481</v>
      </c>
      <c r="C3627" s="0" t="s">
        <v>7777</v>
      </c>
      <c r="D3627" s="0" t="n">
        <v>1</v>
      </c>
      <c r="E3627" s="8" t="n">
        <v>9549</v>
      </c>
      <c r="F3627" s="0" t="n">
        <v>0</v>
      </c>
      <c r="G3627" s="8" t="n">
        <v>9549</v>
      </c>
      <c r="H3627" s="0" t="str">
        <f aca="false">INDEX(Products!$C:$C,MATCH(C3627,Products!$A:$A,0))</f>
        <v>Home &amp; Kitchen</v>
      </c>
      <c r="I3627" s="0" t="str">
        <f aca="false">INDEX(Orders!$D:$D,MATCH(B3627,Orders!$A:$A,0))</f>
        <v>Delivered</v>
      </c>
      <c r="J3627" s="8" t="n">
        <f aca="false">INDEX(Products!$E:$E,MATCH(C3627,Products!$A:$A,0))</f>
        <v>6567.1</v>
      </c>
      <c r="K3627" s="8" t="n">
        <f aca="false">D3627*J3627</f>
        <v>6567.1</v>
      </c>
    </row>
    <row r="3628" customFormat="false" ht="15" hidden="false" customHeight="false" outlineLevel="0" collapsed="false">
      <c r="A3628" s="0" t="s">
        <v>11396</v>
      </c>
      <c r="B3628" s="0" t="s">
        <v>3481</v>
      </c>
      <c r="C3628" s="0" t="s">
        <v>7593</v>
      </c>
      <c r="D3628" s="0" t="n">
        <v>3</v>
      </c>
      <c r="E3628" s="8" t="n">
        <v>12159</v>
      </c>
      <c r="F3628" s="0" t="n">
        <v>0</v>
      </c>
      <c r="G3628" s="8" t="n">
        <v>36477</v>
      </c>
      <c r="H3628" s="0" t="str">
        <f aca="false">INDEX(Products!$C:$C,MATCH(C3628,Products!$A:$A,0))</f>
        <v>Mobiles &amp; Accessories</v>
      </c>
      <c r="I3628" s="0" t="str">
        <f aca="false">INDEX(Orders!$D:$D,MATCH(B3628,Orders!$A:$A,0))</f>
        <v>Delivered</v>
      </c>
      <c r="J3628" s="8" t="n">
        <f aca="false">INDEX(Products!$E:$E,MATCH(C3628,Products!$A:$A,0))</f>
        <v>8791.68</v>
      </c>
      <c r="K3628" s="8" t="n">
        <f aca="false">D3628*J3628</f>
        <v>26375.04</v>
      </c>
    </row>
    <row r="3629" customFormat="false" ht="15" hidden="false" customHeight="false" outlineLevel="0" collapsed="false">
      <c r="A3629" s="0" t="s">
        <v>11397</v>
      </c>
      <c r="B3629" s="0" t="s">
        <v>3482</v>
      </c>
      <c r="C3629" s="0" t="s">
        <v>7873</v>
      </c>
      <c r="D3629" s="0" t="n">
        <v>1</v>
      </c>
      <c r="E3629" s="8" t="n">
        <v>14909</v>
      </c>
      <c r="F3629" s="0" t="n">
        <v>0</v>
      </c>
      <c r="G3629" s="8" t="n">
        <v>14909</v>
      </c>
      <c r="H3629" s="0" t="str">
        <f aca="false">INDEX(Products!$C:$C,MATCH(C3629,Products!$A:$A,0))</f>
        <v>Home &amp; Kitchen</v>
      </c>
      <c r="I3629" s="0" t="str">
        <f aca="false">INDEX(Orders!$D:$D,MATCH(B3629,Orders!$A:$A,0))</f>
        <v>Returned</v>
      </c>
      <c r="J3629" s="8" t="n">
        <f aca="false">INDEX(Products!$E:$E,MATCH(C3629,Products!$A:$A,0))</f>
        <v>8333.87</v>
      </c>
      <c r="K3629" s="8" t="n">
        <f aca="false">D3629*J3629</f>
        <v>8333.87</v>
      </c>
    </row>
    <row r="3630" customFormat="false" ht="15" hidden="false" customHeight="false" outlineLevel="0" collapsed="false">
      <c r="A3630" s="0" t="s">
        <v>11398</v>
      </c>
      <c r="B3630" s="0" t="s">
        <v>3483</v>
      </c>
      <c r="C3630" s="0" t="s">
        <v>8239</v>
      </c>
      <c r="D3630" s="0" t="n">
        <v>1</v>
      </c>
      <c r="E3630" s="8" t="n">
        <v>6629</v>
      </c>
      <c r="F3630" s="0" t="n">
        <v>30</v>
      </c>
      <c r="G3630" s="8" t="n">
        <v>4640.3</v>
      </c>
      <c r="H3630" s="0" t="str">
        <f aca="false">INDEX(Products!$C:$C,MATCH(C3630,Products!$A:$A,0))</f>
        <v>Furniture</v>
      </c>
      <c r="I3630" s="0" t="str">
        <f aca="false">INDEX(Orders!$D:$D,MATCH(B3630,Orders!$A:$A,0))</f>
        <v>Delivered</v>
      </c>
      <c r="J3630" s="8" t="n">
        <f aca="false">INDEX(Products!$E:$E,MATCH(C3630,Products!$A:$A,0))</f>
        <v>3648.59</v>
      </c>
      <c r="K3630" s="8" t="n">
        <f aca="false">D3630*J3630</f>
        <v>3648.59</v>
      </c>
    </row>
    <row r="3631" customFormat="false" ht="15" hidden="false" customHeight="false" outlineLevel="0" collapsed="false">
      <c r="A3631" s="0" t="s">
        <v>11399</v>
      </c>
      <c r="B3631" s="0" t="s">
        <v>3483</v>
      </c>
      <c r="C3631" s="0" t="s">
        <v>7601</v>
      </c>
      <c r="D3631" s="0" t="n">
        <v>1</v>
      </c>
      <c r="E3631" s="8" t="n">
        <v>25819</v>
      </c>
      <c r="F3631" s="0" t="n">
        <v>20</v>
      </c>
      <c r="G3631" s="8" t="n">
        <v>20655.2</v>
      </c>
      <c r="H3631" s="0" t="str">
        <f aca="false">INDEX(Products!$C:$C,MATCH(C3631,Products!$A:$A,0))</f>
        <v>Furniture</v>
      </c>
      <c r="I3631" s="0" t="str">
        <f aca="false">INDEX(Orders!$D:$D,MATCH(B3631,Orders!$A:$A,0))</f>
        <v>Delivered</v>
      </c>
      <c r="J3631" s="8" t="n">
        <f aca="false">INDEX(Products!$E:$E,MATCH(C3631,Products!$A:$A,0))</f>
        <v>17102.88</v>
      </c>
      <c r="K3631" s="8" t="n">
        <f aca="false">D3631*J3631</f>
        <v>17102.88</v>
      </c>
    </row>
    <row r="3632" customFormat="false" ht="15" hidden="false" customHeight="false" outlineLevel="0" collapsed="false">
      <c r="A3632" s="0" t="s">
        <v>11400</v>
      </c>
      <c r="B3632" s="0" t="s">
        <v>3484</v>
      </c>
      <c r="C3632" s="0" t="s">
        <v>7767</v>
      </c>
      <c r="D3632" s="0" t="n">
        <v>1</v>
      </c>
      <c r="E3632" s="8" t="n">
        <v>13999</v>
      </c>
      <c r="F3632" s="0" t="n">
        <v>15</v>
      </c>
      <c r="G3632" s="8" t="n">
        <v>11899.15</v>
      </c>
      <c r="H3632" s="0" t="str">
        <f aca="false">INDEX(Products!$C:$C,MATCH(C3632,Products!$A:$A,0))</f>
        <v>Mobiles &amp; Accessories</v>
      </c>
      <c r="I3632" s="0" t="str">
        <f aca="false">INDEX(Orders!$D:$D,MATCH(B3632,Orders!$A:$A,0))</f>
        <v>Delivered</v>
      </c>
      <c r="J3632" s="8" t="n">
        <f aca="false">INDEX(Products!$E:$E,MATCH(C3632,Products!$A:$A,0))</f>
        <v>10151.75</v>
      </c>
      <c r="K3632" s="8" t="n">
        <f aca="false">D3632*J3632</f>
        <v>10151.75</v>
      </c>
    </row>
    <row r="3633" customFormat="false" ht="15" hidden="false" customHeight="false" outlineLevel="0" collapsed="false">
      <c r="A3633" s="0" t="s">
        <v>11401</v>
      </c>
      <c r="B3633" s="0" t="s">
        <v>3485</v>
      </c>
      <c r="C3633" s="0" t="s">
        <v>8034</v>
      </c>
      <c r="D3633" s="0" t="n">
        <v>1</v>
      </c>
      <c r="E3633" s="8" t="n">
        <v>59079</v>
      </c>
      <c r="F3633" s="0" t="n">
        <v>5</v>
      </c>
      <c r="G3633" s="8" t="n">
        <v>56125.05</v>
      </c>
      <c r="H3633" s="0" t="str">
        <f aca="false">INDEX(Products!$C:$C,MATCH(C3633,Products!$A:$A,0))</f>
        <v>Mobiles &amp; Accessories</v>
      </c>
      <c r="I3633" s="0" t="str">
        <f aca="false">INDEX(Orders!$D:$D,MATCH(B3633,Orders!$A:$A,0))</f>
        <v>Delivered</v>
      </c>
      <c r="J3633" s="8" t="n">
        <f aca="false">INDEX(Products!$E:$E,MATCH(C3633,Products!$A:$A,0))</f>
        <v>35568.35</v>
      </c>
      <c r="K3633" s="8" t="n">
        <f aca="false">D3633*J3633</f>
        <v>35568.35</v>
      </c>
    </row>
    <row r="3634" customFormat="false" ht="15" hidden="false" customHeight="false" outlineLevel="0" collapsed="false">
      <c r="A3634" s="0" t="s">
        <v>11402</v>
      </c>
      <c r="B3634" s="0" t="s">
        <v>3487</v>
      </c>
      <c r="C3634" s="0" t="s">
        <v>7607</v>
      </c>
      <c r="D3634" s="0" t="n">
        <v>1</v>
      </c>
      <c r="E3634" s="8" t="n">
        <v>26229</v>
      </c>
      <c r="F3634" s="0" t="n">
        <v>0</v>
      </c>
      <c r="G3634" s="8" t="n">
        <v>26229</v>
      </c>
      <c r="H3634" s="0" t="str">
        <f aca="false">INDEX(Products!$C:$C,MATCH(C3634,Products!$A:$A,0))</f>
        <v>Furniture</v>
      </c>
      <c r="I3634" s="0" t="str">
        <f aca="false">INDEX(Orders!$D:$D,MATCH(B3634,Orders!$A:$A,0))</f>
        <v>Delivered</v>
      </c>
      <c r="J3634" s="8" t="n">
        <f aca="false">INDEX(Products!$E:$E,MATCH(C3634,Products!$A:$A,0))</f>
        <v>18876.62</v>
      </c>
      <c r="K3634" s="8" t="n">
        <f aca="false">D3634*J3634</f>
        <v>18876.62</v>
      </c>
    </row>
    <row r="3635" customFormat="false" ht="15" hidden="false" customHeight="false" outlineLevel="0" collapsed="false">
      <c r="A3635" s="0" t="s">
        <v>11403</v>
      </c>
      <c r="B3635" s="0" t="s">
        <v>3487</v>
      </c>
      <c r="C3635" s="0" t="s">
        <v>7710</v>
      </c>
      <c r="D3635" s="0" t="n">
        <v>1</v>
      </c>
      <c r="E3635" s="8" t="n">
        <v>4659</v>
      </c>
      <c r="F3635" s="0" t="n">
        <v>30</v>
      </c>
      <c r="G3635" s="8" t="n">
        <v>3261.3</v>
      </c>
      <c r="H3635" s="0" t="str">
        <f aca="false">INDEX(Products!$C:$C,MATCH(C3635,Products!$A:$A,0))</f>
        <v>Fashion</v>
      </c>
      <c r="I3635" s="0" t="str">
        <f aca="false">INDEX(Orders!$D:$D,MATCH(B3635,Orders!$A:$A,0))</f>
        <v>Delivered</v>
      </c>
      <c r="J3635" s="8" t="n">
        <f aca="false">INDEX(Products!$E:$E,MATCH(C3635,Products!$A:$A,0))</f>
        <v>2833.14</v>
      </c>
      <c r="K3635" s="8" t="n">
        <f aca="false">D3635*J3635</f>
        <v>2833.14</v>
      </c>
    </row>
    <row r="3636" customFormat="false" ht="15" hidden="false" customHeight="false" outlineLevel="0" collapsed="false">
      <c r="A3636" s="0" t="s">
        <v>11404</v>
      </c>
      <c r="B3636" s="0" t="s">
        <v>3487</v>
      </c>
      <c r="C3636" s="0" t="s">
        <v>7777</v>
      </c>
      <c r="D3636" s="0" t="n">
        <v>2</v>
      </c>
      <c r="E3636" s="8" t="n">
        <v>9549</v>
      </c>
      <c r="F3636" s="0" t="n">
        <v>10</v>
      </c>
      <c r="G3636" s="8" t="n">
        <v>17188.2</v>
      </c>
      <c r="H3636" s="0" t="str">
        <f aca="false">INDEX(Products!$C:$C,MATCH(C3636,Products!$A:$A,0))</f>
        <v>Home &amp; Kitchen</v>
      </c>
      <c r="I3636" s="0" t="str">
        <f aca="false">INDEX(Orders!$D:$D,MATCH(B3636,Orders!$A:$A,0))</f>
        <v>Delivered</v>
      </c>
      <c r="J3636" s="8" t="n">
        <f aca="false">INDEX(Products!$E:$E,MATCH(C3636,Products!$A:$A,0))</f>
        <v>6567.1</v>
      </c>
      <c r="K3636" s="8" t="n">
        <f aca="false">D3636*J3636</f>
        <v>13134.2</v>
      </c>
    </row>
    <row r="3637" customFormat="false" ht="15" hidden="false" customHeight="false" outlineLevel="0" collapsed="false">
      <c r="A3637" s="0" t="s">
        <v>11405</v>
      </c>
      <c r="B3637" s="0" t="s">
        <v>3487</v>
      </c>
      <c r="C3637" s="0" t="s">
        <v>7690</v>
      </c>
      <c r="D3637" s="0" t="n">
        <v>1</v>
      </c>
      <c r="E3637" s="8" t="n">
        <v>10500</v>
      </c>
      <c r="F3637" s="0" t="n">
        <v>5</v>
      </c>
      <c r="G3637" s="8" t="n">
        <v>9975</v>
      </c>
      <c r="H3637" s="0" t="str">
        <f aca="false">INDEX(Products!$C:$C,MATCH(C3637,Products!$A:$A,0))</f>
        <v>Electronics</v>
      </c>
      <c r="I3637" s="0" t="str">
        <f aca="false">INDEX(Orders!$D:$D,MATCH(B3637,Orders!$A:$A,0))</f>
        <v>Delivered</v>
      </c>
      <c r="J3637" s="8" t="n">
        <f aca="false">INDEX(Products!$E:$E,MATCH(C3637,Products!$A:$A,0))</f>
        <v>7790.71</v>
      </c>
      <c r="K3637" s="8" t="n">
        <f aca="false">D3637*J3637</f>
        <v>7790.71</v>
      </c>
    </row>
    <row r="3638" customFormat="false" ht="15" hidden="false" customHeight="false" outlineLevel="0" collapsed="false">
      <c r="A3638" s="0" t="s">
        <v>11406</v>
      </c>
      <c r="B3638" s="0" t="s">
        <v>3488</v>
      </c>
      <c r="C3638" s="0" t="s">
        <v>7636</v>
      </c>
      <c r="D3638" s="0" t="n">
        <v>1</v>
      </c>
      <c r="E3638" s="8" t="n">
        <v>10879</v>
      </c>
      <c r="F3638" s="0" t="n">
        <v>30</v>
      </c>
      <c r="G3638" s="8" t="n">
        <v>7615.3</v>
      </c>
      <c r="H3638" s="0" t="str">
        <f aca="false">INDEX(Products!$C:$C,MATCH(C3638,Products!$A:$A,0))</f>
        <v>Home &amp; Kitchen</v>
      </c>
      <c r="I3638" s="0" t="str">
        <f aca="false">INDEX(Orders!$D:$D,MATCH(B3638,Orders!$A:$A,0))</f>
        <v>Delivered</v>
      </c>
      <c r="J3638" s="8" t="n">
        <f aca="false">INDEX(Products!$E:$E,MATCH(C3638,Products!$A:$A,0))</f>
        <v>7860.38</v>
      </c>
      <c r="K3638" s="8" t="n">
        <f aca="false">D3638*J3638</f>
        <v>7860.38</v>
      </c>
    </row>
    <row r="3639" customFormat="false" ht="15" hidden="false" customHeight="false" outlineLevel="0" collapsed="false">
      <c r="A3639" s="0" t="s">
        <v>11407</v>
      </c>
      <c r="B3639" s="0" t="s">
        <v>3489</v>
      </c>
      <c r="C3639" s="0" t="s">
        <v>7745</v>
      </c>
      <c r="D3639" s="0" t="n">
        <v>1</v>
      </c>
      <c r="E3639" s="8" t="n">
        <v>19339</v>
      </c>
      <c r="F3639" s="0" t="n">
        <v>15</v>
      </c>
      <c r="G3639" s="8" t="n">
        <v>16438.15</v>
      </c>
      <c r="H3639" s="0" t="str">
        <f aca="false">INDEX(Products!$C:$C,MATCH(C3639,Products!$A:$A,0))</f>
        <v>Furniture</v>
      </c>
      <c r="I3639" s="0" t="str">
        <f aca="false">INDEX(Orders!$D:$D,MATCH(B3639,Orders!$A:$A,0))</f>
        <v>Returned</v>
      </c>
      <c r="J3639" s="8" t="n">
        <f aca="false">INDEX(Products!$E:$E,MATCH(C3639,Products!$A:$A,0))</f>
        <v>11729</v>
      </c>
      <c r="K3639" s="8" t="n">
        <f aca="false">D3639*J3639</f>
        <v>11729</v>
      </c>
    </row>
    <row r="3640" customFormat="false" ht="15" hidden="false" customHeight="false" outlineLevel="0" collapsed="false">
      <c r="A3640" s="0" t="s">
        <v>11408</v>
      </c>
      <c r="B3640" s="0" t="s">
        <v>3490</v>
      </c>
      <c r="C3640" s="0" t="s">
        <v>7914</v>
      </c>
      <c r="D3640" s="0" t="n">
        <v>1</v>
      </c>
      <c r="E3640" s="8" t="n">
        <v>1219</v>
      </c>
      <c r="F3640" s="0" t="n">
        <v>15</v>
      </c>
      <c r="G3640" s="8" t="n">
        <v>1036.15</v>
      </c>
      <c r="H3640" s="0" t="str">
        <f aca="false">INDEX(Products!$C:$C,MATCH(C3640,Products!$A:$A,0))</f>
        <v>Beauty &amp; Personal Care</v>
      </c>
      <c r="I3640" s="0" t="str">
        <f aca="false">INDEX(Orders!$D:$D,MATCH(B3640,Orders!$A:$A,0))</f>
        <v>Delivered</v>
      </c>
      <c r="J3640" s="8" t="n">
        <f aca="false">INDEX(Products!$E:$E,MATCH(C3640,Products!$A:$A,0))</f>
        <v>897.9</v>
      </c>
      <c r="K3640" s="8" t="n">
        <f aca="false">D3640*J3640</f>
        <v>897.9</v>
      </c>
    </row>
    <row r="3641" customFormat="false" ht="15" hidden="false" customHeight="false" outlineLevel="0" collapsed="false">
      <c r="A3641" s="0" t="s">
        <v>11409</v>
      </c>
      <c r="B3641" s="0" t="s">
        <v>3491</v>
      </c>
      <c r="C3641" s="0" t="s">
        <v>8051</v>
      </c>
      <c r="D3641" s="0" t="n">
        <v>3</v>
      </c>
      <c r="E3641" s="8" t="n">
        <v>9830</v>
      </c>
      <c r="F3641" s="0" t="n">
        <v>0</v>
      </c>
      <c r="G3641" s="8" t="n">
        <v>29490</v>
      </c>
      <c r="H3641" s="0" t="str">
        <f aca="false">INDEX(Products!$C:$C,MATCH(C3641,Products!$A:$A,0))</f>
        <v>Electronics</v>
      </c>
      <c r="I3641" s="0" t="str">
        <f aca="false">INDEX(Orders!$D:$D,MATCH(B3641,Orders!$A:$A,0))</f>
        <v>Delivered</v>
      </c>
      <c r="J3641" s="8" t="n">
        <f aca="false">INDEX(Products!$E:$E,MATCH(C3641,Products!$A:$A,0))</f>
        <v>6404.84</v>
      </c>
      <c r="K3641" s="8" t="n">
        <f aca="false">D3641*J3641</f>
        <v>19214.52</v>
      </c>
    </row>
    <row r="3642" customFormat="false" ht="15" hidden="false" customHeight="false" outlineLevel="0" collapsed="false">
      <c r="A3642" s="0" t="s">
        <v>11410</v>
      </c>
      <c r="B3642" s="0" t="s">
        <v>3491</v>
      </c>
      <c r="C3642" s="0" t="s">
        <v>7603</v>
      </c>
      <c r="D3642" s="0" t="n">
        <v>1</v>
      </c>
      <c r="E3642" s="8" t="n">
        <v>20939</v>
      </c>
      <c r="F3642" s="0" t="n">
        <v>15</v>
      </c>
      <c r="G3642" s="8" t="n">
        <v>17798.15</v>
      </c>
      <c r="H3642" s="0" t="str">
        <f aca="false">INDEX(Products!$C:$C,MATCH(C3642,Products!$A:$A,0))</f>
        <v>Mobiles &amp; Accessories</v>
      </c>
      <c r="I3642" s="0" t="str">
        <f aca="false">INDEX(Orders!$D:$D,MATCH(B3642,Orders!$A:$A,0))</f>
        <v>Delivered</v>
      </c>
      <c r="J3642" s="8" t="n">
        <f aca="false">INDEX(Products!$E:$E,MATCH(C3642,Products!$A:$A,0))</f>
        <v>12008.73</v>
      </c>
      <c r="K3642" s="8" t="n">
        <f aca="false">D3642*J3642</f>
        <v>12008.73</v>
      </c>
    </row>
    <row r="3643" customFormat="false" ht="15" hidden="false" customHeight="false" outlineLevel="0" collapsed="false">
      <c r="A3643" s="0" t="s">
        <v>11411</v>
      </c>
      <c r="B3643" s="0" t="s">
        <v>3492</v>
      </c>
      <c r="C3643" s="0" t="s">
        <v>7940</v>
      </c>
      <c r="D3643" s="0" t="n">
        <v>1</v>
      </c>
      <c r="E3643" s="8" t="n">
        <v>1309</v>
      </c>
      <c r="F3643" s="0" t="n">
        <v>0</v>
      </c>
      <c r="G3643" s="8" t="n">
        <v>1309</v>
      </c>
      <c r="H3643" s="0" t="str">
        <f aca="false">INDEX(Products!$C:$C,MATCH(C3643,Products!$A:$A,0))</f>
        <v>Grocery</v>
      </c>
      <c r="I3643" s="0" t="str">
        <f aca="false">INDEX(Orders!$D:$D,MATCH(B3643,Orders!$A:$A,0))</f>
        <v>Delivered</v>
      </c>
      <c r="J3643" s="8" t="n">
        <f aca="false">INDEX(Products!$E:$E,MATCH(C3643,Products!$A:$A,0))</f>
        <v>914.27</v>
      </c>
      <c r="K3643" s="8" t="n">
        <f aca="false">D3643*J3643</f>
        <v>914.27</v>
      </c>
    </row>
    <row r="3644" customFormat="false" ht="15" hidden="false" customHeight="false" outlineLevel="0" collapsed="false">
      <c r="A3644" s="0" t="s">
        <v>11412</v>
      </c>
      <c r="B3644" s="0" t="s">
        <v>3492</v>
      </c>
      <c r="C3644" s="0" t="s">
        <v>7663</v>
      </c>
      <c r="D3644" s="0" t="n">
        <v>1</v>
      </c>
      <c r="E3644" s="8" t="n">
        <v>4859</v>
      </c>
      <c r="F3644" s="0" t="n">
        <v>5</v>
      </c>
      <c r="G3644" s="8" t="n">
        <v>4616.05</v>
      </c>
      <c r="H3644" s="0" t="str">
        <f aca="false">INDEX(Products!$C:$C,MATCH(C3644,Products!$A:$A,0))</f>
        <v>Fashion</v>
      </c>
      <c r="I3644" s="0" t="str">
        <f aca="false">INDEX(Orders!$D:$D,MATCH(B3644,Orders!$A:$A,0))</f>
        <v>Delivered</v>
      </c>
      <c r="J3644" s="8" t="n">
        <f aca="false">INDEX(Products!$E:$E,MATCH(C3644,Products!$A:$A,0))</f>
        <v>2737.14</v>
      </c>
      <c r="K3644" s="8" t="n">
        <f aca="false">D3644*J3644</f>
        <v>2737.14</v>
      </c>
    </row>
    <row r="3645" customFormat="false" ht="15" hidden="false" customHeight="false" outlineLevel="0" collapsed="false">
      <c r="A3645" s="0" t="s">
        <v>11413</v>
      </c>
      <c r="B3645" s="0" t="s">
        <v>3492</v>
      </c>
      <c r="C3645" s="0" t="s">
        <v>7624</v>
      </c>
      <c r="D3645" s="0" t="n">
        <v>3</v>
      </c>
      <c r="E3645" s="8" t="n">
        <v>14119</v>
      </c>
      <c r="F3645" s="0" t="n">
        <v>10</v>
      </c>
      <c r="G3645" s="8" t="n">
        <v>38121.3</v>
      </c>
      <c r="H3645" s="0" t="str">
        <f aca="false">INDEX(Products!$C:$C,MATCH(C3645,Products!$A:$A,0))</f>
        <v>Electronics</v>
      </c>
      <c r="I3645" s="0" t="str">
        <f aca="false">INDEX(Orders!$D:$D,MATCH(B3645,Orders!$A:$A,0))</f>
        <v>Delivered</v>
      </c>
      <c r="J3645" s="8" t="n">
        <f aca="false">INDEX(Products!$E:$E,MATCH(C3645,Products!$A:$A,0))</f>
        <v>9184.78</v>
      </c>
      <c r="K3645" s="8" t="n">
        <f aca="false">D3645*J3645</f>
        <v>27554.34</v>
      </c>
    </row>
    <row r="3646" customFormat="false" ht="15" hidden="false" customHeight="false" outlineLevel="0" collapsed="false">
      <c r="A3646" s="0" t="s">
        <v>11414</v>
      </c>
      <c r="B3646" s="0" t="s">
        <v>3492</v>
      </c>
      <c r="C3646" s="0" t="s">
        <v>7855</v>
      </c>
      <c r="D3646" s="0" t="n">
        <v>1</v>
      </c>
      <c r="E3646" s="8" t="n">
        <v>40660</v>
      </c>
      <c r="F3646" s="0" t="n">
        <v>10</v>
      </c>
      <c r="G3646" s="8" t="n">
        <v>36594</v>
      </c>
      <c r="H3646" s="0" t="str">
        <f aca="false">INDEX(Products!$C:$C,MATCH(C3646,Products!$A:$A,0))</f>
        <v>Electronics</v>
      </c>
      <c r="I3646" s="0" t="str">
        <f aca="false">INDEX(Orders!$D:$D,MATCH(B3646,Orders!$A:$A,0))</f>
        <v>Delivered</v>
      </c>
      <c r="J3646" s="8" t="n">
        <f aca="false">INDEX(Products!$E:$E,MATCH(C3646,Products!$A:$A,0))</f>
        <v>24017.64</v>
      </c>
      <c r="K3646" s="8" t="n">
        <f aca="false">D3646*J3646</f>
        <v>24017.64</v>
      </c>
    </row>
    <row r="3647" customFormat="false" ht="15" hidden="false" customHeight="false" outlineLevel="0" collapsed="false">
      <c r="A3647" s="0" t="s">
        <v>11415</v>
      </c>
      <c r="B3647" s="0" t="s">
        <v>3494</v>
      </c>
      <c r="C3647" s="0" t="s">
        <v>7844</v>
      </c>
      <c r="D3647" s="0" t="n">
        <v>1</v>
      </c>
      <c r="E3647" s="8" t="n">
        <v>3460</v>
      </c>
      <c r="F3647" s="0" t="n">
        <v>0</v>
      </c>
      <c r="G3647" s="8" t="n">
        <v>3460</v>
      </c>
      <c r="H3647" s="0" t="str">
        <f aca="false">INDEX(Products!$C:$C,MATCH(C3647,Products!$A:$A,0))</f>
        <v>Fashion</v>
      </c>
      <c r="I3647" s="0" t="str">
        <f aca="false">INDEX(Orders!$D:$D,MATCH(B3647,Orders!$A:$A,0))</f>
        <v>Delivered</v>
      </c>
      <c r="J3647" s="8" t="n">
        <f aca="false">INDEX(Products!$E:$E,MATCH(C3647,Products!$A:$A,0))</f>
        <v>2454.3</v>
      </c>
      <c r="K3647" s="8" t="n">
        <f aca="false">D3647*J3647</f>
        <v>2454.3</v>
      </c>
    </row>
    <row r="3648" customFormat="false" ht="15" hidden="false" customHeight="false" outlineLevel="0" collapsed="false">
      <c r="A3648" s="0" t="s">
        <v>11416</v>
      </c>
      <c r="B3648" s="0" t="s">
        <v>3497</v>
      </c>
      <c r="C3648" s="0" t="s">
        <v>7630</v>
      </c>
      <c r="D3648" s="0" t="n">
        <v>1</v>
      </c>
      <c r="E3648" s="8" t="n">
        <v>74379</v>
      </c>
      <c r="F3648" s="0" t="n">
        <v>20</v>
      </c>
      <c r="G3648" s="8" t="n">
        <v>59503.2</v>
      </c>
      <c r="H3648" s="0" t="str">
        <f aca="false">INDEX(Products!$C:$C,MATCH(C3648,Products!$A:$A,0))</f>
        <v>Mobiles &amp; Accessories</v>
      </c>
      <c r="I3648" s="0" t="str">
        <f aca="false">INDEX(Orders!$D:$D,MATCH(B3648,Orders!$A:$A,0))</f>
        <v>Delivered</v>
      </c>
      <c r="J3648" s="8" t="n">
        <f aca="false">INDEX(Products!$E:$E,MATCH(C3648,Products!$A:$A,0))</f>
        <v>45257.88</v>
      </c>
      <c r="K3648" s="8" t="n">
        <f aca="false">D3648*J3648</f>
        <v>45257.88</v>
      </c>
    </row>
    <row r="3649" customFormat="false" ht="15" hidden="false" customHeight="false" outlineLevel="0" collapsed="false">
      <c r="A3649" s="0" t="s">
        <v>11417</v>
      </c>
      <c r="B3649" s="0" t="s">
        <v>3497</v>
      </c>
      <c r="C3649" s="0" t="s">
        <v>7646</v>
      </c>
      <c r="D3649" s="0" t="n">
        <v>1</v>
      </c>
      <c r="E3649" s="8" t="n">
        <v>3610</v>
      </c>
      <c r="F3649" s="0" t="n">
        <v>0</v>
      </c>
      <c r="G3649" s="8" t="n">
        <v>3610</v>
      </c>
      <c r="H3649" s="0" t="str">
        <f aca="false">INDEX(Products!$C:$C,MATCH(C3649,Products!$A:$A,0))</f>
        <v>Fashion</v>
      </c>
      <c r="I3649" s="0" t="str">
        <f aca="false">INDEX(Orders!$D:$D,MATCH(B3649,Orders!$A:$A,0))</f>
        <v>Delivered</v>
      </c>
      <c r="J3649" s="8" t="n">
        <f aca="false">INDEX(Products!$E:$E,MATCH(C3649,Products!$A:$A,0))</f>
        <v>2575.47</v>
      </c>
      <c r="K3649" s="8" t="n">
        <f aca="false">D3649*J3649</f>
        <v>2575.47</v>
      </c>
    </row>
    <row r="3650" customFormat="false" ht="15" hidden="false" customHeight="false" outlineLevel="0" collapsed="false">
      <c r="A3650" s="0" t="s">
        <v>11418</v>
      </c>
      <c r="B3650" s="0" t="s">
        <v>3498</v>
      </c>
      <c r="C3650" s="0" t="s">
        <v>7968</v>
      </c>
      <c r="D3650" s="0" t="n">
        <v>1</v>
      </c>
      <c r="E3650" s="8" t="n">
        <v>50</v>
      </c>
      <c r="F3650" s="0" t="n">
        <v>0</v>
      </c>
      <c r="G3650" s="8" t="n">
        <v>50</v>
      </c>
      <c r="H3650" s="0" t="str">
        <f aca="false">INDEX(Products!$C:$C,MATCH(C3650,Products!$A:$A,0))</f>
        <v>Grocery</v>
      </c>
      <c r="I3650" s="0" t="str">
        <f aca="false">INDEX(Orders!$D:$D,MATCH(B3650,Orders!$A:$A,0))</f>
        <v>Cancelled</v>
      </c>
      <c r="J3650" s="8" t="n">
        <f aca="false">INDEX(Products!$E:$E,MATCH(C3650,Products!$A:$A,0))</f>
        <v>31.67</v>
      </c>
      <c r="K3650" s="8" t="n">
        <f aca="false">D3650*J3650</f>
        <v>31.67</v>
      </c>
    </row>
    <row r="3651" customFormat="false" ht="15" hidden="false" customHeight="false" outlineLevel="0" collapsed="false">
      <c r="A3651" s="0" t="s">
        <v>11419</v>
      </c>
      <c r="B3651" s="0" t="s">
        <v>3499</v>
      </c>
      <c r="C3651" s="0" t="s">
        <v>7661</v>
      </c>
      <c r="D3651" s="0" t="n">
        <v>1</v>
      </c>
      <c r="E3651" s="8" t="n">
        <v>499</v>
      </c>
      <c r="F3651" s="0" t="n">
        <v>15</v>
      </c>
      <c r="G3651" s="8" t="n">
        <v>424.15</v>
      </c>
      <c r="H3651" s="0" t="str">
        <f aca="false">INDEX(Products!$C:$C,MATCH(C3651,Products!$A:$A,0))</f>
        <v>Beauty &amp; Personal Care</v>
      </c>
      <c r="I3651" s="0" t="str">
        <f aca="false">INDEX(Orders!$D:$D,MATCH(B3651,Orders!$A:$A,0))</f>
        <v>Delivered</v>
      </c>
      <c r="J3651" s="8" t="n">
        <f aca="false">INDEX(Products!$E:$E,MATCH(C3651,Products!$A:$A,0))</f>
        <v>296.64</v>
      </c>
      <c r="K3651" s="8" t="n">
        <f aca="false">D3651*J3651</f>
        <v>296.64</v>
      </c>
    </row>
    <row r="3652" customFormat="false" ht="15" hidden="false" customHeight="false" outlineLevel="0" collapsed="false">
      <c r="A3652" s="0" t="s">
        <v>11420</v>
      </c>
      <c r="B3652" s="0" t="s">
        <v>3500</v>
      </c>
      <c r="C3652" s="0" t="s">
        <v>8077</v>
      </c>
      <c r="D3652" s="0" t="n">
        <v>1</v>
      </c>
      <c r="E3652" s="8" t="n">
        <v>12200</v>
      </c>
      <c r="F3652" s="0" t="n">
        <v>10</v>
      </c>
      <c r="G3652" s="8" t="n">
        <v>10980</v>
      </c>
      <c r="H3652" s="0" t="str">
        <f aca="false">INDEX(Products!$C:$C,MATCH(C3652,Products!$A:$A,0))</f>
        <v>Home &amp; Kitchen</v>
      </c>
      <c r="I3652" s="0" t="str">
        <f aca="false">INDEX(Orders!$D:$D,MATCH(B3652,Orders!$A:$A,0))</f>
        <v>Delivered</v>
      </c>
      <c r="J3652" s="8" t="n">
        <f aca="false">INDEX(Products!$E:$E,MATCH(C3652,Products!$A:$A,0))</f>
        <v>8261.73</v>
      </c>
      <c r="K3652" s="8" t="n">
        <f aca="false">D3652*J3652</f>
        <v>8261.73</v>
      </c>
    </row>
    <row r="3653" customFormat="false" ht="15" hidden="false" customHeight="false" outlineLevel="0" collapsed="false">
      <c r="A3653" s="0" t="s">
        <v>11421</v>
      </c>
      <c r="B3653" s="0" t="s">
        <v>3500</v>
      </c>
      <c r="C3653" s="0" t="s">
        <v>7692</v>
      </c>
      <c r="D3653" s="0" t="n">
        <v>2</v>
      </c>
      <c r="E3653" s="8" t="n">
        <v>30589</v>
      </c>
      <c r="F3653" s="0" t="n">
        <v>10</v>
      </c>
      <c r="G3653" s="8" t="n">
        <v>55060.2</v>
      </c>
      <c r="H3653" s="0" t="str">
        <f aca="false">INDEX(Products!$C:$C,MATCH(C3653,Products!$A:$A,0))</f>
        <v>Electronics</v>
      </c>
      <c r="I3653" s="0" t="str">
        <f aca="false">INDEX(Orders!$D:$D,MATCH(B3653,Orders!$A:$A,0))</f>
        <v>Delivered</v>
      </c>
      <c r="J3653" s="8" t="n">
        <f aca="false">INDEX(Products!$E:$E,MATCH(C3653,Products!$A:$A,0))</f>
        <v>17320.4</v>
      </c>
      <c r="K3653" s="8" t="n">
        <f aca="false">D3653*J3653</f>
        <v>34640.8</v>
      </c>
    </row>
    <row r="3654" customFormat="false" ht="15" hidden="false" customHeight="false" outlineLevel="0" collapsed="false">
      <c r="A3654" s="0" t="s">
        <v>11422</v>
      </c>
      <c r="B3654" s="0" t="s">
        <v>3502</v>
      </c>
      <c r="C3654" s="0" t="s">
        <v>7895</v>
      </c>
      <c r="D3654" s="0" t="n">
        <v>1</v>
      </c>
      <c r="E3654" s="8" t="n">
        <v>789</v>
      </c>
      <c r="F3654" s="0" t="n">
        <v>30</v>
      </c>
      <c r="G3654" s="8" t="n">
        <v>552.3</v>
      </c>
      <c r="H3654" s="0" t="str">
        <f aca="false">INDEX(Products!$C:$C,MATCH(C3654,Products!$A:$A,0))</f>
        <v>Fashion</v>
      </c>
      <c r="I3654" s="0" t="str">
        <f aca="false">INDEX(Orders!$D:$D,MATCH(B3654,Orders!$A:$A,0))</f>
        <v>Delivered</v>
      </c>
      <c r="J3654" s="8" t="n">
        <f aca="false">INDEX(Products!$E:$E,MATCH(C3654,Products!$A:$A,0))</f>
        <v>495.92</v>
      </c>
      <c r="K3654" s="8" t="n">
        <f aca="false">D3654*J3654</f>
        <v>495.92</v>
      </c>
    </row>
    <row r="3655" customFormat="false" ht="15" hidden="false" customHeight="false" outlineLevel="0" collapsed="false">
      <c r="A3655" s="0" t="s">
        <v>11423</v>
      </c>
      <c r="B3655" s="0" t="s">
        <v>3502</v>
      </c>
      <c r="C3655" s="0" t="s">
        <v>7632</v>
      </c>
      <c r="D3655" s="0" t="n">
        <v>2</v>
      </c>
      <c r="E3655" s="8" t="n">
        <v>2139</v>
      </c>
      <c r="F3655" s="0" t="n">
        <v>5</v>
      </c>
      <c r="G3655" s="8" t="n">
        <v>4064.1</v>
      </c>
      <c r="H3655" s="0" t="str">
        <f aca="false">INDEX(Products!$C:$C,MATCH(C3655,Products!$A:$A,0))</f>
        <v>Fashion</v>
      </c>
      <c r="I3655" s="0" t="str">
        <f aca="false">INDEX(Orders!$D:$D,MATCH(B3655,Orders!$A:$A,0))</f>
        <v>Delivered</v>
      </c>
      <c r="J3655" s="8" t="n">
        <f aca="false">INDEX(Products!$E:$E,MATCH(C3655,Products!$A:$A,0))</f>
        <v>1562.3</v>
      </c>
      <c r="K3655" s="8" t="n">
        <f aca="false">D3655*J3655</f>
        <v>3124.6</v>
      </c>
    </row>
    <row r="3656" customFormat="false" ht="15" hidden="false" customHeight="false" outlineLevel="0" collapsed="false">
      <c r="A3656" s="0" t="s">
        <v>11424</v>
      </c>
      <c r="B3656" s="0" t="s">
        <v>3504</v>
      </c>
      <c r="C3656" s="0" t="s">
        <v>7646</v>
      </c>
      <c r="D3656" s="0" t="n">
        <v>1</v>
      </c>
      <c r="E3656" s="8" t="n">
        <v>3610</v>
      </c>
      <c r="F3656" s="0" t="n">
        <v>5</v>
      </c>
      <c r="G3656" s="8" t="n">
        <v>3429.5</v>
      </c>
      <c r="H3656" s="0" t="str">
        <f aca="false">INDEX(Products!$C:$C,MATCH(C3656,Products!$A:$A,0))</f>
        <v>Fashion</v>
      </c>
      <c r="I3656" s="0" t="str">
        <f aca="false">INDEX(Orders!$D:$D,MATCH(B3656,Orders!$A:$A,0))</f>
        <v>Delivered</v>
      </c>
      <c r="J3656" s="8" t="n">
        <f aca="false">INDEX(Products!$E:$E,MATCH(C3656,Products!$A:$A,0))</f>
        <v>2575.47</v>
      </c>
      <c r="K3656" s="8" t="n">
        <f aca="false">D3656*J3656</f>
        <v>2575.47</v>
      </c>
    </row>
    <row r="3657" customFormat="false" ht="15" hidden="false" customHeight="false" outlineLevel="0" collapsed="false">
      <c r="A3657" s="0" t="s">
        <v>11425</v>
      </c>
      <c r="B3657" s="0" t="s">
        <v>3504</v>
      </c>
      <c r="C3657" s="0" t="s">
        <v>7801</v>
      </c>
      <c r="D3657" s="0" t="n">
        <v>3</v>
      </c>
      <c r="E3657" s="8" t="n">
        <v>2889</v>
      </c>
      <c r="F3657" s="0" t="n">
        <v>15</v>
      </c>
      <c r="G3657" s="8" t="n">
        <v>7366.95</v>
      </c>
      <c r="H3657" s="0" t="str">
        <f aca="false">INDEX(Products!$C:$C,MATCH(C3657,Products!$A:$A,0))</f>
        <v>Fashion</v>
      </c>
      <c r="I3657" s="0" t="str">
        <f aca="false">INDEX(Orders!$D:$D,MATCH(B3657,Orders!$A:$A,0))</f>
        <v>Delivered</v>
      </c>
      <c r="J3657" s="8" t="n">
        <f aca="false">INDEX(Products!$E:$E,MATCH(C3657,Products!$A:$A,0))</f>
        <v>1991.35</v>
      </c>
      <c r="K3657" s="8" t="n">
        <f aca="false">D3657*J3657</f>
        <v>5974.05</v>
      </c>
    </row>
    <row r="3658" customFormat="false" ht="15" hidden="false" customHeight="false" outlineLevel="0" collapsed="false">
      <c r="A3658" s="0" t="s">
        <v>11426</v>
      </c>
      <c r="B3658" s="0" t="s">
        <v>3504</v>
      </c>
      <c r="C3658" s="0" t="s">
        <v>7963</v>
      </c>
      <c r="D3658" s="0" t="n">
        <v>1</v>
      </c>
      <c r="E3658" s="8" t="n">
        <v>1509</v>
      </c>
      <c r="F3658" s="0" t="n">
        <v>10</v>
      </c>
      <c r="G3658" s="8" t="n">
        <v>1358.1</v>
      </c>
      <c r="H3658" s="0" t="str">
        <f aca="false">INDEX(Products!$C:$C,MATCH(C3658,Products!$A:$A,0))</f>
        <v>Books</v>
      </c>
      <c r="I3658" s="0" t="str">
        <f aca="false">INDEX(Orders!$D:$D,MATCH(B3658,Orders!$A:$A,0))</f>
        <v>Delivered</v>
      </c>
      <c r="J3658" s="8" t="n">
        <f aca="false">INDEX(Products!$E:$E,MATCH(C3658,Products!$A:$A,0))</f>
        <v>849.27</v>
      </c>
      <c r="K3658" s="8" t="n">
        <f aca="false">D3658*J3658</f>
        <v>849.27</v>
      </c>
    </row>
    <row r="3659" customFormat="false" ht="15" hidden="false" customHeight="false" outlineLevel="0" collapsed="false">
      <c r="A3659" s="0" t="s">
        <v>11427</v>
      </c>
      <c r="B3659" s="0" t="s">
        <v>3505</v>
      </c>
      <c r="C3659" s="0" t="s">
        <v>7701</v>
      </c>
      <c r="D3659" s="0" t="n">
        <v>1</v>
      </c>
      <c r="E3659" s="8" t="n">
        <v>36479</v>
      </c>
      <c r="F3659" s="0" t="n">
        <v>5</v>
      </c>
      <c r="G3659" s="8" t="n">
        <v>34655.05</v>
      </c>
      <c r="H3659" s="0" t="str">
        <f aca="false">INDEX(Products!$C:$C,MATCH(C3659,Products!$A:$A,0))</f>
        <v>Electronics</v>
      </c>
      <c r="I3659" s="0" t="str">
        <f aca="false">INDEX(Orders!$D:$D,MATCH(B3659,Orders!$A:$A,0))</f>
        <v>Delivered</v>
      </c>
      <c r="J3659" s="8" t="n">
        <f aca="false">INDEX(Products!$E:$E,MATCH(C3659,Products!$A:$A,0))</f>
        <v>23417.07</v>
      </c>
      <c r="K3659" s="8" t="n">
        <f aca="false">D3659*J3659</f>
        <v>23417.07</v>
      </c>
    </row>
    <row r="3660" customFormat="false" ht="15" hidden="false" customHeight="false" outlineLevel="0" collapsed="false">
      <c r="A3660" s="0" t="s">
        <v>11428</v>
      </c>
      <c r="B3660" s="0" t="s">
        <v>3505</v>
      </c>
      <c r="C3660" s="0" t="s">
        <v>8369</v>
      </c>
      <c r="D3660" s="0" t="n">
        <v>1</v>
      </c>
      <c r="E3660" s="8" t="n">
        <v>13339</v>
      </c>
      <c r="F3660" s="0" t="n">
        <v>15</v>
      </c>
      <c r="G3660" s="8" t="n">
        <v>11338.15</v>
      </c>
      <c r="H3660" s="0" t="str">
        <f aca="false">INDEX(Products!$C:$C,MATCH(C3660,Products!$A:$A,0))</f>
        <v>Electronics</v>
      </c>
      <c r="I3660" s="0" t="str">
        <f aca="false">INDEX(Orders!$D:$D,MATCH(B3660,Orders!$A:$A,0))</f>
        <v>Delivered</v>
      </c>
      <c r="J3660" s="8" t="n">
        <f aca="false">INDEX(Products!$E:$E,MATCH(C3660,Products!$A:$A,0))</f>
        <v>8278.32</v>
      </c>
      <c r="K3660" s="8" t="n">
        <f aca="false">D3660*J3660</f>
        <v>8278.32</v>
      </c>
    </row>
    <row r="3661" customFormat="false" ht="15" hidden="false" customHeight="false" outlineLevel="0" collapsed="false">
      <c r="A3661" s="0" t="s">
        <v>11429</v>
      </c>
      <c r="B3661" s="0" t="s">
        <v>3506</v>
      </c>
      <c r="C3661" s="0" t="s">
        <v>7860</v>
      </c>
      <c r="D3661" s="0" t="n">
        <v>3</v>
      </c>
      <c r="E3661" s="8" t="n">
        <v>24399</v>
      </c>
      <c r="F3661" s="0" t="n">
        <v>20</v>
      </c>
      <c r="G3661" s="8" t="n">
        <v>58557.6</v>
      </c>
      <c r="H3661" s="0" t="str">
        <f aca="false">INDEX(Products!$C:$C,MATCH(C3661,Products!$A:$A,0))</f>
        <v>Mobiles &amp; Accessories</v>
      </c>
      <c r="I3661" s="0" t="str">
        <f aca="false">INDEX(Orders!$D:$D,MATCH(B3661,Orders!$A:$A,0))</f>
        <v>Delivered</v>
      </c>
      <c r="J3661" s="8" t="n">
        <f aca="false">INDEX(Products!$E:$E,MATCH(C3661,Products!$A:$A,0))</f>
        <v>14822.21</v>
      </c>
      <c r="K3661" s="8" t="n">
        <f aca="false">D3661*J3661</f>
        <v>44466.63</v>
      </c>
    </row>
    <row r="3662" customFormat="false" ht="15" hidden="false" customHeight="false" outlineLevel="0" collapsed="false">
      <c r="A3662" s="0" t="s">
        <v>11430</v>
      </c>
      <c r="B3662" s="0" t="s">
        <v>3506</v>
      </c>
      <c r="C3662" s="0" t="s">
        <v>8321</v>
      </c>
      <c r="D3662" s="0" t="n">
        <v>1</v>
      </c>
      <c r="E3662" s="8" t="n">
        <v>1329</v>
      </c>
      <c r="F3662" s="0" t="n">
        <v>5</v>
      </c>
      <c r="G3662" s="8" t="n">
        <v>1262.55</v>
      </c>
      <c r="H3662" s="0" t="str">
        <f aca="false">INDEX(Products!$C:$C,MATCH(C3662,Products!$A:$A,0))</f>
        <v>Home &amp; Kitchen</v>
      </c>
      <c r="I3662" s="0" t="str">
        <f aca="false">INDEX(Orders!$D:$D,MATCH(B3662,Orders!$A:$A,0))</f>
        <v>Delivered</v>
      </c>
      <c r="J3662" s="8" t="n">
        <f aca="false">INDEX(Products!$E:$E,MATCH(C3662,Products!$A:$A,0))</f>
        <v>896.37</v>
      </c>
      <c r="K3662" s="8" t="n">
        <f aca="false">D3662*J3662</f>
        <v>896.37</v>
      </c>
    </row>
    <row r="3663" customFormat="false" ht="15" hidden="false" customHeight="false" outlineLevel="0" collapsed="false">
      <c r="A3663" s="0" t="s">
        <v>11431</v>
      </c>
      <c r="B3663" s="0" t="s">
        <v>3506</v>
      </c>
      <c r="C3663" s="0" t="s">
        <v>8286</v>
      </c>
      <c r="D3663" s="0" t="n">
        <v>1</v>
      </c>
      <c r="E3663" s="8" t="n">
        <v>11479</v>
      </c>
      <c r="F3663" s="0" t="n">
        <v>0</v>
      </c>
      <c r="G3663" s="8" t="n">
        <v>11479</v>
      </c>
      <c r="H3663" s="0" t="str">
        <f aca="false">INDEX(Products!$C:$C,MATCH(C3663,Products!$A:$A,0))</f>
        <v>Home &amp; Kitchen</v>
      </c>
      <c r="I3663" s="0" t="str">
        <f aca="false">INDEX(Orders!$D:$D,MATCH(B3663,Orders!$A:$A,0))</f>
        <v>Delivered</v>
      </c>
      <c r="J3663" s="8" t="n">
        <f aca="false">INDEX(Products!$E:$E,MATCH(C3663,Products!$A:$A,0))</f>
        <v>6548.81</v>
      </c>
      <c r="K3663" s="8" t="n">
        <f aca="false">D3663*J3663</f>
        <v>6548.81</v>
      </c>
    </row>
    <row r="3664" customFormat="false" ht="15" hidden="false" customHeight="false" outlineLevel="0" collapsed="false">
      <c r="A3664" s="0" t="s">
        <v>11432</v>
      </c>
      <c r="B3664" s="0" t="s">
        <v>3506</v>
      </c>
      <c r="C3664" s="0" t="s">
        <v>7680</v>
      </c>
      <c r="D3664" s="0" t="n">
        <v>1</v>
      </c>
      <c r="E3664" s="8" t="n">
        <v>14639</v>
      </c>
      <c r="F3664" s="0" t="n">
        <v>20</v>
      </c>
      <c r="G3664" s="8" t="n">
        <v>11711.2</v>
      </c>
      <c r="H3664" s="0" t="str">
        <f aca="false">INDEX(Products!$C:$C,MATCH(C3664,Products!$A:$A,0))</f>
        <v>Electronics</v>
      </c>
      <c r="I3664" s="0" t="str">
        <f aca="false">INDEX(Orders!$D:$D,MATCH(B3664,Orders!$A:$A,0))</f>
        <v>Delivered</v>
      </c>
      <c r="J3664" s="8" t="n">
        <f aca="false">INDEX(Products!$E:$E,MATCH(C3664,Products!$A:$A,0))</f>
        <v>8845.17</v>
      </c>
      <c r="K3664" s="8" t="n">
        <f aca="false">D3664*J3664</f>
        <v>8845.17</v>
      </c>
    </row>
    <row r="3665" customFormat="false" ht="15" hidden="false" customHeight="false" outlineLevel="0" collapsed="false">
      <c r="A3665" s="0" t="s">
        <v>11433</v>
      </c>
      <c r="B3665" s="0" t="s">
        <v>3507</v>
      </c>
      <c r="C3665" s="0" t="s">
        <v>7777</v>
      </c>
      <c r="D3665" s="0" t="n">
        <v>1</v>
      </c>
      <c r="E3665" s="8" t="n">
        <v>9549</v>
      </c>
      <c r="F3665" s="0" t="n">
        <v>0</v>
      </c>
      <c r="G3665" s="8" t="n">
        <v>9549</v>
      </c>
      <c r="H3665" s="0" t="str">
        <f aca="false">INDEX(Products!$C:$C,MATCH(C3665,Products!$A:$A,0))</f>
        <v>Home &amp; Kitchen</v>
      </c>
      <c r="I3665" s="0" t="str">
        <f aca="false">INDEX(Orders!$D:$D,MATCH(B3665,Orders!$A:$A,0))</f>
        <v>Delivered</v>
      </c>
      <c r="J3665" s="8" t="n">
        <f aca="false">INDEX(Products!$E:$E,MATCH(C3665,Products!$A:$A,0))</f>
        <v>6567.1</v>
      </c>
      <c r="K3665" s="8" t="n">
        <f aca="false">D3665*J3665</f>
        <v>6567.1</v>
      </c>
    </row>
    <row r="3666" customFormat="false" ht="15" hidden="false" customHeight="false" outlineLevel="0" collapsed="false">
      <c r="A3666" s="0" t="s">
        <v>11434</v>
      </c>
      <c r="B3666" s="0" t="s">
        <v>3508</v>
      </c>
      <c r="C3666" s="0" t="s">
        <v>7920</v>
      </c>
      <c r="D3666" s="0" t="n">
        <v>1</v>
      </c>
      <c r="E3666" s="8" t="n">
        <v>1279</v>
      </c>
      <c r="F3666" s="0" t="n">
        <v>20</v>
      </c>
      <c r="G3666" s="8" t="n">
        <v>1023.2</v>
      </c>
      <c r="H3666" s="0" t="str">
        <f aca="false">INDEX(Products!$C:$C,MATCH(C3666,Products!$A:$A,0))</f>
        <v>Books</v>
      </c>
      <c r="I3666" s="0" t="str">
        <f aca="false">INDEX(Orders!$D:$D,MATCH(B3666,Orders!$A:$A,0))</f>
        <v>Cancelled</v>
      </c>
      <c r="J3666" s="8" t="n">
        <f aca="false">INDEX(Products!$E:$E,MATCH(C3666,Products!$A:$A,0))</f>
        <v>917.25</v>
      </c>
      <c r="K3666" s="8" t="n">
        <f aca="false">D3666*J3666</f>
        <v>917.25</v>
      </c>
    </row>
    <row r="3667" customFormat="false" ht="15" hidden="false" customHeight="false" outlineLevel="0" collapsed="false">
      <c r="A3667" s="0" t="s">
        <v>11435</v>
      </c>
      <c r="B3667" s="0" t="s">
        <v>3510</v>
      </c>
      <c r="C3667" s="0" t="s">
        <v>8051</v>
      </c>
      <c r="D3667" s="0" t="n">
        <v>1</v>
      </c>
      <c r="E3667" s="8" t="n">
        <v>9830</v>
      </c>
      <c r="F3667" s="0" t="n">
        <v>10</v>
      </c>
      <c r="G3667" s="8" t="n">
        <v>8847</v>
      </c>
      <c r="H3667" s="0" t="str">
        <f aca="false">INDEX(Products!$C:$C,MATCH(C3667,Products!$A:$A,0))</f>
        <v>Electronics</v>
      </c>
      <c r="I3667" s="0" t="str">
        <f aca="false">INDEX(Orders!$D:$D,MATCH(B3667,Orders!$A:$A,0))</f>
        <v>Delivered</v>
      </c>
      <c r="J3667" s="8" t="n">
        <f aca="false">INDEX(Products!$E:$E,MATCH(C3667,Products!$A:$A,0))</f>
        <v>6404.84</v>
      </c>
      <c r="K3667" s="8" t="n">
        <f aca="false">D3667*J3667</f>
        <v>6404.84</v>
      </c>
    </row>
    <row r="3668" customFormat="false" ht="15" hidden="false" customHeight="false" outlineLevel="0" collapsed="false">
      <c r="A3668" s="0" t="s">
        <v>11436</v>
      </c>
      <c r="B3668" s="0" t="s">
        <v>3511</v>
      </c>
      <c r="C3668" s="0" t="s">
        <v>7811</v>
      </c>
      <c r="D3668" s="0" t="n">
        <v>1</v>
      </c>
      <c r="E3668" s="8" t="n">
        <v>36999</v>
      </c>
      <c r="F3668" s="0" t="n">
        <v>15</v>
      </c>
      <c r="G3668" s="8" t="n">
        <v>31449.15</v>
      </c>
      <c r="H3668" s="0" t="str">
        <f aca="false">INDEX(Products!$C:$C,MATCH(C3668,Products!$A:$A,0))</f>
        <v>Electronics</v>
      </c>
      <c r="I3668" s="0" t="str">
        <f aca="false">INDEX(Orders!$D:$D,MATCH(B3668,Orders!$A:$A,0))</f>
        <v>Delivered</v>
      </c>
      <c r="J3668" s="8" t="n">
        <f aca="false">INDEX(Products!$E:$E,MATCH(C3668,Products!$A:$A,0))</f>
        <v>21693.36</v>
      </c>
      <c r="K3668" s="8" t="n">
        <f aca="false">D3668*J3668</f>
        <v>21693.36</v>
      </c>
    </row>
    <row r="3669" customFormat="false" ht="15" hidden="false" customHeight="false" outlineLevel="0" collapsed="false">
      <c r="A3669" s="0" t="s">
        <v>11437</v>
      </c>
      <c r="B3669" s="0" t="s">
        <v>3512</v>
      </c>
      <c r="C3669" s="0" t="s">
        <v>8071</v>
      </c>
      <c r="D3669" s="0" t="n">
        <v>2</v>
      </c>
      <c r="E3669" s="8" t="n">
        <v>2329</v>
      </c>
      <c r="F3669" s="0" t="n">
        <v>10</v>
      </c>
      <c r="G3669" s="8" t="n">
        <v>4192.2</v>
      </c>
      <c r="H3669" s="0" t="str">
        <f aca="false">INDEX(Products!$C:$C,MATCH(C3669,Products!$A:$A,0))</f>
        <v>Beauty &amp; Personal Care</v>
      </c>
      <c r="I3669" s="0" t="str">
        <f aca="false">INDEX(Orders!$D:$D,MATCH(B3669,Orders!$A:$A,0))</f>
        <v>Delivered</v>
      </c>
      <c r="J3669" s="8" t="n">
        <f aca="false">INDEX(Products!$E:$E,MATCH(C3669,Products!$A:$A,0))</f>
        <v>1328.17</v>
      </c>
      <c r="K3669" s="8" t="n">
        <f aca="false">D3669*J3669</f>
        <v>2656.34</v>
      </c>
    </row>
    <row r="3670" customFormat="false" ht="15" hidden="false" customHeight="false" outlineLevel="0" collapsed="false">
      <c r="A3670" s="0" t="s">
        <v>11438</v>
      </c>
      <c r="B3670" s="0" t="s">
        <v>3512</v>
      </c>
      <c r="C3670" s="0" t="s">
        <v>7777</v>
      </c>
      <c r="D3670" s="0" t="n">
        <v>1</v>
      </c>
      <c r="E3670" s="8" t="n">
        <v>9549</v>
      </c>
      <c r="F3670" s="0" t="n">
        <v>0</v>
      </c>
      <c r="G3670" s="8" t="n">
        <v>9549</v>
      </c>
      <c r="H3670" s="0" t="str">
        <f aca="false">INDEX(Products!$C:$C,MATCH(C3670,Products!$A:$A,0))</f>
        <v>Home &amp; Kitchen</v>
      </c>
      <c r="I3670" s="0" t="str">
        <f aca="false">INDEX(Orders!$D:$D,MATCH(B3670,Orders!$A:$A,0))</f>
        <v>Delivered</v>
      </c>
      <c r="J3670" s="8" t="n">
        <f aca="false">INDEX(Products!$E:$E,MATCH(C3670,Products!$A:$A,0))</f>
        <v>6567.1</v>
      </c>
      <c r="K3670" s="8" t="n">
        <f aca="false">D3670*J3670</f>
        <v>6567.1</v>
      </c>
    </row>
    <row r="3671" customFormat="false" ht="15" hidden="false" customHeight="false" outlineLevel="0" collapsed="false">
      <c r="A3671" s="0" t="s">
        <v>11439</v>
      </c>
      <c r="B3671" s="0" t="s">
        <v>3513</v>
      </c>
      <c r="C3671" s="0" t="s">
        <v>7651</v>
      </c>
      <c r="D3671" s="0" t="n">
        <v>1</v>
      </c>
      <c r="E3671" s="8" t="n">
        <v>7439</v>
      </c>
      <c r="F3671" s="0" t="n">
        <v>5</v>
      </c>
      <c r="G3671" s="8" t="n">
        <v>7067.05</v>
      </c>
      <c r="H3671" s="0" t="str">
        <f aca="false">INDEX(Products!$C:$C,MATCH(C3671,Products!$A:$A,0))</f>
        <v>Mobiles &amp; Accessories</v>
      </c>
      <c r="I3671" s="0" t="str">
        <f aca="false">INDEX(Orders!$D:$D,MATCH(B3671,Orders!$A:$A,0))</f>
        <v>Delivered</v>
      </c>
      <c r="J3671" s="8" t="n">
        <f aca="false">INDEX(Products!$E:$E,MATCH(C3671,Products!$A:$A,0))</f>
        <v>4901.55</v>
      </c>
      <c r="K3671" s="8" t="n">
        <f aca="false">D3671*J3671</f>
        <v>4901.55</v>
      </c>
    </row>
    <row r="3672" customFormat="false" ht="15" hidden="false" customHeight="false" outlineLevel="0" collapsed="false">
      <c r="A3672" s="0" t="s">
        <v>11440</v>
      </c>
      <c r="B3672" s="0" t="s">
        <v>3514</v>
      </c>
      <c r="C3672" s="0" t="s">
        <v>7908</v>
      </c>
      <c r="D3672" s="0" t="n">
        <v>2</v>
      </c>
      <c r="E3672" s="8" t="n">
        <v>1209</v>
      </c>
      <c r="F3672" s="0" t="n">
        <v>0</v>
      </c>
      <c r="G3672" s="8" t="n">
        <v>2418</v>
      </c>
      <c r="H3672" s="0" t="str">
        <f aca="false">INDEX(Products!$C:$C,MATCH(C3672,Products!$A:$A,0))</f>
        <v>Grocery</v>
      </c>
      <c r="I3672" s="0" t="str">
        <f aca="false">INDEX(Orders!$D:$D,MATCH(B3672,Orders!$A:$A,0))</f>
        <v>Delivered</v>
      </c>
      <c r="J3672" s="8" t="n">
        <f aca="false">INDEX(Products!$E:$E,MATCH(C3672,Products!$A:$A,0))</f>
        <v>824.78</v>
      </c>
      <c r="K3672" s="8" t="n">
        <f aca="false">D3672*J3672</f>
        <v>1649.56</v>
      </c>
    </row>
    <row r="3673" customFormat="false" ht="15" hidden="false" customHeight="false" outlineLevel="0" collapsed="false">
      <c r="A3673" s="0" t="s">
        <v>11441</v>
      </c>
      <c r="B3673" s="0" t="s">
        <v>3515</v>
      </c>
      <c r="C3673" s="0" t="s">
        <v>8065</v>
      </c>
      <c r="D3673" s="0" t="n">
        <v>1</v>
      </c>
      <c r="E3673" s="8" t="n">
        <v>4989</v>
      </c>
      <c r="F3673" s="0" t="n">
        <v>10</v>
      </c>
      <c r="G3673" s="8" t="n">
        <v>4490.1</v>
      </c>
      <c r="H3673" s="0" t="str">
        <f aca="false">INDEX(Products!$C:$C,MATCH(C3673,Products!$A:$A,0))</f>
        <v>Electronics</v>
      </c>
      <c r="I3673" s="0" t="str">
        <f aca="false">INDEX(Orders!$D:$D,MATCH(B3673,Orders!$A:$A,0))</f>
        <v>Delivered</v>
      </c>
      <c r="J3673" s="8" t="n">
        <f aca="false">INDEX(Products!$E:$E,MATCH(C3673,Products!$A:$A,0))</f>
        <v>3490.69</v>
      </c>
      <c r="K3673" s="8" t="n">
        <f aca="false">D3673*J3673</f>
        <v>3490.69</v>
      </c>
    </row>
    <row r="3674" customFormat="false" ht="15" hidden="false" customHeight="false" outlineLevel="0" collapsed="false">
      <c r="A3674" s="0" t="s">
        <v>11442</v>
      </c>
      <c r="B3674" s="0" t="s">
        <v>3515</v>
      </c>
      <c r="C3674" s="0" t="s">
        <v>7953</v>
      </c>
      <c r="D3674" s="0" t="n">
        <v>1</v>
      </c>
      <c r="E3674" s="8" t="n">
        <v>739</v>
      </c>
      <c r="F3674" s="0" t="n">
        <v>10</v>
      </c>
      <c r="G3674" s="8" t="n">
        <v>665.1</v>
      </c>
      <c r="H3674" s="0" t="str">
        <f aca="false">INDEX(Products!$C:$C,MATCH(C3674,Products!$A:$A,0))</f>
        <v>Beauty &amp; Personal Care</v>
      </c>
      <c r="I3674" s="0" t="str">
        <f aca="false">INDEX(Orders!$D:$D,MATCH(B3674,Orders!$A:$A,0))</f>
        <v>Delivered</v>
      </c>
      <c r="J3674" s="8" t="n">
        <f aca="false">INDEX(Products!$E:$E,MATCH(C3674,Products!$A:$A,0))</f>
        <v>477.84</v>
      </c>
      <c r="K3674" s="8" t="n">
        <f aca="false">D3674*J3674</f>
        <v>477.84</v>
      </c>
    </row>
    <row r="3675" customFormat="false" ht="15" hidden="false" customHeight="false" outlineLevel="0" collapsed="false">
      <c r="A3675" s="0" t="s">
        <v>11443</v>
      </c>
      <c r="B3675" s="0" t="s">
        <v>3516</v>
      </c>
      <c r="C3675" s="0" t="s">
        <v>7716</v>
      </c>
      <c r="D3675" s="0" t="n">
        <v>2</v>
      </c>
      <c r="E3675" s="8" t="n">
        <v>979</v>
      </c>
      <c r="F3675" s="0" t="n">
        <v>10</v>
      </c>
      <c r="G3675" s="8" t="n">
        <v>1762.2</v>
      </c>
      <c r="H3675" s="0" t="str">
        <f aca="false">INDEX(Products!$C:$C,MATCH(C3675,Products!$A:$A,0))</f>
        <v>Books</v>
      </c>
      <c r="I3675" s="0" t="str">
        <f aca="false">INDEX(Orders!$D:$D,MATCH(B3675,Orders!$A:$A,0))</f>
        <v>Delivered</v>
      </c>
      <c r="J3675" s="8" t="n">
        <f aca="false">INDEX(Products!$E:$E,MATCH(C3675,Products!$A:$A,0))</f>
        <v>603.86</v>
      </c>
      <c r="K3675" s="8" t="n">
        <f aca="false">D3675*J3675</f>
        <v>1207.72</v>
      </c>
    </row>
    <row r="3676" customFormat="false" ht="15" hidden="false" customHeight="false" outlineLevel="0" collapsed="false">
      <c r="A3676" s="0" t="s">
        <v>11444</v>
      </c>
      <c r="B3676" s="0" t="s">
        <v>3516</v>
      </c>
      <c r="C3676" s="0" t="s">
        <v>7904</v>
      </c>
      <c r="D3676" s="0" t="n">
        <v>1</v>
      </c>
      <c r="E3676" s="8" t="n">
        <v>3739</v>
      </c>
      <c r="F3676" s="0" t="n">
        <v>0</v>
      </c>
      <c r="G3676" s="8" t="n">
        <v>3739</v>
      </c>
      <c r="H3676" s="0" t="str">
        <f aca="false">INDEX(Products!$C:$C,MATCH(C3676,Products!$A:$A,0))</f>
        <v>Fashion</v>
      </c>
      <c r="I3676" s="0" t="str">
        <f aca="false">INDEX(Orders!$D:$D,MATCH(B3676,Orders!$A:$A,0))</f>
        <v>Delivered</v>
      </c>
      <c r="J3676" s="8" t="n">
        <f aca="false">INDEX(Products!$E:$E,MATCH(C3676,Products!$A:$A,0))</f>
        <v>2700.82</v>
      </c>
      <c r="K3676" s="8" t="n">
        <f aca="false">D3676*J3676</f>
        <v>2700.82</v>
      </c>
    </row>
    <row r="3677" customFormat="false" ht="15" hidden="false" customHeight="false" outlineLevel="0" collapsed="false">
      <c r="A3677" s="0" t="s">
        <v>11445</v>
      </c>
      <c r="B3677" s="0" t="s">
        <v>3517</v>
      </c>
      <c r="C3677" s="0" t="s">
        <v>7799</v>
      </c>
      <c r="D3677" s="0" t="n">
        <v>1</v>
      </c>
      <c r="E3677" s="8" t="n">
        <v>70349</v>
      </c>
      <c r="F3677" s="0" t="n">
        <v>0</v>
      </c>
      <c r="G3677" s="8" t="n">
        <v>70349</v>
      </c>
      <c r="H3677" s="0" t="str">
        <f aca="false">INDEX(Products!$C:$C,MATCH(C3677,Products!$A:$A,0))</f>
        <v>Mobiles &amp; Accessories</v>
      </c>
      <c r="I3677" s="0" t="str">
        <f aca="false">INDEX(Orders!$D:$D,MATCH(B3677,Orders!$A:$A,0))</f>
        <v>Delivered</v>
      </c>
      <c r="J3677" s="8" t="n">
        <f aca="false">INDEX(Products!$E:$E,MATCH(C3677,Products!$A:$A,0))</f>
        <v>45393.9</v>
      </c>
      <c r="K3677" s="8" t="n">
        <f aca="false">D3677*J3677</f>
        <v>45393.9</v>
      </c>
    </row>
    <row r="3678" customFormat="false" ht="15" hidden="false" customHeight="false" outlineLevel="0" collapsed="false">
      <c r="A3678" s="0" t="s">
        <v>11446</v>
      </c>
      <c r="B3678" s="0" t="s">
        <v>3517</v>
      </c>
      <c r="C3678" s="0" t="s">
        <v>7916</v>
      </c>
      <c r="D3678" s="0" t="n">
        <v>3</v>
      </c>
      <c r="E3678" s="8" t="n">
        <v>2700</v>
      </c>
      <c r="F3678" s="0" t="n">
        <v>5</v>
      </c>
      <c r="G3678" s="8" t="n">
        <v>7695</v>
      </c>
      <c r="H3678" s="0" t="str">
        <f aca="false">INDEX(Products!$C:$C,MATCH(C3678,Products!$A:$A,0))</f>
        <v>Beauty &amp; Personal Care</v>
      </c>
      <c r="I3678" s="0" t="str">
        <f aca="false">INDEX(Orders!$D:$D,MATCH(B3678,Orders!$A:$A,0))</f>
        <v>Delivered</v>
      </c>
      <c r="J3678" s="8" t="n">
        <f aca="false">INDEX(Products!$E:$E,MATCH(C3678,Products!$A:$A,0))</f>
        <v>1844.89</v>
      </c>
      <c r="K3678" s="8" t="n">
        <f aca="false">D3678*J3678</f>
        <v>5534.67</v>
      </c>
    </row>
    <row r="3679" customFormat="false" ht="15" hidden="false" customHeight="false" outlineLevel="0" collapsed="false">
      <c r="A3679" s="0" t="s">
        <v>11447</v>
      </c>
      <c r="B3679" s="0" t="s">
        <v>3517</v>
      </c>
      <c r="C3679" s="0" t="s">
        <v>7682</v>
      </c>
      <c r="D3679" s="0" t="n">
        <v>1</v>
      </c>
      <c r="E3679" s="8" t="n">
        <v>2049</v>
      </c>
      <c r="F3679" s="0" t="n">
        <v>0</v>
      </c>
      <c r="G3679" s="8" t="n">
        <v>2049</v>
      </c>
      <c r="H3679" s="0" t="str">
        <f aca="false">INDEX(Products!$C:$C,MATCH(C3679,Products!$A:$A,0))</f>
        <v>Fashion</v>
      </c>
      <c r="I3679" s="0" t="str">
        <f aca="false">INDEX(Orders!$D:$D,MATCH(B3679,Orders!$A:$A,0))</f>
        <v>Delivered</v>
      </c>
      <c r="J3679" s="8" t="n">
        <f aca="false">INDEX(Products!$E:$E,MATCH(C3679,Products!$A:$A,0))</f>
        <v>1504.28</v>
      </c>
      <c r="K3679" s="8" t="n">
        <f aca="false">D3679*J3679</f>
        <v>1504.28</v>
      </c>
    </row>
    <row r="3680" customFormat="false" ht="15" hidden="false" customHeight="false" outlineLevel="0" collapsed="false">
      <c r="A3680" s="0" t="s">
        <v>11448</v>
      </c>
      <c r="B3680" s="0" t="s">
        <v>3518</v>
      </c>
      <c r="C3680" s="0" t="s">
        <v>8130</v>
      </c>
      <c r="D3680" s="0" t="n">
        <v>2</v>
      </c>
      <c r="E3680" s="8" t="n">
        <v>7929</v>
      </c>
      <c r="F3680" s="0" t="n">
        <v>5</v>
      </c>
      <c r="G3680" s="8" t="n">
        <v>15065.1</v>
      </c>
      <c r="H3680" s="0" t="str">
        <f aca="false">INDEX(Products!$C:$C,MATCH(C3680,Products!$A:$A,0))</f>
        <v>Home &amp; Kitchen</v>
      </c>
      <c r="I3680" s="0" t="str">
        <f aca="false">INDEX(Orders!$D:$D,MATCH(B3680,Orders!$A:$A,0))</f>
        <v>Cancelled</v>
      </c>
      <c r="J3680" s="8" t="n">
        <f aca="false">INDEX(Products!$E:$E,MATCH(C3680,Products!$A:$A,0))</f>
        <v>4469.51</v>
      </c>
      <c r="K3680" s="8" t="n">
        <f aca="false">D3680*J3680</f>
        <v>8939.02</v>
      </c>
    </row>
    <row r="3681" customFormat="false" ht="15" hidden="false" customHeight="false" outlineLevel="0" collapsed="false">
      <c r="A3681" s="0" t="s">
        <v>11449</v>
      </c>
      <c r="B3681" s="0" t="s">
        <v>3518</v>
      </c>
      <c r="C3681" s="0" t="s">
        <v>7839</v>
      </c>
      <c r="D3681" s="0" t="n">
        <v>2</v>
      </c>
      <c r="E3681" s="8" t="n">
        <v>9969</v>
      </c>
      <c r="F3681" s="0" t="n">
        <v>5</v>
      </c>
      <c r="G3681" s="8" t="n">
        <v>18941.1</v>
      </c>
      <c r="H3681" s="0" t="str">
        <f aca="false">INDEX(Products!$C:$C,MATCH(C3681,Products!$A:$A,0))</f>
        <v>Home &amp; Kitchen</v>
      </c>
      <c r="I3681" s="0" t="str">
        <f aca="false">INDEX(Orders!$D:$D,MATCH(B3681,Orders!$A:$A,0))</f>
        <v>Cancelled</v>
      </c>
      <c r="J3681" s="8" t="n">
        <f aca="false">INDEX(Products!$E:$E,MATCH(C3681,Products!$A:$A,0))</f>
        <v>5962.26</v>
      </c>
      <c r="K3681" s="8" t="n">
        <f aca="false">D3681*J3681</f>
        <v>11924.52</v>
      </c>
    </row>
    <row r="3682" customFormat="false" ht="15" hidden="false" customHeight="false" outlineLevel="0" collapsed="false">
      <c r="A3682" s="0" t="s">
        <v>11450</v>
      </c>
      <c r="B3682" s="0" t="s">
        <v>3519</v>
      </c>
      <c r="C3682" s="0" t="s">
        <v>7839</v>
      </c>
      <c r="D3682" s="0" t="n">
        <v>3</v>
      </c>
      <c r="E3682" s="8" t="n">
        <v>9969</v>
      </c>
      <c r="F3682" s="0" t="n">
        <v>0</v>
      </c>
      <c r="G3682" s="8" t="n">
        <v>29907</v>
      </c>
      <c r="H3682" s="0" t="str">
        <f aca="false">INDEX(Products!$C:$C,MATCH(C3682,Products!$A:$A,0))</f>
        <v>Home &amp; Kitchen</v>
      </c>
      <c r="I3682" s="0" t="str">
        <f aca="false">INDEX(Orders!$D:$D,MATCH(B3682,Orders!$A:$A,0))</f>
        <v>Returned</v>
      </c>
      <c r="J3682" s="8" t="n">
        <f aca="false">INDEX(Products!$E:$E,MATCH(C3682,Products!$A:$A,0))</f>
        <v>5962.26</v>
      </c>
      <c r="K3682" s="8" t="n">
        <f aca="false">D3682*J3682</f>
        <v>17886.78</v>
      </c>
    </row>
    <row r="3683" customFormat="false" ht="15" hidden="false" customHeight="false" outlineLevel="0" collapsed="false">
      <c r="A3683" s="0" t="s">
        <v>11451</v>
      </c>
      <c r="B3683" s="0" t="s">
        <v>3520</v>
      </c>
      <c r="C3683" s="0" t="s">
        <v>7644</v>
      </c>
      <c r="D3683" s="0" t="n">
        <v>1</v>
      </c>
      <c r="E3683" s="8" t="n">
        <v>14779</v>
      </c>
      <c r="F3683" s="0" t="n">
        <v>30</v>
      </c>
      <c r="G3683" s="8" t="n">
        <v>10345.3</v>
      </c>
      <c r="H3683" s="0" t="str">
        <f aca="false">INDEX(Products!$C:$C,MATCH(C3683,Products!$A:$A,0))</f>
        <v>Mobiles &amp; Accessories</v>
      </c>
      <c r="I3683" s="0" t="str">
        <f aca="false">INDEX(Orders!$D:$D,MATCH(B3683,Orders!$A:$A,0))</f>
        <v>Delivered</v>
      </c>
      <c r="J3683" s="8" t="n">
        <f aca="false">INDEX(Products!$E:$E,MATCH(C3683,Products!$A:$A,0))</f>
        <v>10119.61</v>
      </c>
      <c r="K3683" s="8" t="n">
        <f aca="false">D3683*J3683</f>
        <v>10119.61</v>
      </c>
    </row>
    <row r="3684" customFormat="false" ht="15" hidden="false" customHeight="false" outlineLevel="0" collapsed="false">
      <c r="A3684" s="0" t="s">
        <v>11452</v>
      </c>
      <c r="B3684" s="0" t="s">
        <v>3521</v>
      </c>
      <c r="C3684" s="0" t="s">
        <v>8021</v>
      </c>
      <c r="D3684" s="0" t="n">
        <v>1</v>
      </c>
      <c r="E3684" s="8" t="n">
        <v>509</v>
      </c>
      <c r="F3684" s="0" t="n">
        <v>20</v>
      </c>
      <c r="G3684" s="8" t="n">
        <v>407.2</v>
      </c>
      <c r="H3684" s="0" t="str">
        <f aca="false">INDEX(Products!$C:$C,MATCH(C3684,Products!$A:$A,0))</f>
        <v>Books</v>
      </c>
      <c r="I3684" s="0" t="str">
        <f aca="false">INDEX(Orders!$D:$D,MATCH(B3684,Orders!$A:$A,0))</f>
        <v>Delivered</v>
      </c>
      <c r="J3684" s="8" t="n">
        <f aca="false">INDEX(Products!$E:$E,MATCH(C3684,Products!$A:$A,0))</f>
        <v>283.91</v>
      </c>
      <c r="K3684" s="8" t="n">
        <f aca="false">D3684*J3684</f>
        <v>283.91</v>
      </c>
    </row>
    <row r="3685" customFormat="false" ht="15" hidden="false" customHeight="false" outlineLevel="0" collapsed="false">
      <c r="A3685" s="0" t="s">
        <v>11453</v>
      </c>
      <c r="B3685" s="0" t="s">
        <v>3523</v>
      </c>
      <c r="C3685" s="0" t="s">
        <v>8057</v>
      </c>
      <c r="D3685" s="0" t="n">
        <v>1</v>
      </c>
      <c r="E3685" s="8" t="n">
        <v>5310</v>
      </c>
      <c r="F3685" s="0" t="n">
        <v>0</v>
      </c>
      <c r="G3685" s="8" t="n">
        <v>5310</v>
      </c>
      <c r="H3685" s="0" t="str">
        <f aca="false">INDEX(Products!$C:$C,MATCH(C3685,Products!$A:$A,0))</f>
        <v>Sports &amp; Fitness</v>
      </c>
      <c r="I3685" s="0" t="str">
        <f aca="false">INDEX(Orders!$D:$D,MATCH(B3685,Orders!$A:$A,0))</f>
        <v>Delivered</v>
      </c>
      <c r="J3685" s="8" t="n">
        <f aca="false">INDEX(Products!$E:$E,MATCH(C3685,Products!$A:$A,0))</f>
        <v>3979.51</v>
      </c>
      <c r="K3685" s="8" t="n">
        <f aca="false">D3685*J3685</f>
        <v>3979.51</v>
      </c>
    </row>
    <row r="3686" customFormat="false" ht="15" hidden="false" customHeight="false" outlineLevel="0" collapsed="false">
      <c r="A3686" s="0" t="s">
        <v>11454</v>
      </c>
      <c r="B3686" s="0" t="s">
        <v>3526</v>
      </c>
      <c r="C3686" s="0" t="s">
        <v>8306</v>
      </c>
      <c r="D3686" s="0" t="n">
        <v>1</v>
      </c>
      <c r="E3686" s="8" t="n">
        <v>6549</v>
      </c>
      <c r="F3686" s="0" t="n">
        <v>10</v>
      </c>
      <c r="G3686" s="8" t="n">
        <v>5894.1</v>
      </c>
      <c r="H3686" s="0" t="str">
        <f aca="false">INDEX(Products!$C:$C,MATCH(C3686,Products!$A:$A,0))</f>
        <v>Home &amp; Kitchen</v>
      </c>
      <c r="I3686" s="0" t="str">
        <f aca="false">INDEX(Orders!$D:$D,MATCH(B3686,Orders!$A:$A,0))</f>
        <v>Delivered</v>
      </c>
      <c r="J3686" s="8" t="n">
        <f aca="false">INDEX(Products!$E:$E,MATCH(C3686,Products!$A:$A,0))</f>
        <v>3998.73</v>
      </c>
      <c r="K3686" s="8" t="n">
        <f aca="false">D3686*J3686</f>
        <v>3998.73</v>
      </c>
    </row>
    <row r="3687" customFormat="false" ht="15" hidden="false" customHeight="false" outlineLevel="0" collapsed="false">
      <c r="A3687" s="0" t="s">
        <v>11455</v>
      </c>
      <c r="B3687" s="0" t="s">
        <v>3526</v>
      </c>
      <c r="C3687" s="0" t="s">
        <v>7990</v>
      </c>
      <c r="D3687" s="0" t="n">
        <v>1</v>
      </c>
      <c r="E3687" s="8" t="n">
        <v>25780</v>
      </c>
      <c r="F3687" s="0" t="n">
        <v>0</v>
      </c>
      <c r="G3687" s="8" t="n">
        <v>25780</v>
      </c>
      <c r="H3687" s="0" t="str">
        <f aca="false">INDEX(Products!$C:$C,MATCH(C3687,Products!$A:$A,0))</f>
        <v>Electronics</v>
      </c>
      <c r="I3687" s="0" t="str">
        <f aca="false">INDEX(Orders!$D:$D,MATCH(B3687,Orders!$A:$A,0))</f>
        <v>Delivered</v>
      </c>
      <c r="J3687" s="8" t="n">
        <f aca="false">INDEX(Products!$E:$E,MATCH(C3687,Products!$A:$A,0))</f>
        <v>18157.51</v>
      </c>
      <c r="K3687" s="8" t="n">
        <f aca="false">D3687*J3687</f>
        <v>18157.51</v>
      </c>
    </row>
    <row r="3688" customFormat="false" ht="15" hidden="false" customHeight="false" outlineLevel="0" collapsed="false">
      <c r="A3688" s="0" t="s">
        <v>11456</v>
      </c>
      <c r="B3688" s="0" t="s">
        <v>3526</v>
      </c>
      <c r="C3688" s="0" t="s">
        <v>7731</v>
      </c>
      <c r="D3688" s="0" t="n">
        <v>1</v>
      </c>
      <c r="E3688" s="8" t="n">
        <v>20750</v>
      </c>
      <c r="F3688" s="0" t="n">
        <v>0</v>
      </c>
      <c r="G3688" s="8" t="n">
        <v>20750</v>
      </c>
      <c r="H3688" s="0" t="str">
        <f aca="false">INDEX(Products!$C:$C,MATCH(C3688,Products!$A:$A,0))</f>
        <v>Electronics</v>
      </c>
      <c r="I3688" s="0" t="str">
        <f aca="false">INDEX(Orders!$D:$D,MATCH(B3688,Orders!$A:$A,0))</f>
        <v>Delivered</v>
      </c>
      <c r="J3688" s="8" t="n">
        <f aca="false">INDEX(Products!$E:$E,MATCH(C3688,Products!$A:$A,0))</f>
        <v>12173.79</v>
      </c>
      <c r="K3688" s="8" t="n">
        <f aca="false">D3688*J3688</f>
        <v>12173.79</v>
      </c>
    </row>
    <row r="3689" customFormat="false" ht="15" hidden="false" customHeight="false" outlineLevel="0" collapsed="false">
      <c r="A3689" s="0" t="s">
        <v>11457</v>
      </c>
      <c r="B3689" s="0" t="s">
        <v>3527</v>
      </c>
      <c r="C3689" s="0" t="s">
        <v>7692</v>
      </c>
      <c r="D3689" s="0" t="n">
        <v>1</v>
      </c>
      <c r="E3689" s="8" t="n">
        <v>30589</v>
      </c>
      <c r="F3689" s="0" t="n">
        <v>0</v>
      </c>
      <c r="G3689" s="8" t="n">
        <v>30589</v>
      </c>
      <c r="H3689" s="0" t="str">
        <f aca="false">INDEX(Products!$C:$C,MATCH(C3689,Products!$A:$A,0))</f>
        <v>Electronics</v>
      </c>
      <c r="I3689" s="0" t="str">
        <f aca="false">INDEX(Orders!$D:$D,MATCH(B3689,Orders!$A:$A,0))</f>
        <v>Delivered</v>
      </c>
      <c r="J3689" s="8" t="n">
        <f aca="false">INDEX(Products!$E:$E,MATCH(C3689,Products!$A:$A,0))</f>
        <v>17320.4</v>
      </c>
      <c r="K3689" s="8" t="n">
        <f aca="false">D3689*J3689</f>
        <v>17320.4</v>
      </c>
    </row>
    <row r="3690" customFormat="false" ht="15" hidden="false" customHeight="false" outlineLevel="0" collapsed="false">
      <c r="A3690" s="0" t="s">
        <v>11458</v>
      </c>
      <c r="B3690" s="0" t="s">
        <v>3528</v>
      </c>
      <c r="C3690" s="0" t="s">
        <v>7827</v>
      </c>
      <c r="D3690" s="0" t="n">
        <v>2</v>
      </c>
      <c r="E3690" s="8" t="n">
        <v>3359</v>
      </c>
      <c r="F3690" s="0" t="n">
        <v>10</v>
      </c>
      <c r="G3690" s="8" t="n">
        <v>6046.2</v>
      </c>
      <c r="H3690" s="0" t="str">
        <f aca="false">INDEX(Products!$C:$C,MATCH(C3690,Products!$A:$A,0))</f>
        <v>Home &amp; Kitchen</v>
      </c>
      <c r="I3690" s="0" t="str">
        <f aca="false">INDEX(Orders!$D:$D,MATCH(B3690,Orders!$A:$A,0))</f>
        <v>Cancelled</v>
      </c>
      <c r="J3690" s="8" t="n">
        <f aca="false">INDEX(Products!$E:$E,MATCH(C3690,Products!$A:$A,0))</f>
        <v>1895.25</v>
      </c>
      <c r="K3690" s="8" t="n">
        <f aca="false">D3690*J3690</f>
        <v>3790.5</v>
      </c>
    </row>
    <row r="3691" customFormat="false" ht="15" hidden="false" customHeight="false" outlineLevel="0" collapsed="false">
      <c r="A3691" s="0" t="s">
        <v>11459</v>
      </c>
      <c r="B3691" s="0" t="s">
        <v>3529</v>
      </c>
      <c r="C3691" s="0" t="s">
        <v>7634</v>
      </c>
      <c r="D3691" s="0" t="n">
        <v>2</v>
      </c>
      <c r="E3691" s="8" t="n">
        <v>3819</v>
      </c>
      <c r="F3691" s="0" t="n">
        <v>20</v>
      </c>
      <c r="G3691" s="8" t="n">
        <v>6110.4</v>
      </c>
      <c r="H3691" s="0" t="str">
        <f aca="false">INDEX(Products!$C:$C,MATCH(C3691,Products!$A:$A,0))</f>
        <v>Fashion</v>
      </c>
      <c r="I3691" s="0" t="str">
        <f aca="false">INDEX(Orders!$D:$D,MATCH(B3691,Orders!$A:$A,0))</f>
        <v>Delivered</v>
      </c>
      <c r="J3691" s="8" t="n">
        <f aca="false">INDEX(Products!$E:$E,MATCH(C3691,Products!$A:$A,0))</f>
        <v>2638.59</v>
      </c>
      <c r="K3691" s="8" t="n">
        <f aca="false">D3691*J3691</f>
        <v>5277.18</v>
      </c>
    </row>
    <row r="3692" customFormat="false" ht="15" hidden="false" customHeight="false" outlineLevel="0" collapsed="false">
      <c r="A3692" s="0" t="s">
        <v>11460</v>
      </c>
      <c r="B3692" s="0" t="s">
        <v>3531</v>
      </c>
      <c r="C3692" s="0" t="s">
        <v>7632</v>
      </c>
      <c r="D3692" s="0" t="n">
        <v>2</v>
      </c>
      <c r="E3692" s="8" t="n">
        <v>2139</v>
      </c>
      <c r="F3692" s="0" t="n">
        <v>0</v>
      </c>
      <c r="G3692" s="8" t="n">
        <v>4278</v>
      </c>
      <c r="H3692" s="0" t="str">
        <f aca="false">INDEX(Products!$C:$C,MATCH(C3692,Products!$A:$A,0))</f>
        <v>Fashion</v>
      </c>
      <c r="I3692" s="0" t="str">
        <f aca="false">INDEX(Orders!$D:$D,MATCH(B3692,Orders!$A:$A,0))</f>
        <v>Delivered</v>
      </c>
      <c r="J3692" s="8" t="n">
        <f aca="false">INDEX(Products!$E:$E,MATCH(C3692,Products!$A:$A,0))</f>
        <v>1562.3</v>
      </c>
      <c r="K3692" s="8" t="n">
        <f aca="false">D3692*J3692</f>
        <v>3124.6</v>
      </c>
    </row>
    <row r="3693" customFormat="false" ht="15" hidden="false" customHeight="false" outlineLevel="0" collapsed="false">
      <c r="A3693" s="0" t="s">
        <v>11461</v>
      </c>
      <c r="B3693" s="0" t="s">
        <v>3533</v>
      </c>
      <c r="C3693" s="0" t="s">
        <v>7790</v>
      </c>
      <c r="D3693" s="0" t="n">
        <v>2</v>
      </c>
      <c r="E3693" s="8" t="n">
        <v>629</v>
      </c>
      <c r="F3693" s="0" t="n">
        <v>0</v>
      </c>
      <c r="G3693" s="8" t="n">
        <v>1258</v>
      </c>
      <c r="H3693" s="0" t="str">
        <f aca="false">INDEX(Products!$C:$C,MATCH(C3693,Products!$A:$A,0))</f>
        <v>Grocery</v>
      </c>
      <c r="I3693" s="0" t="str">
        <f aca="false">INDEX(Orders!$D:$D,MATCH(B3693,Orders!$A:$A,0))</f>
        <v>Delivered</v>
      </c>
      <c r="J3693" s="8" t="n">
        <f aca="false">INDEX(Products!$E:$E,MATCH(C3693,Products!$A:$A,0))</f>
        <v>377.09</v>
      </c>
      <c r="K3693" s="8" t="n">
        <f aca="false">D3693*J3693</f>
        <v>754.18</v>
      </c>
    </row>
    <row r="3694" customFormat="false" ht="15" hidden="false" customHeight="false" outlineLevel="0" collapsed="false">
      <c r="A3694" s="0" t="s">
        <v>11462</v>
      </c>
      <c r="B3694" s="0" t="s">
        <v>3533</v>
      </c>
      <c r="C3694" s="0" t="s">
        <v>7855</v>
      </c>
      <c r="D3694" s="0" t="n">
        <v>1</v>
      </c>
      <c r="E3694" s="8" t="n">
        <v>40660</v>
      </c>
      <c r="F3694" s="0" t="n">
        <v>30</v>
      </c>
      <c r="G3694" s="8" t="n">
        <v>28462</v>
      </c>
      <c r="H3694" s="0" t="str">
        <f aca="false">INDEX(Products!$C:$C,MATCH(C3694,Products!$A:$A,0))</f>
        <v>Electronics</v>
      </c>
      <c r="I3694" s="0" t="str">
        <f aca="false">INDEX(Orders!$D:$D,MATCH(B3694,Orders!$A:$A,0))</f>
        <v>Delivered</v>
      </c>
      <c r="J3694" s="8" t="n">
        <f aca="false">INDEX(Products!$E:$E,MATCH(C3694,Products!$A:$A,0))</f>
        <v>24017.64</v>
      </c>
      <c r="K3694" s="8" t="n">
        <f aca="false">D3694*J3694</f>
        <v>24017.64</v>
      </c>
    </row>
    <row r="3695" customFormat="false" ht="15" hidden="false" customHeight="false" outlineLevel="0" collapsed="false">
      <c r="A3695" s="0" t="s">
        <v>11463</v>
      </c>
      <c r="B3695" s="0" t="s">
        <v>3533</v>
      </c>
      <c r="C3695" s="0" t="s">
        <v>7680</v>
      </c>
      <c r="D3695" s="0" t="n">
        <v>1</v>
      </c>
      <c r="E3695" s="8" t="n">
        <v>14639</v>
      </c>
      <c r="F3695" s="0" t="n">
        <v>0</v>
      </c>
      <c r="G3695" s="8" t="n">
        <v>14639</v>
      </c>
      <c r="H3695" s="0" t="str">
        <f aca="false">INDEX(Products!$C:$C,MATCH(C3695,Products!$A:$A,0))</f>
        <v>Electronics</v>
      </c>
      <c r="I3695" s="0" t="str">
        <f aca="false">INDEX(Orders!$D:$D,MATCH(B3695,Orders!$A:$A,0))</f>
        <v>Delivered</v>
      </c>
      <c r="J3695" s="8" t="n">
        <f aca="false">INDEX(Products!$E:$E,MATCH(C3695,Products!$A:$A,0))</f>
        <v>8845.17</v>
      </c>
      <c r="K3695" s="8" t="n">
        <f aca="false">D3695*J3695</f>
        <v>8845.17</v>
      </c>
    </row>
    <row r="3696" customFormat="false" ht="15" hidden="false" customHeight="false" outlineLevel="0" collapsed="false">
      <c r="A3696" s="0" t="s">
        <v>11464</v>
      </c>
      <c r="B3696" s="0" t="s">
        <v>3534</v>
      </c>
      <c r="C3696" s="0" t="s">
        <v>8118</v>
      </c>
      <c r="D3696" s="0" t="n">
        <v>2</v>
      </c>
      <c r="E3696" s="8" t="n">
        <v>2909</v>
      </c>
      <c r="F3696" s="0" t="n">
        <v>0</v>
      </c>
      <c r="G3696" s="8" t="n">
        <v>5818</v>
      </c>
      <c r="H3696" s="0" t="str">
        <f aca="false">INDEX(Products!$C:$C,MATCH(C3696,Products!$A:$A,0))</f>
        <v>Beauty &amp; Personal Care</v>
      </c>
      <c r="I3696" s="0" t="str">
        <f aca="false">INDEX(Orders!$D:$D,MATCH(B3696,Orders!$A:$A,0))</f>
        <v>Delivered</v>
      </c>
      <c r="J3696" s="8" t="n">
        <f aca="false">INDEX(Products!$E:$E,MATCH(C3696,Products!$A:$A,0))</f>
        <v>1624.63</v>
      </c>
      <c r="K3696" s="8" t="n">
        <f aca="false">D3696*J3696</f>
        <v>3249.26</v>
      </c>
    </row>
    <row r="3697" customFormat="false" ht="15" hidden="false" customHeight="false" outlineLevel="0" collapsed="false">
      <c r="A3697" s="0" t="s">
        <v>11465</v>
      </c>
      <c r="B3697" s="0" t="s">
        <v>3534</v>
      </c>
      <c r="C3697" s="0" t="s">
        <v>7644</v>
      </c>
      <c r="D3697" s="0" t="n">
        <v>2</v>
      </c>
      <c r="E3697" s="8" t="n">
        <v>14779</v>
      </c>
      <c r="F3697" s="0" t="n">
        <v>0</v>
      </c>
      <c r="G3697" s="8" t="n">
        <v>29558</v>
      </c>
      <c r="H3697" s="0" t="str">
        <f aca="false">INDEX(Products!$C:$C,MATCH(C3697,Products!$A:$A,0))</f>
        <v>Mobiles &amp; Accessories</v>
      </c>
      <c r="I3697" s="0" t="str">
        <f aca="false">INDEX(Orders!$D:$D,MATCH(B3697,Orders!$A:$A,0))</f>
        <v>Delivered</v>
      </c>
      <c r="J3697" s="8" t="n">
        <f aca="false">INDEX(Products!$E:$E,MATCH(C3697,Products!$A:$A,0))</f>
        <v>10119.61</v>
      </c>
      <c r="K3697" s="8" t="n">
        <f aca="false">D3697*J3697</f>
        <v>20239.22</v>
      </c>
    </row>
    <row r="3698" customFormat="false" ht="15" hidden="false" customHeight="false" outlineLevel="0" collapsed="false">
      <c r="A3698" s="0" t="s">
        <v>11466</v>
      </c>
      <c r="B3698" s="0" t="s">
        <v>3534</v>
      </c>
      <c r="C3698" s="0" t="s">
        <v>8130</v>
      </c>
      <c r="D3698" s="0" t="n">
        <v>1</v>
      </c>
      <c r="E3698" s="8" t="n">
        <v>7929</v>
      </c>
      <c r="F3698" s="0" t="n">
        <v>0</v>
      </c>
      <c r="G3698" s="8" t="n">
        <v>7929</v>
      </c>
      <c r="H3698" s="0" t="str">
        <f aca="false">INDEX(Products!$C:$C,MATCH(C3698,Products!$A:$A,0))</f>
        <v>Home &amp; Kitchen</v>
      </c>
      <c r="I3698" s="0" t="str">
        <f aca="false">INDEX(Orders!$D:$D,MATCH(B3698,Orders!$A:$A,0))</f>
        <v>Delivered</v>
      </c>
      <c r="J3698" s="8" t="n">
        <f aca="false">INDEX(Products!$E:$E,MATCH(C3698,Products!$A:$A,0))</f>
        <v>4469.51</v>
      </c>
      <c r="K3698" s="8" t="n">
        <f aca="false">D3698*J3698</f>
        <v>4469.51</v>
      </c>
    </row>
    <row r="3699" customFormat="false" ht="15" hidden="false" customHeight="false" outlineLevel="0" collapsed="false">
      <c r="A3699" s="0" t="s">
        <v>11467</v>
      </c>
      <c r="B3699" s="0" t="s">
        <v>3534</v>
      </c>
      <c r="C3699" s="0" t="s">
        <v>7767</v>
      </c>
      <c r="D3699" s="0" t="n">
        <v>1</v>
      </c>
      <c r="E3699" s="8" t="n">
        <v>13999</v>
      </c>
      <c r="F3699" s="0" t="n">
        <v>5</v>
      </c>
      <c r="G3699" s="8" t="n">
        <v>13299.05</v>
      </c>
      <c r="H3699" s="0" t="str">
        <f aca="false">INDEX(Products!$C:$C,MATCH(C3699,Products!$A:$A,0))</f>
        <v>Mobiles &amp; Accessories</v>
      </c>
      <c r="I3699" s="0" t="str">
        <f aca="false">INDEX(Orders!$D:$D,MATCH(B3699,Orders!$A:$A,0))</f>
        <v>Delivered</v>
      </c>
      <c r="J3699" s="8" t="n">
        <f aca="false">INDEX(Products!$E:$E,MATCH(C3699,Products!$A:$A,0))</f>
        <v>10151.75</v>
      </c>
      <c r="K3699" s="8" t="n">
        <f aca="false">D3699*J3699</f>
        <v>10151.75</v>
      </c>
    </row>
    <row r="3700" customFormat="false" ht="15" hidden="false" customHeight="false" outlineLevel="0" collapsed="false">
      <c r="A3700" s="0" t="s">
        <v>11468</v>
      </c>
      <c r="B3700" s="0" t="s">
        <v>3535</v>
      </c>
      <c r="C3700" s="0" t="s">
        <v>8369</v>
      </c>
      <c r="D3700" s="0" t="n">
        <v>1</v>
      </c>
      <c r="E3700" s="8" t="n">
        <v>13339</v>
      </c>
      <c r="F3700" s="0" t="n">
        <v>5</v>
      </c>
      <c r="G3700" s="8" t="n">
        <v>12672.05</v>
      </c>
      <c r="H3700" s="0" t="str">
        <f aca="false">INDEX(Products!$C:$C,MATCH(C3700,Products!$A:$A,0))</f>
        <v>Electronics</v>
      </c>
      <c r="I3700" s="0" t="str">
        <f aca="false">INDEX(Orders!$D:$D,MATCH(B3700,Orders!$A:$A,0))</f>
        <v>Delivered</v>
      </c>
      <c r="J3700" s="8" t="n">
        <f aca="false">INDEX(Products!$E:$E,MATCH(C3700,Products!$A:$A,0))</f>
        <v>8278.32</v>
      </c>
      <c r="K3700" s="8" t="n">
        <f aca="false">D3700*J3700</f>
        <v>8278.32</v>
      </c>
    </row>
    <row r="3701" customFormat="false" ht="15" hidden="false" customHeight="false" outlineLevel="0" collapsed="false">
      <c r="A3701" s="0" t="s">
        <v>11469</v>
      </c>
      <c r="B3701" s="0" t="s">
        <v>3536</v>
      </c>
      <c r="C3701" s="0" t="s">
        <v>7844</v>
      </c>
      <c r="D3701" s="0" t="n">
        <v>1</v>
      </c>
      <c r="E3701" s="8" t="n">
        <v>3460</v>
      </c>
      <c r="F3701" s="0" t="n">
        <v>30</v>
      </c>
      <c r="G3701" s="8" t="n">
        <v>2422</v>
      </c>
      <c r="H3701" s="0" t="str">
        <f aca="false">INDEX(Products!$C:$C,MATCH(C3701,Products!$A:$A,0))</f>
        <v>Fashion</v>
      </c>
      <c r="I3701" s="0" t="str">
        <f aca="false">INDEX(Orders!$D:$D,MATCH(B3701,Orders!$A:$A,0))</f>
        <v>Delivered</v>
      </c>
      <c r="J3701" s="8" t="n">
        <f aca="false">INDEX(Products!$E:$E,MATCH(C3701,Products!$A:$A,0))</f>
        <v>2454.3</v>
      </c>
      <c r="K3701" s="8" t="n">
        <f aca="false">D3701*J3701</f>
        <v>2454.3</v>
      </c>
    </row>
    <row r="3702" customFormat="false" ht="15" hidden="false" customHeight="false" outlineLevel="0" collapsed="false">
      <c r="A3702" s="0" t="s">
        <v>11470</v>
      </c>
      <c r="B3702" s="0" t="s">
        <v>3536</v>
      </c>
      <c r="C3702" s="0" t="s">
        <v>8118</v>
      </c>
      <c r="D3702" s="0" t="n">
        <v>1</v>
      </c>
      <c r="E3702" s="8" t="n">
        <v>2909</v>
      </c>
      <c r="F3702" s="0" t="n">
        <v>0</v>
      </c>
      <c r="G3702" s="8" t="n">
        <v>2909</v>
      </c>
      <c r="H3702" s="0" t="str">
        <f aca="false">INDEX(Products!$C:$C,MATCH(C3702,Products!$A:$A,0))</f>
        <v>Beauty &amp; Personal Care</v>
      </c>
      <c r="I3702" s="0" t="str">
        <f aca="false">INDEX(Orders!$D:$D,MATCH(B3702,Orders!$A:$A,0))</f>
        <v>Delivered</v>
      </c>
      <c r="J3702" s="8" t="n">
        <f aca="false">INDEX(Products!$E:$E,MATCH(C3702,Products!$A:$A,0))</f>
        <v>1624.63</v>
      </c>
      <c r="K3702" s="8" t="n">
        <f aca="false">D3702*J3702</f>
        <v>1624.63</v>
      </c>
    </row>
    <row r="3703" customFormat="false" ht="15" hidden="false" customHeight="false" outlineLevel="0" collapsed="false">
      <c r="A3703" s="0" t="s">
        <v>11471</v>
      </c>
      <c r="B3703" s="0" t="s">
        <v>3536</v>
      </c>
      <c r="C3703" s="0" t="s">
        <v>8286</v>
      </c>
      <c r="D3703" s="0" t="n">
        <v>1</v>
      </c>
      <c r="E3703" s="8" t="n">
        <v>11479</v>
      </c>
      <c r="F3703" s="0" t="n">
        <v>0</v>
      </c>
      <c r="G3703" s="8" t="n">
        <v>11479</v>
      </c>
      <c r="H3703" s="0" t="str">
        <f aca="false">INDEX(Products!$C:$C,MATCH(C3703,Products!$A:$A,0))</f>
        <v>Home &amp; Kitchen</v>
      </c>
      <c r="I3703" s="0" t="str">
        <f aca="false">INDEX(Orders!$D:$D,MATCH(B3703,Orders!$A:$A,0))</f>
        <v>Delivered</v>
      </c>
      <c r="J3703" s="8" t="n">
        <f aca="false">INDEX(Products!$E:$E,MATCH(C3703,Products!$A:$A,0))</f>
        <v>6548.81</v>
      </c>
      <c r="K3703" s="8" t="n">
        <f aca="false">D3703*J3703</f>
        <v>6548.81</v>
      </c>
    </row>
    <row r="3704" customFormat="false" ht="15" hidden="false" customHeight="false" outlineLevel="0" collapsed="false">
      <c r="A3704" s="0" t="s">
        <v>11472</v>
      </c>
      <c r="B3704" s="0" t="s">
        <v>3536</v>
      </c>
      <c r="C3704" s="0" t="s">
        <v>7795</v>
      </c>
      <c r="D3704" s="0" t="n">
        <v>1</v>
      </c>
      <c r="E3704" s="8" t="n">
        <v>14009</v>
      </c>
      <c r="F3704" s="0" t="n">
        <v>15</v>
      </c>
      <c r="G3704" s="8" t="n">
        <v>11907.65</v>
      </c>
      <c r="H3704" s="0" t="str">
        <f aca="false">INDEX(Products!$C:$C,MATCH(C3704,Products!$A:$A,0))</f>
        <v>Electronics</v>
      </c>
      <c r="I3704" s="0" t="str">
        <f aca="false">INDEX(Orders!$D:$D,MATCH(B3704,Orders!$A:$A,0))</f>
        <v>Delivered</v>
      </c>
      <c r="J3704" s="8" t="n">
        <f aca="false">INDEX(Products!$E:$E,MATCH(C3704,Products!$A:$A,0))</f>
        <v>9706.62</v>
      </c>
      <c r="K3704" s="8" t="n">
        <f aca="false">D3704*J3704</f>
        <v>9706.62</v>
      </c>
    </row>
    <row r="3705" customFormat="false" ht="15" hidden="false" customHeight="false" outlineLevel="0" collapsed="false">
      <c r="A3705" s="0" t="s">
        <v>11473</v>
      </c>
      <c r="B3705" s="0" t="s">
        <v>3538</v>
      </c>
      <c r="C3705" s="0" t="s">
        <v>7595</v>
      </c>
      <c r="D3705" s="0" t="n">
        <v>1</v>
      </c>
      <c r="E3705" s="8" t="n">
        <v>8040</v>
      </c>
      <c r="F3705" s="0" t="n">
        <v>5</v>
      </c>
      <c r="G3705" s="8" t="n">
        <v>7638</v>
      </c>
      <c r="H3705" s="0" t="str">
        <f aca="false">INDEX(Products!$C:$C,MATCH(C3705,Products!$A:$A,0))</f>
        <v>Home &amp; Kitchen</v>
      </c>
      <c r="I3705" s="0" t="str">
        <f aca="false">INDEX(Orders!$D:$D,MATCH(B3705,Orders!$A:$A,0))</f>
        <v>Delivered</v>
      </c>
      <c r="J3705" s="8" t="n">
        <f aca="false">INDEX(Products!$E:$E,MATCH(C3705,Products!$A:$A,0))</f>
        <v>4810.96</v>
      </c>
      <c r="K3705" s="8" t="n">
        <f aca="false">D3705*J3705</f>
        <v>4810.96</v>
      </c>
    </row>
    <row r="3706" customFormat="false" ht="15" hidden="false" customHeight="false" outlineLevel="0" collapsed="false">
      <c r="A3706" s="0" t="s">
        <v>11474</v>
      </c>
      <c r="B3706" s="0" t="s">
        <v>3539</v>
      </c>
      <c r="C3706" s="0" t="s">
        <v>7764</v>
      </c>
      <c r="D3706" s="0" t="n">
        <v>1</v>
      </c>
      <c r="E3706" s="8" t="n">
        <v>719</v>
      </c>
      <c r="F3706" s="0" t="n">
        <v>5</v>
      </c>
      <c r="G3706" s="8" t="n">
        <v>683.05</v>
      </c>
      <c r="H3706" s="0" t="str">
        <f aca="false">INDEX(Products!$C:$C,MATCH(C3706,Products!$A:$A,0))</f>
        <v>Fashion</v>
      </c>
      <c r="I3706" s="0" t="str">
        <f aca="false">INDEX(Orders!$D:$D,MATCH(B3706,Orders!$A:$A,0))</f>
        <v>Delivered</v>
      </c>
      <c r="J3706" s="8" t="n">
        <f aca="false">INDEX(Products!$E:$E,MATCH(C3706,Products!$A:$A,0))</f>
        <v>508.15</v>
      </c>
      <c r="K3706" s="8" t="n">
        <f aca="false">D3706*J3706</f>
        <v>508.15</v>
      </c>
    </row>
    <row r="3707" customFormat="false" ht="15" hidden="false" customHeight="false" outlineLevel="0" collapsed="false">
      <c r="A3707" s="0" t="s">
        <v>11475</v>
      </c>
      <c r="B3707" s="0" t="s">
        <v>3542</v>
      </c>
      <c r="C3707" s="0" t="s">
        <v>7933</v>
      </c>
      <c r="D3707" s="0" t="n">
        <v>3</v>
      </c>
      <c r="E3707" s="8" t="n">
        <v>1379</v>
      </c>
      <c r="F3707" s="0" t="n">
        <v>10</v>
      </c>
      <c r="G3707" s="8" t="n">
        <v>3723.3</v>
      </c>
      <c r="H3707" s="0" t="str">
        <f aca="false">INDEX(Products!$C:$C,MATCH(C3707,Products!$A:$A,0))</f>
        <v>Grocery</v>
      </c>
      <c r="I3707" s="0" t="str">
        <f aca="false">INDEX(Orders!$D:$D,MATCH(B3707,Orders!$A:$A,0))</f>
        <v>Delivered</v>
      </c>
      <c r="J3707" s="8" t="n">
        <f aca="false">INDEX(Products!$E:$E,MATCH(C3707,Products!$A:$A,0))</f>
        <v>826.95</v>
      </c>
      <c r="K3707" s="8" t="n">
        <f aca="false">D3707*J3707</f>
        <v>2480.85</v>
      </c>
    </row>
    <row r="3708" customFormat="false" ht="15" hidden="false" customHeight="false" outlineLevel="0" collapsed="false">
      <c r="A3708" s="0" t="s">
        <v>11476</v>
      </c>
      <c r="B3708" s="0" t="s">
        <v>3542</v>
      </c>
      <c r="C3708" s="0" t="s">
        <v>7757</v>
      </c>
      <c r="D3708" s="0" t="n">
        <v>1</v>
      </c>
      <c r="E3708" s="8" t="n">
        <v>3679</v>
      </c>
      <c r="F3708" s="0" t="n">
        <v>30</v>
      </c>
      <c r="G3708" s="8" t="n">
        <v>2575.3</v>
      </c>
      <c r="H3708" s="0" t="str">
        <f aca="false">INDEX(Products!$C:$C,MATCH(C3708,Products!$A:$A,0))</f>
        <v>Fashion</v>
      </c>
      <c r="I3708" s="0" t="str">
        <f aca="false">INDEX(Orders!$D:$D,MATCH(B3708,Orders!$A:$A,0))</f>
        <v>Delivered</v>
      </c>
      <c r="J3708" s="8" t="n">
        <f aca="false">INDEX(Products!$E:$E,MATCH(C3708,Products!$A:$A,0))</f>
        <v>2029.6</v>
      </c>
      <c r="K3708" s="8" t="n">
        <f aca="false">D3708*J3708</f>
        <v>2029.6</v>
      </c>
    </row>
    <row r="3709" customFormat="false" ht="15" hidden="false" customHeight="false" outlineLevel="0" collapsed="false">
      <c r="A3709" s="0" t="s">
        <v>11477</v>
      </c>
      <c r="B3709" s="0" t="s">
        <v>3542</v>
      </c>
      <c r="C3709" s="0" t="s">
        <v>8221</v>
      </c>
      <c r="D3709" s="0" t="n">
        <v>2</v>
      </c>
      <c r="E3709" s="8" t="n">
        <v>31819</v>
      </c>
      <c r="F3709" s="0" t="n">
        <v>5</v>
      </c>
      <c r="G3709" s="8" t="n">
        <v>60456.1</v>
      </c>
      <c r="H3709" s="0" t="str">
        <f aca="false">INDEX(Products!$C:$C,MATCH(C3709,Products!$A:$A,0))</f>
        <v>Furniture</v>
      </c>
      <c r="I3709" s="0" t="str">
        <f aca="false">INDEX(Orders!$D:$D,MATCH(B3709,Orders!$A:$A,0))</f>
        <v>Delivered</v>
      </c>
      <c r="J3709" s="8" t="n">
        <f aca="false">INDEX(Products!$E:$E,MATCH(C3709,Products!$A:$A,0))</f>
        <v>17577.81</v>
      </c>
      <c r="K3709" s="8" t="n">
        <f aca="false">D3709*J3709</f>
        <v>35155.62</v>
      </c>
    </row>
    <row r="3710" customFormat="false" ht="15" hidden="false" customHeight="false" outlineLevel="0" collapsed="false">
      <c r="A3710" s="0" t="s">
        <v>11478</v>
      </c>
      <c r="B3710" s="0" t="s">
        <v>3542</v>
      </c>
      <c r="C3710" s="0" t="s">
        <v>7607</v>
      </c>
      <c r="D3710" s="0" t="n">
        <v>2</v>
      </c>
      <c r="E3710" s="8" t="n">
        <v>26229</v>
      </c>
      <c r="F3710" s="0" t="n">
        <v>0</v>
      </c>
      <c r="G3710" s="8" t="n">
        <v>52458</v>
      </c>
      <c r="H3710" s="0" t="str">
        <f aca="false">INDEX(Products!$C:$C,MATCH(C3710,Products!$A:$A,0))</f>
        <v>Furniture</v>
      </c>
      <c r="I3710" s="0" t="str">
        <f aca="false">INDEX(Orders!$D:$D,MATCH(B3710,Orders!$A:$A,0))</f>
        <v>Delivered</v>
      </c>
      <c r="J3710" s="8" t="n">
        <f aca="false">INDEX(Products!$E:$E,MATCH(C3710,Products!$A:$A,0))</f>
        <v>18876.62</v>
      </c>
      <c r="K3710" s="8" t="n">
        <f aca="false">D3710*J3710</f>
        <v>37753.24</v>
      </c>
    </row>
    <row r="3711" customFormat="false" ht="15" hidden="false" customHeight="false" outlineLevel="0" collapsed="false">
      <c r="A3711" s="0" t="s">
        <v>11479</v>
      </c>
      <c r="B3711" s="0" t="s">
        <v>3544</v>
      </c>
      <c r="C3711" s="0" t="s">
        <v>7657</v>
      </c>
      <c r="D3711" s="0" t="n">
        <v>1</v>
      </c>
      <c r="E3711" s="8" t="n">
        <v>2549</v>
      </c>
      <c r="F3711" s="0" t="n">
        <v>10</v>
      </c>
      <c r="G3711" s="8" t="n">
        <v>2294.1</v>
      </c>
      <c r="H3711" s="0" t="str">
        <f aca="false">INDEX(Products!$C:$C,MATCH(C3711,Products!$A:$A,0))</f>
        <v>Beauty &amp; Personal Care</v>
      </c>
      <c r="I3711" s="0" t="str">
        <f aca="false">INDEX(Orders!$D:$D,MATCH(B3711,Orders!$A:$A,0))</f>
        <v>Delivered</v>
      </c>
      <c r="J3711" s="8" t="n">
        <f aca="false">INDEX(Products!$E:$E,MATCH(C3711,Products!$A:$A,0))</f>
        <v>1757.39</v>
      </c>
      <c r="K3711" s="8" t="n">
        <f aca="false">D3711*J3711</f>
        <v>1757.39</v>
      </c>
    </row>
    <row r="3712" customFormat="false" ht="15" hidden="false" customHeight="false" outlineLevel="0" collapsed="false">
      <c r="A3712" s="0" t="s">
        <v>11480</v>
      </c>
      <c r="B3712" s="0" t="s">
        <v>3544</v>
      </c>
      <c r="C3712" s="0" t="s">
        <v>7857</v>
      </c>
      <c r="D3712" s="0" t="n">
        <v>1</v>
      </c>
      <c r="E3712" s="8" t="n">
        <v>2429</v>
      </c>
      <c r="F3712" s="0" t="n">
        <v>5</v>
      </c>
      <c r="G3712" s="8" t="n">
        <v>2307.55</v>
      </c>
      <c r="H3712" s="0" t="str">
        <f aca="false">INDEX(Products!$C:$C,MATCH(C3712,Products!$A:$A,0))</f>
        <v>Fashion</v>
      </c>
      <c r="I3712" s="0" t="str">
        <f aca="false">INDEX(Orders!$D:$D,MATCH(B3712,Orders!$A:$A,0))</f>
        <v>Delivered</v>
      </c>
      <c r="J3712" s="8" t="n">
        <f aca="false">INDEX(Products!$E:$E,MATCH(C3712,Products!$A:$A,0))</f>
        <v>1801.14</v>
      </c>
      <c r="K3712" s="8" t="n">
        <f aca="false">D3712*J3712</f>
        <v>1801.14</v>
      </c>
    </row>
    <row r="3713" customFormat="false" ht="15" hidden="false" customHeight="false" outlineLevel="0" collapsed="false">
      <c r="A3713" s="0" t="s">
        <v>11481</v>
      </c>
      <c r="B3713" s="0" t="s">
        <v>3544</v>
      </c>
      <c r="C3713" s="0" t="s">
        <v>7593</v>
      </c>
      <c r="D3713" s="0" t="n">
        <v>1</v>
      </c>
      <c r="E3713" s="8" t="n">
        <v>12159</v>
      </c>
      <c r="F3713" s="0" t="n">
        <v>30</v>
      </c>
      <c r="G3713" s="8" t="n">
        <v>8511.3</v>
      </c>
      <c r="H3713" s="0" t="str">
        <f aca="false">INDEX(Products!$C:$C,MATCH(C3713,Products!$A:$A,0))</f>
        <v>Mobiles &amp; Accessories</v>
      </c>
      <c r="I3713" s="0" t="str">
        <f aca="false">INDEX(Orders!$D:$D,MATCH(B3713,Orders!$A:$A,0))</f>
        <v>Delivered</v>
      </c>
      <c r="J3713" s="8" t="n">
        <f aca="false">INDEX(Products!$E:$E,MATCH(C3713,Products!$A:$A,0))</f>
        <v>8791.68</v>
      </c>
      <c r="K3713" s="8" t="n">
        <f aca="false">D3713*J3713</f>
        <v>8791.68</v>
      </c>
    </row>
    <row r="3714" customFormat="false" ht="15" hidden="false" customHeight="false" outlineLevel="0" collapsed="false">
      <c r="A3714" s="0" t="s">
        <v>11482</v>
      </c>
      <c r="B3714" s="0" t="s">
        <v>3545</v>
      </c>
      <c r="C3714" s="0" t="s">
        <v>7644</v>
      </c>
      <c r="D3714" s="0" t="n">
        <v>1</v>
      </c>
      <c r="E3714" s="8" t="n">
        <v>14779</v>
      </c>
      <c r="F3714" s="0" t="n">
        <v>0</v>
      </c>
      <c r="G3714" s="8" t="n">
        <v>14779</v>
      </c>
      <c r="H3714" s="0" t="str">
        <f aca="false">INDEX(Products!$C:$C,MATCH(C3714,Products!$A:$A,0))</f>
        <v>Mobiles &amp; Accessories</v>
      </c>
      <c r="I3714" s="0" t="str">
        <f aca="false">INDEX(Orders!$D:$D,MATCH(B3714,Orders!$A:$A,0))</f>
        <v>Delivered</v>
      </c>
      <c r="J3714" s="8" t="n">
        <f aca="false">INDEX(Products!$E:$E,MATCH(C3714,Products!$A:$A,0))</f>
        <v>10119.61</v>
      </c>
      <c r="K3714" s="8" t="n">
        <f aca="false">D3714*J3714</f>
        <v>10119.61</v>
      </c>
    </row>
    <row r="3715" customFormat="false" ht="15" hidden="false" customHeight="false" outlineLevel="0" collapsed="false">
      <c r="A3715" s="0" t="s">
        <v>11483</v>
      </c>
      <c r="B3715" s="0" t="s">
        <v>3547</v>
      </c>
      <c r="C3715" s="0" t="s">
        <v>7696</v>
      </c>
      <c r="D3715" s="0" t="n">
        <v>2</v>
      </c>
      <c r="E3715" s="8" t="n">
        <v>23569</v>
      </c>
      <c r="F3715" s="0" t="n">
        <v>0</v>
      </c>
      <c r="G3715" s="8" t="n">
        <v>47138</v>
      </c>
      <c r="H3715" s="0" t="str">
        <f aca="false">INDEX(Products!$C:$C,MATCH(C3715,Products!$A:$A,0))</f>
        <v>Electronics</v>
      </c>
      <c r="I3715" s="0" t="str">
        <f aca="false">INDEX(Orders!$D:$D,MATCH(B3715,Orders!$A:$A,0))</f>
        <v>Delivered</v>
      </c>
      <c r="J3715" s="8" t="n">
        <f aca="false">INDEX(Products!$E:$E,MATCH(C3715,Products!$A:$A,0))</f>
        <v>15487.44</v>
      </c>
      <c r="K3715" s="8" t="n">
        <f aca="false">D3715*J3715</f>
        <v>30974.88</v>
      </c>
    </row>
    <row r="3716" customFormat="false" ht="15" hidden="false" customHeight="false" outlineLevel="0" collapsed="false">
      <c r="A3716" s="0" t="s">
        <v>11484</v>
      </c>
      <c r="B3716" s="0" t="s">
        <v>3547</v>
      </c>
      <c r="C3716" s="0" t="s">
        <v>7595</v>
      </c>
      <c r="D3716" s="0" t="n">
        <v>1</v>
      </c>
      <c r="E3716" s="8" t="n">
        <v>8040</v>
      </c>
      <c r="F3716" s="0" t="n">
        <v>5</v>
      </c>
      <c r="G3716" s="8" t="n">
        <v>7638</v>
      </c>
      <c r="H3716" s="0" t="str">
        <f aca="false">INDEX(Products!$C:$C,MATCH(C3716,Products!$A:$A,0))</f>
        <v>Home &amp; Kitchen</v>
      </c>
      <c r="I3716" s="0" t="str">
        <f aca="false">INDEX(Orders!$D:$D,MATCH(B3716,Orders!$A:$A,0))</f>
        <v>Delivered</v>
      </c>
      <c r="J3716" s="8" t="n">
        <f aca="false">INDEX(Products!$E:$E,MATCH(C3716,Products!$A:$A,0))</f>
        <v>4810.96</v>
      </c>
      <c r="K3716" s="8" t="n">
        <f aca="false">D3716*J3716</f>
        <v>4810.96</v>
      </c>
    </row>
    <row r="3717" customFormat="false" ht="15" hidden="false" customHeight="false" outlineLevel="0" collapsed="false">
      <c r="A3717" s="0" t="s">
        <v>11485</v>
      </c>
      <c r="B3717" s="0" t="s">
        <v>3547</v>
      </c>
      <c r="C3717" s="0" t="s">
        <v>7839</v>
      </c>
      <c r="D3717" s="0" t="n">
        <v>1</v>
      </c>
      <c r="E3717" s="8" t="n">
        <v>9969</v>
      </c>
      <c r="F3717" s="0" t="n">
        <v>5</v>
      </c>
      <c r="G3717" s="8" t="n">
        <v>9470.55</v>
      </c>
      <c r="H3717" s="0" t="str">
        <f aca="false">INDEX(Products!$C:$C,MATCH(C3717,Products!$A:$A,0))</f>
        <v>Home &amp; Kitchen</v>
      </c>
      <c r="I3717" s="0" t="str">
        <f aca="false">INDEX(Orders!$D:$D,MATCH(B3717,Orders!$A:$A,0))</f>
        <v>Delivered</v>
      </c>
      <c r="J3717" s="8" t="n">
        <f aca="false">INDEX(Products!$E:$E,MATCH(C3717,Products!$A:$A,0))</f>
        <v>5962.26</v>
      </c>
      <c r="K3717" s="8" t="n">
        <f aca="false">D3717*J3717</f>
        <v>5962.26</v>
      </c>
    </row>
    <row r="3718" customFormat="false" ht="15" hidden="false" customHeight="false" outlineLevel="0" collapsed="false">
      <c r="A3718" s="0" t="s">
        <v>11486</v>
      </c>
      <c r="B3718" s="0" t="s">
        <v>3549</v>
      </c>
      <c r="C3718" s="0" t="s">
        <v>7805</v>
      </c>
      <c r="D3718" s="0" t="n">
        <v>2</v>
      </c>
      <c r="E3718" s="8" t="n">
        <v>18269</v>
      </c>
      <c r="F3718" s="0" t="n">
        <v>5</v>
      </c>
      <c r="G3718" s="8" t="n">
        <v>34711.1</v>
      </c>
      <c r="H3718" s="0" t="str">
        <f aca="false">INDEX(Products!$C:$C,MATCH(C3718,Products!$A:$A,0))</f>
        <v>Mobiles &amp; Accessories</v>
      </c>
      <c r="I3718" s="0" t="str">
        <f aca="false">INDEX(Orders!$D:$D,MATCH(B3718,Orders!$A:$A,0))</f>
        <v>Delivered</v>
      </c>
      <c r="J3718" s="8" t="n">
        <f aca="false">INDEX(Products!$E:$E,MATCH(C3718,Products!$A:$A,0))</f>
        <v>12301.55</v>
      </c>
      <c r="K3718" s="8" t="n">
        <f aca="false">D3718*J3718</f>
        <v>24603.1</v>
      </c>
    </row>
    <row r="3719" customFormat="false" ht="15" hidden="false" customHeight="false" outlineLevel="0" collapsed="false">
      <c r="A3719" s="0" t="s">
        <v>11487</v>
      </c>
      <c r="B3719" s="0" t="s">
        <v>3550</v>
      </c>
      <c r="C3719" s="0" t="s">
        <v>7630</v>
      </c>
      <c r="D3719" s="0" t="n">
        <v>1</v>
      </c>
      <c r="E3719" s="8" t="n">
        <v>74379</v>
      </c>
      <c r="F3719" s="0" t="n">
        <v>10</v>
      </c>
      <c r="G3719" s="8" t="n">
        <v>66941.1</v>
      </c>
      <c r="H3719" s="0" t="str">
        <f aca="false">INDEX(Products!$C:$C,MATCH(C3719,Products!$A:$A,0))</f>
        <v>Mobiles &amp; Accessories</v>
      </c>
      <c r="I3719" s="0" t="str">
        <f aca="false">INDEX(Orders!$D:$D,MATCH(B3719,Orders!$A:$A,0))</f>
        <v>Delivered</v>
      </c>
      <c r="J3719" s="8" t="n">
        <f aca="false">INDEX(Products!$E:$E,MATCH(C3719,Products!$A:$A,0))</f>
        <v>45257.88</v>
      </c>
      <c r="K3719" s="8" t="n">
        <f aca="false">D3719*J3719</f>
        <v>45257.88</v>
      </c>
    </row>
    <row r="3720" customFormat="false" ht="15" hidden="false" customHeight="false" outlineLevel="0" collapsed="false">
      <c r="A3720" s="0" t="s">
        <v>11488</v>
      </c>
      <c r="B3720" s="0" t="s">
        <v>3551</v>
      </c>
      <c r="C3720" s="0" t="s">
        <v>7680</v>
      </c>
      <c r="D3720" s="0" t="n">
        <v>1</v>
      </c>
      <c r="E3720" s="8" t="n">
        <v>14639</v>
      </c>
      <c r="F3720" s="0" t="n">
        <v>0</v>
      </c>
      <c r="G3720" s="8" t="n">
        <v>14639</v>
      </c>
      <c r="H3720" s="0" t="str">
        <f aca="false">INDEX(Products!$C:$C,MATCH(C3720,Products!$A:$A,0))</f>
        <v>Electronics</v>
      </c>
      <c r="I3720" s="0" t="str">
        <f aca="false">INDEX(Orders!$D:$D,MATCH(B3720,Orders!$A:$A,0))</f>
        <v>Delivered</v>
      </c>
      <c r="J3720" s="8" t="n">
        <f aca="false">INDEX(Products!$E:$E,MATCH(C3720,Products!$A:$A,0))</f>
        <v>8845.17</v>
      </c>
      <c r="K3720" s="8" t="n">
        <f aca="false">D3720*J3720</f>
        <v>8845.17</v>
      </c>
    </row>
    <row r="3721" customFormat="false" ht="15" hidden="false" customHeight="false" outlineLevel="0" collapsed="false">
      <c r="A3721" s="0" t="s">
        <v>11489</v>
      </c>
      <c r="B3721" s="0" t="s">
        <v>3551</v>
      </c>
      <c r="C3721" s="0" t="s">
        <v>7827</v>
      </c>
      <c r="D3721" s="0" t="n">
        <v>2</v>
      </c>
      <c r="E3721" s="8" t="n">
        <v>3359</v>
      </c>
      <c r="F3721" s="0" t="n">
        <v>15</v>
      </c>
      <c r="G3721" s="8" t="n">
        <v>5710.3</v>
      </c>
      <c r="H3721" s="0" t="str">
        <f aca="false">INDEX(Products!$C:$C,MATCH(C3721,Products!$A:$A,0))</f>
        <v>Home &amp; Kitchen</v>
      </c>
      <c r="I3721" s="0" t="str">
        <f aca="false">INDEX(Orders!$D:$D,MATCH(B3721,Orders!$A:$A,0))</f>
        <v>Delivered</v>
      </c>
      <c r="J3721" s="8" t="n">
        <f aca="false">INDEX(Products!$E:$E,MATCH(C3721,Products!$A:$A,0))</f>
        <v>1895.25</v>
      </c>
      <c r="K3721" s="8" t="n">
        <f aca="false">D3721*J3721</f>
        <v>3790.5</v>
      </c>
    </row>
    <row r="3722" customFormat="false" ht="15" hidden="false" customHeight="false" outlineLevel="0" collapsed="false">
      <c r="A3722" s="0" t="s">
        <v>11490</v>
      </c>
      <c r="B3722" s="0" t="s">
        <v>3552</v>
      </c>
      <c r="C3722" s="0" t="s">
        <v>7916</v>
      </c>
      <c r="D3722" s="0" t="n">
        <v>1</v>
      </c>
      <c r="E3722" s="8" t="n">
        <v>2700</v>
      </c>
      <c r="F3722" s="0" t="n">
        <v>10</v>
      </c>
      <c r="G3722" s="8" t="n">
        <v>2430</v>
      </c>
      <c r="H3722" s="0" t="str">
        <f aca="false">INDEX(Products!$C:$C,MATCH(C3722,Products!$A:$A,0))</f>
        <v>Beauty &amp; Personal Care</v>
      </c>
      <c r="I3722" s="0" t="str">
        <f aca="false">INDEX(Orders!$D:$D,MATCH(B3722,Orders!$A:$A,0))</f>
        <v>Delivered</v>
      </c>
      <c r="J3722" s="8" t="n">
        <f aca="false">INDEX(Products!$E:$E,MATCH(C3722,Products!$A:$A,0))</f>
        <v>1844.89</v>
      </c>
      <c r="K3722" s="8" t="n">
        <f aca="false">D3722*J3722</f>
        <v>1844.89</v>
      </c>
    </row>
    <row r="3723" customFormat="false" ht="15" hidden="false" customHeight="false" outlineLevel="0" collapsed="false">
      <c r="A3723" s="0" t="s">
        <v>11491</v>
      </c>
      <c r="B3723" s="0" t="s">
        <v>3553</v>
      </c>
      <c r="C3723" s="0" t="s">
        <v>7805</v>
      </c>
      <c r="D3723" s="0" t="n">
        <v>1</v>
      </c>
      <c r="E3723" s="8" t="n">
        <v>18269</v>
      </c>
      <c r="F3723" s="0" t="n">
        <v>0</v>
      </c>
      <c r="G3723" s="8" t="n">
        <v>18269</v>
      </c>
      <c r="H3723" s="0" t="str">
        <f aca="false">INDEX(Products!$C:$C,MATCH(C3723,Products!$A:$A,0))</f>
        <v>Mobiles &amp; Accessories</v>
      </c>
      <c r="I3723" s="0" t="str">
        <f aca="false">INDEX(Orders!$D:$D,MATCH(B3723,Orders!$A:$A,0))</f>
        <v>Delivered</v>
      </c>
      <c r="J3723" s="8" t="n">
        <f aca="false">INDEX(Products!$E:$E,MATCH(C3723,Products!$A:$A,0))</f>
        <v>12301.55</v>
      </c>
      <c r="K3723" s="8" t="n">
        <f aca="false">D3723*J3723</f>
        <v>12301.55</v>
      </c>
    </row>
    <row r="3724" customFormat="false" ht="15" hidden="false" customHeight="false" outlineLevel="0" collapsed="false">
      <c r="A3724" s="0" t="s">
        <v>11492</v>
      </c>
      <c r="B3724" s="0" t="s">
        <v>3554</v>
      </c>
      <c r="C3724" s="0" t="s">
        <v>7644</v>
      </c>
      <c r="D3724" s="0" t="n">
        <v>1</v>
      </c>
      <c r="E3724" s="8" t="n">
        <v>14779</v>
      </c>
      <c r="F3724" s="0" t="n">
        <v>20</v>
      </c>
      <c r="G3724" s="8" t="n">
        <v>11823.2</v>
      </c>
      <c r="H3724" s="0" t="str">
        <f aca="false">INDEX(Products!$C:$C,MATCH(C3724,Products!$A:$A,0))</f>
        <v>Mobiles &amp; Accessories</v>
      </c>
      <c r="I3724" s="0" t="str">
        <f aca="false">INDEX(Orders!$D:$D,MATCH(B3724,Orders!$A:$A,0))</f>
        <v>Delivered</v>
      </c>
      <c r="J3724" s="8" t="n">
        <f aca="false">INDEX(Products!$E:$E,MATCH(C3724,Products!$A:$A,0))</f>
        <v>10119.61</v>
      </c>
      <c r="K3724" s="8" t="n">
        <f aca="false">D3724*J3724</f>
        <v>10119.61</v>
      </c>
    </row>
    <row r="3725" customFormat="false" ht="15" hidden="false" customHeight="false" outlineLevel="0" collapsed="false">
      <c r="A3725" s="0" t="s">
        <v>11493</v>
      </c>
      <c r="B3725" s="0" t="s">
        <v>3554</v>
      </c>
      <c r="C3725" s="0" t="s">
        <v>8304</v>
      </c>
      <c r="D3725" s="0" t="n">
        <v>2</v>
      </c>
      <c r="E3725" s="8" t="n">
        <v>30649</v>
      </c>
      <c r="F3725" s="0" t="n">
        <v>15</v>
      </c>
      <c r="G3725" s="8" t="n">
        <v>52103.3</v>
      </c>
      <c r="H3725" s="0" t="str">
        <f aca="false">INDEX(Products!$C:$C,MATCH(C3725,Products!$A:$A,0))</f>
        <v>Mobiles &amp; Accessories</v>
      </c>
      <c r="I3725" s="0" t="str">
        <f aca="false">INDEX(Orders!$D:$D,MATCH(B3725,Orders!$A:$A,0))</f>
        <v>Delivered</v>
      </c>
      <c r="J3725" s="8" t="n">
        <f aca="false">INDEX(Products!$E:$E,MATCH(C3725,Products!$A:$A,0))</f>
        <v>17732.54</v>
      </c>
      <c r="K3725" s="8" t="n">
        <f aca="false">D3725*J3725</f>
        <v>35465.08</v>
      </c>
    </row>
    <row r="3726" customFormat="false" ht="15" hidden="false" customHeight="false" outlineLevel="0" collapsed="false">
      <c r="A3726" s="0" t="s">
        <v>11494</v>
      </c>
      <c r="B3726" s="0" t="s">
        <v>3556</v>
      </c>
      <c r="C3726" s="0" t="s">
        <v>8127</v>
      </c>
      <c r="D3726" s="0" t="n">
        <v>1</v>
      </c>
      <c r="E3726" s="8" t="n">
        <v>1239</v>
      </c>
      <c r="F3726" s="0" t="n">
        <v>30</v>
      </c>
      <c r="G3726" s="8" t="n">
        <v>867.3</v>
      </c>
      <c r="H3726" s="0" t="str">
        <f aca="false">INDEX(Products!$C:$C,MATCH(C3726,Products!$A:$A,0))</f>
        <v>Sports &amp; Fitness</v>
      </c>
      <c r="I3726" s="0" t="str">
        <f aca="false">INDEX(Orders!$D:$D,MATCH(B3726,Orders!$A:$A,0))</f>
        <v>Delivered</v>
      </c>
      <c r="J3726" s="8" t="n">
        <f aca="false">INDEX(Products!$E:$E,MATCH(C3726,Products!$A:$A,0))</f>
        <v>686.19</v>
      </c>
      <c r="K3726" s="8" t="n">
        <f aca="false">D3726*J3726</f>
        <v>686.19</v>
      </c>
    </row>
    <row r="3727" customFormat="false" ht="15" hidden="false" customHeight="false" outlineLevel="0" collapsed="false">
      <c r="A3727" s="0" t="s">
        <v>11495</v>
      </c>
      <c r="B3727" s="0" t="s">
        <v>3556</v>
      </c>
      <c r="C3727" s="0" t="s">
        <v>7790</v>
      </c>
      <c r="D3727" s="0" t="n">
        <v>1</v>
      </c>
      <c r="E3727" s="8" t="n">
        <v>629</v>
      </c>
      <c r="F3727" s="0" t="n">
        <v>20</v>
      </c>
      <c r="G3727" s="8" t="n">
        <v>503.2</v>
      </c>
      <c r="H3727" s="0" t="str">
        <f aca="false">INDEX(Products!$C:$C,MATCH(C3727,Products!$A:$A,0))</f>
        <v>Grocery</v>
      </c>
      <c r="I3727" s="0" t="str">
        <f aca="false">INDEX(Orders!$D:$D,MATCH(B3727,Orders!$A:$A,0))</f>
        <v>Delivered</v>
      </c>
      <c r="J3727" s="8" t="n">
        <f aca="false">INDEX(Products!$E:$E,MATCH(C3727,Products!$A:$A,0))</f>
        <v>377.09</v>
      </c>
      <c r="K3727" s="8" t="n">
        <f aca="false">D3727*J3727</f>
        <v>377.09</v>
      </c>
    </row>
    <row r="3728" customFormat="false" ht="15" hidden="false" customHeight="false" outlineLevel="0" collapsed="false">
      <c r="A3728" s="0" t="s">
        <v>11496</v>
      </c>
      <c r="B3728" s="0" t="s">
        <v>3558</v>
      </c>
      <c r="C3728" s="0" t="s">
        <v>8369</v>
      </c>
      <c r="D3728" s="0" t="n">
        <v>3</v>
      </c>
      <c r="E3728" s="8" t="n">
        <v>13339</v>
      </c>
      <c r="F3728" s="0" t="n">
        <v>0</v>
      </c>
      <c r="G3728" s="8" t="n">
        <v>40017</v>
      </c>
      <c r="H3728" s="0" t="str">
        <f aca="false">INDEX(Products!$C:$C,MATCH(C3728,Products!$A:$A,0))</f>
        <v>Electronics</v>
      </c>
      <c r="I3728" s="0" t="str">
        <f aca="false">INDEX(Orders!$D:$D,MATCH(B3728,Orders!$A:$A,0))</f>
        <v>Delivered</v>
      </c>
      <c r="J3728" s="8" t="n">
        <f aca="false">INDEX(Products!$E:$E,MATCH(C3728,Products!$A:$A,0))</f>
        <v>8278.32</v>
      </c>
      <c r="K3728" s="8" t="n">
        <f aca="false">D3728*J3728</f>
        <v>24834.96</v>
      </c>
    </row>
    <row r="3729" customFormat="false" ht="15" hidden="false" customHeight="false" outlineLevel="0" collapsed="false">
      <c r="A3729" s="0" t="s">
        <v>11497</v>
      </c>
      <c r="B3729" s="0" t="s">
        <v>3558</v>
      </c>
      <c r="C3729" s="0" t="s">
        <v>7805</v>
      </c>
      <c r="D3729" s="0" t="n">
        <v>1</v>
      </c>
      <c r="E3729" s="8" t="n">
        <v>18269</v>
      </c>
      <c r="F3729" s="0" t="n">
        <v>20</v>
      </c>
      <c r="G3729" s="8" t="n">
        <v>14615.2</v>
      </c>
      <c r="H3729" s="0" t="str">
        <f aca="false">INDEX(Products!$C:$C,MATCH(C3729,Products!$A:$A,0))</f>
        <v>Mobiles &amp; Accessories</v>
      </c>
      <c r="I3729" s="0" t="str">
        <f aca="false">INDEX(Orders!$D:$D,MATCH(B3729,Orders!$A:$A,0))</f>
        <v>Delivered</v>
      </c>
      <c r="J3729" s="8" t="n">
        <f aca="false">INDEX(Products!$E:$E,MATCH(C3729,Products!$A:$A,0))</f>
        <v>12301.55</v>
      </c>
      <c r="K3729" s="8" t="n">
        <f aca="false">D3729*J3729</f>
        <v>12301.55</v>
      </c>
    </row>
    <row r="3730" customFormat="false" ht="15" hidden="false" customHeight="false" outlineLevel="0" collapsed="false">
      <c r="A3730" s="0" t="s">
        <v>11498</v>
      </c>
      <c r="B3730" s="0" t="s">
        <v>3559</v>
      </c>
      <c r="C3730" s="0" t="s">
        <v>7982</v>
      </c>
      <c r="D3730" s="0" t="n">
        <v>2</v>
      </c>
      <c r="E3730" s="8" t="n">
        <v>2399</v>
      </c>
      <c r="F3730" s="0" t="n">
        <v>0</v>
      </c>
      <c r="G3730" s="8" t="n">
        <v>4798</v>
      </c>
      <c r="H3730" s="0" t="str">
        <f aca="false">INDEX(Products!$C:$C,MATCH(C3730,Products!$A:$A,0))</f>
        <v>Fashion</v>
      </c>
      <c r="I3730" s="0" t="str">
        <f aca="false">INDEX(Orders!$D:$D,MATCH(B3730,Orders!$A:$A,0))</f>
        <v>Delivered</v>
      </c>
      <c r="J3730" s="8" t="n">
        <f aca="false">INDEX(Products!$E:$E,MATCH(C3730,Products!$A:$A,0))</f>
        <v>1604.24</v>
      </c>
      <c r="K3730" s="8" t="n">
        <f aca="false">D3730*J3730</f>
        <v>3208.48</v>
      </c>
    </row>
    <row r="3731" customFormat="false" ht="15" hidden="false" customHeight="false" outlineLevel="0" collapsed="false">
      <c r="A3731" s="0" t="s">
        <v>11499</v>
      </c>
      <c r="B3731" s="0" t="s">
        <v>3560</v>
      </c>
      <c r="C3731" s="0" t="s">
        <v>8083</v>
      </c>
      <c r="D3731" s="0" t="n">
        <v>1</v>
      </c>
      <c r="E3731" s="8" t="n">
        <v>1749</v>
      </c>
      <c r="F3731" s="0" t="n">
        <v>15</v>
      </c>
      <c r="G3731" s="8" t="n">
        <v>1486.65</v>
      </c>
      <c r="H3731" s="0" t="str">
        <f aca="false">INDEX(Products!$C:$C,MATCH(C3731,Products!$A:$A,0))</f>
        <v>Fashion</v>
      </c>
      <c r="I3731" s="0" t="str">
        <f aca="false">INDEX(Orders!$D:$D,MATCH(B3731,Orders!$A:$A,0))</f>
        <v>Delivered</v>
      </c>
      <c r="J3731" s="8" t="n">
        <f aca="false">INDEX(Products!$E:$E,MATCH(C3731,Products!$A:$A,0))</f>
        <v>1085.41</v>
      </c>
      <c r="K3731" s="8" t="n">
        <f aca="false">D3731*J3731</f>
        <v>1085.41</v>
      </c>
    </row>
    <row r="3732" customFormat="false" ht="15" hidden="false" customHeight="false" outlineLevel="0" collapsed="false">
      <c r="A3732" s="0" t="s">
        <v>11500</v>
      </c>
      <c r="B3732" s="0" t="s">
        <v>3561</v>
      </c>
      <c r="C3732" s="0" t="s">
        <v>7721</v>
      </c>
      <c r="D3732" s="0" t="n">
        <v>1</v>
      </c>
      <c r="E3732" s="8" t="n">
        <v>4189</v>
      </c>
      <c r="F3732" s="0" t="n">
        <v>0</v>
      </c>
      <c r="G3732" s="8" t="n">
        <v>4189</v>
      </c>
      <c r="H3732" s="0" t="str">
        <f aca="false">INDEX(Products!$C:$C,MATCH(C3732,Products!$A:$A,0))</f>
        <v>Electronics</v>
      </c>
      <c r="I3732" s="0" t="str">
        <f aca="false">INDEX(Orders!$D:$D,MATCH(B3732,Orders!$A:$A,0))</f>
        <v>Delivered</v>
      </c>
      <c r="J3732" s="8" t="n">
        <f aca="false">INDEX(Products!$E:$E,MATCH(C3732,Products!$A:$A,0))</f>
        <v>3101.05</v>
      </c>
      <c r="K3732" s="8" t="n">
        <f aca="false">D3732*J3732</f>
        <v>3101.05</v>
      </c>
    </row>
    <row r="3733" customFormat="false" ht="15" hidden="false" customHeight="false" outlineLevel="0" collapsed="false">
      <c r="A3733" s="0" t="s">
        <v>11501</v>
      </c>
      <c r="B3733" s="0" t="s">
        <v>3561</v>
      </c>
      <c r="C3733" s="0" t="s">
        <v>7760</v>
      </c>
      <c r="D3733" s="0" t="n">
        <v>1</v>
      </c>
      <c r="E3733" s="8" t="n">
        <v>439</v>
      </c>
      <c r="F3733" s="0" t="n">
        <v>20</v>
      </c>
      <c r="G3733" s="8" t="n">
        <v>351.2</v>
      </c>
      <c r="H3733" s="0" t="str">
        <f aca="false">INDEX(Products!$C:$C,MATCH(C3733,Products!$A:$A,0))</f>
        <v>Grocery</v>
      </c>
      <c r="I3733" s="0" t="str">
        <f aca="false">INDEX(Orders!$D:$D,MATCH(B3733,Orders!$A:$A,0))</f>
        <v>Delivered</v>
      </c>
      <c r="J3733" s="8" t="n">
        <f aca="false">INDEX(Products!$E:$E,MATCH(C3733,Products!$A:$A,0))</f>
        <v>271.77</v>
      </c>
      <c r="K3733" s="8" t="n">
        <f aca="false">D3733*J3733</f>
        <v>271.77</v>
      </c>
    </row>
    <row r="3734" customFormat="false" ht="15" hidden="false" customHeight="false" outlineLevel="0" collapsed="false">
      <c r="A3734" s="0" t="s">
        <v>11502</v>
      </c>
      <c r="B3734" s="0" t="s">
        <v>3561</v>
      </c>
      <c r="C3734" s="0" t="s">
        <v>8304</v>
      </c>
      <c r="D3734" s="0" t="n">
        <v>1</v>
      </c>
      <c r="E3734" s="8" t="n">
        <v>30649</v>
      </c>
      <c r="F3734" s="0" t="n">
        <v>30</v>
      </c>
      <c r="G3734" s="8" t="n">
        <v>21454.3</v>
      </c>
      <c r="H3734" s="0" t="str">
        <f aca="false">INDEX(Products!$C:$C,MATCH(C3734,Products!$A:$A,0))</f>
        <v>Mobiles &amp; Accessories</v>
      </c>
      <c r="I3734" s="0" t="str">
        <f aca="false">INDEX(Orders!$D:$D,MATCH(B3734,Orders!$A:$A,0))</f>
        <v>Delivered</v>
      </c>
      <c r="J3734" s="8" t="n">
        <f aca="false">INDEX(Products!$E:$E,MATCH(C3734,Products!$A:$A,0))</f>
        <v>17732.54</v>
      </c>
      <c r="K3734" s="8" t="n">
        <f aca="false">D3734*J3734</f>
        <v>17732.54</v>
      </c>
    </row>
    <row r="3735" customFormat="false" ht="15" hidden="false" customHeight="false" outlineLevel="0" collapsed="false">
      <c r="A3735" s="0" t="s">
        <v>11503</v>
      </c>
      <c r="B3735" s="0" t="s">
        <v>3561</v>
      </c>
      <c r="C3735" s="0" t="s">
        <v>7668</v>
      </c>
      <c r="D3735" s="0" t="n">
        <v>1</v>
      </c>
      <c r="E3735" s="8" t="n">
        <v>2809</v>
      </c>
      <c r="F3735" s="0" t="n">
        <v>0</v>
      </c>
      <c r="G3735" s="8" t="n">
        <v>2809</v>
      </c>
      <c r="H3735" s="0" t="str">
        <f aca="false">INDEX(Products!$C:$C,MATCH(C3735,Products!$A:$A,0))</f>
        <v>Beauty &amp; Personal Care</v>
      </c>
      <c r="I3735" s="0" t="str">
        <f aca="false">INDEX(Orders!$D:$D,MATCH(B3735,Orders!$A:$A,0))</f>
        <v>Delivered</v>
      </c>
      <c r="J3735" s="8" t="n">
        <f aca="false">INDEX(Products!$E:$E,MATCH(C3735,Products!$A:$A,0))</f>
        <v>1850.71</v>
      </c>
      <c r="K3735" s="8" t="n">
        <f aca="false">D3735*J3735</f>
        <v>1850.71</v>
      </c>
    </row>
    <row r="3736" customFormat="false" ht="15" hidden="false" customHeight="false" outlineLevel="0" collapsed="false">
      <c r="A3736" s="0" t="s">
        <v>11504</v>
      </c>
      <c r="B3736" s="0" t="s">
        <v>3562</v>
      </c>
      <c r="C3736" s="0" t="s">
        <v>7764</v>
      </c>
      <c r="D3736" s="0" t="n">
        <v>2</v>
      </c>
      <c r="E3736" s="8" t="n">
        <v>719</v>
      </c>
      <c r="F3736" s="0" t="n">
        <v>10</v>
      </c>
      <c r="G3736" s="8" t="n">
        <v>1294.2</v>
      </c>
      <c r="H3736" s="0" t="str">
        <f aca="false">INDEX(Products!$C:$C,MATCH(C3736,Products!$A:$A,0))</f>
        <v>Fashion</v>
      </c>
      <c r="I3736" s="0" t="str">
        <f aca="false">INDEX(Orders!$D:$D,MATCH(B3736,Orders!$A:$A,0))</f>
        <v>Delivered</v>
      </c>
      <c r="J3736" s="8" t="n">
        <f aca="false">INDEX(Products!$E:$E,MATCH(C3736,Products!$A:$A,0))</f>
        <v>508.15</v>
      </c>
      <c r="K3736" s="8" t="n">
        <f aca="false">D3736*J3736</f>
        <v>1016.3</v>
      </c>
    </row>
    <row r="3737" customFormat="false" ht="15" hidden="false" customHeight="false" outlineLevel="0" collapsed="false">
      <c r="A3737" s="0" t="s">
        <v>11505</v>
      </c>
      <c r="B3737" s="0" t="s">
        <v>3563</v>
      </c>
      <c r="C3737" s="0" t="s">
        <v>7799</v>
      </c>
      <c r="D3737" s="0" t="n">
        <v>1</v>
      </c>
      <c r="E3737" s="8" t="n">
        <v>70349</v>
      </c>
      <c r="F3737" s="0" t="n">
        <v>0</v>
      </c>
      <c r="G3737" s="8" t="n">
        <v>70349</v>
      </c>
      <c r="H3737" s="0" t="str">
        <f aca="false">INDEX(Products!$C:$C,MATCH(C3737,Products!$A:$A,0))</f>
        <v>Mobiles &amp; Accessories</v>
      </c>
      <c r="I3737" s="0" t="str">
        <f aca="false">INDEX(Orders!$D:$D,MATCH(B3737,Orders!$A:$A,0))</f>
        <v>Delivered</v>
      </c>
      <c r="J3737" s="8" t="n">
        <f aca="false">INDEX(Products!$E:$E,MATCH(C3737,Products!$A:$A,0))</f>
        <v>45393.9</v>
      </c>
      <c r="K3737" s="8" t="n">
        <f aca="false">D3737*J3737</f>
        <v>45393.9</v>
      </c>
    </row>
    <row r="3738" customFormat="false" ht="15" hidden="false" customHeight="false" outlineLevel="0" collapsed="false">
      <c r="A3738" s="0" t="s">
        <v>11506</v>
      </c>
      <c r="B3738" s="0" t="s">
        <v>3565</v>
      </c>
      <c r="C3738" s="0" t="s">
        <v>7686</v>
      </c>
      <c r="D3738" s="0" t="n">
        <v>2</v>
      </c>
      <c r="E3738" s="8" t="n">
        <v>11089</v>
      </c>
      <c r="F3738" s="0" t="n">
        <v>5</v>
      </c>
      <c r="G3738" s="8" t="n">
        <v>21069.1</v>
      </c>
      <c r="H3738" s="0" t="str">
        <f aca="false">INDEX(Products!$C:$C,MATCH(C3738,Products!$A:$A,0))</f>
        <v>Home &amp; Kitchen</v>
      </c>
      <c r="I3738" s="0" t="str">
        <f aca="false">INDEX(Orders!$D:$D,MATCH(B3738,Orders!$A:$A,0))</f>
        <v>Returned</v>
      </c>
      <c r="J3738" s="8" t="n">
        <f aca="false">INDEX(Products!$E:$E,MATCH(C3738,Products!$A:$A,0))</f>
        <v>6310.53</v>
      </c>
      <c r="K3738" s="8" t="n">
        <f aca="false">D3738*J3738</f>
        <v>12621.06</v>
      </c>
    </row>
    <row r="3739" customFormat="false" ht="15" hidden="false" customHeight="false" outlineLevel="0" collapsed="false">
      <c r="A3739" s="0" t="s">
        <v>11507</v>
      </c>
      <c r="B3739" s="0" t="s">
        <v>3566</v>
      </c>
      <c r="C3739" s="0" t="s">
        <v>7663</v>
      </c>
      <c r="D3739" s="0" t="n">
        <v>1</v>
      </c>
      <c r="E3739" s="8" t="n">
        <v>4859</v>
      </c>
      <c r="F3739" s="0" t="n">
        <v>15</v>
      </c>
      <c r="G3739" s="8" t="n">
        <v>4130.15</v>
      </c>
      <c r="H3739" s="0" t="str">
        <f aca="false">INDEX(Products!$C:$C,MATCH(C3739,Products!$A:$A,0))</f>
        <v>Fashion</v>
      </c>
      <c r="I3739" s="0" t="str">
        <f aca="false">INDEX(Orders!$D:$D,MATCH(B3739,Orders!$A:$A,0))</f>
        <v>Delivered</v>
      </c>
      <c r="J3739" s="8" t="n">
        <f aca="false">INDEX(Products!$E:$E,MATCH(C3739,Products!$A:$A,0))</f>
        <v>2737.14</v>
      </c>
      <c r="K3739" s="8" t="n">
        <f aca="false">D3739*J3739</f>
        <v>2737.14</v>
      </c>
    </row>
    <row r="3740" customFormat="false" ht="15" hidden="false" customHeight="false" outlineLevel="0" collapsed="false">
      <c r="A3740" s="0" t="s">
        <v>11508</v>
      </c>
      <c r="B3740" s="0" t="s">
        <v>3566</v>
      </c>
      <c r="C3740" s="0" t="s">
        <v>7734</v>
      </c>
      <c r="D3740" s="0" t="n">
        <v>1</v>
      </c>
      <c r="E3740" s="8" t="n">
        <v>260</v>
      </c>
      <c r="F3740" s="0" t="n">
        <v>10</v>
      </c>
      <c r="G3740" s="8" t="n">
        <v>234</v>
      </c>
      <c r="H3740" s="0" t="str">
        <f aca="false">INDEX(Products!$C:$C,MATCH(C3740,Products!$A:$A,0))</f>
        <v>Books</v>
      </c>
      <c r="I3740" s="0" t="str">
        <f aca="false">INDEX(Orders!$D:$D,MATCH(B3740,Orders!$A:$A,0))</f>
        <v>Delivered</v>
      </c>
      <c r="J3740" s="8" t="n">
        <f aca="false">INDEX(Products!$E:$E,MATCH(C3740,Products!$A:$A,0))</f>
        <v>158.02</v>
      </c>
      <c r="K3740" s="8" t="n">
        <f aca="false">D3740*J3740</f>
        <v>158.02</v>
      </c>
    </row>
    <row r="3741" customFormat="false" ht="15" hidden="false" customHeight="false" outlineLevel="0" collapsed="false">
      <c r="A3741" s="0" t="s">
        <v>11509</v>
      </c>
      <c r="B3741" s="0" t="s">
        <v>3568</v>
      </c>
      <c r="C3741" s="0" t="s">
        <v>7968</v>
      </c>
      <c r="D3741" s="0" t="n">
        <v>1</v>
      </c>
      <c r="E3741" s="8" t="n">
        <v>50</v>
      </c>
      <c r="F3741" s="0" t="n">
        <v>15</v>
      </c>
      <c r="G3741" s="8" t="n">
        <v>42.5</v>
      </c>
      <c r="H3741" s="0" t="str">
        <f aca="false">INDEX(Products!$C:$C,MATCH(C3741,Products!$A:$A,0))</f>
        <v>Grocery</v>
      </c>
      <c r="I3741" s="0" t="str">
        <f aca="false">INDEX(Orders!$D:$D,MATCH(B3741,Orders!$A:$A,0))</f>
        <v>Cancelled</v>
      </c>
      <c r="J3741" s="8" t="n">
        <f aca="false">INDEX(Products!$E:$E,MATCH(C3741,Products!$A:$A,0))</f>
        <v>31.67</v>
      </c>
      <c r="K3741" s="8" t="n">
        <f aca="false">D3741*J3741</f>
        <v>31.67</v>
      </c>
    </row>
    <row r="3742" customFormat="false" ht="15" hidden="false" customHeight="false" outlineLevel="0" collapsed="false">
      <c r="A3742" s="0" t="s">
        <v>11510</v>
      </c>
      <c r="B3742" s="0" t="s">
        <v>3568</v>
      </c>
      <c r="C3742" s="0" t="s">
        <v>7805</v>
      </c>
      <c r="D3742" s="0" t="n">
        <v>3</v>
      </c>
      <c r="E3742" s="8" t="n">
        <v>18269</v>
      </c>
      <c r="F3742" s="0" t="n">
        <v>30</v>
      </c>
      <c r="G3742" s="8" t="n">
        <v>38364.9</v>
      </c>
      <c r="H3742" s="0" t="str">
        <f aca="false">INDEX(Products!$C:$C,MATCH(C3742,Products!$A:$A,0))</f>
        <v>Mobiles &amp; Accessories</v>
      </c>
      <c r="I3742" s="0" t="str">
        <f aca="false">INDEX(Orders!$D:$D,MATCH(B3742,Orders!$A:$A,0))</f>
        <v>Cancelled</v>
      </c>
      <c r="J3742" s="8" t="n">
        <f aca="false">INDEX(Products!$E:$E,MATCH(C3742,Products!$A:$A,0))</f>
        <v>12301.55</v>
      </c>
      <c r="K3742" s="8" t="n">
        <f aca="false">D3742*J3742</f>
        <v>36904.65</v>
      </c>
    </row>
    <row r="3743" customFormat="false" ht="15" hidden="false" customHeight="false" outlineLevel="0" collapsed="false">
      <c r="A3743" s="0" t="s">
        <v>11511</v>
      </c>
      <c r="B3743" s="0" t="s">
        <v>3568</v>
      </c>
      <c r="C3743" s="0" t="s">
        <v>7721</v>
      </c>
      <c r="D3743" s="0" t="n">
        <v>1</v>
      </c>
      <c r="E3743" s="8" t="n">
        <v>4189</v>
      </c>
      <c r="F3743" s="0" t="n">
        <v>0</v>
      </c>
      <c r="G3743" s="8" t="n">
        <v>4189</v>
      </c>
      <c r="H3743" s="0" t="str">
        <f aca="false">INDEX(Products!$C:$C,MATCH(C3743,Products!$A:$A,0))</f>
        <v>Electronics</v>
      </c>
      <c r="I3743" s="0" t="str">
        <f aca="false">INDEX(Orders!$D:$D,MATCH(B3743,Orders!$A:$A,0))</f>
        <v>Cancelled</v>
      </c>
      <c r="J3743" s="8" t="n">
        <f aca="false">INDEX(Products!$E:$E,MATCH(C3743,Products!$A:$A,0))</f>
        <v>3101.05</v>
      </c>
      <c r="K3743" s="8" t="n">
        <f aca="false">D3743*J3743</f>
        <v>3101.05</v>
      </c>
    </row>
    <row r="3744" customFormat="false" ht="15" hidden="false" customHeight="false" outlineLevel="0" collapsed="false">
      <c r="A3744" s="0" t="s">
        <v>11512</v>
      </c>
      <c r="B3744" s="0" t="s">
        <v>3568</v>
      </c>
      <c r="C3744" s="0" t="s">
        <v>7846</v>
      </c>
      <c r="D3744" s="0" t="n">
        <v>1</v>
      </c>
      <c r="E3744" s="8" t="n">
        <v>34829</v>
      </c>
      <c r="F3744" s="0" t="n">
        <v>0</v>
      </c>
      <c r="G3744" s="8" t="n">
        <v>34829</v>
      </c>
      <c r="H3744" s="0" t="str">
        <f aca="false">INDEX(Products!$C:$C,MATCH(C3744,Products!$A:$A,0))</f>
        <v>Mobiles &amp; Accessories</v>
      </c>
      <c r="I3744" s="0" t="str">
        <f aca="false">INDEX(Orders!$D:$D,MATCH(B3744,Orders!$A:$A,0))</f>
        <v>Cancelled</v>
      </c>
      <c r="J3744" s="8" t="n">
        <f aca="false">INDEX(Products!$E:$E,MATCH(C3744,Products!$A:$A,0))</f>
        <v>19331.44</v>
      </c>
      <c r="K3744" s="8" t="n">
        <f aca="false">D3744*J3744</f>
        <v>19331.44</v>
      </c>
    </row>
    <row r="3745" customFormat="false" ht="15" hidden="false" customHeight="false" outlineLevel="0" collapsed="false">
      <c r="A3745" s="0" t="s">
        <v>11513</v>
      </c>
      <c r="B3745" s="0" t="s">
        <v>3570</v>
      </c>
      <c r="C3745" s="0" t="s">
        <v>7651</v>
      </c>
      <c r="D3745" s="0" t="n">
        <v>1</v>
      </c>
      <c r="E3745" s="8" t="n">
        <v>7439</v>
      </c>
      <c r="F3745" s="0" t="n">
        <v>0</v>
      </c>
      <c r="G3745" s="8" t="n">
        <v>7439</v>
      </c>
      <c r="H3745" s="0" t="str">
        <f aca="false">INDEX(Products!$C:$C,MATCH(C3745,Products!$A:$A,0))</f>
        <v>Mobiles &amp; Accessories</v>
      </c>
      <c r="I3745" s="0" t="str">
        <f aca="false">INDEX(Orders!$D:$D,MATCH(B3745,Orders!$A:$A,0))</f>
        <v>Delivered</v>
      </c>
      <c r="J3745" s="8" t="n">
        <f aca="false">INDEX(Products!$E:$E,MATCH(C3745,Products!$A:$A,0))</f>
        <v>4901.55</v>
      </c>
      <c r="K3745" s="8" t="n">
        <f aca="false">D3745*J3745</f>
        <v>4901.55</v>
      </c>
    </row>
    <row r="3746" customFormat="false" ht="15" hidden="false" customHeight="false" outlineLevel="0" collapsed="false">
      <c r="A3746" s="0" t="s">
        <v>11514</v>
      </c>
      <c r="B3746" s="0" t="s">
        <v>3572</v>
      </c>
      <c r="C3746" s="0" t="s">
        <v>7865</v>
      </c>
      <c r="D3746" s="0" t="n">
        <v>1</v>
      </c>
      <c r="E3746" s="8" t="n">
        <v>2139</v>
      </c>
      <c r="F3746" s="0" t="n">
        <v>0</v>
      </c>
      <c r="G3746" s="8" t="n">
        <v>2139</v>
      </c>
      <c r="H3746" s="0" t="str">
        <f aca="false">INDEX(Products!$C:$C,MATCH(C3746,Products!$A:$A,0))</f>
        <v>Fashion</v>
      </c>
      <c r="I3746" s="0" t="str">
        <f aca="false">INDEX(Orders!$D:$D,MATCH(B3746,Orders!$A:$A,0))</f>
        <v>Returned</v>
      </c>
      <c r="J3746" s="8" t="n">
        <f aca="false">INDEX(Products!$E:$E,MATCH(C3746,Products!$A:$A,0))</f>
        <v>1375.05</v>
      </c>
      <c r="K3746" s="8" t="n">
        <f aca="false">D3746*J3746</f>
        <v>1375.05</v>
      </c>
    </row>
    <row r="3747" customFormat="false" ht="15" hidden="false" customHeight="false" outlineLevel="0" collapsed="false">
      <c r="A3747" s="0" t="s">
        <v>11515</v>
      </c>
      <c r="B3747" s="0" t="s">
        <v>3574</v>
      </c>
      <c r="C3747" s="0" t="s">
        <v>8071</v>
      </c>
      <c r="D3747" s="0" t="n">
        <v>2</v>
      </c>
      <c r="E3747" s="8" t="n">
        <v>2329</v>
      </c>
      <c r="F3747" s="0" t="n">
        <v>10</v>
      </c>
      <c r="G3747" s="8" t="n">
        <v>4192.2</v>
      </c>
      <c r="H3747" s="0" t="str">
        <f aca="false">INDEX(Products!$C:$C,MATCH(C3747,Products!$A:$A,0))</f>
        <v>Beauty &amp; Personal Care</v>
      </c>
      <c r="I3747" s="0" t="str">
        <f aca="false">INDEX(Orders!$D:$D,MATCH(B3747,Orders!$A:$A,0))</f>
        <v>Cancelled</v>
      </c>
      <c r="J3747" s="8" t="n">
        <f aca="false">INDEX(Products!$E:$E,MATCH(C3747,Products!$A:$A,0))</f>
        <v>1328.17</v>
      </c>
      <c r="K3747" s="8" t="n">
        <f aca="false">D3747*J3747</f>
        <v>2656.34</v>
      </c>
    </row>
    <row r="3748" customFormat="false" ht="15" hidden="false" customHeight="false" outlineLevel="0" collapsed="false">
      <c r="A3748" s="0" t="s">
        <v>11516</v>
      </c>
      <c r="B3748" s="0" t="s">
        <v>3574</v>
      </c>
      <c r="C3748" s="0" t="s">
        <v>8369</v>
      </c>
      <c r="D3748" s="0" t="n">
        <v>1</v>
      </c>
      <c r="E3748" s="8" t="n">
        <v>13339</v>
      </c>
      <c r="F3748" s="0" t="n">
        <v>0</v>
      </c>
      <c r="G3748" s="8" t="n">
        <v>13339</v>
      </c>
      <c r="H3748" s="0" t="str">
        <f aca="false">INDEX(Products!$C:$C,MATCH(C3748,Products!$A:$A,0))</f>
        <v>Electronics</v>
      </c>
      <c r="I3748" s="0" t="str">
        <f aca="false">INDEX(Orders!$D:$D,MATCH(B3748,Orders!$A:$A,0))</f>
        <v>Cancelled</v>
      </c>
      <c r="J3748" s="8" t="n">
        <f aca="false">INDEX(Products!$E:$E,MATCH(C3748,Products!$A:$A,0))</f>
        <v>8278.32</v>
      </c>
      <c r="K3748" s="8" t="n">
        <f aca="false">D3748*J3748</f>
        <v>8278.32</v>
      </c>
    </row>
    <row r="3749" customFormat="false" ht="15" hidden="false" customHeight="false" outlineLevel="0" collapsed="false">
      <c r="A3749" s="0" t="s">
        <v>11517</v>
      </c>
      <c r="B3749" s="0" t="s">
        <v>3576</v>
      </c>
      <c r="C3749" s="0" t="s">
        <v>7648</v>
      </c>
      <c r="D3749" s="0" t="n">
        <v>1</v>
      </c>
      <c r="E3749" s="8" t="n">
        <v>2869</v>
      </c>
      <c r="F3749" s="0" t="n">
        <v>5</v>
      </c>
      <c r="G3749" s="8" t="n">
        <v>2725.55</v>
      </c>
      <c r="H3749" s="0" t="str">
        <f aca="false">INDEX(Products!$C:$C,MATCH(C3749,Products!$A:$A,0))</f>
        <v>Sports &amp; Fitness</v>
      </c>
      <c r="I3749" s="0" t="str">
        <f aca="false">INDEX(Orders!$D:$D,MATCH(B3749,Orders!$A:$A,0))</f>
        <v>Delivered</v>
      </c>
      <c r="J3749" s="8" t="n">
        <f aca="false">INDEX(Products!$E:$E,MATCH(C3749,Products!$A:$A,0))</f>
        <v>1957.62</v>
      </c>
      <c r="K3749" s="8" t="n">
        <f aca="false">D3749*J3749</f>
        <v>1957.62</v>
      </c>
    </row>
    <row r="3750" customFormat="false" ht="15" hidden="false" customHeight="false" outlineLevel="0" collapsed="false">
      <c r="A3750" s="0" t="s">
        <v>11518</v>
      </c>
      <c r="B3750" s="0" t="s">
        <v>3578</v>
      </c>
      <c r="C3750" s="0" t="s">
        <v>7611</v>
      </c>
      <c r="D3750" s="0" t="n">
        <v>2</v>
      </c>
      <c r="E3750" s="8" t="n">
        <v>2209</v>
      </c>
      <c r="F3750" s="0" t="n">
        <v>5</v>
      </c>
      <c r="G3750" s="8" t="n">
        <v>4197.1</v>
      </c>
      <c r="H3750" s="0" t="str">
        <f aca="false">INDEX(Products!$C:$C,MATCH(C3750,Products!$A:$A,0))</f>
        <v>Beauty &amp; Personal Care</v>
      </c>
      <c r="I3750" s="0" t="str">
        <f aca="false">INDEX(Orders!$D:$D,MATCH(B3750,Orders!$A:$A,0))</f>
        <v>Delivered</v>
      </c>
      <c r="J3750" s="8" t="n">
        <f aca="false">INDEX(Products!$E:$E,MATCH(C3750,Products!$A:$A,0))</f>
        <v>1306.07</v>
      </c>
      <c r="K3750" s="8" t="n">
        <f aca="false">D3750*J3750</f>
        <v>2612.14</v>
      </c>
    </row>
    <row r="3751" customFormat="false" ht="15" hidden="false" customHeight="false" outlineLevel="0" collapsed="false">
      <c r="A3751" s="0" t="s">
        <v>11519</v>
      </c>
      <c r="B3751" s="0" t="s">
        <v>3579</v>
      </c>
      <c r="C3751" s="0" t="s">
        <v>7916</v>
      </c>
      <c r="D3751" s="0" t="n">
        <v>1</v>
      </c>
      <c r="E3751" s="8" t="n">
        <v>2700</v>
      </c>
      <c r="F3751" s="0" t="n">
        <v>15</v>
      </c>
      <c r="G3751" s="8" t="n">
        <v>2295</v>
      </c>
      <c r="H3751" s="0" t="str">
        <f aca="false">INDEX(Products!$C:$C,MATCH(C3751,Products!$A:$A,0))</f>
        <v>Beauty &amp; Personal Care</v>
      </c>
      <c r="I3751" s="0" t="str">
        <f aca="false">INDEX(Orders!$D:$D,MATCH(B3751,Orders!$A:$A,0))</f>
        <v>Delivered</v>
      </c>
      <c r="J3751" s="8" t="n">
        <f aca="false">INDEX(Products!$E:$E,MATCH(C3751,Products!$A:$A,0))</f>
        <v>1844.89</v>
      </c>
      <c r="K3751" s="8" t="n">
        <f aca="false">D3751*J3751</f>
        <v>1844.89</v>
      </c>
    </row>
    <row r="3752" customFormat="false" ht="15" hidden="false" customHeight="false" outlineLevel="0" collapsed="false">
      <c r="A3752" s="0" t="s">
        <v>11520</v>
      </c>
      <c r="B3752" s="0" t="s">
        <v>3580</v>
      </c>
      <c r="C3752" s="0" t="s">
        <v>7879</v>
      </c>
      <c r="D3752" s="0" t="n">
        <v>2</v>
      </c>
      <c r="E3752" s="8" t="n">
        <v>389</v>
      </c>
      <c r="F3752" s="0" t="n">
        <v>10</v>
      </c>
      <c r="G3752" s="8" t="n">
        <v>700.2</v>
      </c>
      <c r="H3752" s="0" t="str">
        <f aca="false">INDEX(Products!$C:$C,MATCH(C3752,Products!$A:$A,0))</f>
        <v>Beauty &amp; Personal Care</v>
      </c>
      <c r="I3752" s="0" t="str">
        <f aca="false">INDEX(Orders!$D:$D,MATCH(B3752,Orders!$A:$A,0))</f>
        <v>Delivered</v>
      </c>
      <c r="J3752" s="8" t="n">
        <f aca="false">INDEX(Products!$E:$E,MATCH(C3752,Products!$A:$A,0))</f>
        <v>254.3</v>
      </c>
      <c r="K3752" s="8" t="n">
        <f aca="false">D3752*J3752</f>
        <v>508.6</v>
      </c>
    </row>
    <row r="3753" customFormat="false" ht="15" hidden="false" customHeight="false" outlineLevel="0" collapsed="false">
      <c r="A3753" s="0" t="s">
        <v>11521</v>
      </c>
      <c r="B3753" s="0" t="s">
        <v>3581</v>
      </c>
      <c r="C3753" s="0" t="s">
        <v>7745</v>
      </c>
      <c r="D3753" s="0" t="n">
        <v>2</v>
      </c>
      <c r="E3753" s="8" t="n">
        <v>19339</v>
      </c>
      <c r="F3753" s="0" t="n">
        <v>10</v>
      </c>
      <c r="G3753" s="8" t="n">
        <v>34810.2</v>
      </c>
      <c r="H3753" s="0" t="str">
        <f aca="false">INDEX(Products!$C:$C,MATCH(C3753,Products!$A:$A,0))</f>
        <v>Furniture</v>
      </c>
      <c r="I3753" s="0" t="str">
        <f aca="false">INDEX(Orders!$D:$D,MATCH(B3753,Orders!$A:$A,0))</f>
        <v>Delivered</v>
      </c>
      <c r="J3753" s="8" t="n">
        <f aca="false">INDEX(Products!$E:$E,MATCH(C3753,Products!$A:$A,0))</f>
        <v>11729</v>
      </c>
      <c r="K3753" s="8" t="n">
        <f aca="false">D3753*J3753</f>
        <v>23458</v>
      </c>
    </row>
    <row r="3754" customFormat="false" ht="15" hidden="false" customHeight="false" outlineLevel="0" collapsed="false">
      <c r="A3754" s="0" t="s">
        <v>11522</v>
      </c>
      <c r="B3754" s="0" t="s">
        <v>3582</v>
      </c>
      <c r="C3754" s="0" t="s">
        <v>8253</v>
      </c>
      <c r="D3754" s="0" t="n">
        <v>1</v>
      </c>
      <c r="E3754" s="8" t="n">
        <v>1729</v>
      </c>
      <c r="F3754" s="0" t="n">
        <v>0</v>
      </c>
      <c r="G3754" s="8" t="n">
        <v>1729</v>
      </c>
      <c r="H3754" s="0" t="str">
        <f aca="false">INDEX(Products!$C:$C,MATCH(C3754,Products!$A:$A,0))</f>
        <v>Beauty &amp; Personal Care</v>
      </c>
      <c r="I3754" s="0" t="str">
        <f aca="false">INDEX(Orders!$D:$D,MATCH(B3754,Orders!$A:$A,0))</f>
        <v>Delivered</v>
      </c>
      <c r="J3754" s="8" t="n">
        <f aca="false">INDEX(Products!$E:$E,MATCH(C3754,Products!$A:$A,0))</f>
        <v>1062.01</v>
      </c>
      <c r="K3754" s="8" t="n">
        <f aca="false">D3754*J3754</f>
        <v>1062.01</v>
      </c>
    </row>
    <row r="3755" customFormat="false" ht="15" hidden="false" customHeight="false" outlineLevel="0" collapsed="false">
      <c r="A3755" s="0" t="s">
        <v>11523</v>
      </c>
      <c r="B3755" s="0" t="s">
        <v>3583</v>
      </c>
      <c r="C3755" s="0" t="s">
        <v>7879</v>
      </c>
      <c r="D3755" s="0" t="n">
        <v>1</v>
      </c>
      <c r="E3755" s="8" t="n">
        <v>389</v>
      </c>
      <c r="F3755" s="0" t="n">
        <v>30</v>
      </c>
      <c r="G3755" s="8" t="n">
        <v>272.3</v>
      </c>
      <c r="H3755" s="0" t="str">
        <f aca="false">INDEX(Products!$C:$C,MATCH(C3755,Products!$A:$A,0))</f>
        <v>Beauty &amp; Personal Care</v>
      </c>
      <c r="I3755" s="0" t="str">
        <f aca="false">INDEX(Orders!$D:$D,MATCH(B3755,Orders!$A:$A,0))</f>
        <v>Delivered</v>
      </c>
      <c r="J3755" s="8" t="n">
        <f aca="false">INDEX(Products!$E:$E,MATCH(C3755,Products!$A:$A,0))</f>
        <v>254.3</v>
      </c>
      <c r="K3755" s="8" t="n">
        <f aca="false">D3755*J3755</f>
        <v>254.3</v>
      </c>
    </row>
    <row r="3756" customFormat="false" ht="15" hidden="false" customHeight="false" outlineLevel="0" collapsed="false">
      <c r="A3756" s="0" t="s">
        <v>11524</v>
      </c>
      <c r="B3756" s="0" t="s">
        <v>3583</v>
      </c>
      <c r="C3756" s="0" t="s">
        <v>7855</v>
      </c>
      <c r="D3756" s="0" t="n">
        <v>1</v>
      </c>
      <c r="E3756" s="8" t="n">
        <v>40660</v>
      </c>
      <c r="F3756" s="0" t="n">
        <v>0</v>
      </c>
      <c r="G3756" s="8" t="n">
        <v>40660</v>
      </c>
      <c r="H3756" s="0" t="str">
        <f aca="false">INDEX(Products!$C:$C,MATCH(C3756,Products!$A:$A,0))</f>
        <v>Electronics</v>
      </c>
      <c r="I3756" s="0" t="str">
        <f aca="false">INDEX(Orders!$D:$D,MATCH(B3756,Orders!$A:$A,0))</f>
        <v>Delivered</v>
      </c>
      <c r="J3756" s="8" t="n">
        <f aca="false">INDEX(Products!$E:$E,MATCH(C3756,Products!$A:$A,0))</f>
        <v>24017.64</v>
      </c>
      <c r="K3756" s="8" t="n">
        <f aca="false">D3756*J3756</f>
        <v>24017.64</v>
      </c>
    </row>
    <row r="3757" customFormat="false" ht="15" hidden="false" customHeight="false" outlineLevel="0" collapsed="false">
      <c r="A3757" s="0" t="s">
        <v>11525</v>
      </c>
      <c r="B3757" s="0" t="s">
        <v>3584</v>
      </c>
      <c r="C3757" s="0" t="s">
        <v>7628</v>
      </c>
      <c r="D3757" s="0" t="n">
        <v>2</v>
      </c>
      <c r="E3757" s="8" t="n">
        <v>40359</v>
      </c>
      <c r="F3757" s="0" t="n">
        <v>0</v>
      </c>
      <c r="G3757" s="8" t="n">
        <v>80718</v>
      </c>
      <c r="H3757" s="0" t="str">
        <f aca="false">INDEX(Products!$C:$C,MATCH(C3757,Products!$A:$A,0))</f>
        <v>Mobiles &amp; Accessories</v>
      </c>
      <c r="I3757" s="0" t="str">
        <f aca="false">INDEX(Orders!$D:$D,MATCH(B3757,Orders!$A:$A,0))</f>
        <v>Delivered</v>
      </c>
      <c r="J3757" s="8" t="n">
        <f aca="false">INDEX(Products!$E:$E,MATCH(C3757,Products!$A:$A,0))</f>
        <v>23885.95</v>
      </c>
      <c r="K3757" s="8" t="n">
        <f aca="false">D3757*J3757</f>
        <v>47771.9</v>
      </c>
    </row>
    <row r="3758" customFormat="false" ht="15" hidden="false" customHeight="false" outlineLevel="0" collapsed="false">
      <c r="A3758" s="0" t="s">
        <v>11526</v>
      </c>
      <c r="B3758" s="0" t="s">
        <v>3585</v>
      </c>
      <c r="C3758" s="0" t="s">
        <v>8428</v>
      </c>
      <c r="D3758" s="0" t="n">
        <v>1</v>
      </c>
      <c r="E3758" s="8" t="n">
        <v>8599</v>
      </c>
      <c r="F3758" s="0" t="n">
        <v>0</v>
      </c>
      <c r="G3758" s="8" t="n">
        <v>8599</v>
      </c>
      <c r="H3758" s="0" t="str">
        <f aca="false">INDEX(Products!$C:$C,MATCH(C3758,Products!$A:$A,0))</f>
        <v>Home &amp; Kitchen</v>
      </c>
      <c r="I3758" s="0" t="str">
        <f aca="false">INDEX(Orders!$D:$D,MATCH(B3758,Orders!$A:$A,0))</f>
        <v>Returned</v>
      </c>
      <c r="J3758" s="8" t="n">
        <f aca="false">INDEX(Products!$E:$E,MATCH(C3758,Products!$A:$A,0))</f>
        <v>5346.13</v>
      </c>
      <c r="K3758" s="8" t="n">
        <f aca="false">D3758*J3758</f>
        <v>5346.13</v>
      </c>
    </row>
    <row r="3759" customFormat="false" ht="15" hidden="false" customHeight="false" outlineLevel="0" collapsed="false">
      <c r="A3759" s="0" t="s">
        <v>11527</v>
      </c>
      <c r="B3759" s="0" t="s">
        <v>3585</v>
      </c>
      <c r="C3759" s="0" t="s">
        <v>7757</v>
      </c>
      <c r="D3759" s="0" t="n">
        <v>3</v>
      </c>
      <c r="E3759" s="8" t="n">
        <v>3679</v>
      </c>
      <c r="F3759" s="0" t="n">
        <v>10</v>
      </c>
      <c r="G3759" s="8" t="n">
        <v>9933.3</v>
      </c>
      <c r="H3759" s="0" t="str">
        <f aca="false">INDEX(Products!$C:$C,MATCH(C3759,Products!$A:$A,0))</f>
        <v>Fashion</v>
      </c>
      <c r="I3759" s="0" t="str">
        <f aca="false">INDEX(Orders!$D:$D,MATCH(B3759,Orders!$A:$A,0))</f>
        <v>Returned</v>
      </c>
      <c r="J3759" s="8" t="n">
        <f aca="false">INDEX(Products!$E:$E,MATCH(C3759,Products!$A:$A,0))</f>
        <v>2029.6</v>
      </c>
      <c r="K3759" s="8" t="n">
        <f aca="false">D3759*J3759</f>
        <v>6088.8</v>
      </c>
    </row>
    <row r="3760" customFormat="false" ht="15" hidden="false" customHeight="false" outlineLevel="0" collapsed="false">
      <c r="A3760" s="0" t="s">
        <v>11528</v>
      </c>
      <c r="B3760" s="0" t="s">
        <v>3585</v>
      </c>
      <c r="C3760" s="0" t="s">
        <v>8210</v>
      </c>
      <c r="D3760" s="0" t="n">
        <v>2</v>
      </c>
      <c r="E3760" s="8" t="n">
        <v>76990</v>
      </c>
      <c r="F3760" s="0" t="n">
        <v>10</v>
      </c>
      <c r="G3760" s="8" t="n">
        <v>138582</v>
      </c>
      <c r="H3760" s="0" t="str">
        <f aca="false">INDEX(Products!$C:$C,MATCH(C3760,Products!$A:$A,0))</f>
        <v>Mobiles &amp; Accessories</v>
      </c>
      <c r="I3760" s="0" t="str">
        <f aca="false">INDEX(Orders!$D:$D,MATCH(B3760,Orders!$A:$A,0))</f>
        <v>Returned</v>
      </c>
      <c r="J3760" s="8" t="n">
        <f aca="false">INDEX(Products!$E:$E,MATCH(C3760,Products!$A:$A,0))</f>
        <v>55934.16</v>
      </c>
      <c r="K3760" s="8" t="n">
        <f aca="false">D3760*J3760</f>
        <v>111868.32</v>
      </c>
    </row>
    <row r="3761" customFormat="false" ht="15" hidden="false" customHeight="false" outlineLevel="0" collapsed="false">
      <c r="A3761" s="0" t="s">
        <v>11529</v>
      </c>
      <c r="B3761" s="0" t="s">
        <v>3587</v>
      </c>
      <c r="C3761" s="0" t="s">
        <v>7716</v>
      </c>
      <c r="D3761" s="0" t="n">
        <v>1</v>
      </c>
      <c r="E3761" s="8" t="n">
        <v>979</v>
      </c>
      <c r="F3761" s="0" t="n">
        <v>15</v>
      </c>
      <c r="G3761" s="8" t="n">
        <v>832.15</v>
      </c>
      <c r="H3761" s="0" t="str">
        <f aca="false">INDEX(Products!$C:$C,MATCH(C3761,Products!$A:$A,0))</f>
        <v>Books</v>
      </c>
      <c r="I3761" s="0" t="str">
        <f aca="false">INDEX(Orders!$D:$D,MATCH(B3761,Orders!$A:$A,0))</f>
        <v>Delivered</v>
      </c>
      <c r="J3761" s="8" t="n">
        <f aca="false">INDEX(Products!$E:$E,MATCH(C3761,Products!$A:$A,0))</f>
        <v>603.86</v>
      </c>
      <c r="K3761" s="8" t="n">
        <f aca="false">D3761*J3761</f>
        <v>603.86</v>
      </c>
    </row>
    <row r="3762" customFormat="false" ht="15" hidden="false" customHeight="false" outlineLevel="0" collapsed="false">
      <c r="A3762" s="0" t="s">
        <v>11530</v>
      </c>
      <c r="B3762" s="0" t="s">
        <v>3587</v>
      </c>
      <c r="C3762" s="0" t="s">
        <v>7787</v>
      </c>
      <c r="D3762" s="0" t="n">
        <v>1</v>
      </c>
      <c r="E3762" s="8" t="n">
        <v>1279</v>
      </c>
      <c r="F3762" s="0" t="n">
        <v>5</v>
      </c>
      <c r="G3762" s="8" t="n">
        <v>1215.05</v>
      </c>
      <c r="H3762" s="0" t="str">
        <f aca="false">INDEX(Products!$C:$C,MATCH(C3762,Products!$A:$A,0))</f>
        <v>Fashion</v>
      </c>
      <c r="I3762" s="0" t="str">
        <f aca="false">INDEX(Orders!$D:$D,MATCH(B3762,Orders!$A:$A,0))</f>
        <v>Delivered</v>
      </c>
      <c r="J3762" s="8" t="n">
        <f aca="false">INDEX(Products!$E:$E,MATCH(C3762,Products!$A:$A,0))</f>
        <v>810.46</v>
      </c>
      <c r="K3762" s="8" t="n">
        <f aca="false">D3762*J3762</f>
        <v>810.46</v>
      </c>
    </row>
    <row r="3763" customFormat="false" ht="15" hidden="false" customHeight="false" outlineLevel="0" collapsed="false">
      <c r="A3763" s="0" t="s">
        <v>11531</v>
      </c>
      <c r="B3763" s="0" t="s">
        <v>3588</v>
      </c>
      <c r="C3763" s="0" t="s">
        <v>7703</v>
      </c>
      <c r="D3763" s="0" t="n">
        <v>2</v>
      </c>
      <c r="E3763" s="8" t="n">
        <v>14499</v>
      </c>
      <c r="F3763" s="0" t="n">
        <v>20</v>
      </c>
      <c r="G3763" s="8" t="n">
        <v>23198.4</v>
      </c>
      <c r="H3763" s="0" t="str">
        <f aca="false">INDEX(Products!$C:$C,MATCH(C3763,Products!$A:$A,0))</f>
        <v>Electronics</v>
      </c>
      <c r="I3763" s="0" t="str">
        <f aca="false">INDEX(Orders!$D:$D,MATCH(B3763,Orders!$A:$A,0))</f>
        <v>Delivered</v>
      </c>
      <c r="J3763" s="8" t="n">
        <f aca="false">INDEX(Products!$E:$E,MATCH(C3763,Products!$A:$A,0))</f>
        <v>10624.25</v>
      </c>
      <c r="K3763" s="8" t="n">
        <f aca="false">D3763*J3763</f>
        <v>21248.5</v>
      </c>
    </row>
    <row r="3764" customFormat="false" ht="15" hidden="false" customHeight="false" outlineLevel="0" collapsed="false">
      <c r="A3764" s="0" t="s">
        <v>11532</v>
      </c>
      <c r="B3764" s="0" t="s">
        <v>3589</v>
      </c>
      <c r="C3764" s="0" t="s">
        <v>8071</v>
      </c>
      <c r="D3764" s="0" t="n">
        <v>1</v>
      </c>
      <c r="E3764" s="8" t="n">
        <v>2329</v>
      </c>
      <c r="F3764" s="0" t="n">
        <v>0</v>
      </c>
      <c r="G3764" s="8" t="n">
        <v>2329</v>
      </c>
      <c r="H3764" s="0" t="str">
        <f aca="false">INDEX(Products!$C:$C,MATCH(C3764,Products!$A:$A,0))</f>
        <v>Beauty &amp; Personal Care</v>
      </c>
      <c r="I3764" s="0" t="str">
        <f aca="false">INDEX(Orders!$D:$D,MATCH(B3764,Orders!$A:$A,0))</f>
        <v>Delivered</v>
      </c>
      <c r="J3764" s="8" t="n">
        <f aca="false">INDEX(Products!$E:$E,MATCH(C3764,Products!$A:$A,0))</f>
        <v>1328.17</v>
      </c>
      <c r="K3764" s="8" t="n">
        <f aca="false">D3764*J3764</f>
        <v>1328.17</v>
      </c>
    </row>
    <row r="3765" customFormat="false" ht="15" hidden="false" customHeight="false" outlineLevel="0" collapsed="false">
      <c r="A3765" s="0" t="s">
        <v>11533</v>
      </c>
      <c r="B3765" s="0" t="s">
        <v>3589</v>
      </c>
      <c r="C3765" s="0" t="s">
        <v>7634</v>
      </c>
      <c r="D3765" s="0" t="n">
        <v>1</v>
      </c>
      <c r="E3765" s="8" t="n">
        <v>3819</v>
      </c>
      <c r="F3765" s="0" t="n">
        <v>5</v>
      </c>
      <c r="G3765" s="8" t="n">
        <v>3628.05</v>
      </c>
      <c r="H3765" s="0" t="str">
        <f aca="false">INDEX(Products!$C:$C,MATCH(C3765,Products!$A:$A,0))</f>
        <v>Fashion</v>
      </c>
      <c r="I3765" s="0" t="str">
        <f aca="false">INDEX(Orders!$D:$D,MATCH(B3765,Orders!$A:$A,0))</f>
        <v>Delivered</v>
      </c>
      <c r="J3765" s="8" t="n">
        <f aca="false">INDEX(Products!$E:$E,MATCH(C3765,Products!$A:$A,0))</f>
        <v>2638.59</v>
      </c>
      <c r="K3765" s="8" t="n">
        <f aca="false">D3765*J3765</f>
        <v>2638.59</v>
      </c>
    </row>
    <row r="3766" customFormat="false" ht="15" hidden="false" customHeight="false" outlineLevel="0" collapsed="false">
      <c r="A3766" s="0" t="s">
        <v>11534</v>
      </c>
      <c r="B3766" s="0" t="s">
        <v>3589</v>
      </c>
      <c r="C3766" s="0" t="s">
        <v>7811</v>
      </c>
      <c r="D3766" s="0" t="n">
        <v>1</v>
      </c>
      <c r="E3766" s="8" t="n">
        <v>36999</v>
      </c>
      <c r="F3766" s="0" t="n">
        <v>0</v>
      </c>
      <c r="G3766" s="8" t="n">
        <v>36999</v>
      </c>
      <c r="H3766" s="0" t="str">
        <f aca="false">INDEX(Products!$C:$C,MATCH(C3766,Products!$A:$A,0))</f>
        <v>Electronics</v>
      </c>
      <c r="I3766" s="0" t="str">
        <f aca="false">INDEX(Orders!$D:$D,MATCH(B3766,Orders!$A:$A,0))</f>
        <v>Delivered</v>
      </c>
      <c r="J3766" s="8" t="n">
        <f aca="false">INDEX(Products!$E:$E,MATCH(C3766,Products!$A:$A,0))</f>
        <v>21693.36</v>
      </c>
      <c r="K3766" s="8" t="n">
        <f aca="false">D3766*J3766</f>
        <v>21693.36</v>
      </c>
    </row>
    <row r="3767" customFormat="false" ht="15" hidden="false" customHeight="false" outlineLevel="0" collapsed="false">
      <c r="A3767" s="0" t="s">
        <v>11535</v>
      </c>
      <c r="B3767" s="0" t="s">
        <v>3589</v>
      </c>
      <c r="C3767" s="0" t="s">
        <v>7723</v>
      </c>
      <c r="D3767" s="0" t="n">
        <v>1</v>
      </c>
      <c r="E3767" s="8" t="n">
        <v>26310</v>
      </c>
      <c r="F3767" s="0" t="n">
        <v>5</v>
      </c>
      <c r="G3767" s="8" t="n">
        <v>24994.5</v>
      </c>
      <c r="H3767" s="0" t="str">
        <f aca="false">INDEX(Products!$C:$C,MATCH(C3767,Products!$A:$A,0))</f>
        <v>Electronics</v>
      </c>
      <c r="I3767" s="0" t="str">
        <f aca="false">INDEX(Orders!$D:$D,MATCH(B3767,Orders!$A:$A,0))</f>
        <v>Delivered</v>
      </c>
      <c r="J3767" s="8" t="n">
        <f aca="false">INDEX(Products!$E:$E,MATCH(C3767,Products!$A:$A,0))</f>
        <v>16349.67</v>
      </c>
      <c r="K3767" s="8" t="n">
        <f aca="false">D3767*J3767</f>
        <v>16349.67</v>
      </c>
    </row>
    <row r="3768" customFormat="false" ht="15" hidden="false" customHeight="false" outlineLevel="0" collapsed="false">
      <c r="A3768" s="0" t="s">
        <v>11536</v>
      </c>
      <c r="B3768" s="0" t="s">
        <v>3591</v>
      </c>
      <c r="C3768" s="0" t="s">
        <v>8369</v>
      </c>
      <c r="D3768" s="0" t="n">
        <v>3</v>
      </c>
      <c r="E3768" s="8" t="n">
        <v>13339</v>
      </c>
      <c r="F3768" s="0" t="n">
        <v>15</v>
      </c>
      <c r="G3768" s="8" t="n">
        <v>34014.45</v>
      </c>
      <c r="H3768" s="0" t="str">
        <f aca="false">INDEX(Products!$C:$C,MATCH(C3768,Products!$A:$A,0))</f>
        <v>Electronics</v>
      </c>
      <c r="I3768" s="0" t="str">
        <f aca="false">INDEX(Orders!$D:$D,MATCH(B3768,Orders!$A:$A,0))</f>
        <v>Delivered</v>
      </c>
      <c r="J3768" s="8" t="n">
        <f aca="false">INDEX(Products!$E:$E,MATCH(C3768,Products!$A:$A,0))</f>
        <v>8278.32</v>
      </c>
      <c r="K3768" s="8" t="n">
        <f aca="false">D3768*J3768</f>
        <v>24834.96</v>
      </c>
    </row>
    <row r="3769" customFormat="false" ht="15" hidden="false" customHeight="false" outlineLevel="0" collapsed="false">
      <c r="A3769" s="0" t="s">
        <v>11537</v>
      </c>
      <c r="B3769" s="0" t="s">
        <v>3592</v>
      </c>
      <c r="C3769" s="0" t="s">
        <v>8034</v>
      </c>
      <c r="D3769" s="0" t="n">
        <v>1</v>
      </c>
      <c r="E3769" s="8" t="n">
        <v>59079</v>
      </c>
      <c r="F3769" s="0" t="n">
        <v>0</v>
      </c>
      <c r="G3769" s="8" t="n">
        <v>59079</v>
      </c>
      <c r="H3769" s="0" t="str">
        <f aca="false">INDEX(Products!$C:$C,MATCH(C3769,Products!$A:$A,0))</f>
        <v>Mobiles &amp; Accessories</v>
      </c>
      <c r="I3769" s="0" t="str">
        <f aca="false">INDEX(Orders!$D:$D,MATCH(B3769,Orders!$A:$A,0))</f>
        <v>Delivered</v>
      </c>
      <c r="J3769" s="8" t="n">
        <f aca="false">INDEX(Products!$E:$E,MATCH(C3769,Products!$A:$A,0))</f>
        <v>35568.35</v>
      </c>
      <c r="K3769" s="8" t="n">
        <f aca="false">D3769*J3769</f>
        <v>35568.35</v>
      </c>
    </row>
    <row r="3770" customFormat="false" ht="15" hidden="false" customHeight="false" outlineLevel="0" collapsed="false">
      <c r="A3770" s="0" t="s">
        <v>11538</v>
      </c>
      <c r="B3770" s="0" t="s">
        <v>3592</v>
      </c>
      <c r="C3770" s="0" t="s">
        <v>8118</v>
      </c>
      <c r="D3770" s="0" t="n">
        <v>1</v>
      </c>
      <c r="E3770" s="8" t="n">
        <v>2909</v>
      </c>
      <c r="F3770" s="0" t="n">
        <v>0</v>
      </c>
      <c r="G3770" s="8" t="n">
        <v>2909</v>
      </c>
      <c r="H3770" s="0" t="str">
        <f aca="false">INDEX(Products!$C:$C,MATCH(C3770,Products!$A:$A,0))</f>
        <v>Beauty &amp; Personal Care</v>
      </c>
      <c r="I3770" s="0" t="str">
        <f aca="false">INDEX(Orders!$D:$D,MATCH(B3770,Orders!$A:$A,0))</f>
        <v>Delivered</v>
      </c>
      <c r="J3770" s="8" t="n">
        <f aca="false">INDEX(Products!$E:$E,MATCH(C3770,Products!$A:$A,0))</f>
        <v>1624.63</v>
      </c>
      <c r="K3770" s="8" t="n">
        <f aca="false">D3770*J3770</f>
        <v>1624.63</v>
      </c>
    </row>
    <row r="3771" customFormat="false" ht="15" hidden="false" customHeight="false" outlineLevel="0" collapsed="false">
      <c r="A3771" s="0" t="s">
        <v>11539</v>
      </c>
      <c r="B3771" s="0" t="s">
        <v>3593</v>
      </c>
      <c r="C3771" s="0" t="s">
        <v>7661</v>
      </c>
      <c r="D3771" s="0" t="n">
        <v>1</v>
      </c>
      <c r="E3771" s="8" t="n">
        <v>499</v>
      </c>
      <c r="F3771" s="0" t="n">
        <v>0</v>
      </c>
      <c r="G3771" s="8" t="n">
        <v>499</v>
      </c>
      <c r="H3771" s="0" t="str">
        <f aca="false">INDEX(Products!$C:$C,MATCH(C3771,Products!$A:$A,0))</f>
        <v>Beauty &amp; Personal Care</v>
      </c>
      <c r="I3771" s="0" t="str">
        <f aca="false">INDEX(Orders!$D:$D,MATCH(B3771,Orders!$A:$A,0))</f>
        <v>Delivered</v>
      </c>
      <c r="J3771" s="8" t="n">
        <f aca="false">INDEX(Products!$E:$E,MATCH(C3771,Products!$A:$A,0))</f>
        <v>296.64</v>
      </c>
      <c r="K3771" s="8" t="n">
        <f aca="false">D3771*J3771</f>
        <v>296.64</v>
      </c>
    </row>
    <row r="3772" customFormat="false" ht="15" hidden="false" customHeight="false" outlineLevel="0" collapsed="false">
      <c r="A3772" s="0" t="s">
        <v>11540</v>
      </c>
      <c r="B3772" s="0" t="s">
        <v>3593</v>
      </c>
      <c r="C3772" s="0" t="s">
        <v>7947</v>
      </c>
      <c r="D3772" s="0" t="n">
        <v>1</v>
      </c>
      <c r="E3772" s="8" t="n">
        <v>9320</v>
      </c>
      <c r="F3772" s="0" t="n">
        <v>20</v>
      </c>
      <c r="G3772" s="8" t="n">
        <v>7456</v>
      </c>
      <c r="H3772" s="0" t="str">
        <f aca="false">INDEX(Products!$C:$C,MATCH(C3772,Products!$A:$A,0))</f>
        <v>Home &amp; Kitchen</v>
      </c>
      <c r="I3772" s="0" t="str">
        <f aca="false">INDEX(Orders!$D:$D,MATCH(B3772,Orders!$A:$A,0))</f>
        <v>Delivered</v>
      </c>
      <c r="J3772" s="8" t="n">
        <f aca="false">INDEX(Products!$E:$E,MATCH(C3772,Products!$A:$A,0))</f>
        <v>6164.02</v>
      </c>
      <c r="K3772" s="8" t="n">
        <f aca="false">D3772*J3772</f>
        <v>6164.02</v>
      </c>
    </row>
    <row r="3773" customFormat="false" ht="15" hidden="false" customHeight="false" outlineLevel="0" collapsed="false">
      <c r="A3773" s="0" t="s">
        <v>11541</v>
      </c>
      <c r="B3773" s="0" t="s">
        <v>3593</v>
      </c>
      <c r="C3773" s="0" t="s">
        <v>7655</v>
      </c>
      <c r="D3773" s="0" t="n">
        <v>1</v>
      </c>
      <c r="E3773" s="8" t="n">
        <v>1059</v>
      </c>
      <c r="F3773" s="0" t="n">
        <v>10</v>
      </c>
      <c r="G3773" s="8" t="n">
        <v>953.1</v>
      </c>
      <c r="H3773" s="0" t="str">
        <f aca="false">INDEX(Products!$C:$C,MATCH(C3773,Products!$A:$A,0))</f>
        <v>Fashion</v>
      </c>
      <c r="I3773" s="0" t="str">
        <f aca="false">INDEX(Orders!$D:$D,MATCH(B3773,Orders!$A:$A,0))</f>
        <v>Delivered</v>
      </c>
      <c r="J3773" s="8" t="n">
        <f aca="false">INDEX(Products!$E:$E,MATCH(C3773,Products!$A:$A,0))</f>
        <v>616.44</v>
      </c>
      <c r="K3773" s="8" t="n">
        <f aca="false">D3773*J3773</f>
        <v>616.44</v>
      </c>
    </row>
    <row r="3774" customFormat="false" ht="15" hidden="false" customHeight="false" outlineLevel="0" collapsed="false">
      <c r="A3774" s="0" t="s">
        <v>11542</v>
      </c>
      <c r="B3774" s="0" t="s">
        <v>3595</v>
      </c>
      <c r="C3774" s="0" t="s">
        <v>7801</v>
      </c>
      <c r="D3774" s="0" t="n">
        <v>1</v>
      </c>
      <c r="E3774" s="8" t="n">
        <v>2889</v>
      </c>
      <c r="F3774" s="0" t="n">
        <v>5</v>
      </c>
      <c r="G3774" s="8" t="n">
        <v>2744.55</v>
      </c>
      <c r="H3774" s="0" t="str">
        <f aca="false">INDEX(Products!$C:$C,MATCH(C3774,Products!$A:$A,0))</f>
        <v>Fashion</v>
      </c>
      <c r="I3774" s="0" t="str">
        <f aca="false">INDEX(Orders!$D:$D,MATCH(B3774,Orders!$A:$A,0))</f>
        <v>Delivered</v>
      </c>
      <c r="J3774" s="8" t="n">
        <f aca="false">INDEX(Products!$E:$E,MATCH(C3774,Products!$A:$A,0))</f>
        <v>1991.35</v>
      </c>
      <c r="K3774" s="8" t="n">
        <f aca="false">D3774*J3774</f>
        <v>1991.35</v>
      </c>
    </row>
    <row r="3775" customFormat="false" ht="15" hidden="false" customHeight="false" outlineLevel="0" collapsed="false">
      <c r="A3775" s="0" t="s">
        <v>11543</v>
      </c>
      <c r="B3775" s="0" t="s">
        <v>3597</v>
      </c>
      <c r="C3775" s="0" t="s">
        <v>8030</v>
      </c>
      <c r="D3775" s="0" t="n">
        <v>2</v>
      </c>
      <c r="E3775" s="8" t="n">
        <v>14399</v>
      </c>
      <c r="F3775" s="0" t="n">
        <v>10</v>
      </c>
      <c r="G3775" s="8" t="n">
        <v>25918.2</v>
      </c>
      <c r="H3775" s="0" t="str">
        <f aca="false">INDEX(Products!$C:$C,MATCH(C3775,Products!$A:$A,0))</f>
        <v>Home &amp; Kitchen</v>
      </c>
      <c r="I3775" s="0" t="str">
        <f aca="false">INDEX(Orders!$D:$D,MATCH(B3775,Orders!$A:$A,0))</f>
        <v>Delivered</v>
      </c>
      <c r="J3775" s="8" t="n">
        <f aca="false">INDEX(Products!$E:$E,MATCH(C3775,Products!$A:$A,0))</f>
        <v>8860.4</v>
      </c>
      <c r="K3775" s="8" t="n">
        <f aca="false">D3775*J3775</f>
        <v>17720.8</v>
      </c>
    </row>
    <row r="3776" customFormat="false" ht="15" hidden="false" customHeight="false" outlineLevel="0" collapsed="false">
      <c r="A3776" s="0" t="s">
        <v>11544</v>
      </c>
      <c r="B3776" s="0" t="s">
        <v>3598</v>
      </c>
      <c r="C3776" s="0" t="s">
        <v>7963</v>
      </c>
      <c r="D3776" s="0" t="n">
        <v>1</v>
      </c>
      <c r="E3776" s="8" t="n">
        <v>1509</v>
      </c>
      <c r="F3776" s="0" t="n">
        <v>10</v>
      </c>
      <c r="G3776" s="8" t="n">
        <v>1358.1</v>
      </c>
      <c r="H3776" s="0" t="str">
        <f aca="false">INDEX(Products!$C:$C,MATCH(C3776,Products!$A:$A,0))</f>
        <v>Books</v>
      </c>
      <c r="I3776" s="0" t="str">
        <f aca="false">INDEX(Orders!$D:$D,MATCH(B3776,Orders!$A:$A,0))</f>
        <v>Delivered</v>
      </c>
      <c r="J3776" s="8" t="n">
        <f aca="false">INDEX(Products!$E:$E,MATCH(C3776,Products!$A:$A,0))</f>
        <v>849.27</v>
      </c>
      <c r="K3776" s="8" t="n">
        <f aca="false">D3776*J3776</f>
        <v>849.27</v>
      </c>
    </row>
    <row r="3777" customFormat="false" ht="15" hidden="false" customHeight="false" outlineLevel="0" collapsed="false">
      <c r="A3777" s="0" t="s">
        <v>11545</v>
      </c>
      <c r="B3777" s="0" t="s">
        <v>3598</v>
      </c>
      <c r="C3777" s="0" t="s">
        <v>7659</v>
      </c>
      <c r="D3777" s="0" t="n">
        <v>3</v>
      </c>
      <c r="E3777" s="8" t="n">
        <v>2609</v>
      </c>
      <c r="F3777" s="0" t="n">
        <v>20</v>
      </c>
      <c r="G3777" s="8" t="n">
        <v>6261.6</v>
      </c>
      <c r="H3777" s="0" t="str">
        <f aca="false">INDEX(Products!$C:$C,MATCH(C3777,Products!$A:$A,0))</f>
        <v>Fashion</v>
      </c>
      <c r="I3777" s="0" t="str">
        <f aca="false">INDEX(Orders!$D:$D,MATCH(B3777,Orders!$A:$A,0))</f>
        <v>Delivered</v>
      </c>
      <c r="J3777" s="8" t="n">
        <f aca="false">INDEX(Products!$E:$E,MATCH(C3777,Products!$A:$A,0))</f>
        <v>1780.61</v>
      </c>
      <c r="K3777" s="8" t="n">
        <f aca="false">D3777*J3777</f>
        <v>5341.83</v>
      </c>
    </row>
    <row r="3778" customFormat="false" ht="15" hidden="false" customHeight="false" outlineLevel="0" collapsed="false">
      <c r="A3778" s="0" t="s">
        <v>11546</v>
      </c>
      <c r="B3778" s="0" t="s">
        <v>3599</v>
      </c>
      <c r="C3778" s="0" t="s">
        <v>8081</v>
      </c>
      <c r="D3778" s="0" t="n">
        <v>1</v>
      </c>
      <c r="E3778" s="8" t="n">
        <v>940</v>
      </c>
      <c r="F3778" s="0" t="n">
        <v>15</v>
      </c>
      <c r="G3778" s="8" t="n">
        <v>799</v>
      </c>
      <c r="H3778" s="0" t="str">
        <f aca="false">INDEX(Products!$C:$C,MATCH(C3778,Products!$A:$A,0))</f>
        <v>Books</v>
      </c>
      <c r="I3778" s="0" t="str">
        <f aca="false">INDEX(Orders!$D:$D,MATCH(B3778,Orders!$A:$A,0))</f>
        <v>Delivered</v>
      </c>
      <c r="J3778" s="8" t="n">
        <f aca="false">INDEX(Products!$E:$E,MATCH(C3778,Products!$A:$A,0))</f>
        <v>531.47</v>
      </c>
      <c r="K3778" s="8" t="n">
        <f aca="false">D3778*J3778</f>
        <v>531.47</v>
      </c>
    </row>
    <row r="3779" customFormat="false" ht="15" hidden="false" customHeight="false" outlineLevel="0" collapsed="false">
      <c r="A3779" s="0" t="s">
        <v>11547</v>
      </c>
      <c r="B3779" s="0" t="s">
        <v>3600</v>
      </c>
      <c r="C3779" s="0" t="s">
        <v>7601</v>
      </c>
      <c r="D3779" s="0" t="n">
        <v>1</v>
      </c>
      <c r="E3779" s="8" t="n">
        <v>25819</v>
      </c>
      <c r="F3779" s="0" t="n">
        <v>30</v>
      </c>
      <c r="G3779" s="8" t="n">
        <v>18073.3</v>
      </c>
      <c r="H3779" s="0" t="str">
        <f aca="false">INDEX(Products!$C:$C,MATCH(C3779,Products!$A:$A,0))</f>
        <v>Furniture</v>
      </c>
      <c r="I3779" s="0" t="str">
        <f aca="false">INDEX(Orders!$D:$D,MATCH(B3779,Orders!$A:$A,0))</f>
        <v>Cancelled</v>
      </c>
      <c r="J3779" s="8" t="n">
        <f aca="false">INDEX(Products!$E:$E,MATCH(C3779,Products!$A:$A,0))</f>
        <v>17102.88</v>
      </c>
      <c r="K3779" s="8" t="n">
        <f aca="false">D3779*J3779</f>
        <v>17102.88</v>
      </c>
    </row>
    <row r="3780" customFormat="false" ht="15" hidden="false" customHeight="false" outlineLevel="0" collapsed="false">
      <c r="A3780" s="0" t="s">
        <v>11548</v>
      </c>
      <c r="B3780" s="0" t="s">
        <v>3601</v>
      </c>
      <c r="C3780" s="0" t="s">
        <v>7614</v>
      </c>
      <c r="D3780" s="0" t="n">
        <v>2</v>
      </c>
      <c r="E3780" s="8" t="n">
        <v>23049</v>
      </c>
      <c r="F3780" s="0" t="n">
        <v>0</v>
      </c>
      <c r="G3780" s="8" t="n">
        <v>46098</v>
      </c>
      <c r="H3780" s="0" t="str">
        <f aca="false">INDEX(Products!$C:$C,MATCH(C3780,Products!$A:$A,0))</f>
        <v>Furniture</v>
      </c>
      <c r="I3780" s="0" t="str">
        <f aca="false">INDEX(Orders!$D:$D,MATCH(B3780,Orders!$A:$A,0))</f>
        <v>Delivered</v>
      </c>
      <c r="J3780" s="8" t="n">
        <f aca="false">INDEX(Products!$E:$E,MATCH(C3780,Products!$A:$A,0))</f>
        <v>13018.56</v>
      </c>
      <c r="K3780" s="8" t="n">
        <f aca="false">D3780*J3780</f>
        <v>26037.12</v>
      </c>
    </row>
    <row r="3781" customFormat="false" ht="15" hidden="false" customHeight="false" outlineLevel="0" collapsed="false">
      <c r="A3781" s="0" t="s">
        <v>11549</v>
      </c>
      <c r="B3781" s="0" t="s">
        <v>3601</v>
      </c>
      <c r="C3781" s="0" t="s">
        <v>7618</v>
      </c>
      <c r="D3781" s="0" t="n">
        <v>1</v>
      </c>
      <c r="E3781" s="8" t="n">
        <v>10470</v>
      </c>
      <c r="F3781" s="0" t="n">
        <v>10</v>
      </c>
      <c r="G3781" s="8" t="n">
        <v>9423</v>
      </c>
      <c r="H3781" s="0" t="str">
        <f aca="false">INDEX(Products!$C:$C,MATCH(C3781,Products!$A:$A,0))</f>
        <v>Sports &amp; Fitness</v>
      </c>
      <c r="I3781" s="0" t="str">
        <f aca="false">INDEX(Orders!$D:$D,MATCH(B3781,Orders!$A:$A,0))</f>
        <v>Delivered</v>
      </c>
      <c r="J3781" s="8" t="n">
        <f aca="false">INDEX(Products!$E:$E,MATCH(C3781,Products!$A:$A,0))</f>
        <v>7080.69</v>
      </c>
      <c r="K3781" s="8" t="n">
        <f aca="false">D3781*J3781</f>
        <v>7080.69</v>
      </c>
    </row>
    <row r="3782" customFormat="false" ht="15" hidden="false" customHeight="false" outlineLevel="0" collapsed="false">
      <c r="A3782" s="0" t="s">
        <v>11550</v>
      </c>
      <c r="B3782" s="0" t="s">
        <v>3604</v>
      </c>
      <c r="C3782" s="0" t="s">
        <v>7690</v>
      </c>
      <c r="D3782" s="0" t="n">
        <v>1</v>
      </c>
      <c r="E3782" s="8" t="n">
        <v>10500</v>
      </c>
      <c r="F3782" s="0" t="n">
        <v>15</v>
      </c>
      <c r="G3782" s="8" t="n">
        <v>8925</v>
      </c>
      <c r="H3782" s="0" t="str">
        <f aca="false">INDEX(Products!$C:$C,MATCH(C3782,Products!$A:$A,0))</f>
        <v>Electronics</v>
      </c>
      <c r="I3782" s="0" t="str">
        <f aca="false">INDEX(Orders!$D:$D,MATCH(B3782,Orders!$A:$A,0))</f>
        <v>Delivered</v>
      </c>
      <c r="J3782" s="8" t="n">
        <f aca="false">INDEX(Products!$E:$E,MATCH(C3782,Products!$A:$A,0))</f>
        <v>7790.71</v>
      </c>
      <c r="K3782" s="8" t="n">
        <f aca="false">D3782*J3782</f>
        <v>7790.71</v>
      </c>
    </row>
    <row r="3783" customFormat="false" ht="15" hidden="false" customHeight="false" outlineLevel="0" collapsed="false">
      <c r="A3783" s="0" t="s">
        <v>11551</v>
      </c>
      <c r="B3783" s="0" t="s">
        <v>3604</v>
      </c>
      <c r="C3783" s="0" t="s">
        <v>7881</v>
      </c>
      <c r="D3783" s="0" t="n">
        <v>2</v>
      </c>
      <c r="E3783" s="8" t="n">
        <v>1029</v>
      </c>
      <c r="F3783" s="0" t="n">
        <v>20</v>
      </c>
      <c r="G3783" s="8" t="n">
        <v>1646.4</v>
      </c>
      <c r="H3783" s="0" t="str">
        <f aca="false">INDEX(Products!$C:$C,MATCH(C3783,Products!$A:$A,0))</f>
        <v>Fashion</v>
      </c>
      <c r="I3783" s="0" t="str">
        <f aca="false">INDEX(Orders!$D:$D,MATCH(B3783,Orders!$A:$A,0))</f>
        <v>Delivered</v>
      </c>
      <c r="J3783" s="8" t="n">
        <f aca="false">INDEX(Products!$E:$E,MATCH(C3783,Products!$A:$A,0))</f>
        <v>763.09</v>
      </c>
      <c r="K3783" s="8" t="n">
        <f aca="false">D3783*J3783</f>
        <v>1526.18</v>
      </c>
    </row>
    <row r="3784" customFormat="false" ht="15" hidden="false" customHeight="false" outlineLevel="0" collapsed="false">
      <c r="A3784" s="0" t="s">
        <v>11552</v>
      </c>
      <c r="B3784" s="0" t="s">
        <v>3604</v>
      </c>
      <c r="C3784" s="0" t="s">
        <v>7609</v>
      </c>
      <c r="D3784" s="0" t="n">
        <v>1</v>
      </c>
      <c r="E3784" s="8" t="n">
        <v>35369</v>
      </c>
      <c r="F3784" s="0" t="n">
        <v>0</v>
      </c>
      <c r="G3784" s="8" t="n">
        <v>35369</v>
      </c>
      <c r="H3784" s="0" t="str">
        <f aca="false">INDEX(Products!$C:$C,MATCH(C3784,Products!$A:$A,0))</f>
        <v>Electronics</v>
      </c>
      <c r="I3784" s="0" t="str">
        <f aca="false">INDEX(Orders!$D:$D,MATCH(B3784,Orders!$A:$A,0))</f>
        <v>Delivered</v>
      </c>
      <c r="J3784" s="8" t="n">
        <f aca="false">INDEX(Products!$E:$E,MATCH(C3784,Products!$A:$A,0))</f>
        <v>24770.66</v>
      </c>
      <c r="K3784" s="8" t="n">
        <f aca="false">D3784*J3784</f>
        <v>24770.66</v>
      </c>
    </row>
    <row r="3785" customFormat="false" ht="15" hidden="false" customHeight="false" outlineLevel="0" collapsed="false">
      <c r="A3785" s="0" t="s">
        <v>11553</v>
      </c>
      <c r="B3785" s="0" t="s">
        <v>3605</v>
      </c>
      <c r="C3785" s="0" t="s">
        <v>7734</v>
      </c>
      <c r="D3785" s="0" t="n">
        <v>1</v>
      </c>
      <c r="E3785" s="8" t="n">
        <v>260</v>
      </c>
      <c r="F3785" s="0" t="n">
        <v>0</v>
      </c>
      <c r="G3785" s="8" t="n">
        <v>260</v>
      </c>
      <c r="H3785" s="0" t="str">
        <f aca="false">INDEX(Products!$C:$C,MATCH(C3785,Products!$A:$A,0))</f>
        <v>Books</v>
      </c>
      <c r="I3785" s="0" t="str">
        <f aca="false">INDEX(Orders!$D:$D,MATCH(B3785,Orders!$A:$A,0))</f>
        <v>Delivered</v>
      </c>
      <c r="J3785" s="8" t="n">
        <f aca="false">INDEX(Products!$E:$E,MATCH(C3785,Products!$A:$A,0))</f>
        <v>158.02</v>
      </c>
      <c r="K3785" s="8" t="n">
        <f aca="false">D3785*J3785</f>
        <v>158.02</v>
      </c>
    </row>
    <row r="3786" customFormat="false" ht="15" hidden="false" customHeight="false" outlineLevel="0" collapsed="false">
      <c r="A3786" s="0" t="s">
        <v>11554</v>
      </c>
      <c r="B3786" s="0" t="s">
        <v>3605</v>
      </c>
      <c r="C3786" s="0" t="s">
        <v>7777</v>
      </c>
      <c r="D3786" s="0" t="n">
        <v>1</v>
      </c>
      <c r="E3786" s="8" t="n">
        <v>9549</v>
      </c>
      <c r="F3786" s="0" t="n">
        <v>5</v>
      </c>
      <c r="G3786" s="8" t="n">
        <v>9071.55</v>
      </c>
      <c r="H3786" s="0" t="str">
        <f aca="false">INDEX(Products!$C:$C,MATCH(C3786,Products!$A:$A,0))</f>
        <v>Home &amp; Kitchen</v>
      </c>
      <c r="I3786" s="0" t="str">
        <f aca="false">INDEX(Orders!$D:$D,MATCH(B3786,Orders!$A:$A,0))</f>
        <v>Delivered</v>
      </c>
      <c r="J3786" s="8" t="n">
        <f aca="false">INDEX(Products!$E:$E,MATCH(C3786,Products!$A:$A,0))</f>
        <v>6567.1</v>
      </c>
      <c r="K3786" s="8" t="n">
        <f aca="false">D3786*J3786</f>
        <v>6567.1</v>
      </c>
    </row>
    <row r="3787" customFormat="false" ht="15" hidden="false" customHeight="false" outlineLevel="0" collapsed="false">
      <c r="A3787" s="0" t="s">
        <v>11555</v>
      </c>
      <c r="B3787" s="0" t="s">
        <v>3606</v>
      </c>
      <c r="C3787" s="0" t="s">
        <v>7764</v>
      </c>
      <c r="D3787" s="0" t="n">
        <v>1</v>
      </c>
      <c r="E3787" s="8" t="n">
        <v>719</v>
      </c>
      <c r="F3787" s="0" t="n">
        <v>0</v>
      </c>
      <c r="G3787" s="8" t="n">
        <v>719</v>
      </c>
      <c r="H3787" s="0" t="str">
        <f aca="false">INDEX(Products!$C:$C,MATCH(C3787,Products!$A:$A,0))</f>
        <v>Fashion</v>
      </c>
      <c r="I3787" s="0" t="str">
        <f aca="false">INDEX(Orders!$D:$D,MATCH(B3787,Orders!$A:$A,0))</f>
        <v>Returned</v>
      </c>
      <c r="J3787" s="8" t="n">
        <f aca="false">INDEX(Products!$E:$E,MATCH(C3787,Products!$A:$A,0))</f>
        <v>508.15</v>
      </c>
      <c r="K3787" s="8" t="n">
        <f aca="false">D3787*J3787</f>
        <v>508.15</v>
      </c>
    </row>
    <row r="3788" customFormat="false" ht="15" hidden="false" customHeight="false" outlineLevel="0" collapsed="false">
      <c r="A3788" s="0" t="s">
        <v>11556</v>
      </c>
      <c r="B3788" s="0" t="s">
        <v>3606</v>
      </c>
      <c r="C3788" s="0" t="s">
        <v>7760</v>
      </c>
      <c r="D3788" s="0" t="n">
        <v>1</v>
      </c>
      <c r="E3788" s="8" t="n">
        <v>439</v>
      </c>
      <c r="F3788" s="0" t="n">
        <v>0</v>
      </c>
      <c r="G3788" s="8" t="n">
        <v>439</v>
      </c>
      <c r="H3788" s="0" t="str">
        <f aca="false">INDEX(Products!$C:$C,MATCH(C3788,Products!$A:$A,0))</f>
        <v>Grocery</v>
      </c>
      <c r="I3788" s="0" t="str">
        <f aca="false">INDEX(Orders!$D:$D,MATCH(B3788,Orders!$A:$A,0))</f>
        <v>Returned</v>
      </c>
      <c r="J3788" s="8" t="n">
        <f aca="false">INDEX(Products!$E:$E,MATCH(C3788,Products!$A:$A,0))</f>
        <v>271.77</v>
      </c>
      <c r="K3788" s="8" t="n">
        <f aca="false">D3788*J3788</f>
        <v>271.77</v>
      </c>
    </row>
    <row r="3789" customFormat="false" ht="15" hidden="false" customHeight="false" outlineLevel="0" collapsed="false">
      <c r="A3789" s="0" t="s">
        <v>11557</v>
      </c>
      <c r="B3789" s="0" t="s">
        <v>3607</v>
      </c>
      <c r="C3789" s="0" t="s">
        <v>7767</v>
      </c>
      <c r="D3789" s="0" t="n">
        <v>2</v>
      </c>
      <c r="E3789" s="8" t="n">
        <v>13999</v>
      </c>
      <c r="F3789" s="0" t="n">
        <v>5</v>
      </c>
      <c r="G3789" s="8" t="n">
        <v>26598.1</v>
      </c>
      <c r="H3789" s="0" t="str">
        <f aca="false">INDEX(Products!$C:$C,MATCH(C3789,Products!$A:$A,0))</f>
        <v>Mobiles &amp; Accessories</v>
      </c>
      <c r="I3789" s="0" t="str">
        <f aca="false">INDEX(Orders!$D:$D,MATCH(B3789,Orders!$A:$A,0))</f>
        <v>Delivered</v>
      </c>
      <c r="J3789" s="8" t="n">
        <f aca="false">INDEX(Products!$E:$E,MATCH(C3789,Products!$A:$A,0))</f>
        <v>10151.75</v>
      </c>
      <c r="K3789" s="8" t="n">
        <f aca="false">D3789*J3789</f>
        <v>20303.5</v>
      </c>
    </row>
    <row r="3790" customFormat="false" ht="15" hidden="false" customHeight="false" outlineLevel="0" collapsed="false">
      <c r="A3790" s="0" t="s">
        <v>11558</v>
      </c>
      <c r="B3790" s="0" t="s">
        <v>3607</v>
      </c>
      <c r="C3790" s="0" t="s">
        <v>7723</v>
      </c>
      <c r="D3790" s="0" t="n">
        <v>1</v>
      </c>
      <c r="E3790" s="8" t="n">
        <v>26310</v>
      </c>
      <c r="F3790" s="0" t="n">
        <v>15</v>
      </c>
      <c r="G3790" s="8" t="n">
        <v>22363.5</v>
      </c>
      <c r="H3790" s="0" t="str">
        <f aca="false">INDEX(Products!$C:$C,MATCH(C3790,Products!$A:$A,0))</f>
        <v>Electronics</v>
      </c>
      <c r="I3790" s="0" t="str">
        <f aca="false">INDEX(Orders!$D:$D,MATCH(B3790,Orders!$A:$A,0))</f>
        <v>Delivered</v>
      </c>
      <c r="J3790" s="8" t="n">
        <f aca="false">INDEX(Products!$E:$E,MATCH(C3790,Products!$A:$A,0))</f>
        <v>16349.67</v>
      </c>
      <c r="K3790" s="8" t="n">
        <f aca="false">D3790*J3790</f>
        <v>16349.67</v>
      </c>
    </row>
    <row r="3791" customFormat="false" ht="15" hidden="false" customHeight="false" outlineLevel="0" collapsed="false">
      <c r="A3791" s="0" t="s">
        <v>11559</v>
      </c>
      <c r="B3791" s="0" t="s">
        <v>3608</v>
      </c>
      <c r="C3791" s="0" t="s">
        <v>7705</v>
      </c>
      <c r="D3791" s="0" t="n">
        <v>1</v>
      </c>
      <c r="E3791" s="8" t="n">
        <v>2409</v>
      </c>
      <c r="F3791" s="0" t="n">
        <v>5</v>
      </c>
      <c r="G3791" s="8" t="n">
        <v>2288.55</v>
      </c>
      <c r="H3791" s="0" t="str">
        <f aca="false">INDEX(Products!$C:$C,MATCH(C3791,Products!$A:$A,0))</f>
        <v>Fashion</v>
      </c>
      <c r="I3791" s="0" t="str">
        <f aca="false">INDEX(Orders!$D:$D,MATCH(B3791,Orders!$A:$A,0))</f>
        <v>Delivered</v>
      </c>
      <c r="J3791" s="8" t="n">
        <f aca="false">INDEX(Products!$E:$E,MATCH(C3791,Products!$A:$A,0))</f>
        <v>1619.11</v>
      </c>
      <c r="K3791" s="8" t="n">
        <f aca="false">D3791*J3791</f>
        <v>1619.11</v>
      </c>
    </row>
    <row r="3792" customFormat="false" ht="15" hidden="false" customHeight="false" outlineLevel="0" collapsed="false">
      <c r="A3792" s="0" t="s">
        <v>11560</v>
      </c>
      <c r="B3792" s="0" t="s">
        <v>3609</v>
      </c>
      <c r="C3792" s="0" t="s">
        <v>7851</v>
      </c>
      <c r="D3792" s="0" t="n">
        <v>1</v>
      </c>
      <c r="E3792" s="8" t="n">
        <v>2350</v>
      </c>
      <c r="F3792" s="0" t="n">
        <v>0</v>
      </c>
      <c r="G3792" s="8" t="n">
        <v>2350</v>
      </c>
      <c r="H3792" s="0" t="str">
        <f aca="false">INDEX(Products!$C:$C,MATCH(C3792,Products!$A:$A,0))</f>
        <v>Fashion</v>
      </c>
      <c r="I3792" s="0" t="str">
        <f aca="false">INDEX(Orders!$D:$D,MATCH(B3792,Orders!$A:$A,0))</f>
        <v>Delivered</v>
      </c>
      <c r="J3792" s="8" t="n">
        <f aca="false">INDEX(Products!$E:$E,MATCH(C3792,Products!$A:$A,0))</f>
        <v>1565.14</v>
      </c>
      <c r="K3792" s="8" t="n">
        <f aca="false">D3792*J3792</f>
        <v>1565.14</v>
      </c>
    </row>
    <row r="3793" customFormat="false" ht="15" hidden="false" customHeight="false" outlineLevel="0" collapsed="false">
      <c r="A3793" s="0" t="s">
        <v>11561</v>
      </c>
      <c r="B3793" s="0" t="s">
        <v>3610</v>
      </c>
      <c r="C3793" s="0" t="s">
        <v>7935</v>
      </c>
      <c r="D3793" s="0" t="n">
        <v>1</v>
      </c>
      <c r="E3793" s="8" t="n">
        <v>4799</v>
      </c>
      <c r="F3793" s="0" t="n">
        <v>10</v>
      </c>
      <c r="G3793" s="8" t="n">
        <v>4319.1</v>
      </c>
      <c r="H3793" s="0" t="str">
        <f aca="false">INDEX(Products!$C:$C,MATCH(C3793,Products!$A:$A,0))</f>
        <v>Furniture</v>
      </c>
      <c r="I3793" s="0" t="str">
        <f aca="false">INDEX(Orders!$D:$D,MATCH(B3793,Orders!$A:$A,0))</f>
        <v>Delivered</v>
      </c>
      <c r="J3793" s="8" t="n">
        <f aca="false">INDEX(Products!$E:$E,MATCH(C3793,Products!$A:$A,0))</f>
        <v>2917.01</v>
      </c>
      <c r="K3793" s="8" t="n">
        <f aca="false">D3793*J3793</f>
        <v>2917.01</v>
      </c>
    </row>
    <row r="3794" customFormat="false" ht="15" hidden="false" customHeight="false" outlineLevel="0" collapsed="false">
      <c r="A3794" s="0" t="s">
        <v>11562</v>
      </c>
      <c r="B3794" s="0" t="s">
        <v>3610</v>
      </c>
      <c r="C3794" s="0" t="s">
        <v>7851</v>
      </c>
      <c r="D3794" s="0" t="n">
        <v>1</v>
      </c>
      <c r="E3794" s="8" t="n">
        <v>2350</v>
      </c>
      <c r="F3794" s="0" t="n">
        <v>0</v>
      </c>
      <c r="G3794" s="8" t="n">
        <v>2350</v>
      </c>
      <c r="H3794" s="0" t="str">
        <f aca="false">INDEX(Products!$C:$C,MATCH(C3794,Products!$A:$A,0))</f>
        <v>Fashion</v>
      </c>
      <c r="I3794" s="0" t="str">
        <f aca="false">INDEX(Orders!$D:$D,MATCH(B3794,Orders!$A:$A,0))</f>
        <v>Delivered</v>
      </c>
      <c r="J3794" s="8" t="n">
        <f aca="false">INDEX(Products!$E:$E,MATCH(C3794,Products!$A:$A,0))</f>
        <v>1565.14</v>
      </c>
      <c r="K3794" s="8" t="n">
        <f aca="false">D3794*J3794</f>
        <v>1565.14</v>
      </c>
    </row>
    <row r="3795" customFormat="false" ht="15" hidden="false" customHeight="false" outlineLevel="0" collapsed="false">
      <c r="A3795" s="0" t="s">
        <v>11563</v>
      </c>
      <c r="B3795" s="0" t="s">
        <v>3611</v>
      </c>
      <c r="C3795" s="0" t="s">
        <v>8030</v>
      </c>
      <c r="D3795" s="0" t="n">
        <v>1</v>
      </c>
      <c r="E3795" s="8" t="n">
        <v>14399</v>
      </c>
      <c r="F3795" s="0" t="n">
        <v>5</v>
      </c>
      <c r="G3795" s="8" t="n">
        <v>13679.05</v>
      </c>
      <c r="H3795" s="0" t="str">
        <f aca="false">INDEX(Products!$C:$C,MATCH(C3795,Products!$A:$A,0))</f>
        <v>Home &amp; Kitchen</v>
      </c>
      <c r="I3795" s="0" t="str">
        <f aca="false">INDEX(Orders!$D:$D,MATCH(B3795,Orders!$A:$A,0))</f>
        <v>Delivered</v>
      </c>
      <c r="J3795" s="8" t="n">
        <f aca="false">INDEX(Products!$E:$E,MATCH(C3795,Products!$A:$A,0))</f>
        <v>8860.4</v>
      </c>
      <c r="K3795" s="8" t="n">
        <f aca="false">D3795*J3795</f>
        <v>8860.4</v>
      </c>
    </row>
    <row r="3796" customFormat="false" ht="15" hidden="false" customHeight="false" outlineLevel="0" collapsed="false">
      <c r="A3796" s="0" t="s">
        <v>11564</v>
      </c>
      <c r="B3796" s="0" t="s">
        <v>3613</v>
      </c>
      <c r="C3796" s="0" t="s">
        <v>7842</v>
      </c>
      <c r="D3796" s="0" t="n">
        <v>1</v>
      </c>
      <c r="E3796" s="8" t="n">
        <v>4659</v>
      </c>
      <c r="F3796" s="0" t="n">
        <v>0</v>
      </c>
      <c r="G3796" s="8" t="n">
        <v>4659</v>
      </c>
      <c r="H3796" s="0" t="str">
        <f aca="false">INDEX(Products!$C:$C,MATCH(C3796,Products!$A:$A,0))</f>
        <v>Fashion</v>
      </c>
      <c r="I3796" s="0" t="str">
        <f aca="false">INDEX(Orders!$D:$D,MATCH(B3796,Orders!$A:$A,0))</f>
        <v>Delivered</v>
      </c>
      <c r="J3796" s="8" t="n">
        <f aca="false">INDEX(Products!$E:$E,MATCH(C3796,Products!$A:$A,0))</f>
        <v>2775.53</v>
      </c>
      <c r="K3796" s="8" t="n">
        <f aca="false">D3796*J3796</f>
        <v>2775.53</v>
      </c>
    </row>
    <row r="3797" customFormat="false" ht="15" hidden="false" customHeight="false" outlineLevel="0" collapsed="false">
      <c r="A3797" s="0" t="s">
        <v>11565</v>
      </c>
      <c r="B3797" s="0" t="s">
        <v>3615</v>
      </c>
      <c r="C3797" s="0" t="s">
        <v>8127</v>
      </c>
      <c r="D3797" s="0" t="n">
        <v>2</v>
      </c>
      <c r="E3797" s="8" t="n">
        <v>1239</v>
      </c>
      <c r="F3797" s="0" t="n">
        <v>5</v>
      </c>
      <c r="G3797" s="8" t="n">
        <v>2354.1</v>
      </c>
      <c r="H3797" s="0" t="str">
        <f aca="false">INDEX(Products!$C:$C,MATCH(C3797,Products!$A:$A,0))</f>
        <v>Sports &amp; Fitness</v>
      </c>
      <c r="I3797" s="0" t="str">
        <f aca="false">INDEX(Orders!$D:$D,MATCH(B3797,Orders!$A:$A,0))</f>
        <v>Delivered</v>
      </c>
      <c r="J3797" s="8" t="n">
        <f aca="false">INDEX(Products!$E:$E,MATCH(C3797,Products!$A:$A,0))</f>
        <v>686.19</v>
      </c>
      <c r="K3797" s="8" t="n">
        <f aca="false">D3797*J3797</f>
        <v>1372.38</v>
      </c>
    </row>
    <row r="3798" customFormat="false" ht="15" hidden="false" customHeight="false" outlineLevel="0" collapsed="false">
      <c r="A3798" s="0" t="s">
        <v>11566</v>
      </c>
      <c r="B3798" s="0" t="s">
        <v>3616</v>
      </c>
      <c r="C3798" s="0" t="s">
        <v>7666</v>
      </c>
      <c r="D3798" s="0" t="n">
        <v>1</v>
      </c>
      <c r="E3798" s="8" t="n">
        <v>42709</v>
      </c>
      <c r="F3798" s="0" t="n">
        <v>10</v>
      </c>
      <c r="G3798" s="8" t="n">
        <v>38438.1</v>
      </c>
      <c r="H3798" s="0" t="str">
        <f aca="false">INDEX(Products!$C:$C,MATCH(C3798,Products!$A:$A,0))</f>
        <v>Electronics</v>
      </c>
      <c r="I3798" s="0" t="str">
        <f aca="false">INDEX(Orders!$D:$D,MATCH(B3798,Orders!$A:$A,0))</f>
        <v>Delivered</v>
      </c>
      <c r="J3798" s="8" t="n">
        <f aca="false">INDEX(Products!$E:$E,MATCH(C3798,Products!$A:$A,0))</f>
        <v>27728.89</v>
      </c>
      <c r="K3798" s="8" t="n">
        <f aca="false">D3798*J3798</f>
        <v>27728.89</v>
      </c>
    </row>
    <row r="3799" customFormat="false" ht="15" hidden="false" customHeight="false" outlineLevel="0" collapsed="false">
      <c r="A3799" s="0" t="s">
        <v>11567</v>
      </c>
      <c r="B3799" s="0" t="s">
        <v>3616</v>
      </c>
      <c r="C3799" s="0" t="s">
        <v>7781</v>
      </c>
      <c r="D3799" s="0" t="n">
        <v>1</v>
      </c>
      <c r="E3799" s="8" t="n">
        <v>85269</v>
      </c>
      <c r="F3799" s="0" t="n">
        <v>0</v>
      </c>
      <c r="G3799" s="8" t="n">
        <v>85269</v>
      </c>
      <c r="H3799" s="0" t="str">
        <f aca="false">INDEX(Products!$C:$C,MATCH(C3799,Products!$A:$A,0))</f>
        <v>Mobiles &amp; Accessories</v>
      </c>
      <c r="I3799" s="0" t="str">
        <f aca="false">INDEX(Orders!$D:$D,MATCH(B3799,Orders!$A:$A,0))</f>
        <v>Delivered</v>
      </c>
      <c r="J3799" s="8" t="n">
        <f aca="false">INDEX(Products!$E:$E,MATCH(C3799,Products!$A:$A,0))</f>
        <v>48704.05</v>
      </c>
      <c r="K3799" s="8" t="n">
        <f aca="false">D3799*J3799</f>
        <v>48704.05</v>
      </c>
    </row>
    <row r="3800" customFormat="false" ht="15" hidden="false" customHeight="false" outlineLevel="0" collapsed="false">
      <c r="A3800" s="0" t="s">
        <v>11568</v>
      </c>
      <c r="B3800" s="0" t="s">
        <v>3616</v>
      </c>
      <c r="C3800" s="0" t="s">
        <v>7745</v>
      </c>
      <c r="D3800" s="0" t="n">
        <v>1</v>
      </c>
      <c r="E3800" s="8" t="n">
        <v>19339</v>
      </c>
      <c r="F3800" s="0" t="n">
        <v>0</v>
      </c>
      <c r="G3800" s="8" t="n">
        <v>19339</v>
      </c>
      <c r="H3800" s="0" t="str">
        <f aca="false">INDEX(Products!$C:$C,MATCH(C3800,Products!$A:$A,0))</f>
        <v>Furniture</v>
      </c>
      <c r="I3800" s="0" t="str">
        <f aca="false">INDEX(Orders!$D:$D,MATCH(B3800,Orders!$A:$A,0))</f>
        <v>Delivered</v>
      </c>
      <c r="J3800" s="8" t="n">
        <f aca="false">INDEX(Products!$E:$E,MATCH(C3800,Products!$A:$A,0))</f>
        <v>11729</v>
      </c>
      <c r="K3800" s="8" t="n">
        <f aca="false">D3800*J3800</f>
        <v>11729</v>
      </c>
    </row>
    <row r="3801" customFormat="false" ht="15" hidden="false" customHeight="false" outlineLevel="0" collapsed="false">
      <c r="A3801" s="0" t="s">
        <v>11569</v>
      </c>
      <c r="B3801" s="0" t="s">
        <v>3617</v>
      </c>
      <c r="C3801" s="0" t="s">
        <v>7839</v>
      </c>
      <c r="D3801" s="0" t="n">
        <v>1</v>
      </c>
      <c r="E3801" s="8" t="n">
        <v>9969</v>
      </c>
      <c r="F3801" s="0" t="n">
        <v>5</v>
      </c>
      <c r="G3801" s="8" t="n">
        <v>9470.55</v>
      </c>
      <c r="H3801" s="0" t="str">
        <f aca="false">INDEX(Products!$C:$C,MATCH(C3801,Products!$A:$A,0))</f>
        <v>Home &amp; Kitchen</v>
      </c>
      <c r="I3801" s="0" t="str">
        <f aca="false">INDEX(Orders!$D:$D,MATCH(B3801,Orders!$A:$A,0))</f>
        <v>Delivered</v>
      </c>
      <c r="J3801" s="8" t="n">
        <f aca="false">INDEX(Products!$E:$E,MATCH(C3801,Products!$A:$A,0))</f>
        <v>5962.26</v>
      </c>
      <c r="K3801" s="8" t="n">
        <f aca="false">D3801*J3801</f>
        <v>5962.26</v>
      </c>
    </row>
    <row r="3802" customFormat="false" ht="15" hidden="false" customHeight="false" outlineLevel="0" collapsed="false">
      <c r="A3802" s="0" t="s">
        <v>11570</v>
      </c>
      <c r="B3802" s="0" t="s">
        <v>3618</v>
      </c>
      <c r="C3802" s="0" t="s">
        <v>7644</v>
      </c>
      <c r="D3802" s="0" t="n">
        <v>1</v>
      </c>
      <c r="E3802" s="8" t="n">
        <v>14779</v>
      </c>
      <c r="F3802" s="0" t="n">
        <v>15</v>
      </c>
      <c r="G3802" s="8" t="n">
        <v>12562.15</v>
      </c>
      <c r="H3802" s="0" t="str">
        <f aca="false">INDEX(Products!$C:$C,MATCH(C3802,Products!$A:$A,0))</f>
        <v>Mobiles &amp; Accessories</v>
      </c>
      <c r="I3802" s="0" t="str">
        <f aca="false">INDEX(Orders!$D:$D,MATCH(B3802,Orders!$A:$A,0))</f>
        <v>Delivered</v>
      </c>
      <c r="J3802" s="8" t="n">
        <f aca="false">INDEX(Products!$E:$E,MATCH(C3802,Products!$A:$A,0))</f>
        <v>10119.61</v>
      </c>
      <c r="K3802" s="8" t="n">
        <f aca="false">D3802*J3802</f>
        <v>10119.61</v>
      </c>
    </row>
    <row r="3803" customFormat="false" ht="15" hidden="false" customHeight="false" outlineLevel="0" collapsed="false">
      <c r="A3803" s="0" t="s">
        <v>11571</v>
      </c>
      <c r="B3803" s="0" t="s">
        <v>3619</v>
      </c>
      <c r="C3803" s="0" t="s">
        <v>7736</v>
      </c>
      <c r="D3803" s="0" t="n">
        <v>1</v>
      </c>
      <c r="E3803" s="8" t="n">
        <v>569</v>
      </c>
      <c r="F3803" s="0" t="n">
        <v>20</v>
      </c>
      <c r="G3803" s="8" t="n">
        <v>455.2</v>
      </c>
      <c r="H3803" s="0" t="str">
        <f aca="false">INDEX(Products!$C:$C,MATCH(C3803,Products!$A:$A,0))</f>
        <v>Beauty &amp; Personal Care</v>
      </c>
      <c r="I3803" s="0" t="str">
        <f aca="false">INDEX(Orders!$D:$D,MATCH(B3803,Orders!$A:$A,0))</f>
        <v>Delivered</v>
      </c>
      <c r="J3803" s="8" t="n">
        <f aca="false">INDEX(Products!$E:$E,MATCH(C3803,Products!$A:$A,0))</f>
        <v>400.07</v>
      </c>
      <c r="K3803" s="8" t="n">
        <f aca="false">D3803*J3803</f>
        <v>400.07</v>
      </c>
    </row>
    <row r="3804" customFormat="false" ht="15" hidden="false" customHeight="false" outlineLevel="0" collapsed="false">
      <c r="A3804" s="0" t="s">
        <v>11572</v>
      </c>
      <c r="B3804" s="0" t="s">
        <v>3622</v>
      </c>
      <c r="C3804" s="0" t="s">
        <v>7757</v>
      </c>
      <c r="D3804" s="0" t="n">
        <v>1</v>
      </c>
      <c r="E3804" s="8" t="n">
        <v>3679</v>
      </c>
      <c r="F3804" s="0" t="n">
        <v>20</v>
      </c>
      <c r="G3804" s="8" t="n">
        <v>2943.2</v>
      </c>
      <c r="H3804" s="0" t="str">
        <f aca="false">INDEX(Products!$C:$C,MATCH(C3804,Products!$A:$A,0))</f>
        <v>Fashion</v>
      </c>
      <c r="I3804" s="0" t="str">
        <f aca="false">INDEX(Orders!$D:$D,MATCH(B3804,Orders!$A:$A,0))</f>
        <v>Delivered</v>
      </c>
      <c r="J3804" s="8" t="n">
        <f aca="false">INDEX(Products!$E:$E,MATCH(C3804,Products!$A:$A,0))</f>
        <v>2029.6</v>
      </c>
      <c r="K3804" s="8" t="n">
        <f aca="false">D3804*J3804</f>
        <v>2029.6</v>
      </c>
    </row>
    <row r="3805" customFormat="false" ht="15" hidden="false" customHeight="false" outlineLevel="0" collapsed="false">
      <c r="A3805" s="0" t="s">
        <v>11573</v>
      </c>
      <c r="B3805" s="0" t="s">
        <v>3623</v>
      </c>
      <c r="C3805" s="0" t="s">
        <v>7670</v>
      </c>
      <c r="D3805" s="0" t="n">
        <v>3</v>
      </c>
      <c r="E3805" s="8" t="n">
        <v>9809</v>
      </c>
      <c r="F3805" s="0" t="n">
        <v>30</v>
      </c>
      <c r="G3805" s="8" t="n">
        <v>20598.9</v>
      </c>
      <c r="H3805" s="0" t="str">
        <f aca="false">INDEX(Products!$C:$C,MATCH(C3805,Products!$A:$A,0))</f>
        <v>Home &amp; Kitchen</v>
      </c>
      <c r="I3805" s="0" t="str">
        <f aca="false">INDEX(Orders!$D:$D,MATCH(B3805,Orders!$A:$A,0))</f>
        <v>Delivered</v>
      </c>
      <c r="J3805" s="8" t="n">
        <f aca="false">INDEX(Products!$E:$E,MATCH(C3805,Products!$A:$A,0))</f>
        <v>5919.54</v>
      </c>
      <c r="K3805" s="8" t="n">
        <f aca="false">D3805*J3805</f>
        <v>17758.62</v>
      </c>
    </row>
    <row r="3806" customFormat="false" ht="15" hidden="false" customHeight="false" outlineLevel="0" collapsed="false">
      <c r="A3806" s="0" t="s">
        <v>11574</v>
      </c>
      <c r="B3806" s="0" t="s">
        <v>3624</v>
      </c>
      <c r="C3806" s="0" t="s">
        <v>8369</v>
      </c>
      <c r="D3806" s="0" t="n">
        <v>2</v>
      </c>
      <c r="E3806" s="8" t="n">
        <v>13339</v>
      </c>
      <c r="F3806" s="0" t="n">
        <v>0</v>
      </c>
      <c r="G3806" s="8" t="n">
        <v>26678</v>
      </c>
      <c r="H3806" s="0" t="str">
        <f aca="false">INDEX(Products!$C:$C,MATCH(C3806,Products!$A:$A,0))</f>
        <v>Electronics</v>
      </c>
      <c r="I3806" s="0" t="str">
        <f aca="false">INDEX(Orders!$D:$D,MATCH(B3806,Orders!$A:$A,0))</f>
        <v>Delivered</v>
      </c>
      <c r="J3806" s="8" t="n">
        <f aca="false">INDEX(Products!$E:$E,MATCH(C3806,Products!$A:$A,0))</f>
        <v>8278.32</v>
      </c>
      <c r="K3806" s="8" t="n">
        <f aca="false">D3806*J3806</f>
        <v>16556.64</v>
      </c>
    </row>
    <row r="3807" customFormat="false" ht="15" hidden="false" customHeight="false" outlineLevel="0" collapsed="false">
      <c r="A3807" s="0" t="s">
        <v>11575</v>
      </c>
      <c r="B3807" s="0" t="s">
        <v>3624</v>
      </c>
      <c r="C3807" s="0" t="s">
        <v>7603</v>
      </c>
      <c r="D3807" s="0" t="n">
        <v>1</v>
      </c>
      <c r="E3807" s="8" t="n">
        <v>20939</v>
      </c>
      <c r="F3807" s="0" t="n">
        <v>0</v>
      </c>
      <c r="G3807" s="8" t="n">
        <v>20939</v>
      </c>
      <c r="H3807" s="0" t="str">
        <f aca="false">INDEX(Products!$C:$C,MATCH(C3807,Products!$A:$A,0))</f>
        <v>Mobiles &amp; Accessories</v>
      </c>
      <c r="I3807" s="0" t="str">
        <f aca="false">INDEX(Orders!$D:$D,MATCH(B3807,Orders!$A:$A,0))</f>
        <v>Delivered</v>
      </c>
      <c r="J3807" s="8" t="n">
        <f aca="false">INDEX(Products!$E:$E,MATCH(C3807,Products!$A:$A,0))</f>
        <v>12008.73</v>
      </c>
      <c r="K3807" s="8" t="n">
        <f aca="false">D3807*J3807</f>
        <v>12008.73</v>
      </c>
    </row>
    <row r="3808" customFormat="false" ht="15" hidden="false" customHeight="false" outlineLevel="0" collapsed="false">
      <c r="A3808" s="0" t="s">
        <v>11576</v>
      </c>
      <c r="B3808" s="0" t="s">
        <v>3626</v>
      </c>
      <c r="C3808" s="0" t="s">
        <v>7860</v>
      </c>
      <c r="D3808" s="0" t="n">
        <v>1</v>
      </c>
      <c r="E3808" s="8" t="n">
        <v>24399</v>
      </c>
      <c r="F3808" s="0" t="n">
        <v>5</v>
      </c>
      <c r="G3808" s="8" t="n">
        <v>23179.05</v>
      </c>
      <c r="H3808" s="0" t="str">
        <f aca="false">INDEX(Products!$C:$C,MATCH(C3808,Products!$A:$A,0))</f>
        <v>Mobiles &amp; Accessories</v>
      </c>
      <c r="I3808" s="0" t="str">
        <f aca="false">INDEX(Orders!$D:$D,MATCH(B3808,Orders!$A:$A,0))</f>
        <v>Returned</v>
      </c>
      <c r="J3808" s="8" t="n">
        <f aca="false">INDEX(Products!$E:$E,MATCH(C3808,Products!$A:$A,0))</f>
        <v>14822.21</v>
      </c>
      <c r="K3808" s="8" t="n">
        <f aca="false">D3808*J3808</f>
        <v>14822.21</v>
      </c>
    </row>
    <row r="3809" customFormat="false" ht="15" hidden="false" customHeight="false" outlineLevel="0" collapsed="false">
      <c r="A3809" s="0" t="s">
        <v>11577</v>
      </c>
      <c r="B3809" s="0" t="s">
        <v>3628</v>
      </c>
      <c r="C3809" s="0" t="s">
        <v>7663</v>
      </c>
      <c r="D3809" s="0" t="n">
        <v>1</v>
      </c>
      <c r="E3809" s="8" t="n">
        <v>4859</v>
      </c>
      <c r="F3809" s="0" t="n">
        <v>30</v>
      </c>
      <c r="G3809" s="8" t="n">
        <v>3401.3</v>
      </c>
      <c r="H3809" s="0" t="str">
        <f aca="false">INDEX(Products!$C:$C,MATCH(C3809,Products!$A:$A,0))</f>
        <v>Fashion</v>
      </c>
      <c r="I3809" s="0" t="str">
        <f aca="false">INDEX(Orders!$D:$D,MATCH(B3809,Orders!$A:$A,0))</f>
        <v>Delivered</v>
      </c>
      <c r="J3809" s="8" t="n">
        <f aca="false">INDEX(Products!$E:$E,MATCH(C3809,Products!$A:$A,0))</f>
        <v>2737.14</v>
      </c>
      <c r="K3809" s="8" t="n">
        <f aca="false">D3809*J3809</f>
        <v>2737.14</v>
      </c>
    </row>
    <row r="3810" customFormat="false" ht="15" hidden="false" customHeight="false" outlineLevel="0" collapsed="false">
      <c r="A3810" s="0" t="s">
        <v>11578</v>
      </c>
      <c r="B3810" s="0" t="s">
        <v>3628</v>
      </c>
      <c r="C3810" s="0" t="s">
        <v>7742</v>
      </c>
      <c r="D3810" s="0" t="n">
        <v>2</v>
      </c>
      <c r="E3810" s="8" t="n">
        <v>12729</v>
      </c>
      <c r="F3810" s="0" t="n">
        <v>0</v>
      </c>
      <c r="G3810" s="8" t="n">
        <v>25458</v>
      </c>
      <c r="H3810" s="0" t="str">
        <f aca="false">INDEX(Products!$C:$C,MATCH(C3810,Products!$A:$A,0))</f>
        <v>Home &amp; Kitchen</v>
      </c>
      <c r="I3810" s="0" t="str">
        <f aca="false">INDEX(Orders!$D:$D,MATCH(B3810,Orders!$A:$A,0))</f>
        <v>Delivered</v>
      </c>
      <c r="J3810" s="8" t="n">
        <f aca="false">INDEX(Products!$E:$E,MATCH(C3810,Products!$A:$A,0))</f>
        <v>8235.9</v>
      </c>
      <c r="K3810" s="8" t="n">
        <f aca="false">D3810*J3810</f>
        <v>16471.8</v>
      </c>
    </row>
    <row r="3811" customFormat="false" ht="15" hidden="false" customHeight="false" outlineLevel="0" collapsed="false">
      <c r="A3811" s="0" t="s">
        <v>11579</v>
      </c>
      <c r="B3811" s="0" t="s">
        <v>3629</v>
      </c>
      <c r="C3811" s="0" t="s">
        <v>8021</v>
      </c>
      <c r="D3811" s="0" t="n">
        <v>1</v>
      </c>
      <c r="E3811" s="8" t="n">
        <v>509</v>
      </c>
      <c r="F3811" s="0" t="n">
        <v>5</v>
      </c>
      <c r="G3811" s="8" t="n">
        <v>483.55</v>
      </c>
      <c r="H3811" s="0" t="str">
        <f aca="false">INDEX(Products!$C:$C,MATCH(C3811,Products!$A:$A,0))</f>
        <v>Books</v>
      </c>
      <c r="I3811" s="0" t="str">
        <f aca="false">INDEX(Orders!$D:$D,MATCH(B3811,Orders!$A:$A,0))</f>
        <v>Delivered</v>
      </c>
      <c r="J3811" s="8" t="n">
        <f aca="false">INDEX(Products!$E:$E,MATCH(C3811,Products!$A:$A,0))</f>
        <v>283.91</v>
      </c>
      <c r="K3811" s="8" t="n">
        <f aca="false">D3811*J3811</f>
        <v>283.91</v>
      </c>
    </row>
    <row r="3812" customFormat="false" ht="15" hidden="false" customHeight="false" outlineLevel="0" collapsed="false">
      <c r="A3812" s="0" t="s">
        <v>11580</v>
      </c>
      <c r="B3812" s="0" t="s">
        <v>3630</v>
      </c>
      <c r="C3812" s="0" t="s">
        <v>7595</v>
      </c>
      <c r="D3812" s="0" t="n">
        <v>1</v>
      </c>
      <c r="E3812" s="8" t="n">
        <v>8040</v>
      </c>
      <c r="F3812" s="0" t="n">
        <v>0</v>
      </c>
      <c r="G3812" s="8" t="n">
        <v>8040</v>
      </c>
      <c r="H3812" s="0" t="str">
        <f aca="false">INDEX(Products!$C:$C,MATCH(C3812,Products!$A:$A,0))</f>
        <v>Home &amp; Kitchen</v>
      </c>
      <c r="I3812" s="0" t="str">
        <f aca="false">INDEX(Orders!$D:$D,MATCH(B3812,Orders!$A:$A,0))</f>
        <v>Delivered</v>
      </c>
      <c r="J3812" s="8" t="n">
        <f aca="false">INDEX(Products!$E:$E,MATCH(C3812,Products!$A:$A,0))</f>
        <v>4810.96</v>
      </c>
      <c r="K3812" s="8" t="n">
        <f aca="false">D3812*J3812</f>
        <v>4810.96</v>
      </c>
    </row>
    <row r="3813" customFormat="false" ht="15" hidden="false" customHeight="false" outlineLevel="0" collapsed="false">
      <c r="A3813" s="0" t="s">
        <v>11581</v>
      </c>
      <c r="B3813" s="0" t="s">
        <v>3630</v>
      </c>
      <c r="C3813" s="0" t="s">
        <v>7690</v>
      </c>
      <c r="D3813" s="0" t="n">
        <v>2</v>
      </c>
      <c r="E3813" s="8" t="n">
        <v>10500</v>
      </c>
      <c r="F3813" s="0" t="n">
        <v>10</v>
      </c>
      <c r="G3813" s="8" t="n">
        <v>18900</v>
      </c>
      <c r="H3813" s="0" t="str">
        <f aca="false">INDEX(Products!$C:$C,MATCH(C3813,Products!$A:$A,0))</f>
        <v>Electronics</v>
      </c>
      <c r="I3813" s="0" t="str">
        <f aca="false">INDEX(Orders!$D:$D,MATCH(B3813,Orders!$A:$A,0))</f>
        <v>Delivered</v>
      </c>
      <c r="J3813" s="8" t="n">
        <f aca="false">INDEX(Products!$E:$E,MATCH(C3813,Products!$A:$A,0))</f>
        <v>7790.71</v>
      </c>
      <c r="K3813" s="8" t="n">
        <f aca="false">D3813*J3813</f>
        <v>15581.42</v>
      </c>
    </row>
    <row r="3814" customFormat="false" ht="15" hidden="false" customHeight="false" outlineLevel="0" collapsed="false">
      <c r="A3814" s="0" t="s">
        <v>11582</v>
      </c>
      <c r="B3814" s="0" t="s">
        <v>3631</v>
      </c>
      <c r="C3814" s="0" t="s">
        <v>7777</v>
      </c>
      <c r="D3814" s="0" t="n">
        <v>2</v>
      </c>
      <c r="E3814" s="8" t="n">
        <v>9549</v>
      </c>
      <c r="F3814" s="0" t="n">
        <v>5</v>
      </c>
      <c r="G3814" s="8" t="n">
        <v>18143.1</v>
      </c>
      <c r="H3814" s="0" t="str">
        <f aca="false">INDEX(Products!$C:$C,MATCH(C3814,Products!$A:$A,0))</f>
        <v>Home &amp; Kitchen</v>
      </c>
      <c r="I3814" s="0" t="str">
        <f aca="false">INDEX(Orders!$D:$D,MATCH(B3814,Orders!$A:$A,0))</f>
        <v>Delivered</v>
      </c>
      <c r="J3814" s="8" t="n">
        <f aca="false">INDEX(Products!$E:$E,MATCH(C3814,Products!$A:$A,0))</f>
        <v>6567.1</v>
      </c>
      <c r="K3814" s="8" t="n">
        <f aca="false">D3814*J3814</f>
        <v>13134.2</v>
      </c>
    </row>
    <row r="3815" customFormat="false" ht="15" hidden="false" customHeight="false" outlineLevel="0" collapsed="false">
      <c r="A3815" s="0" t="s">
        <v>11583</v>
      </c>
      <c r="B3815" s="0" t="s">
        <v>3633</v>
      </c>
      <c r="C3815" s="0" t="s">
        <v>7814</v>
      </c>
      <c r="D3815" s="0" t="n">
        <v>1</v>
      </c>
      <c r="E3815" s="8" t="n">
        <v>360</v>
      </c>
      <c r="F3815" s="0" t="n">
        <v>0</v>
      </c>
      <c r="G3815" s="8" t="n">
        <v>360</v>
      </c>
      <c r="H3815" s="0" t="str">
        <f aca="false">INDEX(Products!$C:$C,MATCH(C3815,Products!$A:$A,0))</f>
        <v>Grocery</v>
      </c>
      <c r="I3815" s="0" t="str">
        <f aca="false">INDEX(Orders!$D:$D,MATCH(B3815,Orders!$A:$A,0))</f>
        <v>Delivered</v>
      </c>
      <c r="J3815" s="8" t="n">
        <f aca="false">INDEX(Products!$E:$E,MATCH(C3815,Products!$A:$A,0))</f>
        <v>220.3</v>
      </c>
      <c r="K3815" s="8" t="n">
        <f aca="false">D3815*J3815</f>
        <v>220.3</v>
      </c>
    </row>
    <row r="3816" customFormat="false" ht="15" hidden="false" customHeight="false" outlineLevel="0" collapsed="false">
      <c r="A3816" s="0" t="s">
        <v>11584</v>
      </c>
      <c r="B3816" s="0" t="s">
        <v>3634</v>
      </c>
      <c r="C3816" s="0" t="s">
        <v>7953</v>
      </c>
      <c r="D3816" s="0" t="n">
        <v>1</v>
      </c>
      <c r="E3816" s="8" t="n">
        <v>739</v>
      </c>
      <c r="F3816" s="0" t="n">
        <v>0</v>
      </c>
      <c r="G3816" s="8" t="n">
        <v>739</v>
      </c>
      <c r="H3816" s="0" t="str">
        <f aca="false">INDEX(Products!$C:$C,MATCH(C3816,Products!$A:$A,0))</f>
        <v>Beauty &amp; Personal Care</v>
      </c>
      <c r="I3816" s="0" t="str">
        <f aca="false">INDEX(Orders!$D:$D,MATCH(B3816,Orders!$A:$A,0))</f>
        <v>Delivered</v>
      </c>
      <c r="J3816" s="8" t="n">
        <f aca="false">INDEX(Products!$E:$E,MATCH(C3816,Products!$A:$A,0))</f>
        <v>477.84</v>
      </c>
      <c r="K3816" s="8" t="n">
        <f aca="false">D3816*J3816</f>
        <v>477.84</v>
      </c>
    </row>
    <row r="3817" customFormat="false" ht="15" hidden="false" customHeight="false" outlineLevel="0" collapsed="false">
      <c r="A3817" s="0" t="s">
        <v>11585</v>
      </c>
      <c r="B3817" s="0" t="s">
        <v>3636</v>
      </c>
      <c r="C3817" s="0" t="s">
        <v>7767</v>
      </c>
      <c r="D3817" s="0" t="n">
        <v>1</v>
      </c>
      <c r="E3817" s="8" t="n">
        <v>13999</v>
      </c>
      <c r="F3817" s="0" t="n">
        <v>30</v>
      </c>
      <c r="G3817" s="8" t="n">
        <v>9799.3</v>
      </c>
      <c r="H3817" s="0" t="str">
        <f aca="false">INDEX(Products!$C:$C,MATCH(C3817,Products!$A:$A,0))</f>
        <v>Mobiles &amp; Accessories</v>
      </c>
      <c r="I3817" s="0" t="str">
        <f aca="false">INDEX(Orders!$D:$D,MATCH(B3817,Orders!$A:$A,0))</f>
        <v>Delivered</v>
      </c>
      <c r="J3817" s="8" t="n">
        <f aca="false">INDEX(Products!$E:$E,MATCH(C3817,Products!$A:$A,0))</f>
        <v>10151.75</v>
      </c>
      <c r="K3817" s="8" t="n">
        <f aca="false">D3817*J3817</f>
        <v>10151.75</v>
      </c>
    </row>
    <row r="3818" customFormat="false" ht="15" hidden="false" customHeight="false" outlineLevel="0" collapsed="false">
      <c r="A3818" s="0" t="s">
        <v>11586</v>
      </c>
      <c r="B3818" s="0" t="s">
        <v>3639</v>
      </c>
      <c r="C3818" s="0" t="s">
        <v>7682</v>
      </c>
      <c r="D3818" s="0" t="n">
        <v>1</v>
      </c>
      <c r="E3818" s="8" t="n">
        <v>2049</v>
      </c>
      <c r="F3818" s="0" t="n">
        <v>20</v>
      </c>
      <c r="G3818" s="8" t="n">
        <v>1639.2</v>
      </c>
      <c r="H3818" s="0" t="str">
        <f aca="false">INDEX(Products!$C:$C,MATCH(C3818,Products!$A:$A,0))</f>
        <v>Fashion</v>
      </c>
      <c r="I3818" s="0" t="str">
        <f aca="false">INDEX(Orders!$D:$D,MATCH(B3818,Orders!$A:$A,0))</f>
        <v>Delivered</v>
      </c>
      <c r="J3818" s="8" t="n">
        <f aca="false">INDEX(Products!$E:$E,MATCH(C3818,Products!$A:$A,0))</f>
        <v>1504.28</v>
      </c>
      <c r="K3818" s="8" t="n">
        <f aca="false">D3818*J3818</f>
        <v>1504.28</v>
      </c>
    </row>
    <row r="3819" customFormat="false" ht="15" hidden="false" customHeight="false" outlineLevel="0" collapsed="false">
      <c r="A3819" s="0" t="s">
        <v>11587</v>
      </c>
      <c r="B3819" s="0" t="s">
        <v>3639</v>
      </c>
      <c r="C3819" s="0" t="s">
        <v>7775</v>
      </c>
      <c r="D3819" s="0" t="n">
        <v>1</v>
      </c>
      <c r="E3819" s="8" t="n">
        <v>23659</v>
      </c>
      <c r="F3819" s="0" t="n">
        <v>0</v>
      </c>
      <c r="G3819" s="8" t="n">
        <v>23659</v>
      </c>
      <c r="H3819" s="0" t="str">
        <f aca="false">INDEX(Products!$C:$C,MATCH(C3819,Products!$A:$A,0))</f>
        <v>Mobiles &amp; Accessories</v>
      </c>
      <c r="I3819" s="0" t="str">
        <f aca="false">INDEX(Orders!$D:$D,MATCH(B3819,Orders!$A:$A,0))</f>
        <v>Delivered</v>
      </c>
      <c r="J3819" s="8" t="n">
        <f aca="false">INDEX(Products!$E:$E,MATCH(C3819,Products!$A:$A,0))</f>
        <v>14645.83</v>
      </c>
      <c r="K3819" s="8" t="n">
        <f aca="false">D3819*J3819</f>
        <v>14645.83</v>
      </c>
    </row>
    <row r="3820" customFormat="false" ht="15" hidden="false" customHeight="false" outlineLevel="0" collapsed="false">
      <c r="A3820" s="0" t="s">
        <v>11588</v>
      </c>
      <c r="B3820" s="0" t="s">
        <v>3640</v>
      </c>
      <c r="C3820" s="0" t="s">
        <v>8051</v>
      </c>
      <c r="D3820" s="0" t="n">
        <v>1</v>
      </c>
      <c r="E3820" s="8" t="n">
        <v>9830</v>
      </c>
      <c r="F3820" s="0" t="n">
        <v>0</v>
      </c>
      <c r="G3820" s="8" t="n">
        <v>9830</v>
      </c>
      <c r="H3820" s="0" t="str">
        <f aca="false">INDEX(Products!$C:$C,MATCH(C3820,Products!$A:$A,0))</f>
        <v>Electronics</v>
      </c>
      <c r="I3820" s="0" t="str">
        <f aca="false">INDEX(Orders!$D:$D,MATCH(B3820,Orders!$A:$A,0))</f>
        <v>Delivered</v>
      </c>
      <c r="J3820" s="8" t="n">
        <f aca="false">INDEX(Products!$E:$E,MATCH(C3820,Products!$A:$A,0))</f>
        <v>6404.84</v>
      </c>
      <c r="K3820" s="8" t="n">
        <f aca="false">D3820*J3820</f>
        <v>6404.84</v>
      </c>
    </row>
    <row r="3821" customFormat="false" ht="15" hidden="false" customHeight="false" outlineLevel="0" collapsed="false">
      <c r="A3821" s="0" t="s">
        <v>11589</v>
      </c>
      <c r="B3821" s="0" t="s">
        <v>3640</v>
      </c>
      <c r="C3821" s="0" t="s">
        <v>7696</v>
      </c>
      <c r="D3821" s="0" t="n">
        <v>1</v>
      </c>
      <c r="E3821" s="8" t="n">
        <v>23569</v>
      </c>
      <c r="F3821" s="0" t="n">
        <v>5</v>
      </c>
      <c r="G3821" s="8" t="n">
        <v>22390.55</v>
      </c>
      <c r="H3821" s="0" t="str">
        <f aca="false">INDEX(Products!$C:$C,MATCH(C3821,Products!$A:$A,0))</f>
        <v>Electronics</v>
      </c>
      <c r="I3821" s="0" t="str">
        <f aca="false">INDEX(Orders!$D:$D,MATCH(B3821,Orders!$A:$A,0))</f>
        <v>Delivered</v>
      </c>
      <c r="J3821" s="8" t="n">
        <f aca="false">INDEX(Products!$E:$E,MATCH(C3821,Products!$A:$A,0))</f>
        <v>15487.44</v>
      </c>
      <c r="K3821" s="8" t="n">
        <f aca="false">D3821*J3821</f>
        <v>15487.44</v>
      </c>
    </row>
    <row r="3822" customFormat="false" ht="15" hidden="false" customHeight="false" outlineLevel="0" collapsed="false">
      <c r="A3822" s="0" t="s">
        <v>11590</v>
      </c>
      <c r="B3822" s="0" t="s">
        <v>3641</v>
      </c>
      <c r="C3822" s="0" t="s">
        <v>7663</v>
      </c>
      <c r="D3822" s="0" t="n">
        <v>1</v>
      </c>
      <c r="E3822" s="8" t="n">
        <v>4859</v>
      </c>
      <c r="F3822" s="0" t="n">
        <v>0</v>
      </c>
      <c r="G3822" s="8" t="n">
        <v>4859</v>
      </c>
      <c r="H3822" s="0" t="str">
        <f aca="false">INDEX(Products!$C:$C,MATCH(C3822,Products!$A:$A,0))</f>
        <v>Fashion</v>
      </c>
      <c r="I3822" s="0" t="str">
        <f aca="false">INDEX(Orders!$D:$D,MATCH(B3822,Orders!$A:$A,0))</f>
        <v>Delivered</v>
      </c>
      <c r="J3822" s="8" t="n">
        <f aca="false">INDEX(Products!$E:$E,MATCH(C3822,Products!$A:$A,0))</f>
        <v>2737.14</v>
      </c>
      <c r="K3822" s="8" t="n">
        <f aca="false">D3822*J3822</f>
        <v>2737.14</v>
      </c>
    </row>
    <row r="3823" customFormat="false" ht="15" hidden="false" customHeight="false" outlineLevel="0" collapsed="false">
      <c r="A3823" s="0" t="s">
        <v>11591</v>
      </c>
      <c r="B3823" s="0" t="s">
        <v>3641</v>
      </c>
      <c r="C3823" s="0" t="s">
        <v>8094</v>
      </c>
      <c r="D3823" s="0" t="n">
        <v>1</v>
      </c>
      <c r="E3823" s="8" t="n">
        <v>3199</v>
      </c>
      <c r="F3823" s="0" t="n">
        <v>5</v>
      </c>
      <c r="G3823" s="8" t="n">
        <v>3039.05</v>
      </c>
      <c r="H3823" s="0" t="str">
        <f aca="false">INDEX(Products!$C:$C,MATCH(C3823,Products!$A:$A,0))</f>
        <v>Sports &amp; Fitness</v>
      </c>
      <c r="I3823" s="0" t="str">
        <f aca="false">INDEX(Orders!$D:$D,MATCH(B3823,Orders!$A:$A,0))</f>
        <v>Delivered</v>
      </c>
      <c r="J3823" s="8" t="n">
        <f aca="false">INDEX(Products!$E:$E,MATCH(C3823,Products!$A:$A,0))</f>
        <v>1765.83</v>
      </c>
      <c r="K3823" s="8" t="n">
        <f aca="false">D3823*J3823</f>
        <v>1765.83</v>
      </c>
    </row>
    <row r="3824" customFormat="false" ht="15" hidden="false" customHeight="false" outlineLevel="0" collapsed="false">
      <c r="A3824" s="0" t="s">
        <v>11592</v>
      </c>
      <c r="B3824" s="0" t="s">
        <v>3641</v>
      </c>
      <c r="C3824" s="0" t="s">
        <v>7940</v>
      </c>
      <c r="D3824" s="0" t="n">
        <v>3</v>
      </c>
      <c r="E3824" s="8" t="n">
        <v>1309</v>
      </c>
      <c r="F3824" s="0" t="n">
        <v>10</v>
      </c>
      <c r="G3824" s="8" t="n">
        <v>3534.3</v>
      </c>
      <c r="H3824" s="0" t="str">
        <f aca="false">INDEX(Products!$C:$C,MATCH(C3824,Products!$A:$A,0))</f>
        <v>Grocery</v>
      </c>
      <c r="I3824" s="0" t="str">
        <f aca="false">INDEX(Orders!$D:$D,MATCH(B3824,Orders!$A:$A,0))</f>
        <v>Delivered</v>
      </c>
      <c r="J3824" s="8" t="n">
        <f aca="false">INDEX(Products!$E:$E,MATCH(C3824,Products!$A:$A,0))</f>
        <v>914.27</v>
      </c>
      <c r="K3824" s="8" t="n">
        <f aca="false">D3824*J3824</f>
        <v>2742.81</v>
      </c>
    </row>
    <row r="3825" customFormat="false" ht="15" hidden="false" customHeight="false" outlineLevel="0" collapsed="false">
      <c r="A3825" s="0" t="s">
        <v>11593</v>
      </c>
      <c r="B3825" s="0" t="s">
        <v>3642</v>
      </c>
      <c r="C3825" s="0" t="s">
        <v>7853</v>
      </c>
      <c r="D3825" s="0" t="n">
        <v>1</v>
      </c>
      <c r="E3825" s="8" t="n">
        <v>1989</v>
      </c>
      <c r="F3825" s="0" t="n">
        <v>10</v>
      </c>
      <c r="G3825" s="8" t="n">
        <v>1790.1</v>
      </c>
      <c r="H3825" s="0" t="str">
        <f aca="false">INDEX(Products!$C:$C,MATCH(C3825,Products!$A:$A,0))</f>
        <v>Fashion</v>
      </c>
      <c r="I3825" s="0" t="str">
        <f aca="false">INDEX(Orders!$D:$D,MATCH(B3825,Orders!$A:$A,0))</f>
        <v>Delivered</v>
      </c>
      <c r="J3825" s="8" t="n">
        <f aca="false">INDEX(Products!$E:$E,MATCH(C3825,Products!$A:$A,0))</f>
        <v>1234.69</v>
      </c>
      <c r="K3825" s="8" t="n">
        <f aca="false">D3825*J3825</f>
        <v>1234.69</v>
      </c>
    </row>
    <row r="3826" customFormat="false" ht="15" hidden="false" customHeight="false" outlineLevel="0" collapsed="false">
      <c r="A3826" s="0" t="s">
        <v>11594</v>
      </c>
      <c r="B3826" s="0" t="s">
        <v>3642</v>
      </c>
      <c r="C3826" s="0" t="s">
        <v>7785</v>
      </c>
      <c r="D3826" s="0" t="n">
        <v>1</v>
      </c>
      <c r="E3826" s="8" t="n">
        <v>709</v>
      </c>
      <c r="F3826" s="0" t="n">
        <v>15</v>
      </c>
      <c r="G3826" s="8" t="n">
        <v>602.65</v>
      </c>
      <c r="H3826" s="0" t="str">
        <f aca="false">INDEX(Products!$C:$C,MATCH(C3826,Products!$A:$A,0))</f>
        <v>Grocery</v>
      </c>
      <c r="I3826" s="0" t="str">
        <f aca="false">INDEX(Orders!$D:$D,MATCH(B3826,Orders!$A:$A,0))</f>
        <v>Delivered</v>
      </c>
      <c r="J3826" s="8" t="n">
        <f aca="false">INDEX(Products!$E:$E,MATCH(C3826,Products!$A:$A,0))</f>
        <v>488.31</v>
      </c>
      <c r="K3826" s="8" t="n">
        <f aca="false">D3826*J3826</f>
        <v>488.31</v>
      </c>
    </row>
    <row r="3827" customFormat="false" ht="15" hidden="false" customHeight="false" outlineLevel="0" collapsed="false">
      <c r="A3827" s="0" t="s">
        <v>11595</v>
      </c>
      <c r="B3827" s="0" t="s">
        <v>3642</v>
      </c>
      <c r="C3827" s="0" t="s">
        <v>8065</v>
      </c>
      <c r="D3827" s="0" t="n">
        <v>1</v>
      </c>
      <c r="E3827" s="8" t="n">
        <v>4989</v>
      </c>
      <c r="F3827" s="0" t="n">
        <v>10</v>
      </c>
      <c r="G3827" s="8" t="n">
        <v>4490.1</v>
      </c>
      <c r="H3827" s="0" t="str">
        <f aca="false">INDEX(Products!$C:$C,MATCH(C3827,Products!$A:$A,0))</f>
        <v>Electronics</v>
      </c>
      <c r="I3827" s="0" t="str">
        <f aca="false">INDEX(Orders!$D:$D,MATCH(B3827,Orders!$A:$A,0))</f>
        <v>Delivered</v>
      </c>
      <c r="J3827" s="8" t="n">
        <f aca="false">INDEX(Products!$E:$E,MATCH(C3827,Products!$A:$A,0))</f>
        <v>3490.69</v>
      </c>
      <c r="K3827" s="8" t="n">
        <f aca="false">D3827*J3827</f>
        <v>3490.69</v>
      </c>
    </row>
    <row r="3828" customFormat="false" ht="15" hidden="false" customHeight="false" outlineLevel="0" collapsed="false">
      <c r="A3828" s="0" t="s">
        <v>11596</v>
      </c>
      <c r="B3828" s="0" t="s">
        <v>3642</v>
      </c>
      <c r="C3828" s="0" t="s">
        <v>8304</v>
      </c>
      <c r="D3828" s="0" t="n">
        <v>2</v>
      </c>
      <c r="E3828" s="8" t="n">
        <v>30649</v>
      </c>
      <c r="F3828" s="0" t="n">
        <v>5</v>
      </c>
      <c r="G3828" s="8" t="n">
        <v>58233.1</v>
      </c>
      <c r="H3828" s="0" t="str">
        <f aca="false">INDEX(Products!$C:$C,MATCH(C3828,Products!$A:$A,0))</f>
        <v>Mobiles &amp; Accessories</v>
      </c>
      <c r="I3828" s="0" t="str">
        <f aca="false">INDEX(Orders!$D:$D,MATCH(B3828,Orders!$A:$A,0))</f>
        <v>Delivered</v>
      </c>
      <c r="J3828" s="8" t="n">
        <f aca="false">INDEX(Products!$E:$E,MATCH(C3828,Products!$A:$A,0))</f>
        <v>17732.54</v>
      </c>
      <c r="K3828" s="8" t="n">
        <f aca="false">D3828*J3828</f>
        <v>35465.08</v>
      </c>
    </row>
    <row r="3829" customFormat="false" ht="15" hidden="false" customHeight="false" outlineLevel="0" collapsed="false">
      <c r="A3829" s="0" t="s">
        <v>11597</v>
      </c>
      <c r="B3829" s="0" t="s">
        <v>3643</v>
      </c>
      <c r="C3829" s="0" t="s">
        <v>7895</v>
      </c>
      <c r="D3829" s="0" t="n">
        <v>2</v>
      </c>
      <c r="E3829" s="8" t="n">
        <v>789</v>
      </c>
      <c r="F3829" s="0" t="n">
        <v>0</v>
      </c>
      <c r="G3829" s="8" t="n">
        <v>1578</v>
      </c>
      <c r="H3829" s="0" t="str">
        <f aca="false">INDEX(Products!$C:$C,MATCH(C3829,Products!$A:$A,0))</f>
        <v>Fashion</v>
      </c>
      <c r="I3829" s="0" t="str">
        <f aca="false">INDEX(Orders!$D:$D,MATCH(B3829,Orders!$A:$A,0))</f>
        <v>Cancelled</v>
      </c>
      <c r="J3829" s="8" t="n">
        <f aca="false">INDEX(Products!$E:$E,MATCH(C3829,Products!$A:$A,0))</f>
        <v>495.92</v>
      </c>
      <c r="K3829" s="8" t="n">
        <f aca="false">D3829*J3829</f>
        <v>991.84</v>
      </c>
    </row>
    <row r="3830" customFormat="false" ht="15" hidden="false" customHeight="false" outlineLevel="0" collapsed="false">
      <c r="A3830" s="0" t="s">
        <v>11598</v>
      </c>
      <c r="B3830" s="0" t="s">
        <v>3643</v>
      </c>
      <c r="C3830" s="0" t="s">
        <v>7876</v>
      </c>
      <c r="D3830" s="0" t="n">
        <v>2</v>
      </c>
      <c r="E3830" s="8" t="n">
        <v>2169</v>
      </c>
      <c r="F3830" s="0" t="n">
        <v>5</v>
      </c>
      <c r="G3830" s="8" t="n">
        <v>4121.1</v>
      </c>
      <c r="H3830" s="0" t="str">
        <f aca="false">INDEX(Products!$C:$C,MATCH(C3830,Products!$A:$A,0))</f>
        <v>Fashion</v>
      </c>
      <c r="I3830" s="0" t="str">
        <f aca="false">INDEX(Orders!$D:$D,MATCH(B3830,Orders!$A:$A,0))</f>
        <v>Cancelled</v>
      </c>
      <c r="J3830" s="8" t="n">
        <f aca="false">INDEX(Products!$E:$E,MATCH(C3830,Products!$A:$A,0))</f>
        <v>1541.52</v>
      </c>
      <c r="K3830" s="8" t="n">
        <f aca="false">D3830*J3830</f>
        <v>3083.04</v>
      </c>
    </row>
    <row r="3831" customFormat="false" ht="15" hidden="false" customHeight="false" outlineLevel="0" collapsed="false">
      <c r="A3831" s="0" t="s">
        <v>11599</v>
      </c>
      <c r="B3831" s="0" t="s">
        <v>3643</v>
      </c>
      <c r="C3831" s="0" t="s">
        <v>7731</v>
      </c>
      <c r="D3831" s="0" t="n">
        <v>2</v>
      </c>
      <c r="E3831" s="8" t="n">
        <v>20750</v>
      </c>
      <c r="F3831" s="0" t="n">
        <v>20</v>
      </c>
      <c r="G3831" s="8" t="n">
        <v>33200</v>
      </c>
      <c r="H3831" s="0" t="str">
        <f aca="false">INDEX(Products!$C:$C,MATCH(C3831,Products!$A:$A,0))</f>
        <v>Electronics</v>
      </c>
      <c r="I3831" s="0" t="str">
        <f aca="false">INDEX(Orders!$D:$D,MATCH(B3831,Orders!$A:$A,0))</f>
        <v>Cancelled</v>
      </c>
      <c r="J3831" s="8" t="n">
        <f aca="false">INDEX(Products!$E:$E,MATCH(C3831,Products!$A:$A,0))</f>
        <v>12173.79</v>
      </c>
      <c r="K3831" s="8" t="n">
        <f aca="false">D3831*J3831</f>
        <v>24347.58</v>
      </c>
    </row>
    <row r="3832" customFormat="false" ht="15" hidden="false" customHeight="false" outlineLevel="0" collapsed="false">
      <c r="A3832" s="0" t="s">
        <v>11600</v>
      </c>
      <c r="B3832" s="0" t="s">
        <v>3644</v>
      </c>
      <c r="C3832" s="0" t="s">
        <v>7767</v>
      </c>
      <c r="D3832" s="0" t="n">
        <v>1</v>
      </c>
      <c r="E3832" s="8" t="n">
        <v>13999</v>
      </c>
      <c r="F3832" s="0" t="n">
        <v>0</v>
      </c>
      <c r="G3832" s="8" t="n">
        <v>13999</v>
      </c>
      <c r="H3832" s="0" t="str">
        <f aca="false">INDEX(Products!$C:$C,MATCH(C3832,Products!$A:$A,0))</f>
        <v>Mobiles &amp; Accessories</v>
      </c>
      <c r="I3832" s="0" t="str">
        <f aca="false">INDEX(Orders!$D:$D,MATCH(B3832,Orders!$A:$A,0))</f>
        <v>Delivered</v>
      </c>
      <c r="J3832" s="8" t="n">
        <f aca="false">INDEX(Products!$E:$E,MATCH(C3832,Products!$A:$A,0))</f>
        <v>10151.75</v>
      </c>
      <c r="K3832" s="8" t="n">
        <f aca="false">D3832*J3832</f>
        <v>10151.75</v>
      </c>
    </row>
    <row r="3833" customFormat="false" ht="15" hidden="false" customHeight="false" outlineLevel="0" collapsed="false">
      <c r="A3833" s="0" t="s">
        <v>11601</v>
      </c>
      <c r="B3833" s="0" t="s">
        <v>3645</v>
      </c>
      <c r="C3833" s="0" t="s">
        <v>7785</v>
      </c>
      <c r="D3833" s="0" t="n">
        <v>1</v>
      </c>
      <c r="E3833" s="8" t="n">
        <v>709</v>
      </c>
      <c r="F3833" s="0" t="n">
        <v>0</v>
      </c>
      <c r="G3833" s="8" t="n">
        <v>709</v>
      </c>
      <c r="H3833" s="0" t="str">
        <f aca="false">INDEX(Products!$C:$C,MATCH(C3833,Products!$A:$A,0))</f>
        <v>Grocery</v>
      </c>
      <c r="I3833" s="0" t="str">
        <f aca="false">INDEX(Orders!$D:$D,MATCH(B3833,Orders!$A:$A,0))</f>
        <v>Delivered</v>
      </c>
      <c r="J3833" s="8" t="n">
        <f aca="false">INDEX(Products!$E:$E,MATCH(C3833,Products!$A:$A,0))</f>
        <v>488.31</v>
      </c>
      <c r="K3833" s="8" t="n">
        <f aca="false">D3833*J3833</f>
        <v>488.31</v>
      </c>
    </row>
    <row r="3834" customFormat="false" ht="15" hidden="false" customHeight="false" outlineLevel="0" collapsed="false">
      <c r="A3834" s="0" t="s">
        <v>11602</v>
      </c>
      <c r="B3834" s="0" t="s">
        <v>3645</v>
      </c>
      <c r="C3834" s="0" t="s">
        <v>7990</v>
      </c>
      <c r="D3834" s="0" t="n">
        <v>1</v>
      </c>
      <c r="E3834" s="8" t="n">
        <v>25780</v>
      </c>
      <c r="F3834" s="0" t="n">
        <v>15</v>
      </c>
      <c r="G3834" s="8" t="n">
        <v>21913</v>
      </c>
      <c r="H3834" s="0" t="str">
        <f aca="false">INDEX(Products!$C:$C,MATCH(C3834,Products!$A:$A,0))</f>
        <v>Electronics</v>
      </c>
      <c r="I3834" s="0" t="str">
        <f aca="false">INDEX(Orders!$D:$D,MATCH(B3834,Orders!$A:$A,0))</f>
        <v>Delivered</v>
      </c>
      <c r="J3834" s="8" t="n">
        <f aca="false">INDEX(Products!$E:$E,MATCH(C3834,Products!$A:$A,0))</f>
        <v>18157.51</v>
      </c>
      <c r="K3834" s="8" t="n">
        <f aca="false">D3834*J3834</f>
        <v>18157.51</v>
      </c>
    </row>
    <row r="3835" customFormat="false" ht="15" hidden="false" customHeight="false" outlineLevel="0" collapsed="false">
      <c r="A3835" s="0" t="s">
        <v>11603</v>
      </c>
      <c r="B3835" s="0" t="s">
        <v>3645</v>
      </c>
      <c r="C3835" s="0" t="s">
        <v>7999</v>
      </c>
      <c r="D3835" s="0" t="n">
        <v>1</v>
      </c>
      <c r="E3835" s="8" t="n">
        <v>2810</v>
      </c>
      <c r="F3835" s="0" t="n">
        <v>0</v>
      </c>
      <c r="G3835" s="8" t="n">
        <v>2810</v>
      </c>
      <c r="H3835" s="0" t="str">
        <f aca="false">INDEX(Products!$C:$C,MATCH(C3835,Products!$A:$A,0))</f>
        <v>Toys &amp; Baby Care</v>
      </c>
      <c r="I3835" s="0" t="str">
        <f aca="false">INDEX(Orders!$D:$D,MATCH(B3835,Orders!$A:$A,0))</f>
        <v>Delivered</v>
      </c>
      <c r="J3835" s="8" t="n">
        <f aca="false">INDEX(Products!$E:$E,MATCH(C3835,Products!$A:$A,0))</f>
        <v>1582.85</v>
      </c>
      <c r="K3835" s="8" t="n">
        <f aca="false">D3835*J3835</f>
        <v>1582.85</v>
      </c>
    </row>
    <row r="3836" customFormat="false" ht="15" hidden="false" customHeight="false" outlineLevel="0" collapsed="false">
      <c r="A3836" s="0" t="s">
        <v>11604</v>
      </c>
      <c r="B3836" s="0" t="s">
        <v>3646</v>
      </c>
      <c r="C3836" s="0" t="s">
        <v>8118</v>
      </c>
      <c r="D3836" s="0" t="n">
        <v>1</v>
      </c>
      <c r="E3836" s="8" t="n">
        <v>2909</v>
      </c>
      <c r="F3836" s="0" t="n">
        <v>0</v>
      </c>
      <c r="G3836" s="8" t="n">
        <v>2909</v>
      </c>
      <c r="H3836" s="0" t="str">
        <f aca="false">INDEX(Products!$C:$C,MATCH(C3836,Products!$A:$A,0))</f>
        <v>Beauty &amp; Personal Care</v>
      </c>
      <c r="I3836" s="0" t="str">
        <f aca="false">INDEX(Orders!$D:$D,MATCH(B3836,Orders!$A:$A,0))</f>
        <v>Delivered</v>
      </c>
      <c r="J3836" s="8" t="n">
        <f aca="false">INDEX(Products!$E:$E,MATCH(C3836,Products!$A:$A,0))</f>
        <v>1624.63</v>
      </c>
      <c r="K3836" s="8" t="n">
        <f aca="false">D3836*J3836</f>
        <v>1624.63</v>
      </c>
    </row>
    <row r="3837" customFormat="false" ht="15" hidden="false" customHeight="false" outlineLevel="0" collapsed="false">
      <c r="A3837" s="0" t="s">
        <v>11605</v>
      </c>
      <c r="B3837" s="0" t="s">
        <v>3646</v>
      </c>
      <c r="C3837" s="0" t="s">
        <v>7653</v>
      </c>
      <c r="D3837" s="0" t="n">
        <v>1</v>
      </c>
      <c r="E3837" s="8" t="n">
        <v>450</v>
      </c>
      <c r="F3837" s="0" t="n">
        <v>15</v>
      </c>
      <c r="G3837" s="8" t="n">
        <v>382.5</v>
      </c>
      <c r="H3837" s="0" t="str">
        <f aca="false">INDEX(Products!$C:$C,MATCH(C3837,Products!$A:$A,0))</f>
        <v>Books</v>
      </c>
      <c r="I3837" s="0" t="str">
        <f aca="false">INDEX(Orders!$D:$D,MATCH(B3837,Orders!$A:$A,0))</f>
        <v>Delivered</v>
      </c>
      <c r="J3837" s="8" t="n">
        <f aca="false">INDEX(Products!$E:$E,MATCH(C3837,Products!$A:$A,0))</f>
        <v>303.74</v>
      </c>
      <c r="K3837" s="8" t="n">
        <f aca="false">D3837*J3837</f>
        <v>303.74</v>
      </c>
    </row>
    <row r="3838" customFormat="false" ht="15" hidden="false" customHeight="false" outlineLevel="0" collapsed="false">
      <c r="A3838" s="0" t="s">
        <v>11606</v>
      </c>
      <c r="B3838" s="0" t="s">
        <v>3646</v>
      </c>
      <c r="C3838" s="0" t="s">
        <v>7846</v>
      </c>
      <c r="D3838" s="0" t="n">
        <v>2</v>
      </c>
      <c r="E3838" s="8" t="n">
        <v>34829</v>
      </c>
      <c r="F3838" s="0" t="n">
        <v>0</v>
      </c>
      <c r="G3838" s="8" t="n">
        <v>69658</v>
      </c>
      <c r="H3838" s="0" t="str">
        <f aca="false">INDEX(Products!$C:$C,MATCH(C3838,Products!$A:$A,0))</f>
        <v>Mobiles &amp; Accessories</v>
      </c>
      <c r="I3838" s="0" t="str">
        <f aca="false">INDEX(Orders!$D:$D,MATCH(B3838,Orders!$A:$A,0))</f>
        <v>Delivered</v>
      </c>
      <c r="J3838" s="8" t="n">
        <f aca="false">INDEX(Products!$E:$E,MATCH(C3838,Products!$A:$A,0))</f>
        <v>19331.44</v>
      </c>
      <c r="K3838" s="8" t="n">
        <f aca="false">D3838*J3838</f>
        <v>38662.88</v>
      </c>
    </row>
    <row r="3839" customFormat="false" ht="15" hidden="false" customHeight="false" outlineLevel="0" collapsed="false">
      <c r="A3839" s="0" t="s">
        <v>11607</v>
      </c>
      <c r="B3839" s="0" t="s">
        <v>3647</v>
      </c>
      <c r="C3839" s="0" t="s">
        <v>7879</v>
      </c>
      <c r="D3839" s="0" t="n">
        <v>1</v>
      </c>
      <c r="E3839" s="8" t="n">
        <v>389</v>
      </c>
      <c r="F3839" s="0" t="n">
        <v>30</v>
      </c>
      <c r="G3839" s="8" t="n">
        <v>272.3</v>
      </c>
      <c r="H3839" s="0" t="str">
        <f aca="false">INDEX(Products!$C:$C,MATCH(C3839,Products!$A:$A,0))</f>
        <v>Beauty &amp; Personal Care</v>
      </c>
      <c r="I3839" s="0" t="str">
        <f aca="false">INDEX(Orders!$D:$D,MATCH(B3839,Orders!$A:$A,0))</f>
        <v>Delivered</v>
      </c>
      <c r="J3839" s="8" t="n">
        <f aca="false">INDEX(Products!$E:$E,MATCH(C3839,Products!$A:$A,0))</f>
        <v>254.3</v>
      </c>
      <c r="K3839" s="8" t="n">
        <f aca="false">D3839*J3839</f>
        <v>254.3</v>
      </c>
    </row>
    <row r="3840" customFormat="false" ht="15" hidden="false" customHeight="false" outlineLevel="0" collapsed="false">
      <c r="A3840" s="0" t="s">
        <v>11608</v>
      </c>
      <c r="B3840" s="0" t="s">
        <v>3647</v>
      </c>
      <c r="C3840" s="0" t="s">
        <v>7644</v>
      </c>
      <c r="D3840" s="0" t="n">
        <v>1</v>
      </c>
      <c r="E3840" s="8" t="n">
        <v>14779</v>
      </c>
      <c r="F3840" s="0" t="n">
        <v>10</v>
      </c>
      <c r="G3840" s="8" t="n">
        <v>13301.1</v>
      </c>
      <c r="H3840" s="0" t="str">
        <f aca="false">INDEX(Products!$C:$C,MATCH(C3840,Products!$A:$A,0))</f>
        <v>Mobiles &amp; Accessories</v>
      </c>
      <c r="I3840" s="0" t="str">
        <f aca="false">INDEX(Orders!$D:$D,MATCH(B3840,Orders!$A:$A,0))</f>
        <v>Delivered</v>
      </c>
      <c r="J3840" s="8" t="n">
        <f aca="false">INDEX(Products!$E:$E,MATCH(C3840,Products!$A:$A,0))</f>
        <v>10119.61</v>
      </c>
      <c r="K3840" s="8" t="n">
        <f aca="false">D3840*J3840</f>
        <v>10119.61</v>
      </c>
    </row>
    <row r="3841" customFormat="false" ht="15" hidden="false" customHeight="false" outlineLevel="0" collapsed="false">
      <c r="A3841" s="0" t="s">
        <v>11609</v>
      </c>
      <c r="B3841" s="0" t="s">
        <v>3648</v>
      </c>
      <c r="C3841" s="0" t="s">
        <v>7993</v>
      </c>
      <c r="D3841" s="0" t="n">
        <v>1</v>
      </c>
      <c r="E3841" s="8" t="n">
        <v>19529</v>
      </c>
      <c r="F3841" s="0" t="n">
        <v>30</v>
      </c>
      <c r="G3841" s="8" t="n">
        <v>13670.3</v>
      </c>
      <c r="H3841" s="0" t="str">
        <f aca="false">INDEX(Products!$C:$C,MATCH(C3841,Products!$A:$A,0))</f>
        <v>Electronics</v>
      </c>
      <c r="I3841" s="0" t="str">
        <f aca="false">INDEX(Orders!$D:$D,MATCH(B3841,Orders!$A:$A,0))</f>
        <v>Delivered</v>
      </c>
      <c r="J3841" s="8" t="n">
        <f aca="false">INDEX(Products!$E:$E,MATCH(C3841,Products!$A:$A,0))</f>
        <v>12094.4</v>
      </c>
      <c r="K3841" s="8" t="n">
        <f aca="false">D3841*J3841</f>
        <v>12094.4</v>
      </c>
    </row>
    <row r="3842" customFormat="false" ht="15" hidden="false" customHeight="false" outlineLevel="0" collapsed="false">
      <c r="A3842" s="0" t="s">
        <v>11610</v>
      </c>
      <c r="B3842" s="0" t="s">
        <v>3649</v>
      </c>
      <c r="C3842" s="0" t="s">
        <v>7696</v>
      </c>
      <c r="D3842" s="0" t="n">
        <v>2</v>
      </c>
      <c r="E3842" s="8" t="n">
        <v>23569</v>
      </c>
      <c r="F3842" s="0" t="n">
        <v>0</v>
      </c>
      <c r="G3842" s="8" t="n">
        <v>47138</v>
      </c>
      <c r="H3842" s="0" t="str">
        <f aca="false">INDEX(Products!$C:$C,MATCH(C3842,Products!$A:$A,0))</f>
        <v>Electronics</v>
      </c>
      <c r="I3842" s="0" t="str">
        <f aca="false">INDEX(Orders!$D:$D,MATCH(B3842,Orders!$A:$A,0))</f>
        <v>Delivered</v>
      </c>
      <c r="J3842" s="8" t="n">
        <f aca="false">INDEX(Products!$E:$E,MATCH(C3842,Products!$A:$A,0))</f>
        <v>15487.44</v>
      </c>
      <c r="K3842" s="8" t="n">
        <f aca="false">D3842*J3842</f>
        <v>30974.88</v>
      </c>
    </row>
    <row r="3843" customFormat="false" ht="15" hidden="false" customHeight="false" outlineLevel="0" collapsed="false">
      <c r="A3843" s="0" t="s">
        <v>11611</v>
      </c>
      <c r="B3843" s="0" t="s">
        <v>3650</v>
      </c>
      <c r="C3843" s="0" t="s">
        <v>7661</v>
      </c>
      <c r="D3843" s="0" t="n">
        <v>3</v>
      </c>
      <c r="E3843" s="8" t="n">
        <v>499</v>
      </c>
      <c r="F3843" s="0" t="n">
        <v>10</v>
      </c>
      <c r="G3843" s="8" t="n">
        <v>1347.3</v>
      </c>
      <c r="H3843" s="0" t="str">
        <f aca="false">INDEX(Products!$C:$C,MATCH(C3843,Products!$A:$A,0))</f>
        <v>Beauty &amp; Personal Care</v>
      </c>
      <c r="I3843" s="0" t="str">
        <f aca="false">INDEX(Orders!$D:$D,MATCH(B3843,Orders!$A:$A,0))</f>
        <v>Delivered</v>
      </c>
      <c r="J3843" s="8" t="n">
        <f aca="false">INDEX(Products!$E:$E,MATCH(C3843,Products!$A:$A,0))</f>
        <v>296.64</v>
      </c>
      <c r="K3843" s="8" t="n">
        <f aca="false">D3843*J3843</f>
        <v>889.92</v>
      </c>
    </row>
    <row r="3844" customFormat="false" ht="15" hidden="false" customHeight="false" outlineLevel="0" collapsed="false">
      <c r="A3844" s="0" t="s">
        <v>11612</v>
      </c>
      <c r="B3844" s="0" t="s">
        <v>3652</v>
      </c>
      <c r="C3844" s="0" t="s">
        <v>7963</v>
      </c>
      <c r="D3844" s="0" t="n">
        <v>1</v>
      </c>
      <c r="E3844" s="8" t="n">
        <v>1509</v>
      </c>
      <c r="F3844" s="0" t="n">
        <v>5</v>
      </c>
      <c r="G3844" s="8" t="n">
        <v>1433.55</v>
      </c>
      <c r="H3844" s="0" t="str">
        <f aca="false">INDEX(Products!$C:$C,MATCH(C3844,Products!$A:$A,0))</f>
        <v>Books</v>
      </c>
      <c r="I3844" s="0" t="str">
        <f aca="false">INDEX(Orders!$D:$D,MATCH(B3844,Orders!$A:$A,0))</f>
        <v>Delivered</v>
      </c>
      <c r="J3844" s="8" t="n">
        <f aca="false">INDEX(Products!$E:$E,MATCH(C3844,Products!$A:$A,0))</f>
        <v>849.27</v>
      </c>
      <c r="K3844" s="8" t="n">
        <f aca="false">D3844*J3844</f>
        <v>849.27</v>
      </c>
    </row>
    <row r="3845" customFormat="false" ht="15" hidden="false" customHeight="false" outlineLevel="0" collapsed="false">
      <c r="A3845" s="0" t="s">
        <v>11613</v>
      </c>
      <c r="B3845" s="0" t="s">
        <v>3653</v>
      </c>
      <c r="C3845" s="0" t="s">
        <v>8239</v>
      </c>
      <c r="D3845" s="0" t="n">
        <v>1</v>
      </c>
      <c r="E3845" s="8" t="n">
        <v>6629</v>
      </c>
      <c r="F3845" s="0" t="n">
        <v>0</v>
      </c>
      <c r="G3845" s="8" t="n">
        <v>6629</v>
      </c>
      <c r="H3845" s="0" t="str">
        <f aca="false">INDEX(Products!$C:$C,MATCH(C3845,Products!$A:$A,0))</f>
        <v>Furniture</v>
      </c>
      <c r="I3845" s="0" t="str">
        <f aca="false">INDEX(Orders!$D:$D,MATCH(B3845,Orders!$A:$A,0))</f>
        <v>Delivered</v>
      </c>
      <c r="J3845" s="8" t="n">
        <f aca="false">INDEX(Products!$E:$E,MATCH(C3845,Products!$A:$A,0))</f>
        <v>3648.59</v>
      </c>
      <c r="K3845" s="8" t="n">
        <f aca="false">D3845*J3845</f>
        <v>3648.59</v>
      </c>
    </row>
    <row r="3846" customFormat="false" ht="15" hidden="false" customHeight="false" outlineLevel="0" collapsed="false">
      <c r="A3846" s="0" t="s">
        <v>11614</v>
      </c>
      <c r="B3846" s="0" t="s">
        <v>3653</v>
      </c>
      <c r="C3846" s="0" t="s">
        <v>7790</v>
      </c>
      <c r="D3846" s="0" t="n">
        <v>3</v>
      </c>
      <c r="E3846" s="8" t="n">
        <v>629</v>
      </c>
      <c r="F3846" s="0" t="n">
        <v>10</v>
      </c>
      <c r="G3846" s="8" t="n">
        <v>1698.3</v>
      </c>
      <c r="H3846" s="0" t="str">
        <f aca="false">INDEX(Products!$C:$C,MATCH(C3846,Products!$A:$A,0))</f>
        <v>Grocery</v>
      </c>
      <c r="I3846" s="0" t="str">
        <f aca="false">INDEX(Orders!$D:$D,MATCH(B3846,Orders!$A:$A,0))</f>
        <v>Delivered</v>
      </c>
      <c r="J3846" s="8" t="n">
        <f aca="false">INDEX(Products!$E:$E,MATCH(C3846,Products!$A:$A,0))</f>
        <v>377.09</v>
      </c>
      <c r="K3846" s="8" t="n">
        <f aca="false">D3846*J3846</f>
        <v>1131.27</v>
      </c>
    </row>
    <row r="3847" customFormat="false" ht="15" hidden="false" customHeight="false" outlineLevel="0" collapsed="false">
      <c r="A3847" s="0" t="s">
        <v>11615</v>
      </c>
      <c r="B3847" s="0" t="s">
        <v>3653</v>
      </c>
      <c r="C3847" s="0" t="s">
        <v>7651</v>
      </c>
      <c r="D3847" s="0" t="n">
        <v>1</v>
      </c>
      <c r="E3847" s="8" t="n">
        <v>7439</v>
      </c>
      <c r="F3847" s="0" t="n">
        <v>15</v>
      </c>
      <c r="G3847" s="8" t="n">
        <v>6323.15</v>
      </c>
      <c r="H3847" s="0" t="str">
        <f aca="false">INDEX(Products!$C:$C,MATCH(C3847,Products!$A:$A,0))</f>
        <v>Mobiles &amp; Accessories</v>
      </c>
      <c r="I3847" s="0" t="str">
        <f aca="false">INDEX(Orders!$D:$D,MATCH(B3847,Orders!$A:$A,0))</f>
        <v>Delivered</v>
      </c>
      <c r="J3847" s="8" t="n">
        <f aca="false">INDEX(Products!$E:$E,MATCH(C3847,Products!$A:$A,0))</f>
        <v>4901.55</v>
      </c>
      <c r="K3847" s="8" t="n">
        <f aca="false">D3847*J3847</f>
        <v>4901.55</v>
      </c>
    </row>
    <row r="3848" customFormat="false" ht="15" hidden="false" customHeight="false" outlineLevel="0" collapsed="false">
      <c r="A3848" s="0" t="s">
        <v>11616</v>
      </c>
      <c r="B3848" s="0" t="s">
        <v>3654</v>
      </c>
      <c r="C3848" s="0" t="s">
        <v>7630</v>
      </c>
      <c r="D3848" s="0" t="n">
        <v>1</v>
      </c>
      <c r="E3848" s="8" t="n">
        <v>74379</v>
      </c>
      <c r="F3848" s="0" t="n">
        <v>10</v>
      </c>
      <c r="G3848" s="8" t="n">
        <v>66941.1</v>
      </c>
      <c r="H3848" s="0" t="str">
        <f aca="false">INDEX(Products!$C:$C,MATCH(C3848,Products!$A:$A,0))</f>
        <v>Mobiles &amp; Accessories</v>
      </c>
      <c r="I3848" s="0" t="str">
        <f aca="false">INDEX(Orders!$D:$D,MATCH(B3848,Orders!$A:$A,0))</f>
        <v>Delivered</v>
      </c>
      <c r="J3848" s="8" t="n">
        <f aca="false">INDEX(Products!$E:$E,MATCH(C3848,Products!$A:$A,0))</f>
        <v>45257.88</v>
      </c>
      <c r="K3848" s="8" t="n">
        <f aca="false">D3848*J3848</f>
        <v>45257.88</v>
      </c>
    </row>
    <row r="3849" customFormat="false" ht="15" hidden="false" customHeight="false" outlineLevel="0" collapsed="false">
      <c r="A3849" s="0" t="s">
        <v>11617</v>
      </c>
      <c r="B3849" s="0" t="s">
        <v>3654</v>
      </c>
      <c r="C3849" s="0" t="s">
        <v>8065</v>
      </c>
      <c r="D3849" s="0" t="n">
        <v>1</v>
      </c>
      <c r="E3849" s="8" t="n">
        <v>4989</v>
      </c>
      <c r="F3849" s="0" t="n">
        <v>0</v>
      </c>
      <c r="G3849" s="8" t="n">
        <v>4989</v>
      </c>
      <c r="H3849" s="0" t="str">
        <f aca="false">INDEX(Products!$C:$C,MATCH(C3849,Products!$A:$A,0))</f>
        <v>Electronics</v>
      </c>
      <c r="I3849" s="0" t="str">
        <f aca="false">INDEX(Orders!$D:$D,MATCH(B3849,Orders!$A:$A,0))</f>
        <v>Delivered</v>
      </c>
      <c r="J3849" s="8" t="n">
        <f aca="false">INDEX(Products!$E:$E,MATCH(C3849,Products!$A:$A,0))</f>
        <v>3490.69</v>
      </c>
      <c r="K3849" s="8" t="n">
        <f aca="false">D3849*J3849</f>
        <v>3490.69</v>
      </c>
    </row>
    <row r="3850" customFormat="false" ht="15" hidden="false" customHeight="false" outlineLevel="0" collapsed="false">
      <c r="A3850" s="0" t="s">
        <v>11618</v>
      </c>
      <c r="B3850" s="0" t="s">
        <v>3655</v>
      </c>
      <c r="C3850" s="0" t="s">
        <v>7842</v>
      </c>
      <c r="D3850" s="0" t="n">
        <v>2</v>
      </c>
      <c r="E3850" s="8" t="n">
        <v>4659</v>
      </c>
      <c r="F3850" s="0" t="n">
        <v>0</v>
      </c>
      <c r="G3850" s="8" t="n">
        <v>9318</v>
      </c>
      <c r="H3850" s="0" t="str">
        <f aca="false">INDEX(Products!$C:$C,MATCH(C3850,Products!$A:$A,0))</f>
        <v>Fashion</v>
      </c>
      <c r="I3850" s="0" t="str">
        <f aca="false">INDEX(Orders!$D:$D,MATCH(B3850,Orders!$A:$A,0))</f>
        <v>Delivered</v>
      </c>
      <c r="J3850" s="8" t="n">
        <f aca="false">INDEX(Products!$E:$E,MATCH(C3850,Products!$A:$A,0))</f>
        <v>2775.53</v>
      </c>
      <c r="K3850" s="8" t="n">
        <f aca="false">D3850*J3850</f>
        <v>5551.06</v>
      </c>
    </row>
    <row r="3851" customFormat="false" ht="15" hidden="false" customHeight="false" outlineLevel="0" collapsed="false">
      <c r="A3851" s="0" t="s">
        <v>11619</v>
      </c>
      <c r="B3851" s="0" t="s">
        <v>3655</v>
      </c>
      <c r="C3851" s="0" t="s">
        <v>7846</v>
      </c>
      <c r="D3851" s="0" t="n">
        <v>1</v>
      </c>
      <c r="E3851" s="8" t="n">
        <v>34829</v>
      </c>
      <c r="F3851" s="0" t="n">
        <v>0</v>
      </c>
      <c r="G3851" s="8" t="n">
        <v>34829</v>
      </c>
      <c r="H3851" s="0" t="str">
        <f aca="false">INDEX(Products!$C:$C,MATCH(C3851,Products!$A:$A,0))</f>
        <v>Mobiles &amp; Accessories</v>
      </c>
      <c r="I3851" s="0" t="str">
        <f aca="false">INDEX(Orders!$D:$D,MATCH(B3851,Orders!$A:$A,0))</f>
        <v>Delivered</v>
      </c>
      <c r="J3851" s="8" t="n">
        <f aca="false">INDEX(Products!$E:$E,MATCH(C3851,Products!$A:$A,0))</f>
        <v>19331.44</v>
      </c>
      <c r="K3851" s="8" t="n">
        <f aca="false">D3851*J3851</f>
        <v>19331.44</v>
      </c>
    </row>
    <row r="3852" customFormat="false" ht="15" hidden="false" customHeight="false" outlineLevel="0" collapsed="false">
      <c r="A3852" s="0" t="s">
        <v>11620</v>
      </c>
      <c r="B3852" s="0" t="s">
        <v>3656</v>
      </c>
      <c r="C3852" s="0" t="s">
        <v>7818</v>
      </c>
      <c r="D3852" s="0" t="n">
        <v>2</v>
      </c>
      <c r="E3852" s="8" t="n">
        <v>23750</v>
      </c>
      <c r="F3852" s="0" t="n">
        <v>10</v>
      </c>
      <c r="G3852" s="8" t="n">
        <v>42750</v>
      </c>
      <c r="H3852" s="0" t="str">
        <f aca="false">INDEX(Products!$C:$C,MATCH(C3852,Products!$A:$A,0))</f>
        <v>Electronics</v>
      </c>
      <c r="I3852" s="0" t="str">
        <f aca="false">INDEX(Orders!$D:$D,MATCH(B3852,Orders!$A:$A,0))</f>
        <v>Delivered</v>
      </c>
      <c r="J3852" s="8" t="n">
        <f aca="false">INDEX(Products!$E:$E,MATCH(C3852,Products!$A:$A,0))</f>
        <v>15949.33</v>
      </c>
      <c r="K3852" s="8" t="n">
        <f aca="false">D3852*J3852</f>
        <v>31898.66</v>
      </c>
    </row>
    <row r="3853" customFormat="false" ht="15" hidden="false" customHeight="false" outlineLevel="0" collapsed="false">
      <c r="A3853" s="0" t="s">
        <v>11621</v>
      </c>
      <c r="B3853" s="0" t="s">
        <v>3656</v>
      </c>
      <c r="C3853" s="0" t="s">
        <v>7775</v>
      </c>
      <c r="D3853" s="0" t="n">
        <v>1</v>
      </c>
      <c r="E3853" s="8" t="n">
        <v>23659</v>
      </c>
      <c r="F3853" s="0" t="n">
        <v>15</v>
      </c>
      <c r="G3853" s="8" t="n">
        <v>20110.15</v>
      </c>
      <c r="H3853" s="0" t="str">
        <f aca="false">INDEX(Products!$C:$C,MATCH(C3853,Products!$A:$A,0))</f>
        <v>Mobiles &amp; Accessories</v>
      </c>
      <c r="I3853" s="0" t="str">
        <f aca="false">INDEX(Orders!$D:$D,MATCH(B3853,Orders!$A:$A,0))</f>
        <v>Delivered</v>
      </c>
      <c r="J3853" s="8" t="n">
        <f aca="false">INDEX(Products!$E:$E,MATCH(C3853,Products!$A:$A,0))</f>
        <v>14645.83</v>
      </c>
      <c r="K3853" s="8" t="n">
        <f aca="false">D3853*J3853</f>
        <v>14645.83</v>
      </c>
    </row>
    <row r="3854" customFormat="false" ht="15" hidden="false" customHeight="false" outlineLevel="0" collapsed="false">
      <c r="A3854" s="0" t="s">
        <v>11622</v>
      </c>
      <c r="B3854" s="0" t="s">
        <v>3656</v>
      </c>
      <c r="C3854" s="0" t="s">
        <v>8071</v>
      </c>
      <c r="D3854" s="0" t="n">
        <v>2</v>
      </c>
      <c r="E3854" s="8" t="n">
        <v>2329</v>
      </c>
      <c r="F3854" s="0" t="n">
        <v>15</v>
      </c>
      <c r="G3854" s="8" t="n">
        <v>3959.3</v>
      </c>
      <c r="H3854" s="0" t="str">
        <f aca="false">INDEX(Products!$C:$C,MATCH(C3854,Products!$A:$A,0))</f>
        <v>Beauty &amp; Personal Care</v>
      </c>
      <c r="I3854" s="0" t="str">
        <f aca="false">INDEX(Orders!$D:$D,MATCH(B3854,Orders!$A:$A,0))</f>
        <v>Delivered</v>
      </c>
      <c r="J3854" s="8" t="n">
        <f aca="false">INDEX(Products!$E:$E,MATCH(C3854,Products!$A:$A,0))</f>
        <v>1328.17</v>
      </c>
      <c r="K3854" s="8" t="n">
        <f aca="false">D3854*J3854</f>
        <v>2656.34</v>
      </c>
    </row>
    <row r="3855" customFormat="false" ht="15" hidden="false" customHeight="false" outlineLevel="0" collapsed="false">
      <c r="A3855" s="0" t="s">
        <v>11623</v>
      </c>
      <c r="B3855" s="0" t="s">
        <v>3656</v>
      </c>
      <c r="C3855" s="0" t="s">
        <v>7825</v>
      </c>
      <c r="D3855" s="0" t="n">
        <v>3</v>
      </c>
      <c r="E3855" s="8" t="n">
        <v>1190</v>
      </c>
      <c r="F3855" s="0" t="n">
        <v>20</v>
      </c>
      <c r="G3855" s="8" t="n">
        <v>2856</v>
      </c>
      <c r="H3855" s="0" t="str">
        <f aca="false">INDEX(Products!$C:$C,MATCH(C3855,Products!$A:$A,0))</f>
        <v>Fashion</v>
      </c>
      <c r="I3855" s="0" t="str">
        <f aca="false">INDEX(Orders!$D:$D,MATCH(B3855,Orders!$A:$A,0))</f>
        <v>Delivered</v>
      </c>
      <c r="J3855" s="8" t="n">
        <f aca="false">INDEX(Products!$E:$E,MATCH(C3855,Products!$A:$A,0))</f>
        <v>814.55</v>
      </c>
      <c r="K3855" s="8" t="n">
        <f aca="false">D3855*J3855</f>
        <v>2443.65</v>
      </c>
    </row>
    <row r="3856" customFormat="false" ht="15" hidden="false" customHeight="false" outlineLevel="0" collapsed="false">
      <c r="A3856" s="0" t="s">
        <v>11624</v>
      </c>
      <c r="B3856" s="0" t="s">
        <v>3657</v>
      </c>
      <c r="C3856" s="0" t="s">
        <v>7827</v>
      </c>
      <c r="D3856" s="0" t="n">
        <v>2</v>
      </c>
      <c r="E3856" s="8" t="n">
        <v>3359</v>
      </c>
      <c r="F3856" s="0" t="n">
        <v>10</v>
      </c>
      <c r="G3856" s="8" t="n">
        <v>6046.2</v>
      </c>
      <c r="H3856" s="0" t="str">
        <f aca="false">INDEX(Products!$C:$C,MATCH(C3856,Products!$A:$A,0))</f>
        <v>Home &amp; Kitchen</v>
      </c>
      <c r="I3856" s="0" t="str">
        <f aca="false">INDEX(Orders!$D:$D,MATCH(B3856,Orders!$A:$A,0))</f>
        <v>Delivered</v>
      </c>
      <c r="J3856" s="8" t="n">
        <f aca="false">INDEX(Products!$E:$E,MATCH(C3856,Products!$A:$A,0))</f>
        <v>1895.25</v>
      </c>
      <c r="K3856" s="8" t="n">
        <f aca="false">D3856*J3856</f>
        <v>3790.5</v>
      </c>
    </row>
    <row r="3857" customFormat="false" ht="15" hidden="false" customHeight="false" outlineLevel="0" collapsed="false">
      <c r="A3857" s="0" t="s">
        <v>11625</v>
      </c>
      <c r="B3857" s="0" t="s">
        <v>3660</v>
      </c>
      <c r="C3857" s="0" t="s">
        <v>7644</v>
      </c>
      <c r="D3857" s="0" t="n">
        <v>1</v>
      </c>
      <c r="E3857" s="8" t="n">
        <v>14779</v>
      </c>
      <c r="F3857" s="0" t="n">
        <v>0</v>
      </c>
      <c r="G3857" s="8" t="n">
        <v>14779</v>
      </c>
      <c r="H3857" s="0" t="str">
        <f aca="false">INDEX(Products!$C:$C,MATCH(C3857,Products!$A:$A,0))</f>
        <v>Mobiles &amp; Accessories</v>
      </c>
      <c r="I3857" s="0" t="str">
        <f aca="false">INDEX(Orders!$D:$D,MATCH(B3857,Orders!$A:$A,0))</f>
        <v>Delivered</v>
      </c>
      <c r="J3857" s="8" t="n">
        <f aca="false">INDEX(Products!$E:$E,MATCH(C3857,Products!$A:$A,0))</f>
        <v>10119.61</v>
      </c>
      <c r="K3857" s="8" t="n">
        <f aca="false">D3857*J3857</f>
        <v>10119.61</v>
      </c>
    </row>
    <row r="3858" customFormat="false" ht="15" hidden="false" customHeight="false" outlineLevel="0" collapsed="false">
      <c r="A3858" s="0" t="s">
        <v>11626</v>
      </c>
      <c r="B3858" s="0" t="s">
        <v>3660</v>
      </c>
      <c r="C3858" s="0" t="s">
        <v>7699</v>
      </c>
      <c r="D3858" s="0" t="n">
        <v>3</v>
      </c>
      <c r="E3858" s="8" t="n">
        <v>9229</v>
      </c>
      <c r="F3858" s="0" t="n">
        <v>0</v>
      </c>
      <c r="G3858" s="8" t="n">
        <v>27687</v>
      </c>
      <c r="H3858" s="0" t="str">
        <f aca="false">INDEX(Products!$C:$C,MATCH(C3858,Products!$A:$A,0))</f>
        <v>Sports &amp; Fitness</v>
      </c>
      <c r="I3858" s="0" t="str">
        <f aca="false">INDEX(Orders!$D:$D,MATCH(B3858,Orders!$A:$A,0))</f>
        <v>Delivered</v>
      </c>
      <c r="J3858" s="8" t="n">
        <f aca="false">INDEX(Products!$E:$E,MATCH(C3858,Products!$A:$A,0))</f>
        <v>5762.08</v>
      </c>
      <c r="K3858" s="8" t="n">
        <f aca="false">D3858*J3858</f>
        <v>17286.24</v>
      </c>
    </row>
    <row r="3859" customFormat="false" ht="15" hidden="false" customHeight="false" outlineLevel="0" collapsed="false">
      <c r="A3859" s="0" t="s">
        <v>11627</v>
      </c>
      <c r="B3859" s="0" t="s">
        <v>3660</v>
      </c>
      <c r="C3859" s="0" t="s">
        <v>7853</v>
      </c>
      <c r="D3859" s="0" t="n">
        <v>1</v>
      </c>
      <c r="E3859" s="8" t="n">
        <v>1989</v>
      </c>
      <c r="F3859" s="0" t="n">
        <v>0</v>
      </c>
      <c r="G3859" s="8" t="n">
        <v>1989</v>
      </c>
      <c r="H3859" s="0" t="str">
        <f aca="false">INDEX(Products!$C:$C,MATCH(C3859,Products!$A:$A,0))</f>
        <v>Fashion</v>
      </c>
      <c r="I3859" s="0" t="str">
        <f aca="false">INDEX(Orders!$D:$D,MATCH(B3859,Orders!$A:$A,0))</f>
        <v>Delivered</v>
      </c>
      <c r="J3859" s="8" t="n">
        <f aca="false">INDEX(Products!$E:$E,MATCH(C3859,Products!$A:$A,0))</f>
        <v>1234.69</v>
      </c>
      <c r="K3859" s="8" t="n">
        <f aca="false">D3859*J3859</f>
        <v>1234.69</v>
      </c>
    </row>
    <row r="3860" customFormat="false" ht="15" hidden="false" customHeight="false" outlineLevel="0" collapsed="false">
      <c r="A3860" s="0" t="s">
        <v>11628</v>
      </c>
      <c r="B3860" s="0" t="s">
        <v>3660</v>
      </c>
      <c r="C3860" s="0" t="s">
        <v>7829</v>
      </c>
      <c r="D3860" s="0" t="n">
        <v>1</v>
      </c>
      <c r="E3860" s="8" t="n">
        <v>3150</v>
      </c>
      <c r="F3860" s="0" t="n">
        <v>10</v>
      </c>
      <c r="G3860" s="8" t="n">
        <v>2835</v>
      </c>
      <c r="H3860" s="0" t="str">
        <f aca="false">INDEX(Products!$C:$C,MATCH(C3860,Products!$A:$A,0))</f>
        <v>Home &amp; Kitchen</v>
      </c>
      <c r="I3860" s="0" t="str">
        <f aca="false">INDEX(Orders!$D:$D,MATCH(B3860,Orders!$A:$A,0))</f>
        <v>Delivered</v>
      </c>
      <c r="J3860" s="8" t="n">
        <f aca="false">INDEX(Products!$E:$E,MATCH(C3860,Products!$A:$A,0))</f>
        <v>2285.31</v>
      </c>
      <c r="K3860" s="8" t="n">
        <f aca="false">D3860*J3860</f>
        <v>2285.31</v>
      </c>
    </row>
    <row r="3861" customFormat="false" ht="15" hidden="false" customHeight="false" outlineLevel="0" collapsed="false">
      <c r="A3861" s="0" t="s">
        <v>11629</v>
      </c>
      <c r="B3861" s="0" t="s">
        <v>3661</v>
      </c>
      <c r="C3861" s="0" t="s">
        <v>8111</v>
      </c>
      <c r="D3861" s="0" t="n">
        <v>1</v>
      </c>
      <c r="E3861" s="8" t="n">
        <v>3729</v>
      </c>
      <c r="F3861" s="0" t="n">
        <v>15</v>
      </c>
      <c r="G3861" s="8" t="n">
        <v>3169.65</v>
      </c>
      <c r="H3861" s="0" t="str">
        <f aca="false">INDEX(Products!$C:$C,MATCH(C3861,Products!$A:$A,0))</f>
        <v>Fashion</v>
      </c>
      <c r="I3861" s="0" t="str">
        <f aca="false">INDEX(Orders!$D:$D,MATCH(B3861,Orders!$A:$A,0))</f>
        <v>Delivered</v>
      </c>
      <c r="J3861" s="8" t="n">
        <f aca="false">INDEX(Products!$E:$E,MATCH(C3861,Products!$A:$A,0))</f>
        <v>2097.34</v>
      </c>
      <c r="K3861" s="8" t="n">
        <f aca="false">D3861*J3861</f>
        <v>2097.34</v>
      </c>
    </row>
    <row r="3862" customFormat="false" ht="15" hidden="false" customHeight="false" outlineLevel="0" collapsed="false">
      <c r="A3862" s="0" t="s">
        <v>11630</v>
      </c>
      <c r="B3862" s="0" t="s">
        <v>3662</v>
      </c>
      <c r="C3862" s="0" t="s">
        <v>8065</v>
      </c>
      <c r="D3862" s="0" t="n">
        <v>1</v>
      </c>
      <c r="E3862" s="8" t="n">
        <v>4989</v>
      </c>
      <c r="F3862" s="0" t="n">
        <v>0</v>
      </c>
      <c r="G3862" s="8" t="n">
        <v>4989</v>
      </c>
      <c r="H3862" s="0" t="str">
        <f aca="false">INDEX(Products!$C:$C,MATCH(C3862,Products!$A:$A,0))</f>
        <v>Electronics</v>
      </c>
      <c r="I3862" s="0" t="str">
        <f aca="false">INDEX(Orders!$D:$D,MATCH(B3862,Orders!$A:$A,0))</f>
        <v>Returned</v>
      </c>
      <c r="J3862" s="8" t="n">
        <f aca="false">INDEX(Products!$E:$E,MATCH(C3862,Products!$A:$A,0))</f>
        <v>3490.69</v>
      </c>
      <c r="K3862" s="8" t="n">
        <f aca="false">D3862*J3862</f>
        <v>3490.69</v>
      </c>
    </row>
    <row r="3863" customFormat="false" ht="15" hidden="false" customHeight="false" outlineLevel="0" collapsed="false">
      <c r="A3863" s="0" t="s">
        <v>11631</v>
      </c>
      <c r="B3863" s="0" t="s">
        <v>3662</v>
      </c>
      <c r="C3863" s="0" t="s">
        <v>7734</v>
      </c>
      <c r="D3863" s="0" t="n">
        <v>2</v>
      </c>
      <c r="E3863" s="8" t="n">
        <v>260</v>
      </c>
      <c r="F3863" s="0" t="n">
        <v>10</v>
      </c>
      <c r="G3863" s="8" t="n">
        <v>468</v>
      </c>
      <c r="H3863" s="0" t="str">
        <f aca="false">INDEX(Products!$C:$C,MATCH(C3863,Products!$A:$A,0))</f>
        <v>Books</v>
      </c>
      <c r="I3863" s="0" t="str">
        <f aca="false">INDEX(Orders!$D:$D,MATCH(B3863,Orders!$A:$A,0))</f>
        <v>Returned</v>
      </c>
      <c r="J3863" s="8" t="n">
        <f aca="false">INDEX(Products!$E:$E,MATCH(C3863,Products!$A:$A,0))</f>
        <v>158.02</v>
      </c>
      <c r="K3863" s="8" t="n">
        <f aca="false">D3863*J3863</f>
        <v>316.04</v>
      </c>
    </row>
    <row r="3864" customFormat="false" ht="15" hidden="false" customHeight="false" outlineLevel="0" collapsed="false">
      <c r="A3864" s="0" t="s">
        <v>11632</v>
      </c>
      <c r="B3864" s="0" t="s">
        <v>3663</v>
      </c>
      <c r="C3864" s="0" t="s">
        <v>7777</v>
      </c>
      <c r="D3864" s="0" t="n">
        <v>2</v>
      </c>
      <c r="E3864" s="8" t="n">
        <v>9549</v>
      </c>
      <c r="F3864" s="0" t="n">
        <v>10</v>
      </c>
      <c r="G3864" s="8" t="n">
        <v>17188.2</v>
      </c>
      <c r="H3864" s="0" t="str">
        <f aca="false">INDEX(Products!$C:$C,MATCH(C3864,Products!$A:$A,0))</f>
        <v>Home &amp; Kitchen</v>
      </c>
      <c r="I3864" s="0" t="str">
        <f aca="false">INDEX(Orders!$D:$D,MATCH(B3864,Orders!$A:$A,0))</f>
        <v>Delivered</v>
      </c>
      <c r="J3864" s="8" t="n">
        <f aca="false">INDEX(Products!$E:$E,MATCH(C3864,Products!$A:$A,0))</f>
        <v>6567.1</v>
      </c>
      <c r="K3864" s="8" t="n">
        <f aca="false">D3864*J3864</f>
        <v>13134.2</v>
      </c>
    </row>
    <row r="3865" customFormat="false" ht="15" hidden="false" customHeight="false" outlineLevel="0" collapsed="false">
      <c r="A3865" s="0" t="s">
        <v>11633</v>
      </c>
      <c r="B3865" s="0" t="s">
        <v>3665</v>
      </c>
      <c r="C3865" s="0" t="s">
        <v>7719</v>
      </c>
      <c r="D3865" s="0" t="n">
        <v>1</v>
      </c>
      <c r="E3865" s="8" t="n">
        <v>13789</v>
      </c>
      <c r="F3865" s="0" t="n">
        <v>0</v>
      </c>
      <c r="G3865" s="8" t="n">
        <v>13789</v>
      </c>
      <c r="H3865" s="0" t="str">
        <f aca="false">INDEX(Products!$C:$C,MATCH(C3865,Products!$A:$A,0))</f>
        <v>Home &amp; Kitchen</v>
      </c>
      <c r="I3865" s="0" t="str">
        <f aca="false">INDEX(Orders!$D:$D,MATCH(B3865,Orders!$A:$A,0))</f>
        <v>Delivered</v>
      </c>
      <c r="J3865" s="8" t="n">
        <f aca="false">INDEX(Products!$E:$E,MATCH(C3865,Products!$A:$A,0))</f>
        <v>8780.89</v>
      </c>
      <c r="K3865" s="8" t="n">
        <f aca="false">D3865*J3865</f>
        <v>8780.89</v>
      </c>
    </row>
    <row r="3866" customFormat="false" ht="15" hidden="false" customHeight="false" outlineLevel="0" collapsed="false">
      <c r="A3866" s="0" t="s">
        <v>11634</v>
      </c>
      <c r="B3866" s="0" t="s">
        <v>3665</v>
      </c>
      <c r="C3866" s="0" t="s">
        <v>7855</v>
      </c>
      <c r="D3866" s="0" t="n">
        <v>2</v>
      </c>
      <c r="E3866" s="8" t="n">
        <v>40660</v>
      </c>
      <c r="F3866" s="0" t="n">
        <v>10</v>
      </c>
      <c r="G3866" s="8" t="n">
        <v>73188</v>
      </c>
      <c r="H3866" s="0" t="str">
        <f aca="false">INDEX(Products!$C:$C,MATCH(C3866,Products!$A:$A,0))</f>
        <v>Electronics</v>
      </c>
      <c r="I3866" s="0" t="str">
        <f aca="false">INDEX(Orders!$D:$D,MATCH(B3866,Orders!$A:$A,0))</f>
        <v>Delivered</v>
      </c>
      <c r="J3866" s="8" t="n">
        <f aca="false">INDEX(Products!$E:$E,MATCH(C3866,Products!$A:$A,0))</f>
        <v>24017.64</v>
      </c>
      <c r="K3866" s="8" t="n">
        <f aca="false">D3866*J3866</f>
        <v>48035.28</v>
      </c>
    </row>
    <row r="3867" customFormat="false" ht="15" hidden="false" customHeight="false" outlineLevel="0" collapsed="false">
      <c r="A3867" s="0" t="s">
        <v>11635</v>
      </c>
      <c r="B3867" s="0" t="s">
        <v>3665</v>
      </c>
      <c r="C3867" s="0" t="s">
        <v>7990</v>
      </c>
      <c r="D3867" s="0" t="n">
        <v>1</v>
      </c>
      <c r="E3867" s="8" t="n">
        <v>25780</v>
      </c>
      <c r="F3867" s="0" t="n">
        <v>15</v>
      </c>
      <c r="G3867" s="8" t="n">
        <v>21913</v>
      </c>
      <c r="H3867" s="0" t="str">
        <f aca="false">INDEX(Products!$C:$C,MATCH(C3867,Products!$A:$A,0))</f>
        <v>Electronics</v>
      </c>
      <c r="I3867" s="0" t="str">
        <f aca="false">INDEX(Orders!$D:$D,MATCH(B3867,Orders!$A:$A,0))</f>
        <v>Delivered</v>
      </c>
      <c r="J3867" s="8" t="n">
        <f aca="false">INDEX(Products!$E:$E,MATCH(C3867,Products!$A:$A,0))</f>
        <v>18157.51</v>
      </c>
      <c r="K3867" s="8" t="n">
        <f aca="false">D3867*J3867</f>
        <v>18157.51</v>
      </c>
    </row>
    <row r="3868" customFormat="false" ht="15" hidden="false" customHeight="false" outlineLevel="0" collapsed="false">
      <c r="A3868" s="0" t="s">
        <v>11636</v>
      </c>
      <c r="B3868" s="0" t="s">
        <v>3666</v>
      </c>
      <c r="C3868" s="0" t="s">
        <v>7597</v>
      </c>
      <c r="D3868" s="0" t="n">
        <v>1</v>
      </c>
      <c r="E3868" s="8" t="n">
        <v>959</v>
      </c>
      <c r="F3868" s="0" t="n">
        <v>0</v>
      </c>
      <c r="G3868" s="8" t="n">
        <v>959</v>
      </c>
      <c r="H3868" s="0" t="str">
        <f aca="false">INDEX(Products!$C:$C,MATCH(C3868,Products!$A:$A,0))</f>
        <v>Toys &amp; Baby Care</v>
      </c>
      <c r="I3868" s="0" t="str">
        <f aca="false">INDEX(Orders!$D:$D,MATCH(B3868,Orders!$A:$A,0))</f>
        <v>Delivered</v>
      </c>
      <c r="J3868" s="8" t="n">
        <f aca="false">INDEX(Products!$E:$E,MATCH(C3868,Products!$A:$A,0))</f>
        <v>528.95</v>
      </c>
      <c r="K3868" s="8" t="n">
        <f aca="false">D3868*J3868</f>
        <v>528.95</v>
      </c>
    </row>
    <row r="3869" customFormat="false" ht="15" hidden="false" customHeight="false" outlineLevel="0" collapsed="false">
      <c r="A3869" s="0" t="s">
        <v>11637</v>
      </c>
      <c r="B3869" s="0" t="s">
        <v>3669</v>
      </c>
      <c r="C3869" s="0" t="s">
        <v>8071</v>
      </c>
      <c r="D3869" s="0" t="n">
        <v>1</v>
      </c>
      <c r="E3869" s="8" t="n">
        <v>2329</v>
      </c>
      <c r="F3869" s="0" t="n">
        <v>20</v>
      </c>
      <c r="G3869" s="8" t="n">
        <v>1863.2</v>
      </c>
      <c r="H3869" s="0" t="str">
        <f aca="false">INDEX(Products!$C:$C,MATCH(C3869,Products!$A:$A,0))</f>
        <v>Beauty &amp; Personal Care</v>
      </c>
      <c r="I3869" s="0" t="str">
        <f aca="false">INDEX(Orders!$D:$D,MATCH(B3869,Orders!$A:$A,0))</f>
        <v>Delivered</v>
      </c>
      <c r="J3869" s="8" t="n">
        <f aca="false">INDEX(Products!$E:$E,MATCH(C3869,Products!$A:$A,0))</f>
        <v>1328.17</v>
      </c>
      <c r="K3869" s="8" t="n">
        <f aca="false">D3869*J3869</f>
        <v>1328.17</v>
      </c>
    </row>
    <row r="3870" customFormat="false" ht="15" hidden="false" customHeight="false" outlineLevel="0" collapsed="false">
      <c r="A3870" s="0" t="s">
        <v>11638</v>
      </c>
      <c r="B3870" s="0" t="s">
        <v>3669</v>
      </c>
      <c r="C3870" s="0" t="s">
        <v>7851</v>
      </c>
      <c r="D3870" s="0" t="n">
        <v>1</v>
      </c>
      <c r="E3870" s="8" t="n">
        <v>2350</v>
      </c>
      <c r="F3870" s="0" t="n">
        <v>15</v>
      </c>
      <c r="G3870" s="8" t="n">
        <v>1997.5</v>
      </c>
      <c r="H3870" s="0" t="str">
        <f aca="false">INDEX(Products!$C:$C,MATCH(C3870,Products!$A:$A,0))</f>
        <v>Fashion</v>
      </c>
      <c r="I3870" s="0" t="str">
        <f aca="false">INDEX(Orders!$D:$D,MATCH(B3870,Orders!$A:$A,0))</f>
        <v>Delivered</v>
      </c>
      <c r="J3870" s="8" t="n">
        <f aca="false">INDEX(Products!$E:$E,MATCH(C3870,Products!$A:$A,0))</f>
        <v>1565.14</v>
      </c>
      <c r="K3870" s="8" t="n">
        <f aca="false">D3870*J3870</f>
        <v>1565.14</v>
      </c>
    </row>
    <row r="3871" customFormat="false" ht="15" hidden="false" customHeight="false" outlineLevel="0" collapsed="false">
      <c r="A3871" s="0" t="s">
        <v>11639</v>
      </c>
      <c r="B3871" s="0" t="s">
        <v>3670</v>
      </c>
      <c r="C3871" s="0" t="s">
        <v>7980</v>
      </c>
      <c r="D3871" s="0" t="n">
        <v>1</v>
      </c>
      <c r="E3871" s="8" t="n">
        <v>42589</v>
      </c>
      <c r="F3871" s="0" t="n">
        <v>30</v>
      </c>
      <c r="G3871" s="8" t="n">
        <v>29812.3</v>
      </c>
      <c r="H3871" s="0" t="str">
        <f aca="false">INDEX(Products!$C:$C,MATCH(C3871,Products!$A:$A,0))</f>
        <v>Electronics</v>
      </c>
      <c r="I3871" s="0" t="str">
        <f aca="false">INDEX(Orders!$D:$D,MATCH(B3871,Orders!$A:$A,0))</f>
        <v>Delivered</v>
      </c>
      <c r="J3871" s="8" t="n">
        <f aca="false">INDEX(Products!$E:$E,MATCH(C3871,Products!$A:$A,0))</f>
        <v>28890.12</v>
      </c>
      <c r="K3871" s="8" t="n">
        <f aca="false">D3871*J3871</f>
        <v>28890.12</v>
      </c>
    </row>
    <row r="3872" customFormat="false" ht="15" hidden="false" customHeight="false" outlineLevel="0" collapsed="false">
      <c r="A3872" s="0" t="s">
        <v>11640</v>
      </c>
      <c r="B3872" s="0" t="s">
        <v>3670</v>
      </c>
      <c r="C3872" s="0" t="s">
        <v>7764</v>
      </c>
      <c r="D3872" s="0" t="n">
        <v>1</v>
      </c>
      <c r="E3872" s="8" t="n">
        <v>719</v>
      </c>
      <c r="F3872" s="0" t="n">
        <v>0</v>
      </c>
      <c r="G3872" s="8" t="n">
        <v>719</v>
      </c>
      <c r="H3872" s="0" t="str">
        <f aca="false">INDEX(Products!$C:$C,MATCH(C3872,Products!$A:$A,0))</f>
        <v>Fashion</v>
      </c>
      <c r="I3872" s="0" t="str">
        <f aca="false">INDEX(Orders!$D:$D,MATCH(B3872,Orders!$A:$A,0))</f>
        <v>Delivered</v>
      </c>
      <c r="J3872" s="8" t="n">
        <f aca="false">INDEX(Products!$E:$E,MATCH(C3872,Products!$A:$A,0))</f>
        <v>508.15</v>
      </c>
      <c r="K3872" s="8" t="n">
        <f aca="false">D3872*J3872</f>
        <v>508.15</v>
      </c>
    </row>
    <row r="3873" customFormat="false" ht="15" hidden="false" customHeight="false" outlineLevel="0" collapsed="false">
      <c r="A3873" s="0" t="s">
        <v>11641</v>
      </c>
      <c r="B3873" s="0" t="s">
        <v>3672</v>
      </c>
      <c r="C3873" s="0" t="s">
        <v>7829</v>
      </c>
      <c r="D3873" s="0" t="n">
        <v>1</v>
      </c>
      <c r="E3873" s="8" t="n">
        <v>3150</v>
      </c>
      <c r="F3873" s="0" t="n">
        <v>5</v>
      </c>
      <c r="G3873" s="8" t="n">
        <v>2992.5</v>
      </c>
      <c r="H3873" s="0" t="str">
        <f aca="false">INDEX(Products!$C:$C,MATCH(C3873,Products!$A:$A,0))</f>
        <v>Home &amp; Kitchen</v>
      </c>
      <c r="I3873" s="0" t="str">
        <f aca="false">INDEX(Orders!$D:$D,MATCH(B3873,Orders!$A:$A,0))</f>
        <v>Delivered</v>
      </c>
      <c r="J3873" s="8" t="n">
        <f aca="false">INDEX(Products!$E:$E,MATCH(C3873,Products!$A:$A,0))</f>
        <v>2285.31</v>
      </c>
      <c r="K3873" s="8" t="n">
        <f aca="false">D3873*J3873</f>
        <v>2285.31</v>
      </c>
    </row>
    <row r="3874" customFormat="false" ht="15" hidden="false" customHeight="false" outlineLevel="0" collapsed="false">
      <c r="A3874" s="0" t="s">
        <v>11642</v>
      </c>
      <c r="B3874" s="0" t="s">
        <v>3673</v>
      </c>
      <c r="C3874" s="0" t="s">
        <v>7993</v>
      </c>
      <c r="D3874" s="0" t="n">
        <v>1</v>
      </c>
      <c r="E3874" s="8" t="n">
        <v>19529</v>
      </c>
      <c r="F3874" s="0" t="n">
        <v>20</v>
      </c>
      <c r="G3874" s="8" t="n">
        <v>15623.2</v>
      </c>
      <c r="H3874" s="0" t="str">
        <f aca="false">INDEX(Products!$C:$C,MATCH(C3874,Products!$A:$A,0))</f>
        <v>Electronics</v>
      </c>
      <c r="I3874" s="0" t="str">
        <f aca="false">INDEX(Orders!$D:$D,MATCH(B3874,Orders!$A:$A,0))</f>
        <v>Delivered</v>
      </c>
      <c r="J3874" s="8" t="n">
        <f aca="false">INDEX(Products!$E:$E,MATCH(C3874,Products!$A:$A,0))</f>
        <v>12094.4</v>
      </c>
      <c r="K3874" s="8" t="n">
        <f aca="false">D3874*J3874</f>
        <v>12094.4</v>
      </c>
    </row>
    <row r="3875" customFormat="false" ht="15" hidden="false" customHeight="false" outlineLevel="0" collapsed="false">
      <c r="A3875" s="0" t="s">
        <v>11643</v>
      </c>
      <c r="B3875" s="0" t="s">
        <v>3674</v>
      </c>
      <c r="C3875" s="0" t="s">
        <v>7844</v>
      </c>
      <c r="D3875" s="0" t="n">
        <v>1</v>
      </c>
      <c r="E3875" s="8" t="n">
        <v>3460</v>
      </c>
      <c r="F3875" s="0" t="n">
        <v>30</v>
      </c>
      <c r="G3875" s="8" t="n">
        <v>2422</v>
      </c>
      <c r="H3875" s="0" t="str">
        <f aca="false">INDEX(Products!$C:$C,MATCH(C3875,Products!$A:$A,0))</f>
        <v>Fashion</v>
      </c>
      <c r="I3875" s="0" t="str">
        <f aca="false">INDEX(Orders!$D:$D,MATCH(B3875,Orders!$A:$A,0))</f>
        <v>Delivered</v>
      </c>
      <c r="J3875" s="8" t="n">
        <f aca="false">INDEX(Products!$E:$E,MATCH(C3875,Products!$A:$A,0))</f>
        <v>2454.3</v>
      </c>
      <c r="K3875" s="8" t="n">
        <f aca="false">D3875*J3875</f>
        <v>2454.3</v>
      </c>
    </row>
    <row r="3876" customFormat="false" ht="15" hidden="false" customHeight="false" outlineLevel="0" collapsed="false">
      <c r="A3876" s="0" t="s">
        <v>11644</v>
      </c>
      <c r="B3876" s="0" t="s">
        <v>3674</v>
      </c>
      <c r="C3876" s="0" t="s">
        <v>7727</v>
      </c>
      <c r="D3876" s="0" t="n">
        <v>1</v>
      </c>
      <c r="E3876" s="8" t="n">
        <v>2379</v>
      </c>
      <c r="F3876" s="0" t="n">
        <v>0</v>
      </c>
      <c r="G3876" s="8" t="n">
        <v>2379</v>
      </c>
      <c r="H3876" s="0" t="str">
        <f aca="false">INDEX(Products!$C:$C,MATCH(C3876,Products!$A:$A,0))</f>
        <v>Fashion</v>
      </c>
      <c r="I3876" s="0" t="str">
        <f aca="false">INDEX(Orders!$D:$D,MATCH(B3876,Orders!$A:$A,0))</f>
        <v>Delivered</v>
      </c>
      <c r="J3876" s="8" t="n">
        <f aca="false">INDEX(Products!$E:$E,MATCH(C3876,Products!$A:$A,0))</f>
        <v>1774.91</v>
      </c>
      <c r="K3876" s="8" t="n">
        <f aca="false">D3876*J3876</f>
        <v>1774.91</v>
      </c>
    </row>
    <row r="3877" customFormat="false" ht="15" hidden="false" customHeight="false" outlineLevel="0" collapsed="false">
      <c r="A3877" s="0" t="s">
        <v>11645</v>
      </c>
      <c r="B3877" s="0" t="s">
        <v>3674</v>
      </c>
      <c r="C3877" s="0" t="s">
        <v>7632</v>
      </c>
      <c r="D3877" s="0" t="n">
        <v>1</v>
      </c>
      <c r="E3877" s="8" t="n">
        <v>2139</v>
      </c>
      <c r="F3877" s="0" t="n">
        <v>0</v>
      </c>
      <c r="G3877" s="8" t="n">
        <v>2139</v>
      </c>
      <c r="H3877" s="0" t="str">
        <f aca="false">INDEX(Products!$C:$C,MATCH(C3877,Products!$A:$A,0))</f>
        <v>Fashion</v>
      </c>
      <c r="I3877" s="0" t="str">
        <f aca="false">INDEX(Orders!$D:$D,MATCH(B3877,Orders!$A:$A,0))</f>
        <v>Delivered</v>
      </c>
      <c r="J3877" s="8" t="n">
        <f aca="false">INDEX(Products!$E:$E,MATCH(C3877,Products!$A:$A,0))</f>
        <v>1562.3</v>
      </c>
      <c r="K3877" s="8" t="n">
        <f aca="false">D3877*J3877</f>
        <v>1562.3</v>
      </c>
    </row>
    <row r="3878" customFormat="false" ht="15" hidden="false" customHeight="false" outlineLevel="0" collapsed="false">
      <c r="A3878" s="0" t="s">
        <v>11646</v>
      </c>
      <c r="B3878" s="0" t="s">
        <v>3675</v>
      </c>
      <c r="C3878" s="0" t="s">
        <v>7895</v>
      </c>
      <c r="D3878" s="0" t="n">
        <v>1</v>
      </c>
      <c r="E3878" s="8" t="n">
        <v>789</v>
      </c>
      <c r="F3878" s="0" t="n">
        <v>5</v>
      </c>
      <c r="G3878" s="8" t="n">
        <v>749.55</v>
      </c>
      <c r="H3878" s="0" t="str">
        <f aca="false">INDEX(Products!$C:$C,MATCH(C3878,Products!$A:$A,0))</f>
        <v>Fashion</v>
      </c>
      <c r="I3878" s="0" t="str">
        <f aca="false">INDEX(Orders!$D:$D,MATCH(B3878,Orders!$A:$A,0))</f>
        <v>Delivered</v>
      </c>
      <c r="J3878" s="8" t="n">
        <f aca="false">INDEX(Products!$E:$E,MATCH(C3878,Products!$A:$A,0))</f>
        <v>495.92</v>
      </c>
      <c r="K3878" s="8" t="n">
        <f aca="false">D3878*J3878</f>
        <v>495.92</v>
      </c>
    </row>
    <row r="3879" customFormat="false" ht="15" hidden="false" customHeight="false" outlineLevel="0" collapsed="false">
      <c r="A3879" s="0" t="s">
        <v>11647</v>
      </c>
      <c r="B3879" s="0" t="s">
        <v>3675</v>
      </c>
      <c r="C3879" s="0" t="s">
        <v>7699</v>
      </c>
      <c r="D3879" s="0" t="n">
        <v>3</v>
      </c>
      <c r="E3879" s="8" t="n">
        <v>9229</v>
      </c>
      <c r="F3879" s="0" t="n">
        <v>5</v>
      </c>
      <c r="G3879" s="8" t="n">
        <v>26302.65</v>
      </c>
      <c r="H3879" s="0" t="str">
        <f aca="false">INDEX(Products!$C:$C,MATCH(C3879,Products!$A:$A,0))</f>
        <v>Sports &amp; Fitness</v>
      </c>
      <c r="I3879" s="0" t="str">
        <f aca="false">INDEX(Orders!$D:$D,MATCH(B3879,Orders!$A:$A,0))</f>
        <v>Delivered</v>
      </c>
      <c r="J3879" s="8" t="n">
        <f aca="false">INDEX(Products!$E:$E,MATCH(C3879,Products!$A:$A,0))</f>
        <v>5762.08</v>
      </c>
      <c r="K3879" s="8" t="n">
        <f aca="false">D3879*J3879</f>
        <v>17286.24</v>
      </c>
    </row>
    <row r="3880" customFormat="false" ht="15" hidden="false" customHeight="false" outlineLevel="0" collapsed="false">
      <c r="A3880" s="0" t="s">
        <v>11648</v>
      </c>
      <c r="B3880" s="0" t="s">
        <v>3677</v>
      </c>
      <c r="C3880" s="0" t="s">
        <v>8034</v>
      </c>
      <c r="D3880" s="0" t="n">
        <v>1</v>
      </c>
      <c r="E3880" s="8" t="n">
        <v>59079</v>
      </c>
      <c r="F3880" s="0" t="n">
        <v>5</v>
      </c>
      <c r="G3880" s="8" t="n">
        <v>56125.05</v>
      </c>
      <c r="H3880" s="0" t="str">
        <f aca="false">INDEX(Products!$C:$C,MATCH(C3880,Products!$A:$A,0))</f>
        <v>Mobiles &amp; Accessories</v>
      </c>
      <c r="I3880" s="0" t="str">
        <f aca="false">INDEX(Orders!$D:$D,MATCH(B3880,Orders!$A:$A,0))</f>
        <v>Delivered</v>
      </c>
      <c r="J3880" s="8" t="n">
        <f aca="false">INDEX(Products!$E:$E,MATCH(C3880,Products!$A:$A,0))</f>
        <v>35568.35</v>
      </c>
      <c r="K3880" s="8" t="n">
        <f aca="false">D3880*J3880</f>
        <v>35568.35</v>
      </c>
    </row>
    <row r="3881" customFormat="false" ht="15" hidden="false" customHeight="false" outlineLevel="0" collapsed="false">
      <c r="A3881" s="0" t="s">
        <v>11649</v>
      </c>
      <c r="B3881" s="0" t="s">
        <v>3677</v>
      </c>
      <c r="C3881" s="0" t="s">
        <v>8306</v>
      </c>
      <c r="D3881" s="0" t="n">
        <v>2</v>
      </c>
      <c r="E3881" s="8" t="n">
        <v>6549</v>
      </c>
      <c r="F3881" s="0" t="n">
        <v>0</v>
      </c>
      <c r="G3881" s="8" t="n">
        <v>13098</v>
      </c>
      <c r="H3881" s="0" t="str">
        <f aca="false">INDEX(Products!$C:$C,MATCH(C3881,Products!$A:$A,0))</f>
        <v>Home &amp; Kitchen</v>
      </c>
      <c r="I3881" s="0" t="str">
        <f aca="false">INDEX(Orders!$D:$D,MATCH(B3881,Orders!$A:$A,0))</f>
        <v>Delivered</v>
      </c>
      <c r="J3881" s="8" t="n">
        <f aca="false">INDEX(Products!$E:$E,MATCH(C3881,Products!$A:$A,0))</f>
        <v>3998.73</v>
      </c>
      <c r="K3881" s="8" t="n">
        <f aca="false">D3881*J3881</f>
        <v>7997.46</v>
      </c>
    </row>
    <row r="3882" customFormat="false" ht="15" hidden="false" customHeight="false" outlineLevel="0" collapsed="false">
      <c r="A3882" s="0" t="s">
        <v>11650</v>
      </c>
      <c r="B3882" s="0" t="s">
        <v>3678</v>
      </c>
      <c r="C3882" s="0" t="s">
        <v>7920</v>
      </c>
      <c r="D3882" s="0" t="n">
        <v>2</v>
      </c>
      <c r="E3882" s="8" t="n">
        <v>1279</v>
      </c>
      <c r="F3882" s="0" t="n">
        <v>0</v>
      </c>
      <c r="G3882" s="8" t="n">
        <v>2558</v>
      </c>
      <c r="H3882" s="0" t="str">
        <f aca="false">INDEX(Products!$C:$C,MATCH(C3882,Products!$A:$A,0))</f>
        <v>Books</v>
      </c>
      <c r="I3882" s="0" t="str">
        <f aca="false">INDEX(Orders!$D:$D,MATCH(B3882,Orders!$A:$A,0))</f>
        <v>Cancelled</v>
      </c>
      <c r="J3882" s="8" t="n">
        <f aca="false">INDEX(Products!$E:$E,MATCH(C3882,Products!$A:$A,0))</f>
        <v>917.25</v>
      </c>
      <c r="K3882" s="8" t="n">
        <f aca="false">D3882*J3882</f>
        <v>1834.5</v>
      </c>
    </row>
    <row r="3883" customFormat="false" ht="15" hidden="false" customHeight="false" outlineLevel="0" collapsed="false">
      <c r="A3883" s="0" t="s">
        <v>11651</v>
      </c>
      <c r="B3883" s="0" t="s">
        <v>3681</v>
      </c>
      <c r="C3883" s="0" t="s">
        <v>7835</v>
      </c>
      <c r="D3883" s="0" t="n">
        <v>1</v>
      </c>
      <c r="E3883" s="8" t="n">
        <v>30819</v>
      </c>
      <c r="F3883" s="0" t="n">
        <v>0</v>
      </c>
      <c r="G3883" s="8" t="n">
        <v>30819</v>
      </c>
      <c r="H3883" s="0" t="str">
        <f aca="false">INDEX(Products!$C:$C,MATCH(C3883,Products!$A:$A,0))</f>
        <v>Electronics</v>
      </c>
      <c r="I3883" s="0" t="str">
        <f aca="false">INDEX(Orders!$D:$D,MATCH(B3883,Orders!$A:$A,0))</f>
        <v>Delivered</v>
      </c>
      <c r="J3883" s="8" t="n">
        <f aca="false">INDEX(Products!$E:$E,MATCH(C3883,Products!$A:$A,0))</f>
        <v>22115.15</v>
      </c>
      <c r="K3883" s="8" t="n">
        <f aca="false">D3883*J3883</f>
        <v>22115.15</v>
      </c>
    </row>
    <row r="3884" customFormat="false" ht="15" hidden="false" customHeight="false" outlineLevel="0" collapsed="false">
      <c r="A3884" s="0" t="s">
        <v>11652</v>
      </c>
      <c r="B3884" s="0" t="s">
        <v>3681</v>
      </c>
      <c r="C3884" s="0" t="s">
        <v>7696</v>
      </c>
      <c r="D3884" s="0" t="n">
        <v>2</v>
      </c>
      <c r="E3884" s="8" t="n">
        <v>23569</v>
      </c>
      <c r="F3884" s="0" t="n">
        <v>0</v>
      </c>
      <c r="G3884" s="8" t="n">
        <v>47138</v>
      </c>
      <c r="H3884" s="0" t="str">
        <f aca="false">INDEX(Products!$C:$C,MATCH(C3884,Products!$A:$A,0))</f>
        <v>Electronics</v>
      </c>
      <c r="I3884" s="0" t="str">
        <f aca="false">INDEX(Orders!$D:$D,MATCH(B3884,Orders!$A:$A,0))</f>
        <v>Delivered</v>
      </c>
      <c r="J3884" s="8" t="n">
        <f aca="false">INDEX(Products!$E:$E,MATCH(C3884,Products!$A:$A,0))</f>
        <v>15487.44</v>
      </c>
      <c r="K3884" s="8" t="n">
        <f aca="false">D3884*J3884</f>
        <v>30974.88</v>
      </c>
    </row>
    <row r="3885" customFormat="false" ht="15" hidden="false" customHeight="false" outlineLevel="0" collapsed="false">
      <c r="A3885" s="0" t="s">
        <v>11653</v>
      </c>
      <c r="B3885" s="0" t="s">
        <v>3682</v>
      </c>
      <c r="C3885" s="0" t="s">
        <v>7682</v>
      </c>
      <c r="D3885" s="0" t="n">
        <v>1</v>
      </c>
      <c r="E3885" s="8" t="n">
        <v>2049</v>
      </c>
      <c r="F3885" s="0" t="n">
        <v>0</v>
      </c>
      <c r="G3885" s="8" t="n">
        <v>2049</v>
      </c>
      <c r="H3885" s="0" t="str">
        <f aca="false">INDEX(Products!$C:$C,MATCH(C3885,Products!$A:$A,0))</f>
        <v>Fashion</v>
      </c>
      <c r="I3885" s="0" t="str">
        <f aca="false">INDEX(Orders!$D:$D,MATCH(B3885,Orders!$A:$A,0))</f>
        <v>Delivered</v>
      </c>
      <c r="J3885" s="8" t="n">
        <f aca="false">INDEX(Products!$E:$E,MATCH(C3885,Products!$A:$A,0))</f>
        <v>1504.28</v>
      </c>
      <c r="K3885" s="8" t="n">
        <f aca="false">D3885*J3885</f>
        <v>1504.28</v>
      </c>
    </row>
    <row r="3886" customFormat="false" ht="15" hidden="false" customHeight="false" outlineLevel="0" collapsed="false">
      <c r="A3886" s="0" t="s">
        <v>11654</v>
      </c>
      <c r="B3886" s="0" t="s">
        <v>3684</v>
      </c>
      <c r="C3886" s="0" t="s">
        <v>8253</v>
      </c>
      <c r="D3886" s="0" t="n">
        <v>2</v>
      </c>
      <c r="E3886" s="8" t="n">
        <v>1729</v>
      </c>
      <c r="F3886" s="0" t="n">
        <v>0</v>
      </c>
      <c r="G3886" s="8" t="n">
        <v>3458</v>
      </c>
      <c r="H3886" s="0" t="str">
        <f aca="false">INDEX(Products!$C:$C,MATCH(C3886,Products!$A:$A,0))</f>
        <v>Beauty &amp; Personal Care</v>
      </c>
      <c r="I3886" s="0" t="str">
        <f aca="false">INDEX(Orders!$D:$D,MATCH(B3886,Orders!$A:$A,0))</f>
        <v>Delivered</v>
      </c>
      <c r="J3886" s="8" t="n">
        <f aca="false">INDEX(Products!$E:$E,MATCH(C3886,Products!$A:$A,0))</f>
        <v>1062.01</v>
      </c>
      <c r="K3886" s="8" t="n">
        <f aca="false">D3886*J3886</f>
        <v>2124.02</v>
      </c>
    </row>
    <row r="3887" customFormat="false" ht="15" hidden="false" customHeight="false" outlineLevel="0" collapsed="false">
      <c r="A3887" s="0" t="s">
        <v>11655</v>
      </c>
      <c r="B3887" s="0" t="s">
        <v>3685</v>
      </c>
      <c r="C3887" s="0" t="s">
        <v>7947</v>
      </c>
      <c r="D3887" s="0" t="n">
        <v>2</v>
      </c>
      <c r="E3887" s="8" t="n">
        <v>9320</v>
      </c>
      <c r="F3887" s="0" t="n">
        <v>5</v>
      </c>
      <c r="G3887" s="8" t="n">
        <v>17708</v>
      </c>
      <c r="H3887" s="0" t="str">
        <f aca="false">INDEX(Products!$C:$C,MATCH(C3887,Products!$A:$A,0))</f>
        <v>Home &amp; Kitchen</v>
      </c>
      <c r="I3887" s="0" t="str">
        <f aca="false">INDEX(Orders!$D:$D,MATCH(B3887,Orders!$A:$A,0))</f>
        <v>Delivered</v>
      </c>
      <c r="J3887" s="8" t="n">
        <f aca="false">INDEX(Products!$E:$E,MATCH(C3887,Products!$A:$A,0))</f>
        <v>6164.02</v>
      </c>
      <c r="K3887" s="8" t="n">
        <f aca="false">D3887*J3887</f>
        <v>12328.04</v>
      </c>
    </row>
    <row r="3888" customFormat="false" ht="15" hidden="false" customHeight="false" outlineLevel="0" collapsed="false">
      <c r="A3888" s="0" t="s">
        <v>11656</v>
      </c>
      <c r="B3888" s="0" t="s">
        <v>3687</v>
      </c>
      <c r="C3888" s="0" t="s">
        <v>7910</v>
      </c>
      <c r="D3888" s="0" t="n">
        <v>3</v>
      </c>
      <c r="E3888" s="8" t="n">
        <v>1649</v>
      </c>
      <c r="F3888" s="0" t="n">
        <v>5</v>
      </c>
      <c r="G3888" s="8" t="n">
        <v>4699.65</v>
      </c>
      <c r="H3888" s="0" t="str">
        <f aca="false">INDEX(Products!$C:$C,MATCH(C3888,Products!$A:$A,0))</f>
        <v>Fashion</v>
      </c>
      <c r="I3888" s="0" t="str">
        <f aca="false">INDEX(Orders!$D:$D,MATCH(B3888,Orders!$A:$A,0))</f>
        <v>Delivered</v>
      </c>
      <c r="J3888" s="8" t="n">
        <f aca="false">INDEX(Products!$E:$E,MATCH(C3888,Products!$A:$A,0))</f>
        <v>1049.68</v>
      </c>
      <c r="K3888" s="8" t="n">
        <f aca="false">D3888*J3888</f>
        <v>3149.04</v>
      </c>
    </row>
    <row r="3889" customFormat="false" ht="15" hidden="false" customHeight="false" outlineLevel="0" collapsed="false">
      <c r="A3889" s="0" t="s">
        <v>11657</v>
      </c>
      <c r="B3889" s="0" t="s">
        <v>3689</v>
      </c>
      <c r="C3889" s="0" t="s">
        <v>7844</v>
      </c>
      <c r="D3889" s="0" t="n">
        <v>1</v>
      </c>
      <c r="E3889" s="8" t="n">
        <v>3460</v>
      </c>
      <c r="F3889" s="0" t="n">
        <v>10</v>
      </c>
      <c r="G3889" s="8" t="n">
        <v>3114</v>
      </c>
      <c r="H3889" s="0" t="str">
        <f aca="false">INDEX(Products!$C:$C,MATCH(C3889,Products!$A:$A,0))</f>
        <v>Fashion</v>
      </c>
      <c r="I3889" s="0" t="str">
        <f aca="false">INDEX(Orders!$D:$D,MATCH(B3889,Orders!$A:$A,0))</f>
        <v>Delivered</v>
      </c>
      <c r="J3889" s="8" t="n">
        <f aca="false">INDEX(Products!$E:$E,MATCH(C3889,Products!$A:$A,0))</f>
        <v>2454.3</v>
      </c>
      <c r="K3889" s="8" t="n">
        <f aca="false">D3889*J3889</f>
        <v>2454.3</v>
      </c>
    </row>
    <row r="3890" customFormat="false" ht="15" hidden="false" customHeight="false" outlineLevel="0" collapsed="false">
      <c r="A3890" s="0" t="s">
        <v>11658</v>
      </c>
      <c r="B3890" s="0" t="s">
        <v>3690</v>
      </c>
      <c r="C3890" s="0" t="s">
        <v>7940</v>
      </c>
      <c r="D3890" s="0" t="n">
        <v>1</v>
      </c>
      <c r="E3890" s="8" t="n">
        <v>1309</v>
      </c>
      <c r="F3890" s="0" t="n">
        <v>20</v>
      </c>
      <c r="G3890" s="8" t="n">
        <v>1047.2</v>
      </c>
      <c r="H3890" s="0" t="str">
        <f aca="false">INDEX(Products!$C:$C,MATCH(C3890,Products!$A:$A,0))</f>
        <v>Grocery</v>
      </c>
      <c r="I3890" s="0" t="str">
        <f aca="false">INDEX(Orders!$D:$D,MATCH(B3890,Orders!$A:$A,0))</f>
        <v>Delivered</v>
      </c>
      <c r="J3890" s="8" t="n">
        <f aca="false">INDEX(Products!$E:$E,MATCH(C3890,Products!$A:$A,0))</f>
        <v>914.27</v>
      </c>
      <c r="K3890" s="8" t="n">
        <f aca="false">D3890*J3890</f>
        <v>914.27</v>
      </c>
    </row>
    <row r="3891" customFormat="false" ht="15" hidden="false" customHeight="false" outlineLevel="0" collapsed="false">
      <c r="A3891" s="0" t="s">
        <v>11659</v>
      </c>
      <c r="B3891" s="0" t="s">
        <v>3690</v>
      </c>
      <c r="C3891" s="0" t="s">
        <v>8057</v>
      </c>
      <c r="D3891" s="0" t="n">
        <v>2</v>
      </c>
      <c r="E3891" s="8" t="n">
        <v>5310</v>
      </c>
      <c r="F3891" s="0" t="n">
        <v>10</v>
      </c>
      <c r="G3891" s="8" t="n">
        <v>9558</v>
      </c>
      <c r="H3891" s="0" t="str">
        <f aca="false">INDEX(Products!$C:$C,MATCH(C3891,Products!$A:$A,0))</f>
        <v>Sports &amp; Fitness</v>
      </c>
      <c r="I3891" s="0" t="str">
        <f aca="false">INDEX(Orders!$D:$D,MATCH(B3891,Orders!$A:$A,0))</f>
        <v>Delivered</v>
      </c>
      <c r="J3891" s="8" t="n">
        <f aca="false">INDEX(Products!$E:$E,MATCH(C3891,Products!$A:$A,0))</f>
        <v>3979.51</v>
      </c>
      <c r="K3891" s="8" t="n">
        <f aca="false">D3891*J3891</f>
        <v>7959.02</v>
      </c>
    </row>
    <row r="3892" customFormat="false" ht="15" hidden="false" customHeight="false" outlineLevel="0" collapsed="false">
      <c r="A3892" s="0" t="s">
        <v>11660</v>
      </c>
      <c r="B3892" s="0" t="s">
        <v>3691</v>
      </c>
      <c r="C3892" s="0" t="s">
        <v>7757</v>
      </c>
      <c r="D3892" s="0" t="n">
        <v>1</v>
      </c>
      <c r="E3892" s="8" t="n">
        <v>3679</v>
      </c>
      <c r="F3892" s="0" t="n">
        <v>5</v>
      </c>
      <c r="G3892" s="8" t="n">
        <v>3495.05</v>
      </c>
      <c r="H3892" s="0" t="str">
        <f aca="false">INDEX(Products!$C:$C,MATCH(C3892,Products!$A:$A,0))</f>
        <v>Fashion</v>
      </c>
      <c r="I3892" s="0" t="str">
        <f aca="false">INDEX(Orders!$D:$D,MATCH(B3892,Orders!$A:$A,0))</f>
        <v>Delivered</v>
      </c>
      <c r="J3892" s="8" t="n">
        <f aca="false">INDEX(Products!$E:$E,MATCH(C3892,Products!$A:$A,0))</f>
        <v>2029.6</v>
      </c>
      <c r="K3892" s="8" t="n">
        <f aca="false">D3892*J3892</f>
        <v>2029.6</v>
      </c>
    </row>
    <row r="3893" customFormat="false" ht="15" hidden="false" customHeight="false" outlineLevel="0" collapsed="false">
      <c r="A3893" s="0" t="s">
        <v>11661</v>
      </c>
      <c r="B3893" s="0" t="s">
        <v>3692</v>
      </c>
      <c r="C3893" s="0" t="s">
        <v>7634</v>
      </c>
      <c r="D3893" s="0" t="n">
        <v>3</v>
      </c>
      <c r="E3893" s="8" t="n">
        <v>3819</v>
      </c>
      <c r="F3893" s="0" t="n">
        <v>20</v>
      </c>
      <c r="G3893" s="8" t="n">
        <v>9165.6</v>
      </c>
      <c r="H3893" s="0" t="str">
        <f aca="false">INDEX(Products!$C:$C,MATCH(C3893,Products!$A:$A,0))</f>
        <v>Fashion</v>
      </c>
      <c r="I3893" s="0" t="str">
        <f aca="false">INDEX(Orders!$D:$D,MATCH(B3893,Orders!$A:$A,0))</f>
        <v>Delivered</v>
      </c>
      <c r="J3893" s="8" t="n">
        <f aca="false">INDEX(Products!$E:$E,MATCH(C3893,Products!$A:$A,0))</f>
        <v>2638.59</v>
      </c>
      <c r="K3893" s="8" t="n">
        <f aca="false">D3893*J3893</f>
        <v>7915.77</v>
      </c>
    </row>
    <row r="3894" customFormat="false" ht="15" hidden="false" customHeight="false" outlineLevel="0" collapsed="false">
      <c r="A3894" s="0" t="s">
        <v>11662</v>
      </c>
      <c r="B3894" s="0" t="s">
        <v>3692</v>
      </c>
      <c r="C3894" s="0" t="s">
        <v>7968</v>
      </c>
      <c r="D3894" s="0" t="n">
        <v>2</v>
      </c>
      <c r="E3894" s="8" t="n">
        <v>50</v>
      </c>
      <c r="F3894" s="0" t="n">
        <v>10</v>
      </c>
      <c r="G3894" s="8" t="n">
        <v>90</v>
      </c>
      <c r="H3894" s="0" t="str">
        <f aca="false">INDEX(Products!$C:$C,MATCH(C3894,Products!$A:$A,0))</f>
        <v>Grocery</v>
      </c>
      <c r="I3894" s="0" t="str">
        <f aca="false">INDEX(Orders!$D:$D,MATCH(B3894,Orders!$A:$A,0))</f>
        <v>Delivered</v>
      </c>
      <c r="J3894" s="8" t="n">
        <f aca="false">INDEX(Products!$E:$E,MATCH(C3894,Products!$A:$A,0))</f>
        <v>31.67</v>
      </c>
      <c r="K3894" s="8" t="n">
        <f aca="false">D3894*J3894</f>
        <v>63.34</v>
      </c>
    </row>
    <row r="3895" customFormat="false" ht="15" hidden="false" customHeight="false" outlineLevel="0" collapsed="false">
      <c r="A3895" s="0" t="s">
        <v>11663</v>
      </c>
      <c r="B3895" s="0" t="s">
        <v>3694</v>
      </c>
      <c r="C3895" s="0" t="s">
        <v>7707</v>
      </c>
      <c r="D3895" s="0" t="n">
        <v>2</v>
      </c>
      <c r="E3895" s="8" t="n">
        <v>3479</v>
      </c>
      <c r="F3895" s="0" t="n">
        <v>20</v>
      </c>
      <c r="G3895" s="8" t="n">
        <v>5566.4</v>
      </c>
      <c r="H3895" s="0" t="str">
        <f aca="false">INDEX(Products!$C:$C,MATCH(C3895,Products!$A:$A,0))</f>
        <v>Fashion</v>
      </c>
      <c r="I3895" s="0" t="str">
        <f aca="false">INDEX(Orders!$D:$D,MATCH(B3895,Orders!$A:$A,0))</f>
        <v>Returned</v>
      </c>
      <c r="J3895" s="8" t="n">
        <f aca="false">INDEX(Products!$E:$E,MATCH(C3895,Products!$A:$A,0))</f>
        <v>1949.52</v>
      </c>
      <c r="K3895" s="8" t="n">
        <f aca="false">D3895*J3895</f>
        <v>3899.04</v>
      </c>
    </row>
    <row r="3896" customFormat="false" ht="15" hidden="false" customHeight="false" outlineLevel="0" collapsed="false">
      <c r="A3896" s="0" t="s">
        <v>11664</v>
      </c>
      <c r="B3896" s="0" t="s">
        <v>3695</v>
      </c>
      <c r="C3896" s="0" t="s">
        <v>7609</v>
      </c>
      <c r="D3896" s="0" t="n">
        <v>1</v>
      </c>
      <c r="E3896" s="8" t="n">
        <v>35369</v>
      </c>
      <c r="F3896" s="0" t="n">
        <v>5</v>
      </c>
      <c r="G3896" s="8" t="n">
        <v>33600.55</v>
      </c>
      <c r="H3896" s="0" t="str">
        <f aca="false">INDEX(Products!$C:$C,MATCH(C3896,Products!$A:$A,0))</f>
        <v>Electronics</v>
      </c>
      <c r="I3896" s="0" t="str">
        <f aca="false">INDEX(Orders!$D:$D,MATCH(B3896,Orders!$A:$A,0))</f>
        <v>Delivered</v>
      </c>
      <c r="J3896" s="8" t="n">
        <f aca="false">INDEX(Products!$E:$E,MATCH(C3896,Products!$A:$A,0))</f>
        <v>24770.66</v>
      </c>
      <c r="K3896" s="8" t="n">
        <f aca="false">D3896*J3896</f>
        <v>24770.66</v>
      </c>
    </row>
    <row r="3897" customFormat="false" ht="15" hidden="false" customHeight="false" outlineLevel="0" collapsed="false">
      <c r="A3897" s="0" t="s">
        <v>11665</v>
      </c>
      <c r="B3897" s="0" t="s">
        <v>3697</v>
      </c>
      <c r="C3897" s="0" t="s">
        <v>7680</v>
      </c>
      <c r="D3897" s="0" t="n">
        <v>2</v>
      </c>
      <c r="E3897" s="8" t="n">
        <v>14639</v>
      </c>
      <c r="F3897" s="0" t="n">
        <v>5</v>
      </c>
      <c r="G3897" s="8" t="n">
        <v>27814.1</v>
      </c>
      <c r="H3897" s="0" t="str">
        <f aca="false">INDEX(Products!$C:$C,MATCH(C3897,Products!$A:$A,0))</f>
        <v>Electronics</v>
      </c>
      <c r="I3897" s="0" t="str">
        <f aca="false">INDEX(Orders!$D:$D,MATCH(B3897,Orders!$A:$A,0))</f>
        <v>Delivered</v>
      </c>
      <c r="J3897" s="8" t="n">
        <f aca="false">INDEX(Products!$E:$E,MATCH(C3897,Products!$A:$A,0))</f>
        <v>8845.17</v>
      </c>
      <c r="K3897" s="8" t="n">
        <f aca="false">D3897*J3897</f>
        <v>17690.34</v>
      </c>
    </row>
    <row r="3898" customFormat="false" ht="15" hidden="false" customHeight="false" outlineLevel="0" collapsed="false">
      <c r="A3898" s="0" t="s">
        <v>11666</v>
      </c>
      <c r="B3898" s="0" t="s">
        <v>3697</v>
      </c>
      <c r="C3898" s="0" t="s">
        <v>7781</v>
      </c>
      <c r="D3898" s="0" t="n">
        <v>1</v>
      </c>
      <c r="E3898" s="8" t="n">
        <v>85269</v>
      </c>
      <c r="F3898" s="0" t="n">
        <v>0</v>
      </c>
      <c r="G3898" s="8" t="n">
        <v>85269</v>
      </c>
      <c r="H3898" s="0" t="str">
        <f aca="false">INDEX(Products!$C:$C,MATCH(C3898,Products!$A:$A,0))</f>
        <v>Mobiles &amp; Accessories</v>
      </c>
      <c r="I3898" s="0" t="str">
        <f aca="false">INDEX(Orders!$D:$D,MATCH(B3898,Orders!$A:$A,0))</f>
        <v>Delivered</v>
      </c>
      <c r="J3898" s="8" t="n">
        <f aca="false">INDEX(Products!$E:$E,MATCH(C3898,Products!$A:$A,0))</f>
        <v>48704.05</v>
      </c>
      <c r="K3898" s="8" t="n">
        <f aca="false">D3898*J3898</f>
        <v>48704.05</v>
      </c>
    </row>
    <row r="3899" customFormat="false" ht="15" hidden="false" customHeight="false" outlineLevel="0" collapsed="false">
      <c r="A3899" s="0" t="s">
        <v>11667</v>
      </c>
      <c r="B3899" s="0" t="s">
        <v>3698</v>
      </c>
      <c r="C3899" s="0" t="s">
        <v>7881</v>
      </c>
      <c r="D3899" s="0" t="n">
        <v>1</v>
      </c>
      <c r="E3899" s="8" t="n">
        <v>1029</v>
      </c>
      <c r="F3899" s="0" t="n">
        <v>15</v>
      </c>
      <c r="G3899" s="8" t="n">
        <v>874.65</v>
      </c>
      <c r="H3899" s="0" t="str">
        <f aca="false">INDEX(Products!$C:$C,MATCH(C3899,Products!$A:$A,0))</f>
        <v>Fashion</v>
      </c>
      <c r="I3899" s="0" t="str">
        <f aca="false">INDEX(Orders!$D:$D,MATCH(B3899,Orders!$A:$A,0))</f>
        <v>Delivered</v>
      </c>
      <c r="J3899" s="8" t="n">
        <f aca="false">INDEX(Products!$E:$E,MATCH(C3899,Products!$A:$A,0))</f>
        <v>763.09</v>
      </c>
      <c r="K3899" s="8" t="n">
        <f aca="false">D3899*J3899</f>
        <v>763.09</v>
      </c>
    </row>
    <row r="3900" customFormat="false" ht="15" hidden="false" customHeight="false" outlineLevel="0" collapsed="false">
      <c r="A3900" s="0" t="s">
        <v>11668</v>
      </c>
      <c r="B3900" s="0" t="s">
        <v>3698</v>
      </c>
      <c r="C3900" s="0" t="s">
        <v>7655</v>
      </c>
      <c r="D3900" s="0" t="n">
        <v>1</v>
      </c>
      <c r="E3900" s="8" t="n">
        <v>1059</v>
      </c>
      <c r="F3900" s="0" t="n">
        <v>5</v>
      </c>
      <c r="G3900" s="8" t="n">
        <v>1006.05</v>
      </c>
      <c r="H3900" s="0" t="str">
        <f aca="false">INDEX(Products!$C:$C,MATCH(C3900,Products!$A:$A,0))</f>
        <v>Fashion</v>
      </c>
      <c r="I3900" s="0" t="str">
        <f aca="false">INDEX(Orders!$D:$D,MATCH(B3900,Orders!$A:$A,0))</f>
        <v>Delivered</v>
      </c>
      <c r="J3900" s="8" t="n">
        <f aca="false">INDEX(Products!$E:$E,MATCH(C3900,Products!$A:$A,0))</f>
        <v>616.44</v>
      </c>
      <c r="K3900" s="8" t="n">
        <f aca="false">D3900*J3900</f>
        <v>616.44</v>
      </c>
    </row>
    <row r="3901" customFormat="false" ht="15" hidden="false" customHeight="false" outlineLevel="0" collapsed="false">
      <c r="A3901" s="0" t="s">
        <v>11669</v>
      </c>
      <c r="B3901" s="0" t="s">
        <v>3699</v>
      </c>
      <c r="C3901" s="0" t="s">
        <v>7674</v>
      </c>
      <c r="D3901" s="0" t="n">
        <v>1</v>
      </c>
      <c r="E3901" s="8" t="n">
        <v>1629</v>
      </c>
      <c r="F3901" s="0" t="n">
        <v>10</v>
      </c>
      <c r="G3901" s="8" t="n">
        <v>1466.1</v>
      </c>
      <c r="H3901" s="0" t="str">
        <f aca="false">INDEX(Products!$C:$C,MATCH(C3901,Products!$A:$A,0))</f>
        <v>Grocery</v>
      </c>
      <c r="I3901" s="0" t="str">
        <f aca="false">INDEX(Orders!$D:$D,MATCH(B3901,Orders!$A:$A,0))</f>
        <v>Delivered</v>
      </c>
      <c r="J3901" s="8" t="n">
        <f aca="false">INDEX(Products!$E:$E,MATCH(C3901,Products!$A:$A,0))</f>
        <v>1147.73</v>
      </c>
      <c r="K3901" s="8" t="n">
        <f aca="false">D3901*J3901</f>
        <v>1147.73</v>
      </c>
    </row>
    <row r="3902" customFormat="false" ht="15" hidden="false" customHeight="false" outlineLevel="0" collapsed="false">
      <c r="A3902" s="0" t="s">
        <v>11670</v>
      </c>
      <c r="B3902" s="0" t="s">
        <v>3701</v>
      </c>
      <c r="C3902" s="0" t="s">
        <v>7814</v>
      </c>
      <c r="D3902" s="0" t="n">
        <v>2</v>
      </c>
      <c r="E3902" s="8" t="n">
        <v>360</v>
      </c>
      <c r="F3902" s="0" t="n">
        <v>10</v>
      </c>
      <c r="G3902" s="8" t="n">
        <v>648</v>
      </c>
      <c r="H3902" s="0" t="str">
        <f aca="false">INDEX(Products!$C:$C,MATCH(C3902,Products!$A:$A,0))</f>
        <v>Grocery</v>
      </c>
      <c r="I3902" s="0" t="str">
        <f aca="false">INDEX(Orders!$D:$D,MATCH(B3902,Orders!$A:$A,0))</f>
        <v>Delivered</v>
      </c>
      <c r="J3902" s="8" t="n">
        <f aca="false">INDEX(Products!$E:$E,MATCH(C3902,Products!$A:$A,0))</f>
        <v>220.3</v>
      </c>
      <c r="K3902" s="8" t="n">
        <f aca="false">D3902*J3902</f>
        <v>440.6</v>
      </c>
    </row>
    <row r="3903" customFormat="false" ht="15" hidden="false" customHeight="false" outlineLevel="0" collapsed="false">
      <c r="A3903" s="0" t="s">
        <v>11671</v>
      </c>
      <c r="B3903" s="0" t="s">
        <v>3701</v>
      </c>
      <c r="C3903" s="0" t="s">
        <v>7599</v>
      </c>
      <c r="D3903" s="0" t="n">
        <v>1</v>
      </c>
      <c r="E3903" s="8" t="n">
        <v>4869</v>
      </c>
      <c r="F3903" s="0" t="n">
        <v>5</v>
      </c>
      <c r="G3903" s="8" t="n">
        <v>4625.55</v>
      </c>
      <c r="H3903" s="0" t="str">
        <f aca="false">INDEX(Products!$C:$C,MATCH(C3903,Products!$A:$A,0))</f>
        <v>Fashion</v>
      </c>
      <c r="I3903" s="0" t="str">
        <f aca="false">INDEX(Orders!$D:$D,MATCH(B3903,Orders!$A:$A,0))</f>
        <v>Delivered</v>
      </c>
      <c r="J3903" s="8" t="n">
        <f aca="false">INDEX(Products!$E:$E,MATCH(C3903,Products!$A:$A,0))</f>
        <v>3494.47</v>
      </c>
      <c r="K3903" s="8" t="n">
        <f aca="false">D3903*J3903</f>
        <v>3494.47</v>
      </c>
    </row>
    <row r="3904" customFormat="false" ht="15" hidden="false" customHeight="false" outlineLevel="0" collapsed="false">
      <c r="A3904" s="0" t="s">
        <v>11672</v>
      </c>
      <c r="B3904" s="0" t="s">
        <v>3701</v>
      </c>
      <c r="C3904" s="0" t="s">
        <v>7835</v>
      </c>
      <c r="D3904" s="0" t="n">
        <v>2</v>
      </c>
      <c r="E3904" s="8" t="n">
        <v>30819</v>
      </c>
      <c r="F3904" s="0" t="n">
        <v>5</v>
      </c>
      <c r="G3904" s="8" t="n">
        <v>58556.1</v>
      </c>
      <c r="H3904" s="0" t="str">
        <f aca="false">INDEX(Products!$C:$C,MATCH(C3904,Products!$A:$A,0))</f>
        <v>Electronics</v>
      </c>
      <c r="I3904" s="0" t="str">
        <f aca="false">INDEX(Orders!$D:$D,MATCH(B3904,Orders!$A:$A,0))</f>
        <v>Delivered</v>
      </c>
      <c r="J3904" s="8" t="n">
        <f aca="false">INDEX(Products!$E:$E,MATCH(C3904,Products!$A:$A,0))</f>
        <v>22115.15</v>
      </c>
      <c r="K3904" s="8" t="n">
        <f aca="false">D3904*J3904</f>
        <v>44230.3</v>
      </c>
    </row>
    <row r="3905" customFormat="false" ht="15" hidden="false" customHeight="false" outlineLevel="0" collapsed="false">
      <c r="A3905" s="0" t="s">
        <v>11673</v>
      </c>
      <c r="B3905" s="0" t="s">
        <v>3702</v>
      </c>
      <c r="C3905" s="0" t="s">
        <v>8286</v>
      </c>
      <c r="D3905" s="0" t="n">
        <v>1</v>
      </c>
      <c r="E3905" s="8" t="n">
        <v>11479</v>
      </c>
      <c r="F3905" s="0" t="n">
        <v>0</v>
      </c>
      <c r="G3905" s="8" t="n">
        <v>11479</v>
      </c>
      <c r="H3905" s="0" t="str">
        <f aca="false">INDEX(Products!$C:$C,MATCH(C3905,Products!$A:$A,0))</f>
        <v>Home &amp; Kitchen</v>
      </c>
      <c r="I3905" s="0" t="str">
        <f aca="false">INDEX(Orders!$D:$D,MATCH(B3905,Orders!$A:$A,0))</f>
        <v>Delivered</v>
      </c>
      <c r="J3905" s="8" t="n">
        <f aca="false">INDEX(Products!$E:$E,MATCH(C3905,Products!$A:$A,0))</f>
        <v>6548.81</v>
      </c>
      <c r="K3905" s="8" t="n">
        <f aca="false">D3905*J3905</f>
        <v>6548.81</v>
      </c>
    </row>
    <row r="3906" customFormat="false" ht="15" hidden="false" customHeight="false" outlineLevel="0" collapsed="false">
      <c r="A3906" s="0" t="s">
        <v>11674</v>
      </c>
      <c r="B3906" s="0" t="s">
        <v>3702</v>
      </c>
      <c r="C3906" s="0" t="s">
        <v>7892</v>
      </c>
      <c r="D3906" s="0" t="n">
        <v>1</v>
      </c>
      <c r="E3906" s="8" t="n">
        <v>31790</v>
      </c>
      <c r="F3906" s="0" t="n">
        <v>15</v>
      </c>
      <c r="G3906" s="8" t="n">
        <v>27021.5</v>
      </c>
      <c r="H3906" s="0" t="str">
        <f aca="false">INDEX(Products!$C:$C,MATCH(C3906,Products!$A:$A,0))</f>
        <v>Electronics</v>
      </c>
      <c r="I3906" s="0" t="str">
        <f aca="false">INDEX(Orders!$D:$D,MATCH(B3906,Orders!$A:$A,0))</f>
        <v>Delivered</v>
      </c>
      <c r="J3906" s="8" t="n">
        <f aca="false">INDEX(Products!$E:$E,MATCH(C3906,Products!$A:$A,0))</f>
        <v>21808.65</v>
      </c>
      <c r="K3906" s="8" t="n">
        <f aca="false">D3906*J3906</f>
        <v>21808.65</v>
      </c>
    </row>
    <row r="3907" customFormat="false" ht="15" hidden="false" customHeight="false" outlineLevel="0" collapsed="false">
      <c r="A3907" s="0" t="s">
        <v>11675</v>
      </c>
      <c r="B3907" s="0" t="s">
        <v>3702</v>
      </c>
      <c r="C3907" s="0" t="s">
        <v>7618</v>
      </c>
      <c r="D3907" s="0" t="n">
        <v>1</v>
      </c>
      <c r="E3907" s="8" t="n">
        <v>10470</v>
      </c>
      <c r="F3907" s="0" t="n">
        <v>10</v>
      </c>
      <c r="G3907" s="8" t="n">
        <v>9423</v>
      </c>
      <c r="H3907" s="0" t="str">
        <f aca="false">INDEX(Products!$C:$C,MATCH(C3907,Products!$A:$A,0))</f>
        <v>Sports &amp; Fitness</v>
      </c>
      <c r="I3907" s="0" t="str">
        <f aca="false">INDEX(Orders!$D:$D,MATCH(B3907,Orders!$A:$A,0))</f>
        <v>Delivered</v>
      </c>
      <c r="J3907" s="8" t="n">
        <f aca="false">INDEX(Products!$E:$E,MATCH(C3907,Products!$A:$A,0))</f>
        <v>7080.69</v>
      </c>
      <c r="K3907" s="8" t="n">
        <f aca="false">D3907*J3907</f>
        <v>7080.69</v>
      </c>
    </row>
    <row r="3908" customFormat="false" ht="15" hidden="false" customHeight="false" outlineLevel="0" collapsed="false">
      <c r="A3908" s="0" t="s">
        <v>11676</v>
      </c>
      <c r="B3908" s="0" t="s">
        <v>3703</v>
      </c>
      <c r="C3908" s="0" t="s">
        <v>7734</v>
      </c>
      <c r="D3908" s="0" t="n">
        <v>1</v>
      </c>
      <c r="E3908" s="8" t="n">
        <v>260</v>
      </c>
      <c r="F3908" s="0" t="n">
        <v>0</v>
      </c>
      <c r="G3908" s="8" t="n">
        <v>260</v>
      </c>
      <c r="H3908" s="0" t="str">
        <f aca="false">INDEX(Products!$C:$C,MATCH(C3908,Products!$A:$A,0))</f>
        <v>Books</v>
      </c>
      <c r="I3908" s="0" t="str">
        <f aca="false">INDEX(Orders!$D:$D,MATCH(B3908,Orders!$A:$A,0))</f>
        <v>Delivered</v>
      </c>
      <c r="J3908" s="8" t="n">
        <f aca="false">INDEX(Products!$E:$E,MATCH(C3908,Products!$A:$A,0))</f>
        <v>158.02</v>
      </c>
      <c r="K3908" s="8" t="n">
        <f aca="false">D3908*J3908</f>
        <v>158.02</v>
      </c>
    </row>
    <row r="3909" customFormat="false" ht="15" hidden="false" customHeight="false" outlineLevel="0" collapsed="false">
      <c r="A3909" s="0" t="s">
        <v>11677</v>
      </c>
      <c r="B3909" s="0" t="s">
        <v>3705</v>
      </c>
      <c r="C3909" s="0" t="s">
        <v>7659</v>
      </c>
      <c r="D3909" s="0" t="n">
        <v>1</v>
      </c>
      <c r="E3909" s="8" t="n">
        <v>2609</v>
      </c>
      <c r="F3909" s="0" t="n">
        <v>20</v>
      </c>
      <c r="G3909" s="8" t="n">
        <v>2087.2</v>
      </c>
      <c r="H3909" s="0" t="str">
        <f aca="false">INDEX(Products!$C:$C,MATCH(C3909,Products!$A:$A,0))</f>
        <v>Fashion</v>
      </c>
      <c r="I3909" s="0" t="str">
        <f aca="false">INDEX(Orders!$D:$D,MATCH(B3909,Orders!$A:$A,0))</f>
        <v>Delivered</v>
      </c>
      <c r="J3909" s="8" t="n">
        <f aca="false">INDEX(Products!$E:$E,MATCH(C3909,Products!$A:$A,0))</f>
        <v>1780.61</v>
      </c>
      <c r="K3909" s="8" t="n">
        <f aca="false">D3909*J3909</f>
        <v>1780.61</v>
      </c>
    </row>
    <row r="3910" customFormat="false" ht="15" hidden="false" customHeight="false" outlineLevel="0" collapsed="false">
      <c r="A3910" s="0" t="s">
        <v>11678</v>
      </c>
      <c r="B3910" s="0" t="s">
        <v>3705</v>
      </c>
      <c r="C3910" s="0" t="s">
        <v>7884</v>
      </c>
      <c r="D3910" s="0" t="n">
        <v>2</v>
      </c>
      <c r="E3910" s="8" t="n">
        <v>560</v>
      </c>
      <c r="F3910" s="0" t="n">
        <v>0</v>
      </c>
      <c r="G3910" s="8" t="n">
        <v>1120</v>
      </c>
      <c r="H3910" s="0" t="str">
        <f aca="false">INDEX(Products!$C:$C,MATCH(C3910,Products!$A:$A,0))</f>
        <v>Fashion</v>
      </c>
      <c r="I3910" s="0" t="str">
        <f aca="false">INDEX(Orders!$D:$D,MATCH(B3910,Orders!$A:$A,0))</f>
        <v>Delivered</v>
      </c>
      <c r="J3910" s="8" t="n">
        <f aca="false">INDEX(Products!$E:$E,MATCH(C3910,Products!$A:$A,0))</f>
        <v>349.88</v>
      </c>
      <c r="K3910" s="8" t="n">
        <f aca="false">D3910*J3910</f>
        <v>699.76</v>
      </c>
    </row>
    <row r="3911" customFormat="false" ht="15" hidden="false" customHeight="false" outlineLevel="0" collapsed="false">
      <c r="A3911" s="0" t="s">
        <v>11679</v>
      </c>
      <c r="B3911" s="0" t="s">
        <v>3706</v>
      </c>
      <c r="C3911" s="0" t="s">
        <v>7892</v>
      </c>
      <c r="D3911" s="0" t="n">
        <v>1</v>
      </c>
      <c r="E3911" s="8" t="n">
        <v>31790</v>
      </c>
      <c r="F3911" s="0" t="n">
        <v>0</v>
      </c>
      <c r="G3911" s="8" t="n">
        <v>31790</v>
      </c>
      <c r="H3911" s="0" t="str">
        <f aca="false">INDEX(Products!$C:$C,MATCH(C3911,Products!$A:$A,0))</f>
        <v>Electronics</v>
      </c>
      <c r="I3911" s="0" t="str">
        <f aca="false">INDEX(Orders!$D:$D,MATCH(B3911,Orders!$A:$A,0))</f>
        <v>Delivered</v>
      </c>
      <c r="J3911" s="8" t="n">
        <f aca="false">INDEX(Products!$E:$E,MATCH(C3911,Products!$A:$A,0))</f>
        <v>21808.65</v>
      </c>
      <c r="K3911" s="8" t="n">
        <f aca="false">D3911*J3911</f>
        <v>21808.65</v>
      </c>
    </row>
    <row r="3912" customFormat="false" ht="15" hidden="false" customHeight="false" outlineLevel="0" collapsed="false">
      <c r="A3912" s="0" t="s">
        <v>11680</v>
      </c>
      <c r="B3912" s="0" t="s">
        <v>3708</v>
      </c>
      <c r="C3912" s="0" t="s">
        <v>7750</v>
      </c>
      <c r="D3912" s="0" t="n">
        <v>1</v>
      </c>
      <c r="E3912" s="8" t="n">
        <v>789</v>
      </c>
      <c r="F3912" s="0" t="n">
        <v>0</v>
      </c>
      <c r="G3912" s="8" t="n">
        <v>789</v>
      </c>
      <c r="H3912" s="0" t="str">
        <f aca="false">INDEX(Products!$C:$C,MATCH(C3912,Products!$A:$A,0))</f>
        <v>Grocery</v>
      </c>
      <c r="I3912" s="0" t="str">
        <f aca="false">INDEX(Orders!$D:$D,MATCH(B3912,Orders!$A:$A,0))</f>
        <v>Delivered</v>
      </c>
      <c r="J3912" s="8" t="n">
        <f aca="false">INDEX(Products!$E:$E,MATCH(C3912,Products!$A:$A,0))</f>
        <v>444.79</v>
      </c>
      <c r="K3912" s="8" t="n">
        <f aca="false">D3912*J3912</f>
        <v>444.79</v>
      </c>
    </row>
    <row r="3913" customFormat="false" ht="15" hidden="false" customHeight="false" outlineLevel="0" collapsed="false">
      <c r="A3913" s="0" t="s">
        <v>11681</v>
      </c>
      <c r="B3913" s="0" t="s">
        <v>3708</v>
      </c>
      <c r="C3913" s="0" t="s">
        <v>8210</v>
      </c>
      <c r="D3913" s="0" t="n">
        <v>1</v>
      </c>
      <c r="E3913" s="8" t="n">
        <v>76990</v>
      </c>
      <c r="F3913" s="0" t="n">
        <v>0</v>
      </c>
      <c r="G3913" s="8" t="n">
        <v>76990</v>
      </c>
      <c r="H3913" s="0" t="str">
        <f aca="false">INDEX(Products!$C:$C,MATCH(C3913,Products!$A:$A,0))</f>
        <v>Mobiles &amp; Accessories</v>
      </c>
      <c r="I3913" s="0" t="str">
        <f aca="false">INDEX(Orders!$D:$D,MATCH(B3913,Orders!$A:$A,0))</f>
        <v>Delivered</v>
      </c>
      <c r="J3913" s="8" t="n">
        <f aca="false">INDEX(Products!$E:$E,MATCH(C3913,Products!$A:$A,0))</f>
        <v>55934.16</v>
      </c>
      <c r="K3913" s="8" t="n">
        <f aca="false">D3913*J3913</f>
        <v>55934.16</v>
      </c>
    </row>
    <row r="3914" customFormat="false" ht="15" hidden="false" customHeight="false" outlineLevel="0" collapsed="false">
      <c r="A3914" s="0" t="s">
        <v>11682</v>
      </c>
      <c r="B3914" s="0" t="s">
        <v>3708</v>
      </c>
      <c r="C3914" s="0" t="s">
        <v>7731</v>
      </c>
      <c r="D3914" s="0" t="n">
        <v>2</v>
      </c>
      <c r="E3914" s="8" t="n">
        <v>20750</v>
      </c>
      <c r="F3914" s="0" t="n">
        <v>0</v>
      </c>
      <c r="G3914" s="8" t="n">
        <v>41500</v>
      </c>
      <c r="H3914" s="0" t="str">
        <f aca="false">INDEX(Products!$C:$C,MATCH(C3914,Products!$A:$A,0))</f>
        <v>Electronics</v>
      </c>
      <c r="I3914" s="0" t="str">
        <f aca="false">INDEX(Orders!$D:$D,MATCH(B3914,Orders!$A:$A,0))</f>
        <v>Delivered</v>
      </c>
      <c r="J3914" s="8" t="n">
        <f aca="false">INDEX(Products!$E:$E,MATCH(C3914,Products!$A:$A,0))</f>
        <v>12173.79</v>
      </c>
      <c r="K3914" s="8" t="n">
        <f aca="false">D3914*J3914</f>
        <v>24347.58</v>
      </c>
    </row>
    <row r="3915" customFormat="false" ht="15" hidden="false" customHeight="false" outlineLevel="0" collapsed="false">
      <c r="A3915" s="0" t="s">
        <v>11683</v>
      </c>
      <c r="B3915" s="0" t="s">
        <v>3710</v>
      </c>
      <c r="C3915" s="0" t="s">
        <v>7651</v>
      </c>
      <c r="D3915" s="0" t="n">
        <v>1</v>
      </c>
      <c r="E3915" s="8" t="n">
        <v>7439</v>
      </c>
      <c r="F3915" s="0" t="n">
        <v>0</v>
      </c>
      <c r="G3915" s="8" t="n">
        <v>7439</v>
      </c>
      <c r="H3915" s="0" t="str">
        <f aca="false">INDEX(Products!$C:$C,MATCH(C3915,Products!$A:$A,0))</f>
        <v>Mobiles &amp; Accessories</v>
      </c>
      <c r="I3915" s="0" t="str">
        <f aca="false">INDEX(Orders!$D:$D,MATCH(B3915,Orders!$A:$A,0))</f>
        <v>Delivered</v>
      </c>
      <c r="J3915" s="8" t="n">
        <f aca="false">INDEX(Products!$E:$E,MATCH(C3915,Products!$A:$A,0))</f>
        <v>4901.55</v>
      </c>
      <c r="K3915" s="8" t="n">
        <f aca="false">D3915*J3915</f>
        <v>4901.55</v>
      </c>
    </row>
    <row r="3916" customFormat="false" ht="15" hidden="false" customHeight="false" outlineLevel="0" collapsed="false">
      <c r="A3916" s="0" t="s">
        <v>11684</v>
      </c>
      <c r="B3916" s="0" t="s">
        <v>3711</v>
      </c>
      <c r="C3916" s="0" t="s">
        <v>7634</v>
      </c>
      <c r="D3916" s="0" t="n">
        <v>1</v>
      </c>
      <c r="E3916" s="8" t="n">
        <v>3819</v>
      </c>
      <c r="F3916" s="0" t="n">
        <v>0</v>
      </c>
      <c r="G3916" s="8" t="n">
        <v>3819</v>
      </c>
      <c r="H3916" s="0" t="str">
        <f aca="false">INDEX(Products!$C:$C,MATCH(C3916,Products!$A:$A,0))</f>
        <v>Fashion</v>
      </c>
      <c r="I3916" s="0" t="str">
        <f aca="false">INDEX(Orders!$D:$D,MATCH(B3916,Orders!$A:$A,0))</f>
        <v>Delivered</v>
      </c>
      <c r="J3916" s="8" t="n">
        <f aca="false">INDEX(Products!$E:$E,MATCH(C3916,Products!$A:$A,0))</f>
        <v>2638.59</v>
      </c>
      <c r="K3916" s="8" t="n">
        <f aca="false">D3916*J3916</f>
        <v>2638.59</v>
      </c>
    </row>
    <row r="3917" customFormat="false" ht="15" hidden="false" customHeight="false" outlineLevel="0" collapsed="false">
      <c r="A3917" s="0" t="s">
        <v>11685</v>
      </c>
      <c r="B3917" s="0" t="s">
        <v>3713</v>
      </c>
      <c r="C3917" s="0" t="s">
        <v>7787</v>
      </c>
      <c r="D3917" s="0" t="n">
        <v>1</v>
      </c>
      <c r="E3917" s="8" t="n">
        <v>1279</v>
      </c>
      <c r="F3917" s="0" t="n">
        <v>0</v>
      </c>
      <c r="G3917" s="8" t="n">
        <v>1279</v>
      </c>
      <c r="H3917" s="0" t="str">
        <f aca="false">INDEX(Products!$C:$C,MATCH(C3917,Products!$A:$A,0))</f>
        <v>Fashion</v>
      </c>
      <c r="I3917" s="0" t="str">
        <f aca="false">INDEX(Orders!$D:$D,MATCH(B3917,Orders!$A:$A,0))</f>
        <v>Delivered</v>
      </c>
      <c r="J3917" s="8" t="n">
        <f aca="false">INDEX(Products!$E:$E,MATCH(C3917,Products!$A:$A,0))</f>
        <v>810.46</v>
      </c>
      <c r="K3917" s="8" t="n">
        <f aca="false">D3917*J3917</f>
        <v>810.46</v>
      </c>
    </row>
    <row r="3918" customFormat="false" ht="15" hidden="false" customHeight="false" outlineLevel="0" collapsed="false">
      <c r="A3918" s="0" t="s">
        <v>11686</v>
      </c>
      <c r="B3918" s="0" t="s">
        <v>3714</v>
      </c>
      <c r="C3918" s="0" t="s">
        <v>7781</v>
      </c>
      <c r="D3918" s="0" t="n">
        <v>1</v>
      </c>
      <c r="E3918" s="8" t="n">
        <v>85269</v>
      </c>
      <c r="F3918" s="0" t="n">
        <v>0</v>
      </c>
      <c r="G3918" s="8" t="n">
        <v>85269</v>
      </c>
      <c r="H3918" s="0" t="str">
        <f aca="false">INDEX(Products!$C:$C,MATCH(C3918,Products!$A:$A,0))</f>
        <v>Mobiles &amp; Accessories</v>
      </c>
      <c r="I3918" s="0" t="str">
        <f aca="false">INDEX(Orders!$D:$D,MATCH(B3918,Orders!$A:$A,0))</f>
        <v>Delivered</v>
      </c>
      <c r="J3918" s="8" t="n">
        <f aca="false">INDEX(Products!$E:$E,MATCH(C3918,Products!$A:$A,0))</f>
        <v>48704.05</v>
      </c>
      <c r="K3918" s="8" t="n">
        <f aca="false">D3918*J3918</f>
        <v>48704.05</v>
      </c>
    </row>
    <row r="3919" customFormat="false" ht="15" hidden="false" customHeight="false" outlineLevel="0" collapsed="false">
      <c r="A3919" s="0" t="s">
        <v>11687</v>
      </c>
      <c r="B3919" s="0" t="s">
        <v>3715</v>
      </c>
      <c r="C3919" s="0" t="s">
        <v>7757</v>
      </c>
      <c r="D3919" s="0" t="n">
        <v>1</v>
      </c>
      <c r="E3919" s="8" t="n">
        <v>3679</v>
      </c>
      <c r="F3919" s="0" t="n">
        <v>30</v>
      </c>
      <c r="G3919" s="8" t="n">
        <v>2575.3</v>
      </c>
      <c r="H3919" s="0" t="str">
        <f aca="false">INDEX(Products!$C:$C,MATCH(C3919,Products!$A:$A,0))</f>
        <v>Fashion</v>
      </c>
      <c r="I3919" s="0" t="str">
        <f aca="false">INDEX(Orders!$D:$D,MATCH(B3919,Orders!$A:$A,0))</f>
        <v>Delivered</v>
      </c>
      <c r="J3919" s="8" t="n">
        <f aca="false">INDEX(Products!$E:$E,MATCH(C3919,Products!$A:$A,0))</f>
        <v>2029.6</v>
      </c>
      <c r="K3919" s="8" t="n">
        <f aca="false">D3919*J3919</f>
        <v>2029.6</v>
      </c>
    </row>
    <row r="3920" customFormat="false" ht="15" hidden="false" customHeight="false" outlineLevel="0" collapsed="false">
      <c r="A3920" s="0" t="s">
        <v>11688</v>
      </c>
      <c r="B3920" s="0" t="s">
        <v>3716</v>
      </c>
      <c r="C3920" s="0" t="s">
        <v>7968</v>
      </c>
      <c r="D3920" s="0" t="n">
        <v>1</v>
      </c>
      <c r="E3920" s="8" t="n">
        <v>50</v>
      </c>
      <c r="F3920" s="0" t="n">
        <v>5</v>
      </c>
      <c r="G3920" s="8" t="n">
        <v>47.5</v>
      </c>
      <c r="H3920" s="0" t="str">
        <f aca="false">INDEX(Products!$C:$C,MATCH(C3920,Products!$A:$A,0))</f>
        <v>Grocery</v>
      </c>
      <c r="I3920" s="0" t="str">
        <f aca="false">INDEX(Orders!$D:$D,MATCH(B3920,Orders!$A:$A,0))</f>
        <v>Returned</v>
      </c>
      <c r="J3920" s="8" t="n">
        <f aca="false">INDEX(Products!$E:$E,MATCH(C3920,Products!$A:$A,0))</f>
        <v>31.67</v>
      </c>
      <c r="K3920" s="8" t="n">
        <f aca="false">D3920*J3920</f>
        <v>31.67</v>
      </c>
    </row>
    <row r="3921" customFormat="false" ht="15" hidden="false" customHeight="false" outlineLevel="0" collapsed="false">
      <c r="A3921" s="0" t="s">
        <v>11689</v>
      </c>
      <c r="B3921" s="0" t="s">
        <v>3717</v>
      </c>
      <c r="C3921" s="0" t="s">
        <v>7881</v>
      </c>
      <c r="D3921" s="0" t="n">
        <v>2</v>
      </c>
      <c r="E3921" s="8" t="n">
        <v>1029</v>
      </c>
      <c r="F3921" s="0" t="n">
        <v>0</v>
      </c>
      <c r="G3921" s="8" t="n">
        <v>2058</v>
      </c>
      <c r="H3921" s="0" t="str">
        <f aca="false">INDEX(Products!$C:$C,MATCH(C3921,Products!$A:$A,0))</f>
        <v>Fashion</v>
      </c>
      <c r="I3921" s="0" t="str">
        <f aca="false">INDEX(Orders!$D:$D,MATCH(B3921,Orders!$A:$A,0))</f>
        <v>Delivered</v>
      </c>
      <c r="J3921" s="8" t="n">
        <f aca="false">INDEX(Products!$E:$E,MATCH(C3921,Products!$A:$A,0))</f>
        <v>763.09</v>
      </c>
      <c r="K3921" s="8" t="n">
        <f aca="false">D3921*J3921</f>
        <v>1526.18</v>
      </c>
    </row>
    <row r="3922" customFormat="false" ht="15" hidden="false" customHeight="false" outlineLevel="0" collapsed="false">
      <c r="A3922" s="0" t="s">
        <v>11690</v>
      </c>
      <c r="B3922" s="0" t="s">
        <v>3717</v>
      </c>
      <c r="C3922" s="0" t="s">
        <v>7963</v>
      </c>
      <c r="D3922" s="0" t="n">
        <v>3</v>
      </c>
      <c r="E3922" s="8" t="n">
        <v>1509</v>
      </c>
      <c r="F3922" s="0" t="n">
        <v>20</v>
      </c>
      <c r="G3922" s="8" t="n">
        <v>3621.6</v>
      </c>
      <c r="H3922" s="0" t="str">
        <f aca="false">INDEX(Products!$C:$C,MATCH(C3922,Products!$A:$A,0))</f>
        <v>Books</v>
      </c>
      <c r="I3922" s="0" t="str">
        <f aca="false">INDEX(Orders!$D:$D,MATCH(B3922,Orders!$A:$A,0))</f>
        <v>Delivered</v>
      </c>
      <c r="J3922" s="8" t="n">
        <f aca="false">INDEX(Products!$E:$E,MATCH(C3922,Products!$A:$A,0))</f>
        <v>849.27</v>
      </c>
      <c r="K3922" s="8" t="n">
        <f aca="false">D3922*J3922</f>
        <v>2547.81</v>
      </c>
    </row>
    <row r="3923" customFormat="false" ht="15" hidden="false" customHeight="false" outlineLevel="0" collapsed="false">
      <c r="A3923" s="0" t="s">
        <v>11691</v>
      </c>
      <c r="B3923" s="0" t="s">
        <v>3718</v>
      </c>
      <c r="C3923" s="0" t="s">
        <v>7607</v>
      </c>
      <c r="D3923" s="0" t="n">
        <v>3</v>
      </c>
      <c r="E3923" s="8" t="n">
        <v>26229</v>
      </c>
      <c r="F3923" s="0" t="n">
        <v>0</v>
      </c>
      <c r="G3923" s="8" t="n">
        <v>78687</v>
      </c>
      <c r="H3923" s="0" t="str">
        <f aca="false">INDEX(Products!$C:$C,MATCH(C3923,Products!$A:$A,0))</f>
        <v>Furniture</v>
      </c>
      <c r="I3923" s="0" t="str">
        <f aca="false">INDEX(Orders!$D:$D,MATCH(B3923,Orders!$A:$A,0))</f>
        <v>Delivered</v>
      </c>
      <c r="J3923" s="8" t="n">
        <f aca="false">INDEX(Products!$E:$E,MATCH(C3923,Products!$A:$A,0))</f>
        <v>18876.62</v>
      </c>
      <c r="K3923" s="8" t="n">
        <f aca="false">D3923*J3923</f>
        <v>56629.86</v>
      </c>
    </row>
    <row r="3924" customFormat="false" ht="15" hidden="false" customHeight="false" outlineLevel="0" collapsed="false">
      <c r="A3924" s="0" t="s">
        <v>11692</v>
      </c>
      <c r="B3924" s="0" t="s">
        <v>3719</v>
      </c>
      <c r="C3924" s="0" t="s">
        <v>7651</v>
      </c>
      <c r="D3924" s="0" t="n">
        <v>1</v>
      </c>
      <c r="E3924" s="8" t="n">
        <v>7439</v>
      </c>
      <c r="F3924" s="0" t="n">
        <v>0</v>
      </c>
      <c r="G3924" s="8" t="n">
        <v>7439</v>
      </c>
      <c r="H3924" s="0" t="str">
        <f aca="false">INDEX(Products!$C:$C,MATCH(C3924,Products!$A:$A,0))</f>
        <v>Mobiles &amp; Accessories</v>
      </c>
      <c r="I3924" s="0" t="str">
        <f aca="false">INDEX(Orders!$D:$D,MATCH(B3924,Orders!$A:$A,0))</f>
        <v>Delivered</v>
      </c>
      <c r="J3924" s="8" t="n">
        <f aca="false">INDEX(Products!$E:$E,MATCH(C3924,Products!$A:$A,0))</f>
        <v>4901.55</v>
      </c>
      <c r="K3924" s="8" t="n">
        <f aca="false">D3924*J3924</f>
        <v>4901.55</v>
      </c>
    </row>
    <row r="3925" customFormat="false" ht="15" hidden="false" customHeight="false" outlineLevel="0" collapsed="false">
      <c r="A3925" s="0" t="s">
        <v>11693</v>
      </c>
      <c r="B3925" s="0" t="s">
        <v>3720</v>
      </c>
      <c r="C3925" s="0" t="s">
        <v>7892</v>
      </c>
      <c r="D3925" s="0" t="n">
        <v>1</v>
      </c>
      <c r="E3925" s="8" t="n">
        <v>31790</v>
      </c>
      <c r="F3925" s="0" t="n">
        <v>20</v>
      </c>
      <c r="G3925" s="8" t="n">
        <v>25432</v>
      </c>
      <c r="H3925" s="0" t="str">
        <f aca="false">INDEX(Products!$C:$C,MATCH(C3925,Products!$A:$A,0))</f>
        <v>Electronics</v>
      </c>
      <c r="I3925" s="0" t="str">
        <f aca="false">INDEX(Orders!$D:$D,MATCH(B3925,Orders!$A:$A,0))</f>
        <v>Delivered</v>
      </c>
      <c r="J3925" s="8" t="n">
        <f aca="false">INDEX(Products!$E:$E,MATCH(C3925,Products!$A:$A,0))</f>
        <v>21808.65</v>
      </c>
      <c r="K3925" s="8" t="n">
        <f aca="false">D3925*J3925</f>
        <v>21808.65</v>
      </c>
    </row>
    <row r="3926" customFormat="false" ht="15" hidden="false" customHeight="false" outlineLevel="0" collapsed="false">
      <c r="A3926" s="0" t="s">
        <v>11694</v>
      </c>
      <c r="B3926" s="0" t="s">
        <v>3720</v>
      </c>
      <c r="C3926" s="0" t="s">
        <v>7785</v>
      </c>
      <c r="D3926" s="0" t="n">
        <v>1</v>
      </c>
      <c r="E3926" s="8" t="n">
        <v>709</v>
      </c>
      <c r="F3926" s="0" t="n">
        <v>5</v>
      </c>
      <c r="G3926" s="8" t="n">
        <v>673.55</v>
      </c>
      <c r="H3926" s="0" t="str">
        <f aca="false">INDEX(Products!$C:$C,MATCH(C3926,Products!$A:$A,0))</f>
        <v>Grocery</v>
      </c>
      <c r="I3926" s="0" t="str">
        <f aca="false">INDEX(Orders!$D:$D,MATCH(B3926,Orders!$A:$A,0))</f>
        <v>Delivered</v>
      </c>
      <c r="J3926" s="8" t="n">
        <f aca="false">INDEX(Products!$E:$E,MATCH(C3926,Products!$A:$A,0))</f>
        <v>488.31</v>
      </c>
      <c r="K3926" s="8" t="n">
        <f aca="false">D3926*J3926</f>
        <v>488.31</v>
      </c>
    </row>
    <row r="3927" customFormat="false" ht="15" hidden="false" customHeight="false" outlineLevel="0" collapsed="false">
      <c r="A3927" s="0" t="s">
        <v>11695</v>
      </c>
      <c r="B3927" s="0" t="s">
        <v>3722</v>
      </c>
      <c r="C3927" s="0" t="s">
        <v>7638</v>
      </c>
      <c r="D3927" s="0" t="n">
        <v>1</v>
      </c>
      <c r="E3927" s="8" t="n">
        <v>4629</v>
      </c>
      <c r="F3927" s="0" t="n">
        <v>30</v>
      </c>
      <c r="G3927" s="8" t="n">
        <v>3240.3</v>
      </c>
      <c r="H3927" s="0" t="str">
        <f aca="false">INDEX(Products!$C:$C,MATCH(C3927,Products!$A:$A,0))</f>
        <v>Fashion</v>
      </c>
      <c r="I3927" s="0" t="str">
        <f aca="false">INDEX(Orders!$D:$D,MATCH(B3927,Orders!$A:$A,0))</f>
        <v>Delivered</v>
      </c>
      <c r="J3927" s="8" t="n">
        <f aca="false">INDEX(Products!$E:$E,MATCH(C3927,Products!$A:$A,0))</f>
        <v>3426.32</v>
      </c>
      <c r="K3927" s="8" t="n">
        <f aca="false">D3927*J3927</f>
        <v>3426.32</v>
      </c>
    </row>
    <row r="3928" customFormat="false" ht="15" hidden="false" customHeight="false" outlineLevel="0" collapsed="false">
      <c r="A3928" s="0" t="s">
        <v>11696</v>
      </c>
      <c r="B3928" s="0" t="s">
        <v>3725</v>
      </c>
      <c r="C3928" s="0" t="s">
        <v>8051</v>
      </c>
      <c r="D3928" s="0" t="n">
        <v>1</v>
      </c>
      <c r="E3928" s="8" t="n">
        <v>9830</v>
      </c>
      <c r="F3928" s="0" t="n">
        <v>20</v>
      </c>
      <c r="G3928" s="8" t="n">
        <v>7864</v>
      </c>
      <c r="H3928" s="0" t="str">
        <f aca="false">INDEX(Products!$C:$C,MATCH(C3928,Products!$A:$A,0))</f>
        <v>Electronics</v>
      </c>
      <c r="I3928" s="0" t="str">
        <f aca="false">INDEX(Orders!$D:$D,MATCH(B3928,Orders!$A:$A,0))</f>
        <v>Delivered</v>
      </c>
      <c r="J3928" s="8" t="n">
        <f aca="false">INDEX(Products!$E:$E,MATCH(C3928,Products!$A:$A,0))</f>
        <v>6404.84</v>
      </c>
      <c r="K3928" s="8" t="n">
        <f aca="false">D3928*J3928</f>
        <v>6404.84</v>
      </c>
    </row>
    <row r="3929" customFormat="false" ht="15" hidden="false" customHeight="false" outlineLevel="0" collapsed="false">
      <c r="A3929" s="0" t="s">
        <v>11697</v>
      </c>
      <c r="B3929" s="0" t="s">
        <v>3727</v>
      </c>
      <c r="C3929" s="0" t="s">
        <v>7731</v>
      </c>
      <c r="D3929" s="0" t="n">
        <v>1</v>
      </c>
      <c r="E3929" s="8" t="n">
        <v>20750</v>
      </c>
      <c r="F3929" s="0" t="n">
        <v>10</v>
      </c>
      <c r="G3929" s="8" t="n">
        <v>18675</v>
      </c>
      <c r="H3929" s="0" t="str">
        <f aca="false">INDEX(Products!$C:$C,MATCH(C3929,Products!$A:$A,0))</f>
        <v>Electronics</v>
      </c>
      <c r="I3929" s="0" t="str">
        <f aca="false">INDEX(Orders!$D:$D,MATCH(B3929,Orders!$A:$A,0))</f>
        <v>Delivered</v>
      </c>
      <c r="J3929" s="8" t="n">
        <f aca="false">INDEX(Products!$E:$E,MATCH(C3929,Products!$A:$A,0))</f>
        <v>12173.79</v>
      </c>
      <c r="K3929" s="8" t="n">
        <f aca="false">D3929*J3929</f>
        <v>12173.79</v>
      </c>
    </row>
    <row r="3930" customFormat="false" ht="15" hidden="false" customHeight="false" outlineLevel="0" collapsed="false">
      <c r="A3930" s="0" t="s">
        <v>11698</v>
      </c>
      <c r="B3930" s="0" t="s">
        <v>3729</v>
      </c>
      <c r="C3930" s="0" t="s">
        <v>7636</v>
      </c>
      <c r="D3930" s="0" t="n">
        <v>2</v>
      </c>
      <c r="E3930" s="8" t="n">
        <v>10879</v>
      </c>
      <c r="F3930" s="0" t="n">
        <v>0</v>
      </c>
      <c r="G3930" s="8" t="n">
        <v>21758</v>
      </c>
      <c r="H3930" s="0" t="str">
        <f aca="false">INDEX(Products!$C:$C,MATCH(C3930,Products!$A:$A,0))</f>
        <v>Home &amp; Kitchen</v>
      </c>
      <c r="I3930" s="0" t="str">
        <f aca="false">INDEX(Orders!$D:$D,MATCH(B3930,Orders!$A:$A,0))</f>
        <v>Delivered</v>
      </c>
      <c r="J3930" s="8" t="n">
        <f aca="false">INDEX(Products!$E:$E,MATCH(C3930,Products!$A:$A,0))</f>
        <v>7860.38</v>
      </c>
      <c r="K3930" s="8" t="n">
        <f aca="false">D3930*J3930</f>
        <v>15720.76</v>
      </c>
    </row>
    <row r="3931" customFormat="false" ht="15" hidden="false" customHeight="false" outlineLevel="0" collapsed="false">
      <c r="A3931" s="0" t="s">
        <v>11699</v>
      </c>
      <c r="B3931" s="0" t="s">
        <v>3732</v>
      </c>
      <c r="C3931" s="0" t="s">
        <v>7603</v>
      </c>
      <c r="D3931" s="0" t="n">
        <v>1</v>
      </c>
      <c r="E3931" s="8" t="n">
        <v>20939</v>
      </c>
      <c r="F3931" s="0" t="n">
        <v>10</v>
      </c>
      <c r="G3931" s="8" t="n">
        <v>18845.1</v>
      </c>
      <c r="H3931" s="0" t="str">
        <f aca="false">INDEX(Products!$C:$C,MATCH(C3931,Products!$A:$A,0))</f>
        <v>Mobiles &amp; Accessories</v>
      </c>
      <c r="I3931" s="0" t="str">
        <f aca="false">INDEX(Orders!$D:$D,MATCH(B3931,Orders!$A:$A,0))</f>
        <v>Delivered</v>
      </c>
      <c r="J3931" s="8" t="n">
        <f aca="false">INDEX(Products!$E:$E,MATCH(C3931,Products!$A:$A,0))</f>
        <v>12008.73</v>
      </c>
      <c r="K3931" s="8" t="n">
        <f aca="false">D3931*J3931</f>
        <v>12008.73</v>
      </c>
    </row>
    <row r="3932" customFormat="false" ht="15" hidden="false" customHeight="false" outlineLevel="0" collapsed="false">
      <c r="A3932" s="0" t="s">
        <v>11700</v>
      </c>
      <c r="B3932" s="0" t="s">
        <v>3733</v>
      </c>
      <c r="C3932" s="0" t="s">
        <v>7771</v>
      </c>
      <c r="D3932" s="0" t="n">
        <v>1</v>
      </c>
      <c r="E3932" s="8" t="n">
        <v>3619</v>
      </c>
      <c r="F3932" s="0" t="n">
        <v>0</v>
      </c>
      <c r="G3932" s="8" t="n">
        <v>3619</v>
      </c>
      <c r="H3932" s="0" t="str">
        <f aca="false">INDEX(Products!$C:$C,MATCH(C3932,Products!$A:$A,0))</f>
        <v>Fashion</v>
      </c>
      <c r="I3932" s="0" t="str">
        <f aca="false">INDEX(Orders!$D:$D,MATCH(B3932,Orders!$A:$A,0))</f>
        <v>Delivered</v>
      </c>
      <c r="J3932" s="8" t="n">
        <f aca="false">INDEX(Products!$E:$E,MATCH(C3932,Products!$A:$A,0))</f>
        <v>2299.95</v>
      </c>
      <c r="K3932" s="8" t="n">
        <f aca="false">D3932*J3932</f>
        <v>2299.95</v>
      </c>
    </row>
    <row r="3933" customFormat="false" ht="15" hidden="false" customHeight="false" outlineLevel="0" collapsed="false">
      <c r="A3933" s="0" t="s">
        <v>11701</v>
      </c>
      <c r="B3933" s="0" t="s">
        <v>3734</v>
      </c>
      <c r="C3933" s="0" t="s">
        <v>7712</v>
      </c>
      <c r="D3933" s="0" t="n">
        <v>3</v>
      </c>
      <c r="E3933" s="8" t="n">
        <v>7739</v>
      </c>
      <c r="F3933" s="0" t="n">
        <v>15</v>
      </c>
      <c r="G3933" s="8" t="n">
        <v>19734.45</v>
      </c>
      <c r="H3933" s="0" t="str">
        <f aca="false">INDEX(Products!$C:$C,MATCH(C3933,Products!$A:$A,0))</f>
        <v>Electronics</v>
      </c>
      <c r="I3933" s="0" t="str">
        <f aca="false">INDEX(Orders!$D:$D,MATCH(B3933,Orders!$A:$A,0))</f>
        <v>Delivered</v>
      </c>
      <c r="J3933" s="8" t="n">
        <f aca="false">INDEX(Products!$E:$E,MATCH(C3933,Products!$A:$A,0))</f>
        <v>5718.71</v>
      </c>
      <c r="K3933" s="8" t="n">
        <f aca="false">D3933*J3933</f>
        <v>17156.13</v>
      </c>
    </row>
    <row r="3934" customFormat="false" ht="15" hidden="false" customHeight="false" outlineLevel="0" collapsed="false">
      <c r="A3934" s="0" t="s">
        <v>11702</v>
      </c>
      <c r="B3934" s="0" t="s">
        <v>3736</v>
      </c>
      <c r="C3934" s="0" t="s">
        <v>7620</v>
      </c>
      <c r="D3934" s="0" t="n">
        <v>1</v>
      </c>
      <c r="E3934" s="8" t="n">
        <v>8729</v>
      </c>
      <c r="F3934" s="0" t="n">
        <v>0</v>
      </c>
      <c r="G3934" s="8" t="n">
        <v>8729</v>
      </c>
      <c r="H3934" s="0" t="str">
        <f aca="false">INDEX(Products!$C:$C,MATCH(C3934,Products!$A:$A,0))</f>
        <v>Electronics</v>
      </c>
      <c r="I3934" s="0" t="str">
        <f aca="false">INDEX(Orders!$D:$D,MATCH(B3934,Orders!$A:$A,0))</f>
        <v>Delivered</v>
      </c>
      <c r="J3934" s="8" t="n">
        <f aca="false">INDEX(Products!$E:$E,MATCH(C3934,Products!$A:$A,0))</f>
        <v>6197.6</v>
      </c>
      <c r="K3934" s="8" t="n">
        <f aca="false">D3934*J3934</f>
        <v>6197.6</v>
      </c>
    </row>
    <row r="3935" customFormat="false" ht="15" hidden="false" customHeight="false" outlineLevel="0" collapsed="false">
      <c r="A3935" s="0" t="s">
        <v>11703</v>
      </c>
      <c r="B3935" s="0" t="s">
        <v>3737</v>
      </c>
      <c r="C3935" s="0" t="s">
        <v>7833</v>
      </c>
      <c r="D3935" s="0" t="n">
        <v>1</v>
      </c>
      <c r="E3935" s="8" t="n">
        <v>63680</v>
      </c>
      <c r="F3935" s="0" t="n">
        <v>15</v>
      </c>
      <c r="G3935" s="8" t="n">
        <v>54128</v>
      </c>
      <c r="H3935" s="0" t="str">
        <f aca="false">INDEX(Products!$C:$C,MATCH(C3935,Products!$A:$A,0))</f>
        <v>Mobiles &amp; Accessories</v>
      </c>
      <c r="I3935" s="0" t="str">
        <f aca="false">INDEX(Orders!$D:$D,MATCH(B3935,Orders!$A:$A,0))</f>
        <v>Cancelled</v>
      </c>
      <c r="J3935" s="8" t="n">
        <f aca="false">INDEX(Products!$E:$E,MATCH(C3935,Products!$A:$A,0))</f>
        <v>42793.05</v>
      </c>
      <c r="K3935" s="8" t="n">
        <f aca="false">D3935*J3935</f>
        <v>42793.05</v>
      </c>
    </row>
    <row r="3936" customFormat="false" ht="15" hidden="false" customHeight="false" outlineLevel="0" collapsed="false">
      <c r="A3936" s="0" t="s">
        <v>11704</v>
      </c>
      <c r="B3936" s="0" t="s">
        <v>3738</v>
      </c>
      <c r="C3936" s="0" t="s">
        <v>7745</v>
      </c>
      <c r="D3936" s="0" t="n">
        <v>1</v>
      </c>
      <c r="E3936" s="8" t="n">
        <v>19339</v>
      </c>
      <c r="F3936" s="0" t="n">
        <v>15</v>
      </c>
      <c r="G3936" s="8" t="n">
        <v>16438.15</v>
      </c>
      <c r="H3936" s="0" t="str">
        <f aca="false">INDEX(Products!$C:$C,MATCH(C3936,Products!$A:$A,0))</f>
        <v>Furniture</v>
      </c>
      <c r="I3936" s="0" t="str">
        <f aca="false">INDEX(Orders!$D:$D,MATCH(B3936,Orders!$A:$A,0))</f>
        <v>Delivered</v>
      </c>
      <c r="J3936" s="8" t="n">
        <f aca="false">INDEX(Products!$E:$E,MATCH(C3936,Products!$A:$A,0))</f>
        <v>11729</v>
      </c>
      <c r="K3936" s="8" t="n">
        <f aca="false">D3936*J3936</f>
        <v>11729</v>
      </c>
    </row>
    <row r="3937" customFormat="false" ht="15" hidden="false" customHeight="false" outlineLevel="0" collapsed="false">
      <c r="A3937" s="0" t="s">
        <v>11705</v>
      </c>
      <c r="B3937" s="0" t="s">
        <v>3739</v>
      </c>
      <c r="C3937" s="0" t="s">
        <v>7953</v>
      </c>
      <c r="D3937" s="0" t="n">
        <v>1</v>
      </c>
      <c r="E3937" s="8" t="n">
        <v>739</v>
      </c>
      <c r="F3937" s="0" t="n">
        <v>10</v>
      </c>
      <c r="G3937" s="8" t="n">
        <v>665.1</v>
      </c>
      <c r="H3937" s="0" t="str">
        <f aca="false">INDEX(Products!$C:$C,MATCH(C3937,Products!$A:$A,0))</f>
        <v>Beauty &amp; Personal Care</v>
      </c>
      <c r="I3937" s="0" t="str">
        <f aca="false">INDEX(Orders!$D:$D,MATCH(B3937,Orders!$A:$A,0))</f>
        <v>Delivered</v>
      </c>
      <c r="J3937" s="8" t="n">
        <f aca="false">INDEX(Products!$E:$E,MATCH(C3937,Products!$A:$A,0))</f>
        <v>477.84</v>
      </c>
      <c r="K3937" s="8" t="n">
        <f aca="false">D3937*J3937</f>
        <v>477.84</v>
      </c>
    </row>
    <row r="3938" customFormat="false" ht="15" hidden="false" customHeight="false" outlineLevel="0" collapsed="false">
      <c r="A3938" s="0" t="s">
        <v>11706</v>
      </c>
      <c r="B3938" s="0" t="s">
        <v>3740</v>
      </c>
      <c r="C3938" s="0" t="s">
        <v>7825</v>
      </c>
      <c r="D3938" s="0" t="n">
        <v>1</v>
      </c>
      <c r="E3938" s="8" t="n">
        <v>1190</v>
      </c>
      <c r="F3938" s="0" t="n">
        <v>0</v>
      </c>
      <c r="G3938" s="8" t="n">
        <v>1190</v>
      </c>
      <c r="H3938" s="0" t="str">
        <f aca="false">INDEX(Products!$C:$C,MATCH(C3938,Products!$A:$A,0))</f>
        <v>Fashion</v>
      </c>
      <c r="I3938" s="0" t="str">
        <f aca="false">INDEX(Orders!$D:$D,MATCH(B3938,Orders!$A:$A,0))</f>
        <v>Delivered</v>
      </c>
      <c r="J3938" s="8" t="n">
        <f aca="false">INDEX(Products!$E:$E,MATCH(C3938,Products!$A:$A,0))</f>
        <v>814.55</v>
      </c>
      <c r="K3938" s="8" t="n">
        <f aca="false">D3938*J3938</f>
        <v>814.55</v>
      </c>
    </row>
    <row r="3939" customFormat="false" ht="15" hidden="false" customHeight="false" outlineLevel="0" collapsed="false">
      <c r="A3939" s="0" t="s">
        <v>11707</v>
      </c>
      <c r="B3939" s="0" t="s">
        <v>3740</v>
      </c>
      <c r="C3939" s="0" t="s">
        <v>7799</v>
      </c>
      <c r="D3939" s="0" t="n">
        <v>2</v>
      </c>
      <c r="E3939" s="8" t="n">
        <v>70349</v>
      </c>
      <c r="F3939" s="0" t="n">
        <v>0</v>
      </c>
      <c r="G3939" s="8" t="n">
        <v>140698</v>
      </c>
      <c r="H3939" s="0" t="str">
        <f aca="false">INDEX(Products!$C:$C,MATCH(C3939,Products!$A:$A,0))</f>
        <v>Mobiles &amp; Accessories</v>
      </c>
      <c r="I3939" s="0" t="str">
        <f aca="false">INDEX(Orders!$D:$D,MATCH(B3939,Orders!$A:$A,0))</f>
        <v>Delivered</v>
      </c>
      <c r="J3939" s="8" t="n">
        <f aca="false">INDEX(Products!$E:$E,MATCH(C3939,Products!$A:$A,0))</f>
        <v>45393.9</v>
      </c>
      <c r="K3939" s="8" t="n">
        <f aca="false">D3939*J3939</f>
        <v>90787.8</v>
      </c>
    </row>
    <row r="3940" customFormat="false" ht="15" hidden="false" customHeight="false" outlineLevel="0" collapsed="false">
      <c r="A3940" s="0" t="s">
        <v>11708</v>
      </c>
      <c r="B3940" s="0" t="s">
        <v>3742</v>
      </c>
      <c r="C3940" s="0" t="s">
        <v>7811</v>
      </c>
      <c r="D3940" s="0" t="n">
        <v>1</v>
      </c>
      <c r="E3940" s="8" t="n">
        <v>36999</v>
      </c>
      <c r="F3940" s="0" t="n">
        <v>10</v>
      </c>
      <c r="G3940" s="8" t="n">
        <v>33299.1</v>
      </c>
      <c r="H3940" s="0" t="str">
        <f aca="false">INDEX(Products!$C:$C,MATCH(C3940,Products!$A:$A,0))</f>
        <v>Electronics</v>
      </c>
      <c r="I3940" s="0" t="str">
        <f aca="false">INDEX(Orders!$D:$D,MATCH(B3940,Orders!$A:$A,0))</f>
        <v>Delivered</v>
      </c>
      <c r="J3940" s="8" t="n">
        <f aca="false">INDEX(Products!$E:$E,MATCH(C3940,Products!$A:$A,0))</f>
        <v>21693.36</v>
      </c>
      <c r="K3940" s="8" t="n">
        <f aca="false">D3940*J3940</f>
        <v>21693.36</v>
      </c>
    </row>
    <row r="3941" customFormat="false" ht="15" hidden="false" customHeight="false" outlineLevel="0" collapsed="false">
      <c r="A3941" s="0" t="s">
        <v>11709</v>
      </c>
      <c r="B3941" s="0" t="s">
        <v>3742</v>
      </c>
      <c r="C3941" s="0" t="s">
        <v>7638</v>
      </c>
      <c r="D3941" s="0" t="n">
        <v>1</v>
      </c>
      <c r="E3941" s="8" t="n">
        <v>4629</v>
      </c>
      <c r="F3941" s="0" t="n">
        <v>0</v>
      </c>
      <c r="G3941" s="8" t="n">
        <v>4629</v>
      </c>
      <c r="H3941" s="0" t="str">
        <f aca="false">INDEX(Products!$C:$C,MATCH(C3941,Products!$A:$A,0))</f>
        <v>Fashion</v>
      </c>
      <c r="I3941" s="0" t="str">
        <f aca="false">INDEX(Orders!$D:$D,MATCH(B3941,Orders!$A:$A,0))</f>
        <v>Delivered</v>
      </c>
      <c r="J3941" s="8" t="n">
        <f aca="false">INDEX(Products!$E:$E,MATCH(C3941,Products!$A:$A,0))</f>
        <v>3426.32</v>
      </c>
      <c r="K3941" s="8" t="n">
        <f aca="false">D3941*J3941</f>
        <v>3426.32</v>
      </c>
    </row>
    <row r="3942" customFormat="false" ht="15" hidden="false" customHeight="false" outlineLevel="0" collapsed="false">
      <c r="A3942" s="0" t="s">
        <v>11710</v>
      </c>
      <c r="B3942" s="0" t="s">
        <v>3743</v>
      </c>
      <c r="C3942" s="0" t="s">
        <v>8197</v>
      </c>
      <c r="D3942" s="0" t="n">
        <v>1</v>
      </c>
      <c r="E3942" s="8" t="n">
        <v>10919</v>
      </c>
      <c r="F3942" s="0" t="n">
        <v>0</v>
      </c>
      <c r="G3942" s="8" t="n">
        <v>10919</v>
      </c>
      <c r="H3942" s="0" t="str">
        <f aca="false">INDEX(Products!$C:$C,MATCH(C3942,Products!$A:$A,0))</f>
        <v>Home &amp; Kitchen</v>
      </c>
      <c r="I3942" s="0" t="str">
        <f aca="false">INDEX(Orders!$D:$D,MATCH(B3942,Orders!$A:$A,0))</f>
        <v>Returned</v>
      </c>
      <c r="J3942" s="8" t="n">
        <f aca="false">INDEX(Products!$E:$E,MATCH(C3942,Products!$A:$A,0))</f>
        <v>6025.22</v>
      </c>
      <c r="K3942" s="8" t="n">
        <f aca="false">D3942*J3942</f>
        <v>6025.22</v>
      </c>
    </row>
    <row r="3943" customFormat="false" ht="15" hidden="false" customHeight="false" outlineLevel="0" collapsed="false">
      <c r="A3943" s="0" t="s">
        <v>11711</v>
      </c>
      <c r="B3943" s="0" t="s">
        <v>3745</v>
      </c>
      <c r="C3943" s="0" t="s">
        <v>8215</v>
      </c>
      <c r="D3943" s="0" t="n">
        <v>1</v>
      </c>
      <c r="E3943" s="8" t="n">
        <v>9779</v>
      </c>
      <c r="F3943" s="0" t="n">
        <v>0</v>
      </c>
      <c r="G3943" s="8" t="n">
        <v>9779</v>
      </c>
      <c r="H3943" s="0" t="str">
        <f aca="false">INDEX(Products!$C:$C,MATCH(C3943,Products!$A:$A,0))</f>
        <v>Sports &amp; Fitness</v>
      </c>
      <c r="I3943" s="0" t="str">
        <f aca="false">INDEX(Orders!$D:$D,MATCH(B3943,Orders!$A:$A,0))</f>
        <v>Delivered</v>
      </c>
      <c r="J3943" s="8" t="n">
        <f aca="false">INDEX(Products!$E:$E,MATCH(C3943,Products!$A:$A,0))</f>
        <v>6391.57</v>
      </c>
      <c r="K3943" s="8" t="n">
        <f aca="false">D3943*J3943</f>
        <v>6391.57</v>
      </c>
    </row>
    <row r="3944" customFormat="false" ht="15" hidden="false" customHeight="false" outlineLevel="0" collapsed="false">
      <c r="A3944" s="0" t="s">
        <v>11712</v>
      </c>
      <c r="B3944" s="0" t="s">
        <v>3748</v>
      </c>
      <c r="C3944" s="0" t="s">
        <v>7670</v>
      </c>
      <c r="D3944" s="0" t="n">
        <v>2</v>
      </c>
      <c r="E3944" s="8" t="n">
        <v>9809</v>
      </c>
      <c r="F3944" s="0" t="n">
        <v>10</v>
      </c>
      <c r="G3944" s="8" t="n">
        <v>17656.2</v>
      </c>
      <c r="H3944" s="0" t="str">
        <f aca="false">INDEX(Products!$C:$C,MATCH(C3944,Products!$A:$A,0))</f>
        <v>Home &amp; Kitchen</v>
      </c>
      <c r="I3944" s="0" t="str">
        <f aca="false">INDEX(Orders!$D:$D,MATCH(B3944,Orders!$A:$A,0))</f>
        <v>Delivered</v>
      </c>
      <c r="J3944" s="8" t="n">
        <f aca="false">INDEX(Products!$E:$E,MATCH(C3944,Products!$A:$A,0))</f>
        <v>5919.54</v>
      </c>
      <c r="K3944" s="8" t="n">
        <f aca="false">D3944*J3944</f>
        <v>11839.08</v>
      </c>
    </row>
    <row r="3945" customFormat="false" ht="15" hidden="false" customHeight="false" outlineLevel="0" collapsed="false">
      <c r="A3945" s="0" t="s">
        <v>11713</v>
      </c>
      <c r="B3945" s="0" t="s">
        <v>3750</v>
      </c>
      <c r="C3945" s="0" t="s">
        <v>7818</v>
      </c>
      <c r="D3945" s="0" t="n">
        <v>1</v>
      </c>
      <c r="E3945" s="8" t="n">
        <v>23750</v>
      </c>
      <c r="F3945" s="0" t="n">
        <v>0</v>
      </c>
      <c r="G3945" s="8" t="n">
        <v>23750</v>
      </c>
      <c r="H3945" s="0" t="str">
        <f aca="false">INDEX(Products!$C:$C,MATCH(C3945,Products!$A:$A,0))</f>
        <v>Electronics</v>
      </c>
      <c r="I3945" s="0" t="str">
        <f aca="false">INDEX(Orders!$D:$D,MATCH(B3945,Orders!$A:$A,0))</f>
        <v>Delivered</v>
      </c>
      <c r="J3945" s="8" t="n">
        <f aca="false">INDEX(Products!$E:$E,MATCH(C3945,Products!$A:$A,0))</f>
        <v>15949.33</v>
      </c>
      <c r="K3945" s="8" t="n">
        <f aca="false">D3945*J3945</f>
        <v>15949.33</v>
      </c>
    </row>
    <row r="3946" customFormat="false" ht="15" hidden="false" customHeight="false" outlineLevel="0" collapsed="false">
      <c r="A3946" s="0" t="s">
        <v>11714</v>
      </c>
      <c r="B3946" s="0" t="s">
        <v>3751</v>
      </c>
      <c r="C3946" s="0" t="s">
        <v>7601</v>
      </c>
      <c r="D3946" s="0" t="n">
        <v>1</v>
      </c>
      <c r="E3946" s="8" t="n">
        <v>25819</v>
      </c>
      <c r="F3946" s="0" t="n">
        <v>5</v>
      </c>
      <c r="G3946" s="8" t="n">
        <v>24528.05</v>
      </c>
      <c r="H3946" s="0" t="str">
        <f aca="false">INDEX(Products!$C:$C,MATCH(C3946,Products!$A:$A,0))</f>
        <v>Furniture</v>
      </c>
      <c r="I3946" s="0" t="str">
        <f aca="false">INDEX(Orders!$D:$D,MATCH(B3946,Orders!$A:$A,0))</f>
        <v>Delivered</v>
      </c>
      <c r="J3946" s="8" t="n">
        <f aca="false">INDEX(Products!$E:$E,MATCH(C3946,Products!$A:$A,0))</f>
        <v>17102.88</v>
      </c>
      <c r="K3946" s="8" t="n">
        <f aca="false">D3946*J3946</f>
        <v>17102.88</v>
      </c>
    </row>
    <row r="3947" customFormat="false" ht="15" hidden="false" customHeight="false" outlineLevel="0" collapsed="false">
      <c r="A3947" s="0" t="s">
        <v>11715</v>
      </c>
      <c r="B3947" s="0" t="s">
        <v>3751</v>
      </c>
      <c r="C3947" s="0" t="s">
        <v>7846</v>
      </c>
      <c r="D3947" s="0" t="n">
        <v>3</v>
      </c>
      <c r="E3947" s="8" t="n">
        <v>34829</v>
      </c>
      <c r="F3947" s="0" t="n">
        <v>10</v>
      </c>
      <c r="G3947" s="8" t="n">
        <v>94038.3</v>
      </c>
      <c r="H3947" s="0" t="str">
        <f aca="false">INDEX(Products!$C:$C,MATCH(C3947,Products!$A:$A,0))</f>
        <v>Mobiles &amp; Accessories</v>
      </c>
      <c r="I3947" s="0" t="str">
        <f aca="false">INDEX(Orders!$D:$D,MATCH(B3947,Orders!$A:$A,0))</f>
        <v>Delivered</v>
      </c>
      <c r="J3947" s="8" t="n">
        <f aca="false">INDEX(Products!$E:$E,MATCH(C3947,Products!$A:$A,0))</f>
        <v>19331.44</v>
      </c>
      <c r="K3947" s="8" t="n">
        <f aca="false">D3947*J3947</f>
        <v>57994.32</v>
      </c>
    </row>
    <row r="3948" customFormat="false" ht="15" hidden="false" customHeight="false" outlineLevel="0" collapsed="false">
      <c r="A3948" s="0" t="s">
        <v>11716</v>
      </c>
      <c r="B3948" s="0" t="s">
        <v>3752</v>
      </c>
      <c r="C3948" s="0" t="s">
        <v>7865</v>
      </c>
      <c r="D3948" s="0" t="n">
        <v>1</v>
      </c>
      <c r="E3948" s="8" t="n">
        <v>2139</v>
      </c>
      <c r="F3948" s="0" t="n">
        <v>10</v>
      </c>
      <c r="G3948" s="8" t="n">
        <v>1925.1</v>
      </c>
      <c r="H3948" s="0" t="str">
        <f aca="false">INDEX(Products!$C:$C,MATCH(C3948,Products!$A:$A,0))</f>
        <v>Fashion</v>
      </c>
      <c r="I3948" s="0" t="str">
        <f aca="false">INDEX(Orders!$D:$D,MATCH(B3948,Orders!$A:$A,0))</f>
        <v>Delivered</v>
      </c>
      <c r="J3948" s="8" t="n">
        <f aca="false">INDEX(Products!$E:$E,MATCH(C3948,Products!$A:$A,0))</f>
        <v>1375.05</v>
      </c>
      <c r="K3948" s="8" t="n">
        <f aca="false">D3948*J3948</f>
        <v>1375.05</v>
      </c>
    </row>
    <row r="3949" customFormat="false" ht="15" hidden="false" customHeight="false" outlineLevel="0" collapsed="false">
      <c r="A3949" s="0" t="s">
        <v>11717</v>
      </c>
      <c r="B3949" s="0" t="s">
        <v>3753</v>
      </c>
      <c r="C3949" s="0" t="s">
        <v>7811</v>
      </c>
      <c r="D3949" s="0" t="n">
        <v>2</v>
      </c>
      <c r="E3949" s="8" t="n">
        <v>36999</v>
      </c>
      <c r="F3949" s="0" t="n">
        <v>0</v>
      </c>
      <c r="G3949" s="8" t="n">
        <v>73998</v>
      </c>
      <c r="H3949" s="0" t="str">
        <f aca="false">INDEX(Products!$C:$C,MATCH(C3949,Products!$A:$A,0))</f>
        <v>Electronics</v>
      </c>
      <c r="I3949" s="0" t="str">
        <f aca="false">INDEX(Orders!$D:$D,MATCH(B3949,Orders!$A:$A,0))</f>
        <v>Delivered</v>
      </c>
      <c r="J3949" s="8" t="n">
        <f aca="false">INDEX(Products!$E:$E,MATCH(C3949,Products!$A:$A,0))</f>
        <v>21693.36</v>
      </c>
      <c r="K3949" s="8" t="n">
        <f aca="false">D3949*J3949</f>
        <v>43386.72</v>
      </c>
    </row>
    <row r="3950" customFormat="false" ht="15" hidden="false" customHeight="false" outlineLevel="0" collapsed="false">
      <c r="A3950" s="0" t="s">
        <v>11718</v>
      </c>
      <c r="B3950" s="0" t="s">
        <v>3753</v>
      </c>
      <c r="C3950" s="0" t="s">
        <v>7966</v>
      </c>
      <c r="D3950" s="0" t="n">
        <v>1</v>
      </c>
      <c r="E3950" s="8" t="n">
        <v>8389</v>
      </c>
      <c r="F3950" s="0" t="n">
        <v>5</v>
      </c>
      <c r="G3950" s="8" t="n">
        <v>7969.55</v>
      </c>
      <c r="H3950" s="0" t="str">
        <f aca="false">INDEX(Products!$C:$C,MATCH(C3950,Products!$A:$A,0))</f>
        <v>Home &amp; Kitchen</v>
      </c>
      <c r="I3950" s="0" t="str">
        <f aca="false">INDEX(Orders!$D:$D,MATCH(B3950,Orders!$A:$A,0))</f>
        <v>Delivered</v>
      </c>
      <c r="J3950" s="8" t="n">
        <f aca="false">INDEX(Products!$E:$E,MATCH(C3950,Products!$A:$A,0))</f>
        <v>6236.44</v>
      </c>
      <c r="K3950" s="8" t="n">
        <f aca="false">D3950*J3950</f>
        <v>6236.44</v>
      </c>
    </row>
    <row r="3951" customFormat="false" ht="15" hidden="false" customHeight="false" outlineLevel="0" collapsed="false">
      <c r="A3951" s="0" t="s">
        <v>11719</v>
      </c>
      <c r="B3951" s="0" t="s">
        <v>3753</v>
      </c>
      <c r="C3951" s="0" t="s">
        <v>7881</v>
      </c>
      <c r="D3951" s="0" t="n">
        <v>1</v>
      </c>
      <c r="E3951" s="8" t="n">
        <v>1029</v>
      </c>
      <c r="F3951" s="0" t="n">
        <v>5</v>
      </c>
      <c r="G3951" s="8" t="n">
        <v>977.55</v>
      </c>
      <c r="H3951" s="0" t="str">
        <f aca="false">INDEX(Products!$C:$C,MATCH(C3951,Products!$A:$A,0))</f>
        <v>Fashion</v>
      </c>
      <c r="I3951" s="0" t="str">
        <f aca="false">INDEX(Orders!$D:$D,MATCH(B3951,Orders!$A:$A,0))</f>
        <v>Delivered</v>
      </c>
      <c r="J3951" s="8" t="n">
        <f aca="false">INDEX(Products!$E:$E,MATCH(C3951,Products!$A:$A,0))</f>
        <v>763.09</v>
      </c>
      <c r="K3951" s="8" t="n">
        <f aca="false">D3951*J3951</f>
        <v>763.09</v>
      </c>
    </row>
    <row r="3952" customFormat="false" ht="15" hidden="false" customHeight="false" outlineLevel="0" collapsed="false">
      <c r="A3952" s="0" t="s">
        <v>11720</v>
      </c>
      <c r="B3952" s="0" t="s">
        <v>3754</v>
      </c>
      <c r="C3952" s="0" t="s">
        <v>7632</v>
      </c>
      <c r="D3952" s="0" t="n">
        <v>3</v>
      </c>
      <c r="E3952" s="8" t="n">
        <v>2139</v>
      </c>
      <c r="F3952" s="0" t="n">
        <v>0</v>
      </c>
      <c r="G3952" s="8" t="n">
        <v>6417</v>
      </c>
      <c r="H3952" s="0" t="str">
        <f aca="false">INDEX(Products!$C:$C,MATCH(C3952,Products!$A:$A,0))</f>
        <v>Fashion</v>
      </c>
      <c r="I3952" s="0" t="str">
        <f aca="false">INDEX(Orders!$D:$D,MATCH(B3952,Orders!$A:$A,0))</f>
        <v>Delivered</v>
      </c>
      <c r="J3952" s="8" t="n">
        <f aca="false">INDEX(Products!$E:$E,MATCH(C3952,Products!$A:$A,0))</f>
        <v>1562.3</v>
      </c>
      <c r="K3952" s="8" t="n">
        <f aca="false">D3952*J3952</f>
        <v>4686.9</v>
      </c>
    </row>
    <row r="3953" customFormat="false" ht="15" hidden="false" customHeight="false" outlineLevel="0" collapsed="false">
      <c r="A3953" s="0" t="s">
        <v>11721</v>
      </c>
      <c r="B3953" s="0" t="s">
        <v>3754</v>
      </c>
      <c r="C3953" s="0" t="s">
        <v>7908</v>
      </c>
      <c r="D3953" s="0" t="n">
        <v>1</v>
      </c>
      <c r="E3953" s="8" t="n">
        <v>1209</v>
      </c>
      <c r="F3953" s="0" t="n">
        <v>20</v>
      </c>
      <c r="G3953" s="8" t="n">
        <v>967.2</v>
      </c>
      <c r="H3953" s="0" t="str">
        <f aca="false">INDEX(Products!$C:$C,MATCH(C3953,Products!$A:$A,0))</f>
        <v>Grocery</v>
      </c>
      <c r="I3953" s="0" t="str">
        <f aca="false">INDEX(Orders!$D:$D,MATCH(B3953,Orders!$A:$A,0))</f>
        <v>Delivered</v>
      </c>
      <c r="J3953" s="8" t="n">
        <f aca="false">INDEX(Products!$E:$E,MATCH(C3953,Products!$A:$A,0))</f>
        <v>824.78</v>
      </c>
      <c r="K3953" s="8" t="n">
        <f aca="false">D3953*J3953</f>
        <v>824.78</v>
      </c>
    </row>
    <row r="3954" customFormat="false" ht="15" hidden="false" customHeight="false" outlineLevel="0" collapsed="false">
      <c r="A3954" s="0" t="s">
        <v>11722</v>
      </c>
      <c r="B3954" s="0" t="s">
        <v>3755</v>
      </c>
      <c r="C3954" s="0" t="s">
        <v>8071</v>
      </c>
      <c r="D3954" s="0" t="n">
        <v>1</v>
      </c>
      <c r="E3954" s="8" t="n">
        <v>2329</v>
      </c>
      <c r="F3954" s="0" t="n">
        <v>20</v>
      </c>
      <c r="G3954" s="8" t="n">
        <v>1863.2</v>
      </c>
      <c r="H3954" s="0" t="str">
        <f aca="false">INDEX(Products!$C:$C,MATCH(C3954,Products!$A:$A,0))</f>
        <v>Beauty &amp; Personal Care</v>
      </c>
      <c r="I3954" s="0" t="str">
        <f aca="false">INDEX(Orders!$D:$D,MATCH(B3954,Orders!$A:$A,0))</f>
        <v>Delivered</v>
      </c>
      <c r="J3954" s="8" t="n">
        <f aca="false">INDEX(Products!$E:$E,MATCH(C3954,Products!$A:$A,0))</f>
        <v>1328.17</v>
      </c>
      <c r="K3954" s="8" t="n">
        <f aca="false">D3954*J3954</f>
        <v>1328.17</v>
      </c>
    </row>
    <row r="3955" customFormat="false" ht="15" hidden="false" customHeight="false" outlineLevel="0" collapsed="false">
      <c r="A3955" s="0" t="s">
        <v>11723</v>
      </c>
      <c r="B3955" s="0" t="s">
        <v>3755</v>
      </c>
      <c r="C3955" s="0" t="s">
        <v>8046</v>
      </c>
      <c r="D3955" s="0" t="n">
        <v>1</v>
      </c>
      <c r="E3955" s="8" t="n">
        <v>40329</v>
      </c>
      <c r="F3955" s="0" t="n">
        <v>5</v>
      </c>
      <c r="G3955" s="8" t="n">
        <v>38312.55</v>
      </c>
      <c r="H3955" s="0" t="str">
        <f aca="false">INDEX(Products!$C:$C,MATCH(C3955,Products!$A:$A,0))</f>
        <v>Electronics</v>
      </c>
      <c r="I3955" s="0" t="str">
        <f aca="false">INDEX(Orders!$D:$D,MATCH(B3955,Orders!$A:$A,0))</f>
        <v>Delivered</v>
      </c>
      <c r="J3955" s="8" t="n">
        <f aca="false">INDEX(Products!$E:$E,MATCH(C3955,Products!$A:$A,0))</f>
        <v>29814.88</v>
      </c>
      <c r="K3955" s="8" t="n">
        <f aca="false">D3955*J3955</f>
        <v>29814.88</v>
      </c>
    </row>
    <row r="3956" customFormat="false" ht="15" hidden="false" customHeight="false" outlineLevel="0" collapsed="false">
      <c r="A3956" s="0" t="s">
        <v>11724</v>
      </c>
      <c r="B3956" s="0" t="s">
        <v>3757</v>
      </c>
      <c r="C3956" s="0" t="s">
        <v>7827</v>
      </c>
      <c r="D3956" s="0" t="n">
        <v>2</v>
      </c>
      <c r="E3956" s="8" t="n">
        <v>3359</v>
      </c>
      <c r="F3956" s="0" t="n">
        <v>0</v>
      </c>
      <c r="G3956" s="8" t="n">
        <v>6718</v>
      </c>
      <c r="H3956" s="0" t="str">
        <f aca="false">INDEX(Products!$C:$C,MATCH(C3956,Products!$A:$A,0))</f>
        <v>Home &amp; Kitchen</v>
      </c>
      <c r="I3956" s="0" t="str">
        <f aca="false">INDEX(Orders!$D:$D,MATCH(B3956,Orders!$A:$A,0))</f>
        <v>Delivered</v>
      </c>
      <c r="J3956" s="8" t="n">
        <f aca="false">INDEX(Products!$E:$E,MATCH(C3956,Products!$A:$A,0))</f>
        <v>1895.25</v>
      </c>
      <c r="K3956" s="8" t="n">
        <f aca="false">D3956*J3956</f>
        <v>3790.5</v>
      </c>
    </row>
    <row r="3957" customFormat="false" ht="15" hidden="false" customHeight="false" outlineLevel="0" collapsed="false">
      <c r="A3957" s="0" t="s">
        <v>11725</v>
      </c>
      <c r="B3957" s="0" t="s">
        <v>3758</v>
      </c>
      <c r="C3957" s="0" t="s">
        <v>7980</v>
      </c>
      <c r="D3957" s="0" t="n">
        <v>1</v>
      </c>
      <c r="E3957" s="8" t="n">
        <v>42589</v>
      </c>
      <c r="F3957" s="0" t="n">
        <v>0</v>
      </c>
      <c r="G3957" s="8" t="n">
        <v>42589</v>
      </c>
      <c r="H3957" s="0" t="str">
        <f aca="false">INDEX(Products!$C:$C,MATCH(C3957,Products!$A:$A,0))</f>
        <v>Electronics</v>
      </c>
      <c r="I3957" s="0" t="str">
        <f aca="false">INDEX(Orders!$D:$D,MATCH(B3957,Orders!$A:$A,0))</f>
        <v>Delivered</v>
      </c>
      <c r="J3957" s="8" t="n">
        <f aca="false">INDEX(Products!$E:$E,MATCH(C3957,Products!$A:$A,0))</f>
        <v>28890.12</v>
      </c>
      <c r="K3957" s="8" t="n">
        <f aca="false">D3957*J3957</f>
        <v>28890.12</v>
      </c>
    </row>
    <row r="3958" customFormat="false" ht="15" hidden="false" customHeight="false" outlineLevel="0" collapsed="false">
      <c r="A3958" s="0" t="s">
        <v>11726</v>
      </c>
      <c r="B3958" s="0" t="s">
        <v>3758</v>
      </c>
      <c r="C3958" s="0" t="s">
        <v>7603</v>
      </c>
      <c r="D3958" s="0" t="n">
        <v>3</v>
      </c>
      <c r="E3958" s="8" t="n">
        <v>20939</v>
      </c>
      <c r="F3958" s="0" t="n">
        <v>5</v>
      </c>
      <c r="G3958" s="8" t="n">
        <v>59676.15</v>
      </c>
      <c r="H3958" s="0" t="str">
        <f aca="false">INDEX(Products!$C:$C,MATCH(C3958,Products!$A:$A,0))</f>
        <v>Mobiles &amp; Accessories</v>
      </c>
      <c r="I3958" s="0" t="str">
        <f aca="false">INDEX(Orders!$D:$D,MATCH(B3958,Orders!$A:$A,0))</f>
        <v>Delivered</v>
      </c>
      <c r="J3958" s="8" t="n">
        <f aca="false">INDEX(Products!$E:$E,MATCH(C3958,Products!$A:$A,0))</f>
        <v>12008.73</v>
      </c>
      <c r="K3958" s="8" t="n">
        <f aca="false">D3958*J3958</f>
        <v>36026.19</v>
      </c>
    </row>
    <row r="3959" customFormat="false" ht="15" hidden="false" customHeight="false" outlineLevel="0" collapsed="false">
      <c r="A3959" s="0" t="s">
        <v>11727</v>
      </c>
      <c r="B3959" s="0" t="s">
        <v>3758</v>
      </c>
      <c r="C3959" s="0" t="s">
        <v>7703</v>
      </c>
      <c r="D3959" s="0" t="n">
        <v>2</v>
      </c>
      <c r="E3959" s="8" t="n">
        <v>14499</v>
      </c>
      <c r="F3959" s="0" t="n">
        <v>5</v>
      </c>
      <c r="G3959" s="8" t="n">
        <v>27548.1</v>
      </c>
      <c r="H3959" s="0" t="str">
        <f aca="false">INDEX(Products!$C:$C,MATCH(C3959,Products!$A:$A,0))</f>
        <v>Electronics</v>
      </c>
      <c r="I3959" s="0" t="str">
        <f aca="false">INDEX(Orders!$D:$D,MATCH(B3959,Orders!$A:$A,0))</f>
        <v>Delivered</v>
      </c>
      <c r="J3959" s="8" t="n">
        <f aca="false">INDEX(Products!$E:$E,MATCH(C3959,Products!$A:$A,0))</f>
        <v>10624.25</v>
      </c>
      <c r="K3959" s="8" t="n">
        <f aca="false">D3959*J3959</f>
        <v>21248.5</v>
      </c>
    </row>
    <row r="3960" customFormat="false" ht="15" hidden="false" customHeight="false" outlineLevel="0" collapsed="false">
      <c r="A3960" s="0" t="s">
        <v>11728</v>
      </c>
      <c r="B3960" s="0" t="s">
        <v>3759</v>
      </c>
      <c r="C3960" s="0" t="s">
        <v>8130</v>
      </c>
      <c r="D3960" s="0" t="n">
        <v>1</v>
      </c>
      <c r="E3960" s="8" t="n">
        <v>7929</v>
      </c>
      <c r="F3960" s="0" t="n">
        <v>20</v>
      </c>
      <c r="G3960" s="8" t="n">
        <v>6343.2</v>
      </c>
      <c r="H3960" s="0" t="str">
        <f aca="false">INDEX(Products!$C:$C,MATCH(C3960,Products!$A:$A,0))</f>
        <v>Home &amp; Kitchen</v>
      </c>
      <c r="I3960" s="0" t="str">
        <f aca="false">INDEX(Orders!$D:$D,MATCH(B3960,Orders!$A:$A,0))</f>
        <v>Delivered</v>
      </c>
      <c r="J3960" s="8" t="n">
        <f aca="false">INDEX(Products!$E:$E,MATCH(C3960,Products!$A:$A,0))</f>
        <v>4469.51</v>
      </c>
      <c r="K3960" s="8" t="n">
        <f aca="false">D3960*J3960</f>
        <v>4469.51</v>
      </c>
    </row>
    <row r="3961" customFormat="false" ht="15" hidden="false" customHeight="false" outlineLevel="0" collapsed="false">
      <c r="A3961" s="0" t="s">
        <v>11729</v>
      </c>
      <c r="B3961" s="0" t="s">
        <v>3759</v>
      </c>
      <c r="C3961" s="0" t="s">
        <v>7670</v>
      </c>
      <c r="D3961" s="0" t="n">
        <v>1</v>
      </c>
      <c r="E3961" s="8" t="n">
        <v>9809</v>
      </c>
      <c r="F3961" s="0" t="n">
        <v>0</v>
      </c>
      <c r="G3961" s="8" t="n">
        <v>9809</v>
      </c>
      <c r="H3961" s="0" t="str">
        <f aca="false">INDEX(Products!$C:$C,MATCH(C3961,Products!$A:$A,0))</f>
        <v>Home &amp; Kitchen</v>
      </c>
      <c r="I3961" s="0" t="str">
        <f aca="false">INDEX(Orders!$D:$D,MATCH(B3961,Orders!$A:$A,0))</f>
        <v>Delivered</v>
      </c>
      <c r="J3961" s="8" t="n">
        <f aca="false">INDEX(Products!$E:$E,MATCH(C3961,Products!$A:$A,0))</f>
        <v>5919.54</v>
      </c>
      <c r="K3961" s="8" t="n">
        <f aca="false">D3961*J3961</f>
        <v>5919.54</v>
      </c>
    </row>
    <row r="3962" customFormat="false" ht="15" hidden="false" customHeight="false" outlineLevel="0" collapsed="false">
      <c r="A3962" s="0" t="s">
        <v>11730</v>
      </c>
      <c r="B3962" s="0" t="s">
        <v>3760</v>
      </c>
      <c r="C3962" s="0" t="s">
        <v>7593</v>
      </c>
      <c r="D3962" s="0" t="n">
        <v>1</v>
      </c>
      <c r="E3962" s="8" t="n">
        <v>12159</v>
      </c>
      <c r="F3962" s="0" t="n">
        <v>15</v>
      </c>
      <c r="G3962" s="8" t="n">
        <v>10335.15</v>
      </c>
      <c r="H3962" s="0" t="str">
        <f aca="false">INDEX(Products!$C:$C,MATCH(C3962,Products!$A:$A,0))</f>
        <v>Mobiles &amp; Accessories</v>
      </c>
      <c r="I3962" s="0" t="str">
        <f aca="false">INDEX(Orders!$D:$D,MATCH(B3962,Orders!$A:$A,0))</f>
        <v>Delivered</v>
      </c>
      <c r="J3962" s="8" t="n">
        <f aca="false">INDEX(Products!$E:$E,MATCH(C3962,Products!$A:$A,0))</f>
        <v>8791.68</v>
      </c>
      <c r="K3962" s="8" t="n">
        <f aca="false">D3962*J3962</f>
        <v>8791.68</v>
      </c>
    </row>
    <row r="3963" customFormat="false" ht="15" hidden="false" customHeight="false" outlineLevel="0" collapsed="false">
      <c r="A3963" s="0" t="s">
        <v>11731</v>
      </c>
      <c r="B3963" s="0" t="s">
        <v>3761</v>
      </c>
      <c r="C3963" s="0" t="s">
        <v>7599</v>
      </c>
      <c r="D3963" s="0" t="n">
        <v>3</v>
      </c>
      <c r="E3963" s="8" t="n">
        <v>4869</v>
      </c>
      <c r="F3963" s="0" t="n">
        <v>0</v>
      </c>
      <c r="G3963" s="8" t="n">
        <v>14607</v>
      </c>
      <c r="H3963" s="0" t="str">
        <f aca="false">INDEX(Products!$C:$C,MATCH(C3963,Products!$A:$A,0))</f>
        <v>Fashion</v>
      </c>
      <c r="I3963" s="0" t="str">
        <f aca="false">INDEX(Orders!$D:$D,MATCH(B3963,Orders!$A:$A,0))</f>
        <v>Delivered</v>
      </c>
      <c r="J3963" s="8" t="n">
        <f aca="false">INDEX(Products!$E:$E,MATCH(C3963,Products!$A:$A,0))</f>
        <v>3494.47</v>
      </c>
      <c r="K3963" s="8" t="n">
        <f aca="false">D3963*J3963</f>
        <v>10483.41</v>
      </c>
    </row>
    <row r="3964" customFormat="false" ht="15" hidden="false" customHeight="false" outlineLevel="0" collapsed="false">
      <c r="A3964" s="0" t="s">
        <v>11732</v>
      </c>
      <c r="B3964" s="0" t="s">
        <v>3763</v>
      </c>
      <c r="C3964" s="0" t="s">
        <v>7799</v>
      </c>
      <c r="D3964" s="0" t="n">
        <v>2</v>
      </c>
      <c r="E3964" s="8" t="n">
        <v>70349</v>
      </c>
      <c r="F3964" s="0" t="n">
        <v>10</v>
      </c>
      <c r="G3964" s="8" t="n">
        <v>126628.2</v>
      </c>
      <c r="H3964" s="0" t="str">
        <f aca="false">INDEX(Products!$C:$C,MATCH(C3964,Products!$A:$A,0))</f>
        <v>Mobiles &amp; Accessories</v>
      </c>
      <c r="I3964" s="0" t="str">
        <f aca="false">INDEX(Orders!$D:$D,MATCH(B3964,Orders!$A:$A,0))</f>
        <v>Delivered</v>
      </c>
      <c r="J3964" s="8" t="n">
        <f aca="false">INDEX(Products!$E:$E,MATCH(C3964,Products!$A:$A,0))</f>
        <v>45393.9</v>
      </c>
      <c r="K3964" s="8" t="n">
        <f aca="false">D3964*J3964</f>
        <v>90787.8</v>
      </c>
    </row>
    <row r="3965" customFormat="false" ht="15" hidden="false" customHeight="false" outlineLevel="0" collapsed="false">
      <c r="A3965" s="0" t="s">
        <v>11733</v>
      </c>
      <c r="B3965" s="0" t="s">
        <v>3763</v>
      </c>
      <c r="C3965" s="0" t="s">
        <v>7842</v>
      </c>
      <c r="D3965" s="0" t="n">
        <v>2</v>
      </c>
      <c r="E3965" s="8" t="n">
        <v>4659</v>
      </c>
      <c r="F3965" s="0" t="n">
        <v>10</v>
      </c>
      <c r="G3965" s="8" t="n">
        <v>8386.2</v>
      </c>
      <c r="H3965" s="0" t="str">
        <f aca="false">INDEX(Products!$C:$C,MATCH(C3965,Products!$A:$A,0))</f>
        <v>Fashion</v>
      </c>
      <c r="I3965" s="0" t="str">
        <f aca="false">INDEX(Orders!$D:$D,MATCH(B3965,Orders!$A:$A,0))</f>
        <v>Delivered</v>
      </c>
      <c r="J3965" s="8" t="n">
        <f aca="false">INDEX(Products!$E:$E,MATCH(C3965,Products!$A:$A,0))</f>
        <v>2775.53</v>
      </c>
      <c r="K3965" s="8" t="n">
        <f aca="false">D3965*J3965</f>
        <v>5551.06</v>
      </c>
    </row>
    <row r="3966" customFormat="false" ht="15" hidden="false" customHeight="false" outlineLevel="0" collapsed="false">
      <c r="A3966" s="0" t="s">
        <v>11734</v>
      </c>
      <c r="B3966" s="0" t="s">
        <v>3763</v>
      </c>
      <c r="C3966" s="0" t="s">
        <v>7771</v>
      </c>
      <c r="D3966" s="0" t="n">
        <v>2</v>
      </c>
      <c r="E3966" s="8" t="n">
        <v>3619</v>
      </c>
      <c r="F3966" s="0" t="n">
        <v>5</v>
      </c>
      <c r="G3966" s="8" t="n">
        <v>6876.1</v>
      </c>
      <c r="H3966" s="0" t="str">
        <f aca="false">INDEX(Products!$C:$C,MATCH(C3966,Products!$A:$A,0))</f>
        <v>Fashion</v>
      </c>
      <c r="I3966" s="0" t="str">
        <f aca="false">INDEX(Orders!$D:$D,MATCH(B3966,Orders!$A:$A,0))</f>
        <v>Delivered</v>
      </c>
      <c r="J3966" s="8" t="n">
        <f aca="false">INDEX(Products!$E:$E,MATCH(C3966,Products!$A:$A,0))</f>
        <v>2299.95</v>
      </c>
      <c r="K3966" s="8" t="n">
        <f aca="false">D3966*J3966</f>
        <v>4599.9</v>
      </c>
    </row>
    <row r="3967" customFormat="false" ht="15" hidden="false" customHeight="false" outlineLevel="0" collapsed="false">
      <c r="A3967" s="0" t="s">
        <v>11735</v>
      </c>
      <c r="B3967" s="0" t="s">
        <v>3764</v>
      </c>
      <c r="C3967" s="0" t="s">
        <v>7869</v>
      </c>
      <c r="D3967" s="0" t="n">
        <v>2</v>
      </c>
      <c r="E3967" s="8" t="n">
        <v>949</v>
      </c>
      <c r="F3967" s="0" t="n">
        <v>10</v>
      </c>
      <c r="G3967" s="8" t="n">
        <v>1708.2</v>
      </c>
      <c r="H3967" s="0" t="str">
        <f aca="false">INDEX(Products!$C:$C,MATCH(C3967,Products!$A:$A,0))</f>
        <v>Home &amp; Kitchen</v>
      </c>
      <c r="I3967" s="0" t="str">
        <f aca="false">INDEX(Orders!$D:$D,MATCH(B3967,Orders!$A:$A,0))</f>
        <v>Delivered</v>
      </c>
      <c r="J3967" s="8" t="n">
        <f aca="false">INDEX(Products!$E:$E,MATCH(C3967,Products!$A:$A,0))</f>
        <v>553.41</v>
      </c>
      <c r="K3967" s="8" t="n">
        <f aca="false">D3967*J3967</f>
        <v>1106.82</v>
      </c>
    </row>
    <row r="3968" customFormat="false" ht="15" hidden="false" customHeight="false" outlineLevel="0" collapsed="false">
      <c r="A3968" s="0" t="s">
        <v>11736</v>
      </c>
      <c r="B3968" s="0" t="s">
        <v>3765</v>
      </c>
      <c r="C3968" s="0" t="s">
        <v>7731</v>
      </c>
      <c r="D3968" s="0" t="n">
        <v>1</v>
      </c>
      <c r="E3968" s="8" t="n">
        <v>20750</v>
      </c>
      <c r="F3968" s="0" t="n">
        <v>5</v>
      </c>
      <c r="G3968" s="8" t="n">
        <v>19712.5</v>
      </c>
      <c r="H3968" s="0" t="str">
        <f aca="false">INDEX(Products!$C:$C,MATCH(C3968,Products!$A:$A,0))</f>
        <v>Electronics</v>
      </c>
      <c r="I3968" s="0" t="str">
        <f aca="false">INDEX(Orders!$D:$D,MATCH(B3968,Orders!$A:$A,0))</f>
        <v>Delivered</v>
      </c>
      <c r="J3968" s="8" t="n">
        <f aca="false">INDEX(Products!$E:$E,MATCH(C3968,Products!$A:$A,0))</f>
        <v>12173.79</v>
      </c>
      <c r="K3968" s="8" t="n">
        <f aca="false">D3968*J3968</f>
        <v>12173.79</v>
      </c>
    </row>
    <row r="3969" customFormat="false" ht="15" hidden="false" customHeight="false" outlineLevel="0" collapsed="false">
      <c r="A3969" s="0" t="s">
        <v>11737</v>
      </c>
      <c r="B3969" s="0" t="s">
        <v>3766</v>
      </c>
      <c r="C3969" s="0" t="s">
        <v>9198</v>
      </c>
      <c r="D3969" s="0" t="n">
        <v>1</v>
      </c>
      <c r="E3969" s="8" t="n">
        <v>200</v>
      </c>
      <c r="F3969" s="0" t="n">
        <v>20</v>
      </c>
      <c r="G3969" s="8" t="n">
        <v>160</v>
      </c>
      <c r="H3969" s="0" t="str">
        <f aca="false">INDEX(Products!$C:$C,MATCH(C3969,Products!$A:$A,0))</f>
        <v>Beauty &amp; Personal Care</v>
      </c>
      <c r="I3969" s="0" t="str">
        <f aca="false">INDEX(Orders!$D:$D,MATCH(B3969,Orders!$A:$A,0))</f>
        <v>Delivered</v>
      </c>
      <c r="J3969" s="8" t="n">
        <f aca="false">INDEX(Products!$E:$E,MATCH(C3969,Products!$A:$A,0))</f>
        <v>117.01</v>
      </c>
      <c r="K3969" s="8" t="n">
        <f aca="false">D3969*J3969</f>
        <v>117.01</v>
      </c>
    </row>
    <row r="3970" customFormat="false" ht="15" hidden="false" customHeight="false" outlineLevel="0" collapsed="false">
      <c r="A3970" s="0" t="s">
        <v>11738</v>
      </c>
      <c r="B3970" s="0" t="s">
        <v>3766</v>
      </c>
      <c r="C3970" s="0" t="s">
        <v>8210</v>
      </c>
      <c r="D3970" s="0" t="n">
        <v>1</v>
      </c>
      <c r="E3970" s="8" t="n">
        <v>76990</v>
      </c>
      <c r="F3970" s="0" t="n">
        <v>5</v>
      </c>
      <c r="G3970" s="8" t="n">
        <v>73140.5</v>
      </c>
      <c r="H3970" s="0" t="str">
        <f aca="false">INDEX(Products!$C:$C,MATCH(C3970,Products!$A:$A,0))</f>
        <v>Mobiles &amp; Accessories</v>
      </c>
      <c r="I3970" s="0" t="str">
        <f aca="false">INDEX(Orders!$D:$D,MATCH(B3970,Orders!$A:$A,0))</f>
        <v>Delivered</v>
      </c>
      <c r="J3970" s="8" t="n">
        <f aca="false">INDEX(Products!$E:$E,MATCH(C3970,Products!$A:$A,0))</f>
        <v>55934.16</v>
      </c>
      <c r="K3970" s="8" t="n">
        <f aca="false">D3970*J3970</f>
        <v>55934.16</v>
      </c>
    </row>
    <row r="3971" customFormat="false" ht="15" hidden="false" customHeight="false" outlineLevel="0" collapsed="false">
      <c r="A3971" s="0" t="s">
        <v>11739</v>
      </c>
      <c r="B3971" s="0" t="s">
        <v>3767</v>
      </c>
      <c r="C3971" s="0" t="s">
        <v>7829</v>
      </c>
      <c r="D3971" s="0" t="n">
        <v>3</v>
      </c>
      <c r="E3971" s="8" t="n">
        <v>3150</v>
      </c>
      <c r="F3971" s="0" t="n">
        <v>0</v>
      </c>
      <c r="G3971" s="8" t="n">
        <v>9450</v>
      </c>
      <c r="H3971" s="0" t="str">
        <f aca="false">INDEX(Products!$C:$C,MATCH(C3971,Products!$A:$A,0))</f>
        <v>Home &amp; Kitchen</v>
      </c>
      <c r="I3971" s="0" t="str">
        <f aca="false">INDEX(Orders!$D:$D,MATCH(B3971,Orders!$A:$A,0))</f>
        <v>Delivered</v>
      </c>
      <c r="J3971" s="8" t="n">
        <f aca="false">INDEX(Products!$E:$E,MATCH(C3971,Products!$A:$A,0))</f>
        <v>2285.31</v>
      </c>
      <c r="K3971" s="8" t="n">
        <f aca="false">D3971*J3971</f>
        <v>6855.93</v>
      </c>
    </row>
    <row r="3972" customFormat="false" ht="15" hidden="false" customHeight="false" outlineLevel="0" collapsed="false">
      <c r="A3972" s="0" t="s">
        <v>11740</v>
      </c>
      <c r="B3972" s="0" t="s">
        <v>3768</v>
      </c>
      <c r="C3972" s="0" t="s">
        <v>7777</v>
      </c>
      <c r="D3972" s="0" t="n">
        <v>1</v>
      </c>
      <c r="E3972" s="8" t="n">
        <v>9549</v>
      </c>
      <c r="F3972" s="0" t="n">
        <v>15</v>
      </c>
      <c r="G3972" s="8" t="n">
        <v>8116.65</v>
      </c>
      <c r="H3972" s="0" t="str">
        <f aca="false">INDEX(Products!$C:$C,MATCH(C3972,Products!$A:$A,0))</f>
        <v>Home &amp; Kitchen</v>
      </c>
      <c r="I3972" s="0" t="str">
        <f aca="false">INDEX(Orders!$D:$D,MATCH(B3972,Orders!$A:$A,0))</f>
        <v>Delivered</v>
      </c>
      <c r="J3972" s="8" t="n">
        <f aca="false">INDEX(Products!$E:$E,MATCH(C3972,Products!$A:$A,0))</f>
        <v>6567.1</v>
      </c>
      <c r="K3972" s="8" t="n">
        <f aca="false">D3972*J3972</f>
        <v>6567.1</v>
      </c>
    </row>
    <row r="3973" customFormat="false" ht="15" hidden="false" customHeight="false" outlineLevel="0" collapsed="false">
      <c r="A3973" s="0" t="s">
        <v>11741</v>
      </c>
      <c r="B3973" s="0" t="s">
        <v>3769</v>
      </c>
      <c r="C3973" s="0" t="s">
        <v>7940</v>
      </c>
      <c r="D3973" s="0" t="n">
        <v>1</v>
      </c>
      <c r="E3973" s="8" t="n">
        <v>1309</v>
      </c>
      <c r="F3973" s="0" t="n">
        <v>15</v>
      </c>
      <c r="G3973" s="8" t="n">
        <v>1112.65</v>
      </c>
      <c r="H3973" s="0" t="str">
        <f aca="false">INDEX(Products!$C:$C,MATCH(C3973,Products!$A:$A,0))</f>
        <v>Grocery</v>
      </c>
      <c r="I3973" s="0" t="str">
        <f aca="false">INDEX(Orders!$D:$D,MATCH(B3973,Orders!$A:$A,0))</f>
        <v>Delivered</v>
      </c>
      <c r="J3973" s="8" t="n">
        <f aca="false">INDEX(Products!$E:$E,MATCH(C3973,Products!$A:$A,0))</f>
        <v>914.27</v>
      </c>
      <c r="K3973" s="8" t="n">
        <f aca="false">D3973*J3973</f>
        <v>914.27</v>
      </c>
    </row>
    <row r="3974" customFormat="false" ht="15" hidden="false" customHeight="false" outlineLevel="0" collapsed="false">
      <c r="A3974" s="0" t="s">
        <v>11742</v>
      </c>
      <c r="B3974" s="0" t="s">
        <v>3769</v>
      </c>
      <c r="C3974" s="0" t="s">
        <v>7676</v>
      </c>
      <c r="D3974" s="0" t="n">
        <v>2</v>
      </c>
      <c r="E3974" s="8" t="n">
        <v>33759</v>
      </c>
      <c r="F3974" s="0" t="n">
        <v>10</v>
      </c>
      <c r="G3974" s="8" t="n">
        <v>60766.2</v>
      </c>
      <c r="H3974" s="0" t="str">
        <f aca="false">INDEX(Products!$C:$C,MATCH(C3974,Products!$A:$A,0))</f>
        <v>Furniture</v>
      </c>
      <c r="I3974" s="0" t="str">
        <f aca="false">INDEX(Orders!$D:$D,MATCH(B3974,Orders!$A:$A,0))</f>
        <v>Delivered</v>
      </c>
      <c r="J3974" s="8" t="n">
        <f aca="false">INDEX(Products!$E:$E,MATCH(C3974,Products!$A:$A,0))</f>
        <v>19897.05</v>
      </c>
      <c r="K3974" s="8" t="n">
        <f aca="false">D3974*J3974</f>
        <v>39794.1</v>
      </c>
    </row>
    <row r="3975" customFormat="false" ht="15" hidden="false" customHeight="false" outlineLevel="0" collapsed="false">
      <c r="A3975" s="0" t="s">
        <v>11743</v>
      </c>
      <c r="B3975" s="0" t="s">
        <v>3770</v>
      </c>
      <c r="C3975" s="0" t="s">
        <v>7703</v>
      </c>
      <c r="D3975" s="0" t="n">
        <v>1</v>
      </c>
      <c r="E3975" s="8" t="n">
        <v>14499</v>
      </c>
      <c r="F3975" s="0" t="n">
        <v>15</v>
      </c>
      <c r="G3975" s="8" t="n">
        <v>12324.15</v>
      </c>
      <c r="H3975" s="0" t="str">
        <f aca="false">INDEX(Products!$C:$C,MATCH(C3975,Products!$A:$A,0))</f>
        <v>Electronics</v>
      </c>
      <c r="I3975" s="0" t="str">
        <f aca="false">INDEX(Orders!$D:$D,MATCH(B3975,Orders!$A:$A,0))</f>
        <v>Delivered</v>
      </c>
      <c r="J3975" s="8" t="n">
        <f aca="false">INDEX(Products!$E:$E,MATCH(C3975,Products!$A:$A,0))</f>
        <v>10624.25</v>
      </c>
      <c r="K3975" s="8" t="n">
        <f aca="false">D3975*J3975</f>
        <v>10624.25</v>
      </c>
    </row>
    <row r="3976" customFormat="false" ht="15" hidden="false" customHeight="false" outlineLevel="0" collapsed="false">
      <c r="A3976" s="0" t="s">
        <v>11744</v>
      </c>
      <c r="B3976" s="0" t="s">
        <v>3772</v>
      </c>
      <c r="C3976" s="0" t="s">
        <v>7968</v>
      </c>
      <c r="D3976" s="0" t="n">
        <v>1</v>
      </c>
      <c r="E3976" s="8" t="n">
        <v>50</v>
      </c>
      <c r="F3976" s="0" t="n">
        <v>20</v>
      </c>
      <c r="G3976" s="8" t="n">
        <v>40</v>
      </c>
      <c r="H3976" s="0" t="str">
        <f aca="false">INDEX(Products!$C:$C,MATCH(C3976,Products!$A:$A,0))</f>
        <v>Grocery</v>
      </c>
      <c r="I3976" s="0" t="str">
        <f aca="false">INDEX(Orders!$D:$D,MATCH(B3976,Orders!$A:$A,0))</f>
        <v>Delivered</v>
      </c>
      <c r="J3976" s="8" t="n">
        <f aca="false">INDEX(Products!$E:$E,MATCH(C3976,Products!$A:$A,0))</f>
        <v>31.67</v>
      </c>
      <c r="K3976" s="8" t="n">
        <f aca="false">D3976*J3976</f>
        <v>31.67</v>
      </c>
    </row>
    <row r="3977" customFormat="false" ht="15" hidden="false" customHeight="false" outlineLevel="0" collapsed="false">
      <c r="A3977" s="0" t="s">
        <v>11745</v>
      </c>
      <c r="B3977" s="0" t="s">
        <v>3772</v>
      </c>
      <c r="C3977" s="0" t="s">
        <v>8306</v>
      </c>
      <c r="D3977" s="0" t="n">
        <v>1</v>
      </c>
      <c r="E3977" s="8" t="n">
        <v>6549</v>
      </c>
      <c r="F3977" s="0" t="n">
        <v>20</v>
      </c>
      <c r="G3977" s="8" t="n">
        <v>5239.2</v>
      </c>
      <c r="H3977" s="0" t="str">
        <f aca="false">INDEX(Products!$C:$C,MATCH(C3977,Products!$A:$A,0))</f>
        <v>Home &amp; Kitchen</v>
      </c>
      <c r="I3977" s="0" t="str">
        <f aca="false">INDEX(Orders!$D:$D,MATCH(B3977,Orders!$A:$A,0))</f>
        <v>Delivered</v>
      </c>
      <c r="J3977" s="8" t="n">
        <f aca="false">INDEX(Products!$E:$E,MATCH(C3977,Products!$A:$A,0))</f>
        <v>3998.73</v>
      </c>
      <c r="K3977" s="8" t="n">
        <f aca="false">D3977*J3977</f>
        <v>3998.73</v>
      </c>
    </row>
    <row r="3978" customFormat="false" ht="15" hidden="false" customHeight="false" outlineLevel="0" collapsed="false">
      <c r="A3978" s="0" t="s">
        <v>11746</v>
      </c>
      <c r="B3978" s="0" t="s">
        <v>3772</v>
      </c>
      <c r="C3978" s="0" t="s">
        <v>7980</v>
      </c>
      <c r="D3978" s="0" t="n">
        <v>1</v>
      </c>
      <c r="E3978" s="8" t="n">
        <v>42589</v>
      </c>
      <c r="F3978" s="0" t="n">
        <v>0</v>
      </c>
      <c r="G3978" s="8" t="n">
        <v>42589</v>
      </c>
      <c r="H3978" s="0" t="str">
        <f aca="false">INDEX(Products!$C:$C,MATCH(C3978,Products!$A:$A,0))</f>
        <v>Electronics</v>
      </c>
      <c r="I3978" s="0" t="str">
        <f aca="false">INDEX(Orders!$D:$D,MATCH(B3978,Orders!$A:$A,0))</f>
        <v>Delivered</v>
      </c>
      <c r="J3978" s="8" t="n">
        <f aca="false">INDEX(Products!$E:$E,MATCH(C3978,Products!$A:$A,0))</f>
        <v>28890.12</v>
      </c>
      <c r="K3978" s="8" t="n">
        <f aca="false">D3978*J3978</f>
        <v>28890.12</v>
      </c>
    </row>
    <row r="3979" customFormat="false" ht="15" hidden="false" customHeight="false" outlineLevel="0" collapsed="false">
      <c r="A3979" s="0" t="s">
        <v>11747</v>
      </c>
      <c r="B3979" s="0" t="s">
        <v>3774</v>
      </c>
      <c r="C3979" s="0" t="s">
        <v>8077</v>
      </c>
      <c r="D3979" s="0" t="n">
        <v>3</v>
      </c>
      <c r="E3979" s="8" t="n">
        <v>12200</v>
      </c>
      <c r="F3979" s="0" t="n">
        <v>15</v>
      </c>
      <c r="G3979" s="8" t="n">
        <v>31110</v>
      </c>
      <c r="H3979" s="0" t="str">
        <f aca="false">INDEX(Products!$C:$C,MATCH(C3979,Products!$A:$A,0))</f>
        <v>Home &amp; Kitchen</v>
      </c>
      <c r="I3979" s="0" t="str">
        <f aca="false">INDEX(Orders!$D:$D,MATCH(B3979,Orders!$A:$A,0))</f>
        <v>Delivered</v>
      </c>
      <c r="J3979" s="8" t="n">
        <f aca="false">INDEX(Products!$E:$E,MATCH(C3979,Products!$A:$A,0))</f>
        <v>8261.73</v>
      </c>
      <c r="K3979" s="8" t="n">
        <f aca="false">D3979*J3979</f>
        <v>24785.19</v>
      </c>
    </row>
    <row r="3980" customFormat="false" ht="15" hidden="false" customHeight="false" outlineLevel="0" collapsed="false">
      <c r="A3980" s="0" t="s">
        <v>11748</v>
      </c>
      <c r="B3980" s="0" t="s">
        <v>3775</v>
      </c>
      <c r="C3980" s="0" t="s">
        <v>7686</v>
      </c>
      <c r="D3980" s="0" t="n">
        <v>1</v>
      </c>
      <c r="E3980" s="8" t="n">
        <v>11089</v>
      </c>
      <c r="F3980" s="0" t="n">
        <v>20</v>
      </c>
      <c r="G3980" s="8" t="n">
        <v>8871.2</v>
      </c>
      <c r="H3980" s="0" t="str">
        <f aca="false">INDEX(Products!$C:$C,MATCH(C3980,Products!$A:$A,0))</f>
        <v>Home &amp; Kitchen</v>
      </c>
      <c r="I3980" s="0" t="str">
        <f aca="false">INDEX(Orders!$D:$D,MATCH(B3980,Orders!$A:$A,0))</f>
        <v>Delivered</v>
      </c>
      <c r="J3980" s="8" t="n">
        <f aca="false">INDEX(Products!$E:$E,MATCH(C3980,Products!$A:$A,0))</f>
        <v>6310.53</v>
      </c>
      <c r="K3980" s="8" t="n">
        <f aca="false">D3980*J3980</f>
        <v>6310.53</v>
      </c>
    </row>
    <row r="3981" customFormat="false" ht="15" hidden="false" customHeight="false" outlineLevel="0" collapsed="false">
      <c r="A3981" s="0" t="s">
        <v>11749</v>
      </c>
      <c r="B3981" s="0" t="s">
        <v>3777</v>
      </c>
      <c r="C3981" s="0" t="s">
        <v>8215</v>
      </c>
      <c r="D3981" s="0" t="n">
        <v>1</v>
      </c>
      <c r="E3981" s="8" t="n">
        <v>9779</v>
      </c>
      <c r="F3981" s="0" t="n">
        <v>20</v>
      </c>
      <c r="G3981" s="8" t="n">
        <v>7823.2</v>
      </c>
      <c r="H3981" s="0" t="str">
        <f aca="false">INDEX(Products!$C:$C,MATCH(C3981,Products!$A:$A,0))</f>
        <v>Sports &amp; Fitness</v>
      </c>
      <c r="I3981" s="0" t="str">
        <f aca="false">INDEX(Orders!$D:$D,MATCH(B3981,Orders!$A:$A,0))</f>
        <v>Delivered</v>
      </c>
      <c r="J3981" s="8" t="n">
        <f aca="false">INDEX(Products!$E:$E,MATCH(C3981,Products!$A:$A,0))</f>
        <v>6391.57</v>
      </c>
      <c r="K3981" s="8" t="n">
        <f aca="false">D3981*J3981</f>
        <v>6391.57</v>
      </c>
    </row>
    <row r="3982" customFormat="false" ht="15" hidden="false" customHeight="false" outlineLevel="0" collapsed="false">
      <c r="A3982" s="0" t="s">
        <v>11750</v>
      </c>
      <c r="B3982" s="0" t="s">
        <v>3778</v>
      </c>
      <c r="C3982" s="0" t="s">
        <v>8428</v>
      </c>
      <c r="D3982" s="0" t="n">
        <v>1</v>
      </c>
      <c r="E3982" s="8" t="n">
        <v>8599</v>
      </c>
      <c r="F3982" s="0" t="n">
        <v>0</v>
      </c>
      <c r="G3982" s="8" t="n">
        <v>8599</v>
      </c>
      <c r="H3982" s="0" t="str">
        <f aca="false">INDEX(Products!$C:$C,MATCH(C3982,Products!$A:$A,0))</f>
        <v>Home &amp; Kitchen</v>
      </c>
      <c r="I3982" s="0" t="str">
        <f aca="false">INDEX(Orders!$D:$D,MATCH(B3982,Orders!$A:$A,0))</f>
        <v>Delivered</v>
      </c>
      <c r="J3982" s="8" t="n">
        <f aca="false">INDEX(Products!$E:$E,MATCH(C3982,Products!$A:$A,0))</f>
        <v>5346.13</v>
      </c>
      <c r="K3982" s="8" t="n">
        <f aca="false">D3982*J3982</f>
        <v>5346.13</v>
      </c>
    </row>
    <row r="3983" customFormat="false" ht="15" hidden="false" customHeight="false" outlineLevel="0" collapsed="false">
      <c r="A3983" s="0" t="s">
        <v>11751</v>
      </c>
      <c r="B3983" s="0" t="s">
        <v>3778</v>
      </c>
      <c r="C3983" s="0" t="s">
        <v>7884</v>
      </c>
      <c r="D3983" s="0" t="n">
        <v>1</v>
      </c>
      <c r="E3983" s="8" t="n">
        <v>560</v>
      </c>
      <c r="F3983" s="0" t="n">
        <v>0</v>
      </c>
      <c r="G3983" s="8" t="n">
        <v>560</v>
      </c>
      <c r="H3983" s="0" t="str">
        <f aca="false">INDEX(Products!$C:$C,MATCH(C3983,Products!$A:$A,0))</f>
        <v>Fashion</v>
      </c>
      <c r="I3983" s="0" t="str">
        <f aca="false">INDEX(Orders!$D:$D,MATCH(B3983,Orders!$A:$A,0))</f>
        <v>Delivered</v>
      </c>
      <c r="J3983" s="8" t="n">
        <f aca="false">INDEX(Products!$E:$E,MATCH(C3983,Products!$A:$A,0))</f>
        <v>349.88</v>
      </c>
      <c r="K3983" s="8" t="n">
        <f aca="false">D3983*J3983</f>
        <v>349.88</v>
      </c>
    </row>
    <row r="3984" customFormat="false" ht="15" hidden="false" customHeight="false" outlineLevel="0" collapsed="false">
      <c r="A3984" s="0" t="s">
        <v>11752</v>
      </c>
      <c r="B3984" s="0" t="s">
        <v>3778</v>
      </c>
      <c r="C3984" s="0" t="s">
        <v>8077</v>
      </c>
      <c r="D3984" s="0" t="n">
        <v>1</v>
      </c>
      <c r="E3984" s="8" t="n">
        <v>12200</v>
      </c>
      <c r="F3984" s="0" t="n">
        <v>10</v>
      </c>
      <c r="G3984" s="8" t="n">
        <v>10980</v>
      </c>
      <c r="H3984" s="0" t="str">
        <f aca="false">INDEX(Products!$C:$C,MATCH(C3984,Products!$A:$A,0))</f>
        <v>Home &amp; Kitchen</v>
      </c>
      <c r="I3984" s="0" t="str">
        <f aca="false">INDEX(Orders!$D:$D,MATCH(B3984,Orders!$A:$A,0))</f>
        <v>Delivered</v>
      </c>
      <c r="J3984" s="8" t="n">
        <f aca="false">INDEX(Products!$E:$E,MATCH(C3984,Products!$A:$A,0))</f>
        <v>8261.73</v>
      </c>
      <c r="K3984" s="8" t="n">
        <f aca="false">D3984*J3984</f>
        <v>8261.73</v>
      </c>
    </row>
    <row r="3985" customFormat="false" ht="15" hidden="false" customHeight="false" outlineLevel="0" collapsed="false">
      <c r="A3985" s="0" t="s">
        <v>11753</v>
      </c>
      <c r="B3985" s="0" t="s">
        <v>3779</v>
      </c>
      <c r="C3985" s="0" t="s">
        <v>7787</v>
      </c>
      <c r="D3985" s="0" t="n">
        <v>2</v>
      </c>
      <c r="E3985" s="8" t="n">
        <v>1279</v>
      </c>
      <c r="F3985" s="0" t="n">
        <v>10</v>
      </c>
      <c r="G3985" s="8" t="n">
        <v>2302.2</v>
      </c>
      <c r="H3985" s="0" t="str">
        <f aca="false">INDEX(Products!$C:$C,MATCH(C3985,Products!$A:$A,0))</f>
        <v>Fashion</v>
      </c>
      <c r="I3985" s="0" t="str">
        <f aca="false">INDEX(Orders!$D:$D,MATCH(B3985,Orders!$A:$A,0))</f>
        <v>Delivered</v>
      </c>
      <c r="J3985" s="8" t="n">
        <f aca="false">INDEX(Products!$E:$E,MATCH(C3985,Products!$A:$A,0))</f>
        <v>810.46</v>
      </c>
      <c r="K3985" s="8" t="n">
        <f aca="false">D3985*J3985</f>
        <v>1620.92</v>
      </c>
    </row>
    <row r="3986" customFormat="false" ht="15" hidden="false" customHeight="false" outlineLevel="0" collapsed="false">
      <c r="A3986" s="0" t="s">
        <v>11754</v>
      </c>
      <c r="B3986" s="0" t="s">
        <v>3780</v>
      </c>
      <c r="C3986" s="0" t="s">
        <v>7835</v>
      </c>
      <c r="D3986" s="0" t="n">
        <v>1</v>
      </c>
      <c r="E3986" s="8" t="n">
        <v>30819</v>
      </c>
      <c r="F3986" s="0" t="n">
        <v>10</v>
      </c>
      <c r="G3986" s="8" t="n">
        <v>27737.1</v>
      </c>
      <c r="H3986" s="0" t="str">
        <f aca="false">INDEX(Products!$C:$C,MATCH(C3986,Products!$A:$A,0))</f>
        <v>Electronics</v>
      </c>
      <c r="I3986" s="0" t="str">
        <f aca="false">INDEX(Orders!$D:$D,MATCH(B3986,Orders!$A:$A,0))</f>
        <v>Delivered</v>
      </c>
      <c r="J3986" s="8" t="n">
        <f aca="false">INDEX(Products!$E:$E,MATCH(C3986,Products!$A:$A,0))</f>
        <v>22115.15</v>
      </c>
      <c r="K3986" s="8" t="n">
        <f aca="false">D3986*J3986</f>
        <v>22115.15</v>
      </c>
    </row>
    <row r="3987" customFormat="false" ht="15" hidden="false" customHeight="false" outlineLevel="0" collapsed="false">
      <c r="A3987" s="0" t="s">
        <v>11755</v>
      </c>
      <c r="B3987" s="0" t="s">
        <v>3780</v>
      </c>
      <c r="C3987" s="0" t="s">
        <v>7731</v>
      </c>
      <c r="D3987" s="0" t="n">
        <v>1</v>
      </c>
      <c r="E3987" s="8" t="n">
        <v>20750</v>
      </c>
      <c r="F3987" s="0" t="n">
        <v>5</v>
      </c>
      <c r="G3987" s="8" t="n">
        <v>19712.5</v>
      </c>
      <c r="H3987" s="0" t="str">
        <f aca="false">INDEX(Products!$C:$C,MATCH(C3987,Products!$A:$A,0))</f>
        <v>Electronics</v>
      </c>
      <c r="I3987" s="0" t="str">
        <f aca="false">INDEX(Orders!$D:$D,MATCH(B3987,Orders!$A:$A,0))</f>
        <v>Delivered</v>
      </c>
      <c r="J3987" s="8" t="n">
        <f aca="false">INDEX(Products!$E:$E,MATCH(C3987,Products!$A:$A,0))</f>
        <v>12173.79</v>
      </c>
      <c r="K3987" s="8" t="n">
        <f aca="false">D3987*J3987</f>
        <v>12173.79</v>
      </c>
    </row>
    <row r="3988" customFormat="false" ht="15" hidden="false" customHeight="false" outlineLevel="0" collapsed="false">
      <c r="A3988" s="0" t="s">
        <v>11756</v>
      </c>
      <c r="B3988" s="0" t="s">
        <v>3782</v>
      </c>
      <c r="C3988" s="0" t="s">
        <v>7661</v>
      </c>
      <c r="D3988" s="0" t="n">
        <v>1</v>
      </c>
      <c r="E3988" s="8" t="n">
        <v>499</v>
      </c>
      <c r="F3988" s="0" t="n">
        <v>5</v>
      </c>
      <c r="G3988" s="8" t="n">
        <v>474.05</v>
      </c>
      <c r="H3988" s="0" t="str">
        <f aca="false">INDEX(Products!$C:$C,MATCH(C3988,Products!$A:$A,0))</f>
        <v>Beauty &amp; Personal Care</v>
      </c>
      <c r="I3988" s="0" t="str">
        <f aca="false">INDEX(Orders!$D:$D,MATCH(B3988,Orders!$A:$A,0))</f>
        <v>Delivered</v>
      </c>
      <c r="J3988" s="8" t="n">
        <f aca="false">INDEX(Products!$E:$E,MATCH(C3988,Products!$A:$A,0))</f>
        <v>296.64</v>
      </c>
      <c r="K3988" s="8" t="n">
        <f aca="false">D3988*J3988</f>
        <v>296.64</v>
      </c>
    </row>
    <row r="3989" customFormat="false" ht="15" hidden="false" customHeight="false" outlineLevel="0" collapsed="false">
      <c r="A3989" s="0" t="s">
        <v>11757</v>
      </c>
      <c r="B3989" s="0" t="s">
        <v>3783</v>
      </c>
      <c r="C3989" s="0" t="s">
        <v>7750</v>
      </c>
      <c r="D3989" s="0" t="n">
        <v>1</v>
      </c>
      <c r="E3989" s="8" t="n">
        <v>789</v>
      </c>
      <c r="F3989" s="0" t="n">
        <v>10</v>
      </c>
      <c r="G3989" s="8" t="n">
        <v>710.1</v>
      </c>
      <c r="H3989" s="0" t="str">
        <f aca="false">INDEX(Products!$C:$C,MATCH(C3989,Products!$A:$A,0))</f>
        <v>Grocery</v>
      </c>
      <c r="I3989" s="0" t="str">
        <f aca="false">INDEX(Orders!$D:$D,MATCH(B3989,Orders!$A:$A,0))</f>
        <v>Returned</v>
      </c>
      <c r="J3989" s="8" t="n">
        <f aca="false">INDEX(Products!$E:$E,MATCH(C3989,Products!$A:$A,0))</f>
        <v>444.79</v>
      </c>
      <c r="K3989" s="8" t="n">
        <f aca="false">D3989*J3989</f>
        <v>444.79</v>
      </c>
    </row>
    <row r="3990" customFormat="false" ht="15" hidden="false" customHeight="false" outlineLevel="0" collapsed="false">
      <c r="A3990" s="0" t="s">
        <v>11758</v>
      </c>
      <c r="B3990" s="0" t="s">
        <v>3783</v>
      </c>
      <c r="C3990" s="0" t="s">
        <v>7611</v>
      </c>
      <c r="D3990" s="0" t="n">
        <v>1</v>
      </c>
      <c r="E3990" s="8" t="n">
        <v>2209</v>
      </c>
      <c r="F3990" s="0" t="n">
        <v>15</v>
      </c>
      <c r="G3990" s="8" t="n">
        <v>1877.65</v>
      </c>
      <c r="H3990" s="0" t="str">
        <f aca="false">INDEX(Products!$C:$C,MATCH(C3990,Products!$A:$A,0))</f>
        <v>Beauty &amp; Personal Care</v>
      </c>
      <c r="I3990" s="0" t="str">
        <f aca="false">INDEX(Orders!$D:$D,MATCH(B3990,Orders!$A:$A,0))</f>
        <v>Returned</v>
      </c>
      <c r="J3990" s="8" t="n">
        <f aca="false">INDEX(Products!$E:$E,MATCH(C3990,Products!$A:$A,0))</f>
        <v>1306.07</v>
      </c>
      <c r="K3990" s="8" t="n">
        <f aca="false">D3990*J3990</f>
        <v>1306.07</v>
      </c>
    </row>
    <row r="3991" customFormat="false" ht="15" hidden="false" customHeight="false" outlineLevel="0" collapsed="false">
      <c r="A3991" s="0" t="s">
        <v>11759</v>
      </c>
      <c r="B3991" s="0" t="s">
        <v>3783</v>
      </c>
      <c r="C3991" s="0" t="s">
        <v>7688</v>
      </c>
      <c r="D3991" s="0" t="n">
        <v>1</v>
      </c>
      <c r="E3991" s="8" t="n">
        <v>3370</v>
      </c>
      <c r="F3991" s="0" t="n">
        <v>0</v>
      </c>
      <c r="G3991" s="8" t="n">
        <v>3370</v>
      </c>
      <c r="H3991" s="0" t="str">
        <f aca="false">INDEX(Products!$C:$C,MATCH(C3991,Products!$A:$A,0))</f>
        <v>Sports &amp; Fitness</v>
      </c>
      <c r="I3991" s="0" t="str">
        <f aca="false">INDEX(Orders!$D:$D,MATCH(B3991,Orders!$A:$A,0))</f>
        <v>Returned</v>
      </c>
      <c r="J3991" s="8" t="n">
        <f aca="false">INDEX(Products!$E:$E,MATCH(C3991,Products!$A:$A,0))</f>
        <v>2101.83</v>
      </c>
      <c r="K3991" s="8" t="n">
        <f aca="false">D3991*J3991</f>
        <v>2101.83</v>
      </c>
    </row>
    <row r="3992" customFormat="false" ht="15" hidden="false" customHeight="false" outlineLevel="0" collapsed="false">
      <c r="A3992" s="0" t="s">
        <v>11760</v>
      </c>
      <c r="B3992" s="0" t="s">
        <v>3783</v>
      </c>
      <c r="C3992" s="0" t="s">
        <v>7618</v>
      </c>
      <c r="D3992" s="0" t="n">
        <v>1</v>
      </c>
      <c r="E3992" s="8" t="n">
        <v>10470</v>
      </c>
      <c r="F3992" s="0" t="n">
        <v>0</v>
      </c>
      <c r="G3992" s="8" t="n">
        <v>10470</v>
      </c>
      <c r="H3992" s="0" t="str">
        <f aca="false">INDEX(Products!$C:$C,MATCH(C3992,Products!$A:$A,0))</f>
        <v>Sports &amp; Fitness</v>
      </c>
      <c r="I3992" s="0" t="str">
        <f aca="false">INDEX(Orders!$D:$D,MATCH(B3992,Orders!$A:$A,0))</f>
        <v>Returned</v>
      </c>
      <c r="J3992" s="8" t="n">
        <f aca="false">INDEX(Products!$E:$E,MATCH(C3992,Products!$A:$A,0))</f>
        <v>7080.69</v>
      </c>
      <c r="K3992" s="8" t="n">
        <f aca="false">D3992*J3992</f>
        <v>7080.69</v>
      </c>
    </row>
    <row r="3993" customFormat="false" ht="15" hidden="false" customHeight="false" outlineLevel="0" collapsed="false">
      <c r="A3993" s="0" t="s">
        <v>11761</v>
      </c>
      <c r="B3993" s="0" t="s">
        <v>3784</v>
      </c>
      <c r="C3993" s="0" t="s">
        <v>7628</v>
      </c>
      <c r="D3993" s="0" t="n">
        <v>1</v>
      </c>
      <c r="E3993" s="8" t="n">
        <v>40359</v>
      </c>
      <c r="F3993" s="0" t="n">
        <v>10</v>
      </c>
      <c r="G3993" s="8" t="n">
        <v>36323.1</v>
      </c>
      <c r="H3993" s="0" t="str">
        <f aca="false">INDEX(Products!$C:$C,MATCH(C3993,Products!$A:$A,0))</f>
        <v>Mobiles &amp; Accessories</v>
      </c>
      <c r="I3993" s="0" t="str">
        <f aca="false">INDEX(Orders!$D:$D,MATCH(B3993,Orders!$A:$A,0))</f>
        <v>Cancelled</v>
      </c>
      <c r="J3993" s="8" t="n">
        <f aca="false">INDEX(Products!$E:$E,MATCH(C3993,Products!$A:$A,0))</f>
        <v>23885.95</v>
      </c>
      <c r="K3993" s="8" t="n">
        <f aca="false">D3993*J3993</f>
        <v>23885.95</v>
      </c>
    </row>
    <row r="3994" customFormat="false" ht="15" hidden="false" customHeight="false" outlineLevel="0" collapsed="false">
      <c r="A3994" s="0" t="s">
        <v>11762</v>
      </c>
      <c r="B3994" s="0" t="s">
        <v>3784</v>
      </c>
      <c r="C3994" s="0" t="s">
        <v>7943</v>
      </c>
      <c r="D3994" s="0" t="n">
        <v>1</v>
      </c>
      <c r="E3994" s="8" t="n">
        <v>1420</v>
      </c>
      <c r="F3994" s="0" t="n">
        <v>10</v>
      </c>
      <c r="G3994" s="8" t="n">
        <v>1278</v>
      </c>
      <c r="H3994" s="0" t="str">
        <f aca="false">INDEX(Products!$C:$C,MATCH(C3994,Products!$A:$A,0))</f>
        <v>Grocery</v>
      </c>
      <c r="I3994" s="0" t="str">
        <f aca="false">INDEX(Orders!$D:$D,MATCH(B3994,Orders!$A:$A,0))</f>
        <v>Cancelled</v>
      </c>
      <c r="J3994" s="8" t="n">
        <f aca="false">INDEX(Products!$E:$E,MATCH(C3994,Products!$A:$A,0))</f>
        <v>829.76</v>
      </c>
      <c r="K3994" s="8" t="n">
        <f aca="false">D3994*J3994</f>
        <v>829.76</v>
      </c>
    </row>
    <row r="3995" customFormat="false" ht="15" hidden="false" customHeight="false" outlineLevel="0" collapsed="false">
      <c r="A3995" s="0" t="s">
        <v>11763</v>
      </c>
      <c r="B3995" s="0" t="s">
        <v>3785</v>
      </c>
      <c r="C3995" s="0" t="s">
        <v>7829</v>
      </c>
      <c r="D3995" s="0" t="n">
        <v>1</v>
      </c>
      <c r="E3995" s="8" t="n">
        <v>3150</v>
      </c>
      <c r="F3995" s="0" t="n">
        <v>10</v>
      </c>
      <c r="G3995" s="8" t="n">
        <v>2835</v>
      </c>
      <c r="H3995" s="0" t="str">
        <f aca="false">INDEX(Products!$C:$C,MATCH(C3995,Products!$A:$A,0))</f>
        <v>Home &amp; Kitchen</v>
      </c>
      <c r="I3995" s="0" t="str">
        <f aca="false">INDEX(Orders!$D:$D,MATCH(B3995,Orders!$A:$A,0))</f>
        <v>Cancelled</v>
      </c>
      <c r="J3995" s="8" t="n">
        <f aca="false">INDEX(Products!$E:$E,MATCH(C3995,Products!$A:$A,0))</f>
        <v>2285.31</v>
      </c>
      <c r="K3995" s="8" t="n">
        <f aca="false">D3995*J3995</f>
        <v>2285.31</v>
      </c>
    </row>
    <row r="3996" customFormat="false" ht="15" hidden="false" customHeight="false" outlineLevel="0" collapsed="false">
      <c r="A3996" s="0" t="s">
        <v>11764</v>
      </c>
      <c r="B3996" s="0" t="s">
        <v>3786</v>
      </c>
      <c r="C3996" s="0" t="s">
        <v>8286</v>
      </c>
      <c r="D3996" s="0" t="n">
        <v>1</v>
      </c>
      <c r="E3996" s="8" t="n">
        <v>11479</v>
      </c>
      <c r="F3996" s="0" t="n">
        <v>15</v>
      </c>
      <c r="G3996" s="8" t="n">
        <v>9757.15</v>
      </c>
      <c r="H3996" s="0" t="str">
        <f aca="false">INDEX(Products!$C:$C,MATCH(C3996,Products!$A:$A,0))</f>
        <v>Home &amp; Kitchen</v>
      </c>
      <c r="I3996" s="0" t="str">
        <f aca="false">INDEX(Orders!$D:$D,MATCH(B3996,Orders!$A:$A,0))</f>
        <v>Delivered</v>
      </c>
      <c r="J3996" s="8" t="n">
        <f aca="false">INDEX(Products!$E:$E,MATCH(C3996,Products!$A:$A,0))</f>
        <v>6548.81</v>
      </c>
      <c r="K3996" s="8" t="n">
        <f aca="false">D3996*J3996</f>
        <v>6548.81</v>
      </c>
    </row>
    <row r="3997" customFormat="false" ht="15" hidden="false" customHeight="false" outlineLevel="0" collapsed="false">
      <c r="A3997" s="0" t="s">
        <v>11765</v>
      </c>
      <c r="B3997" s="0" t="s">
        <v>3786</v>
      </c>
      <c r="C3997" s="0" t="s">
        <v>7827</v>
      </c>
      <c r="D3997" s="0" t="n">
        <v>2</v>
      </c>
      <c r="E3997" s="8" t="n">
        <v>3359</v>
      </c>
      <c r="F3997" s="0" t="n">
        <v>0</v>
      </c>
      <c r="G3997" s="8" t="n">
        <v>6718</v>
      </c>
      <c r="H3997" s="0" t="str">
        <f aca="false">INDEX(Products!$C:$C,MATCH(C3997,Products!$A:$A,0))</f>
        <v>Home &amp; Kitchen</v>
      </c>
      <c r="I3997" s="0" t="str">
        <f aca="false">INDEX(Orders!$D:$D,MATCH(B3997,Orders!$A:$A,0))</f>
        <v>Delivered</v>
      </c>
      <c r="J3997" s="8" t="n">
        <f aca="false">INDEX(Products!$E:$E,MATCH(C3997,Products!$A:$A,0))</f>
        <v>1895.25</v>
      </c>
      <c r="K3997" s="8" t="n">
        <f aca="false">D3997*J3997</f>
        <v>3790.5</v>
      </c>
    </row>
    <row r="3998" customFormat="false" ht="15" hidden="false" customHeight="false" outlineLevel="0" collapsed="false">
      <c r="A3998" s="0" t="s">
        <v>11766</v>
      </c>
      <c r="B3998" s="0" t="s">
        <v>3787</v>
      </c>
      <c r="C3998" s="0" t="s">
        <v>7785</v>
      </c>
      <c r="D3998" s="0" t="n">
        <v>1</v>
      </c>
      <c r="E3998" s="8" t="n">
        <v>709</v>
      </c>
      <c r="F3998" s="0" t="n">
        <v>15</v>
      </c>
      <c r="G3998" s="8" t="n">
        <v>602.65</v>
      </c>
      <c r="H3998" s="0" t="str">
        <f aca="false">INDEX(Products!$C:$C,MATCH(C3998,Products!$A:$A,0))</f>
        <v>Grocery</v>
      </c>
      <c r="I3998" s="0" t="str">
        <f aca="false">INDEX(Orders!$D:$D,MATCH(B3998,Orders!$A:$A,0))</f>
        <v>Delivered</v>
      </c>
      <c r="J3998" s="8" t="n">
        <f aca="false">INDEX(Products!$E:$E,MATCH(C3998,Products!$A:$A,0))</f>
        <v>488.31</v>
      </c>
      <c r="K3998" s="8" t="n">
        <f aca="false">D3998*J3998</f>
        <v>488.31</v>
      </c>
    </row>
    <row r="3999" customFormat="false" ht="15" hidden="false" customHeight="false" outlineLevel="0" collapsed="false">
      <c r="A3999" s="0" t="s">
        <v>11767</v>
      </c>
      <c r="B3999" s="0" t="s">
        <v>3787</v>
      </c>
      <c r="C3999" s="0" t="s">
        <v>7860</v>
      </c>
      <c r="D3999" s="0" t="n">
        <v>1</v>
      </c>
      <c r="E3999" s="8" t="n">
        <v>24399</v>
      </c>
      <c r="F3999" s="0" t="n">
        <v>15</v>
      </c>
      <c r="G3999" s="8" t="n">
        <v>20739.15</v>
      </c>
      <c r="H3999" s="0" t="str">
        <f aca="false">INDEX(Products!$C:$C,MATCH(C3999,Products!$A:$A,0))</f>
        <v>Mobiles &amp; Accessories</v>
      </c>
      <c r="I3999" s="0" t="str">
        <f aca="false">INDEX(Orders!$D:$D,MATCH(B3999,Orders!$A:$A,0))</f>
        <v>Delivered</v>
      </c>
      <c r="J3999" s="8" t="n">
        <f aca="false">INDEX(Products!$E:$E,MATCH(C3999,Products!$A:$A,0))</f>
        <v>14822.21</v>
      </c>
      <c r="K3999" s="8" t="n">
        <f aca="false">D3999*J3999</f>
        <v>14822.21</v>
      </c>
    </row>
    <row r="4000" customFormat="false" ht="15" hidden="false" customHeight="false" outlineLevel="0" collapsed="false">
      <c r="A4000" s="0" t="s">
        <v>11768</v>
      </c>
      <c r="B4000" s="0" t="s">
        <v>3787</v>
      </c>
      <c r="C4000" s="0" t="s">
        <v>7835</v>
      </c>
      <c r="D4000" s="0" t="n">
        <v>1</v>
      </c>
      <c r="E4000" s="8" t="n">
        <v>30819</v>
      </c>
      <c r="F4000" s="0" t="n">
        <v>0</v>
      </c>
      <c r="G4000" s="8" t="n">
        <v>30819</v>
      </c>
      <c r="H4000" s="0" t="str">
        <f aca="false">INDEX(Products!$C:$C,MATCH(C4000,Products!$A:$A,0))</f>
        <v>Electronics</v>
      </c>
      <c r="I4000" s="0" t="str">
        <f aca="false">INDEX(Orders!$D:$D,MATCH(B4000,Orders!$A:$A,0))</f>
        <v>Delivered</v>
      </c>
      <c r="J4000" s="8" t="n">
        <f aca="false">INDEX(Products!$E:$E,MATCH(C4000,Products!$A:$A,0))</f>
        <v>22115.15</v>
      </c>
      <c r="K4000" s="8" t="n">
        <f aca="false">D4000*J4000</f>
        <v>22115.15</v>
      </c>
    </row>
    <row r="4001" customFormat="false" ht="15" hidden="false" customHeight="false" outlineLevel="0" collapsed="false">
      <c r="A4001" s="0" t="s">
        <v>11769</v>
      </c>
      <c r="B4001" s="0" t="s">
        <v>3788</v>
      </c>
      <c r="C4001" s="0" t="s">
        <v>8210</v>
      </c>
      <c r="D4001" s="0" t="n">
        <v>1</v>
      </c>
      <c r="E4001" s="8" t="n">
        <v>76990</v>
      </c>
      <c r="F4001" s="0" t="n">
        <v>20</v>
      </c>
      <c r="G4001" s="8" t="n">
        <v>61592</v>
      </c>
      <c r="H4001" s="0" t="str">
        <f aca="false">INDEX(Products!$C:$C,MATCH(C4001,Products!$A:$A,0))</f>
        <v>Mobiles &amp; Accessories</v>
      </c>
      <c r="I4001" s="0" t="str">
        <f aca="false">INDEX(Orders!$D:$D,MATCH(B4001,Orders!$A:$A,0))</f>
        <v>Delivered</v>
      </c>
      <c r="J4001" s="8" t="n">
        <f aca="false">INDEX(Products!$E:$E,MATCH(C4001,Products!$A:$A,0))</f>
        <v>55934.16</v>
      </c>
      <c r="K4001" s="8" t="n">
        <f aca="false">D4001*J4001</f>
        <v>55934.16</v>
      </c>
    </row>
    <row r="4002" customFormat="false" ht="15" hidden="false" customHeight="false" outlineLevel="0" collapsed="false">
      <c r="A4002" s="0" t="s">
        <v>11770</v>
      </c>
      <c r="B4002" s="0" t="s">
        <v>3789</v>
      </c>
      <c r="C4002" s="0" t="s">
        <v>7705</v>
      </c>
      <c r="D4002" s="0" t="n">
        <v>1</v>
      </c>
      <c r="E4002" s="8" t="n">
        <v>2409</v>
      </c>
      <c r="F4002" s="0" t="n">
        <v>0</v>
      </c>
      <c r="G4002" s="8" t="n">
        <v>2409</v>
      </c>
      <c r="H4002" s="0" t="str">
        <f aca="false">INDEX(Products!$C:$C,MATCH(C4002,Products!$A:$A,0))</f>
        <v>Fashion</v>
      </c>
      <c r="I4002" s="0" t="str">
        <f aca="false">INDEX(Orders!$D:$D,MATCH(B4002,Orders!$A:$A,0))</f>
        <v>Delivered</v>
      </c>
      <c r="J4002" s="8" t="n">
        <f aca="false">INDEX(Products!$E:$E,MATCH(C4002,Products!$A:$A,0))</f>
        <v>1619.11</v>
      </c>
      <c r="K4002" s="8" t="n">
        <f aca="false">D4002*J4002</f>
        <v>1619.11</v>
      </c>
    </row>
    <row r="4003" customFormat="false" ht="15" hidden="false" customHeight="false" outlineLevel="0" collapsed="false">
      <c r="A4003" s="0" t="s">
        <v>11771</v>
      </c>
      <c r="B4003" s="0" t="s">
        <v>3791</v>
      </c>
      <c r="C4003" s="0" t="s">
        <v>7999</v>
      </c>
      <c r="D4003" s="0" t="n">
        <v>2</v>
      </c>
      <c r="E4003" s="8" t="n">
        <v>2810</v>
      </c>
      <c r="F4003" s="0" t="n">
        <v>20</v>
      </c>
      <c r="G4003" s="8" t="n">
        <v>4496</v>
      </c>
      <c r="H4003" s="0" t="str">
        <f aca="false">INDEX(Products!$C:$C,MATCH(C4003,Products!$A:$A,0))</f>
        <v>Toys &amp; Baby Care</v>
      </c>
      <c r="I4003" s="0" t="str">
        <f aca="false">INDEX(Orders!$D:$D,MATCH(B4003,Orders!$A:$A,0))</f>
        <v>Delivered</v>
      </c>
      <c r="J4003" s="8" t="n">
        <f aca="false">INDEX(Products!$E:$E,MATCH(C4003,Products!$A:$A,0))</f>
        <v>1582.85</v>
      </c>
      <c r="K4003" s="8" t="n">
        <f aca="false">D4003*J4003</f>
        <v>3165.7</v>
      </c>
    </row>
    <row r="4004" customFormat="false" ht="15" hidden="false" customHeight="false" outlineLevel="0" collapsed="false">
      <c r="A4004" s="0" t="s">
        <v>11772</v>
      </c>
      <c r="B4004" s="0" t="s">
        <v>3791</v>
      </c>
      <c r="C4004" s="0" t="s">
        <v>7684</v>
      </c>
      <c r="D4004" s="0" t="n">
        <v>1</v>
      </c>
      <c r="E4004" s="8" t="n">
        <v>3569</v>
      </c>
      <c r="F4004" s="0" t="n">
        <v>5</v>
      </c>
      <c r="G4004" s="8" t="n">
        <v>3390.55</v>
      </c>
      <c r="H4004" s="0" t="str">
        <f aca="false">INDEX(Products!$C:$C,MATCH(C4004,Products!$A:$A,0))</f>
        <v>Electronics</v>
      </c>
      <c r="I4004" s="0" t="str">
        <f aca="false">INDEX(Orders!$D:$D,MATCH(B4004,Orders!$A:$A,0))</f>
        <v>Delivered</v>
      </c>
      <c r="J4004" s="8" t="n">
        <f aca="false">INDEX(Products!$E:$E,MATCH(C4004,Products!$A:$A,0))</f>
        <v>2290.54</v>
      </c>
      <c r="K4004" s="8" t="n">
        <f aca="false">D4004*J4004</f>
        <v>2290.54</v>
      </c>
    </row>
    <row r="4005" customFormat="false" ht="15" hidden="false" customHeight="false" outlineLevel="0" collapsed="false">
      <c r="A4005" s="0" t="s">
        <v>11773</v>
      </c>
      <c r="B4005" s="0" t="s">
        <v>3792</v>
      </c>
      <c r="C4005" s="0" t="s">
        <v>7775</v>
      </c>
      <c r="D4005" s="0" t="n">
        <v>1</v>
      </c>
      <c r="E4005" s="8" t="n">
        <v>23659</v>
      </c>
      <c r="F4005" s="0" t="n">
        <v>20</v>
      </c>
      <c r="G4005" s="8" t="n">
        <v>18927.2</v>
      </c>
      <c r="H4005" s="0" t="str">
        <f aca="false">INDEX(Products!$C:$C,MATCH(C4005,Products!$A:$A,0))</f>
        <v>Mobiles &amp; Accessories</v>
      </c>
      <c r="I4005" s="0" t="str">
        <f aca="false">INDEX(Orders!$D:$D,MATCH(B4005,Orders!$A:$A,0))</f>
        <v>Delivered</v>
      </c>
      <c r="J4005" s="8" t="n">
        <f aca="false">INDEX(Products!$E:$E,MATCH(C4005,Products!$A:$A,0))</f>
        <v>14645.83</v>
      </c>
      <c r="K4005" s="8" t="n">
        <f aca="false">D4005*J4005</f>
        <v>14645.83</v>
      </c>
    </row>
    <row r="4006" customFormat="false" ht="15" hidden="false" customHeight="false" outlineLevel="0" collapsed="false">
      <c r="A4006" s="0" t="s">
        <v>11774</v>
      </c>
      <c r="B4006" s="0" t="s">
        <v>3793</v>
      </c>
      <c r="C4006" s="0" t="s">
        <v>7987</v>
      </c>
      <c r="D4006" s="0" t="n">
        <v>2</v>
      </c>
      <c r="E4006" s="8" t="n">
        <v>4779</v>
      </c>
      <c r="F4006" s="0" t="n">
        <v>0</v>
      </c>
      <c r="G4006" s="8" t="n">
        <v>9558</v>
      </c>
      <c r="H4006" s="0" t="str">
        <f aca="false">INDEX(Products!$C:$C,MATCH(C4006,Products!$A:$A,0))</f>
        <v>Fashion</v>
      </c>
      <c r="I4006" s="0" t="str">
        <f aca="false">INDEX(Orders!$D:$D,MATCH(B4006,Orders!$A:$A,0))</f>
        <v>Delivered</v>
      </c>
      <c r="J4006" s="8" t="n">
        <f aca="false">INDEX(Products!$E:$E,MATCH(C4006,Products!$A:$A,0))</f>
        <v>3184.36</v>
      </c>
      <c r="K4006" s="8" t="n">
        <f aca="false">D4006*J4006</f>
        <v>6368.72</v>
      </c>
    </row>
    <row r="4007" customFormat="false" ht="15" hidden="false" customHeight="false" outlineLevel="0" collapsed="false">
      <c r="A4007" s="0" t="s">
        <v>11775</v>
      </c>
      <c r="B4007" s="0" t="s">
        <v>3794</v>
      </c>
      <c r="C4007" s="0" t="s">
        <v>7703</v>
      </c>
      <c r="D4007" s="0" t="n">
        <v>1</v>
      </c>
      <c r="E4007" s="8" t="n">
        <v>14499</v>
      </c>
      <c r="F4007" s="0" t="n">
        <v>30</v>
      </c>
      <c r="G4007" s="8" t="n">
        <v>10149.3</v>
      </c>
      <c r="H4007" s="0" t="str">
        <f aca="false">INDEX(Products!$C:$C,MATCH(C4007,Products!$A:$A,0))</f>
        <v>Electronics</v>
      </c>
      <c r="I4007" s="0" t="str">
        <f aca="false">INDEX(Orders!$D:$D,MATCH(B4007,Orders!$A:$A,0))</f>
        <v>Delivered</v>
      </c>
      <c r="J4007" s="8" t="n">
        <f aca="false">INDEX(Products!$E:$E,MATCH(C4007,Products!$A:$A,0))</f>
        <v>10624.25</v>
      </c>
      <c r="K4007" s="8" t="n">
        <f aca="false">D4007*J4007</f>
        <v>10624.25</v>
      </c>
    </row>
    <row r="4008" customFormat="false" ht="15" hidden="false" customHeight="false" outlineLevel="0" collapsed="false">
      <c r="A4008" s="0" t="s">
        <v>11776</v>
      </c>
      <c r="B4008" s="0" t="s">
        <v>3795</v>
      </c>
      <c r="C4008" s="0" t="s">
        <v>7860</v>
      </c>
      <c r="D4008" s="0" t="n">
        <v>1</v>
      </c>
      <c r="E4008" s="8" t="n">
        <v>24399</v>
      </c>
      <c r="F4008" s="0" t="n">
        <v>0</v>
      </c>
      <c r="G4008" s="8" t="n">
        <v>24399</v>
      </c>
      <c r="H4008" s="0" t="str">
        <f aca="false">INDEX(Products!$C:$C,MATCH(C4008,Products!$A:$A,0))</f>
        <v>Mobiles &amp; Accessories</v>
      </c>
      <c r="I4008" s="0" t="str">
        <f aca="false">INDEX(Orders!$D:$D,MATCH(B4008,Orders!$A:$A,0))</f>
        <v>Returned</v>
      </c>
      <c r="J4008" s="8" t="n">
        <f aca="false">INDEX(Products!$E:$E,MATCH(C4008,Products!$A:$A,0))</f>
        <v>14822.21</v>
      </c>
      <c r="K4008" s="8" t="n">
        <f aca="false">D4008*J4008</f>
        <v>14822.21</v>
      </c>
    </row>
    <row r="4009" customFormat="false" ht="15" hidden="false" customHeight="false" outlineLevel="0" collapsed="false">
      <c r="A4009" s="0" t="s">
        <v>11777</v>
      </c>
      <c r="B4009" s="0" t="s">
        <v>3795</v>
      </c>
      <c r="C4009" s="0" t="s">
        <v>7597</v>
      </c>
      <c r="D4009" s="0" t="n">
        <v>1</v>
      </c>
      <c r="E4009" s="8" t="n">
        <v>959</v>
      </c>
      <c r="F4009" s="0" t="n">
        <v>0</v>
      </c>
      <c r="G4009" s="8" t="n">
        <v>959</v>
      </c>
      <c r="H4009" s="0" t="str">
        <f aca="false">INDEX(Products!$C:$C,MATCH(C4009,Products!$A:$A,0))</f>
        <v>Toys &amp; Baby Care</v>
      </c>
      <c r="I4009" s="0" t="str">
        <f aca="false">INDEX(Orders!$D:$D,MATCH(B4009,Orders!$A:$A,0))</f>
        <v>Returned</v>
      </c>
      <c r="J4009" s="8" t="n">
        <f aca="false">INDEX(Products!$E:$E,MATCH(C4009,Products!$A:$A,0))</f>
        <v>528.95</v>
      </c>
      <c r="K4009" s="8" t="n">
        <f aca="false">D4009*J4009</f>
        <v>528.95</v>
      </c>
    </row>
    <row r="4010" customFormat="false" ht="15" hidden="false" customHeight="false" outlineLevel="0" collapsed="false">
      <c r="A4010" s="0" t="s">
        <v>11778</v>
      </c>
      <c r="B4010" s="0" t="s">
        <v>3796</v>
      </c>
      <c r="C4010" s="0" t="s">
        <v>7640</v>
      </c>
      <c r="D4010" s="0" t="n">
        <v>1</v>
      </c>
      <c r="E4010" s="8" t="n">
        <v>1880</v>
      </c>
      <c r="F4010" s="0" t="n">
        <v>15</v>
      </c>
      <c r="G4010" s="8" t="n">
        <v>1598</v>
      </c>
      <c r="H4010" s="0" t="str">
        <f aca="false">INDEX(Products!$C:$C,MATCH(C4010,Products!$A:$A,0))</f>
        <v>Fashion</v>
      </c>
      <c r="I4010" s="0" t="str">
        <f aca="false">INDEX(Orders!$D:$D,MATCH(B4010,Orders!$A:$A,0))</f>
        <v>Delivered</v>
      </c>
      <c r="J4010" s="8" t="n">
        <f aca="false">INDEX(Products!$E:$E,MATCH(C4010,Products!$A:$A,0))</f>
        <v>1401.93</v>
      </c>
      <c r="K4010" s="8" t="n">
        <f aca="false">D4010*J4010</f>
        <v>1401.93</v>
      </c>
    </row>
    <row r="4011" customFormat="false" ht="15" hidden="false" customHeight="false" outlineLevel="0" collapsed="false">
      <c r="A4011" s="0" t="s">
        <v>11779</v>
      </c>
      <c r="B4011" s="0" t="s">
        <v>3798</v>
      </c>
      <c r="C4011" s="0" t="s">
        <v>7745</v>
      </c>
      <c r="D4011" s="0" t="n">
        <v>1</v>
      </c>
      <c r="E4011" s="8" t="n">
        <v>19339</v>
      </c>
      <c r="F4011" s="0" t="n">
        <v>0</v>
      </c>
      <c r="G4011" s="8" t="n">
        <v>19339</v>
      </c>
      <c r="H4011" s="0" t="str">
        <f aca="false">INDEX(Products!$C:$C,MATCH(C4011,Products!$A:$A,0))</f>
        <v>Furniture</v>
      </c>
      <c r="I4011" s="0" t="str">
        <f aca="false">INDEX(Orders!$D:$D,MATCH(B4011,Orders!$A:$A,0))</f>
        <v>Delivered</v>
      </c>
      <c r="J4011" s="8" t="n">
        <f aca="false">INDEX(Products!$E:$E,MATCH(C4011,Products!$A:$A,0))</f>
        <v>11729</v>
      </c>
      <c r="K4011" s="8" t="n">
        <f aca="false">D4011*J4011</f>
        <v>11729</v>
      </c>
    </row>
    <row r="4012" customFormat="false" ht="15" hidden="false" customHeight="false" outlineLevel="0" collapsed="false">
      <c r="A4012" s="0" t="s">
        <v>11780</v>
      </c>
      <c r="B4012" s="0" t="s">
        <v>3800</v>
      </c>
      <c r="C4012" s="0" t="s">
        <v>7760</v>
      </c>
      <c r="D4012" s="0" t="n">
        <v>1</v>
      </c>
      <c r="E4012" s="8" t="n">
        <v>439</v>
      </c>
      <c r="F4012" s="0" t="n">
        <v>20</v>
      </c>
      <c r="G4012" s="8" t="n">
        <v>351.2</v>
      </c>
      <c r="H4012" s="0" t="str">
        <f aca="false">INDEX(Products!$C:$C,MATCH(C4012,Products!$A:$A,0))</f>
        <v>Grocery</v>
      </c>
      <c r="I4012" s="0" t="str">
        <f aca="false">INDEX(Orders!$D:$D,MATCH(B4012,Orders!$A:$A,0))</f>
        <v>Delivered</v>
      </c>
      <c r="J4012" s="8" t="n">
        <f aca="false">INDEX(Products!$E:$E,MATCH(C4012,Products!$A:$A,0))</f>
        <v>271.77</v>
      </c>
      <c r="K4012" s="8" t="n">
        <f aca="false">D4012*J4012</f>
        <v>271.77</v>
      </c>
    </row>
    <row r="4013" customFormat="false" ht="15" hidden="false" customHeight="false" outlineLevel="0" collapsed="false">
      <c r="A4013" s="0" t="s">
        <v>11781</v>
      </c>
      <c r="B4013" s="0" t="s">
        <v>3800</v>
      </c>
      <c r="C4013" s="0" t="s">
        <v>8239</v>
      </c>
      <c r="D4013" s="0" t="n">
        <v>1</v>
      </c>
      <c r="E4013" s="8" t="n">
        <v>6629</v>
      </c>
      <c r="F4013" s="0" t="n">
        <v>20</v>
      </c>
      <c r="G4013" s="8" t="n">
        <v>5303.2</v>
      </c>
      <c r="H4013" s="0" t="str">
        <f aca="false">INDEX(Products!$C:$C,MATCH(C4013,Products!$A:$A,0))</f>
        <v>Furniture</v>
      </c>
      <c r="I4013" s="0" t="str">
        <f aca="false">INDEX(Orders!$D:$D,MATCH(B4013,Orders!$A:$A,0))</f>
        <v>Delivered</v>
      </c>
      <c r="J4013" s="8" t="n">
        <f aca="false">INDEX(Products!$E:$E,MATCH(C4013,Products!$A:$A,0))</f>
        <v>3648.59</v>
      </c>
      <c r="K4013" s="8" t="n">
        <f aca="false">D4013*J4013</f>
        <v>3648.59</v>
      </c>
    </row>
    <row r="4014" customFormat="false" ht="15" hidden="false" customHeight="false" outlineLevel="0" collapsed="false">
      <c r="A4014" s="0" t="s">
        <v>11782</v>
      </c>
      <c r="B4014" s="0" t="s">
        <v>3803</v>
      </c>
      <c r="C4014" s="0" t="s">
        <v>7674</v>
      </c>
      <c r="D4014" s="0" t="n">
        <v>1</v>
      </c>
      <c r="E4014" s="8" t="n">
        <v>1629</v>
      </c>
      <c r="F4014" s="0" t="n">
        <v>10</v>
      </c>
      <c r="G4014" s="8" t="n">
        <v>1466.1</v>
      </c>
      <c r="H4014" s="0" t="str">
        <f aca="false">INDEX(Products!$C:$C,MATCH(C4014,Products!$A:$A,0))</f>
        <v>Grocery</v>
      </c>
      <c r="I4014" s="0" t="str">
        <f aca="false">INDEX(Orders!$D:$D,MATCH(B4014,Orders!$A:$A,0))</f>
        <v>Delivered</v>
      </c>
      <c r="J4014" s="8" t="n">
        <f aca="false">INDEX(Products!$E:$E,MATCH(C4014,Products!$A:$A,0))</f>
        <v>1147.73</v>
      </c>
      <c r="K4014" s="8" t="n">
        <f aca="false">D4014*J4014</f>
        <v>1147.73</v>
      </c>
    </row>
    <row r="4015" customFormat="false" ht="15" hidden="false" customHeight="false" outlineLevel="0" collapsed="false">
      <c r="A4015" s="0" t="s">
        <v>11783</v>
      </c>
      <c r="B4015" s="0" t="s">
        <v>3804</v>
      </c>
      <c r="C4015" s="0" t="s">
        <v>7846</v>
      </c>
      <c r="D4015" s="0" t="n">
        <v>1</v>
      </c>
      <c r="E4015" s="8" t="n">
        <v>34829</v>
      </c>
      <c r="F4015" s="0" t="n">
        <v>20</v>
      </c>
      <c r="G4015" s="8" t="n">
        <v>27863.2</v>
      </c>
      <c r="H4015" s="0" t="str">
        <f aca="false">INDEX(Products!$C:$C,MATCH(C4015,Products!$A:$A,0))</f>
        <v>Mobiles &amp; Accessories</v>
      </c>
      <c r="I4015" s="0" t="str">
        <f aca="false">INDEX(Orders!$D:$D,MATCH(B4015,Orders!$A:$A,0))</f>
        <v>Delivered</v>
      </c>
      <c r="J4015" s="8" t="n">
        <f aca="false">INDEX(Products!$E:$E,MATCH(C4015,Products!$A:$A,0))</f>
        <v>19331.44</v>
      </c>
      <c r="K4015" s="8" t="n">
        <f aca="false">D4015*J4015</f>
        <v>19331.44</v>
      </c>
    </row>
    <row r="4016" customFormat="false" ht="15" hidden="false" customHeight="false" outlineLevel="0" collapsed="false">
      <c r="A4016" s="0" t="s">
        <v>11784</v>
      </c>
      <c r="B4016" s="0" t="s">
        <v>3804</v>
      </c>
      <c r="C4016" s="0" t="s">
        <v>7940</v>
      </c>
      <c r="D4016" s="0" t="n">
        <v>2</v>
      </c>
      <c r="E4016" s="8" t="n">
        <v>1309</v>
      </c>
      <c r="F4016" s="0" t="n">
        <v>0</v>
      </c>
      <c r="G4016" s="8" t="n">
        <v>2618</v>
      </c>
      <c r="H4016" s="0" t="str">
        <f aca="false">INDEX(Products!$C:$C,MATCH(C4016,Products!$A:$A,0))</f>
        <v>Grocery</v>
      </c>
      <c r="I4016" s="0" t="str">
        <f aca="false">INDEX(Orders!$D:$D,MATCH(B4016,Orders!$A:$A,0))</f>
        <v>Delivered</v>
      </c>
      <c r="J4016" s="8" t="n">
        <f aca="false">INDEX(Products!$E:$E,MATCH(C4016,Products!$A:$A,0))</f>
        <v>914.27</v>
      </c>
      <c r="K4016" s="8" t="n">
        <f aca="false">D4016*J4016</f>
        <v>1828.54</v>
      </c>
    </row>
    <row r="4017" customFormat="false" ht="15" hidden="false" customHeight="false" outlineLevel="0" collapsed="false">
      <c r="A4017" s="0" t="s">
        <v>11785</v>
      </c>
      <c r="B4017" s="0" t="s">
        <v>3804</v>
      </c>
      <c r="C4017" s="0" t="s">
        <v>7620</v>
      </c>
      <c r="D4017" s="0" t="n">
        <v>1</v>
      </c>
      <c r="E4017" s="8" t="n">
        <v>8729</v>
      </c>
      <c r="F4017" s="0" t="n">
        <v>15</v>
      </c>
      <c r="G4017" s="8" t="n">
        <v>7419.65</v>
      </c>
      <c r="H4017" s="0" t="str">
        <f aca="false">INDEX(Products!$C:$C,MATCH(C4017,Products!$A:$A,0))</f>
        <v>Electronics</v>
      </c>
      <c r="I4017" s="0" t="str">
        <f aca="false">INDEX(Orders!$D:$D,MATCH(B4017,Orders!$A:$A,0))</f>
        <v>Delivered</v>
      </c>
      <c r="J4017" s="8" t="n">
        <f aca="false">INDEX(Products!$E:$E,MATCH(C4017,Products!$A:$A,0))</f>
        <v>6197.6</v>
      </c>
      <c r="K4017" s="8" t="n">
        <f aca="false">D4017*J4017</f>
        <v>6197.6</v>
      </c>
    </row>
    <row r="4018" customFormat="false" ht="15" hidden="false" customHeight="false" outlineLevel="0" collapsed="false">
      <c r="A4018" s="0" t="s">
        <v>11786</v>
      </c>
      <c r="B4018" s="0" t="s">
        <v>3804</v>
      </c>
      <c r="C4018" s="0" t="s">
        <v>7825</v>
      </c>
      <c r="D4018" s="0" t="n">
        <v>2</v>
      </c>
      <c r="E4018" s="8" t="n">
        <v>1190</v>
      </c>
      <c r="F4018" s="0" t="n">
        <v>20</v>
      </c>
      <c r="G4018" s="8" t="n">
        <v>1904</v>
      </c>
      <c r="H4018" s="0" t="str">
        <f aca="false">INDEX(Products!$C:$C,MATCH(C4018,Products!$A:$A,0))</f>
        <v>Fashion</v>
      </c>
      <c r="I4018" s="0" t="str">
        <f aca="false">INDEX(Orders!$D:$D,MATCH(B4018,Orders!$A:$A,0))</f>
        <v>Delivered</v>
      </c>
      <c r="J4018" s="8" t="n">
        <f aca="false">INDEX(Products!$E:$E,MATCH(C4018,Products!$A:$A,0))</f>
        <v>814.55</v>
      </c>
      <c r="K4018" s="8" t="n">
        <f aca="false">D4018*J4018</f>
        <v>1629.1</v>
      </c>
    </row>
    <row r="4019" customFormat="false" ht="15" hidden="false" customHeight="false" outlineLevel="0" collapsed="false">
      <c r="A4019" s="0" t="s">
        <v>11787</v>
      </c>
      <c r="B4019" s="0" t="s">
        <v>3805</v>
      </c>
      <c r="C4019" s="0" t="s">
        <v>7884</v>
      </c>
      <c r="D4019" s="0" t="n">
        <v>1</v>
      </c>
      <c r="E4019" s="8" t="n">
        <v>560</v>
      </c>
      <c r="F4019" s="0" t="n">
        <v>10</v>
      </c>
      <c r="G4019" s="8" t="n">
        <v>504</v>
      </c>
      <c r="H4019" s="0" t="str">
        <f aca="false">INDEX(Products!$C:$C,MATCH(C4019,Products!$A:$A,0))</f>
        <v>Fashion</v>
      </c>
      <c r="I4019" s="0" t="str">
        <f aca="false">INDEX(Orders!$D:$D,MATCH(B4019,Orders!$A:$A,0))</f>
        <v>Delivered</v>
      </c>
      <c r="J4019" s="8" t="n">
        <f aca="false">INDEX(Products!$E:$E,MATCH(C4019,Products!$A:$A,0))</f>
        <v>349.88</v>
      </c>
      <c r="K4019" s="8" t="n">
        <f aca="false">D4019*J4019</f>
        <v>349.88</v>
      </c>
    </row>
    <row r="4020" customFormat="false" ht="15" hidden="false" customHeight="false" outlineLevel="0" collapsed="false">
      <c r="A4020" s="0" t="s">
        <v>11788</v>
      </c>
      <c r="B4020" s="0" t="s">
        <v>3805</v>
      </c>
      <c r="C4020" s="0" t="s">
        <v>7597</v>
      </c>
      <c r="D4020" s="0" t="n">
        <v>1</v>
      </c>
      <c r="E4020" s="8" t="n">
        <v>959</v>
      </c>
      <c r="F4020" s="0" t="n">
        <v>20</v>
      </c>
      <c r="G4020" s="8" t="n">
        <v>767.2</v>
      </c>
      <c r="H4020" s="0" t="str">
        <f aca="false">INDEX(Products!$C:$C,MATCH(C4020,Products!$A:$A,0))</f>
        <v>Toys &amp; Baby Care</v>
      </c>
      <c r="I4020" s="0" t="str">
        <f aca="false">INDEX(Orders!$D:$D,MATCH(B4020,Orders!$A:$A,0))</f>
        <v>Delivered</v>
      </c>
      <c r="J4020" s="8" t="n">
        <f aca="false">INDEX(Products!$E:$E,MATCH(C4020,Products!$A:$A,0))</f>
        <v>528.95</v>
      </c>
      <c r="K4020" s="8" t="n">
        <f aca="false">D4020*J4020</f>
        <v>528.95</v>
      </c>
    </row>
    <row r="4021" customFormat="false" ht="15" hidden="false" customHeight="false" outlineLevel="0" collapsed="false">
      <c r="A4021" s="0" t="s">
        <v>11789</v>
      </c>
      <c r="B4021" s="0" t="s">
        <v>3805</v>
      </c>
      <c r="C4021" s="0" t="s">
        <v>7799</v>
      </c>
      <c r="D4021" s="0" t="n">
        <v>1</v>
      </c>
      <c r="E4021" s="8" t="n">
        <v>70349</v>
      </c>
      <c r="F4021" s="0" t="n">
        <v>0</v>
      </c>
      <c r="G4021" s="8" t="n">
        <v>70349</v>
      </c>
      <c r="H4021" s="0" t="str">
        <f aca="false">INDEX(Products!$C:$C,MATCH(C4021,Products!$A:$A,0))</f>
        <v>Mobiles &amp; Accessories</v>
      </c>
      <c r="I4021" s="0" t="str">
        <f aca="false">INDEX(Orders!$D:$D,MATCH(B4021,Orders!$A:$A,0))</f>
        <v>Delivered</v>
      </c>
      <c r="J4021" s="8" t="n">
        <f aca="false">INDEX(Products!$E:$E,MATCH(C4021,Products!$A:$A,0))</f>
        <v>45393.9</v>
      </c>
      <c r="K4021" s="8" t="n">
        <f aca="false">D4021*J4021</f>
        <v>45393.9</v>
      </c>
    </row>
    <row r="4022" customFormat="false" ht="15" hidden="false" customHeight="false" outlineLevel="0" collapsed="false">
      <c r="A4022" s="0" t="s">
        <v>11790</v>
      </c>
      <c r="B4022" s="0" t="s">
        <v>3806</v>
      </c>
      <c r="C4022" s="0" t="s">
        <v>7668</v>
      </c>
      <c r="D4022" s="0" t="n">
        <v>1</v>
      </c>
      <c r="E4022" s="8" t="n">
        <v>2809</v>
      </c>
      <c r="F4022" s="0" t="n">
        <v>5</v>
      </c>
      <c r="G4022" s="8" t="n">
        <v>2668.55</v>
      </c>
      <c r="H4022" s="0" t="str">
        <f aca="false">INDEX(Products!$C:$C,MATCH(C4022,Products!$A:$A,0))</f>
        <v>Beauty &amp; Personal Care</v>
      </c>
      <c r="I4022" s="0" t="str">
        <f aca="false">INDEX(Orders!$D:$D,MATCH(B4022,Orders!$A:$A,0))</f>
        <v>Delivered</v>
      </c>
      <c r="J4022" s="8" t="n">
        <f aca="false">INDEX(Products!$E:$E,MATCH(C4022,Products!$A:$A,0))</f>
        <v>1850.71</v>
      </c>
      <c r="K4022" s="8" t="n">
        <f aca="false">D4022*J4022</f>
        <v>1850.71</v>
      </c>
    </row>
    <row r="4023" customFormat="false" ht="15" hidden="false" customHeight="false" outlineLevel="0" collapsed="false">
      <c r="A4023" s="0" t="s">
        <v>11791</v>
      </c>
      <c r="B4023" s="0" t="s">
        <v>3806</v>
      </c>
      <c r="C4023" s="0" t="s">
        <v>7686</v>
      </c>
      <c r="D4023" s="0" t="n">
        <v>2</v>
      </c>
      <c r="E4023" s="8" t="n">
        <v>11089</v>
      </c>
      <c r="F4023" s="0" t="n">
        <v>15</v>
      </c>
      <c r="G4023" s="8" t="n">
        <v>18851.3</v>
      </c>
      <c r="H4023" s="0" t="str">
        <f aca="false">INDEX(Products!$C:$C,MATCH(C4023,Products!$A:$A,0))</f>
        <v>Home &amp; Kitchen</v>
      </c>
      <c r="I4023" s="0" t="str">
        <f aca="false">INDEX(Orders!$D:$D,MATCH(B4023,Orders!$A:$A,0))</f>
        <v>Delivered</v>
      </c>
      <c r="J4023" s="8" t="n">
        <f aca="false">INDEX(Products!$E:$E,MATCH(C4023,Products!$A:$A,0))</f>
        <v>6310.53</v>
      </c>
      <c r="K4023" s="8" t="n">
        <f aca="false">D4023*J4023</f>
        <v>12621.06</v>
      </c>
    </row>
    <row r="4024" customFormat="false" ht="15" hidden="false" customHeight="false" outlineLevel="0" collapsed="false">
      <c r="A4024" s="0" t="s">
        <v>11792</v>
      </c>
      <c r="B4024" s="0" t="s">
        <v>3806</v>
      </c>
      <c r="C4024" s="0" t="s">
        <v>7827</v>
      </c>
      <c r="D4024" s="0" t="n">
        <v>1</v>
      </c>
      <c r="E4024" s="8" t="n">
        <v>3359</v>
      </c>
      <c r="F4024" s="0" t="n">
        <v>5</v>
      </c>
      <c r="G4024" s="8" t="n">
        <v>3191.05</v>
      </c>
      <c r="H4024" s="0" t="str">
        <f aca="false">INDEX(Products!$C:$C,MATCH(C4024,Products!$A:$A,0))</f>
        <v>Home &amp; Kitchen</v>
      </c>
      <c r="I4024" s="0" t="str">
        <f aca="false">INDEX(Orders!$D:$D,MATCH(B4024,Orders!$A:$A,0))</f>
        <v>Delivered</v>
      </c>
      <c r="J4024" s="8" t="n">
        <f aca="false">INDEX(Products!$E:$E,MATCH(C4024,Products!$A:$A,0))</f>
        <v>1895.25</v>
      </c>
      <c r="K4024" s="8" t="n">
        <f aca="false">D4024*J4024</f>
        <v>1895.25</v>
      </c>
    </row>
    <row r="4025" customFormat="false" ht="15" hidden="false" customHeight="false" outlineLevel="0" collapsed="false">
      <c r="A4025" s="0" t="s">
        <v>11793</v>
      </c>
      <c r="B4025" s="0" t="s">
        <v>3808</v>
      </c>
      <c r="C4025" s="0" t="s">
        <v>7661</v>
      </c>
      <c r="D4025" s="0" t="n">
        <v>1</v>
      </c>
      <c r="E4025" s="8" t="n">
        <v>499</v>
      </c>
      <c r="F4025" s="0" t="n">
        <v>5</v>
      </c>
      <c r="G4025" s="8" t="n">
        <v>474.05</v>
      </c>
      <c r="H4025" s="0" t="str">
        <f aca="false">INDEX(Products!$C:$C,MATCH(C4025,Products!$A:$A,0))</f>
        <v>Beauty &amp; Personal Care</v>
      </c>
      <c r="I4025" s="0" t="str">
        <f aca="false">INDEX(Orders!$D:$D,MATCH(B4025,Orders!$A:$A,0))</f>
        <v>Delivered</v>
      </c>
      <c r="J4025" s="8" t="n">
        <f aca="false">INDEX(Products!$E:$E,MATCH(C4025,Products!$A:$A,0))</f>
        <v>296.64</v>
      </c>
      <c r="K4025" s="8" t="n">
        <f aca="false">D4025*J4025</f>
        <v>296.64</v>
      </c>
    </row>
    <row r="4026" customFormat="false" ht="15" hidden="false" customHeight="false" outlineLevel="0" collapsed="false">
      <c r="A4026" s="0" t="s">
        <v>11794</v>
      </c>
      <c r="B4026" s="0" t="s">
        <v>3808</v>
      </c>
      <c r="C4026" s="0" t="s">
        <v>7632</v>
      </c>
      <c r="D4026" s="0" t="n">
        <v>1</v>
      </c>
      <c r="E4026" s="8" t="n">
        <v>2139</v>
      </c>
      <c r="F4026" s="0" t="n">
        <v>15</v>
      </c>
      <c r="G4026" s="8" t="n">
        <v>1818.15</v>
      </c>
      <c r="H4026" s="0" t="str">
        <f aca="false">INDEX(Products!$C:$C,MATCH(C4026,Products!$A:$A,0))</f>
        <v>Fashion</v>
      </c>
      <c r="I4026" s="0" t="str">
        <f aca="false">INDEX(Orders!$D:$D,MATCH(B4026,Orders!$A:$A,0))</f>
        <v>Delivered</v>
      </c>
      <c r="J4026" s="8" t="n">
        <f aca="false">INDEX(Products!$E:$E,MATCH(C4026,Products!$A:$A,0))</f>
        <v>1562.3</v>
      </c>
      <c r="K4026" s="8" t="n">
        <f aca="false">D4026*J4026</f>
        <v>1562.3</v>
      </c>
    </row>
    <row r="4027" customFormat="false" ht="15" hidden="false" customHeight="false" outlineLevel="0" collapsed="false">
      <c r="A4027" s="0" t="s">
        <v>11795</v>
      </c>
      <c r="B4027" s="0" t="s">
        <v>3808</v>
      </c>
      <c r="C4027" s="0" t="s">
        <v>7678</v>
      </c>
      <c r="D4027" s="0" t="n">
        <v>1</v>
      </c>
      <c r="E4027" s="8" t="n">
        <v>9859</v>
      </c>
      <c r="F4027" s="0" t="n">
        <v>0</v>
      </c>
      <c r="G4027" s="8" t="n">
        <v>9859</v>
      </c>
      <c r="H4027" s="0" t="str">
        <f aca="false">INDEX(Products!$C:$C,MATCH(C4027,Products!$A:$A,0))</f>
        <v>Electronics</v>
      </c>
      <c r="I4027" s="0" t="str">
        <f aca="false">INDEX(Orders!$D:$D,MATCH(B4027,Orders!$A:$A,0))</f>
        <v>Delivered</v>
      </c>
      <c r="J4027" s="8" t="n">
        <f aca="false">INDEX(Products!$E:$E,MATCH(C4027,Products!$A:$A,0))</f>
        <v>6581.05</v>
      </c>
      <c r="K4027" s="8" t="n">
        <f aca="false">D4027*J4027</f>
        <v>6581.05</v>
      </c>
    </row>
    <row r="4028" customFormat="false" ht="15" hidden="false" customHeight="false" outlineLevel="0" collapsed="false">
      <c r="A4028" s="0" t="s">
        <v>11796</v>
      </c>
      <c r="B4028" s="0" t="s">
        <v>3809</v>
      </c>
      <c r="C4028" s="0" t="s">
        <v>8488</v>
      </c>
      <c r="D4028" s="0" t="n">
        <v>1</v>
      </c>
      <c r="E4028" s="8" t="n">
        <v>37859</v>
      </c>
      <c r="F4028" s="0" t="n">
        <v>0</v>
      </c>
      <c r="G4028" s="8" t="n">
        <v>37859</v>
      </c>
      <c r="H4028" s="0" t="str">
        <f aca="false">INDEX(Products!$C:$C,MATCH(C4028,Products!$A:$A,0))</f>
        <v>Electronics</v>
      </c>
      <c r="I4028" s="0" t="str">
        <f aca="false">INDEX(Orders!$D:$D,MATCH(B4028,Orders!$A:$A,0))</f>
        <v>Delivered</v>
      </c>
      <c r="J4028" s="8" t="n">
        <f aca="false">INDEX(Products!$E:$E,MATCH(C4028,Products!$A:$A,0))</f>
        <v>27041.84</v>
      </c>
      <c r="K4028" s="8" t="n">
        <f aca="false">D4028*J4028</f>
        <v>27041.84</v>
      </c>
    </row>
    <row r="4029" customFormat="false" ht="15" hidden="false" customHeight="false" outlineLevel="0" collapsed="false">
      <c r="A4029" s="0" t="s">
        <v>11797</v>
      </c>
      <c r="B4029" s="0" t="s">
        <v>3810</v>
      </c>
      <c r="C4029" s="0" t="s">
        <v>8030</v>
      </c>
      <c r="D4029" s="0" t="n">
        <v>3</v>
      </c>
      <c r="E4029" s="8" t="n">
        <v>14399</v>
      </c>
      <c r="F4029" s="0" t="n">
        <v>10</v>
      </c>
      <c r="G4029" s="8" t="n">
        <v>38877.3</v>
      </c>
      <c r="H4029" s="0" t="str">
        <f aca="false">INDEX(Products!$C:$C,MATCH(C4029,Products!$A:$A,0))</f>
        <v>Home &amp; Kitchen</v>
      </c>
      <c r="I4029" s="0" t="str">
        <f aca="false">INDEX(Orders!$D:$D,MATCH(B4029,Orders!$A:$A,0))</f>
        <v>Delivered</v>
      </c>
      <c r="J4029" s="8" t="n">
        <f aca="false">INDEX(Products!$E:$E,MATCH(C4029,Products!$A:$A,0))</f>
        <v>8860.4</v>
      </c>
      <c r="K4029" s="8" t="n">
        <f aca="false">D4029*J4029</f>
        <v>26581.2</v>
      </c>
    </row>
    <row r="4030" customFormat="false" ht="15" hidden="false" customHeight="false" outlineLevel="0" collapsed="false">
      <c r="A4030" s="0" t="s">
        <v>11798</v>
      </c>
      <c r="B4030" s="0" t="s">
        <v>3811</v>
      </c>
      <c r="C4030" s="0" t="s">
        <v>7712</v>
      </c>
      <c r="D4030" s="0" t="n">
        <v>1</v>
      </c>
      <c r="E4030" s="8" t="n">
        <v>7739</v>
      </c>
      <c r="F4030" s="0" t="n">
        <v>20</v>
      </c>
      <c r="G4030" s="8" t="n">
        <v>6191.2</v>
      </c>
      <c r="H4030" s="0" t="str">
        <f aca="false">INDEX(Products!$C:$C,MATCH(C4030,Products!$A:$A,0))</f>
        <v>Electronics</v>
      </c>
      <c r="I4030" s="0" t="str">
        <f aca="false">INDEX(Orders!$D:$D,MATCH(B4030,Orders!$A:$A,0))</f>
        <v>Returned</v>
      </c>
      <c r="J4030" s="8" t="n">
        <f aca="false">INDEX(Products!$E:$E,MATCH(C4030,Products!$A:$A,0))</f>
        <v>5718.71</v>
      </c>
      <c r="K4030" s="8" t="n">
        <f aca="false">D4030*J4030</f>
        <v>5718.71</v>
      </c>
    </row>
    <row r="4031" customFormat="false" ht="15" hidden="false" customHeight="false" outlineLevel="0" collapsed="false">
      <c r="A4031" s="0" t="s">
        <v>11799</v>
      </c>
      <c r="B4031" s="0" t="s">
        <v>3811</v>
      </c>
      <c r="C4031" s="0" t="s">
        <v>7636</v>
      </c>
      <c r="D4031" s="0" t="n">
        <v>1</v>
      </c>
      <c r="E4031" s="8" t="n">
        <v>10879</v>
      </c>
      <c r="F4031" s="0" t="n">
        <v>0</v>
      </c>
      <c r="G4031" s="8" t="n">
        <v>10879</v>
      </c>
      <c r="H4031" s="0" t="str">
        <f aca="false">INDEX(Products!$C:$C,MATCH(C4031,Products!$A:$A,0))</f>
        <v>Home &amp; Kitchen</v>
      </c>
      <c r="I4031" s="0" t="str">
        <f aca="false">INDEX(Orders!$D:$D,MATCH(B4031,Orders!$A:$A,0))</f>
        <v>Returned</v>
      </c>
      <c r="J4031" s="8" t="n">
        <f aca="false">INDEX(Products!$E:$E,MATCH(C4031,Products!$A:$A,0))</f>
        <v>7860.38</v>
      </c>
      <c r="K4031" s="8" t="n">
        <f aca="false">D4031*J4031</f>
        <v>7860.38</v>
      </c>
    </row>
    <row r="4032" customFormat="false" ht="15" hidden="false" customHeight="false" outlineLevel="0" collapsed="false">
      <c r="A4032" s="0" t="s">
        <v>11800</v>
      </c>
      <c r="B4032" s="0" t="s">
        <v>3811</v>
      </c>
      <c r="C4032" s="0" t="s">
        <v>8419</v>
      </c>
      <c r="D4032" s="0" t="n">
        <v>1</v>
      </c>
      <c r="E4032" s="8" t="n">
        <v>35300</v>
      </c>
      <c r="F4032" s="0" t="n">
        <v>15</v>
      </c>
      <c r="G4032" s="8" t="n">
        <v>30005</v>
      </c>
      <c r="H4032" s="0" t="str">
        <f aca="false">INDEX(Products!$C:$C,MATCH(C4032,Products!$A:$A,0))</f>
        <v>Electronics</v>
      </c>
      <c r="I4032" s="0" t="str">
        <f aca="false">INDEX(Orders!$D:$D,MATCH(B4032,Orders!$A:$A,0))</f>
        <v>Returned</v>
      </c>
      <c r="J4032" s="8" t="n">
        <f aca="false">INDEX(Products!$E:$E,MATCH(C4032,Products!$A:$A,0))</f>
        <v>23536.44</v>
      </c>
      <c r="K4032" s="8" t="n">
        <f aca="false">D4032*J4032</f>
        <v>23536.44</v>
      </c>
    </row>
    <row r="4033" customFormat="false" ht="15" hidden="false" customHeight="false" outlineLevel="0" collapsed="false">
      <c r="A4033" s="0" t="s">
        <v>11801</v>
      </c>
      <c r="B4033" s="0" t="s">
        <v>3812</v>
      </c>
      <c r="C4033" s="0" t="s">
        <v>7853</v>
      </c>
      <c r="D4033" s="0" t="n">
        <v>1</v>
      </c>
      <c r="E4033" s="8" t="n">
        <v>1989</v>
      </c>
      <c r="F4033" s="0" t="n">
        <v>15</v>
      </c>
      <c r="G4033" s="8" t="n">
        <v>1690.65</v>
      </c>
      <c r="H4033" s="0" t="str">
        <f aca="false">INDEX(Products!$C:$C,MATCH(C4033,Products!$A:$A,0))</f>
        <v>Fashion</v>
      </c>
      <c r="I4033" s="0" t="str">
        <f aca="false">INDEX(Orders!$D:$D,MATCH(B4033,Orders!$A:$A,0))</f>
        <v>Delivered</v>
      </c>
      <c r="J4033" s="8" t="n">
        <f aca="false">INDEX(Products!$E:$E,MATCH(C4033,Products!$A:$A,0))</f>
        <v>1234.69</v>
      </c>
      <c r="K4033" s="8" t="n">
        <f aca="false">D4033*J4033</f>
        <v>1234.69</v>
      </c>
    </row>
    <row r="4034" customFormat="false" ht="15" hidden="false" customHeight="false" outlineLevel="0" collapsed="false">
      <c r="A4034" s="0" t="s">
        <v>11802</v>
      </c>
      <c r="B4034" s="0" t="s">
        <v>3813</v>
      </c>
      <c r="C4034" s="0" t="s">
        <v>7752</v>
      </c>
      <c r="D4034" s="0" t="n">
        <v>1</v>
      </c>
      <c r="E4034" s="8" t="n">
        <v>309</v>
      </c>
      <c r="F4034" s="0" t="n">
        <v>0</v>
      </c>
      <c r="G4034" s="8" t="n">
        <v>309</v>
      </c>
      <c r="H4034" s="0" t="str">
        <f aca="false">INDEX(Products!$C:$C,MATCH(C4034,Products!$A:$A,0))</f>
        <v>Beauty &amp; Personal Care</v>
      </c>
      <c r="I4034" s="0" t="str">
        <f aca="false">INDEX(Orders!$D:$D,MATCH(B4034,Orders!$A:$A,0))</f>
        <v>Delivered</v>
      </c>
      <c r="J4034" s="8" t="n">
        <f aca="false">INDEX(Products!$E:$E,MATCH(C4034,Products!$A:$A,0))</f>
        <v>200.3</v>
      </c>
      <c r="K4034" s="8" t="n">
        <f aca="false">D4034*J4034</f>
        <v>200.3</v>
      </c>
    </row>
    <row r="4035" customFormat="false" ht="15" hidden="false" customHeight="false" outlineLevel="0" collapsed="false">
      <c r="A4035" s="0" t="s">
        <v>11803</v>
      </c>
      <c r="B4035" s="0" t="s">
        <v>3813</v>
      </c>
      <c r="C4035" s="0" t="s">
        <v>7659</v>
      </c>
      <c r="D4035" s="0" t="n">
        <v>1</v>
      </c>
      <c r="E4035" s="8" t="n">
        <v>2609</v>
      </c>
      <c r="F4035" s="0" t="n">
        <v>5</v>
      </c>
      <c r="G4035" s="8" t="n">
        <v>2478.55</v>
      </c>
      <c r="H4035" s="0" t="str">
        <f aca="false">INDEX(Products!$C:$C,MATCH(C4035,Products!$A:$A,0))</f>
        <v>Fashion</v>
      </c>
      <c r="I4035" s="0" t="str">
        <f aca="false">INDEX(Orders!$D:$D,MATCH(B4035,Orders!$A:$A,0))</f>
        <v>Delivered</v>
      </c>
      <c r="J4035" s="8" t="n">
        <f aca="false">INDEX(Products!$E:$E,MATCH(C4035,Products!$A:$A,0))</f>
        <v>1780.61</v>
      </c>
      <c r="K4035" s="8" t="n">
        <f aca="false">D4035*J4035</f>
        <v>1780.61</v>
      </c>
    </row>
    <row r="4036" customFormat="false" ht="15" hidden="false" customHeight="false" outlineLevel="0" collapsed="false">
      <c r="A4036" s="0" t="s">
        <v>11804</v>
      </c>
      <c r="B4036" s="0" t="s">
        <v>3813</v>
      </c>
      <c r="C4036" s="0" t="s">
        <v>7966</v>
      </c>
      <c r="D4036" s="0" t="n">
        <v>2</v>
      </c>
      <c r="E4036" s="8" t="n">
        <v>8389</v>
      </c>
      <c r="F4036" s="0" t="n">
        <v>30</v>
      </c>
      <c r="G4036" s="8" t="n">
        <v>11744.6</v>
      </c>
      <c r="H4036" s="0" t="str">
        <f aca="false">INDEX(Products!$C:$C,MATCH(C4036,Products!$A:$A,0))</f>
        <v>Home &amp; Kitchen</v>
      </c>
      <c r="I4036" s="0" t="str">
        <f aca="false">INDEX(Orders!$D:$D,MATCH(B4036,Orders!$A:$A,0))</f>
        <v>Delivered</v>
      </c>
      <c r="J4036" s="8" t="n">
        <f aca="false">INDEX(Products!$E:$E,MATCH(C4036,Products!$A:$A,0))</f>
        <v>6236.44</v>
      </c>
      <c r="K4036" s="8" t="n">
        <f aca="false">D4036*J4036</f>
        <v>12472.88</v>
      </c>
    </row>
    <row r="4037" customFormat="false" ht="15" hidden="false" customHeight="false" outlineLevel="0" collapsed="false">
      <c r="A4037" s="0" t="s">
        <v>11805</v>
      </c>
      <c r="B4037" s="0" t="s">
        <v>3813</v>
      </c>
      <c r="C4037" s="0" t="s">
        <v>7661</v>
      </c>
      <c r="D4037" s="0" t="n">
        <v>1</v>
      </c>
      <c r="E4037" s="8" t="n">
        <v>499</v>
      </c>
      <c r="F4037" s="0" t="n">
        <v>10</v>
      </c>
      <c r="G4037" s="8" t="n">
        <v>449.1</v>
      </c>
      <c r="H4037" s="0" t="str">
        <f aca="false">INDEX(Products!$C:$C,MATCH(C4037,Products!$A:$A,0))</f>
        <v>Beauty &amp; Personal Care</v>
      </c>
      <c r="I4037" s="0" t="str">
        <f aca="false">INDEX(Orders!$D:$D,MATCH(B4037,Orders!$A:$A,0))</f>
        <v>Delivered</v>
      </c>
      <c r="J4037" s="8" t="n">
        <f aca="false">INDEX(Products!$E:$E,MATCH(C4037,Products!$A:$A,0))</f>
        <v>296.64</v>
      </c>
      <c r="K4037" s="8" t="n">
        <f aca="false">D4037*J4037</f>
        <v>296.64</v>
      </c>
    </row>
    <row r="4038" customFormat="false" ht="15" hidden="false" customHeight="false" outlineLevel="0" collapsed="false">
      <c r="A4038" s="0" t="s">
        <v>11806</v>
      </c>
      <c r="B4038" s="0" t="s">
        <v>3814</v>
      </c>
      <c r="C4038" s="0" t="s">
        <v>7676</v>
      </c>
      <c r="D4038" s="0" t="n">
        <v>1</v>
      </c>
      <c r="E4038" s="8" t="n">
        <v>33759</v>
      </c>
      <c r="F4038" s="0" t="n">
        <v>20</v>
      </c>
      <c r="G4038" s="8" t="n">
        <v>27007.2</v>
      </c>
      <c r="H4038" s="0" t="str">
        <f aca="false">INDEX(Products!$C:$C,MATCH(C4038,Products!$A:$A,0))</f>
        <v>Furniture</v>
      </c>
      <c r="I4038" s="0" t="str">
        <f aca="false">INDEX(Orders!$D:$D,MATCH(B4038,Orders!$A:$A,0))</f>
        <v>Delivered</v>
      </c>
      <c r="J4038" s="8" t="n">
        <f aca="false">INDEX(Products!$E:$E,MATCH(C4038,Products!$A:$A,0))</f>
        <v>19897.05</v>
      </c>
      <c r="K4038" s="8" t="n">
        <f aca="false">D4038*J4038</f>
        <v>19897.05</v>
      </c>
    </row>
    <row r="4039" customFormat="false" ht="15" hidden="false" customHeight="false" outlineLevel="0" collapsed="false">
      <c r="A4039" s="0" t="s">
        <v>11807</v>
      </c>
      <c r="B4039" s="0" t="s">
        <v>3814</v>
      </c>
      <c r="C4039" s="0" t="s">
        <v>7632</v>
      </c>
      <c r="D4039" s="0" t="n">
        <v>2</v>
      </c>
      <c r="E4039" s="8" t="n">
        <v>2139</v>
      </c>
      <c r="F4039" s="0" t="n">
        <v>20</v>
      </c>
      <c r="G4039" s="8" t="n">
        <v>3422.4</v>
      </c>
      <c r="H4039" s="0" t="str">
        <f aca="false">INDEX(Products!$C:$C,MATCH(C4039,Products!$A:$A,0))</f>
        <v>Fashion</v>
      </c>
      <c r="I4039" s="0" t="str">
        <f aca="false">INDEX(Orders!$D:$D,MATCH(B4039,Orders!$A:$A,0))</f>
        <v>Delivered</v>
      </c>
      <c r="J4039" s="8" t="n">
        <f aca="false">INDEX(Products!$E:$E,MATCH(C4039,Products!$A:$A,0))</f>
        <v>1562.3</v>
      </c>
      <c r="K4039" s="8" t="n">
        <f aca="false">D4039*J4039</f>
        <v>3124.6</v>
      </c>
    </row>
    <row r="4040" customFormat="false" ht="15" hidden="false" customHeight="false" outlineLevel="0" collapsed="false">
      <c r="A4040" s="0" t="s">
        <v>11808</v>
      </c>
      <c r="B4040" s="0" t="s">
        <v>3815</v>
      </c>
      <c r="C4040" s="0" t="s">
        <v>8081</v>
      </c>
      <c r="D4040" s="0" t="n">
        <v>1</v>
      </c>
      <c r="E4040" s="8" t="n">
        <v>940</v>
      </c>
      <c r="F4040" s="0" t="n">
        <v>5</v>
      </c>
      <c r="G4040" s="8" t="n">
        <v>893</v>
      </c>
      <c r="H4040" s="0" t="str">
        <f aca="false">INDEX(Products!$C:$C,MATCH(C4040,Products!$A:$A,0))</f>
        <v>Books</v>
      </c>
      <c r="I4040" s="0" t="str">
        <f aca="false">INDEX(Orders!$D:$D,MATCH(B4040,Orders!$A:$A,0))</f>
        <v>Delivered</v>
      </c>
      <c r="J4040" s="8" t="n">
        <f aca="false">INDEX(Products!$E:$E,MATCH(C4040,Products!$A:$A,0))</f>
        <v>531.47</v>
      </c>
      <c r="K4040" s="8" t="n">
        <f aca="false">D4040*J4040</f>
        <v>531.47</v>
      </c>
    </row>
    <row r="4041" customFormat="false" ht="15" hidden="false" customHeight="false" outlineLevel="0" collapsed="false">
      <c r="A4041" s="0" t="s">
        <v>11809</v>
      </c>
      <c r="B4041" s="0" t="s">
        <v>3816</v>
      </c>
      <c r="C4041" s="0" t="s">
        <v>7618</v>
      </c>
      <c r="D4041" s="0" t="n">
        <v>1</v>
      </c>
      <c r="E4041" s="8" t="n">
        <v>10470</v>
      </c>
      <c r="F4041" s="0" t="n">
        <v>5</v>
      </c>
      <c r="G4041" s="8" t="n">
        <v>9946.5</v>
      </c>
      <c r="H4041" s="0" t="str">
        <f aca="false">INDEX(Products!$C:$C,MATCH(C4041,Products!$A:$A,0))</f>
        <v>Sports &amp; Fitness</v>
      </c>
      <c r="I4041" s="0" t="str">
        <f aca="false">INDEX(Orders!$D:$D,MATCH(B4041,Orders!$A:$A,0))</f>
        <v>Delivered</v>
      </c>
      <c r="J4041" s="8" t="n">
        <f aca="false">INDEX(Products!$E:$E,MATCH(C4041,Products!$A:$A,0))</f>
        <v>7080.69</v>
      </c>
      <c r="K4041" s="8" t="n">
        <f aca="false">D4041*J4041</f>
        <v>7080.69</v>
      </c>
    </row>
    <row r="4042" customFormat="false" ht="15" hidden="false" customHeight="false" outlineLevel="0" collapsed="false">
      <c r="A4042" s="0" t="s">
        <v>11810</v>
      </c>
      <c r="B4042" s="0" t="s">
        <v>3816</v>
      </c>
      <c r="C4042" s="0" t="s">
        <v>8083</v>
      </c>
      <c r="D4042" s="0" t="n">
        <v>1</v>
      </c>
      <c r="E4042" s="8" t="n">
        <v>1749</v>
      </c>
      <c r="F4042" s="0" t="n">
        <v>5</v>
      </c>
      <c r="G4042" s="8" t="n">
        <v>1661.55</v>
      </c>
      <c r="H4042" s="0" t="str">
        <f aca="false">INDEX(Products!$C:$C,MATCH(C4042,Products!$A:$A,0))</f>
        <v>Fashion</v>
      </c>
      <c r="I4042" s="0" t="str">
        <f aca="false">INDEX(Orders!$D:$D,MATCH(B4042,Orders!$A:$A,0))</f>
        <v>Delivered</v>
      </c>
      <c r="J4042" s="8" t="n">
        <f aca="false">INDEX(Products!$E:$E,MATCH(C4042,Products!$A:$A,0))</f>
        <v>1085.41</v>
      </c>
      <c r="K4042" s="8" t="n">
        <f aca="false">D4042*J4042</f>
        <v>1085.41</v>
      </c>
    </row>
    <row r="4043" customFormat="false" ht="15" hidden="false" customHeight="false" outlineLevel="0" collapsed="false">
      <c r="A4043" s="0" t="s">
        <v>11811</v>
      </c>
      <c r="B4043" s="0" t="s">
        <v>3817</v>
      </c>
      <c r="C4043" s="0" t="s">
        <v>7839</v>
      </c>
      <c r="D4043" s="0" t="n">
        <v>2</v>
      </c>
      <c r="E4043" s="8" t="n">
        <v>9969</v>
      </c>
      <c r="F4043" s="0" t="n">
        <v>5</v>
      </c>
      <c r="G4043" s="8" t="n">
        <v>18941.1</v>
      </c>
      <c r="H4043" s="0" t="str">
        <f aca="false">INDEX(Products!$C:$C,MATCH(C4043,Products!$A:$A,0))</f>
        <v>Home &amp; Kitchen</v>
      </c>
      <c r="I4043" s="0" t="str">
        <f aca="false">INDEX(Orders!$D:$D,MATCH(B4043,Orders!$A:$A,0))</f>
        <v>Returned</v>
      </c>
      <c r="J4043" s="8" t="n">
        <f aca="false">INDEX(Products!$E:$E,MATCH(C4043,Products!$A:$A,0))</f>
        <v>5962.26</v>
      </c>
      <c r="K4043" s="8" t="n">
        <f aca="false">D4043*J4043</f>
        <v>11924.52</v>
      </c>
    </row>
    <row r="4044" customFormat="false" ht="15" hidden="false" customHeight="false" outlineLevel="0" collapsed="false">
      <c r="A4044" s="0" t="s">
        <v>11812</v>
      </c>
      <c r="B4044" s="0" t="s">
        <v>3818</v>
      </c>
      <c r="C4044" s="0" t="s">
        <v>7947</v>
      </c>
      <c r="D4044" s="0" t="n">
        <v>1</v>
      </c>
      <c r="E4044" s="8" t="n">
        <v>9320</v>
      </c>
      <c r="F4044" s="0" t="n">
        <v>0</v>
      </c>
      <c r="G4044" s="8" t="n">
        <v>9320</v>
      </c>
      <c r="H4044" s="0" t="str">
        <f aca="false">INDEX(Products!$C:$C,MATCH(C4044,Products!$A:$A,0))</f>
        <v>Home &amp; Kitchen</v>
      </c>
      <c r="I4044" s="0" t="str">
        <f aca="false">INDEX(Orders!$D:$D,MATCH(B4044,Orders!$A:$A,0))</f>
        <v>Returned</v>
      </c>
      <c r="J4044" s="8" t="n">
        <f aca="false">INDEX(Products!$E:$E,MATCH(C4044,Products!$A:$A,0))</f>
        <v>6164.02</v>
      </c>
      <c r="K4044" s="8" t="n">
        <f aca="false">D4044*J4044</f>
        <v>6164.02</v>
      </c>
    </row>
    <row r="4045" customFormat="false" ht="15" hidden="false" customHeight="false" outlineLevel="0" collapsed="false">
      <c r="A4045" s="0" t="s">
        <v>11813</v>
      </c>
      <c r="B4045" s="0" t="s">
        <v>3818</v>
      </c>
      <c r="C4045" s="0" t="s">
        <v>8071</v>
      </c>
      <c r="D4045" s="0" t="n">
        <v>2</v>
      </c>
      <c r="E4045" s="8" t="n">
        <v>2329</v>
      </c>
      <c r="F4045" s="0" t="n">
        <v>10</v>
      </c>
      <c r="G4045" s="8" t="n">
        <v>4192.2</v>
      </c>
      <c r="H4045" s="0" t="str">
        <f aca="false">INDEX(Products!$C:$C,MATCH(C4045,Products!$A:$A,0))</f>
        <v>Beauty &amp; Personal Care</v>
      </c>
      <c r="I4045" s="0" t="str">
        <f aca="false">INDEX(Orders!$D:$D,MATCH(B4045,Orders!$A:$A,0))</f>
        <v>Returned</v>
      </c>
      <c r="J4045" s="8" t="n">
        <f aca="false">INDEX(Products!$E:$E,MATCH(C4045,Products!$A:$A,0))</f>
        <v>1328.17</v>
      </c>
      <c r="K4045" s="8" t="n">
        <f aca="false">D4045*J4045</f>
        <v>2656.34</v>
      </c>
    </row>
    <row r="4046" customFormat="false" ht="15" hidden="false" customHeight="false" outlineLevel="0" collapsed="false">
      <c r="A4046" s="0" t="s">
        <v>11814</v>
      </c>
      <c r="B4046" s="0" t="s">
        <v>3818</v>
      </c>
      <c r="C4046" s="0" t="s">
        <v>7879</v>
      </c>
      <c r="D4046" s="0" t="n">
        <v>3</v>
      </c>
      <c r="E4046" s="8" t="n">
        <v>389</v>
      </c>
      <c r="F4046" s="0" t="n">
        <v>10</v>
      </c>
      <c r="G4046" s="8" t="n">
        <v>1050.3</v>
      </c>
      <c r="H4046" s="0" t="str">
        <f aca="false">INDEX(Products!$C:$C,MATCH(C4046,Products!$A:$A,0))</f>
        <v>Beauty &amp; Personal Care</v>
      </c>
      <c r="I4046" s="0" t="str">
        <f aca="false">INDEX(Orders!$D:$D,MATCH(B4046,Orders!$A:$A,0))</f>
        <v>Returned</v>
      </c>
      <c r="J4046" s="8" t="n">
        <f aca="false">INDEX(Products!$E:$E,MATCH(C4046,Products!$A:$A,0))</f>
        <v>254.3</v>
      </c>
      <c r="K4046" s="8" t="n">
        <f aca="false">D4046*J4046</f>
        <v>762.9</v>
      </c>
    </row>
    <row r="4047" customFormat="false" ht="15" hidden="false" customHeight="false" outlineLevel="0" collapsed="false">
      <c r="A4047" s="0" t="s">
        <v>11815</v>
      </c>
      <c r="B4047" s="0" t="s">
        <v>3818</v>
      </c>
      <c r="C4047" s="0" t="s">
        <v>7869</v>
      </c>
      <c r="D4047" s="0" t="n">
        <v>1</v>
      </c>
      <c r="E4047" s="8" t="n">
        <v>949</v>
      </c>
      <c r="F4047" s="0" t="n">
        <v>15</v>
      </c>
      <c r="G4047" s="8" t="n">
        <v>806.65</v>
      </c>
      <c r="H4047" s="0" t="str">
        <f aca="false">INDEX(Products!$C:$C,MATCH(C4047,Products!$A:$A,0))</f>
        <v>Home &amp; Kitchen</v>
      </c>
      <c r="I4047" s="0" t="str">
        <f aca="false">INDEX(Orders!$D:$D,MATCH(B4047,Orders!$A:$A,0))</f>
        <v>Returned</v>
      </c>
      <c r="J4047" s="8" t="n">
        <f aca="false">INDEX(Products!$E:$E,MATCH(C4047,Products!$A:$A,0))</f>
        <v>553.41</v>
      </c>
      <c r="K4047" s="8" t="n">
        <f aca="false">D4047*J4047</f>
        <v>553.41</v>
      </c>
    </row>
    <row r="4048" customFormat="false" ht="15" hidden="false" customHeight="false" outlineLevel="0" collapsed="false">
      <c r="A4048" s="0" t="s">
        <v>11816</v>
      </c>
      <c r="B4048" s="0" t="s">
        <v>3819</v>
      </c>
      <c r="C4048" s="0" t="s">
        <v>8221</v>
      </c>
      <c r="D4048" s="0" t="n">
        <v>1</v>
      </c>
      <c r="E4048" s="8" t="n">
        <v>31819</v>
      </c>
      <c r="F4048" s="0" t="n">
        <v>15</v>
      </c>
      <c r="G4048" s="8" t="n">
        <v>27046.15</v>
      </c>
      <c r="H4048" s="0" t="str">
        <f aca="false">INDEX(Products!$C:$C,MATCH(C4048,Products!$A:$A,0))</f>
        <v>Furniture</v>
      </c>
      <c r="I4048" s="0" t="str">
        <f aca="false">INDEX(Orders!$D:$D,MATCH(B4048,Orders!$A:$A,0))</f>
        <v>Delivered</v>
      </c>
      <c r="J4048" s="8" t="n">
        <f aca="false">INDEX(Products!$E:$E,MATCH(C4048,Products!$A:$A,0))</f>
        <v>17577.81</v>
      </c>
      <c r="K4048" s="8" t="n">
        <f aca="false">D4048*J4048</f>
        <v>17577.81</v>
      </c>
    </row>
    <row r="4049" customFormat="false" ht="15" hidden="false" customHeight="false" outlineLevel="0" collapsed="false">
      <c r="A4049" s="0" t="s">
        <v>11817</v>
      </c>
      <c r="B4049" s="0" t="s">
        <v>3820</v>
      </c>
      <c r="C4049" s="0" t="s">
        <v>7993</v>
      </c>
      <c r="D4049" s="0" t="n">
        <v>1</v>
      </c>
      <c r="E4049" s="8" t="n">
        <v>19529</v>
      </c>
      <c r="F4049" s="0" t="n">
        <v>0</v>
      </c>
      <c r="G4049" s="8" t="n">
        <v>19529</v>
      </c>
      <c r="H4049" s="0" t="str">
        <f aca="false">INDEX(Products!$C:$C,MATCH(C4049,Products!$A:$A,0))</f>
        <v>Electronics</v>
      </c>
      <c r="I4049" s="0" t="str">
        <f aca="false">INDEX(Orders!$D:$D,MATCH(B4049,Orders!$A:$A,0))</f>
        <v>Delivered</v>
      </c>
      <c r="J4049" s="8" t="n">
        <f aca="false">INDEX(Products!$E:$E,MATCH(C4049,Products!$A:$A,0))</f>
        <v>12094.4</v>
      </c>
      <c r="K4049" s="8" t="n">
        <f aca="false">D4049*J4049</f>
        <v>12094.4</v>
      </c>
    </row>
    <row r="4050" customFormat="false" ht="15" hidden="false" customHeight="false" outlineLevel="0" collapsed="false">
      <c r="A4050" s="0" t="s">
        <v>11818</v>
      </c>
      <c r="B4050" s="0" t="s">
        <v>3820</v>
      </c>
      <c r="C4050" s="0" t="s">
        <v>8043</v>
      </c>
      <c r="D4050" s="0" t="n">
        <v>1</v>
      </c>
      <c r="E4050" s="8" t="n">
        <v>4009</v>
      </c>
      <c r="F4050" s="0" t="n">
        <v>10</v>
      </c>
      <c r="G4050" s="8" t="n">
        <v>3608.1</v>
      </c>
      <c r="H4050" s="0" t="str">
        <f aca="false">INDEX(Products!$C:$C,MATCH(C4050,Products!$A:$A,0))</f>
        <v>Sports &amp; Fitness</v>
      </c>
      <c r="I4050" s="0" t="str">
        <f aca="false">INDEX(Orders!$D:$D,MATCH(B4050,Orders!$A:$A,0))</f>
        <v>Delivered</v>
      </c>
      <c r="J4050" s="8" t="n">
        <f aca="false">INDEX(Products!$E:$E,MATCH(C4050,Products!$A:$A,0))</f>
        <v>2884.91</v>
      </c>
      <c r="K4050" s="8" t="n">
        <f aca="false">D4050*J4050</f>
        <v>2884.91</v>
      </c>
    </row>
    <row r="4051" customFormat="false" ht="15" hidden="false" customHeight="false" outlineLevel="0" collapsed="false">
      <c r="A4051" s="0" t="s">
        <v>11819</v>
      </c>
      <c r="B4051" s="0" t="s">
        <v>3820</v>
      </c>
      <c r="C4051" s="0" t="s">
        <v>7760</v>
      </c>
      <c r="D4051" s="0" t="n">
        <v>1</v>
      </c>
      <c r="E4051" s="8" t="n">
        <v>439</v>
      </c>
      <c r="F4051" s="0" t="n">
        <v>20</v>
      </c>
      <c r="G4051" s="8" t="n">
        <v>351.2</v>
      </c>
      <c r="H4051" s="0" t="str">
        <f aca="false">INDEX(Products!$C:$C,MATCH(C4051,Products!$A:$A,0))</f>
        <v>Grocery</v>
      </c>
      <c r="I4051" s="0" t="str">
        <f aca="false">INDEX(Orders!$D:$D,MATCH(B4051,Orders!$A:$A,0))</f>
        <v>Delivered</v>
      </c>
      <c r="J4051" s="8" t="n">
        <f aca="false">INDEX(Products!$E:$E,MATCH(C4051,Products!$A:$A,0))</f>
        <v>271.77</v>
      </c>
      <c r="K4051" s="8" t="n">
        <f aca="false">D4051*J4051</f>
        <v>271.77</v>
      </c>
    </row>
    <row r="4052" customFormat="false" ht="15" hidden="false" customHeight="false" outlineLevel="0" collapsed="false">
      <c r="A4052" s="0" t="s">
        <v>11820</v>
      </c>
      <c r="B4052" s="0" t="s">
        <v>3821</v>
      </c>
      <c r="C4052" s="0" t="s">
        <v>7688</v>
      </c>
      <c r="D4052" s="0" t="n">
        <v>1</v>
      </c>
      <c r="E4052" s="8" t="n">
        <v>3370</v>
      </c>
      <c r="F4052" s="0" t="n">
        <v>0</v>
      </c>
      <c r="G4052" s="8" t="n">
        <v>3370</v>
      </c>
      <c r="H4052" s="0" t="str">
        <f aca="false">INDEX(Products!$C:$C,MATCH(C4052,Products!$A:$A,0))</f>
        <v>Sports &amp; Fitness</v>
      </c>
      <c r="I4052" s="0" t="str">
        <f aca="false">INDEX(Orders!$D:$D,MATCH(B4052,Orders!$A:$A,0))</f>
        <v>Delivered</v>
      </c>
      <c r="J4052" s="8" t="n">
        <f aca="false">INDEX(Products!$E:$E,MATCH(C4052,Products!$A:$A,0))</f>
        <v>2101.83</v>
      </c>
      <c r="K4052" s="8" t="n">
        <f aca="false">D4052*J4052</f>
        <v>2101.83</v>
      </c>
    </row>
    <row r="4053" customFormat="false" ht="15" hidden="false" customHeight="false" outlineLevel="0" collapsed="false">
      <c r="A4053" s="0" t="s">
        <v>11821</v>
      </c>
      <c r="B4053" s="0" t="s">
        <v>3821</v>
      </c>
      <c r="C4053" s="0" t="s">
        <v>7775</v>
      </c>
      <c r="D4053" s="0" t="n">
        <v>1</v>
      </c>
      <c r="E4053" s="8" t="n">
        <v>23659</v>
      </c>
      <c r="F4053" s="0" t="n">
        <v>0</v>
      </c>
      <c r="G4053" s="8" t="n">
        <v>23659</v>
      </c>
      <c r="H4053" s="0" t="str">
        <f aca="false">INDEX(Products!$C:$C,MATCH(C4053,Products!$A:$A,0))</f>
        <v>Mobiles &amp; Accessories</v>
      </c>
      <c r="I4053" s="0" t="str">
        <f aca="false">INDEX(Orders!$D:$D,MATCH(B4053,Orders!$A:$A,0))</f>
        <v>Delivered</v>
      </c>
      <c r="J4053" s="8" t="n">
        <f aca="false">INDEX(Products!$E:$E,MATCH(C4053,Products!$A:$A,0))</f>
        <v>14645.83</v>
      </c>
      <c r="K4053" s="8" t="n">
        <f aca="false">D4053*J4053</f>
        <v>14645.83</v>
      </c>
    </row>
    <row r="4054" customFormat="false" ht="15" hidden="false" customHeight="false" outlineLevel="0" collapsed="false">
      <c r="A4054" s="0" t="s">
        <v>11822</v>
      </c>
      <c r="B4054" s="0" t="s">
        <v>3822</v>
      </c>
      <c r="C4054" s="0" t="s">
        <v>7829</v>
      </c>
      <c r="D4054" s="0" t="n">
        <v>1</v>
      </c>
      <c r="E4054" s="8" t="n">
        <v>3150</v>
      </c>
      <c r="F4054" s="0" t="n">
        <v>0</v>
      </c>
      <c r="G4054" s="8" t="n">
        <v>3150</v>
      </c>
      <c r="H4054" s="0" t="str">
        <f aca="false">INDEX(Products!$C:$C,MATCH(C4054,Products!$A:$A,0))</f>
        <v>Home &amp; Kitchen</v>
      </c>
      <c r="I4054" s="0" t="str">
        <f aca="false">INDEX(Orders!$D:$D,MATCH(B4054,Orders!$A:$A,0))</f>
        <v>Delivered</v>
      </c>
      <c r="J4054" s="8" t="n">
        <f aca="false">INDEX(Products!$E:$E,MATCH(C4054,Products!$A:$A,0))</f>
        <v>2285.31</v>
      </c>
      <c r="K4054" s="8" t="n">
        <f aca="false">D4054*J4054</f>
        <v>2285.31</v>
      </c>
    </row>
    <row r="4055" customFormat="false" ht="15" hidden="false" customHeight="false" outlineLevel="0" collapsed="false">
      <c r="A4055" s="0" t="s">
        <v>11823</v>
      </c>
      <c r="B4055" s="0" t="s">
        <v>3822</v>
      </c>
      <c r="C4055" s="0" t="s">
        <v>7795</v>
      </c>
      <c r="D4055" s="0" t="n">
        <v>2</v>
      </c>
      <c r="E4055" s="8" t="n">
        <v>14009</v>
      </c>
      <c r="F4055" s="0" t="n">
        <v>0</v>
      </c>
      <c r="G4055" s="8" t="n">
        <v>28018</v>
      </c>
      <c r="H4055" s="0" t="str">
        <f aca="false">INDEX(Products!$C:$C,MATCH(C4055,Products!$A:$A,0))</f>
        <v>Electronics</v>
      </c>
      <c r="I4055" s="0" t="str">
        <f aca="false">INDEX(Orders!$D:$D,MATCH(B4055,Orders!$A:$A,0))</f>
        <v>Delivered</v>
      </c>
      <c r="J4055" s="8" t="n">
        <f aca="false">INDEX(Products!$E:$E,MATCH(C4055,Products!$A:$A,0))</f>
        <v>9706.62</v>
      </c>
      <c r="K4055" s="8" t="n">
        <f aca="false">D4055*J4055</f>
        <v>19413.24</v>
      </c>
    </row>
    <row r="4056" customFormat="false" ht="15" hidden="false" customHeight="false" outlineLevel="0" collapsed="false">
      <c r="A4056" s="0" t="s">
        <v>11824</v>
      </c>
      <c r="B4056" s="0" t="s">
        <v>3822</v>
      </c>
      <c r="C4056" s="0" t="s">
        <v>7736</v>
      </c>
      <c r="D4056" s="0" t="n">
        <v>1</v>
      </c>
      <c r="E4056" s="8" t="n">
        <v>569</v>
      </c>
      <c r="F4056" s="0" t="n">
        <v>30</v>
      </c>
      <c r="G4056" s="8" t="n">
        <v>398.3</v>
      </c>
      <c r="H4056" s="0" t="str">
        <f aca="false">INDEX(Products!$C:$C,MATCH(C4056,Products!$A:$A,0))</f>
        <v>Beauty &amp; Personal Care</v>
      </c>
      <c r="I4056" s="0" t="str">
        <f aca="false">INDEX(Orders!$D:$D,MATCH(B4056,Orders!$A:$A,0))</f>
        <v>Delivered</v>
      </c>
      <c r="J4056" s="8" t="n">
        <f aca="false">INDEX(Products!$E:$E,MATCH(C4056,Products!$A:$A,0))</f>
        <v>400.07</v>
      </c>
      <c r="K4056" s="8" t="n">
        <f aca="false">D4056*J4056</f>
        <v>400.07</v>
      </c>
    </row>
    <row r="4057" customFormat="false" ht="15" hidden="false" customHeight="false" outlineLevel="0" collapsed="false">
      <c r="A4057" s="0" t="s">
        <v>11825</v>
      </c>
      <c r="B4057" s="0" t="s">
        <v>3822</v>
      </c>
      <c r="C4057" s="0" t="s">
        <v>7920</v>
      </c>
      <c r="D4057" s="0" t="n">
        <v>1</v>
      </c>
      <c r="E4057" s="8" t="n">
        <v>1279</v>
      </c>
      <c r="F4057" s="0" t="n">
        <v>20</v>
      </c>
      <c r="G4057" s="8" t="n">
        <v>1023.2</v>
      </c>
      <c r="H4057" s="0" t="str">
        <f aca="false">INDEX(Products!$C:$C,MATCH(C4057,Products!$A:$A,0))</f>
        <v>Books</v>
      </c>
      <c r="I4057" s="0" t="str">
        <f aca="false">INDEX(Orders!$D:$D,MATCH(B4057,Orders!$A:$A,0))</f>
        <v>Delivered</v>
      </c>
      <c r="J4057" s="8" t="n">
        <f aca="false">INDEX(Products!$E:$E,MATCH(C4057,Products!$A:$A,0))</f>
        <v>917.25</v>
      </c>
      <c r="K4057" s="8" t="n">
        <f aca="false">D4057*J4057</f>
        <v>917.25</v>
      </c>
    </row>
    <row r="4058" customFormat="false" ht="15" hidden="false" customHeight="false" outlineLevel="0" collapsed="false">
      <c r="A4058" s="0" t="s">
        <v>11826</v>
      </c>
      <c r="B4058" s="0" t="s">
        <v>3823</v>
      </c>
      <c r="C4058" s="0" t="s">
        <v>7719</v>
      </c>
      <c r="D4058" s="0" t="n">
        <v>3</v>
      </c>
      <c r="E4058" s="8" t="n">
        <v>13789</v>
      </c>
      <c r="F4058" s="0" t="n">
        <v>0</v>
      </c>
      <c r="G4058" s="8" t="n">
        <v>41367</v>
      </c>
      <c r="H4058" s="0" t="str">
        <f aca="false">INDEX(Products!$C:$C,MATCH(C4058,Products!$A:$A,0))</f>
        <v>Home &amp; Kitchen</v>
      </c>
      <c r="I4058" s="0" t="str">
        <f aca="false">INDEX(Orders!$D:$D,MATCH(B4058,Orders!$A:$A,0))</f>
        <v>Delivered</v>
      </c>
      <c r="J4058" s="8" t="n">
        <f aca="false">INDEX(Products!$E:$E,MATCH(C4058,Products!$A:$A,0))</f>
        <v>8780.89</v>
      </c>
      <c r="K4058" s="8" t="n">
        <f aca="false">D4058*J4058</f>
        <v>26342.67</v>
      </c>
    </row>
    <row r="4059" customFormat="false" ht="15" hidden="false" customHeight="false" outlineLevel="0" collapsed="false">
      <c r="A4059" s="0" t="s">
        <v>11827</v>
      </c>
      <c r="B4059" s="0" t="s">
        <v>3823</v>
      </c>
      <c r="C4059" s="0" t="s">
        <v>8210</v>
      </c>
      <c r="D4059" s="0" t="n">
        <v>1</v>
      </c>
      <c r="E4059" s="8" t="n">
        <v>76990</v>
      </c>
      <c r="F4059" s="0" t="n">
        <v>0</v>
      </c>
      <c r="G4059" s="8" t="n">
        <v>76990</v>
      </c>
      <c r="H4059" s="0" t="str">
        <f aca="false">INDEX(Products!$C:$C,MATCH(C4059,Products!$A:$A,0))</f>
        <v>Mobiles &amp; Accessories</v>
      </c>
      <c r="I4059" s="0" t="str">
        <f aca="false">INDEX(Orders!$D:$D,MATCH(B4059,Orders!$A:$A,0))</f>
        <v>Delivered</v>
      </c>
      <c r="J4059" s="8" t="n">
        <f aca="false">INDEX(Products!$E:$E,MATCH(C4059,Products!$A:$A,0))</f>
        <v>55934.16</v>
      </c>
      <c r="K4059" s="8" t="n">
        <f aca="false">D4059*J4059</f>
        <v>55934.16</v>
      </c>
    </row>
    <row r="4060" customFormat="false" ht="15" hidden="false" customHeight="false" outlineLevel="0" collapsed="false">
      <c r="A4060" s="0" t="s">
        <v>11828</v>
      </c>
      <c r="B4060" s="0" t="s">
        <v>3823</v>
      </c>
      <c r="C4060" s="0" t="s">
        <v>7661</v>
      </c>
      <c r="D4060" s="0" t="n">
        <v>1</v>
      </c>
      <c r="E4060" s="8" t="n">
        <v>499</v>
      </c>
      <c r="F4060" s="0" t="n">
        <v>0</v>
      </c>
      <c r="G4060" s="8" t="n">
        <v>499</v>
      </c>
      <c r="H4060" s="0" t="str">
        <f aca="false">INDEX(Products!$C:$C,MATCH(C4060,Products!$A:$A,0))</f>
        <v>Beauty &amp; Personal Care</v>
      </c>
      <c r="I4060" s="0" t="str">
        <f aca="false">INDEX(Orders!$D:$D,MATCH(B4060,Orders!$A:$A,0))</f>
        <v>Delivered</v>
      </c>
      <c r="J4060" s="8" t="n">
        <f aca="false">INDEX(Products!$E:$E,MATCH(C4060,Products!$A:$A,0))</f>
        <v>296.64</v>
      </c>
      <c r="K4060" s="8" t="n">
        <f aca="false">D4060*J4060</f>
        <v>296.64</v>
      </c>
    </row>
    <row r="4061" customFormat="false" ht="15" hidden="false" customHeight="false" outlineLevel="0" collapsed="false">
      <c r="A4061" s="0" t="s">
        <v>11829</v>
      </c>
      <c r="B4061" s="0" t="s">
        <v>3823</v>
      </c>
      <c r="C4061" s="0" t="s">
        <v>7701</v>
      </c>
      <c r="D4061" s="0" t="n">
        <v>3</v>
      </c>
      <c r="E4061" s="8" t="n">
        <v>36479</v>
      </c>
      <c r="F4061" s="0" t="n">
        <v>0</v>
      </c>
      <c r="G4061" s="8" t="n">
        <v>109437</v>
      </c>
      <c r="H4061" s="0" t="str">
        <f aca="false">INDEX(Products!$C:$C,MATCH(C4061,Products!$A:$A,0))</f>
        <v>Electronics</v>
      </c>
      <c r="I4061" s="0" t="str">
        <f aca="false">INDEX(Orders!$D:$D,MATCH(B4061,Orders!$A:$A,0))</f>
        <v>Delivered</v>
      </c>
      <c r="J4061" s="8" t="n">
        <f aca="false">INDEX(Products!$E:$E,MATCH(C4061,Products!$A:$A,0))</f>
        <v>23417.07</v>
      </c>
      <c r="K4061" s="8" t="n">
        <f aca="false">D4061*J4061</f>
        <v>70251.21</v>
      </c>
    </row>
    <row r="4062" customFormat="false" ht="15" hidden="false" customHeight="false" outlineLevel="0" collapsed="false">
      <c r="A4062" s="0" t="s">
        <v>11830</v>
      </c>
      <c r="B4062" s="0" t="s">
        <v>3825</v>
      </c>
      <c r="C4062" s="0" t="s">
        <v>7734</v>
      </c>
      <c r="D4062" s="0" t="n">
        <v>1</v>
      </c>
      <c r="E4062" s="8" t="n">
        <v>260</v>
      </c>
      <c r="F4062" s="0" t="n">
        <v>0</v>
      </c>
      <c r="G4062" s="8" t="n">
        <v>260</v>
      </c>
      <c r="H4062" s="0" t="str">
        <f aca="false">INDEX(Products!$C:$C,MATCH(C4062,Products!$A:$A,0))</f>
        <v>Books</v>
      </c>
      <c r="I4062" s="0" t="str">
        <f aca="false">INDEX(Orders!$D:$D,MATCH(B4062,Orders!$A:$A,0))</f>
        <v>Delivered</v>
      </c>
      <c r="J4062" s="8" t="n">
        <f aca="false">INDEX(Products!$E:$E,MATCH(C4062,Products!$A:$A,0))</f>
        <v>158.02</v>
      </c>
      <c r="K4062" s="8" t="n">
        <f aca="false">D4062*J4062</f>
        <v>158.02</v>
      </c>
    </row>
    <row r="4063" customFormat="false" ht="15" hidden="false" customHeight="false" outlineLevel="0" collapsed="false">
      <c r="A4063" s="0" t="s">
        <v>11831</v>
      </c>
      <c r="B4063" s="0" t="s">
        <v>3826</v>
      </c>
      <c r="C4063" s="0" t="s">
        <v>7869</v>
      </c>
      <c r="D4063" s="0" t="n">
        <v>1</v>
      </c>
      <c r="E4063" s="8" t="n">
        <v>949</v>
      </c>
      <c r="F4063" s="0" t="n">
        <v>5</v>
      </c>
      <c r="G4063" s="8" t="n">
        <v>901.55</v>
      </c>
      <c r="H4063" s="0" t="str">
        <f aca="false">INDEX(Products!$C:$C,MATCH(C4063,Products!$A:$A,0))</f>
        <v>Home &amp; Kitchen</v>
      </c>
      <c r="I4063" s="0" t="str">
        <f aca="false">INDEX(Orders!$D:$D,MATCH(B4063,Orders!$A:$A,0))</f>
        <v>Delivered</v>
      </c>
      <c r="J4063" s="8" t="n">
        <f aca="false">INDEX(Products!$E:$E,MATCH(C4063,Products!$A:$A,0))</f>
        <v>553.41</v>
      </c>
      <c r="K4063" s="8" t="n">
        <f aca="false">D4063*J4063</f>
        <v>553.41</v>
      </c>
    </row>
    <row r="4064" customFormat="false" ht="15" hidden="false" customHeight="false" outlineLevel="0" collapsed="false">
      <c r="A4064" s="0" t="s">
        <v>11832</v>
      </c>
      <c r="B4064" s="0" t="s">
        <v>3828</v>
      </c>
      <c r="C4064" s="0" t="s">
        <v>8043</v>
      </c>
      <c r="D4064" s="0" t="n">
        <v>1</v>
      </c>
      <c r="E4064" s="8" t="n">
        <v>4009</v>
      </c>
      <c r="F4064" s="0" t="n">
        <v>10</v>
      </c>
      <c r="G4064" s="8" t="n">
        <v>3608.1</v>
      </c>
      <c r="H4064" s="0" t="str">
        <f aca="false">INDEX(Products!$C:$C,MATCH(C4064,Products!$A:$A,0))</f>
        <v>Sports &amp; Fitness</v>
      </c>
      <c r="I4064" s="0" t="str">
        <f aca="false">INDEX(Orders!$D:$D,MATCH(B4064,Orders!$A:$A,0))</f>
        <v>Delivered</v>
      </c>
      <c r="J4064" s="8" t="n">
        <f aca="false">INDEX(Products!$E:$E,MATCH(C4064,Products!$A:$A,0))</f>
        <v>2884.91</v>
      </c>
      <c r="K4064" s="8" t="n">
        <f aca="false">D4064*J4064</f>
        <v>2884.91</v>
      </c>
    </row>
    <row r="4065" customFormat="false" ht="15" hidden="false" customHeight="false" outlineLevel="0" collapsed="false">
      <c r="A4065" s="0" t="s">
        <v>11833</v>
      </c>
      <c r="B4065" s="0" t="s">
        <v>3829</v>
      </c>
      <c r="C4065" s="0" t="s">
        <v>7993</v>
      </c>
      <c r="D4065" s="0" t="n">
        <v>1</v>
      </c>
      <c r="E4065" s="8" t="n">
        <v>19529</v>
      </c>
      <c r="F4065" s="0" t="n">
        <v>15</v>
      </c>
      <c r="G4065" s="8" t="n">
        <v>16599.65</v>
      </c>
      <c r="H4065" s="0" t="str">
        <f aca="false">INDEX(Products!$C:$C,MATCH(C4065,Products!$A:$A,0))</f>
        <v>Electronics</v>
      </c>
      <c r="I4065" s="0" t="str">
        <f aca="false">INDEX(Orders!$D:$D,MATCH(B4065,Orders!$A:$A,0))</f>
        <v>Delivered</v>
      </c>
      <c r="J4065" s="8" t="n">
        <f aca="false">INDEX(Products!$E:$E,MATCH(C4065,Products!$A:$A,0))</f>
        <v>12094.4</v>
      </c>
      <c r="K4065" s="8" t="n">
        <f aca="false">D4065*J4065</f>
        <v>12094.4</v>
      </c>
    </row>
    <row r="4066" customFormat="false" ht="15" hidden="false" customHeight="false" outlineLevel="0" collapsed="false">
      <c r="A4066" s="0" t="s">
        <v>11834</v>
      </c>
      <c r="B4066" s="0" t="s">
        <v>3830</v>
      </c>
      <c r="C4066" s="0" t="s">
        <v>7745</v>
      </c>
      <c r="D4066" s="0" t="n">
        <v>2</v>
      </c>
      <c r="E4066" s="8" t="n">
        <v>19339</v>
      </c>
      <c r="F4066" s="0" t="n">
        <v>0</v>
      </c>
      <c r="G4066" s="8" t="n">
        <v>38678</v>
      </c>
      <c r="H4066" s="0" t="str">
        <f aca="false">INDEX(Products!$C:$C,MATCH(C4066,Products!$A:$A,0))</f>
        <v>Furniture</v>
      </c>
      <c r="I4066" s="0" t="str">
        <f aca="false">INDEX(Orders!$D:$D,MATCH(B4066,Orders!$A:$A,0))</f>
        <v>Delivered</v>
      </c>
      <c r="J4066" s="8" t="n">
        <f aca="false">INDEX(Products!$E:$E,MATCH(C4066,Products!$A:$A,0))</f>
        <v>11729</v>
      </c>
      <c r="K4066" s="8" t="n">
        <f aca="false">D4066*J4066</f>
        <v>23458</v>
      </c>
    </row>
    <row r="4067" customFormat="false" ht="15" hidden="false" customHeight="false" outlineLevel="0" collapsed="false">
      <c r="A4067" s="0" t="s">
        <v>11835</v>
      </c>
      <c r="B4067" s="0" t="s">
        <v>3831</v>
      </c>
      <c r="C4067" s="0" t="s">
        <v>7844</v>
      </c>
      <c r="D4067" s="0" t="n">
        <v>1</v>
      </c>
      <c r="E4067" s="8" t="n">
        <v>3460</v>
      </c>
      <c r="F4067" s="0" t="n">
        <v>20</v>
      </c>
      <c r="G4067" s="8" t="n">
        <v>2768</v>
      </c>
      <c r="H4067" s="0" t="str">
        <f aca="false">INDEX(Products!$C:$C,MATCH(C4067,Products!$A:$A,0))</f>
        <v>Fashion</v>
      </c>
      <c r="I4067" s="0" t="str">
        <f aca="false">INDEX(Orders!$D:$D,MATCH(B4067,Orders!$A:$A,0))</f>
        <v>Returned</v>
      </c>
      <c r="J4067" s="8" t="n">
        <f aca="false">INDEX(Products!$E:$E,MATCH(C4067,Products!$A:$A,0))</f>
        <v>2454.3</v>
      </c>
      <c r="K4067" s="8" t="n">
        <f aca="false">D4067*J4067</f>
        <v>2454.3</v>
      </c>
    </row>
    <row r="4068" customFormat="false" ht="15" hidden="false" customHeight="false" outlineLevel="0" collapsed="false">
      <c r="A4068" s="0" t="s">
        <v>11836</v>
      </c>
      <c r="B4068" s="0" t="s">
        <v>3831</v>
      </c>
      <c r="C4068" s="0" t="s">
        <v>7990</v>
      </c>
      <c r="D4068" s="0" t="n">
        <v>1</v>
      </c>
      <c r="E4068" s="8" t="n">
        <v>25780</v>
      </c>
      <c r="F4068" s="0" t="n">
        <v>10</v>
      </c>
      <c r="G4068" s="8" t="n">
        <v>23202</v>
      </c>
      <c r="H4068" s="0" t="str">
        <f aca="false">INDEX(Products!$C:$C,MATCH(C4068,Products!$A:$A,0))</f>
        <v>Electronics</v>
      </c>
      <c r="I4068" s="0" t="str">
        <f aca="false">INDEX(Orders!$D:$D,MATCH(B4068,Orders!$A:$A,0))</f>
        <v>Returned</v>
      </c>
      <c r="J4068" s="8" t="n">
        <f aca="false">INDEX(Products!$E:$E,MATCH(C4068,Products!$A:$A,0))</f>
        <v>18157.51</v>
      </c>
      <c r="K4068" s="8" t="n">
        <f aca="false">D4068*J4068</f>
        <v>18157.51</v>
      </c>
    </row>
    <row r="4069" customFormat="false" ht="15" hidden="false" customHeight="false" outlineLevel="0" collapsed="false">
      <c r="A4069" s="0" t="s">
        <v>11837</v>
      </c>
      <c r="B4069" s="0" t="s">
        <v>3831</v>
      </c>
      <c r="C4069" s="0" t="s">
        <v>8030</v>
      </c>
      <c r="D4069" s="0" t="n">
        <v>1</v>
      </c>
      <c r="E4069" s="8" t="n">
        <v>14399</v>
      </c>
      <c r="F4069" s="0" t="n">
        <v>20</v>
      </c>
      <c r="G4069" s="8" t="n">
        <v>11519.2</v>
      </c>
      <c r="H4069" s="0" t="str">
        <f aca="false">INDEX(Products!$C:$C,MATCH(C4069,Products!$A:$A,0))</f>
        <v>Home &amp; Kitchen</v>
      </c>
      <c r="I4069" s="0" t="str">
        <f aca="false">INDEX(Orders!$D:$D,MATCH(B4069,Orders!$A:$A,0))</f>
        <v>Returned</v>
      </c>
      <c r="J4069" s="8" t="n">
        <f aca="false">INDEX(Products!$E:$E,MATCH(C4069,Products!$A:$A,0))</f>
        <v>8860.4</v>
      </c>
      <c r="K4069" s="8" t="n">
        <f aca="false">D4069*J4069</f>
        <v>8860.4</v>
      </c>
    </row>
    <row r="4070" customFormat="false" ht="15" hidden="false" customHeight="false" outlineLevel="0" collapsed="false">
      <c r="A4070" s="0" t="s">
        <v>11838</v>
      </c>
      <c r="B4070" s="0" t="s">
        <v>3831</v>
      </c>
      <c r="C4070" s="0" t="s">
        <v>7980</v>
      </c>
      <c r="D4070" s="0" t="n">
        <v>3</v>
      </c>
      <c r="E4070" s="8" t="n">
        <v>42589</v>
      </c>
      <c r="F4070" s="0" t="n">
        <v>15</v>
      </c>
      <c r="G4070" s="8" t="n">
        <v>108601.95</v>
      </c>
      <c r="H4070" s="0" t="str">
        <f aca="false">INDEX(Products!$C:$C,MATCH(C4070,Products!$A:$A,0))</f>
        <v>Electronics</v>
      </c>
      <c r="I4070" s="0" t="str">
        <f aca="false">INDEX(Orders!$D:$D,MATCH(B4070,Orders!$A:$A,0))</f>
        <v>Returned</v>
      </c>
      <c r="J4070" s="8" t="n">
        <f aca="false">INDEX(Products!$E:$E,MATCH(C4070,Products!$A:$A,0))</f>
        <v>28890.12</v>
      </c>
      <c r="K4070" s="8" t="n">
        <f aca="false">D4070*J4070</f>
        <v>86670.36</v>
      </c>
    </row>
    <row r="4071" customFormat="false" ht="15" hidden="false" customHeight="false" outlineLevel="0" collapsed="false">
      <c r="A4071" s="0" t="s">
        <v>11839</v>
      </c>
      <c r="B4071" s="0" t="s">
        <v>3833</v>
      </c>
      <c r="C4071" s="0" t="s">
        <v>7805</v>
      </c>
      <c r="D4071" s="0" t="n">
        <v>3</v>
      </c>
      <c r="E4071" s="8" t="n">
        <v>18269</v>
      </c>
      <c r="F4071" s="0" t="n">
        <v>5</v>
      </c>
      <c r="G4071" s="8" t="n">
        <v>52066.65</v>
      </c>
      <c r="H4071" s="0" t="str">
        <f aca="false">INDEX(Products!$C:$C,MATCH(C4071,Products!$A:$A,0))</f>
        <v>Mobiles &amp; Accessories</v>
      </c>
      <c r="I4071" s="0" t="str">
        <f aca="false">INDEX(Orders!$D:$D,MATCH(B4071,Orders!$A:$A,0))</f>
        <v>Cancelled</v>
      </c>
      <c r="J4071" s="8" t="n">
        <f aca="false">INDEX(Products!$E:$E,MATCH(C4071,Products!$A:$A,0))</f>
        <v>12301.55</v>
      </c>
      <c r="K4071" s="8" t="n">
        <f aca="false">D4071*J4071</f>
        <v>36904.65</v>
      </c>
    </row>
    <row r="4072" customFormat="false" ht="15" hidden="false" customHeight="false" outlineLevel="0" collapsed="false">
      <c r="A4072" s="0" t="s">
        <v>11840</v>
      </c>
      <c r="B4072" s="0" t="s">
        <v>3835</v>
      </c>
      <c r="C4072" s="0" t="s">
        <v>7703</v>
      </c>
      <c r="D4072" s="0" t="n">
        <v>1</v>
      </c>
      <c r="E4072" s="8" t="n">
        <v>14499</v>
      </c>
      <c r="F4072" s="0" t="n">
        <v>0</v>
      </c>
      <c r="G4072" s="8" t="n">
        <v>14499</v>
      </c>
      <c r="H4072" s="0" t="str">
        <f aca="false">INDEX(Products!$C:$C,MATCH(C4072,Products!$A:$A,0))</f>
        <v>Electronics</v>
      </c>
      <c r="I4072" s="0" t="str">
        <f aca="false">INDEX(Orders!$D:$D,MATCH(B4072,Orders!$A:$A,0))</f>
        <v>Delivered</v>
      </c>
      <c r="J4072" s="8" t="n">
        <f aca="false">INDEX(Products!$E:$E,MATCH(C4072,Products!$A:$A,0))</f>
        <v>10624.25</v>
      </c>
      <c r="K4072" s="8" t="n">
        <f aca="false">D4072*J4072</f>
        <v>10624.25</v>
      </c>
    </row>
    <row r="4073" customFormat="false" ht="15" hidden="false" customHeight="false" outlineLevel="0" collapsed="false">
      <c r="A4073" s="0" t="s">
        <v>11841</v>
      </c>
      <c r="B4073" s="0" t="s">
        <v>3836</v>
      </c>
      <c r="C4073" s="0" t="s">
        <v>7736</v>
      </c>
      <c r="D4073" s="0" t="n">
        <v>1</v>
      </c>
      <c r="E4073" s="8" t="n">
        <v>569</v>
      </c>
      <c r="F4073" s="0" t="n">
        <v>10</v>
      </c>
      <c r="G4073" s="8" t="n">
        <v>512.1</v>
      </c>
      <c r="H4073" s="0" t="str">
        <f aca="false">INDEX(Products!$C:$C,MATCH(C4073,Products!$A:$A,0))</f>
        <v>Beauty &amp; Personal Care</v>
      </c>
      <c r="I4073" s="0" t="str">
        <f aca="false">INDEX(Orders!$D:$D,MATCH(B4073,Orders!$A:$A,0))</f>
        <v>Returned</v>
      </c>
      <c r="J4073" s="8" t="n">
        <f aca="false">INDEX(Products!$E:$E,MATCH(C4073,Products!$A:$A,0))</f>
        <v>400.07</v>
      </c>
      <c r="K4073" s="8" t="n">
        <f aca="false">D4073*J4073</f>
        <v>400.07</v>
      </c>
    </row>
    <row r="4074" customFormat="false" ht="15" hidden="false" customHeight="false" outlineLevel="0" collapsed="false">
      <c r="A4074" s="0" t="s">
        <v>11842</v>
      </c>
      <c r="B4074" s="0" t="s">
        <v>3837</v>
      </c>
      <c r="C4074" s="0" t="s">
        <v>7688</v>
      </c>
      <c r="D4074" s="0" t="n">
        <v>2</v>
      </c>
      <c r="E4074" s="8" t="n">
        <v>3370</v>
      </c>
      <c r="F4074" s="0" t="n">
        <v>20</v>
      </c>
      <c r="G4074" s="8" t="n">
        <v>5392</v>
      </c>
      <c r="H4074" s="0" t="str">
        <f aca="false">INDEX(Products!$C:$C,MATCH(C4074,Products!$A:$A,0))</f>
        <v>Sports &amp; Fitness</v>
      </c>
      <c r="I4074" s="0" t="str">
        <f aca="false">INDEX(Orders!$D:$D,MATCH(B4074,Orders!$A:$A,0))</f>
        <v>Delivered</v>
      </c>
      <c r="J4074" s="8" t="n">
        <f aca="false">INDEX(Products!$E:$E,MATCH(C4074,Products!$A:$A,0))</f>
        <v>2101.83</v>
      </c>
      <c r="K4074" s="8" t="n">
        <f aca="false">D4074*J4074</f>
        <v>4203.66</v>
      </c>
    </row>
    <row r="4075" customFormat="false" ht="15" hidden="false" customHeight="false" outlineLevel="0" collapsed="false">
      <c r="A4075" s="0" t="s">
        <v>11843</v>
      </c>
      <c r="B4075" s="0" t="s">
        <v>3838</v>
      </c>
      <c r="C4075" s="0" t="s">
        <v>7799</v>
      </c>
      <c r="D4075" s="0" t="n">
        <v>1</v>
      </c>
      <c r="E4075" s="8" t="n">
        <v>70349</v>
      </c>
      <c r="F4075" s="0" t="n">
        <v>15</v>
      </c>
      <c r="G4075" s="8" t="n">
        <v>59796.65</v>
      </c>
      <c r="H4075" s="0" t="str">
        <f aca="false">INDEX(Products!$C:$C,MATCH(C4075,Products!$A:$A,0))</f>
        <v>Mobiles &amp; Accessories</v>
      </c>
      <c r="I4075" s="0" t="str">
        <f aca="false">INDEX(Orders!$D:$D,MATCH(B4075,Orders!$A:$A,0))</f>
        <v>Returned</v>
      </c>
      <c r="J4075" s="8" t="n">
        <f aca="false">INDEX(Products!$E:$E,MATCH(C4075,Products!$A:$A,0))</f>
        <v>45393.9</v>
      </c>
      <c r="K4075" s="8" t="n">
        <f aca="false">D4075*J4075</f>
        <v>45393.9</v>
      </c>
    </row>
    <row r="4076" customFormat="false" ht="15" hidden="false" customHeight="false" outlineLevel="0" collapsed="false">
      <c r="A4076" s="0" t="s">
        <v>11844</v>
      </c>
      <c r="B4076" s="0" t="s">
        <v>3838</v>
      </c>
      <c r="C4076" s="0" t="s">
        <v>7725</v>
      </c>
      <c r="D4076" s="0" t="n">
        <v>1</v>
      </c>
      <c r="E4076" s="8" t="n">
        <v>2319</v>
      </c>
      <c r="F4076" s="0" t="n">
        <v>0</v>
      </c>
      <c r="G4076" s="8" t="n">
        <v>2319</v>
      </c>
      <c r="H4076" s="0" t="str">
        <f aca="false">INDEX(Products!$C:$C,MATCH(C4076,Products!$A:$A,0))</f>
        <v>Fashion</v>
      </c>
      <c r="I4076" s="0" t="str">
        <f aca="false">INDEX(Orders!$D:$D,MATCH(B4076,Orders!$A:$A,0))</f>
        <v>Returned</v>
      </c>
      <c r="J4076" s="8" t="n">
        <f aca="false">INDEX(Products!$E:$E,MATCH(C4076,Products!$A:$A,0))</f>
        <v>1283.86</v>
      </c>
      <c r="K4076" s="8" t="n">
        <f aca="false">D4076*J4076</f>
        <v>1283.86</v>
      </c>
    </row>
    <row r="4077" customFormat="false" ht="15" hidden="false" customHeight="false" outlineLevel="0" collapsed="false">
      <c r="A4077" s="0" t="s">
        <v>11845</v>
      </c>
      <c r="B4077" s="0" t="s">
        <v>3838</v>
      </c>
      <c r="C4077" s="0" t="s">
        <v>7716</v>
      </c>
      <c r="D4077" s="0" t="n">
        <v>1</v>
      </c>
      <c r="E4077" s="8" t="n">
        <v>979</v>
      </c>
      <c r="F4077" s="0" t="n">
        <v>0</v>
      </c>
      <c r="G4077" s="8" t="n">
        <v>979</v>
      </c>
      <c r="H4077" s="0" t="str">
        <f aca="false">INDEX(Products!$C:$C,MATCH(C4077,Products!$A:$A,0))</f>
        <v>Books</v>
      </c>
      <c r="I4077" s="0" t="str">
        <f aca="false">INDEX(Orders!$D:$D,MATCH(B4077,Orders!$A:$A,0))</f>
        <v>Returned</v>
      </c>
      <c r="J4077" s="8" t="n">
        <f aca="false">INDEX(Products!$E:$E,MATCH(C4077,Products!$A:$A,0))</f>
        <v>603.86</v>
      </c>
      <c r="K4077" s="8" t="n">
        <f aca="false">D4077*J4077</f>
        <v>603.86</v>
      </c>
    </row>
    <row r="4078" customFormat="false" ht="15" hidden="false" customHeight="false" outlineLevel="0" collapsed="false">
      <c r="A4078" s="0" t="s">
        <v>11846</v>
      </c>
      <c r="B4078" s="0" t="s">
        <v>3840</v>
      </c>
      <c r="C4078" s="0" t="s">
        <v>7961</v>
      </c>
      <c r="D4078" s="0" t="n">
        <v>1</v>
      </c>
      <c r="E4078" s="8" t="n">
        <v>7140</v>
      </c>
      <c r="F4078" s="0" t="n">
        <v>20</v>
      </c>
      <c r="G4078" s="8" t="n">
        <v>5712</v>
      </c>
      <c r="H4078" s="0" t="str">
        <f aca="false">INDEX(Products!$C:$C,MATCH(C4078,Products!$A:$A,0))</f>
        <v>Mobiles &amp; Accessories</v>
      </c>
      <c r="I4078" s="0" t="str">
        <f aca="false">INDEX(Orders!$D:$D,MATCH(B4078,Orders!$A:$A,0))</f>
        <v>Returned</v>
      </c>
      <c r="J4078" s="8" t="n">
        <f aca="false">INDEX(Products!$E:$E,MATCH(C4078,Products!$A:$A,0))</f>
        <v>4319.28</v>
      </c>
      <c r="K4078" s="8" t="n">
        <f aca="false">D4078*J4078</f>
        <v>4319.28</v>
      </c>
    </row>
    <row r="4079" customFormat="false" ht="15" hidden="false" customHeight="false" outlineLevel="0" collapsed="false">
      <c r="A4079" s="0" t="s">
        <v>11847</v>
      </c>
      <c r="B4079" s="0" t="s">
        <v>3841</v>
      </c>
      <c r="C4079" s="0" t="s">
        <v>7777</v>
      </c>
      <c r="D4079" s="0" t="n">
        <v>1</v>
      </c>
      <c r="E4079" s="8" t="n">
        <v>9549</v>
      </c>
      <c r="F4079" s="0" t="n">
        <v>0</v>
      </c>
      <c r="G4079" s="8" t="n">
        <v>9549</v>
      </c>
      <c r="H4079" s="0" t="str">
        <f aca="false">INDEX(Products!$C:$C,MATCH(C4079,Products!$A:$A,0))</f>
        <v>Home &amp; Kitchen</v>
      </c>
      <c r="I4079" s="0" t="str">
        <f aca="false">INDEX(Orders!$D:$D,MATCH(B4079,Orders!$A:$A,0))</f>
        <v>Delivered</v>
      </c>
      <c r="J4079" s="8" t="n">
        <f aca="false">INDEX(Products!$E:$E,MATCH(C4079,Products!$A:$A,0))</f>
        <v>6567.1</v>
      </c>
      <c r="K4079" s="8" t="n">
        <f aca="false">D4079*J4079</f>
        <v>6567.1</v>
      </c>
    </row>
    <row r="4080" customFormat="false" ht="15" hidden="false" customHeight="false" outlineLevel="0" collapsed="false">
      <c r="A4080" s="0" t="s">
        <v>11848</v>
      </c>
      <c r="B4080" s="0" t="s">
        <v>3842</v>
      </c>
      <c r="C4080" s="0" t="s">
        <v>7703</v>
      </c>
      <c r="D4080" s="0" t="n">
        <v>1</v>
      </c>
      <c r="E4080" s="8" t="n">
        <v>14499</v>
      </c>
      <c r="F4080" s="0" t="n">
        <v>15</v>
      </c>
      <c r="G4080" s="8" t="n">
        <v>12324.15</v>
      </c>
      <c r="H4080" s="0" t="str">
        <f aca="false">INDEX(Products!$C:$C,MATCH(C4080,Products!$A:$A,0))</f>
        <v>Electronics</v>
      </c>
      <c r="I4080" s="0" t="str">
        <f aca="false">INDEX(Orders!$D:$D,MATCH(B4080,Orders!$A:$A,0))</f>
        <v>Delivered</v>
      </c>
      <c r="J4080" s="8" t="n">
        <f aca="false">INDEX(Products!$E:$E,MATCH(C4080,Products!$A:$A,0))</f>
        <v>10624.25</v>
      </c>
      <c r="K4080" s="8" t="n">
        <f aca="false">D4080*J4080</f>
        <v>10624.25</v>
      </c>
    </row>
    <row r="4081" customFormat="false" ht="15" hidden="false" customHeight="false" outlineLevel="0" collapsed="false">
      <c r="A4081" s="0" t="s">
        <v>11849</v>
      </c>
      <c r="B4081" s="0" t="s">
        <v>3843</v>
      </c>
      <c r="C4081" s="0" t="s">
        <v>7790</v>
      </c>
      <c r="D4081" s="0" t="n">
        <v>1</v>
      </c>
      <c r="E4081" s="8" t="n">
        <v>629</v>
      </c>
      <c r="F4081" s="0" t="n">
        <v>15</v>
      </c>
      <c r="G4081" s="8" t="n">
        <v>534.65</v>
      </c>
      <c r="H4081" s="0" t="str">
        <f aca="false">INDEX(Products!$C:$C,MATCH(C4081,Products!$A:$A,0))</f>
        <v>Grocery</v>
      </c>
      <c r="I4081" s="0" t="str">
        <f aca="false">INDEX(Orders!$D:$D,MATCH(B4081,Orders!$A:$A,0))</f>
        <v>Delivered</v>
      </c>
      <c r="J4081" s="8" t="n">
        <f aca="false">INDEX(Products!$E:$E,MATCH(C4081,Products!$A:$A,0))</f>
        <v>377.09</v>
      </c>
      <c r="K4081" s="8" t="n">
        <f aca="false">D4081*J4081</f>
        <v>377.09</v>
      </c>
    </row>
    <row r="4082" customFormat="false" ht="15" hidden="false" customHeight="false" outlineLevel="0" collapsed="false">
      <c r="A4082" s="0" t="s">
        <v>11850</v>
      </c>
      <c r="B4082" s="0" t="s">
        <v>3844</v>
      </c>
      <c r="C4082" s="0" t="s">
        <v>8043</v>
      </c>
      <c r="D4082" s="0" t="n">
        <v>1</v>
      </c>
      <c r="E4082" s="8" t="n">
        <v>4009</v>
      </c>
      <c r="F4082" s="0" t="n">
        <v>10</v>
      </c>
      <c r="G4082" s="8" t="n">
        <v>3608.1</v>
      </c>
      <c r="H4082" s="0" t="str">
        <f aca="false">INDEX(Products!$C:$C,MATCH(C4082,Products!$A:$A,0))</f>
        <v>Sports &amp; Fitness</v>
      </c>
      <c r="I4082" s="0" t="str">
        <f aca="false">INDEX(Orders!$D:$D,MATCH(B4082,Orders!$A:$A,0))</f>
        <v>Delivered</v>
      </c>
      <c r="J4082" s="8" t="n">
        <f aca="false">INDEX(Products!$E:$E,MATCH(C4082,Products!$A:$A,0))</f>
        <v>2884.91</v>
      </c>
      <c r="K4082" s="8" t="n">
        <f aca="false">D4082*J4082</f>
        <v>2884.91</v>
      </c>
    </row>
    <row r="4083" customFormat="false" ht="15" hidden="false" customHeight="false" outlineLevel="0" collapsed="false">
      <c r="A4083" s="0" t="s">
        <v>11851</v>
      </c>
      <c r="B4083" s="0" t="s">
        <v>3844</v>
      </c>
      <c r="C4083" s="0" t="s">
        <v>8306</v>
      </c>
      <c r="D4083" s="0" t="n">
        <v>1</v>
      </c>
      <c r="E4083" s="8" t="n">
        <v>6549</v>
      </c>
      <c r="F4083" s="0" t="n">
        <v>5</v>
      </c>
      <c r="G4083" s="8" t="n">
        <v>6221.55</v>
      </c>
      <c r="H4083" s="0" t="str">
        <f aca="false">INDEX(Products!$C:$C,MATCH(C4083,Products!$A:$A,0))</f>
        <v>Home &amp; Kitchen</v>
      </c>
      <c r="I4083" s="0" t="str">
        <f aca="false">INDEX(Orders!$D:$D,MATCH(B4083,Orders!$A:$A,0))</f>
        <v>Delivered</v>
      </c>
      <c r="J4083" s="8" t="n">
        <f aca="false">INDEX(Products!$E:$E,MATCH(C4083,Products!$A:$A,0))</f>
        <v>3998.73</v>
      </c>
      <c r="K4083" s="8" t="n">
        <f aca="false">D4083*J4083</f>
        <v>3998.73</v>
      </c>
    </row>
    <row r="4084" customFormat="false" ht="15" hidden="false" customHeight="false" outlineLevel="0" collapsed="false">
      <c r="A4084" s="0" t="s">
        <v>11852</v>
      </c>
      <c r="B4084" s="0" t="s">
        <v>3845</v>
      </c>
      <c r="C4084" s="0" t="s">
        <v>8111</v>
      </c>
      <c r="D4084" s="0" t="n">
        <v>2</v>
      </c>
      <c r="E4084" s="8" t="n">
        <v>3729</v>
      </c>
      <c r="F4084" s="0" t="n">
        <v>0</v>
      </c>
      <c r="G4084" s="8" t="n">
        <v>7458</v>
      </c>
      <c r="H4084" s="0" t="str">
        <f aca="false">INDEX(Products!$C:$C,MATCH(C4084,Products!$A:$A,0))</f>
        <v>Fashion</v>
      </c>
      <c r="I4084" s="0" t="str">
        <f aca="false">INDEX(Orders!$D:$D,MATCH(B4084,Orders!$A:$A,0))</f>
        <v>Delivered</v>
      </c>
      <c r="J4084" s="8" t="n">
        <f aca="false">INDEX(Products!$E:$E,MATCH(C4084,Products!$A:$A,0))</f>
        <v>2097.34</v>
      </c>
      <c r="K4084" s="8" t="n">
        <f aca="false">D4084*J4084</f>
        <v>4194.68</v>
      </c>
    </row>
    <row r="4085" customFormat="false" ht="15" hidden="false" customHeight="false" outlineLevel="0" collapsed="false">
      <c r="A4085" s="0" t="s">
        <v>11853</v>
      </c>
      <c r="B4085" s="0" t="s">
        <v>3845</v>
      </c>
      <c r="C4085" s="0" t="s">
        <v>7628</v>
      </c>
      <c r="D4085" s="0" t="n">
        <v>2</v>
      </c>
      <c r="E4085" s="8" t="n">
        <v>40359</v>
      </c>
      <c r="F4085" s="0" t="n">
        <v>0</v>
      </c>
      <c r="G4085" s="8" t="n">
        <v>80718</v>
      </c>
      <c r="H4085" s="0" t="str">
        <f aca="false">INDEX(Products!$C:$C,MATCH(C4085,Products!$A:$A,0))</f>
        <v>Mobiles &amp; Accessories</v>
      </c>
      <c r="I4085" s="0" t="str">
        <f aca="false">INDEX(Orders!$D:$D,MATCH(B4085,Orders!$A:$A,0))</f>
        <v>Delivered</v>
      </c>
      <c r="J4085" s="8" t="n">
        <f aca="false">INDEX(Products!$E:$E,MATCH(C4085,Products!$A:$A,0))</f>
        <v>23885.95</v>
      </c>
      <c r="K4085" s="8" t="n">
        <f aca="false">D4085*J4085</f>
        <v>47771.9</v>
      </c>
    </row>
    <row r="4086" customFormat="false" ht="15" hidden="false" customHeight="false" outlineLevel="0" collapsed="false">
      <c r="A4086" s="0" t="s">
        <v>11854</v>
      </c>
      <c r="B4086" s="0" t="s">
        <v>3846</v>
      </c>
      <c r="C4086" s="0" t="s">
        <v>8197</v>
      </c>
      <c r="D4086" s="0" t="n">
        <v>1</v>
      </c>
      <c r="E4086" s="8" t="n">
        <v>10919</v>
      </c>
      <c r="F4086" s="0" t="n">
        <v>15</v>
      </c>
      <c r="G4086" s="8" t="n">
        <v>9281.15</v>
      </c>
      <c r="H4086" s="0" t="str">
        <f aca="false">INDEX(Products!$C:$C,MATCH(C4086,Products!$A:$A,0))</f>
        <v>Home &amp; Kitchen</v>
      </c>
      <c r="I4086" s="0" t="str">
        <f aca="false">INDEX(Orders!$D:$D,MATCH(B4086,Orders!$A:$A,0))</f>
        <v>Delivered</v>
      </c>
      <c r="J4086" s="8" t="n">
        <f aca="false">INDEX(Products!$E:$E,MATCH(C4086,Products!$A:$A,0))</f>
        <v>6025.22</v>
      </c>
      <c r="K4086" s="8" t="n">
        <f aca="false">D4086*J4086</f>
        <v>6025.22</v>
      </c>
    </row>
    <row r="4087" customFormat="false" ht="15" hidden="false" customHeight="false" outlineLevel="0" collapsed="false">
      <c r="A4087" s="0" t="s">
        <v>11855</v>
      </c>
      <c r="B4087" s="0" t="s">
        <v>3847</v>
      </c>
      <c r="C4087" s="0" t="s">
        <v>7980</v>
      </c>
      <c r="D4087" s="0" t="n">
        <v>1</v>
      </c>
      <c r="E4087" s="8" t="n">
        <v>42589</v>
      </c>
      <c r="F4087" s="0" t="n">
        <v>0</v>
      </c>
      <c r="G4087" s="8" t="n">
        <v>42589</v>
      </c>
      <c r="H4087" s="0" t="str">
        <f aca="false">INDEX(Products!$C:$C,MATCH(C4087,Products!$A:$A,0))</f>
        <v>Electronics</v>
      </c>
      <c r="I4087" s="0" t="str">
        <f aca="false">INDEX(Orders!$D:$D,MATCH(B4087,Orders!$A:$A,0))</f>
        <v>Delivered</v>
      </c>
      <c r="J4087" s="8" t="n">
        <f aca="false">INDEX(Products!$E:$E,MATCH(C4087,Products!$A:$A,0))</f>
        <v>28890.12</v>
      </c>
      <c r="K4087" s="8" t="n">
        <f aca="false">D4087*J4087</f>
        <v>28890.12</v>
      </c>
    </row>
    <row r="4088" customFormat="false" ht="15" hidden="false" customHeight="false" outlineLevel="0" collapsed="false">
      <c r="A4088" s="0" t="s">
        <v>11856</v>
      </c>
      <c r="B4088" s="0" t="s">
        <v>3847</v>
      </c>
      <c r="C4088" s="0" t="s">
        <v>7799</v>
      </c>
      <c r="D4088" s="0" t="n">
        <v>3</v>
      </c>
      <c r="E4088" s="8" t="n">
        <v>70349</v>
      </c>
      <c r="F4088" s="0" t="n">
        <v>0</v>
      </c>
      <c r="G4088" s="8" t="n">
        <v>211047</v>
      </c>
      <c r="H4088" s="0" t="str">
        <f aca="false">INDEX(Products!$C:$C,MATCH(C4088,Products!$A:$A,0))</f>
        <v>Mobiles &amp; Accessories</v>
      </c>
      <c r="I4088" s="0" t="str">
        <f aca="false">INDEX(Orders!$D:$D,MATCH(B4088,Orders!$A:$A,0))</f>
        <v>Delivered</v>
      </c>
      <c r="J4088" s="8" t="n">
        <f aca="false">INDEX(Products!$E:$E,MATCH(C4088,Products!$A:$A,0))</f>
        <v>45393.9</v>
      </c>
      <c r="K4088" s="8" t="n">
        <f aca="false">D4088*J4088</f>
        <v>136181.7</v>
      </c>
    </row>
    <row r="4089" customFormat="false" ht="15" hidden="false" customHeight="false" outlineLevel="0" collapsed="false">
      <c r="A4089" s="0" t="s">
        <v>11857</v>
      </c>
      <c r="B4089" s="0" t="s">
        <v>3848</v>
      </c>
      <c r="C4089" s="0" t="s">
        <v>8197</v>
      </c>
      <c r="D4089" s="0" t="n">
        <v>2</v>
      </c>
      <c r="E4089" s="8" t="n">
        <v>10919</v>
      </c>
      <c r="F4089" s="0" t="n">
        <v>0</v>
      </c>
      <c r="G4089" s="8" t="n">
        <v>21838</v>
      </c>
      <c r="H4089" s="0" t="str">
        <f aca="false">INDEX(Products!$C:$C,MATCH(C4089,Products!$A:$A,0))</f>
        <v>Home &amp; Kitchen</v>
      </c>
      <c r="I4089" s="0" t="str">
        <f aca="false">INDEX(Orders!$D:$D,MATCH(B4089,Orders!$A:$A,0))</f>
        <v>Delivered</v>
      </c>
      <c r="J4089" s="8" t="n">
        <f aca="false">INDEX(Products!$E:$E,MATCH(C4089,Products!$A:$A,0))</f>
        <v>6025.22</v>
      </c>
      <c r="K4089" s="8" t="n">
        <f aca="false">D4089*J4089</f>
        <v>12050.44</v>
      </c>
    </row>
    <row r="4090" customFormat="false" ht="15" hidden="false" customHeight="false" outlineLevel="0" collapsed="false">
      <c r="A4090" s="0" t="s">
        <v>11858</v>
      </c>
      <c r="B4090" s="0" t="s">
        <v>3849</v>
      </c>
      <c r="C4090" s="0" t="s">
        <v>7719</v>
      </c>
      <c r="D4090" s="0" t="n">
        <v>2</v>
      </c>
      <c r="E4090" s="8" t="n">
        <v>13789</v>
      </c>
      <c r="F4090" s="0" t="n">
        <v>30</v>
      </c>
      <c r="G4090" s="8" t="n">
        <v>19304.6</v>
      </c>
      <c r="H4090" s="0" t="str">
        <f aca="false">INDEX(Products!$C:$C,MATCH(C4090,Products!$A:$A,0))</f>
        <v>Home &amp; Kitchen</v>
      </c>
      <c r="I4090" s="0" t="str">
        <f aca="false">INDEX(Orders!$D:$D,MATCH(B4090,Orders!$A:$A,0))</f>
        <v>Delivered</v>
      </c>
      <c r="J4090" s="8" t="n">
        <f aca="false">INDEX(Products!$E:$E,MATCH(C4090,Products!$A:$A,0))</f>
        <v>8780.89</v>
      </c>
      <c r="K4090" s="8" t="n">
        <f aca="false">D4090*J4090</f>
        <v>17561.78</v>
      </c>
    </row>
    <row r="4091" customFormat="false" ht="15" hidden="false" customHeight="false" outlineLevel="0" collapsed="false">
      <c r="A4091" s="0" t="s">
        <v>11859</v>
      </c>
      <c r="B4091" s="0" t="s">
        <v>3849</v>
      </c>
      <c r="C4091" s="0" t="s">
        <v>8071</v>
      </c>
      <c r="D4091" s="0" t="n">
        <v>1</v>
      </c>
      <c r="E4091" s="8" t="n">
        <v>2329</v>
      </c>
      <c r="F4091" s="0" t="n">
        <v>10</v>
      </c>
      <c r="G4091" s="8" t="n">
        <v>2096.1</v>
      </c>
      <c r="H4091" s="0" t="str">
        <f aca="false">INDEX(Products!$C:$C,MATCH(C4091,Products!$A:$A,0))</f>
        <v>Beauty &amp; Personal Care</v>
      </c>
      <c r="I4091" s="0" t="str">
        <f aca="false">INDEX(Orders!$D:$D,MATCH(B4091,Orders!$A:$A,0))</f>
        <v>Delivered</v>
      </c>
      <c r="J4091" s="8" t="n">
        <f aca="false">INDEX(Products!$E:$E,MATCH(C4091,Products!$A:$A,0))</f>
        <v>1328.17</v>
      </c>
      <c r="K4091" s="8" t="n">
        <f aca="false">D4091*J4091</f>
        <v>1328.17</v>
      </c>
    </row>
    <row r="4092" customFormat="false" ht="15" hidden="false" customHeight="false" outlineLevel="0" collapsed="false">
      <c r="A4092" s="0" t="s">
        <v>11860</v>
      </c>
      <c r="B4092" s="0" t="s">
        <v>3852</v>
      </c>
      <c r="C4092" s="0" t="s">
        <v>8077</v>
      </c>
      <c r="D4092" s="0" t="n">
        <v>1</v>
      </c>
      <c r="E4092" s="8" t="n">
        <v>12200</v>
      </c>
      <c r="F4092" s="0" t="n">
        <v>0</v>
      </c>
      <c r="G4092" s="8" t="n">
        <v>12200</v>
      </c>
      <c r="H4092" s="0" t="str">
        <f aca="false">INDEX(Products!$C:$C,MATCH(C4092,Products!$A:$A,0))</f>
        <v>Home &amp; Kitchen</v>
      </c>
      <c r="I4092" s="0" t="str">
        <f aca="false">INDEX(Orders!$D:$D,MATCH(B4092,Orders!$A:$A,0))</f>
        <v>Returned</v>
      </c>
      <c r="J4092" s="8" t="n">
        <f aca="false">INDEX(Products!$E:$E,MATCH(C4092,Products!$A:$A,0))</f>
        <v>8261.73</v>
      </c>
      <c r="K4092" s="8" t="n">
        <f aca="false">D4092*J4092</f>
        <v>8261.73</v>
      </c>
    </row>
    <row r="4093" customFormat="false" ht="15" hidden="false" customHeight="false" outlineLevel="0" collapsed="false">
      <c r="A4093" s="0" t="s">
        <v>11861</v>
      </c>
      <c r="B4093" s="0" t="s">
        <v>3853</v>
      </c>
      <c r="C4093" s="0" t="s">
        <v>8063</v>
      </c>
      <c r="D4093" s="0" t="n">
        <v>2</v>
      </c>
      <c r="E4093" s="8" t="n">
        <v>11739</v>
      </c>
      <c r="F4093" s="0" t="n">
        <v>10</v>
      </c>
      <c r="G4093" s="8" t="n">
        <v>21130.2</v>
      </c>
      <c r="H4093" s="0" t="str">
        <f aca="false">INDEX(Products!$C:$C,MATCH(C4093,Products!$A:$A,0))</f>
        <v>Sports &amp; Fitness</v>
      </c>
      <c r="I4093" s="0" t="str">
        <f aca="false">INDEX(Orders!$D:$D,MATCH(B4093,Orders!$A:$A,0))</f>
        <v>Delivered</v>
      </c>
      <c r="J4093" s="8" t="n">
        <f aca="false">INDEX(Products!$E:$E,MATCH(C4093,Products!$A:$A,0))</f>
        <v>6695.67</v>
      </c>
      <c r="K4093" s="8" t="n">
        <f aca="false">D4093*J4093</f>
        <v>13391.34</v>
      </c>
    </row>
    <row r="4094" customFormat="false" ht="15" hidden="false" customHeight="false" outlineLevel="0" collapsed="false">
      <c r="A4094" s="0" t="s">
        <v>11862</v>
      </c>
      <c r="B4094" s="0" t="s">
        <v>3855</v>
      </c>
      <c r="C4094" s="0" t="s">
        <v>7714</v>
      </c>
      <c r="D4094" s="0" t="n">
        <v>1</v>
      </c>
      <c r="E4094" s="8" t="n">
        <v>4709</v>
      </c>
      <c r="F4094" s="0" t="n">
        <v>15</v>
      </c>
      <c r="G4094" s="8" t="n">
        <v>4002.65</v>
      </c>
      <c r="H4094" s="0" t="str">
        <f aca="false">INDEX(Products!$C:$C,MATCH(C4094,Products!$A:$A,0))</f>
        <v>Home &amp; Kitchen</v>
      </c>
      <c r="I4094" s="0" t="str">
        <f aca="false">INDEX(Orders!$D:$D,MATCH(B4094,Orders!$A:$A,0))</f>
        <v>Delivered</v>
      </c>
      <c r="J4094" s="8" t="n">
        <f aca="false">INDEX(Products!$E:$E,MATCH(C4094,Products!$A:$A,0))</f>
        <v>2876.2</v>
      </c>
      <c r="K4094" s="8" t="n">
        <f aca="false">D4094*J4094</f>
        <v>2876.2</v>
      </c>
    </row>
    <row r="4095" customFormat="false" ht="15" hidden="false" customHeight="false" outlineLevel="0" collapsed="false">
      <c r="A4095" s="0" t="s">
        <v>11863</v>
      </c>
      <c r="B4095" s="0" t="s">
        <v>3857</v>
      </c>
      <c r="C4095" s="0" t="s">
        <v>7736</v>
      </c>
      <c r="D4095" s="0" t="n">
        <v>1</v>
      </c>
      <c r="E4095" s="8" t="n">
        <v>569</v>
      </c>
      <c r="F4095" s="0" t="n">
        <v>15</v>
      </c>
      <c r="G4095" s="8" t="n">
        <v>483.65</v>
      </c>
      <c r="H4095" s="0" t="str">
        <f aca="false">INDEX(Products!$C:$C,MATCH(C4095,Products!$A:$A,0))</f>
        <v>Beauty &amp; Personal Care</v>
      </c>
      <c r="I4095" s="0" t="str">
        <f aca="false">INDEX(Orders!$D:$D,MATCH(B4095,Orders!$A:$A,0))</f>
        <v>Delivered</v>
      </c>
      <c r="J4095" s="8" t="n">
        <f aca="false">INDEX(Products!$E:$E,MATCH(C4095,Products!$A:$A,0))</f>
        <v>400.07</v>
      </c>
      <c r="K4095" s="8" t="n">
        <f aca="false">D4095*J4095</f>
        <v>400.07</v>
      </c>
    </row>
    <row r="4096" customFormat="false" ht="15" hidden="false" customHeight="false" outlineLevel="0" collapsed="false">
      <c r="A4096" s="0" t="s">
        <v>11864</v>
      </c>
      <c r="B4096" s="0" t="s">
        <v>3858</v>
      </c>
      <c r="C4096" s="0" t="s">
        <v>7963</v>
      </c>
      <c r="D4096" s="0" t="n">
        <v>1</v>
      </c>
      <c r="E4096" s="8" t="n">
        <v>1509</v>
      </c>
      <c r="F4096" s="0" t="n">
        <v>5</v>
      </c>
      <c r="G4096" s="8" t="n">
        <v>1433.55</v>
      </c>
      <c r="H4096" s="0" t="str">
        <f aca="false">INDEX(Products!$C:$C,MATCH(C4096,Products!$A:$A,0))</f>
        <v>Books</v>
      </c>
      <c r="I4096" s="0" t="str">
        <f aca="false">INDEX(Orders!$D:$D,MATCH(B4096,Orders!$A:$A,0))</f>
        <v>Delivered</v>
      </c>
      <c r="J4096" s="8" t="n">
        <f aca="false">INDEX(Products!$E:$E,MATCH(C4096,Products!$A:$A,0))</f>
        <v>849.27</v>
      </c>
      <c r="K4096" s="8" t="n">
        <f aca="false">D4096*J4096</f>
        <v>849.27</v>
      </c>
    </row>
    <row r="4097" customFormat="false" ht="15" hidden="false" customHeight="false" outlineLevel="0" collapsed="false">
      <c r="A4097" s="0" t="s">
        <v>11865</v>
      </c>
      <c r="B4097" s="0" t="s">
        <v>3858</v>
      </c>
      <c r="C4097" s="0" t="s">
        <v>7712</v>
      </c>
      <c r="D4097" s="0" t="n">
        <v>1</v>
      </c>
      <c r="E4097" s="8" t="n">
        <v>7739</v>
      </c>
      <c r="F4097" s="0" t="n">
        <v>15</v>
      </c>
      <c r="G4097" s="8" t="n">
        <v>6578.15</v>
      </c>
      <c r="H4097" s="0" t="str">
        <f aca="false">INDEX(Products!$C:$C,MATCH(C4097,Products!$A:$A,0))</f>
        <v>Electronics</v>
      </c>
      <c r="I4097" s="0" t="str">
        <f aca="false">INDEX(Orders!$D:$D,MATCH(B4097,Orders!$A:$A,0))</f>
        <v>Delivered</v>
      </c>
      <c r="J4097" s="8" t="n">
        <f aca="false">INDEX(Products!$E:$E,MATCH(C4097,Products!$A:$A,0))</f>
        <v>5718.71</v>
      </c>
      <c r="K4097" s="8" t="n">
        <f aca="false">D4097*J4097</f>
        <v>5718.71</v>
      </c>
    </row>
    <row r="4098" customFormat="false" ht="15" hidden="false" customHeight="false" outlineLevel="0" collapsed="false">
      <c r="A4098" s="0" t="s">
        <v>11866</v>
      </c>
      <c r="B4098" s="0" t="s">
        <v>3859</v>
      </c>
      <c r="C4098" s="0" t="s">
        <v>7928</v>
      </c>
      <c r="D4098" s="0" t="n">
        <v>2</v>
      </c>
      <c r="E4098" s="8" t="n">
        <v>12299</v>
      </c>
      <c r="F4098" s="0" t="n">
        <v>15</v>
      </c>
      <c r="G4098" s="8" t="n">
        <v>20908.3</v>
      </c>
      <c r="H4098" s="0" t="str">
        <f aca="false">INDEX(Products!$C:$C,MATCH(C4098,Products!$A:$A,0))</f>
        <v>Home &amp; Kitchen</v>
      </c>
      <c r="I4098" s="0" t="str">
        <f aca="false">INDEX(Orders!$D:$D,MATCH(B4098,Orders!$A:$A,0))</f>
        <v>Delivered</v>
      </c>
      <c r="J4098" s="8" t="n">
        <f aca="false">INDEX(Products!$E:$E,MATCH(C4098,Products!$A:$A,0))</f>
        <v>8449.74</v>
      </c>
      <c r="K4098" s="8" t="n">
        <f aca="false">D4098*J4098</f>
        <v>16899.48</v>
      </c>
    </row>
    <row r="4099" customFormat="false" ht="15" hidden="false" customHeight="false" outlineLevel="0" collapsed="false">
      <c r="A4099" s="0" t="s">
        <v>11867</v>
      </c>
      <c r="B4099" s="0" t="s">
        <v>3859</v>
      </c>
      <c r="C4099" s="0" t="s">
        <v>7678</v>
      </c>
      <c r="D4099" s="0" t="n">
        <v>1</v>
      </c>
      <c r="E4099" s="8" t="n">
        <v>9859</v>
      </c>
      <c r="F4099" s="0" t="n">
        <v>0</v>
      </c>
      <c r="G4099" s="8" t="n">
        <v>9859</v>
      </c>
      <c r="H4099" s="0" t="str">
        <f aca="false">INDEX(Products!$C:$C,MATCH(C4099,Products!$A:$A,0))</f>
        <v>Electronics</v>
      </c>
      <c r="I4099" s="0" t="str">
        <f aca="false">INDEX(Orders!$D:$D,MATCH(B4099,Orders!$A:$A,0))</f>
        <v>Delivered</v>
      </c>
      <c r="J4099" s="8" t="n">
        <f aca="false">INDEX(Products!$E:$E,MATCH(C4099,Products!$A:$A,0))</f>
        <v>6581.05</v>
      </c>
      <c r="K4099" s="8" t="n">
        <f aca="false">D4099*J4099</f>
        <v>6581.05</v>
      </c>
    </row>
    <row r="4100" customFormat="false" ht="15" hidden="false" customHeight="false" outlineLevel="0" collapsed="false">
      <c r="A4100" s="0" t="s">
        <v>11868</v>
      </c>
      <c r="B4100" s="0" t="s">
        <v>3860</v>
      </c>
      <c r="C4100" s="0" t="s">
        <v>7626</v>
      </c>
      <c r="D4100" s="0" t="n">
        <v>3</v>
      </c>
      <c r="E4100" s="8" t="n">
        <v>869</v>
      </c>
      <c r="F4100" s="0" t="n">
        <v>0</v>
      </c>
      <c r="G4100" s="8" t="n">
        <v>2607</v>
      </c>
      <c r="H4100" s="0" t="str">
        <f aca="false">INDEX(Products!$C:$C,MATCH(C4100,Products!$A:$A,0))</f>
        <v>Books</v>
      </c>
      <c r="I4100" s="0" t="str">
        <f aca="false">INDEX(Orders!$D:$D,MATCH(B4100,Orders!$A:$A,0))</f>
        <v>Delivered</v>
      </c>
      <c r="J4100" s="8" t="n">
        <f aca="false">INDEX(Products!$E:$E,MATCH(C4100,Products!$A:$A,0))</f>
        <v>602.8</v>
      </c>
      <c r="K4100" s="8" t="n">
        <f aca="false">D4100*J4100</f>
        <v>1808.4</v>
      </c>
    </row>
    <row r="4101" customFormat="false" ht="15" hidden="false" customHeight="false" outlineLevel="0" collapsed="false">
      <c r="A4101" s="0" t="s">
        <v>11869</v>
      </c>
      <c r="B4101" s="0" t="s">
        <v>3860</v>
      </c>
      <c r="C4101" s="0" t="s">
        <v>7655</v>
      </c>
      <c r="D4101" s="0" t="n">
        <v>2</v>
      </c>
      <c r="E4101" s="8" t="n">
        <v>1059</v>
      </c>
      <c r="F4101" s="0" t="n">
        <v>15</v>
      </c>
      <c r="G4101" s="8" t="n">
        <v>1800.3</v>
      </c>
      <c r="H4101" s="0" t="str">
        <f aca="false">INDEX(Products!$C:$C,MATCH(C4101,Products!$A:$A,0))</f>
        <v>Fashion</v>
      </c>
      <c r="I4101" s="0" t="str">
        <f aca="false">INDEX(Orders!$D:$D,MATCH(B4101,Orders!$A:$A,0))</f>
        <v>Delivered</v>
      </c>
      <c r="J4101" s="8" t="n">
        <f aca="false">INDEX(Products!$E:$E,MATCH(C4101,Products!$A:$A,0))</f>
        <v>616.44</v>
      </c>
      <c r="K4101" s="8" t="n">
        <f aca="false">D4101*J4101</f>
        <v>1232.88</v>
      </c>
    </row>
    <row r="4102" customFormat="false" ht="15" hidden="false" customHeight="false" outlineLevel="0" collapsed="false">
      <c r="A4102" s="0" t="s">
        <v>11870</v>
      </c>
      <c r="B4102" s="0" t="s">
        <v>3860</v>
      </c>
      <c r="C4102" s="0" t="s">
        <v>7963</v>
      </c>
      <c r="D4102" s="0" t="n">
        <v>1</v>
      </c>
      <c r="E4102" s="8" t="n">
        <v>1509</v>
      </c>
      <c r="F4102" s="0" t="n">
        <v>0</v>
      </c>
      <c r="G4102" s="8" t="n">
        <v>1509</v>
      </c>
      <c r="H4102" s="0" t="str">
        <f aca="false">INDEX(Products!$C:$C,MATCH(C4102,Products!$A:$A,0))</f>
        <v>Books</v>
      </c>
      <c r="I4102" s="0" t="str">
        <f aca="false">INDEX(Orders!$D:$D,MATCH(B4102,Orders!$A:$A,0))</f>
        <v>Delivered</v>
      </c>
      <c r="J4102" s="8" t="n">
        <f aca="false">INDEX(Products!$E:$E,MATCH(C4102,Products!$A:$A,0))</f>
        <v>849.27</v>
      </c>
      <c r="K4102" s="8" t="n">
        <f aca="false">D4102*J4102</f>
        <v>849.27</v>
      </c>
    </row>
    <row r="4103" customFormat="false" ht="15" hidden="false" customHeight="false" outlineLevel="0" collapsed="false">
      <c r="A4103" s="0" t="s">
        <v>11871</v>
      </c>
      <c r="B4103" s="0" t="s">
        <v>3860</v>
      </c>
      <c r="C4103" s="0" t="s">
        <v>7873</v>
      </c>
      <c r="D4103" s="0" t="n">
        <v>1</v>
      </c>
      <c r="E4103" s="8" t="n">
        <v>14909</v>
      </c>
      <c r="F4103" s="0" t="n">
        <v>10</v>
      </c>
      <c r="G4103" s="8" t="n">
        <v>13418.1</v>
      </c>
      <c r="H4103" s="0" t="str">
        <f aca="false">INDEX(Products!$C:$C,MATCH(C4103,Products!$A:$A,0))</f>
        <v>Home &amp; Kitchen</v>
      </c>
      <c r="I4103" s="0" t="str">
        <f aca="false">INDEX(Orders!$D:$D,MATCH(B4103,Orders!$A:$A,0))</f>
        <v>Delivered</v>
      </c>
      <c r="J4103" s="8" t="n">
        <f aca="false">INDEX(Products!$E:$E,MATCH(C4103,Products!$A:$A,0))</f>
        <v>8333.87</v>
      </c>
      <c r="K4103" s="8" t="n">
        <f aca="false">D4103*J4103</f>
        <v>8333.87</v>
      </c>
    </row>
    <row r="4104" customFormat="false" ht="15" hidden="false" customHeight="false" outlineLevel="0" collapsed="false">
      <c r="A4104" s="0" t="s">
        <v>11872</v>
      </c>
      <c r="B4104" s="0" t="s">
        <v>3861</v>
      </c>
      <c r="C4104" s="0" t="s">
        <v>7618</v>
      </c>
      <c r="D4104" s="0" t="n">
        <v>3</v>
      </c>
      <c r="E4104" s="8" t="n">
        <v>10470</v>
      </c>
      <c r="F4104" s="0" t="n">
        <v>15</v>
      </c>
      <c r="G4104" s="8" t="n">
        <v>26698.5</v>
      </c>
      <c r="H4104" s="0" t="str">
        <f aca="false">INDEX(Products!$C:$C,MATCH(C4104,Products!$A:$A,0))</f>
        <v>Sports &amp; Fitness</v>
      </c>
      <c r="I4104" s="0" t="str">
        <f aca="false">INDEX(Orders!$D:$D,MATCH(B4104,Orders!$A:$A,0))</f>
        <v>Delivered</v>
      </c>
      <c r="J4104" s="8" t="n">
        <f aca="false">INDEX(Products!$E:$E,MATCH(C4104,Products!$A:$A,0))</f>
        <v>7080.69</v>
      </c>
      <c r="K4104" s="8" t="n">
        <f aca="false">D4104*J4104</f>
        <v>21242.07</v>
      </c>
    </row>
    <row r="4105" customFormat="false" ht="15" hidden="false" customHeight="false" outlineLevel="0" collapsed="false">
      <c r="A4105" s="0" t="s">
        <v>11873</v>
      </c>
      <c r="B4105" s="0" t="s">
        <v>3862</v>
      </c>
      <c r="C4105" s="0" t="s">
        <v>7947</v>
      </c>
      <c r="D4105" s="0" t="n">
        <v>1</v>
      </c>
      <c r="E4105" s="8" t="n">
        <v>9320</v>
      </c>
      <c r="F4105" s="0" t="n">
        <v>10</v>
      </c>
      <c r="G4105" s="8" t="n">
        <v>8388</v>
      </c>
      <c r="H4105" s="0" t="str">
        <f aca="false">INDEX(Products!$C:$C,MATCH(C4105,Products!$A:$A,0))</f>
        <v>Home &amp; Kitchen</v>
      </c>
      <c r="I4105" s="0" t="str">
        <f aca="false">INDEX(Orders!$D:$D,MATCH(B4105,Orders!$A:$A,0))</f>
        <v>Delivered</v>
      </c>
      <c r="J4105" s="8" t="n">
        <f aca="false">INDEX(Products!$E:$E,MATCH(C4105,Products!$A:$A,0))</f>
        <v>6164.02</v>
      </c>
      <c r="K4105" s="8" t="n">
        <f aca="false">D4105*J4105</f>
        <v>6164.02</v>
      </c>
    </row>
    <row r="4106" customFormat="false" ht="15" hidden="false" customHeight="false" outlineLevel="0" collapsed="false">
      <c r="A4106" s="0" t="s">
        <v>11874</v>
      </c>
      <c r="B4106" s="0" t="s">
        <v>3862</v>
      </c>
      <c r="C4106" s="0" t="s">
        <v>7640</v>
      </c>
      <c r="D4106" s="0" t="n">
        <v>1</v>
      </c>
      <c r="E4106" s="8" t="n">
        <v>1880</v>
      </c>
      <c r="F4106" s="0" t="n">
        <v>30</v>
      </c>
      <c r="G4106" s="8" t="n">
        <v>1316</v>
      </c>
      <c r="H4106" s="0" t="str">
        <f aca="false">INDEX(Products!$C:$C,MATCH(C4106,Products!$A:$A,0))</f>
        <v>Fashion</v>
      </c>
      <c r="I4106" s="0" t="str">
        <f aca="false">INDEX(Orders!$D:$D,MATCH(B4106,Orders!$A:$A,0))</f>
        <v>Delivered</v>
      </c>
      <c r="J4106" s="8" t="n">
        <f aca="false">INDEX(Products!$E:$E,MATCH(C4106,Products!$A:$A,0))</f>
        <v>1401.93</v>
      </c>
      <c r="K4106" s="8" t="n">
        <f aca="false">D4106*J4106</f>
        <v>1401.93</v>
      </c>
    </row>
    <row r="4107" customFormat="false" ht="15" hidden="false" customHeight="false" outlineLevel="0" collapsed="false">
      <c r="A4107" s="0" t="s">
        <v>11875</v>
      </c>
      <c r="B4107" s="0" t="s">
        <v>3862</v>
      </c>
      <c r="C4107" s="0" t="s">
        <v>8127</v>
      </c>
      <c r="D4107" s="0" t="n">
        <v>1</v>
      </c>
      <c r="E4107" s="8" t="n">
        <v>1239</v>
      </c>
      <c r="F4107" s="0" t="n">
        <v>10</v>
      </c>
      <c r="G4107" s="8" t="n">
        <v>1115.1</v>
      </c>
      <c r="H4107" s="0" t="str">
        <f aca="false">INDEX(Products!$C:$C,MATCH(C4107,Products!$A:$A,0))</f>
        <v>Sports &amp; Fitness</v>
      </c>
      <c r="I4107" s="0" t="str">
        <f aca="false">INDEX(Orders!$D:$D,MATCH(B4107,Orders!$A:$A,0))</f>
        <v>Delivered</v>
      </c>
      <c r="J4107" s="8" t="n">
        <f aca="false">INDEX(Products!$E:$E,MATCH(C4107,Products!$A:$A,0))</f>
        <v>686.19</v>
      </c>
      <c r="K4107" s="8" t="n">
        <f aca="false">D4107*J4107</f>
        <v>686.19</v>
      </c>
    </row>
    <row r="4108" customFormat="false" ht="15" hidden="false" customHeight="false" outlineLevel="0" collapsed="false">
      <c r="A4108" s="0" t="s">
        <v>11876</v>
      </c>
      <c r="B4108" s="0" t="s">
        <v>3863</v>
      </c>
      <c r="C4108" s="0" t="s">
        <v>7620</v>
      </c>
      <c r="D4108" s="0" t="n">
        <v>1</v>
      </c>
      <c r="E4108" s="8" t="n">
        <v>8729</v>
      </c>
      <c r="F4108" s="0" t="n">
        <v>0</v>
      </c>
      <c r="G4108" s="8" t="n">
        <v>8729</v>
      </c>
      <c r="H4108" s="0" t="str">
        <f aca="false">INDEX(Products!$C:$C,MATCH(C4108,Products!$A:$A,0))</f>
        <v>Electronics</v>
      </c>
      <c r="I4108" s="0" t="str">
        <f aca="false">INDEX(Orders!$D:$D,MATCH(B4108,Orders!$A:$A,0))</f>
        <v>Delivered</v>
      </c>
      <c r="J4108" s="8" t="n">
        <f aca="false">INDEX(Products!$E:$E,MATCH(C4108,Products!$A:$A,0))</f>
        <v>6197.6</v>
      </c>
      <c r="K4108" s="8" t="n">
        <f aca="false">D4108*J4108</f>
        <v>6197.6</v>
      </c>
    </row>
    <row r="4109" customFormat="false" ht="15" hidden="false" customHeight="false" outlineLevel="0" collapsed="false">
      <c r="A4109" s="0" t="s">
        <v>11877</v>
      </c>
      <c r="B4109" s="0" t="s">
        <v>3865</v>
      </c>
      <c r="C4109" s="0" t="s">
        <v>7835</v>
      </c>
      <c r="D4109" s="0" t="n">
        <v>1</v>
      </c>
      <c r="E4109" s="8" t="n">
        <v>30819</v>
      </c>
      <c r="F4109" s="0" t="n">
        <v>0</v>
      </c>
      <c r="G4109" s="8" t="n">
        <v>30819</v>
      </c>
      <c r="H4109" s="0" t="str">
        <f aca="false">INDEX(Products!$C:$C,MATCH(C4109,Products!$A:$A,0))</f>
        <v>Electronics</v>
      </c>
      <c r="I4109" s="0" t="str">
        <f aca="false">INDEX(Orders!$D:$D,MATCH(B4109,Orders!$A:$A,0))</f>
        <v>Returned</v>
      </c>
      <c r="J4109" s="8" t="n">
        <f aca="false">INDEX(Products!$E:$E,MATCH(C4109,Products!$A:$A,0))</f>
        <v>22115.15</v>
      </c>
      <c r="K4109" s="8" t="n">
        <f aca="false">D4109*J4109</f>
        <v>22115.15</v>
      </c>
    </row>
    <row r="4110" customFormat="false" ht="15" hidden="false" customHeight="false" outlineLevel="0" collapsed="false">
      <c r="A4110" s="0" t="s">
        <v>11878</v>
      </c>
      <c r="B4110" s="0" t="s">
        <v>3865</v>
      </c>
      <c r="C4110" s="0" t="s">
        <v>7727</v>
      </c>
      <c r="D4110" s="0" t="n">
        <v>1</v>
      </c>
      <c r="E4110" s="8" t="n">
        <v>2379</v>
      </c>
      <c r="F4110" s="0" t="n">
        <v>0</v>
      </c>
      <c r="G4110" s="8" t="n">
        <v>2379</v>
      </c>
      <c r="H4110" s="0" t="str">
        <f aca="false">INDEX(Products!$C:$C,MATCH(C4110,Products!$A:$A,0))</f>
        <v>Fashion</v>
      </c>
      <c r="I4110" s="0" t="str">
        <f aca="false">INDEX(Orders!$D:$D,MATCH(B4110,Orders!$A:$A,0))</f>
        <v>Returned</v>
      </c>
      <c r="J4110" s="8" t="n">
        <f aca="false">INDEX(Products!$E:$E,MATCH(C4110,Products!$A:$A,0))</f>
        <v>1774.91</v>
      </c>
      <c r="K4110" s="8" t="n">
        <f aca="false">D4110*J4110</f>
        <v>1774.91</v>
      </c>
    </row>
    <row r="4111" customFormat="false" ht="15" hidden="false" customHeight="false" outlineLevel="0" collapsed="false">
      <c r="A4111" s="0" t="s">
        <v>11879</v>
      </c>
      <c r="B4111" s="0" t="s">
        <v>3866</v>
      </c>
      <c r="C4111" s="0" t="s">
        <v>7910</v>
      </c>
      <c r="D4111" s="0" t="n">
        <v>1</v>
      </c>
      <c r="E4111" s="8" t="n">
        <v>1649</v>
      </c>
      <c r="F4111" s="0" t="n">
        <v>30</v>
      </c>
      <c r="G4111" s="8" t="n">
        <v>1154.3</v>
      </c>
      <c r="H4111" s="0" t="str">
        <f aca="false">INDEX(Products!$C:$C,MATCH(C4111,Products!$A:$A,0))</f>
        <v>Fashion</v>
      </c>
      <c r="I4111" s="0" t="str">
        <f aca="false">INDEX(Orders!$D:$D,MATCH(B4111,Orders!$A:$A,0))</f>
        <v>Delivered</v>
      </c>
      <c r="J4111" s="8" t="n">
        <f aca="false">INDEX(Products!$E:$E,MATCH(C4111,Products!$A:$A,0))</f>
        <v>1049.68</v>
      </c>
      <c r="K4111" s="8" t="n">
        <f aca="false">D4111*J4111</f>
        <v>1049.68</v>
      </c>
    </row>
    <row r="4112" customFormat="false" ht="15" hidden="false" customHeight="false" outlineLevel="0" collapsed="false">
      <c r="A4112" s="0" t="s">
        <v>11880</v>
      </c>
      <c r="B4112" s="0" t="s">
        <v>3867</v>
      </c>
      <c r="C4112" s="0" t="s">
        <v>7622</v>
      </c>
      <c r="D4112" s="0" t="n">
        <v>1</v>
      </c>
      <c r="E4112" s="8" t="n">
        <v>1549</v>
      </c>
      <c r="F4112" s="0" t="n">
        <v>0</v>
      </c>
      <c r="G4112" s="8" t="n">
        <v>1549</v>
      </c>
      <c r="H4112" s="0" t="str">
        <f aca="false">INDEX(Products!$C:$C,MATCH(C4112,Products!$A:$A,0))</f>
        <v>Beauty &amp; Personal Care</v>
      </c>
      <c r="I4112" s="0" t="str">
        <f aca="false">INDEX(Orders!$D:$D,MATCH(B4112,Orders!$A:$A,0))</f>
        <v>Delivered</v>
      </c>
      <c r="J4112" s="8" t="n">
        <f aca="false">INDEX(Products!$E:$E,MATCH(C4112,Products!$A:$A,0))</f>
        <v>915.36</v>
      </c>
      <c r="K4112" s="8" t="n">
        <f aca="false">D4112*J4112</f>
        <v>915.36</v>
      </c>
    </row>
    <row r="4113" customFormat="false" ht="15" hidden="false" customHeight="false" outlineLevel="0" collapsed="false">
      <c r="A4113" s="0" t="s">
        <v>11881</v>
      </c>
      <c r="B4113" s="0" t="s">
        <v>3869</v>
      </c>
      <c r="C4113" s="0" t="s">
        <v>7943</v>
      </c>
      <c r="D4113" s="0" t="n">
        <v>1</v>
      </c>
      <c r="E4113" s="8" t="n">
        <v>1420</v>
      </c>
      <c r="F4113" s="0" t="n">
        <v>10</v>
      </c>
      <c r="G4113" s="8" t="n">
        <v>1278</v>
      </c>
      <c r="H4113" s="0" t="str">
        <f aca="false">INDEX(Products!$C:$C,MATCH(C4113,Products!$A:$A,0))</f>
        <v>Grocery</v>
      </c>
      <c r="I4113" s="0" t="str">
        <f aca="false">INDEX(Orders!$D:$D,MATCH(B4113,Orders!$A:$A,0))</f>
        <v>Delivered</v>
      </c>
      <c r="J4113" s="8" t="n">
        <f aca="false">INDEX(Products!$E:$E,MATCH(C4113,Products!$A:$A,0))</f>
        <v>829.76</v>
      </c>
      <c r="K4113" s="8" t="n">
        <f aca="false">D4113*J4113</f>
        <v>829.76</v>
      </c>
    </row>
    <row r="4114" customFormat="false" ht="15" hidden="false" customHeight="false" outlineLevel="0" collapsed="false">
      <c r="A4114" s="0" t="s">
        <v>11882</v>
      </c>
      <c r="B4114" s="0" t="s">
        <v>3870</v>
      </c>
      <c r="C4114" s="0" t="s">
        <v>7855</v>
      </c>
      <c r="D4114" s="0" t="n">
        <v>1</v>
      </c>
      <c r="E4114" s="8" t="n">
        <v>40660</v>
      </c>
      <c r="F4114" s="0" t="n">
        <v>10</v>
      </c>
      <c r="G4114" s="8" t="n">
        <v>36594</v>
      </c>
      <c r="H4114" s="0" t="str">
        <f aca="false">INDEX(Products!$C:$C,MATCH(C4114,Products!$A:$A,0))</f>
        <v>Electronics</v>
      </c>
      <c r="I4114" s="0" t="str">
        <f aca="false">INDEX(Orders!$D:$D,MATCH(B4114,Orders!$A:$A,0))</f>
        <v>Delivered</v>
      </c>
      <c r="J4114" s="8" t="n">
        <f aca="false">INDEX(Products!$E:$E,MATCH(C4114,Products!$A:$A,0))</f>
        <v>24017.64</v>
      </c>
      <c r="K4114" s="8" t="n">
        <f aca="false">D4114*J4114</f>
        <v>24017.64</v>
      </c>
    </row>
    <row r="4115" customFormat="false" ht="15" hidden="false" customHeight="false" outlineLevel="0" collapsed="false">
      <c r="A4115" s="0" t="s">
        <v>11883</v>
      </c>
      <c r="B4115" s="0" t="s">
        <v>3870</v>
      </c>
      <c r="C4115" s="0" t="s">
        <v>7705</v>
      </c>
      <c r="D4115" s="0" t="n">
        <v>1</v>
      </c>
      <c r="E4115" s="8" t="n">
        <v>2409</v>
      </c>
      <c r="F4115" s="0" t="n">
        <v>10</v>
      </c>
      <c r="G4115" s="8" t="n">
        <v>2168.1</v>
      </c>
      <c r="H4115" s="0" t="str">
        <f aca="false">INDEX(Products!$C:$C,MATCH(C4115,Products!$A:$A,0))</f>
        <v>Fashion</v>
      </c>
      <c r="I4115" s="0" t="str">
        <f aca="false">INDEX(Orders!$D:$D,MATCH(B4115,Orders!$A:$A,0))</f>
        <v>Delivered</v>
      </c>
      <c r="J4115" s="8" t="n">
        <f aca="false">INDEX(Products!$E:$E,MATCH(C4115,Products!$A:$A,0))</f>
        <v>1619.11</v>
      </c>
      <c r="K4115" s="8" t="n">
        <f aca="false">D4115*J4115</f>
        <v>1619.11</v>
      </c>
    </row>
    <row r="4116" customFormat="false" ht="15" hidden="false" customHeight="false" outlineLevel="0" collapsed="false">
      <c r="A4116" s="0" t="s">
        <v>11884</v>
      </c>
      <c r="B4116" s="0" t="s">
        <v>3871</v>
      </c>
      <c r="C4116" s="0" t="s">
        <v>8021</v>
      </c>
      <c r="D4116" s="0" t="n">
        <v>1</v>
      </c>
      <c r="E4116" s="8" t="n">
        <v>509</v>
      </c>
      <c r="F4116" s="0" t="n">
        <v>30</v>
      </c>
      <c r="G4116" s="8" t="n">
        <v>356.3</v>
      </c>
      <c r="H4116" s="0" t="str">
        <f aca="false">INDEX(Products!$C:$C,MATCH(C4116,Products!$A:$A,0))</f>
        <v>Books</v>
      </c>
      <c r="I4116" s="0" t="str">
        <f aca="false">INDEX(Orders!$D:$D,MATCH(B4116,Orders!$A:$A,0))</f>
        <v>Delivered</v>
      </c>
      <c r="J4116" s="8" t="n">
        <f aca="false">INDEX(Products!$E:$E,MATCH(C4116,Products!$A:$A,0))</f>
        <v>283.91</v>
      </c>
      <c r="K4116" s="8" t="n">
        <f aca="false">D4116*J4116</f>
        <v>283.91</v>
      </c>
    </row>
    <row r="4117" customFormat="false" ht="15" hidden="false" customHeight="false" outlineLevel="0" collapsed="false">
      <c r="A4117" s="0" t="s">
        <v>11885</v>
      </c>
      <c r="B4117" s="0" t="s">
        <v>3871</v>
      </c>
      <c r="C4117" s="0" t="s">
        <v>8428</v>
      </c>
      <c r="D4117" s="0" t="n">
        <v>2</v>
      </c>
      <c r="E4117" s="8" t="n">
        <v>8599</v>
      </c>
      <c r="F4117" s="0" t="n">
        <v>0</v>
      </c>
      <c r="G4117" s="8" t="n">
        <v>17198</v>
      </c>
      <c r="H4117" s="0" t="str">
        <f aca="false">INDEX(Products!$C:$C,MATCH(C4117,Products!$A:$A,0))</f>
        <v>Home &amp; Kitchen</v>
      </c>
      <c r="I4117" s="0" t="str">
        <f aca="false">INDEX(Orders!$D:$D,MATCH(B4117,Orders!$A:$A,0))</f>
        <v>Delivered</v>
      </c>
      <c r="J4117" s="8" t="n">
        <f aca="false">INDEX(Products!$E:$E,MATCH(C4117,Products!$A:$A,0))</f>
        <v>5346.13</v>
      </c>
      <c r="K4117" s="8" t="n">
        <f aca="false">D4117*J4117</f>
        <v>10692.26</v>
      </c>
    </row>
    <row r="4118" customFormat="false" ht="15" hidden="false" customHeight="false" outlineLevel="0" collapsed="false">
      <c r="A4118" s="0" t="s">
        <v>11886</v>
      </c>
      <c r="B4118" s="0" t="s">
        <v>3871</v>
      </c>
      <c r="C4118" s="0" t="s">
        <v>8094</v>
      </c>
      <c r="D4118" s="0" t="n">
        <v>1</v>
      </c>
      <c r="E4118" s="8" t="n">
        <v>3199</v>
      </c>
      <c r="F4118" s="0" t="n">
        <v>20</v>
      </c>
      <c r="G4118" s="8" t="n">
        <v>2559.2</v>
      </c>
      <c r="H4118" s="0" t="str">
        <f aca="false">INDEX(Products!$C:$C,MATCH(C4118,Products!$A:$A,0))</f>
        <v>Sports &amp; Fitness</v>
      </c>
      <c r="I4118" s="0" t="str">
        <f aca="false">INDEX(Orders!$D:$D,MATCH(B4118,Orders!$A:$A,0))</f>
        <v>Delivered</v>
      </c>
      <c r="J4118" s="8" t="n">
        <f aca="false">INDEX(Products!$E:$E,MATCH(C4118,Products!$A:$A,0))</f>
        <v>1765.83</v>
      </c>
      <c r="K4118" s="8" t="n">
        <f aca="false">D4118*J4118</f>
        <v>1765.83</v>
      </c>
    </row>
    <row r="4119" customFormat="false" ht="15" hidden="false" customHeight="false" outlineLevel="0" collapsed="false">
      <c r="A4119" s="0" t="s">
        <v>11887</v>
      </c>
      <c r="B4119" s="0" t="s">
        <v>3872</v>
      </c>
      <c r="C4119" s="0" t="s">
        <v>7790</v>
      </c>
      <c r="D4119" s="0" t="n">
        <v>1</v>
      </c>
      <c r="E4119" s="8" t="n">
        <v>629</v>
      </c>
      <c r="F4119" s="0" t="n">
        <v>0</v>
      </c>
      <c r="G4119" s="8" t="n">
        <v>629</v>
      </c>
      <c r="H4119" s="0" t="str">
        <f aca="false">INDEX(Products!$C:$C,MATCH(C4119,Products!$A:$A,0))</f>
        <v>Grocery</v>
      </c>
      <c r="I4119" s="0" t="str">
        <f aca="false">INDEX(Orders!$D:$D,MATCH(B4119,Orders!$A:$A,0))</f>
        <v>Delivered</v>
      </c>
      <c r="J4119" s="8" t="n">
        <f aca="false">INDEX(Products!$E:$E,MATCH(C4119,Products!$A:$A,0))</f>
        <v>377.09</v>
      </c>
      <c r="K4119" s="8" t="n">
        <f aca="false">D4119*J4119</f>
        <v>377.09</v>
      </c>
    </row>
    <row r="4120" customFormat="false" ht="15" hidden="false" customHeight="false" outlineLevel="0" collapsed="false">
      <c r="A4120" s="0" t="s">
        <v>11888</v>
      </c>
      <c r="B4120" s="0" t="s">
        <v>3873</v>
      </c>
      <c r="C4120" s="0" t="s">
        <v>8253</v>
      </c>
      <c r="D4120" s="0" t="n">
        <v>1</v>
      </c>
      <c r="E4120" s="8" t="n">
        <v>1729</v>
      </c>
      <c r="F4120" s="0" t="n">
        <v>0</v>
      </c>
      <c r="G4120" s="8" t="n">
        <v>1729</v>
      </c>
      <c r="H4120" s="0" t="str">
        <f aca="false">INDEX(Products!$C:$C,MATCH(C4120,Products!$A:$A,0))</f>
        <v>Beauty &amp; Personal Care</v>
      </c>
      <c r="I4120" s="0" t="str">
        <f aca="false">INDEX(Orders!$D:$D,MATCH(B4120,Orders!$A:$A,0))</f>
        <v>Delivered</v>
      </c>
      <c r="J4120" s="8" t="n">
        <f aca="false">INDEX(Products!$E:$E,MATCH(C4120,Products!$A:$A,0))</f>
        <v>1062.01</v>
      </c>
      <c r="K4120" s="8" t="n">
        <f aca="false">D4120*J4120</f>
        <v>1062.01</v>
      </c>
    </row>
    <row r="4121" customFormat="false" ht="15" hidden="false" customHeight="false" outlineLevel="0" collapsed="false">
      <c r="A4121" s="0" t="s">
        <v>11889</v>
      </c>
      <c r="B4121" s="0" t="s">
        <v>3875</v>
      </c>
      <c r="C4121" s="0" t="s">
        <v>7750</v>
      </c>
      <c r="D4121" s="0" t="n">
        <v>1</v>
      </c>
      <c r="E4121" s="8" t="n">
        <v>789</v>
      </c>
      <c r="F4121" s="0" t="n">
        <v>5</v>
      </c>
      <c r="G4121" s="8" t="n">
        <v>749.55</v>
      </c>
      <c r="H4121" s="0" t="str">
        <f aca="false">INDEX(Products!$C:$C,MATCH(C4121,Products!$A:$A,0))</f>
        <v>Grocery</v>
      </c>
      <c r="I4121" s="0" t="str">
        <f aca="false">INDEX(Orders!$D:$D,MATCH(B4121,Orders!$A:$A,0))</f>
        <v>Delivered</v>
      </c>
      <c r="J4121" s="8" t="n">
        <f aca="false">INDEX(Products!$E:$E,MATCH(C4121,Products!$A:$A,0))</f>
        <v>444.79</v>
      </c>
      <c r="K4121" s="8" t="n">
        <f aca="false">D4121*J4121</f>
        <v>444.79</v>
      </c>
    </row>
    <row r="4122" customFormat="false" ht="15" hidden="false" customHeight="false" outlineLevel="0" collapsed="false">
      <c r="A4122" s="0" t="s">
        <v>11890</v>
      </c>
      <c r="B4122" s="0" t="s">
        <v>3876</v>
      </c>
      <c r="C4122" s="0" t="s">
        <v>7857</v>
      </c>
      <c r="D4122" s="0" t="n">
        <v>1</v>
      </c>
      <c r="E4122" s="8" t="n">
        <v>2429</v>
      </c>
      <c r="F4122" s="0" t="n">
        <v>10</v>
      </c>
      <c r="G4122" s="8" t="n">
        <v>2186.1</v>
      </c>
      <c r="H4122" s="0" t="str">
        <f aca="false">INDEX(Products!$C:$C,MATCH(C4122,Products!$A:$A,0))</f>
        <v>Fashion</v>
      </c>
      <c r="I4122" s="0" t="str">
        <f aca="false">INDEX(Orders!$D:$D,MATCH(B4122,Orders!$A:$A,0))</f>
        <v>Delivered</v>
      </c>
      <c r="J4122" s="8" t="n">
        <f aca="false">INDEX(Products!$E:$E,MATCH(C4122,Products!$A:$A,0))</f>
        <v>1801.14</v>
      </c>
      <c r="K4122" s="8" t="n">
        <f aca="false">D4122*J4122</f>
        <v>1801.14</v>
      </c>
    </row>
    <row r="4123" customFormat="false" ht="15" hidden="false" customHeight="false" outlineLevel="0" collapsed="false">
      <c r="A4123" s="0" t="s">
        <v>11891</v>
      </c>
      <c r="B4123" s="0" t="s">
        <v>3877</v>
      </c>
      <c r="C4123" s="0" t="s">
        <v>7620</v>
      </c>
      <c r="D4123" s="0" t="n">
        <v>1</v>
      </c>
      <c r="E4123" s="8" t="n">
        <v>8729</v>
      </c>
      <c r="F4123" s="0" t="n">
        <v>15</v>
      </c>
      <c r="G4123" s="8" t="n">
        <v>7419.65</v>
      </c>
      <c r="H4123" s="0" t="str">
        <f aca="false">INDEX(Products!$C:$C,MATCH(C4123,Products!$A:$A,0))</f>
        <v>Electronics</v>
      </c>
      <c r="I4123" s="0" t="str">
        <f aca="false">INDEX(Orders!$D:$D,MATCH(B4123,Orders!$A:$A,0))</f>
        <v>Delivered</v>
      </c>
      <c r="J4123" s="8" t="n">
        <f aca="false">INDEX(Products!$E:$E,MATCH(C4123,Products!$A:$A,0))</f>
        <v>6197.6</v>
      </c>
      <c r="K4123" s="8" t="n">
        <f aca="false">D4123*J4123</f>
        <v>6197.6</v>
      </c>
    </row>
    <row r="4124" customFormat="false" ht="15" hidden="false" customHeight="false" outlineLevel="0" collapsed="false">
      <c r="A4124" s="0" t="s">
        <v>11892</v>
      </c>
      <c r="B4124" s="0" t="s">
        <v>3878</v>
      </c>
      <c r="C4124" s="0" t="s">
        <v>7895</v>
      </c>
      <c r="D4124" s="0" t="n">
        <v>1</v>
      </c>
      <c r="E4124" s="8" t="n">
        <v>789</v>
      </c>
      <c r="F4124" s="0" t="n">
        <v>10</v>
      </c>
      <c r="G4124" s="8" t="n">
        <v>710.1</v>
      </c>
      <c r="H4124" s="0" t="str">
        <f aca="false">INDEX(Products!$C:$C,MATCH(C4124,Products!$A:$A,0))</f>
        <v>Fashion</v>
      </c>
      <c r="I4124" s="0" t="str">
        <f aca="false">INDEX(Orders!$D:$D,MATCH(B4124,Orders!$A:$A,0))</f>
        <v>Delivered</v>
      </c>
      <c r="J4124" s="8" t="n">
        <f aca="false">INDEX(Products!$E:$E,MATCH(C4124,Products!$A:$A,0))</f>
        <v>495.92</v>
      </c>
      <c r="K4124" s="8" t="n">
        <f aca="false">D4124*J4124</f>
        <v>495.92</v>
      </c>
    </row>
    <row r="4125" customFormat="false" ht="15" hidden="false" customHeight="false" outlineLevel="0" collapsed="false">
      <c r="A4125" s="0" t="s">
        <v>11893</v>
      </c>
      <c r="B4125" s="0" t="s">
        <v>3878</v>
      </c>
      <c r="C4125" s="0" t="s">
        <v>7616</v>
      </c>
      <c r="D4125" s="0" t="n">
        <v>2</v>
      </c>
      <c r="E4125" s="8" t="n">
        <v>9379</v>
      </c>
      <c r="F4125" s="0" t="n">
        <v>15</v>
      </c>
      <c r="G4125" s="8" t="n">
        <v>15944.3</v>
      </c>
      <c r="H4125" s="0" t="str">
        <f aca="false">INDEX(Products!$C:$C,MATCH(C4125,Products!$A:$A,0))</f>
        <v>Electronics</v>
      </c>
      <c r="I4125" s="0" t="str">
        <f aca="false">INDEX(Orders!$D:$D,MATCH(B4125,Orders!$A:$A,0))</f>
        <v>Delivered</v>
      </c>
      <c r="J4125" s="8" t="n">
        <f aca="false">INDEX(Products!$E:$E,MATCH(C4125,Products!$A:$A,0))</f>
        <v>6769.42</v>
      </c>
      <c r="K4125" s="8" t="n">
        <f aca="false">D4125*J4125</f>
        <v>13538.84</v>
      </c>
    </row>
    <row r="4126" customFormat="false" ht="15" hidden="false" customHeight="false" outlineLevel="0" collapsed="false">
      <c r="A4126" s="0" t="s">
        <v>11894</v>
      </c>
      <c r="B4126" s="0" t="s">
        <v>3878</v>
      </c>
      <c r="C4126" s="0" t="s">
        <v>8118</v>
      </c>
      <c r="D4126" s="0" t="n">
        <v>2</v>
      </c>
      <c r="E4126" s="8" t="n">
        <v>2909</v>
      </c>
      <c r="F4126" s="0" t="n">
        <v>20</v>
      </c>
      <c r="G4126" s="8" t="n">
        <v>4654.4</v>
      </c>
      <c r="H4126" s="0" t="str">
        <f aca="false">INDEX(Products!$C:$C,MATCH(C4126,Products!$A:$A,0))</f>
        <v>Beauty &amp; Personal Care</v>
      </c>
      <c r="I4126" s="0" t="str">
        <f aca="false">INDEX(Orders!$D:$D,MATCH(B4126,Orders!$A:$A,0))</f>
        <v>Delivered</v>
      </c>
      <c r="J4126" s="8" t="n">
        <f aca="false">INDEX(Products!$E:$E,MATCH(C4126,Products!$A:$A,0))</f>
        <v>1624.63</v>
      </c>
      <c r="K4126" s="8" t="n">
        <f aca="false">D4126*J4126</f>
        <v>3249.26</v>
      </c>
    </row>
    <row r="4127" customFormat="false" ht="15" hidden="false" customHeight="false" outlineLevel="0" collapsed="false">
      <c r="A4127" s="0" t="s">
        <v>11895</v>
      </c>
      <c r="B4127" s="0" t="s">
        <v>3878</v>
      </c>
      <c r="C4127" s="0" t="s">
        <v>7928</v>
      </c>
      <c r="D4127" s="0" t="n">
        <v>1</v>
      </c>
      <c r="E4127" s="8" t="n">
        <v>12299</v>
      </c>
      <c r="F4127" s="0" t="n">
        <v>15</v>
      </c>
      <c r="G4127" s="8" t="n">
        <v>10454.15</v>
      </c>
      <c r="H4127" s="0" t="str">
        <f aca="false">INDEX(Products!$C:$C,MATCH(C4127,Products!$A:$A,0))</f>
        <v>Home &amp; Kitchen</v>
      </c>
      <c r="I4127" s="0" t="str">
        <f aca="false">INDEX(Orders!$D:$D,MATCH(B4127,Orders!$A:$A,0))</f>
        <v>Delivered</v>
      </c>
      <c r="J4127" s="8" t="n">
        <f aca="false">INDEX(Products!$E:$E,MATCH(C4127,Products!$A:$A,0))</f>
        <v>8449.74</v>
      </c>
      <c r="K4127" s="8" t="n">
        <f aca="false">D4127*J4127</f>
        <v>8449.74</v>
      </c>
    </row>
    <row r="4128" customFormat="false" ht="15" hidden="false" customHeight="false" outlineLevel="0" collapsed="false">
      <c r="A4128" s="0" t="s">
        <v>11896</v>
      </c>
      <c r="B4128" s="0" t="s">
        <v>3879</v>
      </c>
      <c r="C4128" s="0" t="s">
        <v>7857</v>
      </c>
      <c r="D4128" s="0" t="n">
        <v>1</v>
      </c>
      <c r="E4128" s="8" t="n">
        <v>2429</v>
      </c>
      <c r="F4128" s="0" t="n">
        <v>15</v>
      </c>
      <c r="G4128" s="8" t="n">
        <v>2064.65</v>
      </c>
      <c r="H4128" s="0" t="str">
        <f aca="false">INDEX(Products!$C:$C,MATCH(C4128,Products!$A:$A,0))</f>
        <v>Fashion</v>
      </c>
      <c r="I4128" s="0" t="str">
        <f aca="false">INDEX(Orders!$D:$D,MATCH(B4128,Orders!$A:$A,0))</f>
        <v>Delivered</v>
      </c>
      <c r="J4128" s="8" t="n">
        <f aca="false">INDEX(Products!$E:$E,MATCH(C4128,Products!$A:$A,0))</f>
        <v>1801.14</v>
      </c>
      <c r="K4128" s="8" t="n">
        <f aca="false">D4128*J4128</f>
        <v>1801.14</v>
      </c>
    </row>
    <row r="4129" customFormat="false" ht="15" hidden="false" customHeight="false" outlineLevel="0" collapsed="false">
      <c r="A4129" s="0" t="s">
        <v>11897</v>
      </c>
      <c r="B4129" s="0" t="s">
        <v>3879</v>
      </c>
      <c r="C4129" s="0" t="s">
        <v>7803</v>
      </c>
      <c r="D4129" s="0" t="n">
        <v>1</v>
      </c>
      <c r="E4129" s="8" t="n">
        <v>34270</v>
      </c>
      <c r="F4129" s="0" t="n">
        <v>5</v>
      </c>
      <c r="G4129" s="8" t="n">
        <v>32556.5</v>
      </c>
      <c r="H4129" s="0" t="str">
        <f aca="false">INDEX(Products!$C:$C,MATCH(C4129,Products!$A:$A,0))</f>
        <v>Electronics</v>
      </c>
      <c r="I4129" s="0" t="str">
        <f aca="false">INDEX(Orders!$D:$D,MATCH(B4129,Orders!$A:$A,0))</f>
        <v>Delivered</v>
      </c>
      <c r="J4129" s="8" t="n">
        <f aca="false">INDEX(Products!$E:$E,MATCH(C4129,Products!$A:$A,0))</f>
        <v>19956.6</v>
      </c>
      <c r="K4129" s="8" t="n">
        <f aca="false">D4129*J4129</f>
        <v>19956.6</v>
      </c>
    </row>
    <row r="4130" customFormat="false" ht="15" hidden="false" customHeight="false" outlineLevel="0" collapsed="false">
      <c r="A4130" s="0" t="s">
        <v>11898</v>
      </c>
      <c r="B4130" s="0" t="s">
        <v>3879</v>
      </c>
      <c r="C4130" s="0" t="s">
        <v>7694</v>
      </c>
      <c r="D4130" s="0" t="n">
        <v>2</v>
      </c>
      <c r="E4130" s="8" t="n">
        <v>14329</v>
      </c>
      <c r="F4130" s="0" t="n">
        <v>15</v>
      </c>
      <c r="G4130" s="8" t="n">
        <v>24359.3</v>
      </c>
      <c r="H4130" s="0" t="str">
        <f aca="false">INDEX(Products!$C:$C,MATCH(C4130,Products!$A:$A,0))</f>
        <v>Home &amp; Kitchen</v>
      </c>
      <c r="I4130" s="0" t="str">
        <f aca="false">INDEX(Orders!$D:$D,MATCH(B4130,Orders!$A:$A,0))</f>
        <v>Delivered</v>
      </c>
      <c r="J4130" s="8" t="n">
        <f aca="false">INDEX(Products!$E:$E,MATCH(C4130,Products!$A:$A,0))</f>
        <v>10731.9</v>
      </c>
      <c r="K4130" s="8" t="n">
        <f aca="false">D4130*J4130</f>
        <v>21463.8</v>
      </c>
    </row>
    <row r="4131" customFormat="false" ht="15" hidden="false" customHeight="false" outlineLevel="0" collapsed="false">
      <c r="A4131" s="0" t="s">
        <v>11899</v>
      </c>
      <c r="B4131" s="0" t="s">
        <v>3880</v>
      </c>
      <c r="C4131" s="0" t="s">
        <v>7705</v>
      </c>
      <c r="D4131" s="0" t="n">
        <v>1</v>
      </c>
      <c r="E4131" s="8" t="n">
        <v>2409</v>
      </c>
      <c r="F4131" s="0" t="n">
        <v>15</v>
      </c>
      <c r="G4131" s="8" t="n">
        <v>2047.65</v>
      </c>
      <c r="H4131" s="0" t="str">
        <f aca="false">INDEX(Products!$C:$C,MATCH(C4131,Products!$A:$A,0))</f>
        <v>Fashion</v>
      </c>
      <c r="I4131" s="0" t="str">
        <f aca="false">INDEX(Orders!$D:$D,MATCH(B4131,Orders!$A:$A,0))</f>
        <v>Returned</v>
      </c>
      <c r="J4131" s="8" t="n">
        <f aca="false">INDEX(Products!$E:$E,MATCH(C4131,Products!$A:$A,0))</f>
        <v>1619.11</v>
      </c>
      <c r="K4131" s="8" t="n">
        <f aca="false">D4131*J4131</f>
        <v>1619.11</v>
      </c>
    </row>
    <row r="4132" customFormat="false" ht="15" hidden="false" customHeight="false" outlineLevel="0" collapsed="false">
      <c r="A4132" s="0" t="s">
        <v>11900</v>
      </c>
      <c r="B4132" s="0" t="s">
        <v>3881</v>
      </c>
      <c r="C4132" s="0" t="s">
        <v>7818</v>
      </c>
      <c r="D4132" s="0" t="n">
        <v>3</v>
      </c>
      <c r="E4132" s="8" t="n">
        <v>23750</v>
      </c>
      <c r="F4132" s="0" t="n">
        <v>0</v>
      </c>
      <c r="G4132" s="8" t="n">
        <v>71250</v>
      </c>
      <c r="H4132" s="0" t="str">
        <f aca="false">INDEX(Products!$C:$C,MATCH(C4132,Products!$A:$A,0))</f>
        <v>Electronics</v>
      </c>
      <c r="I4132" s="0" t="str">
        <f aca="false">INDEX(Orders!$D:$D,MATCH(B4132,Orders!$A:$A,0))</f>
        <v>Delivered</v>
      </c>
      <c r="J4132" s="8" t="n">
        <f aca="false">INDEX(Products!$E:$E,MATCH(C4132,Products!$A:$A,0))</f>
        <v>15949.33</v>
      </c>
      <c r="K4132" s="8" t="n">
        <f aca="false">D4132*J4132</f>
        <v>47847.99</v>
      </c>
    </row>
    <row r="4133" customFormat="false" ht="15" hidden="false" customHeight="false" outlineLevel="0" collapsed="false">
      <c r="A4133" s="0" t="s">
        <v>11901</v>
      </c>
      <c r="B4133" s="0" t="s">
        <v>3882</v>
      </c>
      <c r="C4133" s="0" t="s">
        <v>7640</v>
      </c>
      <c r="D4133" s="0" t="n">
        <v>1</v>
      </c>
      <c r="E4133" s="8" t="n">
        <v>1880</v>
      </c>
      <c r="F4133" s="0" t="n">
        <v>5</v>
      </c>
      <c r="G4133" s="8" t="n">
        <v>1786</v>
      </c>
      <c r="H4133" s="0" t="str">
        <f aca="false">INDEX(Products!$C:$C,MATCH(C4133,Products!$A:$A,0))</f>
        <v>Fashion</v>
      </c>
      <c r="I4133" s="0" t="str">
        <f aca="false">INDEX(Orders!$D:$D,MATCH(B4133,Orders!$A:$A,0))</f>
        <v>Delivered</v>
      </c>
      <c r="J4133" s="8" t="n">
        <f aca="false">INDEX(Products!$E:$E,MATCH(C4133,Products!$A:$A,0))</f>
        <v>1401.93</v>
      </c>
      <c r="K4133" s="8" t="n">
        <f aca="false">D4133*J4133</f>
        <v>1401.93</v>
      </c>
    </row>
    <row r="4134" customFormat="false" ht="15" hidden="false" customHeight="false" outlineLevel="0" collapsed="false">
      <c r="A4134" s="0" t="s">
        <v>11902</v>
      </c>
      <c r="B4134" s="0" t="s">
        <v>3883</v>
      </c>
      <c r="C4134" s="0" t="s">
        <v>7657</v>
      </c>
      <c r="D4134" s="0" t="n">
        <v>1</v>
      </c>
      <c r="E4134" s="8" t="n">
        <v>2549</v>
      </c>
      <c r="F4134" s="0" t="n">
        <v>5</v>
      </c>
      <c r="G4134" s="8" t="n">
        <v>2421.55</v>
      </c>
      <c r="H4134" s="0" t="str">
        <f aca="false">INDEX(Products!$C:$C,MATCH(C4134,Products!$A:$A,0))</f>
        <v>Beauty &amp; Personal Care</v>
      </c>
      <c r="I4134" s="0" t="str">
        <f aca="false">INDEX(Orders!$D:$D,MATCH(B4134,Orders!$A:$A,0))</f>
        <v>Delivered</v>
      </c>
      <c r="J4134" s="8" t="n">
        <f aca="false">INDEX(Products!$E:$E,MATCH(C4134,Products!$A:$A,0))</f>
        <v>1757.39</v>
      </c>
      <c r="K4134" s="8" t="n">
        <f aca="false">D4134*J4134</f>
        <v>1757.39</v>
      </c>
    </row>
    <row r="4135" customFormat="false" ht="15" hidden="false" customHeight="false" outlineLevel="0" collapsed="false">
      <c r="A4135" s="0" t="s">
        <v>11903</v>
      </c>
      <c r="B4135" s="0" t="s">
        <v>3884</v>
      </c>
      <c r="C4135" s="0" t="s">
        <v>7781</v>
      </c>
      <c r="D4135" s="0" t="n">
        <v>1</v>
      </c>
      <c r="E4135" s="8" t="n">
        <v>85269</v>
      </c>
      <c r="F4135" s="0" t="n">
        <v>5</v>
      </c>
      <c r="G4135" s="8" t="n">
        <v>81005.55</v>
      </c>
      <c r="H4135" s="0" t="str">
        <f aca="false">INDEX(Products!$C:$C,MATCH(C4135,Products!$A:$A,0))</f>
        <v>Mobiles &amp; Accessories</v>
      </c>
      <c r="I4135" s="0" t="str">
        <f aca="false">INDEX(Orders!$D:$D,MATCH(B4135,Orders!$A:$A,0))</f>
        <v>Delivered</v>
      </c>
      <c r="J4135" s="8" t="n">
        <f aca="false">INDEX(Products!$E:$E,MATCH(C4135,Products!$A:$A,0))</f>
        <v>48704.05</v>
      </c>
      <c r="K4135" s="8" t="n">
        <f aca="false">D4135*J4135</f>
        <v>48704.05</v>
      </c>
    </row>
    <row r="4136" customFormat="false" ht="15" hidden="false" customHeight="false" outlineLevel="0" collapsed="false">
      <c r="A4136" s="0" t="s">
        <v>11904</v>
      </c>
      <c r="B4136" s="0" t="s">
        <v>3885</v>
      </c>
      <c r="C4136" s="0" t="s">
        <v>8063</v>
      </c>
      <c r="D4136" s="0" t="n">
        <v>1</v>
      </c>
      <c r="E4136" s="8" t="n">
        <v>11739</v>
      </c>
      <c r="F4136" s="0" t="n">
        <v>10</v>
      </c>
      <c r="G4136" s="8" t="n">
        <v>10565.1</v>
      </c>
      <c r="H4136" s="0" t="str">
        <f aca="false">INDEX(Products!$C:$C,MATCH(C4136,Products!$A:$A,0))</f>
        <v>Sports &amp; Fitness</v>
      </c>
      <c r="I4136" s="0" t="str">
        <f aca="false">INDEX(Orders!$D:$D,MATCH(B4136,Orders!$A:$A,0))</f>
        <v>Delivered</v>
      </c>
      <c r="J4136" s="8" t="n">
        <f aca="false">INDEX(Products!$E:$E,MATCH(C4136,Products!$A:$A,0))</f>
        <v>6695.67</v>
      </c>
      <c r="K4136" s="8" t="n">
        <f aca="false">D4136*J4136</f>
        <v>6695.67</v>
      </c>
    </row>
    <row r="4137" customFormat="false" ht="15" hidden="false" customHeight="false" outlineLevel="0" collapsed="false">
      <c r="A4137" s="0" t="s">
        <v>11905</v>
      </c>
      <c r="B4137" s="0" t="s">
        <v>3887</v>
      </c>
      <c r="C4137" s="0" t="s">
        <v>7910</v>
      </c>
      <c r="D4137" s="0" t="n">
        <v>1</v>
      </c>
      <c r="E4137" s="8" t="n">
        <v>1649</v>
      </c>
      <c r="F4137" s="0" t="n">
        <v>0</v>
      </c>
      <c r="G4137" s="8" t="n">
        <v>1649</v>
      </c>
      <c r="H4137" s="0" t="str">
        <f aca="false">INDEX(Products!$C:$C,MATCH(C4137,Products!$A:$A,0))</f>
        <v>Fashion</v>
      </c>
      <c r="I4137" s="0" t="str">
        <f aca="false">INDEX(Orders!$D:$D,MATCH(B4137,Orders!$A:$A,0))</f>
        <v>Delivered</v>
      </c>
      <c r="J4137" s="8" t="n">
        <f aca="false">INDEX(Products!$E:$E,MATCH(C4137,Products!$A:$A,0))</f>
        <v>1049.68</v>
      </c>
      <c r="K4137" s="8" t="n">
        <f aca="false">D4137*J4137</f>
        <v>1049.68</v>
      </c>
    </row>
    <row r="4138" customFormat="false" ht="15" hidden="false" customHeight="false" outlineLevel="0" collapsed="false">
      <c r="A4138" s="0" t="s">
        <v>11906</v>
      </c>
      <c r="B4138" s="0" t="s">
        <v>3889</v>
      </c>
      <c r="C4138" s="0" t="s">
        <v>7757</v>
      </c>
      <c r="D4138" s="0" t="n">
        <v>3</v>
      </c>
      <c r="E4138" s="8" t="n">
        <v>3679</v>
      </c>
      <c r="F4138" s="0" t="n">
        <v>0</v>
      </c>
      <c r="G4138" s="8" t="n">
        <v>11037</v>
      </c>
      <c r="H4138" s="0" t="str">
        <f aca="false">INDEX(Products!$C:$C,MATCH(C4138,Products!$A:$A,0))</f>
        <v>Fashion</v>
      </c>
      <c r="I4138" s="0" t="str">
        <f aca="false">INDEX(Orders!$D:$D,MATCH(B4138,Orders!$A:$A,0))</f>
        <v>Delivered</v>
      </c>
      <c r="J4138" s="8" t="n">
        <f aca="false">INDEX(Products!$E:$E,MATCH(C4138,Products!$A:$A,0))</f>
        <v>2029.6</v>
      </c>
      <c r="K4138" s="8" t="n">
        <f aca="false">D4138*J4138</f>
        <v>6088.8</v>
      </c>
    </row>
    <row r="4139" customFormat="false" ht="15" hidden="false" customHeight="false" outlineLevel="0" collapsed="false">
      <c r="A4139" s="0" t="s">
        <v>11907</v>
      </c>
      <c r="B4139" s="0" t="s">
        <v>3889</v>
      </c>
      <c r="C4139" s="0" t="s">
        <v>7968</v>
      </c>
      <c r="D4139" s="0" t="n">
        <v>1</v>
      </c>
      <c r="E4139" s="8" t="n">
        <v>50</v>
      </c>
      <c r="F4139" s="0" t="n">
        <v>10</v>
      </c>
      <c r="G4139" s="8" t="n">
        <v>45</v>
      </c>
      <c r="H4139" s="0" t="str">
        <f aca="false">INDEX(Products!$C:$C,MATCH(C4139,Products!$A:$A,0))</f>
        <v>Grocery</v>
      </c>
      <c r="I4139" s="0" t="str">
        <f aca="false">INDEX(Orders!$D:$D,MATCH(B4139,Orders!$A:$A,0))</f>
        <v>Delivered</v>
      </c>
      <c r="J4139" s="8" t="n">
        <f aca="false">INDEX(Products!$E:$E,MATCH(C4139,Products!$A:$A,0))</f>
        <v>31.67</v>
      </c>
      <c r="K4139" s="8" t="n">
        <f aca="false">D4139*J4139</f>
        <v>31.67</v>
      </c>
    </row>
    <row r="4140" customFormat="false" ht="15" hidden="false" customHeight="false" outlineLevel="0" collapsed="false">
      <c r="A4140" s="0" t="s">
        <v>11908</v>
      </c>
      <c r="B4140" s="0" t="s">
        <v>3890</v>
      </c>
      <c r="C4140" s="0" t="s">
        <v>7835</v>
      </c>
      <c r="D4140" s="0" t="n">
        <v>1</v>
      </c>
      <c r="E4140" s="8" t="n">
        <v>30819</v>
      </c>
      <c r="F4140" s="0" t="n">
        <v>10</v>
      </c>
      <c r="G4140" s="8" t="n">
        <v>27737.1</v>
      </c>
      <c r="H4140" s="0" t="str">
        <f aca="false">INDEX(Products!$C:$C,MATCH(C4140,Products!$A:$A,0))</f>
        <v>Electronics</v>
      </c>
      <c r="I4140" s="0" t="str">
        <f aca="false">INDEX(Orders!$D:$D,MATCH(B4140,Orders!$A:$A,0))</f>
        <v>Delivered</v>
      </c>
      <c r="J4140" s="8" t="n">
        <f aca="false">INDEX(Products!$E:$E,MATCH(C4140,Products!$A:$A,0))</f>
        <v>22115.15</v>
      </c>
      <c r="K4140" s="8" t="n">
        <f aca="false">D4140*J4140</f>
        <v>22115.15</v>
      </c>
    </row>
    <row r="4141" customFormat="false" ht="15" hidden="false" customHeight="false" outlineLevel="0" collapsed="false">
      <c r="A4141" s="0" t="s">
        <v>11909</v>
      </c>
      <c r="B4141" s="0" t="s">
        <v>3890</v>
      </c>
      <c r="C4141" s="0" t="s">
        <v>7699</v>
      </c>
      <c r="D4141" s="0" t="n">
        <v>2</v>
      </c>
      <c r="E4141" s="8" t="n">
        <v>9229</v>
      </c>
      <c r="F4141" s="0" t="n">
        <v>5</v>
      </c>
      <c r="G4141" s="8" t="n">
        <v>17535.1</v>
      </c>
      <c r="H4141" s="0" t="str">
        <f aca="false">INDEX(Products!$C:$C,MATCH(C4141,Products!$A:$A,0))</f>
        <v>Sports &amp; Fitness</v>
      </c>
      <c r="I4141" s="0" t="str">
        <f aca="false">INDEX(Orders!$D:$D,MATCH(B4141,Orders!$A:$A,0))</f>
        <v>Delivered</v>
      </c>
      <c r="J4141" s="8" t="n">
        <f aca="false">INDEX(Products!$E:$E,MATCH(C4141,Products!$A:$A,0))</f>
        <v>5762.08</v>
      </c>
      <c r="K4141" s="8" t="n">
        <f aca="false">D4141*J4141</f>
        <v>11524.16</v>
      </c>
    </row>
    <row r="4142" customFormat="false" ht="15" hidden="false" customHeight="false" outlineLevel="0" collapsed="false">
      <c r="A4142" s="0" t="s">
        <v>11910</v>
      </c>
      <c r="B4142" s="0" t="s">
        <v>3891</v>
      </c>
      <c r="C4142" s="0" t="s">
        <v>8063</v>
      </c>
      <c r="D4142" s="0" t="n">
        <v>1</v>
      </c>
      <c r="E4142" s="8" t="n">
        <v>11739</v>
      </c>
      <c r="F4142" s="0" t="n">
        <v>0</v>
      </c>
      <c r="G4142" s="8" t="n">
        <v>11739</v>
      </c>
      <c r="H4142" s="0" t="str">
        <f aca="false">INDEX(Products!$C:$C,MATCH(C4142,Products!$A:$A,0))</f>
        <v>Sports &amp; Fitness</v>
      </c>
      <c r="I4142" s="0" t="str">
        <f aca="false">INDEX(Orders!$D:$D,MATCH(B4142,Orders!$A:$A,0))</f>
        <v>Delivered</v>
      </c>
      <c r="J4142" s="8" t="n">
        <f aca="false">INDEX(Products!$E:$E,MATCH(C4142,Products!$A:$A,0))</f>
        <v>6695.67</v>
      </c>
      <c r="K4142" s="8" t="n">
        <f aca="false">D4142*J4142</f>
        <v>6695.67</v>
      </c>
    </row>
    <row r="4143" customFormat="false" ht="15" hidden="false" customHeight="false" outlineLevel="0" collapsed="false">
      <c r="A4143" s="0" t="s">
        <v>11911</v>
      </c>
      <c r="B4143" s="0" t="s">
        <v>3891</v>
      </c>
      <c r="C4143" s="0" t="s">
        <v>7835</v>
      </c>
      <c r="D4143" s="0" t="n">
        <v>1</v>
      </c>
      <c r="E4143" s="8" t="n">
        <v>30819</v>
      </c>
      <c r="F4143" s="0" t="n">
        <v>0</v>
      </c>
      <c r="G4143" s="8" t="n">
        <v>30819</v>
      </c>
      <c r="H4143" s="0" t="str">
        <f aca="false">INDEX(Products!$C:$C,MATCH(C4143,Products!$A:$A,0))</f>
        <v>Electronics</v>
      </c>
      <c r="I4143" s="0" t="str">
        <f aca="false">INDEX(Orders!$D:$D,MATCH(B4143,Orders!$A:$A,0))</f>
        <v>Delivered</v>
      </c>
      <c r="J4143" s="8" t="n">
        <f aca="false">INDEX(Products!$E:$E,MATCH(C4143,Products!$A:$A,0))</f>
        <v>22115.15</v>
      </c>
      <c r="K4143" s="8" t="n">
        <f aca="false">D4143*J4143</f>
        <v>22115.15</v>
      </c>
    </row>
    <row r="4144" customFormat="false" ht="15" hidden="false" customHeight="false" outlineLevel="0" collapsed="false">
      <c r="A4144" s="0" t="s">
        <v>11912</v>
      </c>
      <c r="B4144" s="0" t="s">
        <v>3892</v>
      </c>
      <c r="C4144" s="0" t="s">
        <v>7757</v>
      </c>
      <c r="D4144" s="0" t="n">
        <v>1</v>
      </c>
      <c r="E4144" s="8" t="n">
        <v>3679</v>
      </c>
      <c r="F4144" s="0" t="n">
        <v>20</v>
      </c>
      <c r="G4144" s="8" t="n">
        <v>2943.2</v>
      </c>
      <c r="H4144" s="0" t="str">
        <f aca="false">INDEX(Products!$C:$C,MATCH(C4144,Products!$A:$A,0))</f>
        <v>Fashion</v>
      </c>
      <c r="I4144" s="0" t="str">
        <f aca="false">INDEX(Orders!$D:$D,MATCH(B4144,Orders!$A:$A,0))</f>
        <v>Delivered</v>
      </c>
      <c r="J4144" s="8" t="n">
        <f aca="false">INDEX(Products!$E:$E,MATCH(C4144,Products!$A:$A,0))</f>
        <v>2029.6</v>
      </c>
      <c r="K4144" s="8" t="n">
        <f aca="false">D4144*J4144</f>
        <v>2029.6</v>
      </c>
    </row>
    <row r="4145" customFormat="false" ht="15" hidden="false" customHeight="false" outlineLevel="0" collapsed="false">
      <c r="A4145" s="0" t="s">
        <v>11913</v>
      </c>
      <c r="B4145" s="0" t="s">
        <v>3894</v>
      </c>
      <c r="C4145" s="0" t="s">
        <v>7835</v>
      </c>
      <c r="D4145" s="0" t="n">
        <v>1</v>
      </c>
      <c r="E4145" s="8" t="n">
        <v>30819</v>
      </c>
      <c r="F4145" s="0" t="n">
        <v>0</v>
      </c>
      <c r="G4145" s="8" t="n">
        <v>30819</v>
      </c>
      <c r="H4145" s="0" t="str">
        <f aca="false">INDEX(Products!$C:$C,MATCH(C4145,Products!$A:$A,0))</f>
        <v>Electronics</v>
      </c>
      <c r="I4145" s="0" t="str">
        <f aca="false">INDEX(Orders!$D:$D,MATCH(B4145,Orders!$A:$A,0))</f>
        <v>Delivered</v>
      </c>
      <c r="J4145" s="8" t="n">
        <f aca="false">INDEX(Products!$E:$E,MATCH(C4145,Products!$A:$A,0))</f>
        <v>22115.15</v>
      </c>
      <c r="K4145" s="8" t="n">
        <f aca="false">D4145*J4145</f>
        <v>22115.15</v>
      </c>
    </row>
    <row r="4146" customFormat="false" ht="15" hidden="false" customHeight="false" outlineLevel="0" collapsed="false">
      <c r="A4146" s="0" t="s">
        <v>11914</v>
      </c>
      <c r="B4146" s="0" t="s">
        <v>3896</v>
      </c>
      <c r="C4146" s="0" t="s">
        <v>7821</v>
      </c>
      <c r="D4146" s="0" t="n">
        <v>1</v>
      </c>
      <c r="E4146" s="8" t="n">
        <v>2479</v>
      </c>
      <c r="F4146" s="0" t="n">
        <v>0</v>
      </c>
      <c r="G4146" s="8" t="n">
        <v>2479</v>
      </c>
      <c r="H4146" s="0" t="str">
        <f aca="false">INDEX(Products!$C:$C,MATCH(C4146,Products!$A:$A,0))</f>
        <v>Beauty &amp; Personal Care</v>
      </c>
      <c r="I4146" s="0" t="str">
        <f aca="false">INDEX(Orders!$D:$D,MATCH(B4146,Orders!$A:$A,0))</f>
        <v>Delivered</v>
      </c>
      <c r="J4146" s="8" t="n">
        <f aca="false">INDEX(Products!$E:$E,MATCH(C4146,Products!$A:$A,0))</f>
        <v>1727.59</v>
      </c>
      <c r="K4146" s="8" t="n">
        <f aca="false">D4146*J4146</f>
        <v>1727.59</v>
      </c>
    </row>
    <row r="4147" customFormat="false" ht="15" hidden="false" customHeight="false" outlineLevel="0" collapsed="false">
      <c r="A4147" s="0" t="s">
        <v>11915</v>
      </c>
      <c r="B4147" s="0" t="s">
        <v>3896</v>
      </c>
      <c r="C4147" s="0" t="s">
        <v>8077</v>
      </c>
      <c r="D4147" s="0" t="n">
        <v>1</v>
      </c>
      <c r="E4147" s="8" t="n">
        <v>12200</v>
      </c>
      <c r="F4147" s="0" t="n">
        <v>30</v>
      </c>
      <c r="G4147" s="8" t="n">
        <v>8540</v>
      </c>
      <c r="H4147" s="0" t="str">
        <f aca="false">INDEX(Products!$C:$C,MATCH(C4147,Products!$A:$A,0))</f>
        <v>Home &amp; Kitchen</v>
      </c>
      <c r="I4147" s="0" t="str">
        <f aca="false">INDEX(Orders!$D:$D,MATCH(B4147,Orders!$A:$A,0))</f>
        <v>Delivered</v>
      </c>
      <c r="J4147" s="8" t="n">
        <f aca="false">INDEX(Products!$E:$E,MATCH(C4147,Products!$A:$A,0))</f>
        <v>8261.73</v>
      </c>
      <c r="K4147" s="8" t="n">
        <f aca="false">D4147*J4147</f>
        <v>8261.73</v>
      </c>
    </row>
    <row r="4148" customFormat="false" ht="15" hidden="false" customHeight="false" outlineLevel="0" collapsed="false">
      <c r="A4148" s="0" t="s">
        <v>11916</v>
      </c>
      <c r="B4148" s="0" t="s">
        <v>3897</v>
      </c>
      <c r="C4148" s="0" t="s">
        <v>8304</v>
      </c>
      <c r="D4148" s="0" t="n">
        <v>1</v>
      </c>
      <c r="E4148" s="8" t="n">
        <v>30649</v>
      </c>
      <c r="F4148" s="0" t="n">
        <v>0</v>
      </c>
      <c r="G4148" s="8" t="n">
        <v>30649</v>
      </c>
      <c r="H4148" s="0" t="str">
        <f aca="false">INDEX(Products!$C:$C,MATCH(C4148,Products!$A:$A,0))</f>
        <v>Mobiles &amp; Accessories</v>
      </c>
      <c r="I4148" s="0" t="str">
        <f aca="false">INDEX(Orders!$D:$D,MATCH(B4148,Orders!$A:$A,0))</f>
        <v>Delivered</v>
      </c>
      <c r="J4148" s="8" t="n">
        <f aca="false">INDEX(Products!$E:$E,MATCH(C4148,Products!$A:$A,0))</f>
        <v>17732.54</v>
      </c>
      <c r="K4148" s="8" t="n">
        <f aca="false">D4148*J4148</f>
        <v>17732.54</v>
      </c>
    </row>
    <row r="4149" customFormat="false" ht="15" hidden="false" customHeight="false" outlineLevel="0" collapsed="false">
      <c r="A4149" s="0" t="s">
        <v>11917</v>
      </c>
      <c r="B4149" s="0" t="s">
        <v>3898</v>
      </c>
      <c r="C4149" s="0" t="s">
        <v>7771</v>
      </c>
      <c r="D4149" s="0" t="n">
        <v>1</v>
      </c>
      <c r="E4149" s="8" t="n">
        <v>3619</v>
      </c>
      <c r="F4149" s="0" t="n">
        <v>0</v>
      </c>
      <c r="G4149" s="8" t="n">
        <v>3619</v>
      </c>
      <c r="H4149" s="0" t="str">
        <f aca="false">INDEX(Products!$C:$C,MATCH(C4149,Products!$A:$A,0))</f>
        <v>Fashion</v>
      </c>
      <c r="I4149" s="0" t="str">
        <f aca="false">INDEX(Orders!$D:$D,MATCH(B4149,Orders!$A:$A,0))</f>
        <v>Delivered</v>
      </c>
      <c r="J4149" s="8" t="n">
        <f aca="false">INDEX(Products!$E:$E,MATCH(C4149,Products!$A:$A,0))</f>
        <v>2299.95</v>
      </c>
      <c r="K4149" s="8" t="n">
        <f aca="false">D4149*J4149</f>
        <v>2299.95</v>
      </c>
    </row>
    <row r="4150" customFormat="false" ht="15" hidden="false" customHeight="false" outlineLevel="0" collapsed="false">
      <c r="A4150" s="0" t="s">
        <v>11918</v>
      </c>
      <c r="B4150" s="0" t="s">
        <v>3898</v>
      </c>
      <c r="C4150" s="0" t="s">
        <v>7661</v>
      </c>
      <c r="D4150" s="0" t="n">
        <v>1</v>
      </c>
      <c r="E4150" s="8" t="n">
        <v>499</v>
      </c>
      <c r="F4150" s="0" t="n">
        <v>0</v>
      </c>
      <c r="G4150" s="8" t="n">
        <v>499</v>
      </c>
      <c r="H4150" s="0" t="str">
        <f aca="false">INDEX(Products!$C:$C,MATCH(C4150,Products!$A:$A,0))</f>
        <v>Beauty &amp; Personal Care</v>
      </c>
      <c r="I4150" s="0" t="str">
        <f aca="false">INDEX(Orders!$D:$D,MATCH(B4150,Orders!$A:$A,0))</f>
        <v>Delivered</v>
      </c>
      <c r="J4150" s="8" t="n">
        <f aca="false">INDEX(Products!$E:$E,MATCH(C4150,Products!$A:$A,0))</f>
        <v>296.64</v>
      </c>
      <c r="K4150" s="8" t="n">
        <f aca="false">D4150*J4150</f>
        <v>296.64</v>
      </c>
    </row>
    <row r="4151" customFormat="false" ht="15" hidden="false" customHeight="false" outlineLevel="0" collapsed="false">
      <c r="A4151" s="0" t="s">
        <v>11919</v>
      </c>
      <c r="B4151" s="0" t="s">
        <v>3900</v>
      </c>
      <c r="C4151" s="0" t="s">
        <v>7851</v>
      </c>
      <c r="D4151" s="0" t="n">
        <v>1</v>
      </c>
      <c r="E4151" s="8" t="n">
        <v>2350</v>
      </c>
      <c r="F4151" s="0" t="n">
        <v>5</v>
      </c>
      <c r="G4151" s="8" t="n">
        <v>2232.5</v>
      </c>
      <c r="H4151" s="0" t="str">
        <f aca="false">INDEX(Products!$C:$C,MATCH(C4151,Products!$A:$A,0))</f>
        <v>Fashion</v>
      </c>
      <c r="I4151" s="0" t="str">
        <f aca="false">INDEX(Orders!$D:$D,MATCH(B4151,Orders!$A:$A,0))</f>
        <v>Cancelled</v>
      </c>
      <c r="J4151" s="8" t="n">
        <f aca="false">INDEX(Products!$E:$E,MATCH(C4151,Products!$A:$A,0))</f>
        <v>1565.14</v>
      </c>
      <c r="K4151" s="8" t="n">
        <f aca="false">D4151*J4151</f>
        <v>1565.14</v>
      </c>
    </row>
    <row r="4152" customFormat="false" ht="15" hidden="false" customHeight="false" outlineLevel="0" collapsed="false">
      <c r="A4152" s="0" t="s">
        <v>11920</v>
      </c>
      <c r="B4152" s="0" t="s">
        <v>3900</v>
      </c>
      <c r="C4152" s="0" t="s">
        <v>7696</v>
      </c>
      <c r="D4152" s="0" t="n">
        <v>2</v>
      </c>
      <c r="E4152" s="8" t="n">
        <v>23569</v>
      </c>
      <c r="F4152" s="0" t="n">
        <v>10</v>
      </c>
      <c r="G4152" s="8" t="n">
        <v>42424.2</v>
      </c>
      <c r="H4152" s="0" t="str">
        <f aca="false">INDEX(Products!$C:$C,MATCH(C4152,Products!$A:$A,0))</f>
        <v>Electronics</v>
      </c>
      <c r="I4152" s="0" t="str">
        <f aca="false">INDEX(Orders!$D:$D,MATCH(B4152,Orders!$A:$A,0))</f>
        <v>Cancelled</v>
      </c>
      <c r="J4152" s="8" t="n">
        <f aca="false">INDEX(Products!$E:$E,MATCH(C4152,Products!$A:$A,0))</f>
        <v>15487.44</v>
      </c>
      <c r="K4152" s="8" t="n">
        <f aca="false">D4152*J4152</f>
        <v>30974.88</v>
      </c>
    </row>
    <row r="4153" customFormat="false" ht="15" hidden="false" customHeight="false" outlineLevel="0" collapsed="false">
      <c r="A4153" s="0" t="s">
        <v>11921</v>
      </c>
      <c r="B4153" s="0" t="s">
        <v>3901</v>
      </c>
      <c r="C4153" s="0" t="s">
        <v>7855</v>
      </c>
      <c r="D4153" s="0" t="n">
        <v>1</v>
      </c>
      <c r="E4153" s="8" t="n">
        <v>40660</v>
      </c>
      <c r="F4153" s="0" t="n">
        <v>0</v>
      </c>
      <c r="G4153" s="8" t="n">
        <v>40660</v>
      </c>
      <c r="H4153" s="0" t="str">
        <f aca="false">INDEX(Products!$C:$C,MATCH(C4153,Products!$A:$A,0))</f>
        <v>Electronics</v>
      </c>
      <c r="I4153" s="0" t="str">
        <f aca="false">INDEX(Orders!$D:$D,MATCH(B4153,Orders!$A:$A,0))</f>
        <v>Delivered</v>
      </c>
      <c r="J4153" s="8" t="n">
        <f aca="false">INDEX(Products!$E:$E,MATCH(C4153,Products!$A:$A,0))</f>
        <v>24017.64</v>
      </c>
      <c r="K4153" s="8" t="n">
        <f aca="false">D4153*J4153</f>
        <v>24017.64</v>
      </c>
    </row>
    <row r="4154" customFormat="false" ht="15" hidden="false" customHeight="false" outlineLevel="0" collapsed="false">
      <c r="A4154" s="0" t="s">
        <v>11922</v>
      </c>
      <c r="B4154" s="0" t="s">
        <v>3902</v>
      </c>
      <c r="C4154" s="0" t="s">
        <v>7755</v>
      </c>
      <c r="D4154" s="0" t="n">
        <v>1</v>
      </c>
      <c r="E4154" s="8" t="n">
        <v>949</v>
      </c>
      <c r="F4154" s="0" t="n">
        <v>15</v>
      </c>
      <c r="G4154" s="8" t="n">
        <v>806.65</v>
      </c>
      <c r="H4154" s="0" t="str">
        <f aca="false">INDEX(Products!$C:$C,MATCH(C4154,Products!$A:$A,0))</f>
        <v>Books</v>
      </c>
      <c r="I4154" s="0" t="str">
        <f aca="false">INDEX(Orders!$D:$D,MATCH(B4154,Orders!$A:$A,0))</f>
        <v>Delivered</v>
      </c>
      <c r="J4154" s="8" t="n">
        <f aca="false">INDEX(Products!$E:$E,MATCH(C4154,Products!$A:$A,0))</f>
        <v>640.32</v>
      </c>
      <c r="K4154" s="8" t="n">
        <f aca="false">D4154*J4154</f>
        <v>640.32</v>
      </c>
    </row>
    <row r="4155" customFormat="false" ht="15" hidden="false" customHeight="false" outlineLevel="0" collapsed="false">
      <c r="A4155" s="0" t="s">
        <v>11923</v>
      </c>
      <c r="B4155" s="0" t="s">
        <v>3902</v>
      </c>
      <c r="C4155" s="0" t="s">
        <v>8118</v>
      </c>
      <c r="D4155" s="0" t="n">
        <v>2</v>
      </c>
      <c r="E4155" s="8" t="n">
        <v>2909</v>
      </c>
      <c r="F4155" s="0" t="n">
        <v>0</v>
      </c>
      <c r="G4155" s="8" t="n">
        <v>5818</v>
      </c>
      <c r="H4155" s="0" t="str">
        <f aca="false">INDEX(Products!$C:$C,MATCH(C4155,Products!$A:$A,0))</f>
        <v>Beauty &amp; Personal Care</v>
      </c>
      <c r="I4155" s="0" t="str">
        <f aca="false">INDEX(Orders!$D:$D,MATCH(B4155,Orders!$A:$A,0))</f>
        <v>Delivered</v>
      </c>
      <c r="J4155" s="8" t="n">
        <f aca="false">INDEX(Products!$E:$E,MATCH(C4155,Products!$A:$A,0))</f>
        <v>1624.63</v>
      </c>
      <c r="K4155" s="8" t="n">
        <f aca="false">D4155*J4155</f>
        <v>3249.26</v>
      </c>
    </row>
    <row r="4156" customFormat="false" ht="15" hidden="false" customHeight="false" outlineLevel="0" collapsed="false">
      <c r="A4156" s="0" t="s">
        <v>11924</v>
      </c>
      <c r="B4156" s="0" t="s">
        <v>3902</v>
      </c>
      <c r="C4156" s="0" t="s">
        <v>7595</v>
      </c>
      <c r="D4156" s="0" t="n">
        <v>1</v>
      </c>
      <c r="E4156" s="8" t="n">
        <v>8040</v>
      </c>
      <c r="F4156" s="0" t="n">
        <v>5</v>
      </c>
      <c r="G4156" s="8" t="n">
        <v>7638</v>
      </c>
      <c r="H4156" s="0" t="str">
        <f aca="false">INDEX(Products!$C:$C,MATCH(C4156,Products!$A:$A,0))</f>
        <v>Home &amp; Kitchen</v>
      </c>
      <c r="I4156" s="0" t="str">
        <f aca="false">INDEX(Orders!$D:$D,MATCH(B4156,Orders!$A:$A,0))</f>
        <v>Delivered</v>
      </c>
      <c r="J4156" s="8" t="n">
        <f aca="false">INDEX(Products!$E:$E,MATCH(C4156,Products!$A:$A,0))</f>
        <v>4810.96</v>
      </c>
      <c r="K4156" s="8" t="n">
        <f aca="false">D4156*J4156</f>
        <v>4810.96</v>
      </c>
    </row>
    <row r="4157" customFormat="false" ht="15" hidden="false" customHeight="false" outlineLevel="0" collapsed="false">
      <c r="A4157" s="0" t="s">
        <v>11925</v>
      </c>
      <c r="B4157" s="0" t="s">
        <v>3902</v>
      </c>
      <c r="C4157" s="0" t="s">
        <v>8152</v>
      </c>
      <c r="D4157" s="0" t="n">
        <v>1</v>
      </c>
      <c r="E4157" s="8" t="n">
        <v>3759</v>
      </c>
      <c r="F4157" s="0" t="n">
        <v>20</v>
      </c>
      <c r="G4157" s="8" t="n">
        <v>3007.2</v>
      </c>
      <c r="H4157" s="0" t="str">
        <f aca="false">INDEX(Products!$C:$C,MATCH(C4157,Products!$A:$A,0))</f>
        <v>Fashion</v>
      </c>
      <c r="I4157" s="0" t="str">
        <f aca="false">INDEX(Orders!$D:$D,MATCH(B4157,Orders!$A:$A,0))</f>
        <v>Delivered</v>
      </c>
      <c r="J4157" s="8" t="n">
        <f aca="false">INDEX(Products!$E:$E,MATCH(C4157,Products!$A:$A,0))</f>
        <v>2136.16</v>
      </c>
      <c r="K4157" s="8" t="n">
        <f aca="false">D4157*J4157</f>
        <v>2136.16</v>
      </c>
    </row>
    <row r="4158" customFormat="false" ht="15" hidden="false" customHeight="false" outlineLevel="0" collapsed="false">
      <c r="A4158" s="0" t="s">
        <v>11926</v>
      </c>
      <c r="B4158" s="0" t="s">
        <v>3903</v>
      </c>
      <c r="C4158" s="0" t="s">
        <v>7790</v>
      </c>
      <c r="D4158" s="0" t="n">
        <v>1</v>
      </c>
      <c r="E4158" s="8" t="n">
        <v>629</v>
      </c>
      <c r="F4158" s="0" t="n">
        <v>0</v>
      </c>
      <c r="G4158" s="8" t="n">
        <v>629</v>
      </c>
      <c r="H4158" s="0" t="str">
        <f aca="false">INDEX(Products!$C:$C,MATCH(C4158,Products!$A:$A,0))</f>
        <v>Grocery</v>
      </c>
      <c r="I4158" s="0" t="str">
        <f aca="false">INDEX(Orders!$D:$D,MATCH(B4158,Orders!$A:$A,0))</f>
        <v>Delivered</v>
      </c>
      <c r="J4158" s="8" t="n">
        <f aca="false">INDEX(Products!$E:$E,MATCH(C4158,Products!$A:$A,0))</f>
        <v>377.09</v>
      </c>
      <c r="K4158" s="8" t="n">
        <f aca="false">D4158*J4158</f>
        <v>377.09</v>
      </c>
    </row>
    <row r="4159" customFormat="false" ht="15" hidden="false" customHeight="false" outlineLevel="0" collapsed="false">
      <c r="A4159" s="0" t="s">
        <v>11927</v>
      </c>
      <c r="B4159" s="0" t="s">
        <v>3903</v>
      </c>
      <c r="C4159" s="0" t="s">
        <v>7801</v>
      </c>
      <c r="D4159" s="0" t="n">
        <v>2</v>
      </c>
      <c r="E4159" s="8" t="n">
        <v>2889</v>
      </c>
      <c r="F4159" s="0" t="n">
        <v>0</v>
      </c>
      <c r="G4159" s="8" t="n">
        <v>5778</v>
      </c>
      <c r="H4159" s="0" t="str">
        <f aca="false">INDEX(Products!$C:$C,MATCH(C4159,Products!$A:$A,0))</f>
        <v>Fashion</v>
      </c>
      <c r="I4159" s="0" t="str">
        <f aca="false">INDEX(Orders!$D:$D,MATCH(B4159,Orders!$A:$A,0))</f>
        <v>Delivered</v>
      </c>
      <c r="J4159" s="8" t="n">
        <f aca="false">INDEX(Products!$E:$E,MATCH(C4159,Products!$A:$A,0))</f>
        <v>1991.35</v>
      </c>
      <c r="K4159" s="8" t="n">
        <f aca="false">D4159*J4159</f>
        <v>3982.7</v>
      </c>
    </row>
    <row r="4160" customFormat="false" ht="15" hidden="false" customHeight="false" outlineLevel="0" collapsed="false">
      <c r="A4160" s="0" t="s">
        <v>11928</v>
      </c>
      <c r="B4160" s="0" t="s">
        <v>3903</v>
      </c>
      <c r="C4160" s="0" t="s">
        <v>8127</v>
      </c>
      <c r="D4160" s="0" t="n">
        <v>1</v>
      </c>
      <c r="E4160" s="8" t="n">
        <v>1239</v>
      </c>
      <c r="F4160" s="0" t="n">
        <v>0</v>
      </c>
      <c r="G4160" s="8" t="n">
        <v>1239</v>
      </c>
      <c r="H4160" s="0" t="str">
        <f aca="false">INDEX(Products!$C:$C,MATCH(C4160,Products!$A:$A,0))</f>
        <v>Sports &amp; Fitness</v>
      </c>
      <c r="I4160" s="0" t="str">
        <f aca="false">INDEX(Orders!$D:$D,MATCH(B4160,Orders!$A:$A,0))</f>
        <v>Delivered</v>
      </c>
      <c r="J4160" s="8" t="n">
        <f aca="false">INDEX(Products!$E:$E,MATCH(C4160,Products!$A:$A,0))</f>
        <v>686.19</v>
      </c>
      <c r="K4160" s="8" t="n">
        <f aca="false">D4160*J4160</f>
        <v>686.19</v>
      </c>
    </row>
    <row r="4161" customFormat="false" ht="15" hidden="false" customHeight="false" outlineLevel="0" collapsed="false">
      <c r="A4161" s="0" t="s">
        <v>11929</v>
      </c>
      <c r="B4161" s="0" t="s">
        <v>3904</v>
      </c>
      <c r="C4161" s="0" t="s">
        <v>7593</v>
      </c>
      <c r="D4161" s="0" t="n">
        <v>1</v>
      </c>
      <c r="E4161" s="8" t="n">
        <v>12159</v>
      </c>
      <c r="F4161" s="0" t="n">
        <v>15</v>
      </c>
      <c r="G4161" s="8" t="n">
        <v>10335.15</v>
      </c>
      <c r="H4161" s="0" t="str">
        <f aca="false">INDEX(Products!$C:$C,MATCH(C4161,Products!$A:$A,0))</f>
        <v>Mobiles &amp; Accessories</v>
      </c>
      <c r="I4161" s="0" t="str">
        <f aca="false">INDEX(Orders!$D:$D,MATCH(B4161,Orders!$A:$A,0))</f>
        <v>Returned</v>
      </c>
      <c r="J4161" s="8" t="n">
        <f aca="false">INDEX(Products!$E:$E,MATCH(C4161,Products!$A:$A,0))</f>
        <v>8791.68</v>
      </c>
      <c r="K4161" s="8" t="n">
        <f aca="false">D4161*J4161</f>
        <v>8791.68</v>
      </c>
    </row>
    <row r="4162" customFormat="false" ht="15" hidden="false" customHeight="false" outlineLevel="0" collapsed="false">
      <c r="A4162" s="0" t="s">
        <v>11930</v>
      </c>
      <c r="B4162" s="0" t="s">
        <v>3906</v>
      </c>
      <c r="C4162" s="0" t="s">
        <v>7990</v>
      </c>
      <c r="D4162" s="0" t="n">
        <v>1</v>
      </c>
      <c r="E4162" s="8" t="n">
        <v>25780</v>
      </c>
      <c r="F4162" s="0" t="n">
        <v>0</v>
      </c>
      <c r="G4162" s="8" t="n">
        <v>25780</v>
      </c>
      <c r="H4162" s="0" t="str">
        <f aca="false">INDEX(Products!$C:$C,MATCH(C4162,Products!$A:$A,0))</f>
        <v>Electronics</v>
      </c>
      <c r="I4162" s="0" t="str">
        <f aca="false">INDEX(Orders!$D:$D,MATCH(B4162,Orders!$A:$A,0))</f>
        <v>Returned</v>
      </c>
      <c r="J4162" s="8" t="n">
        <f aca="false">INDEX(Products!$E:$E,MATCH(C4162,Products!$A:$A,0))</f>
        <v>18157.51</v>
      </c>
      <c r="K4162" s="8" t="n">
        <f aca="false">D4162*J4162</f>
        <v>18157.51</v>
      </c>
    </row>
    <row r="4163" customFormat="false" ht="15" hidden="false" customHeight="false" outlineLevel="0" collapsed="false">
      <c r="A4163" s="0" t="s">
        <v>11931</v>
      </c>
      <c r="B4163" s="0" t="s">
        <v>3906</v>
      </c>
      <c r="C4163" s="0" t="s">
        <v>7980</v>
      </c>
      <c r="D4163" s="0" t="n">
        <v>1</v>
      </c>
      <c r="E4163" s="8" t="n">
        <v>42589</v>
      </c>
      <c r="F4163" s="0" t="n">
        <v>10</v>
      </c>
      <c r="G4163" s="8" t="n">
        <v>38330.1</v>
      </c>
      <c r="H4163" s="0" t="str">
        <f aca="false">INDEX(Products!$C:$C,MATCH(C4163,Products!$A:$A,0))</f>
        <v>Electronics</v>
      </c>
      <c r="I4163" s="0" t="str">
        <f aca="false">INDEX(Orders!$D:$D,MATCH(B4163,Orders!$A:$A,0))</f>
        <v>Returned</v>
      </c>
      <c r="J4163" s="8" t="n">
        <f aca="false">INDEX(Products!$E:$E,MATCH(C4163,Products!$A:$A,0))</f>
        <v>28890.12</v>
      </c>
      <c r="K4163" s="8" t="n">
        <f aca="false">D4163*J4163</f>
        <v>28890.12</v>
      </c>
    </row>
    <row r="4164" customFormat="false" ht="15" hidden="false" customHeight="false" outlineLevel="0" collapsed="false">
      <c r="A4164" s="0" t="s">
        <v>11932</v>
      </c>
      <c r="B4164" s="0" t="s">
        <v>3907</v>
      </c>
      <c r="C4164" s="0" t="s">
        <v>8043</v>
      </c>
      <c r="D4164" s="0" t="n">
        <v>1</v>
      </c>
      <c r="E4164" s="8" t="n">
        <v>4009</v>
      </c>
      <c r="F4164" s="0" t="n">
        <v>10</v>
      </c>
      <c r="G4164" s="8" t="n">
        <v>3608.1</v>
      </c>
      <c r="H4164" s="0" t="str">
        <f aca="false">INDEX(Products!$C:$C,MATCH(C4164,Products!$A:$A,0))</f>
        <v>Sports &amp; Fitness</v>
      </c>
      <c r="I4164" s="0" t="str">
        <f aca="false">INDEX(Orders!$D:$D,MATCH(B4164,Orders!$A:$A,0))</f>
        <v>Delivered</v>
      </c>
      <c r="J4164" s="8" t="n">
        <f aca="false">INDEX(Products!$E:$E,MATCH(C4164,Products!$A:$A,0))</f>
        <v>2884.91</v>
      </c>
      <c r="K4164" s="8" t="n">
        <f aca="false">D4164*J4164</f>
        <v>2884.91</v>
      </c>
    </row>
    <row r="4165" customFormat="false" ht="15" hidden="false" customHeight="false" outlineLevel="0" collapsed="false">
      <c r="A4165" s="0" t="s">
        <v>11933</v>
      </c>
      <c r="B4165" s="0" t="s">
        <v>3908</v>
      </c>
      <c r="C4165" s="0" t="s">
        <v>7597</v>
      </c>
      <c r="D4165" s="0" t="n">
        <v>3</v>
      </c>
      <c r="E4165" s="8" t="n">
        <v>959</v>
      </c>
      <c r="F4165" s="0" t="n">
        <v>15</v>
      </c>
      <c r="G4165" s="8" t="n">
        <v>2445.45</v>
      </c>
      <c r="H4165" s="0" t="str">
        <f aca="false">INDEX(Products!$C:$C,MATCH(C4165,Products!$A:$A,0))</f>
        <v>Toys &amp; Baby Care</v>
      </c>
      <c r="I4165" s="0" t="str">
        <f aca="false">INDEX(Orders!$D:$D,MATCH(B4165,Orders!$A:$A,0))</f>
        <v>Delivered</v>
      </c>
      <c r="J4165" s="8" t="n">
        <f aca="false">INDEX(Products!$E:$E,MATCH(C4165,Products!$A:$A,0))</f>
        <v>528.95</v>
      </c>
      <c r="K4165" s="8" t="n">
        <f aca="false">D4165*J4165</f>
        <v>1586.85</v>
      </c>
    </row>
    <row r="4166" customFormat="false" ht="15" hidden="false" customHeight="false" outlineLevel="0" collapsed="false">
      <c r="A4166" s="0" t="s">
        <v>11934</v>
      </c>
      <c r="B4166" s="0" t="s">
        <v>3908</v>
      </c>
      <c r="C4166" s="0" t="s">
        <v>7634</v>
      </c>
      <c r="D4166" s="0" t="n">
        <v>1</v>
      </c>
      <c r="E4166" s="8" t="n">
        <v>3819</v>
      </c>
      <c r="F4166" s="0" t="n">
        <v>0</v>
      </c>
      <c r="G4166" s="8" t="n">
        <v>3819</v>
      </c>
      <c r="H4166" s="0" t="str">
        <f aca="false">INDEX(Products!$C:$C,MATCH(C4166,Products!$A:$A,0))</f>
        <v>Fashion</v>
      </c>
      <c r="I4166" s="0" t="str">
        <f aca="false">INDEX(Orders!$D:$D,MATCH(B4166,Orders!$A:$A,0))</f>
        <v>Delivered</v>
      </c>
      <c r="J4166" s="8" t="n">
        <f aca="false">INDEX(Products!$E:$E,MATCH(C4166,Products!$A:$A,0))</f>
        <v>2638.59</v>
      </c>
      <c r="K4166" s="8" t="n">
        <f aca="false">D4166*J4166</f>
        <v>2638.59</v>
      </c>
    </row>
    <row r="4167" customFormat="false" ht="15" hidden="false" customHeight="false" outlineLevel="0" collapsed="false">
      <c r="A4167" s="0" t="s">
        <v>11935</v>
      </c>
      <c r="B4167" s="0" t="s">
        <v>3910</v>
      </c>
      <c r="C4167" s="0" t="s">
        <v>7601</v>
      </c>
      <c r="D4167" s="0" t="n">
        <v>1</v>
      </c>
      <c r="E4167" s="8" t="n">
        <v>25819</v>
      </c>
      <c r="F4167" s="0" t="n">
        <v>0</v>
      </c>
      <c r="G4167" s="8" t="n">
        <v>25819</v>
      </c>
      <c r="H4167" s="0" t="str">
        <f aca="false">INDEX(Products!$C:$C,MATCH(C4167,Products!$A:$A,0))</f>
        <v>Furniture</v>
      </c>
      <c r="I4167" s="0" t="str">
        <f aca="false">INDEX(Orders!$D:$D,MATCH(B4167,Orders!$A:$A,0))</f>
        <v>Delivered</v>
      </c>
      <c r="J4167" s="8" t="n">
        <f aca="false">INDEX(Products!$E:$E,MATCH(C4167,Products!$A:$A,0))</f>
        <v>17102.88</v>
      </c>
      <c r="K4167" s="8" t="n">
        <f aca="false">D4167*J4167</f>
        <v>17102.88</v>
      </c>
    </row>
    <row r="4168" customFormat="false" ht="15" hidden="false" customHeight="false" outlineLevel="0" collapsed="false">
      <c r="A4168" s="0" t="s">
        <v>11936</v>
      </c>
      <c r="B4168" s="0" t="s">
        <v>3910</v>
      </c>
      <c r="C4168" s="0" t="s">
        <v>7982</v>
      </c>
      <c r="D4168" s="0" t="n">
        <v>1</v>
      </c>
      <c r="E4168" s="8" t="n">
        <v>2399</v>
      </c>
      <c r="F4168" s="0" t="n">
        <v>0</v>
      </c>
      <c r="G4168" s="8" t="n">
        <v>2399</v>
      </c>
      <c r="H4168" s="0" t="str">
        <f aca="false">INDEX(Products!$C:$C,MATCH(C4168,Products!$A:$A,0))</f>
        <v>Fashion</v>
      </c>
      <c r="I4168" s="0" t="str">
        <f aca="false">INDEX(Orders!$D:$D,MATCH(B4168,Orders!$A:$A,0))</f>
        <v>Delivered</v>
      </c>
      <c r="J4168" s="8" t="n">
        <f aca="false">INDEX(Products!$E:$E,MATCH(C4168,Products!$A:$A,0))</f>
        <v>1604.24</v>
      </c>
      <c r="K4168" s="8" t="n">
        <f aca="false">D4168*J4168</f>
        <v>1604.24</v>
      </c>
    </row>
    <row r="4169" customFormat="false" ht="15" hidden="false" customHeight="false" outlineLevel="0" collapsed="false">
      <c r="A4169" s="0" t="s">
        <v>11937</v>
      </c>
      <c r="B4169" s="0" t="s">
        <v>3910</v>
      </c>
      <c r="C4169" s="0" t="s">
        <v>7692</v>
      </c>
      <c r="D4169" s="0" t="n">
        <v>3</v>
      </c>
      <c r="E4169" s="8" t="n">
        <v>30589</v>
      </c>
      <c r="F4169" s="0" t="n">
        <v>0</v>
      </c>
      <c r="G4169" s="8" t="n">
        <v>91767</v>
      </c>
      <c r="H4169" s="0" t="str">
        <f aca="false">INDEX(Products!$C:$C,MATCH(C4169,Products!$A:$A,0))</f>
        <v>Electronics</v>
      </c>
      <c r="I4169" s="0" t="str">
        <f aca="false">INDEX(Orders!$D:$D,MATCH(B4169,Orders!$A:$A,0))</f>
        <v>Delivered</v>
      </c>
      <c r="J4169" s="8" t="n">
        <f aca="false">INDEX(Products!$E:$E,MATCH(C4169,Products!$A:$A,0))</f>
        <v>17320.4</v>
      </c>
      <c r="K4169" s="8" t="n">
        <f aca="false">D4169*J4169</f>
        <v>51961.2</v>
      </c>
    </row>
    <row r="4170" customFormat="false" ht="15" hidden="false" customHeight="false" outlineLevel="0" collapsed="false">
      <c r="A4170" s="0" t="s">
        <v>11938</v>
      </c>
      <c r="B4170" s="0" t="s">
        <v>3910</v>
      </c>
      <c r="C4170" s="0" t="s">
        <v>8419</v>
      </c>
      <c r="D4170" s="0" t="n">
        <v>1</v>
      </c>
      <c r="E4170" s="8" t="n">
        <v>35300</v>
      </c>
      <c r="F4170" s="0" t="n">
        <v>10</v>
      </c>
      <c r="G4170" s="8" t="n">
        <v>31770</v>
      </c>
      <c r="H4170" s="0" t="str">
        <f aca="false">INDEX(Products!$C:$C,MATCH(C4170,Products!$A:$A,0))</f>
        <v>Electronics</v>
      </c>
      <c r="I4170" s="0" t="str">
        <f aca="false">INDEX(Orders!$D:$D,MATCH(B4170,Orders!$A:$A,0))</f>
        <v>Delivered</v>
      </c>
      <c r="J4170" s="8" t="n">
        <f aca="false">INDEX(Products!$E:$E,MATCH(C4170,Products!$A:$A,0))</f>
        <v>23536.44</v>
      </c>
      <c r="K4170" s="8" t="n">
        <f aca="false">D4170*J4170</f>
        <v>23536.44</v>
      </c>
    </row>
    <row r="4171" customFormat="false" ht="15" hidden="false" customHeight="false" outlineLevel="0" collapsed="false">
      <c r="A4171" s="0" t="s">
        <v>11939</v>
      </c>
      <c r="B4171" s="0" t="s">
        <v>3911</v>
      </c>
      <c r="C4171" s="0" t="s">
        <v>7686</v>
      </c>
      <c r="D4171" s="0" t="n">
        <v>3</v>
      </c>
      <c r="E4171" s="8" t="n">
        <v>11089</v>
      </c>
      <c r="F4171" s="0" t="n">
        <v>15</v>
      </c>
      <c r="G4171" s="8" t="n">
        <v>28276.95</v>
      </c>
      <c r="H4171" s="0" t="str">
        <f aca="false">INDEX(Products!$C:$C,MATCH(C4171,Products!$A:$A,0))</f>
        <v>Home &amp; Kitchen</v>
      </c>
      <c r="I4171" s="0" t="str">
        <f aca="false">INDEX(Orders!$D:$D,MATCH(B4171,Orders!$A:$A,0))</f>
        <v>Delivered</v>
      </c>
      <c r="J4171" s="8" t="n">
        <f aca="false">INDEX(Products!$E:$E,MATCH(C4171,Products!$A:$A,0))</f>
        <v>6310.53</v>
      </c>
      <c r="K4171" s="8" t="n">
        <f aca="false">D4171*J4171</f>
        <v>18931.59</v>
      </c>
    </row>
    <row r="4172" customFormat="false" ht="15" hidden="false" customHeight="false" outlineLevel="0" collapsed="false">
      <c r="A4172" s="0" t="s">
        <v>11940</v>
      </c>
      <c r="B4172" s="0" t="s">
        <v>3911</v>
      </c>
      <c r="C4172" s="0" t="s">
        <v>7731</v>
      </c>
      <c r="D4172" s="0" t="n">
        <v>1</v>
      </c>
      <c r="E4172" s="8" t="n">
        <v>20750</v>
      </c>
      <c r="F4172" s="0" t="n">
        <v>0</v>
      </c>
      <c r="G4172" s="8" t="n">
        <v>20750</v>
      </c>
      <c r="H4172" s="0" t="str">
        <f aca="false">INDEX(Products!$C:$C,MATCH(C4172,Products!$A:$A,0))</f>
        <v>Electronics</v>
      </c>
      <c r="I4172" s="0" t="str">
        <f aca="false">INDEX(Orders!$D:$D,MATCH(B4172,Orders!$A:$A,0))</f>
        <v>Delivered</v>
      </c>
      <c r="J4172" s="8" t="n">
        <f aca="false">INDEX(Products!$E:$E,MATCH(C4172,Products!$A:$A,0))</f>
        <v>12173.79</v>
      </c>
      <c r="K4172" s="8" t="n">
        <f aca="false">D4172*J4172</f>
        <v>12173.79</v>
      </c>
    </row>
    <row r="4173" customFormat="false" ht="15" hidden="false" customHeight="false" outlineLevel="0" collapsed="false">
      <c r="A4173" s="0" t="s">
        <v>11941</v>
      </c>
      <c r="B4173" s="0" t="s">
        <v>3911</v>
      </c>
      <c r="C4173" s="0" t="s">
        <v>7790</v>
      </c>
      <c r="D4173" s="0" t="n">
        <v>1</v>
      </c>
      <c r="E4173" s="8" t="n">
        <v>629</v>
      </c>
      <c r="F4173" s="0" t="n">
        <v>20</v>
      </c>
      <c r="G4173" s="8" t="n">
        <v>503.2</v>
      </c>
      <c r="H4173" s="0" t="str">
        <f aca="false">INDEX(Products!$C:$C,MATCH(C4173,Products!$A:$A,0))</f>
        <v>Grocery</v>
      </c>
      <c r="I4173" s="0" t="str">
        <f aca="false">INDEX(Orders!$D:$D,MATCH(B4173,Orders!$A:$A,0))</f>
        <v>Delivered</v>
      </c>
      <c r="J4173" s="8" t="n">
        <f aca="false">INDEX(Products!$E:$E,MATCH(C4173,Products!$A:$A,0))</f>
        <v>377.09</v>
      </c>
      <c r="K4173" s="8" t="n">
        <f aca="false">D4173*J4173</f>
        <v>377.09</v>
      </c>
    </row>
    <row r="4174" customFormat="false" ht="15" hidden="false" customHeight="false" outlineLevel="0" collapsed="false">
      <c r="A4174" s="0" t="s">
        <v>11942</v>
      </c>
      <c r="B4174" s="0" t="s">
        <v>3911</v>
      </c>
      <c r="C4174" s="0" t="s">
        <v>7663</v>
      </c>
      <c r="D4174" s="0" t="n">
        <v>1</v>
      </c>
      <c r="E4174" s="8" t="n">
        <v>4859</v>
      </c>
      <c r="F4174" s="0" t="n">
        <v>0</v>
      </c>
      <c r="G4174" s="8" t="n">
        <v>4859</v>
      </c>
      <c r="H4174" s="0" t="str">
        <f aca="false">INDEX(Products!$C:$C,MATCH(C4174,Products!$A:$A,0))</f>
        <v>Fashion</v>
      </c>
      <c r="I4174" s="0" t="str">
        <f aca="false">INDEX(Orders!$D:$D,MATCH(B4174,Orders!$A:$A,0))</f>
        <v>Delivered</v>
      </c>
      <c r="J4174" s="8" t="n">
        <f aca="false">INDEX(Products!$E:$E,MATCH(C4174,Products!$A:$A,0))</f>
        <v>2737.14</v>
      </c>
      <c r="K4174" s="8" t="n">
        <f aca="false">D4174*J4174</f>
        <v>2737.14</v>
      </c>
    </row>
    <row r="4175" customFormat="false" ht="15" hidden="false" customHeight="false" outlineLevel="0" collapsed="false">
      <c r="A4175" s="0" t="s">
        <v>11943</v>
      </c>
      <c r="B4175" s="0" t="s">
        <v>3912</v>
      </c>
      <c r="C4175" s="0" t="s">
        <v>7712</v>
      </c>
      <c r="D4175" s="0" t="n">
        <v>1</v>
      </c>
      <c r="E4175" s="8" t="n">
        <v>7739</v>
      </c>
      <c r="F4175" s="0" t="n">
        <v>5</v>
      </c>
      <c r="G4175" s="8" t="n">
        <v>7352.05</v>
      </c>
      <c r="H4175" s="0" t="str">
        <f aca="false">INDEX(Products!$C:$C,MATCH(C4175,Products!$A:$A,0))</f>
        <v>Electronics</v>
      </c>
      <c r="I4175" s="0" t="str">
        <f aca="false">INDEX(Orders!$D:$D,MATCH(B4175,Orders!$A:$A,0))</f>
        <v>Delivered</v>
      </c>
      <c r="J4175" s="8" t="n">
        <f aca="false">INDEX(Products!$E:$E,MATCH(C4175,Products!$A:$A,0))</f>
        <v>5718.71</v>
      </c>
      <c r="K4175" s="8" t="n">
        <f aca="false">D4175*J4175</f>
        <v>5718.71</v>
      </c>
    </row>
    <row r="4176" customFormat="false" ht="15" hidden="false" customHeight="false" outlineLevel="0" collapsed="false">
      <c r="A4176" s="0" t="s">
        <v>11944</v>
      </c>
      <c r="B4176" s="0" t="s">
        <v>3912</v>
      </c>
      <c r="C4176" s="0" t="s">
        <v>7593</v>
      </c>
      <c r="D4176" s="0" t="n">
        <v>3</v>
      </c>
      <c r="E4176" s="8" t="n">
        <v>12159</v>
      </c>
      <c r="F4176" s="0" t="n">
        <v>5</v>
      </c>
      <c r="G4176" s="8" t="n">
        <v>34653.15</v>
      </c>
      <c r="H4176" s="0" t="str">
        <f aca="false">INDEX(Products!$C:$C,MATCH(C4176,Products!$A:$A,0))</f>
        <v>Mobiles &amp; Accessories</v>
      </c>
      <c r="I4176" s="0" t="str">
        <f aca="false">INDEX(Orders!$D:$D,MATCH(B4176,Orders!$A:$A,0))</f>
        <v>Delivered</v>
      </c>
      <c r="J4176" s="8" t="n">
        <f aca="false">INDEX(Products!$E:$E,MATCH(C4176,Products!$A:$A,0))</f>
        <v>8791.68</v>
      </c>
      <c r="K4176" s="8" t="n">
        <f aca="false">D4176*J4176</f>
        <v>26375.04</v>
      </c>
    </row>
    <row r="4177" customFormat="false" ht="15" hidden="false" customHeight="false" outlineLevel="0" collapsed="false">
      <c r="A4177" s="0" t="s">
        <v>11945</v>
      </c>
      <c r="B4177" s="0" t="s">
        <v>3914</v>
      </c>
      <c r="C4177" s="0" t="s">
        <v>8369</v>
      </c>
      <c r="D4177" s="0" t="n">
        <v>3</v>
      </c>
      <c r="E4177" s="8" t="n">
        <v>13339</v>
      </c>
      <c r="F4177" s="0" t="n">
        <v>10</v>
      </c>
      <c r="G4177" s="8" t="n">
        <v>36015.3</v>
      </c>
      <c r="H4177" s="0" t="str">
        <f aca="false">INDEX(Products!$C:$C,MATCH(C4177,Products!$A:$A,0))</f>
        <v>Electronics</v>
      </c>
      <c r="I4177" s="0" t="str">
        <f aca="false">INDEX(Orders!$D:$D,MATCH(B4177,Orders!$A:$A,0))</f>
        <v>Delivered</v>
      </c>
      <c r="J4177" s="8" t="n">
        <f aca="false">INDEX(Products!$E:$E,MATCH(C4177,Products!$A:$A,0))</f>
        <v>8278.32</v>
      </c>
      <c r="K4177" s="8" t="n">
        <f aca="false">D4177*J4177</f>
        <v>24834.96</v>
      </c>
    </row>
    <row r="4178" customFormat="false" ht="15" hidden="false" customHeight="false" outlineLevel="0" collapsed="false">
      <c r="A4178" s="0" t="s">
        <v>11946</v>
      </c>
      <c r="B4178" s="0" t="s">
        <v>3914</v>
      </c>
      <c r="C4178" s="0" t="s">
        <v>7781</v>
      </c>
      <c r="D4178" s="0" t="n">
        <v>2</v>
      </c>
      <c r="E4178" s="8" t="n">
        <v>85269</v>
      </c>
      <c r="F4178" s="0" t="n">
        <v>15</v>
      </c>
      <c r="G4178" s="8" t="n">
        <v>144957.3</v>
      </c>
      <c r="H4178" s="0" t="str">
        <f aca="false">INDEX(Products!$C:$C,MATCH(C4178,Products!$A:$A,0))</f>
        <v>Mobiles &amp; Accessories</v>
      </c>
      <c r="I4178" s="0" t="str">
        <f aca="false">INDEX(Orders!$D:$D,MATCH(B4178,Orders!$A:$A,0))</f>
        <v>Delivered</v>
      </c>
      <c r="J4178" s="8" t="n">
        <f aca="false">INDEX(Products!$E:$E,MATCH(C4178,Products!$A:$A,0))</f>
        <v>48704.05</v>
      </c>
      <c r="K4178" s="8" t="n">
        <f aca="false">D4178*J4178</f>
        <v>97408.1</v>
      </c>
    </row>
    <row r="4179" customFormat="false" ht="15" hidden="false" customHeight="false" outlineLevel="0" collapsed="false">
      <c r="A4179" s="0" t="s">
        <v>11947</v>
      </c>
      <c r="B4179" s="0" t="s">
        <v>3914</v>
      </c>
      <c r="C4179" s="0" t="s">
        <v>7699</v>
      </c>
      <c r="D4179" s="0" t="n">
        <v>1</v>
      </c>
      <c r="E4179" s="8" t="n">
        <v>9229</v>
      </c>
      <c r="F4179" s="0" t="n">
        <v>0</v>
      </c>
      <c r="G4179" s="8" t="n">
        <v>9229</v>
      </c>
      <c r="H4179" s="0" t="str">
        <f aca="false">INDEX(Products!$C:$C,MATCH(C4179,Products!$A:$A,0))</f>
        <v>Sports &amp; Fitness</v>
      </c>
      <c r="I4179" s="0" t="str">
        <f aca="false">INDEX(Orders!$D:$D,MATCH(B4179,Orders!$A:$A,0))</f>
        <v>Delivered</v>
      </c>
      <c r="J4179" s="8" t="n">
        <f aca="false">INDEX(Products!$E:$E,MATCH(C4179,Products!$A:$A,0))</f>
        <v>5762.08</v>
      </c>
      <c r="K4179" s="8" t="n">
        <f aca="false">D4179*J4179</f>
        <v>5762.08</v>
      </c>
    </row>
    <row r="4180" customFormat="false" ht="15" hidden="false" customHeight="false" outlineLevel="0" collapsed="false">
      <c r="A4180" s="0" t="s">
        <v>11948</v>
      </c>
      <c r="B4180" s="0" t="s">
        <v>3914</v>
      </c>
      <c r="C4180" s="0" t="s">
        <v>7670</v>
      </c>
      <c r="D4180" s="0" t="n">
        <v>2</v>
      </c>
      <c r="E4180" s="8" t="n">
        <v>9809</v>
      </c>
      <c r="F4180" s="0" t="n">
        <v>15</v>
      </c>
      <c r="G4180" s="8" t="n">
        <v>16675.3</v>
      </c>
      <c r="H4180" s="0" t="str">
        <f aca="false">INDEX(Products!$C:$C,MATCH(C4180,Products!$A:$A,0))</f>
        <v>Home &amp; Kitchen</v>
      </c>
      <c r="I4180" s="0" t="str">
        <f aca="false">INDEX(Orders!$D:$D,MATCH(B4180,Orders!$A:$A,0))</f>
        <v>Delivered</v>
      </c>
      <c r="J4180" s="8" t="n">
        <f aca="false">INDEX(Products!$E:$E,MATCH(C4180,Products!$A:$A,0))</f>
        <v>5919.54</v>
      </c>
      <c r="K4180" s="8" t="n">
        <f aca="false">D4180*J4180</f>
        <v>11839.08</v>
      </c>
    </row>
    <row r="4181" customFormat="false" ht="15" hidden="false" customHeight="false" outlineLevel="0" collapsed="false">
      <c r="A4181" s="0" t="s">
        <v>11949</v>
      </c>
      <c r="B4181" s="0" t="s">
        <v>3915</v>
      </c>
      <c r="C4181" s="0" t="s">
        <v>8306</v>
      </c>
      <c r="D4181" s="0" t="n">
        <v>1</v>
      </c>
      <c r="E4181" s="8" t="n">
        <v>6549</v>
      </c>
      <c r="F4181" s="0" t="n">
        <v>5</v>
      </c>
      <c r="G4181" s="8" t="n">
        <v>6221.55</v>
      </c>
      <c r="H4181" s="0" t="str">
        <f aca="false">INDEX(Products!$C:$C,MATCH(C4181,Products!$A:$A,0))</f>
        <v>Home &amp; Kitchen</v>
      </c>
      <c r="I4181" s="0" t="str">
        <f aca="false">INDEX(Orders!$D:$D,MATCH(B4181,Orders!$A:$A,0))</f>
        <v>Delivered</v>
      </c>
      <c r="J4181" s="8" t="n">
        <f aca="false">INDEX(Products!$E:$E,MATCH(C4181,Products!$A:$A,0))</f>
        <v>3998.73</v>
      </c>
      <c r="K4181" s="8" t="n">
        <f aca="false">D4181*J4181</f>
        <v>3998.73</v>
      </c>
    </row>
    <row r="4182" customFormat="false" ht="15" hidden="false" customHeight="false" outlineLevel="0" collapsed="false">
      <c r="A4182" s="0" t="s">
        <v>11950</v>
      </c>
      <c r="B4182" s="0" t="s">
        <v>3916</v>
      </c>
      <c r="C4182" s="0" t="s">
        <v>7616</v>
      </c>
      <c r="D4182" s="0" t="n">
        <v>1</v>
      </c>
      <c r="E4182" s="8" t="n">
        <v>9379</v>
      </c>
      <c r="F4182" s="0" t="n">
        <v>10</v>
      </c>
      <c r="G4182" s="8" t="n">
        <v>8441.1</v>
      </c>
      <c r="H4182" s="0" t="str">
        <f aca="false">INDEX(Products!$C:$C,MATCH(C4182,Products!$A:$A,0))</f>
        <v>Electronics</v>
      </c>
      <c r="I4182" s="0" t="str">
        <f aca="false">INDEX(Orders!$D:$D,MATCH(B4182,Orders!$A:$A,0))</f>
        <v>Delivered</v>
      </c>
      <c r="J4182" s="8" t="n">
        <f aca="false">INDEX(Products!$E:$E,MATCH(C4182,Products!$A:$A,0))</f>
        <v>6769.42</v>
      </c>
      <c r="K4182" s="8" t="n">
        <f aca="false">D4182*J4182</f>
        <v>6769.42</v>
      </c>
    </row>
    <row r="4183" customFormat="false" ht="15" hidden="false" customHeight="false" outlineLevel="0" collapsed="false">
      <c r="A4183" s="0" t="s">
        <v>11951</v>
      </c>
      <c r="B4183" s="0" t="s">
        <v>3917</v>
      </c>
      <c r="C4183" s="0" t="s">
        <v>7591</v>
      </c>
      <c r="D4183" s="0" t="n">
        <v>3</v>
      </c>
      <c r="E4183" s="8" t="n">
        <v>1640</v>
      </c>
      <c r="F4183" s="0" t="n">
        <v>5</v>
      </c>
      <c r="G4183" s="8" t="n">
        <v>4674</v>
      </c>
      <c r="H4183" s="0" t="str">
        <f aca="false">INDEX(Products!$C:$C,MATCH(C4183,Products!$A:$A,0))</f>
        <v>Beauty &amp; Personal Care</v>
      </c>
      <c r="I4183" s="0" t="str">
        <f aca="false">INDEX(Orders!$D:$D,MATCH(B4183,Orders!$A:$A,0))</f>
        <v>Delivered</v>
      </c>
      <c r="J4183" s="8" t="n">
        <f aca="false">INDEX(Products!$E:$E,MATCH(C4183,Products!$A:$A,0))</f>
        <v>939.85</v>
      </c>
      <c r="K4183" s="8" t="n">
        <f aca="false">D4183*J4183</f>
        <v>2819.55</v>
      </c>
    </row>
    <row r="4184" customFormat="false" ht="15" hidden="false" customHeight="false" outlineLevel="0" collapsed="false">
      <c r="A4184" s="0" t="s">
        <v>11952</v>
      </c>
      <c r="B4184" s="0" t="s">
        <v>3918</v>
      </c>
      <c r="C4184" s="0" t="s">
        <v>7701</v>
      </c>
      <c r="D4184" s="0" t="n">
        <v>1</v>
      </c>
      <c r="E4184" s="8" t="n">
        <v>36479</v>
      </c>
      <c r="F4184" s="0" t="n">
        <v>0</v>
      </c>
      <c r="G4184" s="8" t="n">
        <v>36479</v>
      </c>
      <c r="H4184" s="0" t="str">
        <f aca="false">INDEX(Products!$C:$C,MATCH(C4184,Products!$A:$A,0))</f>
        <v>Electronics</v>
      </c>
      <c r="I4184" s="0" t="str">
        <f aca="false">INDEX(Orders!$D:$D,MATCH(B4184,Orders!$A:$A,0))</f>
        <v>Delivered</v>
      </c>
      <c r="J4184" s="8" t="n">
        <f aca="false">INDEX(Products!$E:$E,MATCH(C4184,Products!$A:$A,0))</f>
        <v>23417.07</v>
      </c>
      <c r="K4184" s="8" t="n">
        <f aca="false">D4184*J4184</f>
        <v>23417.07</v>
      </c>
    </row>
    <row r="4185" customFormat="false" ht="15" hidden="false" customHeight="false" outlineLevel="0" collapsed="false">
      <c r="A4185" s="0" t="s">
        <v>11953</v>
      </c>
      <c r="B4185" s="0" t="s">
        <v>3918</v>
      </c>
      <c r="C4185" s="0" t="s">
        <v>7714</v>
      </c>
      <c r="D4185" s="0" t="n">
        <v>1</v>
      </c>
      <c r="E4185" s="8" t="n">
        <v>4709</v>
      </c>
      <c r="F4185" s="0" t="n">
        <v>5</v>
      </c>
      <c r="G4185" s="8" t="n">
        <v>4473.55</v>
      </c>
      <c r="H4185" s="0" t="str">
        <f aca="false">INDEX(Products!$C:$C,MATCH(C4185,Products!$A:$A,0))</f>
        <v>Home &amp; Kitchen</v>
      </c>
      <c r="I4185" s="0" t="str">
        <f aca="false">INDEX(Orders!$D:$D,MATCH(B4185,Orders!$A:$A,0))</f>
        <v>Delivered</v>
      </c>
      <c r="J4185" s="8" t="n">
        <f aca="false">INDEX(Products!$E:$E,MATCH(C4185,Products!$A:$A,0))</f>
        <v>2876.2</v>
      </c>
      <c r="K4185" s="8" t="n">
        <f aca="false">D4185*J4185</f>
        <v>2876.2</v>
      </c>
    </row>
    <row r="4186" customFormat="false" ht="15" hidden="false" customHeight="false" outlineLevel="0" collapsed="false">
      <c r="A4186" s="0" t="s">
        <v>11954</v>
      </c>
      <c r="B4186" s="0" t="s">
        <v>3919</v>
      </c>
      <c r="C4186" s="0" t="s">
        <v>7688</v>
      </c>
      <c r="D4186" s="0" t="n">
        <v>2</v>
      </c>
      <c r="E4186" s="8" t="n">
        <v>3370</v>
      </c>
      <c r="F4186" s="0" t="n">
        <v>10</v>
      </c>
      <c r="G4186" s="8" t="n">
        <v>6066</v>
      </c>
      <c r="H4186" s="0" t="str">
        <f aca="false">INDEX(Products!$C:$C,MATCH(C4186,Products!$A:$A,0))</f>
        <v>Sports &amp; Fitness</v>
      </c>
      <c r="I4186" s="0" t="str">
        <f aca="false">INDEX(Orders!$D:$D,MATCH(B4186,Orders!$A:$A,0))</f>
        <v>Delivered</v>
      </c>
      <c r="J4186" s="8" t="n">
        <f aca="false">INDEX(Products!$E:$E,MATCH(C4186,Products!$A:$A,0))</f>
        <v>2101.83</v>
      </c>
      <c r="K4186" s="8" t="n">
        <f aca="false">D4186*J4186</f>
        <v>4203.66</v>
      </c>
    </row>
    <row r="4187" customFormat="false" ht="15" hidden="false" customHeight="false" outlineLevel="0" collapsed="false">
      <c r="A4187" s="0" t="s">
        <v>11955</v>
      </c>
      <c r="B4187" s="0" t="s">
        <v>3920</v>
      </c>
      <c r="C4187" s="0" t="s">
        <v>8221</v>
      </c>
      <c r="D4187" s="0" t="n">
        <v>3</v>
      </c>
      <c r="E4187" s="8" t="n">
        <v>31819</v>
      </c>
      <c r="F4187" s="0" t="n">
        <v>0</v>
      </c>
      <c r="G4187" s="8" t="n">
        <v>95457</v>
      </c>
      <c r="H4187" s="0" t="str">
        <f aca="false">INDEX(Products!$C:$C,MATCH(C4187,Products!$A:$A,0))</f>
        <v>Furniture</v>
      </c>
      <c r="I4187" s="0" t="str">
        <f aca="false">INDEX(Orders!$D:$D,MATCH(B4187,Orders!$A:$A,0))</f>
        <v>Delivered</v>
      </c>
      <c r="J4187" s="8" t="n">
        <f aca="false">INDEX(Products!$E:$E,MATCH(C4187,Products!$A:$A,0))</f>
        <v>17577.81</v>
      </c>
      <c r="K4187" s="8" t="n">
        <f aca="false">D4187*J4187</f>
        <v>52733.43</v>
      </c>
    </row>
    <row r="4188" customFormat="false" ht="15" hidden="false" customHeight="false" outlineLevel="0" collapsed="false">
      <c r="A4188" s="0" t="s">
        <v>11956</v>
      </c>
      <c r="B4188" s="0" t="s">
        <v>3922</v>
      </c>
      <c r="C4188" s="0" t="s">
        <v>7785</v>
      </c>
      <c r="D4188" s="0" t="n">
        <v>1</v>
      </c>
      <c r="E4188" s="8" t="n">
        <v>709</v>
      </c>
      <c r="F4188" s="0" t="n">
        <v>0</v>
      </c>
      <c r="G4188" s="8" t="n">
        <v>709</v>
      </c>
      <c r="H4188" s="0" t="str">
        <f aca="false">INDEX(Products!$C:$C,MATCH(C4188,Products!$A:$A,0))</f>
        <v>Grocery</v>
      </c>
      <c r="I4188" s="0" t="str">
        <f aca="false">INDEX(Orders!$D:$D,MATCH(B4188,Orders!$A:$A,0))</f>
        <v>Delivered</v>
      </c>
      <c r="J4188" s="8" t="n">
        <f aca="false">INDEX(Products!$E:$E,MATCH(C4188,Products!$A:$A,0))</f>
        <v>488.31</v>
      </c>
      <c r="K4188" s="8" t="n">
        <f aca="false">D4188*J4188</f>
        <v>488.31</v>
      </c>
    </row>
    <row r="4189" customFormat="false" ht="15" hidden="false" customHeight="false" outlineLevel="0" collapsed="false">
      <c r="A4189" s="0" t="s">
        <v>11957</v>
      </c>
      <c r="B4189" s="0" t="s">
        <v>3922</v>
      </c>
      <c r="C4189" s="0" t="s">
        <v>8063</v>
      </c>
      <c r="D4189" s="0" t="n">
        <v>1</v>
      </c>
      <c r="E4189" s="8" t="n">
        <v>11739</v>
      </c>
      <c r="F4189" s="0" t="n">
        <v>10</v>
      </c>
      <c r="G4189" s="8" t="n">
        <v>10565.1</v>
      </c>
      <c r="H4189" s="0" t="str">
        <f aca="false">INDEX(Products!$C:$C,MATCH(C4189,Products!$A:$A,0))</f>
        <v>Sports &amp; Fitness</v>
      </c>
      <c r="I4189" s="0" t="str">
        <f aca="false">INDEX(Orders!$D:$D,MATCH(B4189,Orders!$A:$A,0))</f>
        <v>Delivered</v>
      </c>
      <c r="J4189" s="8" t="n">
        <f aca="false">INDEX(Products!$E:$E,MATCH(C4189,Products!$A:$A,0))</f>
        <v>6695.67</v>
      </c>
      <c r="K4189" s="8" t="n">
        <f aca="false">D4189*J4189</f>
        <v>6695.67</v>
      </c>
    </row>
    <row r="4190" customFormat="false" ht="15" hidden="false" customHeight="false" outlineLevel="0" collapsed="false">
      <c r="A4190" s="0" t="s">
        <v>11958</v>
      </c>
      <c r="B4190" s="0" t="s">
        <v>3923</v>
      </c>
      <c r="C4190" s="0" t="s">
        <v>8239</v>
      </c>
      <c r="D4190" s="0" t="n">
        <v>1</v>
      </c>
      <c r="E4190" s="8" t="n">
        <v>6629</v>
      </c>
      <c r="F4190" s="0" t="n">
        <v>0</v>
      </c>
      <c r="G4190" s="8" t="n">
        <v>6629</v>
      </c>
      <c r="H4190" s="0" t="str">
        <f aca="false">INDEX(Products!$C:$C,MATCH(C4190,Products!$A:$A,0))</f>
        <v>Furniture</v>
      </c>
      <c r="I4190" s="0" t="str">
        <f aca="false">INDEX(Orders!$D:$D,MATCH(B4190,Orders!$A:$A,0))</f>
        <v>Delivered</v>
      </c>
      <c r="J4190" s="8" t="n">
        <f aca="false">INDEX(Products!$E:$E,MATCH(C4190,Products!$A:$A,0))</f>
        <v>3648.59</v>
      </c>
      <c r="K4190" s="8" t="n">
        <f aca="false">D4190*J4190</f>
        <v>3648.59</v>
      </c>
    </row>
    <row r="4191" customFormat="false" ht="15" hidden="false" customHeight="false" outlineLevel="0" collapsed="false">
      <c r="A4191" s="0" t="s">
        <v>11959</v>
      </c>
      <c r="B4191" s="0" t="s">
        <v>3924</v>
      </c>
      <c r="C4191" s="0" t="s">
        <v>7799</v>
      </c>
      <c r="D4191" s="0" t="n">
        <v>1</v>
      </c>
      <c r="E4191" s="8" t="n">
        <v>70349</v>
      </c>
      <c r="F4191" s="0" t="n">
        <v>10</v>
      </c>
      <c r="G4191" s="8" t="n">
        <v>63314.1</v>
      </c>
      <c r="H4191" s="0" t="str">
        <f aca="false">INDEX(Products!$C:$C,MATCH(C4191,Products!$A:$A,0))</f>
        <v>Mobiles &amp; Accessories</v>
      </c>
      <c r="I4191" s="0" t="str">
        <f aca="false">INDEX(Orders!$D:$D,MATCH(B4191,Orders!$A:$A,0))</f>
        <v>Delivered</v>
      </c>
      <c r="J4191" s="8" t="n">
        <f aca="false">INDEX(Products!$E:$E,MATCH(C4191,Products!$A:$A,0))</f>
        <v>45393.9</v>
      </c>
      <c r="K4191" s="8" t="n">
        <f aca="false">D4191*J4191</f>
        <v>45393.9</v>
      </c>
    </row>
    <row r="4192" customFormat="false" ht="15" hidden="false" customHeight="false" outlineLevel="0" collapsed="false">
      <c r="A4192" s="0" t="s">
        <v>11960</v>
      </c>
      <c r="B4192" s="0" t="s">
        <v>3926</v>
      </c>
      <c r="C4192" s="0" t="s">
        <v>7827</v>
      </c>
      <c r="D4192" s="0" t="n">
        <v>1</v>
      </c>
      <c r="E4192" s="8" t="n">
        <v>3359</v>
      </c>
      <c r="F4192" s="0" t="n">
        <v>10</v>
      </c>
      <c r="G4192" s="8" t="n">
        <v>3023.1</v>
      </c>
      <c r="H4192" s="0" t="str">
        <f aca="false">INDEX(Products!$C:$C,MATCH(C4192,Products!$A:$A,0))</f>
        <v>Home &amp; Kitchen</v>
      </c>
      <c r="I4192" s="0" t="str">
        <f aca="false">INDEX(Orders!$D:$D,MATCH(B4192,Orders!$A:$A,0))</f>
        <v>Delivered</v>
      </c>
      <c r="J4192" s="8" t="n">
        <f aca="false">INDEX(Products!$E:$E,MATCH(C4192,Products!$A:$A,0))</f>
        <v>1895.25</v>
      </c>
      <c r="K4192" s="8" t="n">
        <f aca="false">D4192*J4192</f>
        <v>1895.25</v>
      </c>
    </row>
    <row r="4193" customFormat="false" ht="15" hidden="false" customHeight="false" outlineLevel="0" collapsed="false">
      <c r="A4193" s="0" t="s">
        <v>11961</v>
      </c>
      <c r="B4193" s="0" t="s">
        <v>3926</v>
      </c>
      <c r="C4193" s="0" t="s">
        <v>7755</v>
      </c>
      <c r="D4193" s="0" t="n">
        <v>1</v>
      </c>
      <c r="E4193" s="8" t="n">
        <v>949</v>
      </c>
      <c r="F4193" s="0" t="n">
        <v>0</v>
      </c>
      <c r="G4193" s="8" t="n">
        <v>949</v>
      </c>
      <c r="H4193" s="0" t="str">
        <f aca="false">INDEX(Products!$C:$C,MATCH(C4193,Products!$A:$A,0))</f>
        <v>Books</v>
      </c>
      <c r="I4193" s="0" t="str">
        <f aca="false">INDEX(Orders!$D:$D,MATCH(B4193,Orders!$A:$A,0))</f>
        <v>Delivered</v>
      </c>
      <c r="J4193" s="8" t="n">
        <f aca="false">INDEX(Products!$E:$E,MATCH(C4193,Products!$A:$A,0))</f>
        <v>640.32</v>
      </c>
      <c r="K4193" s="8" t="n">
        <f aca="false">D4193*J4193</f>
        <v>640.32</v>
      </c>
    </row>
    <row r="4194" customFormat="false" ht="15" hidden="false" customHeight="false" outlineLevel="0" collapsed="false">
      <c r="A4194" s="0" t="s">
        <v>11962</v>
      </c>
      <c r="B4194" s="0" t="s">
        <v>3926</v>
      </c>
      <c r="C4194" s="0" t="s">
        <v>7640</v>
      </c>
      <c r="D4194" s="0" t="n">
        <v>1</v>
      </c>
      <c r="E4194" s="8" t="n">
        <v>1880</v>
      </c>
      <c r="F4194" s="0" t="n">
        <v>15</v>
      </c>
      <c r="G4194" s="8" t="n">
        <v>1598</v>
      </c>
      <c r="H4194" s="0" t="str">
        <f aca="false">INDEX(Products!$C:$C,MATCH(C4194,Products!$A:$A,0))</f>
        <v>Fashion</v>
      </c>
      <c r="I4194" s="0" t="str">
        <f aca="false">INDEX(Orders!$D:$D,MATCH(B4194,Orders!$A:$A,0))</f>
        <v>Delivered</v>
      </c>
      <c r="J4194" s="8" t="n">
        <f aca="false">INDEX(Products!$E:$E,MATCH(C4194,Products!$A:$A,0))</f>
        <v>1401.93</v>
      </c>
      <c r="K4194" s="8" t="n">
        <f aca="false">D4194*J4194</f>
        <v>1401.93</v>
      </c>
    </row>
    <row r="4195" customFormat="false" ht="15" hidden="false" customHeight="false" outlineLevel="0" collapsed="false">
      <c r="A4195" s="0" t="s">
        <v>11963</v>
      </c>
      <c r="B4195" s="0" t="s">
        <v>3927</v>
      </c>
      <c r="C4195" s="0" t="s">
        <v>7595</v>
      </c>
      <c r="D4195" s="0" t="n">
        <v>2</v>
      </c>
      <c r="E4195" s="8" t="n">
        <v>8040</v>
      </c>
      <c r="F4195" s="0" t="n">
        <v>5</v>
      </c>
      <c r="G4195" s="8" t="n">
        <v>15276</v>
      </c>
      <c r="H4195" s="0" t="str">
        <f aca="false">INDEX(Products!$C:$C,MATCH(C4195,Products!$A:$A,0))</f>
        <v>Home &amp; Kitchen</v>
      </c>
      <c r="I4195" s="0" t="str">
        <f aca="false">INDEX(Orders!$D:$D,MATCH(B4195,Orders!$A:$A,0))</f>
        <v>Delivered</v>
      </c>
      <c r="J4195" s="8" t="n">
        <f aca="false">INDEX(Products!$E:$E,MATCH(C4195,Products!$A:$A,0))</f>
        <v>4810.96</v>
      </c>
      <c r="K4195" s="8" t="n">
        <f aca="false">D4195*J4195</f>
        <v>9621.92</v>
      </c>
    </row>
    <row r="4196" customFormat="false" ht="15" hidden="false" customHeight="false" outlineLevel="0" collapsed="false">
      <c r="A4196" s="0" t="s">
        <v>11964</v>
      </c>
      <c r="B4196" s="0" t="s">
        <v>3928</v>
      </c>
      <c r="C4196" s="0" t="s">
        <v>7833</v>
      </c>
      <c r="D4196" s="0" t="n">
        <v>1</v>
      </c>
      <c r="E4196" s="8" t="n">
        <v>63680</v>
      </c>
      <c r="F4196" s="0" t="n">
        <v>30</v>
      </c>
      <c r="G4196" s="8" t="n">
        <v>44576</v>
      </c>
      <c r="H4196" s="0" t="str">
        <f aca="false">INDEX(Products!$C:$C,MATCH(C4196,Products!$A:$A,0))</f>
        <v>Mobiles &amp; Accessories</v>
      </c>
      <c r="I4196" s="0" t="str">
        <f aca="false">INDEX(Orders!$D:$D,MATCH(B4196,Orders!$A:$A,0))</f>
        <v>Delivered</v>
      </c>
      <c r="J4196" s="8" t="n">
        <f aca="false">INDEX(Products!$E:$E,MATCH(C4196,Products!$A:$A,0))</f>
        <v>42793.05</v>
      </c>
      <c r="K4196" s="8" t="n">
        <f aca="false">D4196*J4196</f>
        <v>42793.05</v>
      </c>
    </row>
    <row r="4197" customFormat="false" ht="15" hidden="false" customHeight="false" outlineLevel="0" collapsed="false">
      <c r="A4197" s="0" t="s">
        <v>11965</v>
      </c>
      <c r="B4197" s="0" t="s">
        <v>3928</v>
      </c>
      <c r="C4197" s="0" t="s">
        <v>7678</v>
      </c>
      <c r="D4197" s="0" t="n">
        <v>1</v>
      </c>
      <c r="E4197" s="8" t="n">
        <v>9859</v>
      </c>
      <c r="F4197" s="0" t="n">
        <v>0</v>
      </c>
      <c r="G4197" s="8" t="n">
        <v>9859</v>
      </c>
      <c r="H4197" s="0" t="str">
        <f aca="false">INDEX(Products!$C:$C,MATCH(C4197,Products!$A:$A,0))</f>
        <v>Electronics</v>
      </c>
      <c r="I4197" s="0" t="str">
        <f aca="false">INDEX(Orders!$D:$D,MATCH(B4197,Orders!$A:$A,0))</f>
        <v>Delivered</v>
      </c>
      <c r="J4197" s="8" t="n">
        <f aca="false">INDEX(Products!$E:$E,MATCH(C4197,Products!$A:$A,0))</f>
        <v>6581.05</v>
      </c>
      <c r="K4197" s="8" t="n">
        <f aca="false">D4197*J4197</f>
        <v>6581.05</v>
      </c>
    </row>
    <row r="4198" customFormat="false" ht="15" hidden="false" customHeight="false" outlineLevel="0" collapsed="false">
      <c r="A4198" s="0" t="s">
        <v>11966</v>
      </c>
      <c r="B4198" s="0" t="s">
        <v>3929</v>
      </c>
      <c r="C4198" s="0" t="s">
        <v>7657</v>
      </c>
      <c r="D4198" s="0" t="n">
        <v>1</v>
      </c>
      <c r="E4198" s="8" t="n">
        <v>2549</v>
      </c>
      <c r="F4198" s="0" t="n">
        <v>0</v>
      </c>
      <c r="G4198" s="8" t="n">
        <v>2549</v>
      </c>
      <c r="H4198" s="0" t="str">
        <f aca="false">INDEX(Products!$C:$C,MATCH(C4198,Products!$A:$A,0))</f>
        <v>Beauty &amp; Personal Care</v>
      </c>
      <c r="I4198" s="0" t="str">
        <f aca="false">INDEX(Orders!$D:$D,MATCH(B4198,Orders!$A:$A,0))</f>
        <v>Delivered</v>
      </c>
      <c r="J4198" s="8" t="n">
        <f aca="false">INDEX(Products!$E:$E,MATCH(C4198,Products!$A:$A,0))</f>
        <v>1757.39</v>
      </c>
      <c r="K4198" s="8" t="n">
        <f aca="false">D4198*J4198</f>
        <v>1757.39</v>
      </c>
    </row>
    <row r="4199" customFormat="false" ht="15" hidden="false" customHeight="false" outlineLevel="0" collapsed="false">
      <c r="A4199" s="0" t="s">
        <v>11967</v>
      </c>
      <c r="B4199" s="0" t="s">
        <v>3929</v>
      </c>
      <c r="C4199" s="0" t="s">
        <v>7707</v>
      </c>
      <c r="D4199" s="0" t="n">
        <v>2</v>
      </c>
      <c r="E4199" s="8" t="n">
        <v>3479</v>
      </c>
      <c r="F4199" s="0" t="n">
        <v>5</v>
      </c>
      <c r="G4199" s="8" t="n">
        <v>6610.1</v>
      </c>
      <c r="H4199" s="0" t="str">
        <f aca="false">INDEX(Products!$C:$C,MATCH(C4199,Products!$A:$A,0))</f>
        <v>Fashion</v>
      </c>
      <c r="I4199" s="0" t="str">
        <f aca="false">INDEX(Orders!$D:$D,MATCH(B4199,Orders!$A:$A,0))</f>
        <v>Delivered</v>
      </c>
      <c r="J4199" s="8" t="n">
        <f aca="false">INDEX(Products!$E:$E,MATCH(C4199,Products!$A:$A,0))</f>
        <v>1949.52</v>
      </c>
      <c r="K4199" s="8" t="n">
        <f aca="false">D4199*J4199</f>
        <v>3899.04</v>
      </c>
    </row>
    <row r="4200" customFormat="false" ht="15" hidden="false" customHeight="false" outlineLevel="0" collapsed="false">
      <c r="A4200" s="0" t="s">
        <v>11968</v>
      </c>
      <c r="B4200" s="0" t="s">
        <v>3929</v>
      </c>
      <c r="C4200" s="0" t="s">
        <v>7723</v>
      </c>
      <c r="D4200" s="0" t="n">
        <v>1</v>
      </c>
      <c r="E4200" s="8" t="n">
        <v>26310</v>
      </c>
      <c r="F4200" s="0" t="n">
        <v>15</v>
      </c>
      <c r="G4200" s="8" t="n">
        <v>22363.5</v>
      </c>
      <c r="H4200" s="0" t="str">
        <f aca="false">INDEX(Products!$C:$C,MATCH(C4200,Products!$A:$A,0))</f>
        <v>Electronics</v>
      </c>
      <c r="I4200" s="0" t="str">
        <f aca="false">INDEX(Orders!$D:$D,MATCH(B4200,Orders!$A:$A,0))</f>
        <v>Delivered</v>
      </c>
      <c r="J4200" s="8" t="n">
        <f aca="false">INDEX(Products!$E:$E,MATCH(C4200,Products!$A:$A,0))</f>
        <v>16349.67</v>
      </c>
      <c r="K4200" s="8" t="n">
        <f aca="false">D4200*J4200</f>
        <v>16349.67</v>
      </c>
    </row>
    <row r="4201" customFormat="false" ht="15" hidden="false" customHeight="false" outlineLevel="0" collapsed="false">
      <c r="A4201" s="0" t="s">
        <v>11969</v>
      </c>
      <c r="B4201" s="0" t="s">
        <v>3929</v>
      </c>
      <c r="C4201" s="0" t="s">
        <v>7829</v>
      </c>
      <c r="D4201" s="0" t="n">
        <v>2</v>
      </c>
      <c r="E4201" s="8" t="n">
        <v>3150</v>
      </c>
      <c r="F4201" s="0" t="n">
        <v>5</v>
      </c>
      <c r="G4201" s="8" t="n">
        <v>5985</v>
      </c>
      <c r="H4201" s="0" t="str">
        <f aca="false">INDEX(Products!$C:$C,MATCH(C4201,Products!$A:$A,0))</f>
        <v>Home &amp; Kitchen</v>
      </c>
      <c r="I4201" s="0" t="str">
        <f aca="false">INDEX(Orders!$D:$D,MATCH(B4201,Orders!$A:$A,0))</f>
        <v>Delivered</v>
      </c>
      <c r="J4201" s="8" t="n">
        <f aca="false">INDEX(Products!$E:$E,MATCH(C4201,Products!$A:$A,0))</f>
        <v>2285.31</v>
      </c>
      <c r="K4201" s="8" t="n">
        <f aca="false">D4201*J4201</f>
        <v>4570.62</v>
      </c>
    </row>
    <row r="4202" customFormat="false" ht="15" hidden="false" customHeight="false" outlineLevel="0" collapsed="false">
      <c r="A4202" s="0" t="s">
        <v>11970</v>
      </c>
      <c r="B4202" s="0" t="s">
        <v>3930</v>
      </c>
      <c r="C4202" s="0" t="s">
        <v>7795</v>
      </c>
      <c r="D4202" s="0" t="n">
        <v>1</v>
      </c>
      <c r="E4202" s="8" t="n">
        <v>14009</v>
      </c>
      <c r="F4202" s="0" t="n">
        <v>15</v>
      </c>
      <c r="G4202" s="8" t="n">
        <v>11907.65</v>
      </c>
      <c r="H4202" s="0" t="str">
        <f aca="false">INDEX(Products!$C:$C,MATCH(C4202,Products!$A:$A,0))</f>
        <v>Electronics</v>
      </c>
      <c r="I4202" s="0" t="str">
        <f aca="false">INDEX(Orders!$D:$D,MATCH(B4202,Orders!$A:$A,0))</f>
        <v>Delivered</v>
      </c>
      <c r="J4202" s="8" t="n">
        <f aca="false">INDEX(Products!$E:$E,MATCH(C4202,Products!$A:$A,0))</f>
        <v>9706.62</v>
      </c>
      <c r="K4202" s="8" t="n">
        <f aca="false">D4202*J4202</f>
        <v>9706.62</v>
      </c>
    </row>
    <row r="4203" customFormat="false" ht="15" hidden="false" customHeight="false" outlineLevel="0" collapsed="false">
      <c r="A4203" s="0" t="s">
        <v>11971</v>
      </c>
      <c r="B4203" s="0" t="s">
        <v>3930</v>
      </c>
      <c r="C4203" s="0" t="s">
        <v>7676</v>
      </c>
      <c r="D4203" s="0" t="n">
        <v>1</v>
      </c>
      <c r="E4203" s="8" t="n">
        <v>33759</v>
      </c>
      <c r="F4203" s="0" t="n">
        <v>0</v>
      </c>
      <c r="G4203" s="8" t="n">
        <v>33759</v>
      </c>
      <c r="H4203" s="0" t="str">
        <f aca="false">INDEX(Products!$C:$C,MATCH(C4203,Products!$A:$A,0))</f>
        <v>Furniture</v>
      </c>
      <c r="I4203" s="0" t="str">
        <f aca="false">INDEX(Orders!$D:$D,MATCH(B4203,Orders!$A:$A,0))</f>
        <v>Delivered</v>
      </c>
      <c r="J4203" s="8" t="n">
        <f aca="false">INDEX(Products!$E:$E,MATCH(C4203,Products!$A:$A,0))</f>
        <v>19897.05</v>
      </c>
      <c r="K4203" s="8" t="n">
        <f aca="false">D4203*J4203</f>
        <v>19897.05</v>
      </c>
    </row>
    <row r="4204" customFormat="false" ht="15" hidden="false" customHeight="false" outlineLevel="0" collapsed="false">
      <c r="A4204" s="0" t="s">
        <v>11972</v>
      </c>
      <c r="B4204" s="0" t="s">
        <v>3930</v>
      </c>
      <c r="C4204" s="0" t="s">
        <v>7601</v>
      </c>
      <c r="D4204" s="0" t="n">
        <v>1</v>
      </c>
      <c r="E4204" s="8" t="n">
        <v>25819</v>
      </c>
      <c r="F4204" s="0" t="n">
        <v>20</v>
      </c>
      <c r="G4204" s="8" t="n">
        <v>20655.2</v>
      </c>
      <c r="H4204" s="0" t="str">
        <f aca="false">INDEX(Products!$C:$C,MATCH(C4204,Products!$A:$A,0))</f>
        <v>Furniture</v>
      </c>
      <c r="I4204" s="0" t="str">
        <f aca="false">INDEX(Orders!$D:$D,MATCH(B4204,Orders!$A:$A,0))</f>
        <v>Delivered</v>
      </c>
      <c r="J4204" s="8" t="n">
        <f aca="false">INDEX(Products!$E:$E,MATCH(C4204,Products!$A:$A,0))</f>
        <v>17102.88</v>
      </c>
      <c r="K4204" s="8" t="n">
        <f aca="false">D4204*J4204</f>
        <v>17102.88</v>
      </c>
    </row>
    <row r="4205" customFormat="false" ht="15" hidden="false" customHeight="false" outlineLevel="0" collapsed="false">
      <c r="A4205" s="0" t="s">
        <v>11973</v>
      </c>
      <c r="B4205" s="0" t="s">
        <v>3931</v>
      </c>
      <c r="C4205" s="0" t="s">
        <v>7943</v>
      </c>
      <c r="D4205" s="0" t="n">
        <v>1</v>
      </c>
      <c r="E4205" s="8" t="n">
        <v>1420</v>
      </c>
      <c r="F4205" s="0" t="n">
        <v>10</v>
      </c>
      <c r="G4205" s="8" t="n">
        <v>1278</v>
      </c>
      <c r="H4205" s="0" t="str">
        <f aca="false">INDEX(Products!$C:$C,MATCH(C4205,Products!$A:$A,0))</f>
        <v>Grocery</v>
      </c>
      <c r="I4205" s="0" t="str">
        <f aca="false">INDEX(Orders!$D:$D,MATCH(B4205,Orders!$A:$A,0))</f>
        <v>Delivered</v>
      </c>
      <c r="J4205" s="8" t="n">
        <f aca="false">INDEX(Products!$E:$E,MATCH(C4205,Products!$A:$A,0))</f>
        <v>829.76</v>
      </c>
      <c r="K4205" s="8" t="n">
        <f aca="false">D4205*J4205</f>
        <v>829.76</v>
      </c>
    </row>
    <row r="4206" customFormat="false" ht="15" hidden="false" customHeight="false" outlineLevel="0" collapsed="false">
      <c r="A4206" s="0" t="s">
        <v>11974</v>
      </c>
      <c r="B4206" s="0" t="s">
        <v>3931</v>
      </c>
      <c r="C4206" s="0" t="s">
        <v>7599</v>
      </c>
      <c r="D4206" s="0" t="n">
        <v>1</v>
      </c>
      <c r="E4206" s="8" t="n">
        <v>4869</v>
      </c>
      <c r="F4206" s="0" t="n">
        <v>5</v>
      </c>
      <c r="G4206" s="8" t="n">
        <v>4625.55</v>
      </c>
      <c r="H4206" s="0" t="str">
        <f aca="false">INDEX(Products!$C:$C,MATCH(C4206,Products!$A:$A,0))</f>
        <v>Fashion</v>
      </c>
      <c r="I4206" s="0" t="str">
        <f aca="false">INDEX(Orders!$D:$D,MATCH(B4206,Orders!$A:$A,0))</f>
        <v>Delivered</v>
      </c>
      <c r="J4206" s="8" t="n">
        <f aca="false">INDEX(Products!$E:$E,MATCH(C4206,Products!$A:$A,0))</f>
        <v>3494.47</v>
      </c>
      <c r="K4206" s="8" t="n">
        <f aca="false">D4206*J4206</f>
        <v>3494.47</v>
      </c>
    </row>
    <row r="4207" customFormat="false" ht="15" hidden="false" customHeight="false" outlineLevel="0" collapsed="false">
      <c r="A4207" s="0" t="s">
        <v>11975</v>
      </c>
      <c r="B4207" s="0" t="s">
        <v>3932</v>
      </c>
      <c r="C4207" s="0" t="s">
        <v>7603</v>
      </c>
      <c r="D4207" s="0" t="n">
        <v>1</v>
      </c>
      <c r="E4207" s="8" t="n">
        <v>20939</v>
      </c>
      <c r="F4207" s="0" t="n">
        <v>0</v>
      </c>
      <c r="G4207" s="8" t="n">
        <v>20939</v>
      </c>
      <c r="H4207" s="0" t="str">
        <f aca="false">INDEX(Products!$C:$C,MATCH(C4207,Products!$A:$A,0))</f>
        <v>Mobiles &amp; Accessories</v>
      </c>
      <c r="I4207" s="0" t="str">
        <f aca="false">INDEX(Orders!$D:$D,MATCH(B4207,Orders!$A:$A,0))</f>
        <v>Delivered</v>
      </c>
      <c r="J4207" s="8" t="n">
        <f aca="false">INDEX(Products!$E:$E,MATCH(C4207,Products!$A:$A,0))</f>
        <v>12008.73</v>
      </c>
      <c r="K4207" s="8" t="n">
        <f aca="false">D4207*J4207</f>
        <v>12008.73</v>
      </c>
    </row>
    <row r="4208" customFormat="false" ht="15" hidden="false" customHeight="false" outlineLevel="0" collapsed="false">
      <c r="A4208" s="0" t="s">
        <v>11976</v>
      </c>
      <c r="B4208" s="0" t="s">
        <v>3933</v>
      </c>
      <c r="C4208" s="0" t="s">
        <v>7634</v>
      </c>
      <c r="D4208" s="0" t="n">
        <v>1</v>
      </c>
      <c r="E4208" s="8" t="n">
        <v>3819</v>
      </c>
      <c r="F4208" s="0" t="n">
        <v>15</v>
      </c>
      <c r="G4208" s="8" t="n">
        <v>3246.15</v>
      </c>
      <c r="H4208" s="0" t="str">
        <f aca="false">INDEX(Products!$C:$C,MATCH(C4208,Products!$A:$A,0))</f>
        <v>Fashion</v>
      </c>
      <c r="I4208" s="0" t="str">
        <f aca="false">INDEX(Orders!$D:$D,MATCH(B4208,Orders!$A:$A,0))</f>
        <v>Delivered</v>
      </c>
      <c r="J4208" s="8" t="n">
        <f aca="false">INDEX(Products!$E:$E,MATCH(C4208,Products!$A:$A,0))</f>
        <v>2638.59</v>
      </c>
      <c r="K4208" s="8" t="n">
        <f aca="false">D4208*J4208</f>
        <v>2638.59</v>
      </c>
    </row>
    <row r="4209" customFormat="false" ht="15" hidden="false" customHeight="false" outlineLevel="0" collapsed="false">
      <c r="A4209" s="0" t="s">
        <v>11977</v>
      </c>
      <c r="B4209" s="0" t="s">
        <v>3933</v>
      </c>
      <c r="C4209" s="0" t="s">
        <v>7644</v>
      </c>
      <c r="D4209" s="0" t="n">
        <v>1</v>
      </c>
      <c r="E4209" s="8" t="n">
        <v>14779</v>
      </c>
      <c r="F4209" s="0" t="n">
        <v>0</v>
      </c>
      <c r="G4209" s="8" t="n">
        <v>14779</v>
      </c>
      <c r="H4209" s="0" t="str">
        <f aca="false">INDEX(Products!$C:$C,MATCH(C4209,Products!$A:$A,0))</f>
        <v>Mobiles &amp; Accessories</v>
      </c>
      <c r="I4209" s="0" t="str">
        <f aca="false">INDEX(Orders!$D:$D,MATCH(B4209,Orders!$A:$A,0))</f>
        <v>Delivered</v>
      </c>
      <c r="J4209" s="8" t="n">
        <f aca="false">INDEX(Products!$E:$E,MATCH(C4209,Products!$A:$A,0))</f>
        <v>10119.61</v>
      </c>
      <c r="K4209" s="8" t="n">
        <f aca="false">D4209*J4209</f>
        <v>10119.61</v>
      </c>
    </row>
    <row r="4210" customFormat="false" ht="15" hidden="false" customHeight="false" outlineLevel="0" collapsed="false">
      <c r="A4210" s="0" t="s">
        <v>11978</v>
      </c>
      <c r="B4210" s="0" t="s">
        <v>3933</v>
      </c>
      <c r="C4210" s="0" t="s">
        <v>7818</v>
      </c>
      <c r="D4210" s="0" t="n">
        <v>2</v>
      </c>
      <c r="E4210" s="8" t="n">
        <v>23750</v>
      </c>
      <c r="F4210" s="0" t="n">
        <v>0</v>
      </c>
      <c r="G4210" s="8" t="n">
        <v>47500</v>
      </c>
      <c r="H4210" s="0" t="str">
        <f aca="false">INDEX(Products!$C:$C,MATCH(C4210,Products!$A:$A,0))</f>
        <v>Electronics</v>
      </c>
      <c r="I4210" s="0" t="str">
        <f aca="false">INDEX(Orders!$D:$D,MATCH(B4210,Orders!$A:$A,0))</f>
        <v>Delivered</v>
      </c>
      <c r="J4210" s="8" t="n">
        <f aca="false">INDEX(Products!$E:$E,MATCH(C4210,Products!$A:$A,0))</f>
        <v>15949.33</v>
      </c>
      <c r="K4210" s="8" t="n">
        <f aca="false">D4210*J4210</f>
        <v>31898.66</v>
      </c>
    </row>
    <row r="4211" customFormat="false" ht="15" hidden="false" customHeight="false" outlineLevel="0" collapsed="false">
      <c r="A4211" s="0" t="s">
        <v>11979</v>
      </c>
      <c r="B4211" s="0" t="s">
        <v>3934</v>
      </c>
      <c r="C4211" s="0" t="s">
        <v>7731</v>
      </c>
      <c r="D4211" s="0" t="n">
        <v>2</v>
      </c>
      <c r="E4211" s="8" t="n">
        <v>20750</v>
      </c>
      <c r="F4211" s="0" t="n">
        <v>10</v>
      </c>
      <c r="G4211" s="8" t="n">
        <v>37350</v>
      </c>
      <c r="H4211" s="0" t="str">
        <f aca="false">INDEX(Products!$C:$C,MATCH(C4211,Products!$A:$A,0))</f>
        <v>Electronics</v>
      </c>
      <c r="I4211" s="0" t="str">
        <f aca="false">INDEX(Orders!$D:$D,MATCH(B4211,Orders!$A:$A,0))</f>
        <v>Delivered</v>
      </c>
      <c r="J4211" s="8" t="n">
        <f aca="false">INDEX(Products!$E:$E,MATCH(C4211,Products!$A:$A,0))</f>
        <v>12173.79</v>
      </c>
      <c r="K4211" s="8" t="n">
        <f aca="false">D4211*J4211</f>
        <v>24347.58</v>
      </c>
    </row>
    <row r="4212" customFormat="false" ht="15" hidden="false" customHeight="false" outlineLevel="0" collapsed="false">
      <c r="A4212" s="0" t="s">
        <v>11980</v>
      </c>
      <c r="B4212" s="0" t="s">
        <v>3935</v>
      </c>
      <c r="C4212" s="0" t="s">
        <v>8428</v>
      </c>
      <c r="D4212" s="0" t="n">
        <v>2</v>
      </c>
      <c r="E4212" s="8" t="n">
        <v>8599</v>
      </c>
      <c r="F4212" s="0" t="n">
        <v>15</v>
      </c>
      <c r="G4212" s="8" t="n">
        <v>14618.3</v>
      </c>
      <c r="H4212" s="0" t="str">
        <f aca="false">INDEX(Products!$C:$C,MATCH(C4212,Products!$A:$A,0))</f>
        <v>Home &amp; Kitchen</v>
      </c>
      <c r="I4212" s="0" t="str">
        <f aca="false">INDEX(Orders!$D:$D,MATCH(B4212,Orders!$A:$A,0))</f>
        <v>Delivered</v>
      </c>
      <c r="J4212" s="8" t="n">
        <f aca="false">INDEX(Products!$E:$E,MATCH(C4212,Products!$A:$A,0))</f>
        <v>5346.13</v>
      </c>
      <c r="K4212" s="8" t="n">
        <f aca="false">D4212*J4212</f>
        <v>10692.26</v>
      </c>
    </row>
    <row r="4213" customFormat="false" ht="15" hidden="false" customHeight="false" outlineLevel="0" collapsed="false">
      <c r="A4213" s="0" t="s">
        <v>11981</v>
      </c>
      <c r="B4213" s="0" t="s">
        <v>3936</v>
      </c>
      <c r="C4213" s="0" t="s">
        <v>7630</v>
      </c>
      <c r="D4213" s="0" t="n">
        <v>1</v>
      </c>
      <c r="E4213" s="8" t="n">
        <v>74379</v>
      </c>
      <c r="F4213" s="0" t="n">
        <v>5</v>
      </c>
      <c r="G4213" s="8" t="n">
        <v>70660.05</v>
      </c>
      <c r="H4213" s="0" t="str">
        <f aca="false">INDEX(Products!$C:$C,MATCH(C4213,Products!$A:$A,0))</f>
        <v>Mobiles &amp; Accessories</v>
      </c>
      <c r="I4213" s="0" t="str">
        <f aca="false">INDEX(Orders!$D:$D,MATCH(B4213,Orders!$A:$A,0))</f>
        <v>Delivered</v>
      </c>
      <c r="J4213" s="8" t="n">
        <f aca="false">INDEX(Products!$E:$E,MATCH(C4213,Products!$A:$A,0))</f>
        <v>45257.88</v>
      </c>
      <c r="K4213" s="8" t="n">
        <f aca="false">D4213*J4213</f>
        <v>45257.88</v>
      </c>
    </row>
    <row r="4214" customFormat="false" ht="15" hidden="false" customHeight="false" outlineLevel="0" collapsed="false">
      <c r="A4214" s="0" t="s">
        <v>11982</v>
      </c>
      <c r="B4214" s="0" t="s">
        <v>3936</v>
      </c>
      <c r="C4214" s="0" t="s">
        <v>7963</v>
      </c>
      <c r="D4214" s="0" t="n">
        <v>2</v>
      </c>
      <c r="E4214" s="8" t="n">
        <v>1509</v>
      </c>
      <c r="F4214" s="0" t="n">
        <v>10</v>
      </c>
      <c r="G4214" s="8" t="n">
        <v>2716.2</v>
      </c>
      <c r="H4214" s="0" t="str">
        <f aca="false">INDEX(Products!$C:$C,MATCH(C4214,Products!$A:$A,0))</f>
        <v>Books</v>
      </c>
      <c r="I4214" s="0" t="str">
        <f aca="false">INDEX(Orders!$D:$D,MATCH(B4214,Orders!$A:$A,0))</f>
        <v>Delivered</v>
      </c>
      <c r="J4214" s="8" t="n">
        <f aca="false">INDEX(Products!$E:$E,MATCH(C4214,Products!$A:$A,0))</f>
        <v>849.27</v>
      </c>
      <c r="K4214" s="8" t="n">
        <f aca="false">D4214*J4214</f>
        <v>1698.54</v>
      </c>
    </row>
    <row r="4215" customFormat="false" ht="15" hidden="false" customHeight="false" outlineLevel="0" collapsed="false">
      <c r="A4215" s="0" t="s">
        <v>11983</v>
      </c>
      <c r="B4215" s="0" t="s">
        <v>3936</v>
      </c>
      <c r="C4215" s="0" t="s">
        <v>7682</v>
      </c>
      <c r="D4215" s="0" t="n">
        <v>1</v>
      </c>
      <c r="E4215" s="8" t="n">
        <v>2049</v>
      </c>
      <c r="F4215" s="0" t="n">
        <v>15</v>
      </c>
      <c r="G4215" s="8" t="n">
        <v>1741.65</v>
      </c>
      <c r="H4215" s="0" t="str">
        <f aca="false">INDEX(Products!$C:$C,MATCH(C4215,Products!$A:$A,0))</f>
        <v>Fashion</v>
      </c>
      <c r="I4215" s="0" t="str">
        <f aca="false">INDEX(Orders!$D:$D,MATCH(B4215,Orders!$A:$A,0))</f>
        <v>Delivered</v>
      </c>
      <c r="J4215" s="8" t="n">
        <f aca="false">INDEX(Products!$E:$E,MATCH(C4215,Products!$A:$A,0))</f>
        <v>1504.28</v>
      </c>
      <c r="K4215" s="8" t="n">
        <f aca="false">D4215*J4215</f>
        <v>1504.28</v>
      </c>
    </row>
    <row r="4216" customFormat="false" ht="15" hidden="false" customHeight="false" outlineLevel="0" collapsed="false">
      <c r="A4216" s="0" t="s">
        <v>11984</v>
      </c>
      <c r="B4216" s="0" t="s">
        <v>3937</v>
      </c>
      <c r="C4216" s="0" t="s">
        <v>7657</v>
      </c>
      <c r="D4216" s="0" t="n">
        <v>1</v>
      </c>
      <c r="E4216" s="8" t="n">
        <v>2549</v>
      </c>
      <c r="F4216" s="0" t="n">
        <v>5</v>
      </c>
      <c r="G4216" s="8" t="n">
        <v>2421.55</v>
      </c>
      <c r="H4216" s="0" t="str">
        <f aca="false">INDEX(Products!$C:$C,MATCH(C4216,Products!$A:$A,0))</f>
        <v>Beauty &amp; Personal Care</v>
      </c>
      <c r="I4216" s="0" t="str">
        <f aca="false">INDEX(Orders!$D:$D,MATCH(B4216,Orders!$A:$A,0))</f>
        <v>Delivered</v>
      </c>
      <c r="J4216" s="8" t="n">
        <f aca="false">INDEX(Products!$E:$E,MATCH(C4216,Products!$A:$A,0))</f>
        <v>1757.39</v>
      </c>
      <c r="K4216" s="8" t="n">
        <f aca="false">D4216*J4216</f>
        <v>1757.39</v>
      </c>
    </row>
    <row r="4217" customFormat="false" ht="15" hidden="false" customHeight="false" outlineLevel="0" collapsed="false">
      <c r="A4217" s="0" t="s">
        <v>11985</v>
      </c>
      <c r="B4217" s="0" t="s">
        <v>3937</v>
      </c>
      <c r="C4217" s="0" t="s">
        <v>7605</v>
      </c>
      <c r="D4217" s="0" t="n">
        <v>1</v>
      </c>
      <c r="E4217" s="8" t="n">
        <v>7919</v>
      </c>
      <c r="F4217" s="0" t="n">
        <v>10</v>
      </c>
      <c r="G4217" s="8" t="n">
        <v>7127.1</v>
      </c>
      <c r="H4217" s="0" t="str">
        <f aca="false">INDEX(Products!$C:$C,MATCH(C4217,Products!$A:$A,0))</f>
        <v>Home &amp; Kitchen</v>
      </c>
      <c r="I4217" s="0" t="str">
        <f aca="false">INDEX(Orders!$D:$D,MATCH(B4217,Orders!$A:$A,0))</f>
        <v>Delivered</v>
      </c>
      <c r="J4217" s="8" t="n">
        <f aca="false">INDEX(Products!$E:$E,MATCH(C4217,Products!$A:$A,0))</f>
        <v>4611.02</v>
      </c>
      <c r="K4217" s="8" t="n">
        <f aca="false">D4217*J4217</f>
        <v>4611.02</v>
      </c>
    </row>
    <row r="4218" customFormat="false" ht="15" hidden="false" customHeight="false" outlineLevel="0" collapsed="false">
      <c r="A4218" s="0" t="s">
        <v>11986</v>
      </c>
      <c r="B4218" s="0" t="s">
        <v>3937</v>
      </c>
      <c r="C4218" s="0" t="s">
        <v>7987</v>
      </c>
      <c r="D4218" s="0" t="n">
        <v>1</v>
      </c>
      <c r="E4218" s="8" t="n">
        <v>4779</v>
      </c>
      <c r="F4218" s="0" t="n">
        <v>0</v>
      </c>
      <c r="G4218" s="8" t="n">
        <v>4779</v>
      </c>
      <c r="H4218" s="0" t="str">
        <f aca="false">INDEX(Products!$C:$C,MATCH(C4218,Products!$A:$A,0))</f>
        <v>Fashion</v>
      </c>
      <c r="I4218" s="0" t="str">
        <f aca="false">INDEX(Orders!$D:$D,MATCH(B4218,Orders!$A:$A,0))</f>
        <v>Delivered</v>
      </c>
      <c r="J4218" s="8" t="n">
        <f aca="false">INDEX(Products!$E:$E,MATCH(C4218,Products!$A:$A,0))</f>
        <v>3184.36</v>
      </c>
      <c r="K4218" s="8" t="n">
        <f aca="false">D4218*J4218</f>
        <v>3184.36</v>
      </c>
    </row>
    <row r="4219" customFormat="false" ht="15" hidden="false" customHeight="false" outlineLevel="0" collapsed="false">
      <c r="A4219" s="0" t="s">
        <v>11987</v>
      </c>
      <c r="B4219" s="0" t="s">
        <v>3938</v>
      </c>
      <c r="C4219" s="0" t="s">
        <v>8057</v>
      </c>
      <c r="D4219" s="0" t="n">
        <v>1</v>
      </c>
      <c r="E4219" s="8" t="n">
        <v>5310</v>
      </c>
      <c r="F4219" s="0" t="n">
        <v>5</v>
      </c>
      <c r="G4219" s="8" t="n">
        <v>5044.5</v>
      </c>
      <c r="H4219" s="0" t="str">
        <f aca="false">INDEX(Products!$C:$C,MATCH(C4219,Products!$A:$A,0))</f>
        <v>Sports &amp; Fitness</v>
      </c>
      <c r="I4219" s="0" t="str">
        <f aca="false">INDEX(Orders!$D:$D,MATCH(B4219,Orders!$A:$A,0))</f>
        <v>Cancelled</v>
      </c>
      <c r="J4219" s="8" t="n">
        <f aca="false">INDEX(Products!$E:$E,MATCH(C4219,Products!$A:$A,0))</f>
        <v>3979.51</v>
      </c>
      <c r="K4219" s="8" t="n">
        <f aca="false">D4219*J4219</f>
        <v>3979.51</v>
      </c>
    </row>
    <row r="4220" customFormat="false" ht="15" hidden="false" customHeight="false" outlineLevel="0" collapsed="false">
      <c r="A4220" s="0" t="s">
        <v>11988</v>
      </c>
      <c r="B4220" s="0" t="s">
        <v>3938</v>
      </c>
      <c r="C4220" s="0" t="s">
        <v>7734</v>
      </c>
      <c r="D4220" s="0" t="n">
        <v>1</v>
      </c>
      <c r="E4220" s="8" t="n">
        <v>260</v>
      </c>
      <c r="F4220" s="0" t="n">
        <v>10</v>
      </c>
      <c r="G4220" s="8" t="n">
        <v>234</v>
      </c>
      <c r="H4220" s="0" t="str">
        <f aca="false">INDEX(Products!$C:$C,MATCH(C4220,Products!$A:$A,0))</f>
        <v>Books</v>
      </c>
      <c r="I4220" s="0" t="str">
        <f aca="false">INDEX(Orders!$D:$D,MATCH(B4220,Orders!$A:$A,0))</f>
        <v>Cancelled</v>
      </c>
      <c r="J4220" s="8" t="n">
        <f aca="false">INDEX(Products!$E:$E,MATCH(C4220,Products!$A:$A,0))</f>
        <v>158.02</v>
      </c>
      <c r="K4220" s="8" t="n">
        <f aca="false">D4220*J4220</f>
        <v>158.02</v>
      </c>
    </row>
    <row r="4221" customFormat="false" ht="15" hidden="false" customHeight="false" outlineLevel="0" collapsed="false">
      <c r="A4221" s="0" t="s">
        <v>11989</v>
      </c>
      <c r="B4221" s="0" t="s">
        <v>3940</v>
      </c>
      <c r="C4221" s="0" t="s">
        <v>7609</v>
      </c>
      <c r="D4221" s="0" t="n">
        <v>1</v>
      </c>
      <c r="E4221" s="8" t="n">
        <v>35369</v>
      </c>
      <c r="F4221" s="0" t="n">
        <v>20</v>
      </c>
      <c r="G4221" s="8" t="n">
        <v>28295.2</v>
      </c>
      <c r="H4221" s="0" t="str">
        <f aca="false">INDEX(Products!$C:$C,MATCH(C4221,Products!$A:$A,0))</f>
        <v>Electronics</v>
      </c>
      <c r="I4221" s="0" t="str">
        <f aca="false">INDEX(Orders!$D:$D,MATCH(B4221,Orders!$A:$A,0))</f>
        <v>Delivered</v>
      </c>
      <c r="J4221" s="8" t="n">
        <f aca="false">INDEX(Products!$E:$E,MATCH(C4221,Products!$A:$A,0))</f>
        <v>24770.66</v>
      </c>
      <c r="K4221" s="8" t="n">
        <f aca="false">D4221*J4221</f>
        <v>24770.66</v>
      </c>
    </row>
    <row r="4222" customFormat="false" ht="15" hidden="false" customHeight="false" outlineLevel="0" collapsed="false">
      <c r="A4222" s="0" t="s">
        <v>11990</v>
      </c>
      <c r="B4222" s="0" t="s">
        <v>3940</v>
      </c>
      <c r="C4222" s="0" t="s">
        <v>8321</v>
      </c>
      <c r="D4222" s="0" t="n">
        <v>1</v>
      </c>
      <c r="E4222" s="8" t="n">
        <v>1329</v>
      </c>
      <c r="F4222" s="0" t="n">
        <v>0</v>
      </c>
      <c r="G4222" s="8" t="n">
        <v>1329</v>
      </c>
      <c r="H4222" s="0" t="str">
        <f aca="false">INDEX(Products!$C:$C,MATCH(C4222,Products!$A:$A,0))</f>
        <v>Home &amp; Kitchen</v>
      </c>
      <c r="I4222" s="0" t="str">
        <f aca="false">INDEX(Orders!$D:$D,MATCH(B4222,Orders!$A:$A,0))</f>
        <v>Delivered</v>
      </c>
      <c r="J4222" s="8" t="n">
        <f aca="false">INDEX(Products!$E:$E,MATCH(C4222,Products!$A:$A,0))</f>
        <v>896.37</v>
      </c>
      <c r="K4222" s="8" t="n">
        <f aca="false">D4222*J4222</f>
        <v>896.37</v>
      </c>
    </row>
    <row r="4223" customFormat="false" ht="15" hidden="false" customHeight="false" outlineLevel="0" collapsed="false">
      <c r="A4223" s="0" t="s">
        <v>11991</v>
      </c>
      <c r="B4223" s="0" t="s">
        <v>3941</v>
      </c>
      <c r="C4223" s="0" t="s">
        <v>7963</v>
      </c>
      <c r="D4223" s="0" t="n">
        <v>1</v>
      </c>
      <c r="E4223" s="8" t="n">
        <v>1509</v>
      </c>
      <c r="F4223" s="0" t="n">
        <v>0</v>
      </c>
      <c r="G4223" s="8" t="n">
        <v>1509</v>
      </c>
      <c r="H4223" s="0" t="str">
        <f aca="false">INDEX(Products!$C:$C,MATCH(C4223,Products!$A:$A,0))</f>
        <v>Books</v>
      </c>
      <c r="I4223" s="0" t="str">
        <f aca="false">INDEX(Orders!$D:$D,MATCH(B4223,Orders!$A:$A,0))</f>
        <v>Delivered</v>
      </c>
      <c r="J4223" s="8" t="n">
        <f aca="false">INDEX(Products!$E:$E,MATCH(C4223,Products!$A:$A,0))</f>
        <v>849.27</v>
      </c>
      <c r="K4223" s="8" t="n">
        <f aca="false">D4223*J4223</f>
        <v>849.27</v>
      </c>
    </row>
    <row r="4224" customFormat="false" ht="15" hidden="false" customHeight="false" outlineLevel="0" collapsed="false">
      <c r="A4224" s="0" t="s">
        <v>11992</v>
      </c>
      <c r="B4224" s="0" t="s">
        <v>3941</v>
      </c>
      <c r="C4224" s="0" t="s">
        <v>7688</v>
      </c>
      <c r="D4224" s="0" t="n">
        <v>1</v>
      </c>
      <c r="E4224" s="8" t="n">
        <v>3370</v>
      </c>
      <c r="F4224" s="0" t="n">
        <v>10</v>
      </c>
      <c r="G4224" s="8" t="n">
        <v>3033</v>
      </c>
      <c r="H4224" s="0" t="str">
        <f aca="false">INDEX(Products!$C:$C,MATCH(C4224,Products!$A:$A,0))</f>
        <v>Sports &amp; Fitness</v>
      </c>
      <c r="I4224" s="0" t="str">
        <f aca="false">INDEX(Orders!$D:$D,MATCH(B4224,Orders!$A:$A,0))</f>
        <v>Delivered</v>
      </c>
      <c r="J4224" s="8" t="n">
        <f aca="false">INDEX(Products!$E:$E,MATCH(C4224,Products!$A:$A,0))</f>
        <v>2101.83</v>
      </c>
      <c r="K4224" s="8" t="n">
        <f aca="false">D4224*J4224</f>
        <v>2101.83</v>
      </c>
    </row>
    <row r="4225" customFormat="false" ht="15" hidden="false" customHeight="false" outlineLevel="0" collapsed="false">
      <c r="A4225" s="0" t="s">
        <v>11993</v>
      </c>
      <c r="B4225" s="0" t="s">
        <v>3942</v>
      </c>
      <c r="C4225" s="0" t="s">
        <v>7752</v>
      </c>
      <c r="D4225" s="0" t="n">
        <v>1</v>
      </c>
      <c r="E4225" s="8" t="n">
        <v>309</v>
      </c>
      <c r="F4225" s="0" t="n">
        <v>0</v>
      </c>
      <c r="G4225" s="8" t="n">
        <v>309</v>
      </c>
      <c r="H4225" s="0" t="str">
        <f aca="false">INDEX(Products!$C:$C,MATCH(C4225,Products!$A:$A,0))</f>
        <v>Beauty &amp; Personal Care</v>
      </c>
      <c r="I4225" s="0" t="str">
        <f aca="false">INDEX(Orders!$D:$D,MATCH(B4225,Orders!$A:$A,0))</f>
        <v>Delivered</v>
      </c>
      <c r="J4225" s="8" t="n">
        <f aca="false">INDEX(Products!$E:$E,MATCH(C4225,Products!$A:$A,0))</f>
        <v>200.3</v>
      </c>
      <c r="K4225" s="8" t="n">
        <f aca="false">D4225*J4225</f>
        <v>200.3</v>
      </c>
    </row>
    <row r="4226" customFormat="false" ht="15" hidden="false" customHeight="false" outlineLevel="0" collapsed="false">
      <c r="A4226" s="0" t="s">
        <v>11994</v>
      </c>
      <c r="B4226" s="0" t="s">
        <v>3942</v>
      </c>
      <c r="C4226" s="0" t="s">
        <v>7723</v>
      </c>
      <c r="D4226" s="0" t="n">
        <v>1</v>
      </c>
      <c r="E4226" s="8" t="n">
        <v>26310</v>
      </c>
      <c r="F4226" s="0" t="n">
        <v>30</v>
      </c>
      <c r="G4226" s="8" t="n">
        <v>18417</v>
      </c>
      <c r="H4226" s="0" t="str">
        <f aca="false">INDEX(Products!$C:$C,MATCH(C4226,Products!$A:$A,0))</f>
        <v>Electronics</v>
      </c>
      <c r="I4226" s="0" t="str">
        <f aca="false">INDEX(Orders!$D:$D,MATCH(B4226,Orders!$A:$A,0))</f>
        <v>Delivered</v>
      </c>
      <c r="J4226" s="8" t="n">
        <f aca="false">INDEX(Products!$E:$E,MATCH(C4226,Products!$A:$A,0))</f>
        <v>16349.67</v>
      </c>
      <c r="K4226" s="8" t="n">
        <f aca="false">D4226*J4226</f>
        <v>16349.67</v>
      </c>
    </row>
    <row r="4227" customFormat="false" ht="15" hidden="false" customHeight="false" outlineLevel="0" collapsed="false">
      <c r="A4227" s="0" t="s">
        <v>11995</v>
      </c>
      <c r="B4227" s="0" t="s">
        <v>3942</v>
      </c>
      <c r="C4227" s="0" t="s">
        <v>7714</v>
      </c>
      <c r="D4227" s="0" t="n">
        <v>1</v>
      </c>
      <c r="E4227" s="8" t="n">
        <v>4709</v>
      </c>
      <c r="F4227" s="0" t="n">
        <v>5</v>
      </c>
      <c r="G4227" s="8" t="n">
        <v>4473.55</v>
      </c>
      <c r="H4227" s="0" t="str">
        <f aca="false">INDEX(Products!$C:$C,MATCH(C4227,Products!$A:$A,0))</f>
        <v>Home &amp; Kitchen</v>
      </c>
      <c r="I4227" s="0" t="str">
        <f aca="false">INDEX(Orders!$D:$D,MATCH(B4227,Orders!$A:$A,0))</f>
        <v>Delivered</v>
      </c>
      <c r="J4227" s="8" t="n">
        <f aca="false">INDEX(Products!$E:$E,MATCH(C4227,Products!$A:$A,0))</f>
        <v>2876.2</v>
      </c>
      <c r="K4227" s="8" t="n">
        <f aca="false">D4227*J4227</f>
        <v>2876.2</v>
      </c>
    </row>
    <row r="4228" customFormat="false" ht="15" hidden="false" customHeight="false" outlineLevel="0" collapsed="false">
      <c r="A4228" s="0" t="s">
        <v>11996</v>
      </c>
      <c r="B4228" s="0" t="s">
        <v>3943</v>
      </c>
      <c r="C4228" s="0" t="s">
        <v>7799</v>
      </c>
      <c r="D4228" s="0" t="n">
        <v>3</v>
      </c>
      <c r="E4228" s="8" t="n">
        <v>70349</v>
      </c>
      <c r="F4228" s="0" t="n">
        <v>10</v>
      </c>
      <c r="G4228" s="8" t="n">
        <v>189942.3</v>
      </c>
      <c r="H4228" s="0" t="str">
        <f aca="false">INDEX(Products!$C:$C,MATCH(C4228,Products!$A:$A,0))</f>
        <v>Mobiles &amp; Accessories</v>
      </c>
      <c r="I4228" s="0" t="str">
        <f aca="false">INDEX(Orders!$D:$D,MATCH(B4228,Orders!$A:$A,0))</f>
        <v>Delivered</v>
      </c>
      <c r="J4228" s="8" t="n">
        <f aca="false">INDEX(Products!$E:$E,MATCH(C4228,Products!$A:$A,0))</f>
        <v>45393.9</v>
      </c>
      <c r="K4228" s="8" t="n">
        <f aca="false">D4228*J4228</f>
        <v>136181.7</v>
      </c>
    </row>
    <row r="4229" customFormat="false" ht="15" hidden="false" customHeight="false" outlineLevel="0" collapsed="false">
      <c r="A4229" s="0" t="s">
        <v>11997</v>
      </c>
      <c r="B4229" s="0" t="s">
        <v>3943</v>
      </c>
      <c r="C4229" s="0" t="s">
        <v>7745</v>
      </c>
      <c r="D4229" s="0" t="n">
        <v>1</v>
      </c>
      <c r="E4229" s="8" t="n">
        <v>19339</v>
      </c>
      <c r="F4229" s="0" t="n">
        <v>10</v>
      </c>
      <c r="G4229" s="8" t="n">
        <v>17405.1</v>
      </c>
      <c r="H4229" s="0" t="str">
        <f aca="false">INDEX(Products!$C:$C,MATCH(C4229,Products!$A:$A,0))</f>
        <v>Furniture</v>
      </c>
      <c r="I4229" s="0" t="str">
        <f aca="false">INDEX(Orders!$D:$D,MATCH(B4229,Orders!$A:$A,0))</f>
        <v>Delivered</v>
      </c>
      <c r="J4229" s="8" t="n">
        <f aca="false">INDEX(Products!$E:$E,MATCH(C4229,Products!$A:$A,0))</f>
        <v>11729</v>
      </c>
      <c r="K4229" s="8" t="n">
        <f aca="false">D4229*J4229</f>
        <v>11729</v>
      </c>
    </row>
    <row r="4230" customFormat="false" ht="15" hidden="false" customHeight="false" outlineLevel="0" collapsed="false">
      <c r="A4230" s="0" t="s">
        <v>11998</v>
      </c>
      <c r="B4230" s="0" t="s">
        <v>3945</v>
      </c>
      <c r="C4230" s="0" t="s">
        <v>8419</v>
      </c>
      <c r="D4230" s="0" t="n">
        <v>1</v>
      </c>
      <c r="E4230" s="8" t="n">
        <v>35300</v>
      </c>
      <c r="F4230" s="0" t="n">
        <v>0</v>
      </c>
      <c r="G4230" s="8" t="n">
        <v>35300</v>
      </c>
      <c r="H4230" s="0" t="str">
        <f aca="false">INDEX(Products!$C:$C,MATCH(C4230,Products!$A:$A,0))</f>
        <v>Electronics</v>
      </c>
      <c r="I4230" s="0" t="str">
        <f aca="false">INDEX(Orders!$D:$D,MATCH(B4230,Orders!$A:$A,0))</f>
        <v>Delivered</v>
      </c>
      <c r="J4230" s="8" t="n">
        <f aca="false">INDEX(Products!$E:$E,MATCH(C4230,Products!$A:$A,0))</f>
        <v>23536.44</v>
      </c>
      <c r="K4230" s="8" t="n">
        <f aca="false">D4230*J4230</f>
        <v>23536.44</v>
      </c>
    </row>
    <row r="4231" customFormat="false" ht="15" hidden="false" customHeight="false" outlineLevel="0" collapsed="false">
      <c r="A4231" s="0" t="s">
        <v>11999</v>
      </c>
      <c r="B4231" s="0" t="s">
        <v>3945</v>
      </c>
      <c r="C4231" s="0" t="s">
        <v>7725</v>
      </c>
      <c r="D4231" s="0" t="n">
        <v>1</v>
      </c>
      <c r="E4231" s="8" t="n">
        <v>2319</v>
      </c>
      <c r="F4231" s="0" t="n">
        <v>0</v>
      </c>
      <c r="G4231" s="8" t="n">
        <v>2319</v>
      </c>
      <c r="H4231" s="0" t="str">
        <f aca="false">INDEX(Products!$C:$C,MATCH(C4231,Products!$A:$A,0))</f>
        <v>Fashion</v>
      </c>
      <c r="I4231" s="0" t="str">
        <f aca="false">INDEX(Orders!$D:$D,MATCH(B4231,Orders!$A:$A,0))</f>
        <v>Delivered</v>
      </c>
      <c r="J4231" s="8" t="n">
        <f aca="false">INDEX(Products!$E:$E,MATCH(C4231,Products!$A:$A,0))</f>
        <v>1283.86</v>
      </c>
      <c r="K4231" s="8" t="n">
        <f aca="false">D4231*J4231</f>
        <v>1283.86</v>
      </c>
    </row>
    <row r="4232" customFormat="false" ht="15" hidden="false" customHeight="false" outlineLevel="0" collapsed="false">
      <c r="A4232" s="0" t="s">
        <v>12000</v>
      </c>
      <c r="B4232" s="0" t="s">
        <v>3945</v>
      </c>
      <c r="C4232" s="0" t="s">
        <v>7966</v>
      </c>
      <c r="D4232" s="0" t="n">
        <v>1</v>
      </c>
      <c r="E4232" s="8" t="n">
        <v>8389</v>
      </c>
      <c r="F4232" s="0" t="n">
        <v>15</v>
      </c>
      <c r="G4232" s="8" t="n">
        <v>7130.65</v>
      </c>
      <c r="H4232" s="0" t="str">
        <f aca="false">INDEX(Products!$C:$C,MATCH(C4232,Products!$A:$A,0))</f>
        <v>Home &amp; Kitchen</v>
      </c>
      <c r="I4232" s="0" t="str">
        <f aca="false">INDEX(Orders!$D:$D,MATCH(B4232,Orders!$A:$A,0))</f>
        <v>Delivered</v>
      </c>
      <c r="J4232" s="8" t="n">
        <f aca="false">INDEX(Products!$E:$E,MATCH(C4232,Products!$A:$A,0))</f>
        <v>6236.44</v>
      </c>
      <c r="K4232" s="8" t="n">
        <f aca="false">D4232*J4232</f>
        <v>6236.44</v>
      </c>
    </row>
    <row r="4233" customFormat="false" ht="15" hidden="false" customHeight="false" outlineLevel="0" collapsed="false">
      <c r="A4233" s="0" t="s">
        <v>12001</v>
      </c>
      <c r="B4233" s="0" t="s">
        <v>3948</v>
      </c>
      <c r="C4233" s="0" t="s">
        <v>8321</v>
      </c>
      <c r="D4233" s="0" t="n">
        <v>1</v>
      </c>
      <c r="E4233" s="8" t="n">
        <v>1329</v>
      </c>
      <c r="F4233" s="0" t="n">
        <v>10</v>
      </c>
      <c r="G4233" s="8" t="n">
        <v>1196.1</v>
      </c>
      <c r="H4233" s="0" t="str">
        <f aca="false">INDEX(Products!$C:$C,MATCH(C4233,Products!$A:$A,0))</f>
        <v>Home &amp; Kitchen</v>
      </c>
      <c r="I4233" s="0" t="str">
        <f aca="false">INDEX(Orders!$D:$D,MATCH(B4233,Orders!$A:$A,0))</f>
        <v>Returned</v>
      </c>
      <c r="J4233" s="8" t="n">
        <f aca="false">INDEX(Products!$E:$E,MATCH(C4233,Products!$A:$A,0))</f>
        <v>896.37</v>
      </c>
      <c r="K4233" s="8" t="n">
        <f aca="false">D4233*J4233</f>
        <v>896.37</v>
      </c>
    </row>
    <row r="4234" customFormat="false" ht="15" hidden="false" customHeight="false" outlineLevel="0" collapsed="false">
      <c r="A4234" s="0" t="s">
        <v>12002</v>
      </c>
      <c r="B4234" s="0" t="s">
        <v>3949</v>
      </c>
      <c r="C4234" s="0" t="s">
        <v>7914</v>
      </c>
      <c r="D4234" s="0" t="n">
        <v>1</v>
      </c>
      <c r="E4234" s="8" t="n">
        <v>1219</v>
      </c>
      <c r="F4234" s="0" t="n">
        <v>20</v>
      </c>
      <c r="G4234" s="8" t="n">
        <v>975.2</v>
      </c>
      <c r="H4234" s="0" t="str">
        <f aca="false">INDEX(Products!$C:$C,MATCH(C4234,Products!$A:$A,0))</f>
        <v>Beauty &amp; Personal Care</v>
      </c>
      <c r="I4234" s="0" t="str">
        <f aca="false">INDEX(Orders!$D:$D,MATCH(B4234,Orders!$A:$A,0))</f>
        <v>Delivered</v>
      </c>
      <c r="J4234" s="8" t="n">
        <f aca="false">INDEX(Products!$E:$E,MATCH(C4234,Products!$A:$A,0))</f>
        <v>897.9</v>
      </c>
      <c r="K4234" s="8" t="n">
        <f aca="false">D4234*J4234</f>
        <v>897.9</v>
      </c>
    </row>
    <row r="4235" customFormat="false" ht="15" hidden="false" customHeight="false" outlineLevel="0" collapsed="false">
      <c r="A4235" s="0" t="s">
        <v>12003</v>
      </c>
      <c r="B4235" s="0" t="s">
        <v>3952</v>
      </c>
      <c r="C4235" s="0" t="s">
        <v>7884</v>
      </c>
      <c r="D4235" s="0" t="n">
        <v>1</v>
      </c>
      <c r="E4235" s="8" t="n">
        <v>560</v>
      </c>
      <c r="F4235" s="0" t="n">
        <v>10</v>
      </c>
      <c r="G4235" s="8" t="n">
        <v>504</v>
      </c>
      <c r="H4235" s="0" t="str">
        <f aca="false">INDEX(Products!$C:$C,MATCH(C4235,Products!$A:$A,0))</f>
        <v>Fashion</v>
      </c>
      <c r="I4235" s="0" t="str">
        <f aca="false">INDEX(Orders!$D:$D,MATCH(B4235,Orders!$A:$A,0))</f>
        <v>Delivered</v>
      </c>
      <c r="J4235" s="8" t="n">
        <f aca="false">INDEX(Products!$E:$E,MATCH(C4235,Products!$A:$A,0))</f>
        <v>349.88</v>
      </c>
      <c r="K4235" s="8" t="n">
        <f aca="false">D4235*J4235</f>
        <v>349.88</v>
      </c>
    </row>
    <row r="4236" customFormat="false" ht="15" hidden="false" customHeight="false" outlineLevel="0" collapsed="false">
      <c r="A4236" s="0" t="s">
        <v>12004</v>
      </c>
      <c r="B4236" s="0" t="s">
        <v>3952</v>
      </c>
      <c r="C4236" s="0" t="s">
        <v>7928</v>
      </c>
      <c r="D4236" s="0" t="n">
        <v>1</v>
      </c>
      <c r="E4236" s="8" t="n">
        <v>12299</v>
      </c>
      <c r="F4236" s="0" t="n">
        <v>10</v>
      </c>
      <c r="G4236" s="8" t="n">
        <v>11069.1</v>
      </c>
      <c r="H4236" s="0" t="str">
        <f aca="false">INDEX(Products!$C:$C,MATCH(C4236,Products!$A:$A,0))</f>
        <v>Home &amp; Kitchen</v>
      </c>
      <c r="I4236" s="0" t="str">
        <f aca="false">INDEX(Orders!$D:$D,MATCH(B4236,Orders!$A:$A,0))</f>
        <v>Delivered</v>
      </c>
      <c r="J4236" s="8" t="n">
        <f aca="false">INDEX(Products!$E:$E,MATCH(C4236,Products!$A:$A,0))</f>
        <v>8449.74</v>
      </c>
      <c r="K4236" s="8" t="n">
        <f aca="false">D4236*J4236</f>
        <v>8449.74</v>
      </c>
    </row>
    <row r="4237" customFormat="false" ht="15" hidden="false" customHeight="false" outlineLevel="0" collapsed="false">
      <c r="A4237" s="0" t="s">
        <v>12005</v>
      </c>
      <c r="B4237" s="0" t="s">
        <v>3953</v>
      </c>
      <c r="C4237" s="0" t="s">
        <v>7920</v>
      </c>
      <c r="D4237" s="0" t="n">
        <v>1</v>
      </c>
      <c r="E4237" s="8" t="n">
        <v>1279</v>
      </c>
      <c r="F4237" s="0" t="n">
        <v>10</v>
      </c>
      <c r="G4237" s="8" t="n">
        <v>1151.1</v>
      </c>
      <c r="H4237" s="0" t="str">
        <f aca="false">INDEX(Products!$C:$C,MATCH(C4237,Products!$A:$A,0))</f>
        <v>Books</v>
      </c>
      <c r="I4237" s="0" t="str">
        <f aca="false">INDEX(Orders!$D:$D,MATCH(B4237,Orders!$A:$A,0))</f>
        <v>Delivered</v>
      </c>
      <c r="J4237" s="8" t="n">
        <f aca="false">INDEX(Products!$E:$E,MATCH(C4237,Products!$A:$A,0))</f>
        <v>917.25</v>
      </c>
      <c r="K4237" s="8" t="n">
        <f aca="false">D4237*J4237</f>
        <v>917.25</v>
      </c>
    </row>
    <row r="4238" customFormat="false" ht="15" hidden="false" customHeight="false" outlineLevel="0" collapsed="false">
      <c r="A4238" s="0" t="s">
        <v>12006</v>
      </c>
      <c r="B4238" s="0" t="s">
        <v>3953</v>
      </c>
      <c r="C4238" s="0" t="s">
        <v>7842</v>
      </c>
      <c r="D4238" s="0" t="n">
        <v>1</v>
      </c>
      <c r="E4238" s="8" t="n">
        <v>4659</v>
      </c>
      <c r="F4238" s="0" t="n">
        <v>5</v>
      </c>
      <c r="G4238" s="8" t="n">
        <v>4426.05</v>
      </c>
      <c r="H4238" s="0" t="str">
        <f aca="false">INDEX(Products!$C:$C,MATCH(C4238,Products!$A:$A,0))</f>
        <v>Fashion</v>
      </c>
      <c r="I4238" s="0" t="str">
        <f aca="false">INDEX(Orders!$D:$D,MATCH(B4238,Orders!$A:$A,0))</f>
        <v>Delivered</v>
      </c>
      <c r="J4238" s="8" t="n">
        <f aca="false">INDEX(Products!$E:$E,MATCH(C4238,Products!$A:$A,0))</f>
        <v>2775.53</v>
      </c>
      <c r="K4238" s="8" t="n">
        <f aca="false">D4238*J4238</f>
        <v>2775.53</v>
      </c>
    </row>
    <row r="4239" customFormat="false" ht="15" hidden="false" customHeight="false" outlineLevel="0" collapsed="false">
      <c r="A4239" s="0" t="s">
        <v>12007</v>
      </c>
      <c r="B4239" s="0" t="s">
        <v>3953</v>
      </c>
      <c r="C4239" s="0" t="s">
        <v>7884</v>
      </c>
      <c r="D4239" s="0" t="n">
        <v>1</v>
      </c>
      <c r="E4239" s="8" t="n">
        <v>560</v>
      </c>
      <c r="F4239" s="0" t="n">
        <v>10</v>
      </c>
      <c r="G4239" s="8" t="n">
        <v>504</v>
      </c>
      <c r="H4239" s="0" t="str">
        <f aca="false">INDEX(Products!$C:$C,MATCH(C4239,Products!$A:$A,0))</f>
        <v>Fashion</v>
      </c>
      <c r="I4239" s="0" t="str">
        <f aca="false">INDEX(Orders!$D:$D,MATCH(B4239,Orders!$A:$A,0))</f>
        <v>Delivered</v>
      </c>
      <c r="J4239" s="8" t="n">
        <f aca="false">INDEX(Products!$E:$E,MATCH(C4239,Products!$A:$A,0))</f>
        <v>349.88</v>
      </c>
      <c r="K4239" s="8" t="n">
        <f aca="false">D4239*J4239</f>
        <v>349.88</v>
      </c>
    </row>
    <row r="4240" customFormat="false" ht="15" hidden="false" customHeight="false" outlineLevel="0" collapsed="false">
      <c r="A4240" s="0" t="s">
        <v>12008</v>
      </c>
      <c r="B4240" s="0" t="s">
        <v>3953</v>
      </c>
      <c r="C4240" s="0" t="s">
        <v>7648</v>
      </c>
      <c r="D4240" s="0" t="n">
        <v>2</v>
      </c>
      <c r="E4240" s="8" t="n">
        <v>2869</v>
      </c>
      <c r="F4240" s="0" t="n">
        <v>0</v>
      </c>
      <c r="G4240" s="8" t="n">
        <v>5738</v>
      </c>
      <c r="H4240" s="0" t="str">
        <f aca="false">INDEX(Products!$C:$C,MATCH(C4240,Products!$A:$A,0))</f>
        <v>Sports &amp; Fitness</v>
      </c>
      <c r="I4240" s="0" t="str">
        <f aca="false">INDEX(Orders!$D:$D,MATCH(B4240,Orders!$A:$A,0))</f>
        <v>Delivered</v>
      </c>
      <c r="J4240" s="8" t="n">
        <f aca="false">INDEX(Products!$E:$E,MATCH(C4240,Products!$A:$A,0))</f>
        <v>1957.62</v>
      </c>
      <c r="K4240" s="8" t="n">
        <f aca="false">D4240*J4240</f>
        <v>3915.24</v>
      </c>
    </row>
    <row r="4241" customFormat="false" ht="15" hidden="false" customHeight="false" outlineLevel="0" collapsed="false">
      <c r="A4241" s="0" t="s">
        <v>12009</v>
      </c>
      <c r="B4241" s="0" t="s">
        <v>3954</v>
      </c>
      <c r="C4241" s="0" t="s">
        <v>8147</v>
      </c>
      <c r="D4241" s="0" t="n">
        <v>1</v>
      </c>
      <c r="E4241" s="8" t="n">
        <v>8079</v>
      </c>
      <c r="F4241" s="0" t="n">
        <v>10</v>
      </c>
      <c r="G4241" s="8" t="n">
        <v>7271.1</v>
      </c>
      <c r="H4241" s="0" t="str">
        <f aca="false">INDEX(Products!$C:$C,MATCH(C4241,Products!$A:$A,0))</f>
        <v>Sports &amp; Fitness</v>
      </c>
      <c r="I4241" s="0" t="str">
        <f aca="false">INDEX(Orders!$D:$D,MATCH(B4241,Orders!$A:$A,0))</f>
        <v>Delivered</v>
      </c>
      <c r="J4241" s="8" t="n">
        <f aca="false">INDEX(Products!$E:$E,MATCH(C4241,Products!$A:$A,0))</f>
        <v>4706.34</v>
      </c>
      <c r="K4241" s="8" t="n">
        <f aca="false">D4241*J4241</f>
        <v>4706.34</v>
      </c>
    </row>
    <row r="4242" customFormat="false" ht="15" hidden="false" customHeight="false" outlineLevel="0" collapsed="false">
      <c r="A4242" s="0" t="s">
        <v>12010</v>
      </c>
      <c r="B4242" s="0" t="s">
        <v>3956</v>
      </c>
      <c r="C4242" s="0" t="s">
        <v>7603</v>
      </c>
      <c r="D4242" s="0" t="n">
        <v>1</v>
      </c>
      <c r="E4242" s="8" t="n">
        <v>20939</v>
      </c>
      <c r="F4242" s="0" t="n">
        <v>30</v>
      </c>
      <c r="G4242" s="8" t="n">
        <v>14657.3</v>
      </c>
      <c r="H4242" s="0" t="str">
        <f aca="false">INDEX(Products!$C:$C,MATCH(C4242,Products!$A:$A,0))</f>
        <v>Mobiles &amp; Accessories</v>
      </c>
      <c r="I4242" s="0" t="str">
        <f aca="false">INDEX(Orders!$D:$D,MATCH(B4242,Orders!$A:$A,0))</f>
        <v>Delivered</v>
      </c>
      <c r="J4242" s="8" t="n">
        <f aca="false">INDEX(Products!$E:$E,MATCH(C4242,Products!$A:$A,0))</f>
        <v>12008.73</v>
      </c>
      <c r="K4242" s="8" t="n">
        <f aca="false">D4242*J4242</f>
        <v>12008.73</v>
      </c>
    </row>
    <row r="4243" customFormat="false" ht="15" hidden="false" customHeight="false" outlineLevel="0" collapsed="false">
      <c r="A4243" s="0" t="s">
        <v>12011</v>
      </c>
      <c r="B4243" s="0" t="s">
        <v>3958</v>
      </c>
      <c r="C4243" s="0" t="s">
        <v>8488</v>
      </c>
      <c r="D4243" s="0" t="n">
        <v>1</v>
      </c>
      <c r="E4243" s="8" t="n">
        <v>37859</v>
      </c>
      <c r="F4243" s="0" t="n">
        <v>15</v>
      </c>
      <c r="G4243" s="8" t="n">
        <v>32180.15</v>
      </c>
      <c r="H4243" s="0" t="str">
        <f aca="false">INDEX(Products!$C:$C,MATCH(C4243,Products!$A:$A,0))</f>
        <v>Electronics</v>
      </c>
      <c r="I4243" s="0" t="str">
        <f aca="false">INDEX(Orders!$D:$D,MATCH(B4243,Orders!$A:$A,0))</f>
        <v>Delivered</v>
      </c>
      <c r="J4243" s="8" t="n">
        <f aca="false">INDEX(Products!$E:$E,MATCH(C4243,Products!$A:$A,0))</f>
        <v>27041.84</v>
      </c>
      <c r="K4243" s="8" t="n">
        <f aca="false">D4243*J4243</f>
        <v>27041.84</v>
      </c>
    </row>
    <row r="4244" customFormat="false" ht="15" hidden="false" customHeight="false" outlineLevel="0" collapsed="false">
      <c r="A4244" s="0" t="s">
        <v>12012</v>
      </c>
      <c r="B4244" s="0" t="s">
        <v>3958</v>
      </c>
      <c r="C4244" s="0" t="s">
        <v>7719</v>
      </c>
      <c r="D4244" s="0" t="n">
        <v>1</v>
      </c>
      <c r="E4244" s="8" t="n">
        <v>13789</v>
      </c>
      <c r="F4244" s="0" t="n">
        <v>5</v>
      </c>
      <c r="G4244" s="8" t="n">
        <v>13099.55</v>
      </c>
      <c r="H4244" s="0" t="str">
        <f aca="false">INDEX(Products!$C:$C,MATCH(C4244,Products!$A:$A,0))</f>
        <v>Home &amp; Kitchen</v>
      </c>
      <c r="I4244" s="0" t="str">
        <f aca="false">INDEX(Orders!$D:$D,MATCH(B4244,Orders!$A:$A,0))</f>
        <v>Delivered</v>
      </c>
      <c r="J4244" s="8" t="n">
        <f aca="false">INDEX(Products!$E:$E,MATCH(C4244,Products!$A:$A,0))</f>
        <v>8780.89</v>
      </c>
      <c r="K4244" s="8" t="n">
        <f aca="false">D4244*J4244</f>
        <v>8780.89</v>
      </c>
    </row>
    <row r="4245" customFormat="false" ht="15" hidden="false" customHeight="false" outlineLevel="0" collapsed="false">
      <c r="A4245" s="0" t="s">
        <v>12013</v>
      </c>
      <c r="B4245" s="0" t="s">
        <v>3958</v>
      </c>
      <c r="C4245" s="0" t="s">
        <v>7710</v>
      </c>
      <c r="D4245" s="0" t="n">
        <v>1</v>
      </c>
      <c r="E4245" s="8" t="n">
        <v>4659</v>
      </c>
      <c r="F4245" s="0" t="n">
        <v>0</v>
      </c>
      <c r="G4245" s="8" t="n">
        <v>4659</v>
      </c>
      <c r="H4245" s="0" t="str">
        <f aca="false">INDEX(Products!$C:$C,MATCH(C4245,Products!$A:$A,0))</f>
        <v>Fashion</v>
      </c>
      <c r="I4245" s="0" t="str">
        <f aca="false">INDEX(Orders!$D:$D,MATCH(B4245,Orders!$A:$A,0))</f>
        <v>Delivered</v>
      </c>
      <c r="J4245" s="8" t="n">
        <f aca="false">INDEX(Products!$E:$E,MATCH(C4245,Products!$A:$A,0))</f>
        <v>2833.14</v>
      </c>
      <c r="K4245" s="8" t="n">
        <f aca="false">D4245*J4245</f>
        <v>2833.14</v>
      </c>
    </row>
    <row r="4246" customFormat="false" ht="15" hidden="false" customHeight="false" outlineLevel="0" collapsed="false">
      <c r="A4246" s="0" t="s">
        <v>12014</v>
      </c>
      <c r="B4246" s="0" t="s">
        <v>3958</v>
      </c>
      <c r="C4246" s="0" t="s">
        <v>7846</v>
      </c>
      <c r="D4246" s="0" t="n">
        <v>2</v>
      </c>
      <c r="E4246" s="8" t="n">
        <v>34829</v>
      </c>
      <c r="F4246" s="0" t="n">
        <v>5</v>
      </c>
      <c r="G4246" s="8" t="n">
        <v>66175.1</v>
      </c>
      <c r="H4246" s="0" t="str">
        <f aca="false">INDEX(Products!$C:$C,MATCH(C4246,Products!$A:$A,0))</f>
        <v>Mobiles &amp; Accessories</v>
      </c>
      <c r="I4246" s="0" t="str">
        <f aca="false">INDEX(Orders!$D:$D,MATCH(B4246,Orders!$A:$A,0))</f>
        <v>Delivered</v>
      </c>
      <c r="J4246" s="8" t="n">
        <f aca="false">INDEX(Products!$E:$E,MATCH(C4246,Products!$A:$A,0))</f>
        <v>19331.44</v>
      </c>
      <c r="K4246" s="8" t="n">
        <f aca="false">D4246*J4246</f>
        <v>38662.88</v>
      </c>
    </row>
    <row r="4247" customFormat="false" ht="15" hidden="false" customHeight="false" outlineLevel="0" collapsed="false">
      <c r="A4247" s="0" t="s">
        <v>12015</v>
      </c>
      <c r="B4247" s="0" t="s">
        <v>3959</v>
      </c>
      <c r="C4247" s="0" t="s">
        <v>7682</v>
      </c>
      <c r="D4247" s="0" t="n">
        <v>2</v>
      </c>
      <c r="E4247" s="8" t="n">
        <v>2049</v>
      </c>
      <c r="F4247" s="0" t="n">
        <v>20</v>
      </c>
      <c r="G4247" s="8" t="n">
        <v>3278.4</v>
      </c>
      <c r="H4247" s="0" t="str">
        <f aca="false">INDEX(Products!$C:$C,MATCH(C4247,Products!$A:$A,0))</f>
        <v>Fashion</v>
      </c>
      <c r="I4247" s="0" t="str">
        <f aca="false">INDEX(Orders!$D:$D,MATCH(B4247,Orders!$A:$A,0))</f>
        <v>Cancelled</v>
      </c>
      <c r="J4247" s="8" t="n">
        <f aca="false">INDEX(Products!$E:$E,MATCH(C4247,Products!$A:$A,0))</f>
        <v>1504.28</v>
      </c>
      <c r="K4247" s="8" t="n">
        <f aca="false">D4247*J4247</f>
        <v>3008.56</v>
      </c>
    </row>
    <row r="4248" customFormat="false" ht="15" hidden="false" customHeight="false" outlineLevel="0" collapsed="false">
      <c r="A4248" s="0" t="s">
        <v>12016</v>
      </c>
      <c r="B4248" s="0" t="s">
        <v>3959</v>
      </c>
      <c r="C4248" s="0" t="s">
        <v>8210</v>
      </c>
      <c r="D4248" s="0" t="n">
        <v>1</v>
      </c>
      <c r="E4248" s="8" t="n">
        <v>76990</v>
      </c>
      <c r="F4248" s="0" t="n">
        <v>0</v>
      </c>
      <c r="G4248" s="8" t="n">
        <v>76990</v>
      </c>
      <c r="H4248" s="0" t="str">
        <f aca="false">INDEX(Products!$C:$C,MATCH(C4248,Products!$A:$A,0))</f>
        <v>Mobiles &amp; Accessories</v>
      </c>
      <c r="I4248" s="0" t="str">
        <f aca="false">INDEX(Orders!$D:$D,MATCH(B4248,Orders!$A:$A,0))</f>
        <v>Cancelled</v>
      </c>
      <c r="J4248" s="8" t="n">
        <f aca="false">INDEX(Products!$E:$E,MATCH(C4248,Products!$A:$A,0))</f>
        <v>55934.16</v>
      </c>
      <c r="K4248" s="8" t="n">
        <f aca="false">D4248*J4248</f>
        <v>55934.16</v>
      </c>
    </row>
    <row r="4249" customFormat="false" ht="15" hidden="false" customHeight="false" outlineLevel="0" collapsed="false">
      <c r="A4249" s="0" t="s">
        <v>12017</v>
      </c>
      <c r="B4249" s="0" t="s">
        <v>3959</v>
      </c>
      <c r="C4249" s="0" t="s">
        <v>7609</v>
      </c>
      <c r="D4249" s="0" t="n">
        <v>2</v>
      </c>
      <c r="E4249" s="8" t="n">
        <v>35369</v>
      </c>
      <c r="F4249" s="0" t="n">
        <v>0</v>
      </c>
      <c r="G4249" s="8" t="n">
        <v>70738</v>
      </c>
      <c r="H4249" s="0" t="str">
        <f aca="false">INDEX(Products!$C:$C,MATCH(C4249,Products!$A:$A,0))</f>
        <v>Electronics</v>
      </c>
      <c r="I4249" s="0" t="str">
        <f aca="false">INDEX(Orders!$D:$D,MATCH(B4249,Orders!$A:$A,0))</f>
        <v>Cancelled</v>
      </c>
      <c r="J4249" s="8" t="n">
        <f aca="false">INDEX(Products!$E:$E,MATCH(C4249,Products!$A:$A,0))</f>
        <v>24770.66</v>
      </c>
      <c r="K4249" s="8" t="n">
        <f aca="false">D4249*J4249</f>
        <v>49541.32</v>
      </c>
    </row>
    <row r="4250" customFormat="false" ht="15" hidden="false" customHeight="false" outlineLevel="0" collapsed="false">
      <c r="A4250" s="0" t="s">
        <v>12018</v>
      </c>
      <c r="B4250" s="0" t="s">
        <v>3959</v>
      </c>
      <c r="C4250" s="0" t="s">
        <v>7694</v>
      </c>
      <c r="D4250" s="0" t="n">
        <v>1</v>
      </c>
      <c r="E4250" s="8" t="n">
        <v>14329</v>
      </c>
      <c r="F4250" s="0" t="n">
        <v>10</v>
      </c>
      <c r="G4250" s="8" t="n">
        <v>12896.1</v>
      </c>
      <c r="H4250" s="0" t="str">
        <f aca="false">INDEX(Products!$C:$C,MATCH(C4250,Products!$A:$A,0))</f>
        <v>Home &amp; Kitchen</v>
      </c>
      <c r="I4250" s="0" t="str">
        <f aca="false">INDEX(Orders!$D:$D,MATCH(B4250,Orders!$A:$A,0))</f>
        <v>Cancelled</v>
      </c>
      <c r="J4250" s="8" t="n">
        <f aca="false">INDEX(Products!$E:$E,MATCH(C4250,Products!$A:$A,0))</f>
        <v>10731.9</v>
      </c>
      <c r="K4250" s="8" t="n">
        <f aca="false">D4250*J4250</f>
        <v>10731.9</v>
      </c>
    </row>
    <row r="4251" customFormat="false" ht="15" hidden="false" customHeight="false" outlineLevel="0" collapsed="false">
      <c r="A4251" s="0" t="s">
        <v>12019</v>
      </c>
      <c r="B4251" s="0" t="s">
        <v>3960</v>
      </c>
      <c r="C4251" s="0" t="s">
        <v>8057</v>
      </c>
      <c r="D4251" s="0" t="n">
        <v>1</v>
      </c>
      <c r="E4251" s="8" t="n">
        <v>5310</v>
      </c>
      <c r="F4251" s="0" t="n">
        <v>5</v>
      </c>
      <c r="G4251" s="8" t="n">
        <v>5044.5</v>
      </c>
      <c r="H4251" s="0" t="str">
        <f aca="false">INDEX(Products!$C:$C,MATCH(C4251,Products!$A:$A,0))</f>
        <v>Sports &amp; Fitness</v>
      </c>
      <c r="I4251" s="0" t="str">
        <f aca="false">INDEX(Orders!$D:$D,MATCH(B4251,Orders!$A:$A,0))</f>
        <v>Delivered</v>
      </c>
      <c r="J4251" s="8" t="n">
        <f aca="false">INDEX(Products!$E:$E,MATCH(C4251,Products!$A:$A,0))</f>
        <v>3979.51</v>
      </c>
      <c r="K4251" s="8" t="n">
        <f aca="false">D4251*J4251</f>
        <v>3979.51</v>
      </c>
    </row>
    <row r="4252" customFormat="false" ht="15" hidden="false" customHeight="false" outlineLevel="0" collapsed="false">
      <c r="A4252" s="0" t="s">
        <v>12020</v>
      </c>
      <c r="B4252" s="0" t="s">
        <v>3961</v>
      </c>
      <c r="C4252" s="0" t="s">
        <v>7769</v>
      </c>
      <c r="D4252" s="0" t="n">
        <v>1</v>
      </c>
      <c r="E4252" s="8" t="n">
        <v>14609</v>
      </c>
      <c r="F4252" s="0" t="n">
        <v>30</v>
      </c>
      <c r="G4252" s="8" t="n">
        <v>10226.3</v>
      </c>
      <c r="H4252" s="0" t="str">
        <f aca="false">INDEX(Products!$C:$C,MATCH(C4252,Products!$A:$A,0))</f>
        <v>Home &amp; Kitchen</v>
      </c>
      <c r="I4252" s="0" t="str">
        <f aca="false">INDEX(Orders!$D:$D,MATCH(B4252,Orders!$A:$A,0))</f>
        <v>Delivered</v>
      </c>
      <c r="J4252" s="8" t="n">
        <f aca="false">INDEX(Products!$E:$E,MATCH(C4252,Products!$A:$A,0))</f>
        <v>8695.64</v>
      </c>
      <c r="K4252" s="8" t="n">
        <f aca="false">D4252*J4252</f>
        <v>8695.64</v>
      </c>
    </row>
    <row r="4253" customFormat="false" ht="15" hidden="false" customHeight="false" outlineLevel="0" collapsed="false">
      <c r="A4253" s="0" t="s">
        <v>12021</v>
      </c>
      <c r="B4253" s="0" t="s">
        <v>3962</v>
      </c>
      <c r="C4253" s="0" t="s">
        <v>7607</v>
      </c>
      <c r="D4253" s="0" t="n">
        <v>1</v>
      </c>
      <c r="E4253" s="8" t="n">
        <v>26229</v>
      </c>
      <c r="F4253" s="0" t="n">
        <v>15</v>
      </c>
      <c r="G4253" s="8" t="n">
        <v>22294.65</v>
      </c>
      <c r="H4253" s="0" t="str">
        <f aca="false">INDEX(Products!$C:$C,MATCH(C4253,Products!$A:$A,0))</f>
        <v>Furniture</v>
      </c>
      <c r="I4253" s="0" t="str">
        <f aca="false">INDEX(Orders!$D:$D,MATCH(B4253,Orders!$A:$A,0))</f>
        <v>Delivered</v>
      </c>
      <c r="J4253" s="8" t="n">
        <f aca="false">INDEX(Products!$E:$E,MATCH(C4253,Products!$A:$A,0))</f>
        <v>18876.62</v>
      </c>
      <c r="K4253" s="8" t="n">
        <f aca="false">D4253*J4253</f>
        <v>18876.62</v>
      </c>
    </row>
    <row r="4254" customFormat="false" ht="15" hidden="false" customHeight="false" outlineLevel="0" collapsed="false">
      <c r="A4254" s="0" t="s">
        <v>12022</v>
      </c>
      <c r="B4254" s="0" t="s">
        <v>3962</v>
      </c>
      <c r="C4254" s="0" t="s">
        <v>7731</v>
      </c>
      <c r="D4254" s="0" t="n">
        <v>1</v>
      </c>
      <c r="E4254" s="8" t="n">
        <v>20750</v>
      </c>
      <c r="F4254" s="0" t="n">
        <v>5</v>
      </c>
      <c r="G4254" s="8" t="n">
        <v>19712.5</v>
      </c>
      <c r="H4254" s="0" t="str">
        <f aca="false">INDEX(Products!$C:$C,MATCH(C4254,Products!$A:$A,0))</f>
        <v>Electronics</v>
      </c>
      <c r="I4254" s="0" t="str">
        <f aca="false">INDEX(Orders!$D:$D,MATCH(B4254,Orders!$A:$A,0))</f>
        <v>Delivered</v>
      </c>
      <c r="J4254" s="8" t="n">
        <f aca="false">INDEX(Products!$E:$E,MATCH(C4254,Products!$A:$A,0))</f>
        <v>12173.79</v>
      </c>
      <c r="K4254" s="8" t="n">
        <f aca="false">D4254*J4254</f>
        <v>12173.79</v>
      </c>
    </row>
    <row r="4255" customFormat="false" ht="15" hidden="false" customHeight="false" outlineLevel="0" collapsed="false">
      <c r="A4255" s="0" t="s">
        <v>12023</v>
      </c>
      <c r="B4255" s="0" t="s">
        <v>3962</v>
      </c>
      <c r="C4255" s="0" t="s">
        <v>7895</v>
      </c>
      <c r="D4255" s="0" t="n">
        <v>1</v>
      </c>
      <c r="E4255" s="8" t="n">
        <v>789</v>
      </c>
      <c r="F4255" s="0" t="n">
        <v>30</v>
      </c>
      <c r="G4255" s="8" t="n">
        <v>552.3</v>
      </c>
      <c r="H4255" s="0" t="str">
        <f aca="false">INDEX(Products!$C:$C,MATCH(C4255,Products!$A:$A,0))</f>
        <v>Fashion</v>
      </c>
      <c r="I4255" s="0" t="str">
        <f aca="false">INDEX(Orders!$D:$D,MATCH(B4255,Orders!$A:$A,0))</f>
        <v>Delivered</v>
      </c>
      <c r="J4255" s="8" t="n">
        <f aca="false">INDEX(Products!$E:$E,MATCH(C4255,Products!$A:$A,0))</f>
        <v>495.92</v>
      </c>
      <c r="K4255" s="8" t="n">
        <f aca="false">D4255*J4255</f>
        <v>495.92</v>
      </c>
    </row>
    <row r="4256" customFormat="false" ht="15" hidden="false" customHeight="false" outlineLevel="0" collapsed="false">
      <c r="A4256" s="0" t="s">
        <v>12024</v>
      </c>
      <c r="B4256" s="0" t="s">
        <v>3962</v>
      </c>
      <c r="C4256" s="0" t="s">
        <v>8436</v>
      </c>
      <c r="D4256" s="0" t="n">
        <v>1</v>
      </c>
      <c r="E4256" s="8" t="n">
        <v>52639</v>
      </c>
      <c r="F4256" s="0" t="n">
        <v>5</v>
      </c>
      <c r="G4256" s="8" t="n">
        <v>50007.05</v>
      </c>
      <c r="H4256" s="0" t="str">
        <f aca="false">INDEX(Products!$C:$C,MATCH(C4256,Products!$A:$A,0))</f>
        <v>Mobiles &amp; Accessories</v>
      </c>
      <c r="I4256" s="0" t="str">
        <f aca="false">INDEX(Orders!$D:$D,MATCH(B4256,Orders!$A:$A,0))</f>
        <v>Delivered</v>
      </c>
      <c r="J4256" s="8" t="n">
        <f aca="false">INDEX(Products!$E:$E,MATCH(C4256,Products!$A:$A,0))</f>
        <v>31616.05</v>
      </c>
      <c r="K4256" s="8" t="n">
        <f aca="false">D4256*J4256</f>
        <v>31616.05</v>
      </c>
    </row>
    <row r="4257" customFormat="false" ht="15" hidden="false" customHeight="false" outlineLevel="0" collapsed="false">
      <c r="A4257" s="0" t="s">
        <v>12025</v>
      </c>
      <c r="B4257" s="0" t="s">
        <v>3964</v>
      </c>
      <c r="C4257" s="0" t="s">
        <v>7705</v>
      </c>
      <c r="D4257" s="0" t="n">
        <v>1</v>
      </c>
      <c r="E4257" s="8" t="n">
        <v>2409</v>
      </c>
      <c r="F4257" s="0" t="n">
        <v>15</v>
      </c>
      <c r="G4257" s="8" t="n">
        <v>2047.65</v>
      </c>
      <c r="H4257" s="0" t="str">
        <f aca="false">INDEX(Products!$C:$C,MATCH(C4257,Products!$A:$A,0))</f>
        <v>Fashion</v>
      </c>
      <c r="I4257" s="0" t="str">
        <f aca="false">INDEX(Orders!$D:$D,MATCH(B4257,Orders!$A:$A,0))</f>
        <v>Delivered</v>
      </c>
      <c r="J4257" s="8" t="n">
        <f aca="false">INDEX(Products!$E:$E,MATCH(C4257,Products!$A:$A,0))</f>
        <v>1619.11</v>
      </c>
      <c r="K4257" s="8" t="n">
        <f aca="false">D4257*J4257</f>
        <v>1619.11</v>
      </c>
    </row>
    <row r="4258" customFormat="false" ht="15" hidden="false" customHeight="false" outlineLevel="0" collapsed="false">
      <c r="A4258" s="0" t="s">
        <v>12026</v>
      </c>
      <c r="B4258" s="0" t="s">
        <v>3966</v>
      </c>
      <c r="C4258" s="0" t="s">
        <v>7603</v>
      </c>
      <c r="D4258" s="0" t="n">
        <v>1</v>
      </c>
      <c r="E4258" s="8" t="n">
        <v>20939</v>
      </c>
      <c r="F4258" s="0" t="n">
        <v>0</v>
      </c>
      <c r="G4258" s="8" t="n">
        <v>20939</v>
      </c>
      <c r="H4258" s="0" t="str">
        <f aca="false">INDEX(Products!$C:$C,MATCH(C4258,Products!$A:$A,0))</f>
        <v>Mobiles &amp; Accessories</v>
      </c>
      <c r="I4258" s="0" t="str">
        <f aca="false">INDEX(Orders!$D:$D,MATCH(B4258,Orders!$A:$A,0))</f>
        <v>Delivered</v>
      </c>
      <c r="J4258" s="8" t="n">
        <f aca="false">INDEX(Products!$E:$E,MATCH(C4258,Products!$A:$A,0))</f>
        <v>12008.73</v>
      </c>
      <c r="K4258" s="8" t="n">
        <f aca="false">D4258*J4258</f>
        <v>12008.73</v>
      </c>
    </row>
    <row r="4259" customFormat="false" ht="15" hidden="false" customHeight="false" outlineLevel="0" collapsed="false">
      <c r="A4259" s="0" t="s">
        <v>12027</v>
      </c>
      <c r="B4259" s="0" t="s">
        <v>3967</v>
      </c>
      <c r="C4259" s="0" t="s">
        <v>7881</v>
      </c>
      <c r="D4259" s="0" t="n">
        <v>1</v>
      </c>
      <c r="E4259" s="8" t="n">
        <v>1029</v>
      </c>
      <c r="F4259" s="0" t="n">
        <v>0</v>
      </c>
      <c r="G4259" s="8" t="n">
        <v>1029</v>
      </c>
      <c r="H4259" s="0" t="str">
        <f aca="false">INDEX(Products!$C:$C,MATCH(C4259,Products!$A:$A,0))</f>
        <v>Fashion</v>
      </c>
      <c r="I4259" s="0" t="str">
        <f aca="false">INDEX(Orders!$D:$D,MATCH(B4259,Orders!$A:$A,0))</f>
        <v>Delivered</v>
      </c>
      <c r="J4259" s="8" t="n">
        <f aca="false">INDEX(Products!$E:$E,MATCH(C4259,Products!$A:$A,0))</f>
        <v>763.09</v>
      </c>
      <c r="K4259" s="8" t="n">
        <f aca="false">D4259*J4259</f>
        <v>763.09</v>
      </c>
    </row>
    <row r="4260" customFormat="false" ht="15" hidden="false" customHeight="false" outlineLevel="0" collapsed="false">
      <c r="A4260" s="0" t="s">
        <v>12028</v>
      </c>
      <c r="B4260" s="0" t="s">
        <v>3968</v>
      </c>
      <c r="C4260" s="0" t="s">
        <v>8253</v>
      </c>
      <c r="D4260" s="0" t="n">
        <v>1</v>
      </c>
      <c r="E4260" s="8" t="n">
        <v>1729</v>
      </c>
      <c r="F4260" s="0" t="n">
        <v>20</v>
      </c>
      <c r="G4260" s="8" t="n">
        <v>1383.2</v>
      </c>
      <c r="H4260" s="0" t="str">
        <f aca="false">INDEX(Products!$C:$C,MATCH(C4260,Products!$A:$A,0))</f>
        <v>Beauty &amp; Personal Care</v>
      </c>
      <c r="I4260" s="0" t="str">
        <f aca="false">INDEX(Orders!$D:$D,MATCH(B4260,Orders!$A:$A,0))</f>
        <v>Delivered</v>
      </c>
      <c r="J4260" s="8" t="n">
        <f aca="false">INDEX(Products!$E:$E,MATCH(C4260,Products!$A:$A,0))</f>
        <v>1062.01</v>
      </c>
      <c r="K4260" s="8" t="n">
        <f aca="false">D4260*J4260</f>
        <v>1062.01</v>
      </c>
    </row>
    <row r="4261" customFormat="false" ht="15" hidden="false" customHeight="false" outlineLevel="0" collapsed="false">
      <c r="A4261" s="0" t="s">
        <v>12029</v>
      </c>
      <c r="B4261" s="0" t="s">
        <v>3969</v>
      </c>
      <c r="C4261" s="0" t="s">
        <v>7961</v>
      </c>
      <c r="D4261" s="0" t="n">
        <v>1</v>
      </c>
      <c r="E4261" s="8" t="n">
        <v>7140</v>
      </c>
      <c r="F4261" s="0" t="n">
        <v>5</v>
      </c>
      <c r="G4261" s="8" t="n">
        <v>6783</v>
      </c>
      <c r="H4261" s="0" t="str">
        <f aca="false">INDEX(Products!$C:$C,MATCH(C4261,Products!$A:$A,0))</f>
        <v>Mobiles &amp; Accessories</v>
      </c>
      <c r="I4261" s="0" t="str">
        <f aca="false">INDEX(Orders!$D:$D,MATCH(B4261,Orders!$A:$A,0))</f>
        <v>Delivered</v>
      </c>
      <c r="J4261" s="8" t="n">
        <f aca="false">INDEX(Products!$E:$E,MATCH(C4261,Products!$A:$A,0))</f>
        <v>4319.28</v>
      </c>
      <c r="K4261" s="8" t="n">
        <f aca="false">D4261*J4261</f>
        <v>4319.28</v>
      </c>
    </row>
    <row r="4262" customFormat="false" ht="15" hidden="false" customHeight="false" outlineLevel="0" collapsed="false">
      <c r="A4262" s="0" t="s">
        <v>12030</v>
      </c>
      <c r="B4262" s="0" t="s">
        <v>3969</v>
      </c>
      <c r="C4262" s="0" t="s">
        <v>7895</v>
      </c>
      <c r="D4262" s="0" t="n">
        <v>1</v>
      </c>
      <c r="E4262" s="8" t="n">
        <v>789</v>
      </c>
      <c r="F4262" s="0" t="n">
        <v>5</v>
      </c>
      <c r="G4262" s="8" t="n">
        <v>749.55</v>
      </c>
      <c r="H4262" s="0" t="str">
        <f aca="false">INDEX(Products!$C:$C,MATCH(C4262,Products!$A:$A,0))</f>
        <v>Fashion</v>
      </c>
      <c r="I4262" s="0" t="str">
        <f aca="false">INDEX(Orders!$D:$D,MATCH(B4262,Orders!$A:$A,0))</f>
        <v>Delivered</v>
      </c>
      <c r="J4262" s="8" t="n">
        <f aca="false">INDEX(Products!$E:$E,MATCH(C4262,Products!$A:$A,0))</f>
        <v>495.92</v>
      </c>
      <c r="K4262" s="8" t="n">
        <f aca="false">D4262*J4262</f>
        <v>495.92</v>
      </c>
    </row>
    <row r="4263" customFormat="false" ht="15" hidden="false" customHeight="false" outlineLevel="0" collapsed="false">
      <c r="A4263" s="0" t="s">
        <v>12031</v>
      </c>
      <c r="B4263" s="0" t="s">
        <v>3969</v>
      </c>
      <c r="C4263" s="0" t="s">
        <v>7622</v>
      </c>
      <c r="D4263" s="0" t="n">
        <v>1</v>
      </c>
      <c r="E4263" s="8" t="n">
        <v>1549</v>
      </c>
      <c r="F4263" s="0" t="n">
        <v>0</v>
      </c>
      <c r="G4263" s="8" t="n">
        <v>1549</v>
      </c>
      <c r="H4263" s="0" t="str">
        <f aca="false">INDEX(Products!$C:$C,MATCH(C4263,Products!$A:$A,0))</f>
        <v>Beauty &amp; Personal Care</v>
      </c>
      <c r="I4263" s="0" t="str">
        <f aca="false">INDEX(Orders!$D:$D,MATCH(B4263,Orders!$A:$A,0))</f>
        <v>Delivered</v>
      </c>
      <c r="J4263" s="8" t="n">
        <f aca="false">INDEX(Products!$E:$E,MATCH(C4263,Products!$A:$A,0))</f>
        <v>915.36</v>
      </c>
      <c r="K4263" s="8" t="n">
        <f aca="false">D4263*J4263</f>
        <v>915.36</v>
      </c>
    </row>
    <row r="4264" customFormat="false" ht="15" hidden="false" customHeight="false" outlineLevel="0" collapsed="false">
      <c r="A4264" s="0" t="s">
        <v>12032</v>
      </c>
      <c r="B4264" s="0" t="s">
        <v>3970</v>
      </c>
      <c r="C4264" s="0" t="s">
        <v>8304</v>
      </c>
      <c r="D4264" s="0" t="n">
        <v>1</v>
      </c>
      <c r="E4264" s="8" t="n">
        <v>30649</v>
      </c>
      <c r="F4264" s="0" t="n">
        <v>30</v>
      </c>
      <c r="G4264" s="8" t="n">
        <v>21454.3</v>
      </c>
      <c r="H4264" s="0" t="str">
        <f aca="false">INDEX(Products!$C:$C,MATCH(C4264,Products!$A:$A,0))</f>
        <v>Mobiles &amp; Accessories</v>
      </c>
      <c r="I4264" s="0" t="str">
        <f aca="false">INDEX(Orders!$D:$D,MATCH(B4264,Orders!$A:$A,0))</f>
        <v>Delivered</v>
      </c>
      <c r="J4264" s="8" t="n">
        <f aca="false">INDEX(Products!$E:$E,MATCH(C4264,Products!$A:$A,0))</f>
        <v>17732.54</v>
      </c>
      <c r="K4264" s="8" t="n">
        <f aca="false">D4264*J4264</f>
        <v>17732.54</v>
      </c>
    </row>
    <row r="4265" customFormat="false" ht="15" hidden="false" customHeight="false" outlineLevel="0" collapsed="false">
      <c r="A4265" s="0" t="s">
        <v>12033</v>
      </c>
      <c r="B4265" s="0" t="s">
        <v>3970</v>
      </c>
      <c r="C4265" s="0" t="s">
        <v>8306</v>
      </c>
      <c r="D4265" s="0" t="n">
        <v>1</v>
      </c>
      <c r="E4265" s="8" t="n">
        <v>6549</v>
      </c>
      <c r="F4265" s="0" t="n">
        <v>0</v>
      </c>
      <c r="G4265" s="8" t="n">
        <v>6549</v>
      </c>
      <c r="H4265" s="0" t="str">
        <f aca="false">INDEX(Products!$C:$C,MATCH(C4265,Products!$A:$A,0))</f>
        <v>Home &amp; Kitchen</v>
      </c>
      <c r="I4265" s="0" t="str">
        <f aca="false">INDEX(Orders!$D:$D,MATCH(B4265,Orders!$A:$A,0))</f>
        <v>Delivered</v>
      </c>
      <c r="J4265" s="8" t="n">
        <f aca="false">INDEX(Products!$E:$E,MATCH(C4265,Products!$A:$A,0))</f>
        <v>3998.73</v>
      </c>
      <c r="K4265" s="8" t="n">
        <f aca="false">D4265*J4265</f>
        <v>3998.73</v>
      </c>
    </row>
    <row r="4266" customFormat="false" ht="15" hidden="false" customHeight="false" outlineLevel="0" collapsed="false">
      <c r="A4266" s="0" t="s">
        <v>12034</v>
      </c>
      <c r="B4266" s="0" t="s">
        <v>3973</v>
      </c>
      <c r="C4266" s="0" t="s">
        <v>7993</v>
      </c>
      <c r="D4266" s="0" t="n">
        <v>2</v>
      </c>
      <c r="E4266" s="8" t="n">
        <v>19529</v>
      </c>
      <c r="F4266" s="0" t="n">
        <v>10</v>
      </c>
      <c r="G4266" s="8" t="n">
        <v>35152.2</v>
      </c>
      <c r="H4266" s="0" t="str">
        <f aca="false">INDEX(Products!$C:$C,MATCH(C4266,Products!$A:$A,0))</f>
        <v>Electronics</v>
      </c>
      <c r="I4266" s="0" t="str">
        <f aca="false">INDEX(Orders!$D:$D,MATCH(B4266,Orders!$A:$A,0))</f>
        <v>Delivered</v>
      </c>
      <c r="J4266" s="8" t="n">
        <f aca="false">INDEX(Products!$E:$E,MATCH(C4266,Products!$A:$A,0))</f>
        <v>12094.4</v>
      </c>
      <c r="K4266" s="8" t="n">
        <f aca="false">D4266*J4266</f>
        <v>24188.8</v>
      </c>
    </row>
    <row r="4267" customFormat="false" ht="15" hidden="false" customHeight="false" outlineLevel="0" collapsed="false">
      <c r="A4267" s="0" t="s">
        <v>12035</v>
      </c>
      <c r="B4267" s="0" t="s">
        <v>3975</v>
      </c>
      <c r="C4267" s="0" t="s">
        <v>7640</v>
      </c>
      <c r="D4267" s="0" t="n">
        <v>1</v>
      </c>
      <c r="E4267" s="8" t="n">
        <v>1880</v>
      </c>
      <c r="F4267" s="0" t="n">
        <v>0</v>
      </c>
      <c r="G4267" s="8" t="n">
        <v>1880</v>
      </c>
      <c r="H4267" s="0" t="str">
        <f aca="false">INDEX(Products!$C:$C,MATCH(C4267,Products!$A:$A,0))</f>
        <v>Fashion</v>
      </c>
      <c r="I4267" s="0" t="str">
        <f aca="false">INDEX(Orders!$D:$D,MATCH(B4267,Orders!$A:$A,0))</f>
        <v>Delivered</v>
      </c>
      <c r="J4267" s="8" t="n">
        <f aca="false">INDEX(Products!$E:$E,MATCH(C4267,Products!$A:$A,0))</f>
        <v>1401.93</v>
      </c>
      <c r="K4267" s="8" t="n">
        <f aca="false">D4267*J4267</f>
        <v>1401.93</v>
      </c>
    </row>
    <row r="4268" customFormat="false" ht="15" hidden="false" customHeight="false" outlineLevel="0" collapsed="false">
      <c r="A4268" s="0" t="s">
        <v>12036</v>
      </c>
      <c r="B4268" s="0" t="s">
        <v>3975</v>
      </c>
      <c r="C4268" s="0" t="s">
        <v>7999</v>
      </c>
      <c r="D4268" s="0" t="n">
        <v>1</v>
      </c>
      <c r="E4268" s="8" t="n">
        <v>2810</v>
      </c>
      <c r="F4268" s="0" t="n">
        <v>10</v>
      </c>
      <c r="G4268" s="8" t="n">
        <v>2529</v>
      </c>
      <c r="H4268" s="0" t="str">
        <f aca="false">INDEX(Products!$C:$C,MATCH(C4268,Products!$A:$A,0))</f>
        <v>Toys &amp; Baby Care</v>
      </c>
      <c r="I4268" s="0" t="str">
        <f aca="false">INDEX(Orders!$D:$D,MATCH(B4268,Orders!$A:$A,0))</f>
        <v>Delivered</v>
      </c>
      <c r="J4268" s="8" t="n">
        <f aca="false">INDEX(Products!$E:$E,MATCH(C4268,Products!$A:$A,0))</f>
        <v>1582.85</v>
      </c>
      <c r="K4268" s="8" t="n">
        <f aca="false">D4268*J4268</f>
        <v>1582.85</v>
      </c>
    </row>
    <row r="4269" customFormat="false" ht="15" hidden="false" customHeight="false" outlineLevel="0" collapsed="false">
      <c r="A4269" s="0" t="s">
        <v>12037</v>
      </c>
      <c r="B4269" s="0" t="s">
        <v>3977</v>
      </c>
      <c r="C4269" s="0" t="s">
        <v>7851</v>
      </c>
      <c r="D4269" s="0" t="n">
        <v>1</v>
      </c>
      <c r="E4269" s="8" t="n">
        <v>2350</v>
      </c>
      <c r="F4269" s="0" t="n">
        <v>0</v>
      </c>
      <c r="G4269" s="8" t="n">
        <v>2350</v>
      </c>
      <c r="H4269" s="0" t="str">
        <f aca="false">INDEX(Products!$C:$C,MATCH(C4269,Products!$A:$A,0))</f>
        <v>Fashion</v>
      </c>
      <c r="I4269" s="0" t="str">
        <f aca="false">INDEX(Orders!$D:$D,MATCH(B4269,Orders!$A:$A,0))</f>
        <v>Delivered</v>
      </c>
      <c r="J4269" s="8" t="n">
        <f aca="false">INDEX(Products!$E:$E,MATCH(C4269,Products!$A:$A,0))</f>
        <v>1565.14</v>
      </c>
      <c r="K4269" s="8" t="n">
        <f aca="false">D4269*J4269</f>
        <v>1565.14</v>
      </c>
    </row>
    <row r="4270" customFormat="false" ht="15" hidden="false" customHeight="false" outlineLevel="0" collapsed="false">
      <c r="A4270" s="0" t="s">
        <v>12038</v>
      </c>
      <c r="B4270" s="0" t="s">
        <v>3977</v>
      </c>
      <c r="C4270" s="0" t="s">
        <v>8118</v>
      </c>
      <c r="D4270" s="0" t="n">
        <v>1</v>
      </c>
      <c r="E4270" s="8" t="n">
        <v>2909</v>
      </c>
      <c r="F4270" s="0" t="n">
        <v>0</v>
      </c>
      <c r="G4270" s="8" t="n">
        <v>2909</v>
      </c>
      <c r="H4270" s="0" t="str">
        <f aca="false">INDEX(Products!$C:$C,MATCH(C4270,Products!$A:$A,0))</f>
        <v>Beauty &amp; Personal Care</v>
      </c>
      <c r="I4270" s="0" t="str">
        <f aca="false">INDEX(Orders!$D:$D,MATCH(B4270,Orders!$A:$A,0))</f>
        <v>Delivered</v>
      </c>
      <c r="J4270" s="8" t="n">
        <f aca="false">INDEX(Products!$E:$E,MATCH(C4270,Products!$A:$A,0))</f>
        <v>1624.63</v>
      </c>
      <c r="K4270" s="8" t="n">
        <f aca="false">D4270*J4270</f>
        <v>1624.63</v>
      </c>
    </row>
    <row r="4271" customFormat="false" ht="15" hidden="false" customHeight="false" outlineLevel="0" collapsed="false">
      <c r="A4271" s="0" t="s">
        <v>12039</v>
      </c>
      <c r="B4271" s="0" t="s">
        <v>3977</v>
      </c>
      <c r="C4271" s="0" t="s">
        <v>8147</v>
      </c>
      <c r="D4271" s="0" t="n">
        <v>2</v>
      </c>
      <c r="E4271" s="8" t="n">
        <v>8079</v>
      </c>
      <c r="F4271" s="0" t="n">
        <v>10</v>
      </c>
      <c r="G4271" s="8" t="n">
        <v>14542.2</v>
      </c>
      <c r="H4271" s="0" t="str">
        <f aca="false">INDEX(Products!$C:$C,MATCH(C4271,Products!$A:$A,0))</f>
        <v>Sports &amp; Fitness</v>
      </c>
      <c r="I4271" s="0" t="str">
        <f aca="false">INDEX(Orders!$D:$D,MATCH(B4271,Orders!$A:$A,0))</f>
        <v>Delivered</v>
      </c>
      <c r="J4271" s="8" t="n">
        <f aca="false">INDEX(Products!$E:$E,MATCH(C4271,Products!$A:$A,0))</f>
        <v>4706.34</v>
      </c>
      <c r="K4271" s="8" t="n">
        <f aca="false">D4271*J4271</f>
        <v>9412.68</v>
      </c>
    </row>
    <row r="4272" customFormat="false" ht="15" hidden="false" customHeight="false" outlineLevel="0" collapsed="false">
      <c r="A4272" s="0" t="s">
        <v>12040</v>
      </c>
      <c r="B4272" s="0" t="s">
        <v>3979</v>
      </c>
      <c r="C4272" s="0" t="s">
        <v>7688</v>
      </c>
      <c r="D4272" s="0" t="n">
        <v>2</v>
      </c>
      <c r="E4272" s="8" t="n">
        <v>3370</v>
      </c>
      <c r="F4272" s="0" t="n">
        <v>15</v>
      </c>
      <c r="G4272" s="8" t="n">
        <v>5729</v>
      </c>
      <c r="H4272" s="0" t="str">
        <f aca="false">INDEX(Products!$C:$C,MATCH(C4272,Products!$A:$A,0))</f>
        <v>Sports &amp; Fitness</v>
      </c>
      <c r="I4272" s="0" t="str">
        <f aca="false">INDEX(Orders!$D:$D,MATCH(B4272,Orders!$A:$A,0))</f>
        <v>Delivered</v>
      </c>
      <c r="J4272" s="8" t="n">
        <f aca="false">INDEX(Products!$E:$E,MATCH(C4272,Products!$A:$A,0))</f>
        <v>2101.83</v>
      </c>
      <c r="K4272" s="8" t="n">
        <f aca="false">D4272*J4272</f>
        <v>4203.66</v>
      </c>
    </row>
    <row r="4273" customFormat="false" ht="15" hidden="false" customHeight="false" outlineLevel="0" collapsed="false">
      <c r="A4273" s="0" t="s">
        <v>12041</v>
      </c>
      <c r="B4273" s="0" t="s">
        <v>3981</v>
      </c>
      <c r="C4273" s="0" t="s">
        <v>7640</v>
      </c>
      <c r="D4273" s="0" t="n">
        <v>1</v>
      </c>
      <c r="E4273" s="8" t="n">
        <v>1880</v>
      </c>
      <c r="F4273" s="0" t="n">
        <v>0</v>
      </c>
      <c r="G4273" s="8" t="n">
        <v>1880</v>
      </c>
      <c r="H4273" s="0" t="str">
        <f aca="false">INDEX(Products!$C:$C,MATCH(C4273,Products!$A:$A,0))</f>
        <v>Fashion</v>
      </c>
      <c r="I4273" s="0" t="str">
        <f aca="false">INDEX(Orders!$D:$D,MATCH(B4273,Orders!$A:$A,0))</f>
        <v>Delivered</v>
      </c>
      <c r="J4273" s="8" t="n">
        <f aca="false">INDEX(Products!$E:$E,MATCH(C4273,Products!$A:$A,0))</f>
        <v>1401.93</v>
      </c>
      <c r="K4273" s="8" t="n">
        <f aca="false">D4273*J4273</f>
        <v>1401.93</v>
      </c>
    </row>
    <row r="4274" customFormat="false" ht="15" hidden="false" customHeight="false" outlineLevel="0" collapsed="false">
      <c r="A4274" s="0" t="s">
        <v>12042</v>
      </c>
      <c r="B4274" s="0" t="s">
        <v>3981</v>
      </c>
      <c r="C4274" s="0" t="s">
        <v>7876</v>
      </c>
      <c r="D4274" s="0" t="n">
        <v>1</v>
      </c>
      <c r="E4274" s="8" t="n">
        <v>2169</v>
      </c>
      <c r="F4274" s="0" t="n">
        <v>0</v>
      </c>
      <c r="G4274" s="8" t="n">
        <v>2169</v>
      </c>
      <c r="H4274" s="0" t="str">
        <f aca="false">INDEX(Products!$C:$C,MATCH(C4274,Products!$A:$A,0))</f>
        <v>Fashion</v>
      </c>
      <c r="I4274" s="0" t="str">
        <f aca="false">INDEX(Orders!$D:$D,MATCH(B4274,Orders!$A:$A,0))</f>
        <v>Delivered</v>
      </c>
      <c r="J4274" s="8" t="n">
        <f aca="false">INDEX(Products!$E:$E,MATCH(C4274,Products!$A:$A,0))</f>
        <v>1541.52</v>
      </c>
      <c r="K4274" s="8" t="n">
        <f aca="false">D4274*J4274</f>
        <v>1541.52</v>
      </c>
    </row>
    <row r="4275" customFormat="false" ht="15" hidden="false" customHeight="false" outlineLevel="0" collapsed="false">
      <c r="A4275" s="0" t="s">
        <v>12043</v>
      </c>
      <c r="B4275" s="0" t="s">
        <v>3981</v>
      </c>
      <c r="C4275" s="0" t="s">
        <v>7933</v>
      </c>
      <c r="D4275" s="0" t="n">
        <v>1</v>
      </c>
      <c r="E4275" s="8" t="n">
        <v>1379</v>
      </c>
      <c r="F4275" s="0" t="n">
        <v>0</v>
      </c>
      <c r="G4275" s="8" t="n">
        <v>1379</v>
      </c>
      <c r="H4275" s="0" t="str">
        <f aca="false">INDEX(Products!$C:$C,MATCH(C4275,Products!$A:$A,0))</f>
        <v>Grocery</v>
      </c>
      <c r="I4275" s="0" t="str">
        <f aca="false">INDEX(Orders!$D:$D,MATCH(B4275,Orders!$A:$A,0))</f>
        <v>Delivered</v>
      </c>
      <c r="J4275" s="8" t="n">
        <f aca="false">INDEX(Products!$E:$E,MATCH(C4275,Products!$A:$A,0))</f>
        <v>826.95</v>
      </c>
      <c r="K4275" s="8" t="n">
        <f aca="false">D4275*J4275</f>
        <v>826.95</v>
      </c>
    </row>
    <row r="4276" customFormat="false" ht="15" hidden="false" customHeight="false" outlineLevel="0" collapsed="false">
      <c r="A4276" s="0" t="s">
        <v>12044</v>
      </c>
      <c r="B4276" s="0" t="s">
        <v>3983</v>
      </c>
      <c r="C4276" s="0" t="s">
        <v>7672</v>
      </c>
      <c r="D4276" s="0" t="n">
        <v>1</v>
      </c>
      <c r="E4276" s="8" t="n">
        <v>169</v>
      </c>
      <c r="F4276" s="0" t="n">
        <v>15</v>
      </c>
      <c r="G4276" s="8" t="n">
        <v>143.65</v>
      </c>
      <c r="H4276" s="0" t="str">
        <f aca="false">INDEX(Products!$C:$C,MATCH(C4276,Products!$A:$A,0))</f>
        <v>Grocery</v>
      </c>
      <c r="I4276" s="0" t="str">
        <f aca="false">INDEX(Orders!$D:$D,MATCH(B4276,Orders!$A:$A,0))</f>
        <v>Delivered</v>
      </c>
      <c r="J4276" s="8" t="n">
        <f aca="false">INDEX(Products!$E:$E,MATCH(C4276,Products!$A:$A,0))</f>
        <v>105.02</v>
      </c>
      <c r="K4276" s="8" t="n">
        <f aca="false">D4276*J4276</f>
        <v>105.02</v>
      </c>
    </row>
    <row r="4277" customFormat="false" ht="15" hidden="false" customHeight="false" outlineLevel="0" collapsed="false">
      <c r="A4277" s="0" t="s">
        <v>12045</v>
      </c>
      <c r="B4277" s="0" t="s">
        <v>3985</v>
      </c>
      <c r="C4277" s="0" t="s">
        <v>7719</v>
      </c>
      <c r="D4277" s="0" t="n">
        <v>1</v>
      </c>
      <c r="E4277" s="8" t="n">
        <v>13789</v>
      </c>
      <c r="F4277" s="0" t="n">
        <v>30</v>
      </c>
      <c r="G4277" s="8" t="n">
        <v>9652.3</v>
      </c>
      <c r="H4277" s="0" t="str">
        <f aca="false">INDEX(Products!$C:$C,MATCH(C4277,Products!$A:$A,0))</f>
        <v>Home &amp; Kitchen</v>
      </c>
      <c r="I4277" s="0" t="str">
        <f aca="false">INDEX(Orders!$D:$D,MATCH(B4277,Orders!$A:$A,0))</f>
        <v>Delivered</v>
      </c>
      <c r="J4277" s="8" t="n">
        <f aca="false">INDEX(Products!$E:$E,MATCH(C4277,Products!$A:$A,0))</f>
        <v>8780.89</v>
      </c>
      <c r="K4277" s="8" t="n">
        <f aca="false">D4277*J4277</f>
        <v>8780.89</v>
      </c>
    </row>
    <row r="4278" customFormat="false" ht="15" hidden="false" customHeight="false" outlineLevel="0" collapsed="false">
      <c r="A4278" s="0" t="s">
        <v>12046</v>
      </c>
      <c r="B4278" s="0" t="s">
        <v>3987</v>
      </c>
      <c r="C4278" s="0" t="s">
        <v>8226</v>
      </c>
      <c r="D4278" s="0" t="n">
        <v>1</v>
      </c>
      <c r="E4278" s="8" t="n">
        <v>42449</v>
      </c>
      <c r="F4278" s="0" t="n">
        <v>0</v>
      </c>
      <c r="G4278" s="8" t="n">
        <v>42449</v>
      </c>
      <c r="H4278" s="0" t="str">
        <f aca="false">INDEX(Products!$C:$C,MATCH(C4278,Products!$A:$A,0))</f>
        <v>Electronics</v>
      </c>
      <c r="I4278" s="0" t="str">
        <f aca="false">INDEX(Orders!$D:$D,MATCH(B4278,Orders!$A:$A,0))</f>
        <v>Delivered</v>
      </c>
      <c r="J4278" s="8" t="n">
        <f aca="false">INDEX(Products!$E:$E,MATCH(C4278,Products!$A:$A,0))</f>
        <v>30786.73</v>
      </c>
      <c r="K4278" s="8" t="n">
        <f aca="false">D4278*J4278</f>
        <v>30786.73</v>
      </c>
    </row>
    <row r="4279" customFormat="false" ht="15" hidden="false" customHeight="false" outlineLevel="0" collapsed="false">
      <c r="A4279" s="0" t="s">
        <v>12047</v>
      </c>
      <c r="B4279" s="0" t="s">
        <v>3987</v>
      </c>
      <c r="C4279" s="0" t="s">
        <v>7705</v>
      </c>
      <c r="D4279" s="0" t="n">
        <v>1</v>
      </c>
      <c r="E4279" s="8" t="n">
        <v>2409</v>
      </c>
      <c r="F4279" s="0" t="n">
        <v>0</v>
      </c>
      <c r="G4279" s="8" t="n">
        <v>2409</v>
      </c>
      <c r="H4279" s="0" t="str">
        <f aca="false">INDEX(Products!$C:$C,MATCH(C4279,Products!$A:$A,0))</f>
        <v>Fashion</v>
      </c>
      <c r="I4279" s="0" t="str">
        <f aca="false">INDEX(Orders!$D:$D,MATCH(B4279,Orders!$A:$A,0))</f>
        <v>Delivered</v>
      </c>
      <c r="J4279" s="8" t="n">
        <f aca="false">INDEX(Products!$E:$E,MATCH(C4279,Products!$A:$A,0))</f>
        <v>1619.11</v>
      </c>
      <c r="K4279" s="8" t="n">
        <f aca="false">D4279*J4279</f>
        <v>1619.11</v>
      </c>
    </row>
    <row r="4280" customFormat="false" ht="15" hidden="false" customHeight="false" outlineLevel="0" collapsed="false">
      <c r="A4280" s="0" t="s">
        <v>12048</v>
      </c>
      <c r="B4280" s="0" t="s">
        <v>3988</v>
      </c>
      <c r="C4280" s="0" t="s">
        <v>7734</v>
      </c>
      <c r="D4280" s="0" t="n">
        <v>1</v>
      </c>
      <c r="E4280" s="8" t="n">
        <v>260</v>
      </c>
      <c r="F4280" s="0" t="n">
        <v>5</v>
      </c>
      <c r="G4280" s="8" t="n">
        <v>247</v>
      </c>
      <c r="H4280" s="0" t="str">
        <f aca="false">INDEX(Products!$C:$C,MATCH(C4280,Products!$A:$A,0))</f>
        <v>Books</v>
      </c>
      <c r="I4280" s="0" t="str">
        <f aca="false">INDEX(Orders!$D:$D,MATCH(B4280,Orders!$A:$A,0))</f>
        <v>Delivered</v>
      </c>
      <c r="J4280" s="8" t="n">
        <f aca="false">INDEX(Products!$E:$E,MATCH(C4280,Products!$A:$A,0))</f>
        <v>158.02</v>
      </c>
      <c r="K4280" s="8" t="n">
        <f aca="false">D4280*J4280</f>
        <v>158.02</v>
      </c>
    </row>
    <row r="4281" customFormat="false" ht="15" hidden="false" customHeight="false" outlineLevel="0" collapsed="false">
      <c r="A4281" s="0" t="s">
        <v>12049</v>
      </c>
      <c r="B4281" s="0" t="s">
        <v>3989</v>
      </c>
      <c r="C4281" s="0" t="s">
        <v>7968</v>
      </c>
      <c r="D4281" s="0" t="n">
        <v>1</v>
      </c>
      <c r="E4281" s="8" t="n">
        <v>50</v>
      </c>
      <c r="F4281" s="0" t="n">
        <v>15</v>
      </c>
      <c r="G4281" s="8" t="n">
        <v>42.5</v>
      </c>
      <c r="H4281" s="0" t="str">
        <f aca="false">INDEX(Products!$C:$C,MATCH(C4281,Products!$A:$A,0))</f>
        <v>Grocery</v>
      </c>
      <c r="I4281" s="0" t="str">
        <f aca="false">INDEX(Orders!$D:$D,MATCH(B4281,Orders!$A:$A,0))</f>
        <v>Delivered</v>
      </c>
      <c r="J4281" s="8" t="n">
        <f aca="false">INDEX(Products!$E:$E,MATCH(C4281,Products!$A:$A,0))</f>
        <v>31.67</v>
      </c>
      <c r="K4281" s="8" t="n">
        <f aca="false">D4281*J4281</f>
        <v>31.67</v>
      </c>
    </row>
    <row r="4282" customFormat="false" ht="15" hidden="false" customHeight="false" outlineLevel="0" collapsed="false">
      <c r="A4282" s="0" t="s">
        <v>12050</v>
      </c>
      <c r="B4282" s="0" t="s">
        <v>3990</v>
      </c>
      <c r="C4282" s="0" t="s">
        <v>7764</v>
      </c>
      <c r="D4282" s="0" t="n">
        <v>2</v>
      </c>
      <c r="E4282" s="8" t="n">
        <v>719</v>
      </c>
      <c r="F4282" s="0" t="n">
        <v>10</v>
      </c>
      <c r="G4282" s="8" t="n">
        <v>1294.2</v>
      </c>
      <c r="H4282" s="0" t="str">
        <f aca="false">INDEX(Products!$C:$C,MATCH(C4282,Products!$A:$A,0))</f>
        <v>Fashion</v>
      </c>
      <c r="I4282" s="0" t="str">
        <f aca="false">INDEX(Orders!$D:$D,MATCH(B4282,Orders!$A:$A,0))</f>
        <v>Delivered</v>
      </c>
      <c r="J4282" s="8" t="n">
        <f aca="false">INDEX(Products!$E:$E,MATCH(C4282,Products!$A:$A,0))</f>
        <v>508.15</v>
      </c>
      <c r="K4282" s="8" t="n">
        <f aca="false">D4282*J4282</f>
        <v>1016.3</v>
      </c>
    </row>
    <row r="4283" customFormat="false" ht="15" hidden="false" customHeight="false" outlineLevel="0" collapsed="false">
      <c r="A4283" s="0" t="s">
        <v>12051</v>
      </c>
      <c r="B4283" s="0" t="s">
        <v>3991</v>
      </c>
      <c r="C4283" s="0" t="s">
        <v>8210</v>
      </c>
      <c r="D4283" s="0" t="n">
        <v>2</v>
      </c>
      <c r="E4283" s="8" t="n">
        <v>76990</v>
      </c>
      <c r="F4283" s="0" t="n">
        <v>0</v>
      </c>
      <c r="G4283" s="8" t="n">
        <v>153980</v>
      </c>
      <c r="H4283" s="0" t="str">
        <f aca="false">INDEX(Products!$C:$C,MATCH(C4283,Products!$A:$A,0))</f>
        <v>Mobiles &amp; Accessories</v>
      </c>
      <c r="I4283" s="0" t="str">
        <f aca="false">INDEX(Orders!$D:$D,MATCH(B4283,Orders!$A:$A,0))</f>
        <v>Delivered</v>
      </c>
      <c r="J4283" s="8" t="n">
        <f aca="false">INDEX(Products!$E:$E,MATCH(C4283,Products!$A:$A,0))</f>
        <v>55934.16</v>
      </c>
      <c r="K4283" s="8" t="n">
        <f aca="false">D4283*J4283</f>
        <v>111868.32</v>
      </c>
    </row>
    <row r="4284" customFormat="false" ht="15" hidden="false" customHeight="false" outlineLevel="0" collapsed="false">
      <c r="A4284" s="0" t="s">
        <v>12052</v>
      </c>
      <c r="B4284" s="0" t="s">
        <v>3992</v>
      </c>
      <c r="C4284" s="0" t="s">
        <v>7723</v>
      </c>
      <c r="D4284" s="0" t="n">
        <v>1</v>
      </c>
      <c r="E4284" s="8" t="n">
        <v>26310</v>
      </c>
      <c r="F4284" s="0" t="n">
        <v>15</v>
      </c>
      <c r="G4284" s="8" t="n">
        <v>22363.5</v>
      </c>
      <c r="H4284" s="0" t="str">
        <f aca="false">INDEX(Products!$C:$C,MATCH(C4284,Products!$A:$A,0))</f>
        <v>Electronics</v>
      </c>
      <c r="I4284" s="0" t="str">
        <f aca="false">INDEX(Orders!$D:$D,MATCH(B4284,Orders!$A:$A,0))</f>
        <v>Delivered</v>
      </c>
      <c r="J4284" s="8" t="n">
        <f aca="false">INDEX(Products!$E:$E,MATCH(C4284,Products!$A:$A,0))</f>
        <v>16349.67</v>
      </c>
      <c r="K4284" s="8" t="n">
        <f aca="false">D4284*J4284</f>
        <v>16349.67</v>
      </c>
    </row>
    <row r="4285" customFormat="false" ht="15" hidden="false" customHeight="false" outlineLevel="0" collapsed="false">
      <c r="A4285" s="0" t="s">
        <v>12053</v>
      </c>
      <c r="B4285" s="0" t="s">
        <v>3993</v>
      </c>
      <c r="C4285" s="0" t="s">
        <v>7591</v>
      </c>
      <c r="D4285" s="0" t="n">
        <v>1</v>
      </c>
      <c r="E4285" s="8" t="n">
        <v>1640</v>
      </c>
      <c r="F4285" s="0" t="n">
        <v>10</v>
      </c>
      <c r="G4285" s="8" t="n">
        <v>1476</v>
      </c>
      <c r="H4285" s="0" t="str">
        <f aca="false">INDEX(Products!$C:$C,MATCH(C4285,Products!$A:$A,0))</f>
        <v>Beauty &amp; Personal Care</v>
      </c>
      <c r="I4285" s="0" t="str">
        <f aca="false">INDEX(Orders!$D:$D,MATCH(B4285,Orders!$A:$A,0))</f>
        <v>Delivered</v>
      </c>
      <c r="J4285" s="8" t="n">
        <f aca="false">INDEX(Products!$E:$E,MATCH(C4285,Products!$A:$A,0))</f>
        <v>939.85</v>
      </c>
      <c r="K4285" s="8" t="n">
        <f aca="false">D4285*J4285</f>
        <v>939.85</v>
      </c>
    </row>
    <row r="4286" customFormat="false" ht="15" hidden="false" customHeight="false" outlineLevel="0" collapsed="false">
      <c r="A4286" s="0" t="s">
        <v>12054</v>
      </c>
      <c r="B4286" s="0" t="s">
        <v>3994</v>
      </c>
      <c r="C4286" s="0" t="s">
        <v>8321</v>
      </c>
      <c r="D4286" s="0" t="n">
        <v>1</v>
      </c>
      <c r="E4286" s="8" t="n">
        <v>1329</v>
      </c>
      <c r="F4286" s="0" t="n">
        <v>5</v>
      </c>
      <c r="G4286" s="8" t="n">
        <v>1262.55</v>
      </c>
      <c r="H4286" s="0" t="str">
        <f aca="false">INDEX(Products!$C:$C,MATCH(C4286,Products!$A:$A,0))</f>
        <v>Home &amp; Kitchen</v>
      </c>
      <c r="I4286" s="0" t="str">
        <f aca="false">INDEX(Orders!$D:$D,MATCH(B4286,Orders!$A:$A,0))</f>
        <v>Returned</v>
      </c>
      <c r="J4286" s="8" t="n">
        <f aca="false">INDEX(Products!$E:$E,MATCH(C4286,Products!$A:$A,0))</f>
        <v>896.37</v>
      </c>
      <c r="K4286" s="8" t="n">
        <f aca="false">D4286*J4286</f>
        <v>896.37</v>
      </c>
    </row>
    <row r="4287" customFormat="false" ht="15" hidden="false" customHeight="false" outlineLevel="0" collapsed="false">
      <c r="A4287" s="0" t="s">
        <v>12055</v>
      </c>
      <c r="B4287" s="0" t="s">
        <v>3995</v>
      </c>
      <c r="C4287" s="0" t="s">
        <v>7750</v>
      </c>
      <c r="D4287" s="0" t="n">
        <v>1</v>
      </c>
      <c r="E4287" s="8" t="n">
        <v>789</v>
      </c>
      <c r="F4287" s="0" t="n">
        <v>10</v>
      </c>
      <c r="G4287" s="8" t="n">
        <v>710.1</v>
      </c>
      <c r="H4287" s="0" t="str">
        <f aca="false">INDEX(Products!$C:$C,MATCH(C4287,Products!$A:$A,0))</f>
        <v>Grocery</v>
      </c>
      <c r="I4287" s="0" t="str">
        <f aca="false">INDEX(Orders!$D:$D,MATCH(B4287,Orders!$A:$A,0))</f>
        <v>Returned</v>
      </c>
      <c r="J4287" s="8" t="n">
        <f aca="false">INDEX(Products!$E:$E,MATCH(C4287,Products!$A:$A,0))</f>
        <v>444.79</v>
      </c>
      <c r="K4287" s="8" t="n">
        <f aca="false">D4287*J4287</f>
        <v>444.79</v>
      </c>
    </row>
    <row r="4288" customFormat="false" ht="15" hidden="false" customHeight="false" outlineLevel="0" collapsed="false">
      <c r="A4288" s="0" t="s">
        <v>12056</v>
      </c>
      <c r="B4288" s="0" t="s">
        <v>3995</v>
      </c>
      <c r="C4288" s="0" t="s">
        <v>7597</v>
      </c>
      <c r="D4288" s="0" t="n">
        <v>2</v>
      </c>
      <c r="E4288" s="8" t="n">
        <v>959</v>
      </c>
      <c r="F4288" s="0" t="n">
        <v>0</v>
      </c>
      <c r="G4288" s="8" t="n">
        <v>1918</v>
      </c>
      <c r="H4288" s="0" t="str">
        <f aca="false">INDEX(Products!$C:$C,MATCH(C4288,Products!$A:$A,0))</f>
        <v>Toys &amp; Baby Care</v>
      </c>
      <c r="I4288" s="0" t="str">
        <f aca="false">INDEX(Orders!$D:$D,MATCH(B4288,Orders!$A:$A,0))</f>
        <v>Returned</v>
      </c>
      <c r="J4288" s="8" t="n">
        <f aca="false">INDEX(Products!$E:$E,MATCH(C4288,Products!$A:$A,0))</f>
        <v>528.95</v>
      </c>
      <c r="K4288" s="8" t="n">
        <f aca="false">D4288*J4288</f>
        <v>1057.9</v>
      </c>
    </row>
    <row r="4289" customFormat="false" ht="15" hidden="false" customHeight="false" outlineLevel="0" collapsed="false">
      <c r="A4289" s="0" t="s">
        <v>12057</v>
      </c>
      <c r="B4289" s="0" t="s">
        <v>3998</v>
      </c>
      <c r="C4289" s="0" t="s">
        <v>7688</v>
      </c>
      <c r="D4289" s="0" t="n">
        <v>1</v>
      </c>
      <c r="E4289" s="8" t="n">
        <v>3370</v>
      </c>
      <c r="F4289" s="0" t="n">
        <v>15</v>
      </c>
      <c r="G4289" s="8" t="n">
        <v>2864.5</v>
      </c>
      <c r="H4289" s="0" t="str">
        <f aca="false">INDEX(Products!$C:$C,MATCH(C4289,Products!$A:$A,0))</f>
        <v>Sports &amp; Fitness</v>
      </c>
      <c r="I4289" s="0" t="str">
        <f aca="false">INDEX(Orders!$D:$D,MATCH(B4289,Orders!$A:$A,0))</f>
        <v>Delivered</v>
      </c>
      <c r="J4289" s="8" t="n">
        <f aca="false">INDEX(Products!$E:$E,MATCH(C4289,Products!$A:$A,0))</f>
        <v>2101.83</v>
      </c>
      <c r="K4289" s="8" t="n">
        <f aca="false">D4289*J4289</f>
        <v>2101.83</v>
      </c>
    </row>
    <row r="4290" customFormat="false" ht="15" hidden="false" customHeight="false" outlineLevel="0" collapsed="false">
      <c r="A4290" s="0" t="s">
        <v>12058</v>
      </c>
      <c r="B4290" s="0" t="s">
        <v>3998</v>
      </c>
      <c r="C4290" s="0" t="s">
        <v>7716</v>
      </c>
      <c r="D4290" s="0" t="n">
        <v>1</v>
      </c>
      <c r="E4290" s="8" t="n">
        <v>979</v>
      </c>
      <c r="F4290" s="0" t="n">
        <v>10</v>
      </c>
      <c r="G4290" s="8" t="n">
        <v>881.1</v>
      </c>
      <c r="H4290" s="0" t="str">
        <f aca="false">INDEX(Products!$C:$C,MATCH(C4290,Products!$A:$A,0))</f>
        <v>Books</v>
      </c>
      <c r="I4290" s="0" t="str">
        <f aca="false">INDEX(Orders!$D:$D,MATCH(B4290,Orders!$A:$A,0))</f>
        <v>Delivered</v>
      </c>
      <c r="J4290" s="8" t="n">
        <f aca="false">INDEX(Products!$E:$E,MATCH(C4290,Products!$A:$A,0))</f>
        <v>603.86</v>
      </c>
      <c r="K4290" s="8" t="n">
        <f aca="false">D4290*J4290</f>
        <v>603.86</v>
      </c>
    </row>
    <row r="4291" customFormat="false" ht="15" hidden="false" customHeight="false" outlineLevel="0" collapsed="false">
      <c r="A4291" s="0" t="s">
        <v>12059</v>
      </c>
      <c r="B4291" s="0" t="s">
        <v>3998</v>
      </c>
      <c r="C4291" s="0" t="s">
        <v>8253</v>
      </c>
      <c r="D4291" s="0" t="n">
        <v>1</v>
      </c>
      <c r="E4291" s="8" t="n">
        <v>1729</v>
      </c>
      <c r="F4291" s="0" t="n">
        <v>10</v>
      </c>
      <c r="G4291" s="8" t="n">
        <v>1556.1</v>
      </c>
      <c r="H4291" s="0" t="str">
        <f aca="false">INDEX(Products!$C:$C,MATCH(C4291,Products!$A:$A,0))</f>
        <v>Beauty &amp; Personal Care</v>
      </c>
      <c r="I4291" s="0" t="str">
        <f aca="false">INDEX(Orders!$D:$D,MATCH(B4291,Orders!$A:$A,0))</f>
        <v>Delivered</v>
      </c>
      <c r="J4291" s="8" t="n">
        <f aca="false">INDEX(Products!$E:$E,MATCH(C4291,Products!$A:$A,0))</f>
        <v>1062.01</v>
      </c>
      <c r="K4291" s="8" t="n">
        <f aca="false">D4291*J4291</f>
        <v>1062.01</v>
      </c>
    </row>
    <row r="4292" customFormat="false" ht="15" hidden="false" customHeight="false" outlineLevel="0" collapsed="false">
      <c r="A4292" s="0" t="s">
        <v>12060</v>
      </c>
      <c r="B4292" s="0" t="s">
        <v>4000</v>
      </c>
      <c r="C4292" s="0" t="s">
        <v>8130</v>
      </c>
      <c r="D4292" s="0" t="n">
        <v>1</v>
      </c>
      <c r="E4292" s="8" t="n">
        <v>7929</v>
      </c>
      <c r="F4292" s="0" t="n">
        <v>5</v>
      </c>
      <c r="G4292" s="8" t="n">
        <v>7532.55</v>
      </c>
      <c r="H4292" s="0" t="str">
        <f aca="false">INDEX(Products!$C:$C,MATCH(C4292,Products!$A:$A,0))</f>
        <v>Home &amp; Kitchen</v>
      </c>
      <c r="I4292" s="0" t="str">
        <f aca="false">INDEX(Orders!$D:$D,MATCH(B4292,Orders!$A:$A,0))</f>
        <v>Delivered</v>
      </c>
      <c r="J4292" s="8" t="n">
        <f aca="false">INDEX(Products!$E:$E,MATCH(C4292,Products!$A:$A,0))</f>
        <v>4469.51</v>
      </c>
      <c r="K4292" s="8" t="n">
        <f aca="false">D4292*J4292</f>
        <v>4469.51</v>
      </c>
    </row>
    <row r="4293" customFormat="false" ht="15" hidden="false" customHeight="false" outlineLevel="0" collapsed="false">
      <c r="A4293" s="0" t="s">
        <v>12061</v>
      </c>
      <c r="B4293" s="0" t="s">
        <v>4002</v>
      </c>
      <c r="C4293" s="0" t="s">
        <v>8030</v>
      </c>
      <c r="D4293" s="0" t="n">
        <v>1</v>
      </c>
      <c r="E4293" s="8" t="n">
        <v>14399</v>
      </c>
      <c r="F4293" s="0" t="n">
        <v>5</v>
      </c>
      <c r="G4293" s="8" t="n">
        <v>13679.05</v>
      </c>
      <c r="H4293" s="0" t="str">
        <f aca="false">INDEX(Products!$C:$C,MATCH(C4293,Products!$A:$A,0))</f>
        <v>Home &amp; Kitchen</v>
      </c>
      <c r="I4293" s="0" t="str">
        <f aca="false">INDEX(Orders!$D:$D,MATCH(B4293,Orders!$A:$A,0))</f>
        <v>Delivered</v>
      </c>
      <c r="J4293" s="8" t="n">
        <f aca="false">INDEX(Products!$E:$E,MATCH(C4293,Products!$A:$A,0))</f>
        <v>8860.4</v>
      </c>
      <c r="K4293" s="8" t="n">
        <f aca="false">D4293*J4293</f>
        <v>8860.4</v>
      </c>
    </row>
    <row r="4294" customFormat="false" ht="15" hidden="false" customHeight="false" outlineLevel="0" collapsed="false">
      <c r="A4294" s="0" t="s">
        <v>12062</v>
      </c>
      <c r="B4294" s="0" t="s">
        <v>4002</v>
      </c>
      <c r="C4294" s="0" t="s">
        <v>7714</v>
      </c>
      <c r="D4294" s="0" t="n">
        <v>1</v>
      </c>
      <c r="E4294" s="8" t="n">
        <v>4709</v>
      </c>
      <c r="F4294" s="0" t="n">
        <v>20</v>
      </c>
      <c r="G4294" s="8" t="n">
        <v>3767.2</v>
      </c>
      <c r="H4294" s="0" t="str">
        <f aca="false">INDEX(Products!$C:$C,MATCH(C4294,Products!$A:$A,0))</f>
        <v>Home &amp; Kitchen</v>
      </c>
      <c r="I4294" s="0" t="str">
        <f aca="false">INDEX(Orders!$D:$D,MATCH(B4294,Orders!$A:$A,0))</f>
        <v>Delivered</v>
      </c>
      <c r="J4294" s="8" t="n">
        <f aca="false">INDEX(Products!$E:$E,MATCH(C4294,Products!$A:$A,0))</f>
        <v>2876.2</v>
      </c>
      <c r="K4294" s="8" t="n">
        <f aca="false">D4294*J4294</f>
        <v>2876.2</v>
      </c>
    </row>
    <row r="4295" customFormat="false" ht="15" hidden="false" customHeight="false" outlineLevel="0" collapsed="false">
      <c r="A4295" s="0" t="s">
        <v>12063</v>
      </c>
      <c r="B4295" s="0" t="s">
        <v>4003</v>
      </c>
      <c r="C4295" s="0" t="s">
        <v>8419</v>
      </c>
      <c r="D4295" s="0" t="n">
        <v>1</v>
      </c>
      <c r="E4295" s="8" t="n">
        <v>35300</v>
      </c>
      <c r="F4295" s="0" t="n">
        <v>5</v>
      </c>
      <c r="G4295" s="8" t="n">
        <v>33535</v>
      </c>
      <c r="H4295" s="0" t="str">
        <f aca="false">INDEX(Products!$C:$C,MATCH(C4295,Products!$A:$A,0))</f>
        <v>Electronics</v>
      </c>
      <c r="I4295" s="0" t="str">
        <f aca="false">INDEX(Orders!$D:$D,MATCH(B4295,Orders!$A:$A,0))</f>
        <v>Delivered</v>
      </c>
      <c r="J4295" s="8" t="n">
        <f aca="false">INDEX(Products!$E:$E,MATCH(C4295,Products!$A:$A,0))</f>
        <v>23536.44</v>
      </c>
      <c r="K4295" s="8" t="n">
        <f aca="false">D4295*J4295</f>
        <v>23536.44</v>
      </c>
    </row>
    <row r="4296" customFormat="false" ht="15" hidden="false" customHeight="false" outlineLevel="0" collapsed="false">
      <c r="A4296" s="0" t="s">
        <v>12064</v>
      </c>
      <c r="B4296" s="0" t="s">
        <v>4004</v>
      </c>
      <c r="C4296" s="0" t="s">
        <v>8147</v>
      </c>
      <c r="D4296" s="0" t="n">
        <v>1</v>
      </c>
      <c r="E4296" s="8" t="n">
        <v>8079</v>
      </c>
      <c r="F4296" s="0" t="n">
        <v>10</v>
      </c>
      <c r="G4296" s="8" t="n">
        <v>7271.1</v>
      </c>
      <c r="H4296" s="0" t="str">
        <f aca="false">INDEX(Products!$C:$C,MATCH(C4296,Products!$A:$A,0))</f>
        <v>Sports &amp; Fitness</v>
      </c>
      <c r="I4296" s="0" t="str">
        <f aca="false">INDEX(Orders!$D:$D,MATCH(B4296,Orders!$A:$A,0))</f>
        <v>Delivered</v>
      </c>
      <c r="J4296" s="8" t="n">
        <f aca="false">INDEX(Products!$E:$E,MATCH(C4296,Products!$A:$A,0))</f>
        <v>4706.34</v>
      </c>
      <c r="K4296" s="8" t="n">
        <f aca="false">D4296*J4296</f>
        <v>4706.34</v>
      </c>
    </row>
    <row r="4297" customFormat="false" ht="15" hidden="false" customHeight="false" outlineLevel="0" collapsed="false">
      <c r="A4297" s="0" t="s">
        <v>12065</v>
      </c>
      <c r="B4297" s="0" t="s">
        <v>4004</v>
      </c>
      <c r="C4297" s="0" t="s">
        <v>8419</v>
      </c>
      <c r="D4297" s="0" t="n">
        <v>1</v>
      </c>
      <c r="E4297" s="8" t="n">
        <v>35300</v>
      </c>
      <c r="F4297" s="0" t="n">
        <v>30</v>
      </c>
      <c r="G4297" s="8" t="n">
        <v>24710</v>
      </c>
      <c r="H4297" s="0" t="str">
        <f aca="false">INDEX(Products!$C:$C,MATCH(C4297,Products!$A:$A,0))</f>
        <v>Electronics</v>
      </c>
      <c r="I4297" s="0" t="str">
        <f aca="false">INDEX(Orders!$D:$D,MATCH(B4297,Orders!$A:$A,0))</f>
        <v>Delivered</v>
      </c>
      <c r="J4297" s="8" t="n">
        <f aca="false">INDEX(Products!$E:$E,MATCH(C4297,Products!$A:$A,0))</f>
        <v>23536.44</v>
      </c>
      <c r="K4297" s="8" t="n">
        <f aca="false">D4297*J4297</f>
        <v>23536.44</v>
      </c>
    </row>
    <row r="4298" customFormat="false" ht="15" hidden="false" customHeight="false" outlineLevel="0" collapsed="false">
      <c r="A4298" s="0" t="s">
        <v>12066</v>
      </c>
      <c r="B4298" s="0" t="s">
        <v>4006</v>
      </c>
      <c r="C4298" s="0" t="s">
        <v>8111</v>
      </c>
      <c r="D4298" s="0" t="n">
        <v>1</v>
      </c>
      <c r="E4298" s="8" t="n">
        <v>3729</v>
      </c>
      <c r="F4298" s="0" t="n">
        <v>10</v>
      </c>
      <c r="G4298" s="8" t="n">
        <v>3356.1</v>
      </c>
      <c r="H4298" s="0" t="str">
        <f aca="false">INDEX(Products!$C:$C,MATCH(C4298,Products!$A:$A,0))</f>
        <v>Fashion</v>
      </c>
      <c r="I4298" s="0" t="str">
        <f aca="false">INDEX(Orders!$D:$D,MATCH(B4298,Orders!$A:$A,0))</f>
        <v>Delivered</v>
      </c>
      <c r="J4298" s="8" t="n">
        <f aca="false">INDEX(Products!$E:$E,MATCH(C4298,Products!$A:$A,0))</f>
        <v>2097.34</v>
      </c>
      <c r="K4298" s="8" t="n">
        <f aca="false">D4298*J4298</f>
        <v>2097.34</v>
      </c>
    </row>
    <row r="4299" customFormat="false" ht="15" hidden="false" customHeight="false" outlineLevel="0" collapsed="false">
      <c r="A4299" s="0" t="s">
        <v>12067</v>
      </c>
      <c r="B4299" s="0" t="s">
        <v>4006</v>
      </c>
      <c r="C4299" s="0" t="s">
        <v>7966</v>
      </c>
      <c r="D4299" s="0" t="n">
        <v>1</v>
      </c>
      <c r="E4299" s="8" t="n">
        <v>8389</v>
      </c>
      <c r="F4299" s="0" t="n">
        <v>0</v>
      </c>
      <c r="G4299" s="8" t="n">
        <v>8389</v>
      </c>
      <c r="H4299" s="0" t="str">
        <f aca="false">INDEX(Products!$C:$C,MATCH(C4299,Products!$A:$A,0))</f>
        <v>Home &amp; Kitchen</v>
      </c>
      <c r="I4299" s="0" t="str">
        <f aca="false">INDEX(Orders!$D:$D,MATCH(B4299,Orders!$A:$A,0))</f>
        <v>Delivered</v>
      </c>
      <c r="J4299" s="8" t="n">
        <f aca="false">INDEX(Products!$E:$E,MATCH(C4299,Products!$A:$A,0))</f>
        <v>6236.44</v>
      </c>
      <c r="K4299" s="8" t="n">
        <f aca="false">D4299*J4299</f>
        <v>6236.44</v>
      </c>
    </row>
    <row r="4300" customFormat="false" ht="15" hidden="false" customHeight="false" outlineLevel="0" collapsed="false">
      <c r="A4300" s="0" t="s">
        <v>12068</v>
      </c>
      <c r="B4300" s="0" t="s">
        <v>4008</v>
      </c>
      <c r="C4300" s="0" t="s">
        <v>8253</v>
      </c>
      <c r="D4300" s="0" t="n">
        <v>1</v>
      </c>
      <c r="E4300" s="8" t="n">
        <v>1729</v>
      </c>
      <c r="F4300" s="0" t="n">
        <v>10</v>
      </c>
      <c r="G4300" s="8" t="n">
        <v>1556.1</v>
      </c>
      <c r="H4300" s="0" t="str">
        <f aca="false">INDEX(Products!$C:$C,MATCH(C4300,Products!$A:$A,0))</f>
        <v>Beauty &amp; Personal Care</v>
      </c>
      <c r="I4300" s="0" t="str">
        <f aca="false">INDEX(Orders!$D:$D,MATCH(B4300,Orders!$A:$A,0))</f>
        <v>Delivered</v>
      </c>
      <c r="J4300" s="8" t="n">
        <f aca="false">INDEX(Products!$E:$E,MATCH(C4300,Products!$A:$A,0))</f>
        <v>1062.01</v>
      </c>
      <c r="K4300" s="8" t="n">
        <f aca="false">D4300*J4300</f>
        <v>1062.01</v>
      </c>
    </row>
    <row r="4301" customFormat="false" ht="15" hidden="false" customHeight="false" outlineLevel="0" collapsed="false">
      <c r="A4301" s="0" t="s">
        <v>12069</v>
      </c>
      <c r="B4301" s="0" t="s">
        <v>4009</v>
      </c>
      <c r="C4301" s="0" t="s">
        <v>7760</v>
      </c>
      <c r="D4301" s="0" t="n">
        <v>1</v>
      </c>
      <c r="E4301" s="8" t="n">
        <v>439</v>
      </c>
      <c r="F4301" s="0" t="n">
        <v>0</v>
      </c>
      <c r="G4301" s="8" t="n">
        <v>439</v>
      </c>
      <c r="H4301" s="0" t="str">
        <f aca="false">INDEX(Products!$C:$C,MATCH(C4301,Products!$A:$A,0))</f>
        <v>Grocery</v>
      </c>
      <c r="I4301" s="0" t="str">
        <f aca="false">INDEX(Orders!$D:$D,MATCH(B4301,Orders!$A:$A,0))</f>
        <v>Delivered</v>
      </c>
      <c r="J4301" s="8" t="n">
        <f aca="false">INDEX(Products!$E:$E,MATCH(C4301,Products!$A:$A,0))</f>
        <v>271.77</v>
      </c>
      <c r="K4301" s="8" t="n">
        <f aca="false">D4301*J4301</f>
        <v>271.77</v>
      </c>
    </row>
    <row r="4302" customFormat="false" ht="15" hidden="false" customHeight="false" outlineLevel="0" collapsed="false">
      <c r="A4302" s="0" t="s">
        <v>12070</v>
      </c>
      <c r="B4302" s="0" t="s">
        <v>4011</v>
      </c>
      <c r="C4302" s="0" t="s">
        <v>7727</v>
      </c>
      <c r="D4302" s="0" t="n">
        <v>1</v>
      </c>
      <c r="E4302" s="8" t="n">
        <v>2379</v>
      </c>
      <c r="F4302" s="0" t="n">
        <v>10</v>
      </c>
      <c r="G4302" s="8" t="n">
        <v>2141.1</v>
      </c>
      <c r="H4302" s="0" t="str">
        <f aca="false">INDEX(Products!$C:$C,MATCH(C4302,Products!$A:$A,0))</f>
        <v>Fashion</v>
      </c>
      <c r="I4302" s="0" t="str">
        <f aca="false">INDEX(Orders!$D:$D,MATCH(B4302,Orders!$A:$A,0))</f>
        <v>Delivered</v>
      </c>
      <c r="J4302" s="8" t="n">
        <f aca="false">INDEX(Products!$E:$E,MATCH(C4302,Products!$A:$A,0))</f>
        <v>1774.91</v>
      </c>
      <c r="K4302" s="8" t="n">
        <f aca="false">D4302*J4302</f>
        <v>1774.91</v>
      </c>
    </row>
    <row r="4303" customFormat="false" ht="15" hidden="false" customHeight="false" outlineLevel="0" collapsed="false">
      <c r="A4303" s="0" t="s">
        <v>12071</v>
      </c>
      <c r="B4303" s="0" t="s">
        <v>4012</v>
      </c>
      <c r="C4303" s="0" t="s">
        <v>7624</v>
      </c>
      <c r="D4303" s="0" t="n">
        <v>1</v>
      </c>
      <c r="E4303" s="8" t="n">
        <v>14119</v>
      </c>
      <c r="F4303" s="0" t="n">
        <v>10</v>
      </c>
      <c r="G4303" s="8" t="n">
        <v>12707.1</v>
      </c>
      <c r="H4303" s="0" t="str">
        <f aca="false">INDEX(Products!$C:$C,MATCH(C4303,Products!$A:$A,0))</f>
        <v>Electronics</v>
      </c>
      <c r="I4303" s="0" t="str">
        <f aca="false">INDEX(Orders!$D:$D,MATCH(B4303,Orders!$A:$A,0))</f>
        <v>Delivered</v>
      </c>
      <c r="J4303" s="8" t="n">
        <f aca="false">INDEX(Products!$E:$E,MATCH(C4303,Products!$A:$A,0))</f>
        <v>9184.78</v>
      </c>
      <c r="K4303" s="8" t="n">
        <f aca="false">D4303*J4303</f>
        <v>9184.78</v>
      </c>
    </row>
    <row r="4304" customFormat="false" ht="15" hidden="false" customHeight="false" outlineLevel="0" collapsed="false">
      <c r="A4304" s="0" t="s">
        <v>12072</v>
      </c>
      <c r="B4304" s="0" t="s">
        <v>4012</v>
      </c>
      <c r="C4304" s="0" t="s">
        <v>7787</v>
      </c>
      <c r="D4304" s="0" t="n">
        <v>1</v>
      </c>
      <c r="E4304" s="8" t="n">
        <v>1279</v>
      </c>
      <c r="F4304" s="0" t="n">
        <v>0</v>
      </c>
      <c r="G4304" s="8" t="n">
        <v>1279</v>
      </c>
      <c r="H4304" s="0" t="str">
        <f aca="false">INDEX(Products!$C:$C,MATCH(C4304,Products!$A:$A,0))</f>
        <v>Fashion</v>
      </c>
      <c r="I4304" s="0" t="str">
        <f aca="false">INDEX(Orders!$D:$D,MATCH(B4304,Orders!$A:$A,0))</f>
        <v>Delivered</v>
      </c>
      <c r="J4304" s="8" t="n">
        <f aca="false">INDEX(Products!$E:$E,MATCH(C4304,Products!$A:$A,0))</f>
        <v>810.46</v>
      </c>
      <c r="K4304" s="8" t="n">
        <f aca="false">D4304*J4304</f>
        <v>810.46</v>
      </c>
    </row>
    <row r="4305" customFormat="false" ht="15" hidden="false" customHeight="false" outlineLevel="0" collapsed="false">
      <c r="A4305" s="0" t="s">
        <v>12073</v>
      </c>
      <c r="B4305" s="0" t="s">
        <v>4012</v>
      </c>
      <c r="C4305" s="0" t="s">
        <v>8083</v>
      </c>
      <c r="D4305" s="0" t="n">
        <v>2</v>
      </c>
      <c r="E4305" s="8" t="n">
        <v>1749</v>
      </c>
      <c r="F4305" s="0" t="n">
        <v>15</v>
      </c>
      <c r="G4305" s="8" t="n">
        <v>2973.3</v>
      </c>
      <c r="H4305" s="0" t="str">
        <f aca="false">INDEX(Products!$C:$C,MATCH(C4305,Products!$A:$A,0))</f>
        <v>Fashion</v>
      </c>
      <c r="I4305" s="0" t="str">
        <f aca="false">INDEX(Orders!$D:$D,MATCH(B4305,Orders!$A:$A,0))</f>
        <v>Delivered</v>
      </c>
      <c r="J4305" s="8" t="n">
        <f aca="false">INDEX(Products!$E:$E,MATCH(C4305,Products!$A:$A,0))</f>
        <v>1085.41</v>
      </c>
      <c r="K4305" s="8" t="n">
        <f aca="false">D4305*J4305</f>
        <v>2170.82</v>
      </c>
    </row>
    <row r="4306" customFormat="false" ht="15" hidden="false" customHeight="false" outlineLevel="0" collapsed="false">
      <c r="A4306" s="0" t="s">
        <v>12074</v>
      </c>
      <c r="B4306" s="0" t="s">
        <v>4013</v>
      </c>
      <c r="C4306" s="0" t="s">
        <v>7721</v>
      </c>
      <c r="D4306" s="0" t="n">
        <v>1</v>
      </c>
      <c r="E4306" s="8" t="n">
        <v>4189</v>
      </c>
      <c r="F4306" s="0" t="n">
        <v>10</v>
      </c>
      <c r="G4306" s="8" t="n">
        <v>3770.1</v>
      </c>
      <c r="H4306" s="0" t="str">
        <f aca="false">INDEX(Products!$C:$C,MATCH(C4306,Products!$A:$A,0))</f>
        <v>Electronics</v>
      </c>
      <c r="I4306" s="0" t="str">
        <f aca="false">INDEX(Orders!$D:$D,MATCH(B4306,Orders!$A:$A,0))</f>
        <v>Delivered</v>
      </c>
      <c r="J4306" s="8" t="n">
        <f aca="false">INDEX(Products!$E:$E,MATCH(C4306,Products!$A:$A,0))</f>
        <v>3101.05</v>
      </c>
      <c r="K4306" s="8" t="n">
        <f aca="false">D4306*J4306</f>
        <v>3101.05</v>
      </c>
    </row>
    <row r="4307" customFormat="false" ht="15" hidden="false" customHeight="false" outlineLevel="0" collapsed="false">
      <c r="A4307" s="0" t="s">
        <v>12075</v>
      </c>
      <c r="B4307" s="0" t="s">
        <v>4013</v>
      </c>
      <c r="C4307" s="0" t="s">
        <v>7692</v>
      </c>
      <c r="D4307" s="0" t="n">
        <v>1</v>
      </c>
      <c r="E4307" s="8" t="n">
        <v>30589</v>
      </c>
      <c r="F4307" s="0" t="n">
        <v>10</v>
      </c>
      <c r="G4307" s="8" t="n">
        <v>27530.1</v>
      </c>
      <c r="H4307" s="0" t="str">
        <f aca="false">INDEX(Products!$C:$C,MATCH(C4307,Products!$A:$A,0))</f>
        <v>Electronics</v>
      </c>
      <c r="I4307" s="0" t="str">
        <f aca="false">INDEX(Orders!$D:$D,MATCH(B4307,Orders!$A:$A,0))</f>
        <v>Delivered</v>
      </c>
      <c r="J4307" s="8" t="n">
        <f aca="false">INDEX(Products!$E:$E,MATCH(C4307,Products!$A:$A,0))</f>
        <v>17320.4</v>
      </c>
      <c r="K4307" s="8" t="n">
        <f aca="false">D4307*J4307</f>
        <v>17320.4</v>
      </c>
    </row>
    <row r="4308" customFormat="false" ht="15" hidden="false" customHeight="false" outlineLevel="0" collapsed="false">
      <c r="A4308" s="0" t="s">
        <v>12076</v>
      </c>
      <c r="B4308" s="0" t="s">
        <v>4013</v>
      </c>
      <c r="C4308" s="0" t="s">
        <v>7607</v>
      </c>
      <c r="D4308" s="0" t="n">
        <v>1</v>
      </c>
      <c r="E4308" s="8" t="n">
        <v>26229</v>
      </c>
      <c r="F4308" s="0" t="n">
        <v>15</v>
      </c>
      <c r="G4308" s="8" t="n">
        <v>22294.65</v>
      </c>
      <c r="H4308" s="0" t="str">
        <f aca="false">INDEX(Products!$C:$C,MATCH(C4308,Products!$A:$A,0))</f>
        <v>Furniture</v>
      </c>
      <c r="I4308" s="0" t="str">
        <f aca="false">INDEX(Orders!$D:$D,MATCH(B4308,Orders!$A:$A,0))</f>
        <v>Delivered</v>
      </c>
      <c r="J4308" s="8" t="n">
        <f aca="false">INDEX(Products!$E:$E,MATCH(C4308,Products!$A:$A,0))</f>
        <v>18876.62</v>
      </c>
      <c r="K4308" s="8" t="n">
        <f aca="false">D4308*J4308</f>
        <v>18876.62</v>
      </c>
    </row>
    <row r="4309" customFormat="false" ht="15" hidden="false" customHeight="false" outlineLevel="0" collapsed="false">
      <c r="A4309" s="0" t="s">
        <v>12077</v>
      </c>
      <c r="B4309" s="0" t="s">
        <v>4014</v>
      </c>
      <c r="C4309" s="0" t="s">
        <v>7935</v>
      </c>
      <c r="D4309" s="0" t="n">
        <v>1</v>
      </c>
      <c r="E4309" s="8" t="n">
        <v>4799</v>
      </c>
      <c r="F4309" s="0" t="n">
        <v>15</v>
      </c>
      <c r="G4309" s="8" t="n">
        <v>4079.15</v>
      </c>
      <c r="H4309" s="0" t="str">
        <f aca="false">INDEX(Products!$C:$C,MATCH(C4309,Products!$A:$A,0))</f>
        <v>Furniture</v>
      </c>
      <c r="I4309" s="0" t="str">
        <f aca="false">INDEX(Orders!$D:$D,MATCH(B4309,Orders!$A:$A,0))</f>
        <v>Returned</v>
      </c>
      <c r="J4309" s="8" t="n">
        <f aca="false">INDEX(Products!$E:$E,MATCH(C4309,Products!$A:$A,0))</f>
        <v>2917.01</v>
      </c>
      <c r="K4309" s="8" t="n">
        <f aca="false">D4309*J4309</f>
        <v>2917.01</v>
      </c>
    </row>
    <row r="4310" customFormat="false" ht="15" hidden="false" customHeight="false" outlineLevel="0" collapsed="false">
      <c r="A4310" s="0" t="s">
        <v>12078</v>
      </c>
      <c r="B4310" s="0" t="s">
        <v>4014</v>
      </c>
      <c r="C4310" s="0" t="s">
        <v>7710</v>
      </c>
      <c r="D4310" s="0" t="n">
        <v>1</v>
      </c>
      <c r="E4310" s="8" t="n">
        <v>4659</v>
      </c>
      <c r="F4310" s="0" t="n">
        <v>0</v>
      </c>
      <c r="G4310" s="8" t="n">
        <v>4659</v>
      </c>
      <c r="H4310" s="0" t="str">
        <f aca="false">INDEX(Products!$C:$C,MATCH(C4310,Products!$A:$A,0))</f>
        <v>Fashion</v>
      </c>
      <c r="I4310" s="0" t="str">
        <f aca="false">INDEX(Orders!$D:$D,MATCH(B4310,Orders!$A:$A,0))</f>
        <v>Returned</v>
      </c>
      <c r="J4310" s="8" t="n">
        <f aca="false">INDEX(Products!$E:$E,MATCH(C4310,Products!$A:$A,0))</f>
        <v>2833.14</v>
      </c>
      <c r="K4310" s="8" t="n">
        <f aca="false">D4310*J4310</f>
        <v>2833.14</v>
      </c>
    </row>
    <row r="4311" customFormat="false" ht="15" hidden="false" customHeight="false" outlineLevel="0" collapsed="false">
      <c r="A4311" s="0" t="s">
        <v>12079</v>
      </c>
      <c r="B4311" s="0" t="s">
        <v>4015</v>
      </c>
      <c r="C4311" s="0" t="s">
        <v>7648</v>
      </c>
      <c r="D4311" s="0" t="n">
        <v>2</v>
      </c>
      <c r="E4311" s="8" t="n">
        <v>2869</v>
      </c>
      <c r="F4311" s="0" t="n">
        <v>10</v>
      </c>
      <c r="G4311" s="8" t="n">
        <v>5164.2</v>
      </c>
      <c r="H4311" s="0" t="str">
        <f aca="false">INDEX(Products!$C:$C,MATCH(C4311,Products!$A:$A,0))</f>
        <v>Sports &amp; Fitness</v>
      </c>
      <c r="I4311" s="0" t="str">
        <f aca="false">INDEX(Orders!$D:$D,MATCH(B4311,Orders!$A:$A,0))</f>
        <v>Delivered</v>
      </c>
      <c r="J4311" s="8" t="n">
        <f aca="false">INDEX(Products!$E:$E,MATCH(C4311,Products!$A:$A,0))</f>
        <v>1957.62</v>
      </c>
      <c r="K4311" s="8" t="n">
        <f aca="false">D4311*J4311</f>
        <v>3915.24</v>
      </c>
    </row>
    <row r="4312" customFormat="false" ht="15" hidden="false" customHeight="false" outlineLevel="0" collapsed="false">
      <c r="A4312" s="0" t="s">
        <v>12080</v>
      </c>
      <c r="B4312" s="0" t="s">
        <v>4015</v>
      </c>
      <c r="C4312" s="0" t="s">
        <v>7736</v>
      </c>
      <c r="D4312" s="0" t="n">
        <v>1</v>
      </c>
      <c r="E4312" s="8" t="n">
        <v>569</v>
      </c>
      <c r="F4312" s="0" t="n">
        <v>0</v>
      </c>
      <c r="G4312" s="8" t="n">
        <v>569</v>
      </c>
      <c r="H4312" s="0" t="str">
        <f aca="false">INDEX(Products!$C:$C,MATCH(C4312,Products!$A:$A,0))</f>
        <v>Beauty &amp; Personal Care</v>
      </c>
      <c r="I4312" s="0" t="str">
        <f aca="false">INDEX(Orders!$D:$D,MATCH(B4312,Orders!$A:$A,0))</f>
        <v>Delivered</v>
      </c>
      <c r="J4312" s="8" t="n">
        <f aca="false">INDEX(Products!$E:$E,MATCH(C4312,Products!$A:$A,0))</f>
        <v>400.07</v>
      </c>
      <c r="K4312" s="8" t="n">
        <f aca="false">D4312*J4312</f>
        <v>400.07</v>
      </c>
    </row>
    <row r="4313" customFormat="false" ht="15" hidden="false" customHeight="false" outlineLevel="0" collapsed="false">
      <c r="A4313" s="0" t="s">
        <v>12081</v>
      </c>
      <c r="B4313" s="0" t="s">
        <v>4015</v>
      </c>
      <c r="C4313" s="0" t="s">
        <v>7787</v>
      </c>
      <c r="D4313" s="0" t="n">
        <v>1</v>
      </c>
      <c r="E4313" s="8" t="n">
        <v>1279</v>
      </c>
      <c r="F4313" s="0" t="n">
        <v>0</v>
      </c>
      <c r="G4313" s="8" t="n">
        <v>1279</v>
      </c>
      <c r="H4313" s="0" t="str">
        <f aca="false">INDEX(Products!$C:$C,MATCH(C4313,Products!$A:$A,0))</f>
        <v>Fashion</v>
      </c>
      <c r="I4313" s="0" t="str">
        <f aca="false">INDEX(Orders!$D:$D,MATCH(B4313,Orders!$A:$A,0))</f>
        <v>Delivered</v>
      </c>
      <c r="J4313" s="8" t="n">
        <f aca="false">INDEX(Products!$E:$E,MATCH(C4313,Products!$A:$A,0))</f>
        <v>810.46</v>
      </c>
      <c r="K4313" s="8" t="n">
        <f aca="false">D4313*J4313</f>
        <v>810.46</v>
      </c>
    </row>
    <row r="4314" customFormat="false" ht="15" hidden="false" customHeight="false" outlineLevel="0" collapsed="false">
      <c r="A4314" s="0" t="s">
        <v>12082</v>
      </c>
      <c r="B4314" s="0" t="s">
        <v>4015</v>
      </c>
      <c r="C4314" s="0" t="s">
        <v>7752</v>
      </c>
      <c r="D4314" s="0" t="n">
        <v>1</v>
      </c>
      <c r="E4314" s="8" t="n">
        <v>309</v>
      </c>
      <c r="F4314" s="0" t="n">
        <v>5</v>
      </c>
      <c r="G4314" s="8" t="n">
        <v>293.55</v>
      </c>
      <c r="H4314" s="0" t="str">
        <f aca="false">INDEX(Products!$C:$C,MATCH(C4314,Products!$A:$A,0))</f>
        <v>Beauty &amp; Personal Care</v>
      </c>
      <c r="I4314" s="0" t="str">
        <f aca="false">INDEX(Orders!$D:$D,MATCH(B4314,Orders!$A:$A,0))</f>
        <v>Delivered</v>
      </c>
      <c r="J4314" s="8" t="n">
        <f aca="false">INDEX(Products!$E:$E,MATCH(C4314,Products!$A:$A,0))</f>
        <v>200.3</v>
      </c>
      <c r="K4314" s="8" t="n">
        <f aca="false">D4314*J4314</f>
        <v>200.3</v>
      </c>
    </row>
    <row r="4315" customFormat="false" ht="15" hidden="false" customHeight="false" outlineLevel="0" collapsed="false">
      <c r="A4315" s="0" t="s">
        <v>12083</v>
      </c>
      <c r="B4315" s="0" t="s">
        <v>4016</v>
      </c>
      <c r="C4315" s="0" t="s">
        <v>7694</v>
      </c>
      <c r="D4315" s="0" t="n">
        <v>1</v>
      </c>
      <c r="E4315" s="8" t="n">
        <v>14329</v>
      </c>
      <c r="F4315" s="0" t="n">
        <v>5</v>
      </c>
      <c r="G4315" s="8" t="n">
        <v>13612.55</v>
      </c>
      <c r="H4315" s="0" t="str">
        <f aca="false">INDEX(Products!$C:$C,MATCH(C4315,Products!$A:$A,0))</f>
        <v>Home &amp; Kitchen</v>
      </c>
      <c r="I4315" s="0" t="str">
        <f aca="false">INDEX(Orders!$D:$D,MATCH(B4315,Orders!$A:$A,0))</f>
        <v>Delivered</v>
      </c>
      <c r="J4315" s="8" t="n">
        <f aca="false">INDEX(Products!$E:$E,MATCH(C4315,Products!$A:$A,0))</f>
        <v>10731.9</v>
      </c>
      <c r="K4315" s="8" t="n">
        <f aca="false">D4315*J4315</f>
        <v>10731.9</v>
      </c>
    </row>
    <row r="4316" customFormat="false" ht="15" hidden="false" customHeight="false" outlineLevel="0" collapsed="false">
      <c r="A4316" s="0" t="s">
        <v>12084</v>
      </c>
      <c r="B4316" s="0" t="s">
        <v>4017</v>
      </c>
      <c r="C4316" s="0" t="s">
        <v>7767</v>
      </c>
      <c r="D4316" s="0" t="n">
        <v>1</v>
      </c>
      <c r="E4316" s="8" t="n">
        <v>13999</v>
      </c>
      <c r="F4316" s="0" t="n">
        <v>15</v>
      </c>
      <c r="G4316" s="8" t="n">
        <v>11899.15</v>
      </c>
      <c r="H4316" s="0" t="str">
        <f aca="false">INDEX(Products!$C:$C,MATCH(C4316,Products!$A:$A,0))</f>
        <v>Mobiles &amp; Accessories</v>
      </c>
      <c r="I4316" s="0" t="str">
        <f aca="false">INDEX(Orders!$D:$D,MATCH(B4316,Orders!$A:$A,0))</f>
        <v>Returned</v>
      </c>
      <c r="J4316" s="8" t="n">
        <f aca="false">INDEX(Products!$E:$E,MATCH(C4316,Products!$A:$A,0))</f>
        <v>10151.75</v>
      </c>
      <c r="K4316" s="8" t="n">
        <f aca="false">D4316*J4316</f>
        <v>10151.75</v>
      </c>
    </row>
    <row r="4317" customFormat="false" ht="15" hidden="false" customHeight="false" outlineLevel="0" collapsed="false">
      <c r="A4317" s="0" t="s">
        <v>12085</v>
      </c>
      <c r="B4317" s="0" t="s">
        <v>4017</v>
      </c>
      <c r="C4317" s="0" t="s">
        <v>7644</v>
      </c>
      <c r="D4317" s="0" t="n">
        <v>1</v>
      </c>
      <c r="E4317" s="8" t="n">
        <v>14779</v>
      </c>
      <c r="F4317" s="0" t="n">
        <v>0</v>
      </c>
      <c r="G4317" s="8" t="n">
        <v>14779</v>
      </c>
      <c r="H4317" s="0" t="str">
        <f aca="false">INDEX(Products!$C:$C,MATCH(C4317,Products!$A:$A,0))</f>
        <v>Mobiles &amp; Accessories</v>
      </c>
      <c r="I4317" s="0" t="str">
        <f aca="false">INDEX(Orders!$D:$D,MATCH(B4317,Orders!$A:$A,0))</f>
        <v>Returned</v>
      </c>
      <c r="J4317" s="8" t="n">
        <f aca="false">INDEX(Products!$E:$E,MATCH(C4317,Products!$A:$A,0))</f>
        <v>10119.61</v>
      </c>
      <c r="K4317" s="8" t="n">
        <f aca="false">D4317*J4317</f>
        <v>10119.61</v>
      </c>
    </row>
    <row r="4318" customFormat="false" ht="15" hidden="false" customHeight="false" outlineLevel="0" collapsed="false">
      <c r="A4318" s="0" t="s">
        <v>12086</v>
      </c>
      <c r="B4318" s="0" t="s">
        <v>4018</v>
      </c>
      <c r="C4318" s="0" t="s">
        <v>7745</v>
      </c>
      <c r="D4318" s="0" t="n">
        <v>2</v>
      </c>
      <c r="E4318" s="8" t="n">
        <v>19339</v>
      </c>
      <c r="F4318" s="0" t="n">
        <v>30</v>
      </c>
      <c r="G4318" s="8" t="n">
        <v>27074.6</v>
      </c>
      <c r="H4318" s="0" t="str">
        <f aca="false">INDEX(Products!$C:$C,MATCH(C4318,Products!$A:$A,0))</f>
        <v>Furniture</v>
      </c>
      <c r="I4318" s="0" t="str">
        <f aca="false">INDEX(Orders!$D:$D,MATCH(B4318,Orders!$A:$A,0))</f>
        <v>Delivered</v>
      </c>
      <c r="J4318" s="8" t="n">
        <f aca="false">INDEX(Products!$E:$E,MATCH(C4318,Products!$A:$A,0))</f>
        <v>11729</v>
      </c>
      <c r="K4318" s="8" t="n">
        <f aca="false">D4318*J4318</f>
        <v>23458</v>
      </c>
    </row>
    <row r="4319" customFormat="false" ht="15" hidden="false" customHeight="false" outlineLevel="0" collapsed="false">
      <c r="A4319" s="0" t="s">
        <v>12087</v>
      </c>
      <c r="B4319" s="0" t="s">
        <v>4020</v>
      </c>
      <c r="C4319" s="0" t="s">
        <v>7805</v>
      </c>
      <c r="D4319" s="0" t="n">
        <v>1</v>
      </c>
      <c r="E4319" s="8" t="n">
        <v>18269</v>
      </c>
      <c r="F4319" s="0" t="n">
        <v>10</v>
      </c>
      <c r="G4319" s="8" t="n">
        <v>16442.1</v>
      </c>
      <c r="H4319" s="0" t="str">
        <f aca="false">INDEX(Products!$C:$C,MATCH(C4319,Products!$A:$A,0))</f>
        <v>Mobiles &amp; Accessories</v>
      </c>
      <c r="I4319" s="0" t="str">
        <f aca="false">INDEX(Orders!$D:$D,MATCH(B4319,Orders!$A:$A,0))</f>
        <v>Delivered</v>
      </c>
      <c r="J4319" s="8" t="n">
        <f aca="false">INDEX(Products!$E:$E,MATCH(C4319,Products!$A:$A,0))</f>
        <v>12301.55</v>
      </c>
      <c r="K4319" s="8" t="n">
        <f aca="false">D4319*J4319</f>
        <v>12301.55</v>
      </c>
    </row>
    <row r="4320" customFormat="false" ht="15" hidden="false" customHeight="false" outlineLevel="0" collapsed="false">
      <c r="A4320" s="0" t="s">
        <v>12088</v>
      </c>
      <c r="B4320" s="0" t="s">
        <v>4021</v>
      </c>
      <c r="C4320" s="0" t="s">
        <v>7764</v>
      </c>
      <c r="D4320" s="0" t="n">
        <v>1</v>
      </c>
      <c r="E4320" s="8" t="n">
        <v>719</v>
      </c>
      <c r="F4320" s="0" t="n">
        <v>10</v>
      </c>
      <c r="G4320" s="8" t="n">
        <v>647.1</v>
      </c>
      <c r="H4320" s="0" t="str">
        <f aca="false">INDEX(Products!$C:$C,MATCH(C4320,Products!$A:$A,0))</f>
        <v>Fashion</v>
      </c>
      <c r="I4320" s="0" t="str">
        <f aca="false">INDEX(Orders!$D:$D,MATCH(B4320,Orders!$A:$A,0))</f>
        <v>Delivered</v>
      </c>
      <c r="J4320" s="8" t="n">
        <f aca="false">INDEX(Products!$E:$E,MATCH(C4320,Products!$A:$A,0))</f>
        <v>508.15</v>
      </c>
      <c r="K4320" s="8" t="n">
        <f aca="false">D4320*J4320</f>
        <v>508.15</v>
      </c>
    </row>
    <row r="4321" customFormat="false" ht="15" hidden="false" customHeight="false" outlineLevel="0" collapsed="false">
      <c r="A4321" s="0" t="s">
        <v>12089</v>
      </c>
      <c r="B4321" s="0" t="s">
        <v>4021</v>
      </c>
      <c r="C4321" s="0" t="s">
        <v>8013</v>
      </c>
      <c r="D4321" s="0" t="n">
        <v>1</v>
      </c>
      <c r="E4321" s="8" t="n">
        <v>4669</v>
      </c>
      <c r="F4321" s="0" t="n">
        <v>0</v>
      </c>
      <c r="G4321" s="8" t="n">
        <v>4669</v>
      </c>
      <c r="H4321" s="0" t="str">
        <f aca="false">INDEX(Products!$C:$C,MATCH(C4321,Products!$A:$A,0))</f>
        <v>Toys &amp; Baby Care</v>
      </c>
      <c r="I4321" s="0" t="str">
        <f aca="false">INDEX(Orders!$D:$D,MATCH(B4321,Orders!$A:$A,0))</f>
        <v>Delivered</v>
      </c>
      <c r="J4321" s="8" t="n">
        <f aca="false">INDEX(Products!$E:$E,MATCH(C4321,Products!$A:$A,0))</f>
        <v>3216.56</v>
      </c>
      <c r="K4321" s="8" t="n">
        <f aca="false">D4321*J4321</f>
        <v>3216.56</v>
      </c>
    </row>
    <row r="4322" customFormat="false" ht="15" hidden="false" customHeight="false" outlineLevel="0" collapsed="false">
      <c r="A4322" s="0" t="s">
        <v>12090</v>
      </c>
      <c r="B4322" s="0" t="s">
        <v>4022</v>
      </c>
      <c r="C4322" s="0" t="s">
        <v>8306</v>
      </c>
      <c r="D4322" s="0" t="n">
        <v>1</v>
      </c>
      <c r="E4322" s="8" t="n">
        <v>6549</v>
      </c>
      <c r="F4322" s="0" t="n">
        <v>15</v>
      </c>
      <c r="G4322" s="8" t="n">
        <v>5566.65</v>
      </c>
      <c r="H4322" s="0" t="str">
        <f aca="false">INDEX(Products!$C:$C,MATCH(C4322,Products!$A:$A,0))</f>
        <v>Home &amp; Kitchen</v>
      </c>
      <c r="I4322" s="0" t="str">
        <f aca="false">INDEX(Orders!$D:$D,MATCH(B4322,Orders!$A:$A,0))</f>
        <v>Cancelled</v>
      </c>
      <c r="J4322" s="8" t="n">
        <f aca="false">INDEX(Products!$E:$E,MATCH(C4322,Products!$A:$A,0))</f>
        <v>3998.73</v>
      </c>
      <c r="K4322" s="8" t="n">
        <f aca="false">D4322*J4322</f>
        <v>3998.73</v>
      </c>
    </row>
    <row r="4323" customFormat="false" ht="15" hidden="false" customHeight="false" outlineLevel="0" collapsed="false">
      <c r="A4323" s="0" t="s">
        <v>12091</v>
      </c>
      <c r="B4323" s="0" t="s">
        <v>4023</v>
      </c>
      <c r="C4323" s="0" t="s">
        <v>7651</v>
      </c>
      <c r="D4323" s="0" t="n">
        <v>2</v>
      </c>
      <c r="E4323" s="8" t="n">
        <v>7439</v>
      </c>
      <c r="F4323" s="0" t="n">
        <v>10</v>
      </c>
      <c r="G4323" s="8" t="n">
        <v>13390.2</v>
      </c>
      <c r="H4323" s="0" t="str">
        <f aca="false">INDEX(Products!$C:$C,MATCH(C4323,Products!$A:$A,0))</f>
        <v>Mobiles &amp; Accessories</v>
      </c>
      <c r="I4323" s="0" t="str">
        <f aca="false">INDEX(Orders!$D:$D,MATCH(B4323,Orders!$A:$A,0))</f>
        <v>Delivered</v>
      </c>
      <c r="J4323" s="8" t="n">
        <f aca="false">INDEX(Products!$E:$E,MATCH(C4323,Products!$A:$A,0))</f>
        <v>4901.55</v>
      </c>
      <c r="K4323" s="8" t="n">
        <f aca="false">D4323*J4323</f>
        <v>9803.1</v>
      </c>
    </row>
    <row r="4324" customFormat="false" ht="15" hidden="false" customHeight="false" outlineLevel="0" collapsed="false">
      <c r="A4324" s="0" t="s">
        <v>12092</v>
      </c>
      <c r="B4324" s="0" t="s">
        <v>4023</v>
      </c>
      <c r="C4324" s="0" t="s">
        <v>7710</v>
      </c>
      <c r="D4324" s="0" t="n">
        <v>1</v>
      </c>
      <c r="E4324" s="8" t="n">
        <v>4659</v>
      </c>
      <c r="F4324" s="0" t="n">
        <v>15</v>
      </c>
      <c r="G4324" s="8" t="n">
        <v>3960.15</v>
      </c>
      <c r="H4324" s="0" t="str">
        <f aca="false">INDEX(Products!$C:$C,MATCH(C4324,Products!$A:$A,0))</f>
        <v>Fashion</v>
      </c>
      <c r="I4324" s="0" t="str">
        <f aca="false">INDEX(Orders!$D:$D,MATCH(B4324,Orders!$A:$A,0))</f>
        <v>Delivered</v>
      </c>
      <c r="J4324" s="8" t="n">
        <f aca="false">INDEX(Products!$E:$E,MATCH(C4324,Products!$A:$A,0))</f>
        <v>2833.14</v>
      </c>
      <c r="K4324" s="8" t="n">
        <f aca="false">D4324*J4324</f>
        <v>2833.14</v>
      </c>
    </row>
    <row r="4325" customFormat="false" ht="15" hidden="false" customHeight="false" outlineLevel="0" collapsed="false">
      <c r="A4325" s="0" t="s">
        <v>12093</v>
      </c>
      <c r="B4325" s="0" t="s">
        <v>4024</v>
      </c>
      <c r="C4325" s="0" t="s">
        <v>8226</v>
      </c>
      <c r="D4325" s="0" t="n">
        <v>2</v>
      </c>
      <c r="E4325" s="8" t="n">
        <v>42449</v>
      </c>
      <c r="F4325" s="0" t="n">
        <v>10</v>
      </c>
      <c r="G4325" s="8" t="n">
        <v>76408.2</v>
      </c>
      <c r="H4325" s="0" t="str">
        <f aca="false">INDEX(Products!$C:$C,MATCH(C4325,Products!$A:$A,0))</f>
        <v>Electronics</v>
      </c>
      <c r="I4325" s="0" t="str">
        <f aca="false">INDEX(Orders!$D:$D,MATCH(B4325,Orders!$A:$A,0))</f>
        <v>Delivered</v>
      </c>
      <c r="J4325" s="8" t="n">
        <f aca="false">INDEX(Products!$E:$E,MATCH(C4325,Products!$A:$A,0))</f>
        <v>30786.73</v>
      </c>
      <c r="K4325" s="8" t="n">
        <f aca="false">D4325*J4325</f>
        <v>61573.46</v>
      </c>
    </row>
    <row r="4326" customFormat="false" ht="15" hidden="false" customHeight="false" outlineLevel="0" collapsed="false">
      <c r="A4326" s="0" t="s">
        <v>12094</v>
      </c>
      <c r="B4326" s="0" t="s">
        <v>4024</v>
      </c>
      <c r="C4326" s="0" t="s">
        <v>7999</v>
      </c>
      <c r="D4326" s="0" t="n">
        <v>2</v>
      </c>
      <c r="E4326" s="8" t="n">
        <v>2810</v>
      </c>
      <c r="F4326" s="0" t="n">
        <v>0</v>
      </c>
      <c r="G4326" s="8" t="n">
        <v>5620</v>
      </c>
      <c r="H4326" s="0" t="str">
        <f aca="false">INDEX(Products!$C:$C,MATCH(C4326,Products!$A:$A,0))</f>
        <v>Toys &amp; Baby Care</v>
      </c>
      <c r="I4326" s="0" t="str">
        <f aca="false">INDEX(Orders!$D:$D,MATCH(B4326,Orders!$A:$A,0))</f>
        <v>Delivered</v>
      </c>
      <c r="J4326" s="8" t="n">
        <f aca="false">INDEX(Products!$E:$E,MATCH(C4326,Products!$A:$A,0))</f>
        <v>1582.85</v>
      </c>
      <c r="K4326" s="8" t="n">
        <f aca="false">D4326*J4326</f>
        <v>3165.7</v>
      </c>
    </row>
    <row r="4327" customFormat="false" ht="15" hidden="false" customHeight="false" outlineLevel="0" collapsed="false">
      <c r="A4327" s="0" t="s">
        <v>12095</v>
      </c>
      <c r="B4327" s="0" t="s">
        <v>4026</v>
      </c>
      <c r="C4327" s="0" t="s">
        <v>7895</v>
      </c>
      <c r="D4327" s="0" t="n">
        <v>1</v>
      </c>
      <c r="E4327" s="8" t="n">
        <v>789</v>
      </c>
      <c r="F4327" s="0" t="n">
        <v>10</v>
      </c>
      <c r="G4327" s="8" t="n">
        <v>710.1</v>
      </c>
      <c r="H4327" s="0" t="str">
        <f aca="false">INDEX(Products!$C:$C,MATCH(C4327,Products!$A:$A,0))</f>
        <v>Fashion</v>
      </c>
      <c r="I4327" s="0" t="str">
        <f aca="false">INDEX(Orders!$D:$D,MATCH(B4327,Orders!$A:$A,0))</f>
        <v>Delivered</v>
      </c>
      <c r="J4327" s="8" t="n">
        <f aca="false">INDEX(Products!$E:$E,MATCH(C4327,Products!$A:$A,0))</f>
        <v>495.92</v>
      </c>
      <c r="K4327" s="8" t="n">
        <f aca="false">D4327*J4327</f>
        <v>495.92</v>
      </c>
    </row>
    <row r="4328" customFormat="false" ht="15" hidden="false" customHeight="false" outlineLevel="0" collapsed="false">
      <c r="A4328" s="0" t="s">
        <v>12096</v>
      </c>
      <c r="B4328" s="0" t="s">
        <v>4026</v>
      </c>
      <c r="C4328" s="0" t="s">
        <v>8321</v>
      </c>
      <c r="D4328" s="0" t="n">
        <v>2</v>
      </c>
      <c r="E4328" s="8" t="n">
        <v>1329</v>
      </c>
      <c r="F4328" s="0" t="n">
        <v>0</v>
      </c>
      <c r="G4328" s="8" t="n">
        <v>2658</v>
      </c>
      <c r="H4328" s="0" t="str">
        <f aca="false">INDEX(Products!$C:$C,MATCH(C4328,Products!$A:$A,0))</f>
        <v>Home &amp; Kitchen</v>
      </c>
      <c r="I4328" s="0" t="str">
        <f aca="false">INDEX(Orders!$D:$D,MATCH(B4328,Orders!$A:$A,0))</f>
        <v>Delivered</v>
      </c>
      <c r="J4328" s="8" t="n">
        <f aca="false">INDEX(Products!$E:$E,MATCH(C4328,Products!$A:$A,0))</f>
        <v>896.37</v>
      </c>
      <c r="K4328" s="8" t="n">
        <f aca="false">D4328*J4328</f>
        <v>1792.74</v>
      </c>
    </row>
    <row r="4329" customFormat="false" ht="15" hidden="false" customHeight="false" outlineLevel="0" collapsed="false">
      <c r="A4329" s="0" t="s">
        <v>12097</v>
      </c>
      <c r="B4329" s="0" t="s">
        <v>4028</v>
      </c>
      <c r="C4329" s="0" t="s">
        <v>8152</v>
      </c>
      <c r="D4329" s="0" t="n">
        <v>1</v>
      </c>
      <c r="E4329" s="8" t="n">
        <v>3759</v>
      </c>
      <c r="F4329" s="0" t="n">
        <v>15</v>
      </c>
      <c r="G4329" s="8" t="n">
        <v>3195.15</v>
      </c>
      <c r="H4329" s="0" t="str">
        <f aca="false">INDEX(Products!$C:$C,MATCH(C4329,Products!$A:$A,0))</f>
        <v>Fashion</v>
      </c>
      <c r="I4329" s="0" t="str">
        <f aca="false">INDEX(Orders!$D:$D,MATCH(B4329,Orders!$A:$A,0))</f>
        <v>Delivered</v>
      </c>
      <c r="J4329" s="8" t="n">
        <f aca="false">INDEX(Products!$E:$E,MATCH(C4329,Products!$A:$A,0))</f>
        <v>2136.16</v>
      </c>
      <c r="K4329" s="8" t="n">
        <f aca="false">D4329*J4329</f>
        <v>2136.16</v>
      </c>
    </row>
    <row r="4330" customFormat="false" ht="15" hidden="false" customHeight="false" outlineLevel="0" collapsed="false">
      <c r="A4330" s="0" t="s">
        <v>12098</v>
      </c>
      <c r="B4330" s="0" t="s">
        <v>4030</v>
      </c>
      <c r="C4330" s="0" t="s">
        <v>7857</v>
      </c>
      <c r="D4330" s="0" t="n">
        <v>1</v>
      </c>
      <c r="E4330" s="8" t="n">
        <v>2429</v>
      </c>
      <c r="F4330" s="0" t="n">
        <v>10</v>
      </c>
      <c r="G4330" s="8" t="n">
        <v>2186.1</v>
      </c>
      <c r="H4330" s="0" t="str">
        <f aca="false">INDEX(Products!$C:$C,MATCH(C4330,Products!$A:$A,0))</f>
        <v>Fashion</v>
      </c>
      <c r="I4330" s="0" t="str">
        <f aca="false">INDEX(Orders!$D:$D,MATCH(B4330,Orders!$A:$A,0))</f>
        <v>Delivered</v>
      </c>
      <c r="J4330" s="8" t="n">
        <f aca="false">INDEX(Products!$E:$E,MATCH(C4330,Products!$A:$A,0))</f>
        <v>1801.14</v>
      </c>
      <c r="K4330" s="8" t="n">
        <f aca="false">D4330*J4330</f>
        <v>1801.14</v>
      </c>
    </row>
    <row r="4331" customFormat="false" ht="15" hidden="false" customHeight="false" outlineLevel="0" collapsed="false">
      <c r="A4331" s="0" t="s">
        <v>12099</v>
      </c>
      <c r="B4331" s="0" t="s">
        <v>4033</v>
      </c>
      <c r="C4331" s="0" t="s">
        <v>7725</v>
      </c>
      <c r="D4331" s="0" t="n">
        <v>1</v>
      </c>
      <c r="E4331" s="8" t="n">
        <v>2319</v>
      </c>
      <c r="F4331" s="0" t="n">
        <v>10</v>
      </c>
      <c r="G4331" s="8" t="n">
        <v>2087.1</v>
      </c>
      <c r="H4331" s="0" t="str">
        <f aca="false">INDEX(Products!$C:$C,MATCH(C4331,Products!$A:$A,0))</f>
        <v>Fashion</v>
      </c>
      <c r="I4331" s="0" t="str">
        <f aca="false">INDEX(Orders!$D:$D,MATCH(B4331,Orders!$A:$A,0))</f>
        <v>Delivered</v>
      </c>
      <c r="J4331" s="8" t="n">
        <f aca="false">INDEX(Products!$E:$E,MATCH(C4331,Products!$A:$A,0))</f>
        <v>1283.86</v>
      </c>
      <c r="K4331" s="8" t="n">
        <f aca="false">D4331*J4331</f>
        <v>1283.86</v>
      </c>
    </row>
    <row r="4332" customFormat="false" ht="15" hidden="false" customHeight="false" outlineLevel="0" collapsed="false">
      <c r="A4332" s="0" t="s">
        <v>12100</v>
      </c>
      <c r="B4332" s="0" t="s">
        <v>4033</v>
      </c>
      <c r="C4332" s="0" t="s">
        <v>8488</v>
      </c>
      <c r="D4332" s="0" t="n">
        <v>1</v>
      </c>
      <c r="E4332" s="8" t="n">
        <v>37859</v>
      </c>
      <c r="F4332" s="0" t="n">
        <v>5</v>
      </c>
      <c r="G4332" s="8" t="n">
        <v>35966.05</v>
      </c>
      <c r="H4332" s="0" t="str">
        <f aca="false">INDEX(Products!$C:$C,MATCH(C4332,Products!$A:$A,0))</f>
        <v>Electronics</v>
      </c>
      <c r="I4332" s="0" t="str">
        <f aca="false">INDEX(Orders!$D:$D,MATCH(B4332,Orders!$A:$A,0))</f>
        <v>Delivered</v>
      </c>
      <c r="J4332" s="8" t="n">
        <f aca="false">INDEX(Products!$E:$E,MATCH(C4332,Products!$A:$A,0))</f>
        <v>27041.84</v>
      </c>
      <c r="K4332" s="8" t="n">
        <f aca="false">D4332*J4332</f>
        <v>27041.84</v>
      </c>
    </row>
    <row r="4333" customFormat="false" ht="15" hidden="false" customHeight="false" outlineLevel="0" collapsed="false">
      <c r="A4333" s="0" t="s">
        <v>12101</v>
      </c>
      <c r="B4333" s="0" t="s">
        <v>4033</v>
      </c>
      <c r="C4333" s="0" t="s">
        <v>7723</v>
      </c>
      <c r="D4333" s="0" t="n">
        <v>1</v>
      </c>
      <c r="E4333" s="8" t="n">
        <v>26310</v>
      </c>
      <c r="F4333" s="0" t="n">
        <v>0</v>
      </c>
      <c r="G4333" s="8" t="n">
        <v>26310</v>
      </c>
      <c r="H4333" s="0" t="str">
        <f aca="false">INDEX(Products!$C:$C,MATCH(C4333,Products!$A:$A,0))</f>
        <v>Electronics</v>
      </c>
      <c r="I4333" s="0" t="str">
        <f aca="false">INDEX(Orders!$D:$D,MATCH(B4333,Orders!$A:$A,0))</f>
        <v>Delivered</v>
      </c>
      <c r="J4333" s="8" t="n">
        <f aca="false">INDEX(Products!$E:$E,MATCH(C4333,Products!$A:$A,0))</f>
        <v>16349.67</v>
      </c>
      <c r="K4333" s="8" t="n">
        <f aca="false">D4333*J4333</f>
        <v>16349.67</v>
      </c>
    </row>
    <row r="4334" customFormat="false" ht="15" hidden="false" customHeight="false" outlineLevel="0" collapsed="false">
      <c r="A4334" s="0" t="s">
        <v>12102</v>
      </c>
      <c r="B4334" s="0" t="s">
        <v>4033</v>
      </c>
      <c r="C4334" s="0" t="s">
        <v>7966</v>
      </c>
      <c r="D4334" s="0" t="n">
        <v>1</v>
      </c>
      <c r="E4334" s="8" t="n">
        <v>8389</v>
      </c>
      <c r="F4334" s="0" t="n">
        <v>15</v>
      </c>
      <c r="G4334" s="8" t="n">
        <v>7130.65</v>
      </c>
      <c r="H4334" s="0" t="str">
        <f aca="false">INDEX(Products!$C:$C,MATCH(C4334,Products!$A:$A,0))</f>
        <v>Home &amp; Kitchen</v>
      </c>
      <c r="I4334" s="0" t="str">
        <f aca="false">INDEX(Orders!$D:$D,MATCH(B4334,Orders!$A:$A,0))</f>
        <v>Delivered</v>
      </c>
      <c r="J4334" s="8" t="n">
        <f aca="false">INDEX(Products!$E:$E,MATCH(C4334,Products!$A:$A,0))</f>
        <v>6236.44</v>
      </c>
      <c r="K4334" s="8" t="n">
        <f aca="false">D4334*J4334</f>
        <v>6236.44</v>
      </c>
    </row>
    <row r="4335" customFormat="false" ht="15" hidden="false" customHeight="false" outlineLevel="0" collapsed="false">
      <c r="A4335" s="0" t="s">
        <v>12103</v>
      </c>
      <c r="B4335" s="0" t="s">
        <v>4034</v>
      </c>
      <c r="C4335" s="0" t="s">
        <v>7953</v>
      </c>
      <c r="D4335" s="0" t="n">
        <v>1</v>
      </c>
      <c r="E4335" s="8" t="n">
        <v>739</v>
      </c>
      <c r="F4335" s="0" t="n">
        <v>0</v>
      </c>
      <c r="G4335" s="8" t="n">
        <v>739</v>
      </c>
      <c r="H4335" s="0" t="str">
        <f aca="false">INDEX(Products!$C:$C,MATCH(C4335,Products!$A:$A,0))</f>
        <v>Beauty &amp; Personal Care</v>
      </c>
      <c r="I4335" s="0" t="str">
        <f aca="false">INDEX(Orders!$D:$D,MATCH(B4335,Orders!$A:$A,0))</f>
        <v>Cancelled</v>
      </c>
      <c r="J4335" s="8" t="n">
        <f aca="false">INDEX(Products!$E:$E,MATCH(C4335,Products!$A:$A,0))</f>
        <v>477.84</v>
      </c>
      <c r="K4335" s="8" t="n">
        <f aca="false">D4335*J4335</f>
        <v>477.84</v>
      </c>
    </row>
    <row r="4336" customFormat="false" ht="15" hidden="false" customHeight="false" outlineLevel="0" collapsed="false">
      <c r="A4336" s="0" t="s">
        <v>12104</v>
      </c>
      <c r="B4336" s="0" t="s">
        <v>4035</v>
      </c>
      <c r="C4336" s="0" t="s">
        <v>7799</v>
      </c>
      <c r="D4336" s="0" t="n">
        <v>1</v>
      </c>
      <c r="E4336" s="8" t="n">
        <v>70349</v>
      </c>
      <c r="F4336" s="0" t="n">
        <v>0</v>
      </c>
      <c r="G4336" s="8" t="n">
        <v>70349</v>
      </c>
      <c r="H4336" s="0" t="str">
        <f aca="false">INDEX(Products!$C:$C,MATCH(C4336,Products!$A:$A,0))</f>
        <v>Mobiles &amp; Accessories</v>
      </c>
      <c r="I4336" s="0" t="str">
        <f aca="false">INDEX(Orders!$D:$D,MATCH(B4336,Orders!$A:$A,0))</f>
        <v>Delivered</v>
      </c>
      <c r="J4336" s="8" t="n">
        <f aca="false">INDEX(Products!$E:$E,MATCH(C4336,Products!$A:$A,0))</f>
        <v>45393.9</v>
      </c>
      <c r="K4336" s="8" t="n">
        <f aca="false">D4336*J4336</f>
        <v>45393.9</v>
      </c>
    </row>
    <row r="4337" customFormat="false" ht="15" hidden="false" customHeight="false" outlineLevel="0" collapsed="false">
      <c r="A4337" s="0" t="s">
        <v>12105</v>
      </c>
      <c r="B4337" s="0" t="s">
        <v>4035</v>
      </c>
      <c r="C4337" s="0" t="s">
        <v>7686</v>
      </c>
      <c r="D4337" s="0" t="n">
        <v>1</v>
      </c>
      <c r="E4337" s="8" t="n">
        <v>11089</v>
      </c>
      <c r="F4337" s="0" t="n">
        <v>5</v>
      </c>
      <c r="G4337" s="8" t="n">
        <v>10534.55</v>
      </c>
      <c r="H4337" s="0" t="str">
        <f aca="false">INDEX(Products!$C:$C,MATCH(C4337,Products!$A:$A,0))</f>
        <v>Home &amp; Kitchen</v>
      </c>
      <c r="I4337" s="0" t="str">
        <f aca="false">INDEX(Orders!$D:$D,MATCH(B4337,Orders!$A:$A,0))</f>
        <v>Delivered</v>
      </c>
      <c r="J4337" s="8" t="n">
        <f aca="false">INDEX(Products!$E:$E,MATCH(C4337,Products!$A:$A,0))</f>
        <v>6310.53</v>
      </c>
      <c r="K4337" s="8" t="n">
        <f aca="false">D4337*J4337</f>
        <v>6310.53</v>
      </c>
    </row>
    <row r="4338" customFormat="false" ht="15" hidden="false" customHeight="false" outlineLevel="0" collapsed="false">
      <c r="A4338" s="0" t="s">
        <v>12106</v>
      </c>
      <c r="B4338" s="0" t="s">
        <v>4036</v>
      </c>
      <c r="C4338" s="0" t="s">
        <v>7787</v>
      </c>
      <c r="D4338" s="0" t="n">
        <v>1</v>
      </c>
      <c r="E4338" s="8" t="n">
        <v>1279</v>
      </c>
      <c r="F4338" s="0" t="n">
        <v>15</v>
      </c>
      <c r="G4338" s="8" t="n">
        <v>1087.15</v>
      </c>
      <c r="H4338" s="0" t="str">
        <f aca="false">INDEX(Products!$C:$C,MATCH(C4338,Products!$A:$A,0))</f>
        <v>Fashion</v>
      </c>
      <c r="I4338" s="0" t="str">
        <f aca="false">INDEX(Orders!$D:$D,MATCH(B4338,Orders!$A:$A,0))</f>
        <v>Delivered</v>
      </c>
      <c r="J4338" s="8" t="n">
        <f aca="false">INDEX(Products!$E:$E,MATCH(C4338,Products!$A:$A,0))</f>
        <v>810.46</v>
      </c>
      <c r="K4338" s="8" t="n">
        <f aca="false">D4338*J4338</f>
        <v>810.46</v>
      </c>
    </row>
    <row r="4339" customFormat="false" ht="15" hidden="false" customHeight="false" outlineLevel="0" collapsed="false">
      <c r="A4339" s="0" t="s">
        <v>12107</v>
      </c>
      <c r="B4339" s="0" t="s">
        <v>4037</v>
      </c>
      <c r="C4339" s="0" t="s">
        <v>7781</v>
      </c>
      <c r="D4339" s="0" t="n">
        <v>1</v>
      </c>
      <c r="E4339" s="8" t="n">
        <v>85269</v>
      </c>
      <c r="F4339" s="0" t="n">
        <v>30</v>
      </c>
      <c r="G4339" s="8" t="n">
        <v>59688.3</v>
      </c>
      <c r="H4339" s="0" t="str">
        <f aca="false">INDEX(Products!$C:$C,MATCH(C4339,Products!$A:$A,0))</f>
        <v>Mobiles &amp; Accessories</v>
      </c>
      <c r="I4339" s="0" t="str">
        <f aca="false">INDEX(Orders!$D:$D,MATCH(B4339,Orders!$A:$A,0))</f>
        <v>Delivered</v>
      </c>
      <c r="J4339" s="8" t="n">
        <f aca="false">INDEX(Products!$E:$E,MATCH(C4339,Products!$A:$A,0))</f>
        <v>48704.05</v>
      </c>
      <c r="K4339" s="8" t="n">
        <f aca="false">D4339*J4339</f>
        <v>48704.05</v>
      </c>
    </row>
    <row r="4340" customFormat="false" ht="15" hidden="false" customHeight="false" outlineLevel="0" collapsed="false">
      <c r="A4340" s="0" t="s">
        <v>12108</v>
      </c>
      <c r="B4340" s="0" t="s">
        <v>4040</v>
      </c>
      <c r="C4340" s="0" t="s">
        <v>7591</v>
      </c>
      <c r="D4340" s="0" t="n">
        <v>1</v>
      </c>
      <c r="E4340" s="8" t="n">
        <v>1640</v>
      </c>
      <c r="F4340" s="0" t="n">
        <v>20</v>
      </c>
      <c r="G4340" s="8" t="n">
        <v>1312</v>
      </c>
      <c r="H4340" s="0" t="str">
        <f aca="false">INDEX(Products!$C:$C,MATCH(C4340,Products!$A:$A,0))</f>
        <v>Beauty &amp; Personal Care</v>
      </c>
      <c r="I4340" s="0" t="str">
        <f aca="false">INDEX(Orders!$D:$D,MATCH(B4340,Orders!$A:$A,0))</f>
        <v>Delivered</v>
      </c>
      <c r="J4340" s="8" t="n">
        <f aca="false">INDEX(Products!$E:$E,MATCH(C4340,Products!$A:$A,0))</f>
        <v>939.85</v>
      </c>
      <c r="K4340" s="8" t="n">
        <f aca="false">D4340*J4340</f>
        <v>939.85</v>
      </c>
    </row>
    <row r="4341" customFormat="false" ht="15" hidden="false" customHeight="false" outlineLevel="0" collapsed="false">
      <c r="A4341" s="0" t="s">
        <v>12109</v>
      </c>
      <c r="B4341" s="0" t="s">
        <v>4041</v>
      </c>
      <c r="C4341" s="0" t="s">
        <v>7953</v>
      </c>
      <c r="D4341" s="0" t="n">
        <v>1</v>
      </c>
      <c r="E4341" s="8" t="n">
        <v>739</v>
      </c>
      <c r="F4341" s="0" t="n">
        <v>0</v>
      </c>
      <c r="G4341" s="8" t="n">
        <v>739</v>
      </c>
      <c r="H4341" s="0" t="str">
        <f aca="false">INDEX(Products!$C:$C,MATCH(C4341,Products!$A:$A,0))</f>
        <v>Beauty &amp; Personal Care</v>
      </c>
      <c r="I4341" s="0" t="str">
        <f aca="false">INDEX(Orders!$D:$D,MATCH(B4341,Orders!$A:$A,0))</f>
        <v>Delivered</v>
      </c>
      <c r="J4341" s="8" t="n">
        <f aca="false">INDEX(Products!$E:$E,MATCH(C4341,Products!$A:$A,0))</f>
        <v>477.84</v>
      </c>
      <c r="K4341" s="8" t="n">
        <f aca="false">D4341*J4341</f>
        <v>477.84</v>
      </c>
    </row>
    <row r="4342" customFormat="false" ht="15" hidden="false" customHeight="false" outlineLevel="0" collapsed="false">
      <c r="A4342" s="0" t="s">
        <v>12110</v>
      </c>
      <c r="B4342" s="0" t="s">
        <v>4042</v>
      </c>
      <c r="C4342" s="0" t="s">
        <v>7928</v>
      </c>
      <c r="D4342" s="0" t="n">
        <v>1</v>
      </c>
      <c r="E4342" s="8" t="n">
        <v>12299</v>
      </c>
      <c r="F4342" s="0" t="n">
        <v>15</v>
      </c>
      <c r="G4342" s="8" t="n">
        <v>10454.15</v>
      </c>
      <c r="H4342" s="0" t="str">
        <f aca="false">INDEX(Products!$C:$C,MATCH(C4342,Products!$A:$A,0))</f>
        <v>Home &amp; Kitchen</v>
      </c>
      <c r="I4342" s="0" t="str">
        <f aca="false">INDEX(Orders!$D:$D,MATCH(B4342,Orders!$A:$A,0))</f>
        <v>Delivered</v>
      </c>
      <c r="J4342" s="8" t="n">
        <f aca="false">INDEX(Products!$E:$E,MATCH(C4342,Products!$A:$A,0))</f>
        <v>8449.74</v>
      </c>
      <c r="K4342" s="8" t="n">
        <f aca="false">D4342*J4342</f>
        <v>8449.74</v>
      </c>
    </row>
    <row r="4343" customFormat="false" ht="15" hidden="false" customHeight="false" outlineLevel="0" collapsed="false">
      <c r="A4343" s="0" t="s">
        <v>12111</v>
      </c>
      <c r="B4343" s="0" t="s">
        <v>4045</v>
      </c>
      <c r="C4343" s="0" t="s">
        <v>8030</v>
      </c>
      <c r="D4343" s="0" t="n">
        <v>1</v>
      </c>
      <c r="E4343" s="8" t="n">
        <v>14399</v>
      </c>
      <c r="F4343" s="0" t="n">
        <v>20</v>
      </c>
      <c r="G4343" s="8" t="n">
        <v>11519.2</v>
      </c>
      <c r="H4343" s="0" t="str">
        <f aca="false">INDEX(Products!$C:$C,MATCH(C4343,Products!$A:$A,0))</f>
        <v>Home &amp; Kitchen</v>
      </c>
      <c r="I4343" s="0" t="str">
        <f aca="false">INDEX(Orders!$D:$D,MATCH(B4343,Orders!$A:$A,0))</f>
        <v>Delivered</v>
      </c>
      <c r="J4343" s="8" t="n">
        <f aca="false">INDEX(Products!$E:$E,MATCH(C4343,Products!$A:$A,0))</f>
        <v>8860.4</v>
      </c>
      <c r="K4343" s="8" t="n">
        <f aca="false">D4343*J4343</f>
        <v>8860.4</v>
      </c>
    </row>
    <row r="4344" customFormat="false" ht="15" hidden="false" customHeight="false" outlineLevel="0" collapsed="false">
      <c r="A4344" s="0" t="s">
        <v>12112</v>
      </c>
      <c r="B4344" s="0" t="s">
        <v>4045</v>
      </c>
      <c r="C4344" s="0" t="s">
        <v>7904</v>
      </c>
      <c r="D4344" s="0" t="n">
        <v>1</v>
      </c>
      <c r="E4344" s="8" t="n">
        <v>3739</v>
      </c>
      <c r="F4344" s="0" t="n">
        <v>10</v>
      </c>
      <c r="G4344" s="8" t="n">
        <v>3365.1</v>
      </c>
      <c r="H4344" s="0" t="str">
        <f aca="false">INDEX(Products!$C:$C,MATCH(C4344,Products!$A:$A,0))</f>
        <v>Fashion</v>
      </c>
      <c r="I4344" s="0" t="str">
        <f aca="false">INDEX(Orders!$D:$D,MATCH(B4344,Orders!$A:$A,0))</f>
        <v>Delivered</v>
      </c>
      <c r="J4344" s="8" t="n">
        <f aca="false">INDEX(Products!$E:$E,MATCH(C4344,Products!$A:$A,0))</f>
        <v>2700.82</v>
      </c>
      <c r="K4344" s="8" t="n">
        <f aca="false">D4344*J4344</f>
        <v>2700.82</v>
      </c>
    </row>
    <row r="4345" customFormat="false" ht="15" hidden="false" customHeight="false" outlineLevel="0" collapsed="false">
      <c r="A4345" s="0" t="s">
        <v>12113</v>
      </c>
      <c r="B4345" s="0" t="s">
        <v>4047</v>
      </c>
      <c r="C4345" s="0" t="s">
        <v>7620</v>
      </c>
      <c r="D4345" s="0" t="n">
        <v>1</v>
      </c>
      <c r="E4345" s="8" t="n">
        <v>8729</v>
      </c>
      <c r="F4345" s="0" t="n">
        <v>15</v>
      </c>
      <c r="G4345" s="8" t="n">
        <v>7419.65</v>
      </c>
      <c r="H4345" s="0" t="str">
        <f aca="false">INDEX(Products!$C:$C,MATCH(C4345,Products!$A:$A,0))</f>
        <v>Electronics</v>
      </c>
      <c r="I4345" s="0" t="str">
        <f aca="false">INDEX(Orders!$D:$D,MATCH(B4345,Orders!$A:$A,0))</f>
        <v>Cancelled</v>
      </c>
      <c r="J4345" s="8" t="n">
        <f aca="false">INDEX(Products!$E:$E,MATCH(C4345,Products!$A:$A,0))</f>
        <v>6197.6</v>
      </c>
      <c r="K4345" s="8" t="n">
        <f aca="false">D4345*J4345</f>
        <v>6197.6</v>
      </c>
    </row>
    <row r="4346" customFormat="false" ht="15" hidden="false" customHeight="false" outlineLevel="0" collapsed="false">
      <c r="A4346" s="0" t="s">
        <v>12114</v>
      </c>
      <c r="B4346" s="0" t="s">
        <v>4047</v>
      </c>
      <c r="C4346" s="0" t="s">
        <v>7597</v>
      </c>
      <c r="D4346" s="0" t="n">
        <v>1</v>
      </c>
      <c r="E4346" s="8" t="n">
        <v>959</v>
      </c>
      <c r="F4346" s="0" t="n">
        <v>5</v>
      </c>
      <c r="G4346" s="8" t="n">
        <v>911.05</v>
      </c>
      <c r="H4346" s="0" t="str">
        <f aca="false">INDEX(Products!$C:$C,MATCH(C4346,Products!$A:$A,0))</f>
        <v>Toys &amp; Baby Care</v>
      </c>
      <c r="I4346" s="0" t="str">
        <f aca="false">INDEX(Orders!$D:$D,MATCH(B4346,Orders!$A:$A,0))</f>
        <v>Cancelled</v>
      </c>
      <c r="J4346" s="8" t="n">
        <f aca="false">INDEX(Products!$E:$E,MATCH(C4346,Products!$A:$A,0))</f>
        <v>528.95</v>
      </c>
      <c r="K4346" s="8" t="n">
        <f aca="false">D4346*J4346</f>
        <v>528.95</v>
      </c>
    </row>
    <row r="4347" customFormat="false" ht="15" hidden="false" customHeight="false" outlineLevel="0" collapsed="false">
      <c r="A4347" s="0" t="s">
        <v>12115</v>
      </c>
      <c r="B4347" s="0" t="s">
        <v>4048</v>
      </c>
      <c r="C4347" s="0" t="s">
        <v>7626</v>
      </c>
      <c r="D4347" s="0" t="n">
        <v>2</v>
      </c>
      <c r="E4347" s="8" t="n">
        <v>869</v>
      </c>
      <c r="F4347" s="0" t="n">
        <v>0</v>
      </c>
      <c r="G4347" s="8" t="n">
        <v>1738</v>
      </c>
      <c r="H4347" s="0" t="str">
        <f aca="false">INDEX(Products!$C:$C,MATCH(C4347,Products!$A:$A,0))</f>
        <v>Books</v>
      </c>
      <c r="I4347" s="0" t="str">
        <f aca="false">INDEX(Orders!$D:$D,MATCH(B4347,Orders!$A:$A,0))</f>
        <v>Delivered</v>
      </c>
      <c r="J4347" s="8" t="n">
        <f aca="false">INDEX(Products!$E:$E,MATCH(C4347,Products!$A:$A,0))</f>
        <v>602.8</v>
      </c>
      <c r="K4347" s="8" t="n">
        <f aca="false">D4347*J4347</f>
        <v>1205.6</v>
      </c>
    </row>
    <row r="4348" customFormat="false" ht="15" hidden="false" customHeight="false" outlineLevel="0" collapsed="false">
      <c r="A4348" s="0" t="s">
        <v>12116</v>
      </c>
      <c r="B4348" s="0" t="s">
        <v>4049</v>
      </c>
      <c r="C4348" s="0" t="s">
        <v>7785</v>
      </c>
      <c r="D4348" s="0" t="n">
        <v>1</v>
      </c>
      <c r="E4348" s="8" t="n">
        <v>709</v>
      </c>
      <c r="F4348" s="0" t="n">
        <v>5</v>
      </c>
      <c r="G4348" s="8" t="n">
        <v>673.55</v>
      </c>
      <c r="H4348" s="0" t="str">
        <f aca="false">INDEX(Products!$C:$C,MATCH(C4348,Products!$A:$A,0))</f>
        <v>Grocery</v>
      </c>
      <c r="I4348" s="0" t="str">
        <f aca="false">INDEX(Orders!$D:$D,MATCH(B4348,Orders!$A:$A,0))</f>
        <v>Delivered</v>
      </c>
      <c r="J4348" s="8" t="n">
        <f aca="false">INDEX(Products!$E:$E,MATCH(C4348,Products!$A:$A,0))</f>
        <v>488.31</v>
      </c>
      <c r="K4348" s="8" t="n">
        <f aca="false">D4348*J4348</f>
        <v>488.31</v>
      </c>
    </row>
    <row r="4349" customFormat="false" ht="15" hidden="false" customHeight="false" outlineLevel="0" collapsed="false">
      <c r="A4349" s="0" t="s">
        <v>12117</v>
      </c>
      <c r="B4349" s="0" t="s">
        <v>4049</v>
      </c>
      <c r="C4349" s="0" t="s">
        <v>7688</v>
      </c>
      <c r="D4349" s="0" t="n">
        <v>1</v>
      </c>
      <c r="E4349" s="8" t="n">
        <v>3370</v>
      </c>
      <c r="F4349" s="0" t="n">
        <v>0</v>
      </c>
      <c r="G4349" s="8" t="n">
        <v>3370</v>
      </c>
      <c r="H4349" s="0" t="str">
        <f aca="false">INDEX(Products!$C:$C,MATCH(C4349,Products!$A:$A,0))</f>
        <v>Sports &amp; Fitness</v>
      </c>
      <c r="I4349" s="0" t="str">
        <f aca="false">INDEX(Orders!$D:$D,MATCH(B4349,Orders!$A:$A,0))</f>
        <v>Delivered</v>
      </c>
      <c r="J4349" s="8" t="n">
        <f aca="false">INDEX(Products!$E:$E,MATCH(C4349,Products!$A:$A,0))</f>
        <v>2101.83</v>
      </c>
      <c r="K4349" s="8" t="n">
        <f aca="false">D4349*J4349</f>
        <v>2101.83</v>
      </c>
    </row>
    <row r="4350" customFormat="false" ht="15" hidden="false" customHeight="false" outlineLevel="0" collapsed="false">
      <c r="A4350" s="0" t="s">
        <v>12118</v>
      </c>
      <c r="B4350" s="0" t="s">
        <v>4050</v>
      </c>
      <c r="C4350" s="0" t="s">
        <v>8130</v>
      </c>
      <c r="D4350" s="0" t="n">
        <v>1</v>
      </c>
      <c r="E4350" s="8" t="n">
        <v>7929</v>
      </c>
      <c r="F4350" s="0" t="n">
        <v>5</v>
      </c>
      <c r="G4350" s="8" t="n">
        <v>7532.55</v>
      </c>
      <c r="H4350" s="0" t="str">
        <f aca="false">INDEX(Products!$C:$C,MATCH(C4350,Products!$A:$A,0))</f>
        <v>Home &amp; Kitchen</v>
      </c>
      <c r="I4350" s="0" t="str">
        <f aca="false">INDEX(Orders!$D:$D,MATCH(B4350,Orders!$A:$A,0))</f>
        <v>Delivered</v>
      </c>
      <c r="J4350" s="8" t="n">
        <f aca="false">INDEX(Products!$E:$E,MATCH(C4350,Products!$A:$A,0))</f>
        <v>4469.51</v>
      </c>
      <c r="K4350" s="8" t="n">
        <f aca="false">D4350*J4350</f>
        <v>4469.51</v>
      </c>
    </row>
    <row r="4351" customFormat="false" ht="15" hidden="false" customHeight="false" outlineLevel="0" collapsed="false">
      <c r="A4351" s="0" t="s">
        <v>12119</v>
      </c>
      <c r="B4351" s="0" t="s">
        <v>4052</v>
      </c>
      <c r="C4351" s="0" t="s">
        <v>8210</v>
      </c>
      <c r="D4351" s="0" t="n">
        <v>3</v>
      </c>
      <c r="E4351" s="8" t="n">
        <v>76990</v>
      </c>
      <c r="F4351" s="0" t="n">
        <v>5</v>
      </c>
      <c r="G4351" s="8" t="n">
        <v>219421.5</v>
      </c>
      <c r="H4351" s="0" t="str">
        <f aca="false">INDEX(Products!$C:$C,MATCH(C4351,Products!$A:$A,0))</f>
        <v>Mobiles &amp; Accessories</v>
      </c>
      <c r="I4351" s="0" t="str">
        <f aca="false">INDEX(Orders!$D:$D,MATCH(B4351,Orders!$A:$A,0))</f>
        <v>Delivered</v>
      </c>
      <c r="J4351" s="8" t="n">
        <f aca="false">INDEX(Products!$E:$E,MATCH(C4351,Products!$A:$A,0))</f>
        <v>55934.16</v>
      </c>
      <c r="K4351" s="8" t="n">
        <f aca="false">D4351*J4351</f>
        <v>167802.48</v>
      </c>
    </row>
    <row r="4352" customFormat="false" ht="15" hidden="false" customHeight="false" outlineLevel="0" collapsed="false">
      <c r="A4352" s="0" t="s">
        <v>12120</v>
      </c>
      <c r="B4352" s="0" t="s">
        <v>4053</v>
      </c>
      <c r="C4352" s="0" t="s">
        <v>7835</v>
      </c>
      <c r="D4352" s="0" t="n">
        <v>1</v>
      </c>
      <c r="E4352" s="8" t="n">
        <v>30819</v>
      </c>
      <c r="F4352" s="0" t="n">
        <v>10</v>
      </c>
      <c r="G4352" s="8" t="n">
        <v>27737.1</v>
      </c>
      <c r="H4352" s="0" t="str">
        <f aca="false">INDEX(Products!$C:$C,MATCH(C4352,Products!$A:$A,0))</f>
        <v>Electronics</v>
      </c>
      <c r="I4352" s="0" t="str">
        <f aca="false">INDEX(Orders!$D:$D,MATCH(B4352,Orders!$A:$A,0))</f>
        <v>Delivered</v>
      </c>
      <c r="J4352" s="8" t="n">
        <f aca="false">INDEX(Products!$E:$E,MATCH(C4352,Products!$A:$A,0))</f>
        <v>22115.15</v>
      </c>
      <c r="K4352" s="8" t="n">
        <f aca="false">D4352*J4352</f>
        <v>22115.15</v>
      </c>
    </row>
    <row r="4353" customFormat="false" ht="15" hidden="false" customHeight="false" outlineLevel="0" collapsed="false">
      <c r="A4353" s="0" t="s">
        <v>12121</v>
      </c>
      <c r="B4353" s="0" t="s">
        <v>4053</v>
      </c>
      <c r="C4353" s="0" t="s">
        <v>7860</v>
      </c>
      <c r="D4353" s="0" t="n">
        <v>1</v>
      </c>
      <c r="E4353" s="8" t="n">
        <v>24399</v>
      </c>
      <c r="F4353" s="0" t="n">
        <v>10</v>
      </c>
      <c r="G4353" s="8" t="n">
        <v>21959.1</v>
      </c>
      <c r="H4353" s="0" t="str">
        <f aca="false">INDEX(Products!$C:$C,MATCH(C4353,Products!$A:$A,0))</f>
        <v>Mobiles &amp; Accessories</v>
      </c>
      <c r="I4353" s="0" t="str">
        <f aca="false">INDEX(Orders!$D:$D,MATCH(B4353,Orders!$A:$A,0))</f>
        <v>Delivered</v>
      </c>
      <c r="J4353" s="8" t="n">
        <f aca="false">INDEX(Products!$E:$E,MATCH(C4353,Products!$A:$A,0))</f>
        <v>14822.21</v>
      </c>
      <c r="K4353" s="8" t="n">
        <f aca="false">D4353*J4353</f>
        <v>14822.21</v>
      </c>
    </row>
    <row r="4354" customFormat="false" ht="15" hidden="false" customHeight="false" outlineLevel="0" collapsed="false">
      <c r="A4354" s="0" t="s">
        <v>12122</v>
      </c>
      <c r="B4354" s="0" t="s">
        <v>4053</v>
      </c>
      <c r="C4354" s="0" t="s">
        <v>7646</v>
      </c>
      <c r="D4354" s="0" t="n">
        <v>3</v>
      </c>
      <c r="E4354" s="8" t="n">
        <v>3610</v>
      </c>
      <c r="F4354" s="0" t="n">
        <v>15</v>
      </c>
      <c r="G4354" s="8" t="n">
        <v>9205.5</v>
      </c>
      <c r="H4354" s="0" t="str">
        <f aca="false">INDEX(Products!$C:$C,MATCH(C4354,Products!$A:$A,0))</f>
        <v>Fashion</v>
      </c>
      <c r="I4354" s="0" t="str">
        <f aca="false">INDEX(Orders!$D:$D,MATCH(B4354,Orders!$A:$A,0))</f>
        <v>Delivered</v>
      </c>
      <c r="J4354" s="8" t="n">
        <f aca="false">INDEX(Products!$E:$E,MATCH(C4354,Products!$A:$A,0))</f>
        <v>2575.47</v>
      </c>
      <c r="K4354" s="8" t="n">
        <f aca="false">D4354*J4354</f>
        <v>7726.41</v>
      </c>
    </row>
    <row r="4355" customFormat="false" ht="15" hidden="false" customHeight="false" outlineLevel="0" collapsed="false">
      <c r="A4355" s="0" t="s">
        <v>12123</v>
      </c>
      <c r="B4355" s="0" t="s">
        <v>4054</v>
      </c>
      <c r="C4355" s="0" t="s">
        <v>7682</v>
      </c>
      <c r="D4355" s="0" t="n">
        <v>1</v>
      </c>
      <c r="E4355" s="8" t="n">
        <v>2049</v>
      </c>
      <c r="F4355" s="0" t="n">
        <v>5</v>
      </c>
      <c r="G4355" s="8" t="n">
        <v>1946.55</v>
      </c>
      <c r="H4355" s="0" t="str">
        <f aca="false">INDEX(Products!$C:$C,MATCH(C4355,Products!$A:$A,0))</f>
        <v>Fashion</v>
      </c>
      <c r="I4355" s="0" t="str">
        <f aca="false">INDEX(Orders!$D:$D,MATCH(B4355,Orders!$A:$A,0))</f>
        <v>Delivered</v>
      </c>
      <c r="J4355" s="8" t="n">
        <f aca="false">INDEX(Products!$E:$E,MATCH(C4355,Products!$A:$A,0))</f>
        <v>1504.28</v>
      </c>
      <c r="K4355" s="8" t="n">
        <f aca="false">D4355*J4355</f>
        <v>1504.28</v>
      </c>
    </row>
    <row r="4356" customFormat="false" ht="15" hidden="false" customHeight="false" outlineLevel="0" collapsed="false">
      <c r="A4356" s="0" t="s">
        <v>12124</v>
      </c>
      <c r="B4356" s="0" t="s">
        <v>4054</v>
      </c>
      <c r="C4356" s="0" t="s">
        <v>7705</v>
      </c>
      <c r="D4356" s="0" t="n">
        <v>1</v>
      </c>
      <c r="E4356" s="8" t="n">
        <v>2409</v>
      </c>
      <c r="F4356" s="0" t="n">
        <v>0</v>
      </c>
      <c r="G4356" s="8" t="n">
        <v>2409</v>
      </c>
      <c r="H4356" s="0" t="str">
        <f aca="false">INDEX(Products!$C:$C,MATCH(C4356,Products!$A:$A,0))</f>
        <v>Fashion</v>
      </c>
      <c r="I4356" s="0" t="str">
        <f aca="false">INDEX(Orders!$D:$D,MATCH(B4356,Orders!$A:$A,0))</f>
        <v>Delivered</v>
      </c>
      <c r="J4356" s="8" t="n">
        <f aca="false">INDEX(Products!$E:$E,MATCH(C4356,Products!$A:$A,0))</f>
        <v>1619.11</v>
      </c>
      <c r="K4356" s="8" t="n">
        <f aca="false">D4356*J4356</f>
        <v>1619.11</v>
      </c>
    </row>
    <row r="4357" customFormat="false" ht="15" hidden="false" customHeight="false" outlineLevel="0" collapsed="false">
      <c r="A4357" s="0" t="s">
        <v>12125</v>
      </c>
      <c r="B4357" s="0" t="s">
        <v>4054</v>
      </c>
      <c r="C4357" s="0" t="s">
        <v>7696</v>
      </c>
      <c r="D4357" s="0" t="n">
        <v>1</v>
      </c>
      <c r="E4357" s="8" t="n">
        <v>23569</v>
      </c>
      <c r="F4357" s="0" t="n">
        <v>15</v>
      </c>
      <c r="G4357" s="8" t="n">
        <v>20033.65</v>
      </c>
      <c r="H4357" s="0" t="str">
        <f aca="false">INDEX(Products!$C:$C,MATCH(C4357,Products!$A:$A,0))</f>
        <v>Electronics</v>
      </c>
      <c r="I4357" s="0" t="str">
        <f aca="false">INDEX(Orders!$D:$D,MATCH(B4357,Orders!$A:$A,0))</f>
        <v>Delivered</v>
      </c>
      <c r="J4357" s="8" t="n">
        <f aca="false">INDEX(Products!$E:$E,MATCH(C4357,Products!$A:$A,0))</f>
        <v>15487.44</v>
      </c>
      <c r="K4357" s="8" t="n">
        <f aca="false">D4357*J4357</f>
        <v>15487.44</v>
      </c>
    </row>
    <row r="4358" customFormat="false" ht="15" hidden="false" customHeight="false" outlineLevel="0" collapsed="false">
      <c r="A4358" s="0" t="s">
        <v>12126</v>
      </c>
      <c r="B4358" s="0" t="s">
        <v>4057</v>
      </c>
      <c r="C4358" s="0" t="s">
        <v>7855</v>
      </c>
      <c r="D4358" s="0" t="n">
        <v>1</v>
      </c>
      <c r="E4358" s="8" t="n">
        <v>40660</v>
      </c>
      <c r="F4358" s="0" t="n">
        <v>0</v>
      </c>
      <c r="G4358" s="8" t="n">
        <v>40660</v>
      </c>
      <c r="H4358" s="0" t="str">
        <f aca="false">INDEX(Products!$C:$C,MATCH(C4358,Products!$A:$A,0))</f>
        <v>Electronics</v>
      </c>
      <c r="I4358" s="0" t="str">
        <f aca="false">INDEX(Orders!$D:$D,MATCH(B4358,Orders!$A:$A,0))</f>
        <v>Delivered</v>
      </c>
      <c r="J4358" s="8" t="n">
        <f aca="false">INDEX(Products!$E:$E,MATCH(C4358,Products!$A:$A,0))</f>
        <v>24017.64</v>
      </c>
      <c r="K4358" s="8" t="n">
        <f aca="false">D4358*J4358</f>
        <v>24017.64</v>
      </c>
    </row>
    <row r="4359" customFormat="false" ht="15" hidden="false" customHeight="false" outlineLevel="0" collapsed="false">
      <c r="A4359" s="0" t="s">
        <v>12127</v>
      </c>
      <c r="B4359" s="0" t="s">
        <v>4057</v>
      </c>
      <c r="C4359" s="0" t="s">
        <v>7814</v>
      </c>
      <c r="D4359" s="0" t="n">
        <v>1</v>
      </c>
      <c r="E4359" s="8" t="n">
        <v>360</v>
      </c>
      <c r="F4359" s="0" t="n">
        <v>15</v>
      </c>
      <c r="G4359" s="8" t="n">
        <v>306</v>
      </c>
      <c r="H4359" s="0" t="str">
        <f aca="false">INDEX(Products!$C:$C,MATCH(C4359,Products!$A:$A,0))</f>
        <v>Grocery</v>
      </c>
      <c r="I4359" s="0" t="str">
        <f aca="false">INDEX(Orders!$D:$D,MATCH(B4359,Orders!$A:$A,0))</f>
        <v>Delivered</v>
      </c>
      <c r="J4359" s="8" t="n">
        <f aca="false">INDEX(Products!$E:$E,MATCH(C4359,Products!$A:$A,0))</f>
        <v>220.3</v>
      </c>
      <c r="K4359" s="8" t="n">
        <f aca="false">D4359*J4359</f>
        <v>220.3</v>
      </c>
    </row>
    <row r="4360" customFormat="false" ht="15" hidden="false" customHeight="false" outlineLevel="0" collapsed="false">
      <c r="A4360" s="0" t="s">
        <v>12128</v>
      </c>
      <c r="B4360" s="0" t="s">
        <v>4057</v>
      </c>
      <c r="C4360" s="0" t="s">
        <v>8081</v>
      </c>
      <c r="D4360" s="0" t="n">
        <v>1</v>
      </c>
      <c r="E4360" s="8" t="n">
        <v>940</v>
      </c>
      <c r="F4360" s="0" t="n">
        <v>10</v>
      </c>
      <c r="G4360" s="8" t="n">
        <v>846</v>
      </c>
      <c r="H4360" s="0" t="str">
        <f aca="false">INDEX(Products!$C:$C,MATCH(C4360,Products!$A:$A,0))</f>
        <v>Books</v>
      </c>
      <c r="I4360" s="0" t="str">
        <f aca="false">INDEX(Orders!$D:$D,MATCH(B4360,Orders!$A:$A,0))</f>
        <v>Delivered</v>
      </c>
      <c r="J4360" s="8" t="n">
        <f aca="false">INDEX(Products!$E:$E,MATCH(C4360,Products!$A:$A,0))</f>
        <v>531.47</v>
      </c>
      <c r="K4360" s="8" t="n">
        <f aca="false">D4360*J4360</f>
        <v>531.47</v>
      </c>
    </row>
    <row r="4361" customFormat="false" ht="15" hidden="false" customHeight="false" outlineLevel="0" collapsed="false">
      <c r="A4361" s="0" t="s">
        <v>12129</v>
      </c>
      <c r="B4361" s="0" t="s">
        <v>4060</v>
      </c>
      <c r="C4361" s="0" t="s">
        <v>8034</v>
      </c>
      <c r="D4361" s="0" t="n">
        <v>1</v>
      </c>
      <c r="E4361" s="8" t="n">
        <v>59079</v>
      </c>
      <c r="F4361" s="0" t="n">
        <v>0</v>
      </c>
      <c r="G4361" s="8" t="n">
        <v>59079</v>
      </c>
      <c r="H4361" s="0" t="str">
        <f aca="false">INDEX(Products!$C:$C,MATCH(C4361,Products!$A:$A,0))</f>
        <v>Mobiles &amp; Accessories</v>
      </c>
      <c r="I4361" s="0" t="str">
        <f aca="false">INDEX(Orders!$D:$D,MATCH(B4361,Orders!$A:$A,0))</f>
        <v>Delivered</v>
      </c>
      <c r="J4361" s="8" t="n">
        <f aca="false">INDEX(Products!$E:$E,MATCH(C4361,Products!$A:$A,0))</f>
        <v>35568.35</v>
      </c>
      <c r="K4361" s="8" t="n">
        <f aca="false">D4361*J4361</f>
        <v>35568.35</v>
      </c>
    </row>
    <row r="4362" customFormat="false" ht="15" hidden="false" customHeight="false" outlineLevel="0" collapsed="false">
      <c r="A4362" s="0" t="s">
        <v>12130</v>
      </c>
      <c r="B4362" s="0" t="s">
        <v>4061</v>
      </c>
      <c r="C4362" s="0" t="s">
        <v>7799</v>
      </c>
      <c r="D4362" s="0" t="n">
        <v>1</v>
      </c>
      <c r="E4362" s="8" t="n">
        <v>70349</v>
      </c>
      <c r="F4362" s="0" t="n">
        <v>0</v>
      </c>
      <c r="G4362" s="8" t="n">
        <v>70349</v>
      </c>
      <c r="H4362" s="0" t="str">
        <f aca="false">INDEX(Products!$C:$C,MATCH(C4362,Products!$A:$A,0))</f>
        <v>Mobiles &amp; Accessories</v>
      </c>
      <c r="I4362" s="0" t="str">
        <f aca="false">INDEX(Orders!$D:$D,MATCH(B4362,Orders!$A:$A,0))</f>
        <v>Delivered</v>
      </c>
      <c r="J4362" s="8" t="n">
        <f aca="false">INDEX(Products!$E:$E,MATCH(C4362,Products!$A:$A,0))</f>
        <v>45393.9</v>
      </c>
      <c r="K4362" s="8" t="n">
        <f aca="false">D4362*J4362</f>
        <v>45393.9</v>
      </c>
    </row>
    <row r="4363" customFormat="false" ht="15" hidden="false" customHeight="false" outlineLevel="0" collapsed="false">
      <c r="A4363" s="0" t="s">
        <v>12131</v>
      </c>
      <c r="B4363" s="0" t="s">
        <v>4063</v>
      </c>
      <c r="C4363" s="0" t="s">
        <v>7795</v>
      </c>
      <c r="D4363" s="0" t="n">
        <v>1</v>
      </c>
      <c r="E4363" s="8" t="n">
        <v>14009</v>
      </c>
      <c r="F4363" s="0" t="n">
        <v>20</v>
      </c>
      <c r="G4363" s="8" t="n">
        <v>11207.2</v>
      </c>
      <c r="H4363" s="0" t="str">
        <f aca="false">INDEX(Products!$C:$C,MATCH(C4363,Products!$A:$A,0))</f>
        <v>Electronics</v>
      </c>
      <c r="I4363" s="0" t="str">
        <f aca="false">INDEX(Orders!$D:$D,MATCH(B4363,Orders!$A:$A,0))</f>
        <v>Delivered</v>
      </c>
      <c r="J4363" s="8" t="n">
        <f aca="false">INDEX(Products!$E:$E,MATCH(C4363,Products!$A:$A,0))</f>
        <v>9706.62</v>
      </c>
      <c r="K4363" s="8" t="n">
        <f aca="false">D4363*J4363</f>
        <v>9706.62</v>
      </c>
    </row>
    <row r="4364" customFormat="false" ht="15" hidden="false" customHeight="false" outlineLevel="0" collapsed="false">
      <c r="A4364" s="0" t="s">
        <v>12132</v>
      </c>
      <c r="B4364" s="0" t="s">
        <v>4064</v>
      </c>
      <c r="C4364" s="0" t="s">
        <v>7642</v>
      </c>
      <c r="D4364" s="0" t="n">
        <v>1</v>
      </c>
      <c r="E4364" s="8" t="n">
        <v>15499</v>
      </c>
      <c r="F4364" s="0" t="n">
        <v>5</v>
      </c>
      <c r="G4364" s="8" t="n">
        <v>14724.05</v>
      </c>
      <c r="H4364" s="0" t="str">
        <f aca="false">INDEX(Products!$C:$C,MATCH(C4364,Products!$A:$A,0))</f>
        <v>Electronics</v>
      </c>
      <c r="I4364" s="0" t="str">
        <f aca="false">INDEX(Orders!$D:$D,MATCH(B4364,Orders!$A:$A,0))</f>
        <v>Delivered</v>
      </c>
      <c r="J4364" s="8" t="n">
        <f aca="false">INDEX(Products!$E:$E,MATCH(C4364,Products!$A:$A,0))</f>
        <v>11174.87</v>
      </c>
      <c r="K4364" s="8" t="n">
        <f aca="false">D4364*J4364</f>
        <v>11174.87</v>
      </c>
    </row>
    <row r="4365" customFormat="false" ht="15" hidden="false" customHeight="false" outlineLevel="0" collapsed="false">
      <c r="A4365" s="0" t="s">
        <v>12133</v>
      </c>
      <c r="B4365" s="0" t="s">
        <v>4064</v>
      </c>
      <c r="C4365" s="0" t="s">
        <v>7757</v>
      </c>
      <c r="D4365" s="0" t="n">
        <v>1</v>
      </c>
      <c r="E4365" s="8" t="n">
        <v>3679</v>
      </c>
      <c r="F4365" s="0" t="n">
        <v>0</v>
      </c>
      <c r="G4365" s="8" t="n">
        <v>3679</v>
      </c>
      <c r="H4365" s="0" t="str">
        <f aca="false">INDEX(Products!$C:$C,MATCH(C4365,Products!$A:$A,0))</f>
        <v>Fashion</v>
      </c>
      <c r="I4365" s="0" t="str">
        <f aca="false">INDEX(Orders!$D:$D,MATCH(B4365,Orders!$A:$A,0))</f>
        <v>Delivered</v>
      </c>
      <c r="J4365" s="8" t="n">
        <f aca="false">INDEX(Products!$E:$E,MATCH(C4365,Products!$A:$A,0))</f>
        <v>2029.6</v>
      </c>
      <c r="K4365" s="8" t="n">
        <f aca="false">D4365*J4365</f>
        <v>2029.6</v>
      </c>
    </row>
    <row r="4366" customFormat="false" ht="15" hidden="false" customHeight="false" outlineLevel="0" collapsed="false">
      <c r="A4366" s="0" t="s">
        <v>12134</v>
      </c>
      <c r="B4366" s="0" t="s">
        <v>4064</v>
      </c>
      <c r="C4366" s="0" t="s">
        <v>7811</v>
      </c>
      <c r="D4366" s="0" t="n">
        <v>3</v>
      </c>
      <c r="E4366" s="8" t="n">
        <v>36999</v>
      </c>
      <c r="F4366" s="0" t="n">
        <v>20</v>
      </c>
      <c r="G4366" s="8" t="n">
        <v>88797.6</v>
      </c>
      <c r="H4366" s="0" t="str">
        <f aca="false">INDEX(Products!$C:$C,MATCH(C4366,Products!$A:$A,0))</f>
        <v>Electronics</v>
      </c>
      <c r="I4366" s="0" t="str">
        <f aca="false">INDEX(Orders!$D:$D,MATCH(B4366,Orders!$A:$A,0))</f>
        <v>Delivered</v>
      </c>
      <c r="J4366" s="8" t="n">
        <f aca="false">INDEX(Products!$E:$E,MATCH(C4366,Products!$A:$A,0))</f>
        <v>21693.36</v>
      </c>
      <c r="K4366" s="8" t="n">
        <f aca="false">D4366*J4366</f>
        <v>65080.08</v>
      </c>
    </row>
    <row r="4367" customFormat="false" ht="15" hidden="false" customHeight="false" outlineLevel="0" collapsed="false">
      <c r="A4367" s="0" t="s">
        <v>12135</v>
      </c>
      <c r="B4367" s="0" t="s">
        <v>4065</v>
      </c>
      <c r="C4367" s="0" t="s">
        <v>7642</v>
      </c>
      <c r="D4367" s="0" t="n">
        <v>1</v>
      </c>
      <c r="E4367" s="8" t="n">
        <v>15499</v>
      </c>
      <c r="F4367" s="0" t="n">
        <v>10</v>
      </c>
      <c r="G4367" s="8" t="n">
        <v>13949.1</v>
      </c>
      <c r="H4367" s="0" t="str">
        <f aca="false">INDEX(Products!$C:$C,MATCH(C4367,Products!$A:$A,0))</f>
        <v>Electronics</v>
      </c>
      <c r="I4367" s="0" t="str">
        <f aca="false">INDEX(Orders!$D:$D,MATCH(B4367,Orders!$A:$A,0))</f>
        <v>Delivered</v>
      </c>
      <c r="J4367" s="8" t="n">
        <f aca="false">INDEX(Products!$E:$E,MATCH(C4367,Products!$A:$A,0))</f>
        <v>11174.87</v>
      </c>
      <c r="K4367" s="8" t="n">
        <f aca="false">D4367*J4367</f>
        <v>11174.87</v>
      </c>
    </row>
    <row r="4368" customFormat="false" ht="15" hidden="false" customHeight="false" outlineLevel="0" collapsed="false">
      <c r="A4368" s="0" t="s">
        <v>12136</v>
      </c>
      <c r="B4368" s="0" t="s">
        <v>4066</v>
      </c>
      <c r="C4368" s="0" t="s">
        <v>7825</v>
      </c>
      <c r="D4368" s="0" t="n">
        <v>1</v>
      </c>
      <c r="E4368" s="8" t="n">
        <v>1190</v>
      </c>
      <c r="F4368" s="0" t="n">
        <v>0</v>
      </c>
      <c r="G4368" s="8" t="n">
        <v>1190</v>
      </c>
      <c r="H4368" s="0" t="str">
        <f aca="false">INDEX(Products!$C:$C,MATCH(C4368,Products!$A:$A,0))</f>
        <v>Fashion</v>
      </c>
      <c r="I4368" s="0" t="str">
        <f aca="false">INDEX(Orders!$D:$D,MATCH(B4368,Orders!$A:$A,0))</f>
        <v>Cancelled</v>
      </c>
      <c r="J4368" s="8" t="n">
        <f aca="false">INDEX(Products!$E:$E,MATCH(C4368,Products!$A:$A,0))</f>
        <v>814.55</v>
      </c>
      <c r="K4368" s="8" t="n">
        <f aca="false">D4368*J4368</f>
        <v>814.55</v>
      </c>
    </row>
    <row r="4369" customFormat="false" ht="15" hidden="false" customHeight="false" outlineLevel="0" collapsed="false">
      <c r="A4369" s="0" t="s">
        <v>12137</v>
      </c>
      <c r="B4369" s="0" t="s">
        <v>4066</v>
      </c>
      <c r="C4369" s="0" t="s">
        <v>8130</v>
      </c>
      <c r="D4369" s="0" t="n">
        <v>1</v>
      </c>
      <c r="E4369" s="8" t="n">
        <v>7929</v>
      </c>
      <c r="F4369" s="0" t="n">
        <v>10</v>
      </c>
      <c r="G4369" s="8" t="n">
        <v>7136.1</v>
      </c>
      <c r="H4369" s="0" t="str">
        <f aca="false">INDEX(Products!$C:$C,MATCH(C4369,Products!$A:$A,0))</f>
        <v>Home &amp; Kitchen</v>
      </c>
      <c r="I4369" s="0" t="str">
        <f aca="false">INDEX(Orders!$D:$D,MATCH(B4369,Orders!$A:$A,0))</f>
        <v>Cancelled</v>
      </c>
      <c r="J4369" s="8" t="n">
        <f aca="false">INDEX(Products!$E:$E,MATCH(C4369,Products!$A:$A,0))</f>
        <v>4469.51</v>
      </c>
      <c r="K4369" s="8" t="n">
        <f aca="false">D4369*J4369</f>
        <v>4469.51</v>
      </c>
    </row>
    <row r="4370" customFormat="false" ht="15" hidden="false" customHeight="false" outlineLevel="0" collapsed="false">
      <c r="A4370" s="0" t="s">
        <v>12138</v>
      </c>
      <c r="B4370" s="0" t="s">
        <v>4068</v>
      </c>
      <c r="C4370" s="0" t="s">
        <v>7853</v>
      </c>
      <c r="D4370" s="0" t="n">
        <v>1</v>
      </c>
      <c r="E4370" s="8" t="n">
        <v>1989</v>
      </c>
      <c r="F4370" s="0" t="n">
        <v>5</v>
      </c>
      <c r="G4370" s="8" t="n">
        <v>1889.55</v>
      </c>
      <c r="H4370" s="0" t="str">
        <f aca="false">INDEX(Products!$C:$C,MATCH(C4370,Products!$A:$A,0))</f>
        <v>Fashion</v>
      </c>
      <c r="I4370" s="0" t="str">
        <f aca="false">INDEX(Orders!$D:$D,MATCH(B4370,Orders!$A:$A,0))</f>
        <v>Delivered</v>
      </c>
      <c r="J4370" s="8" t="n">
        <f aca="false">INDEX(Products!$E:$E,MATCH(C4370,Products!$A:$A,0))</f>
        <v>1234.69</v>
      </c>
      <c r="K4370" s="8" t="n">
        <f aca="false">D4370*J4370</f>
        <v>1234.69</v>
      </c>
    </row>
    <row r="4371" customFormat="false" ht="15" hidden="false" customHeight="false" outlineLevel="0" collapsed="false">
      <c r="A4371" s="0" t="s">
        <v>12139</v>
      </c>
      <c r="B4371" s="0" t="s">
        <v>4068</v>
      </c>
      <c r="C4371" s="0" t="s">
        <v>8152</v>
      </c>
      <c r="D4371" s="0" t="n">
        <v>1</v>
      </c>
      <c r="E4371" s="8" t="n">
        <v>3759</v>
      </c>
      <c r="F4371" s="0" t="n">
        <v>0</v>
      </c>
      <c r="G4371" s="8" t="n">
        <v>3759</v>
      </c>
      <c r="H4371" s="0" t="str">
        <f aca="false">INDEX(Products!$C:$C,MATCH(C4371,Products!$A:$A,0))</f>
        <v>Fashion</v>
      </c>
      <c r="I4371" s="0" t="str">
        <f aca="false">INDEX(Orders!$D:$D,MATCH(B4371,Orders!$A:$A,0))</f>
        <v>Delivered</v>
      </c>
      <c r="J4371" s="8" t="n">
        <f aca="false">INDEX(Products!$E:$E,MATCH(C4371,Products!$A:$A,0))</f>
        <v>2136.16</v>
      </c>
      <c r="K4371" s="8" t="n">
        <f aca="false">D4371*J4371</f>
        <v>2136.16</v>
      </c>
    </row>
    <row r="4372" customFormat="false" ht="15" hidden="false" customHeight="false" outlineLevel="0" collapsed="false">
      <c r="A4372" s="0" t="s">
        <v>12140</v>
      </c>
      <c r="B4372" s="0" t="s">
        <v>4070</v>
      </c>
      <c r="C4372" s="0" t="s">
        <v>8369</v>
      </c>
      <c r="D4372" s="0" t="n">
        <v>1</v>
      </c>
      <c r="E4372" s="8" t="n">
        <v>13339</v>
      </c>
      <c r="F4372" s="0" t="n">
        <v>5</v>
      </c>
      <c r="G4372" s="8" t="n">
        <v>12672.05</v>
      </c>
      <c r="H4372" s="0" t="str">
        <f aca="false">INDEX(Products!$C:$C,MATCH(C4372,Products!$A:$A,0))</f>
        <v>Electronics</v>
      </c>
      <c r="I4372" s="0" t="str">
        <f aca="false">INDEX(Orders!$D:$D,MATCH(B4372,Orders!$A:$A,0))</f>
        <v>Returned</v>
      </c>
      <c r="J4372" s="8" t="n">
        <f aca="false">INDEX(Products!$E:$E,MATCH(C4372,Products!$A:$A,0))</f>
        <v>8278.32</v>
      </c>
      <c r="K4372" s="8" t="n">
        <f aca="false">D4372*J4372</f>
        <v>8278.32</v>
      </c>
    </row>
    <row r="4373" customFormat="false" ht="15" hidden="false" customHeight="false" outlineLevel="0" collapsed="false">
      <c r="A4373" s="0" t="s">
        <v>12141</v>
      </c>
      <c r="B4373" s="0" t="s">
        <v>4070</v>
      </c>
      <c r="C4373" s="0" t="s">
        <v>7982</v>
      </c>
      <c r="D4373" s="0" t="n">
        <v>1</v>
      </c>
      <c r="E4373" s="8" t="n">
        <v>2399</v>
      </c>
      <c r="F4373" s="0" t="n">
        <v>30</v>
      </c>
      <c r="G4373" s="8" t="n">
        <v>1679.3</v>
      </c>
      <c r="H4373" s="0" t="str">
        <f aca="false">INDEX(Products!$C:$C,MATCH(C4373,Products!$A:$A,0))</f>
        <v>Fashion</v>
      </c>
      <c r="I4373" s="0" t="str">
        <f aca="false">INDEX(Orders!$D:$D,MATCH(B4373,Orders!$A:$A,0))</f>
        <v>Returned</v>
      </c>
      <c r="J4373" s="8" t="n">
        <f aca="false">INDEX(Products!$E:$E,MATCH(C4373,Products!$A:$A,0))</f>
        <v>1604.24</v>
      </c>
      <c r="K4373" s="8" t="n">
        <f aca="false">D4373*J4373</f>
        <v>1604.24</v>
      </c>
    </row>
    <row r="4374" customFormat="false" ht="15" hidden="false" customHeight="false" outlineLevel="0" collapsed="false">
      <c r="A4374" s="0" t="s">
        <v>12142</v>
      </c>
      <c r="B4374" s="0" t="s">
        <v>4071</v>
      </c>
      <c r="C4374" s="0" t="s">
        <v>7630</v>
      </c>
      <c r="D4374" s="0" t="n">
        <v>1</v>
      </c>
      <c r="E4374" s="8" t="n">
        <v>74379</v>
      </c>
      <c r="F4374" s="0" t="n">
        <v>30</v>
      </c>
      <c r="G4374" s="8" t="n">
        <v>52065.3</v>
      </c>
      <c r="H4374" s="0" t="str">
        <f aca="false">INDEX(Products!$C:$C,MATCH(C4374,Products!$A:$A,0))</f>
        <v>Mobiles &amp; Accessories</v>
      </c>
      <c r="I4374" s="0" t="str">
        <f aca="false">INDEX(Orders!$D:$D,MATCH(B4374,Orders!$A:$A,0))</f>
        <v>Returned</v>
      </c>
      <c r="J4374" s="8" t="n">
        <f aca="false">INDEX(Products!$E:$E,MATCH(C4374,Products!$A:$A,0))</f>
        <v>45257.88</v>
      </c>
      <c r="K4374" s="8" t="n">
        <f aca="false">D4374*J4374</f>
        <v>45257.88</v>
      </c>
    </row>
    <row r="4375" customFormat="false" ht="15" hidden="false" customHeight="false" outlineLevel="0" collapsed="false">
      <c r="A4375" s="0" t="s">
        <v>12143</v>
      </c>
      <c r="B4375" s="0" t="s">
        <v>4072</v>
      </c>
      <c r="C4375" s="0" t="s">
        <v>7607</v>
      </c>
      <c r="D4375" s="0" t="n">
        <v>1</v>
      </c>
      <c r="E4375" s="8" t="n">
        <v>26229</v>
      </c>
      <c r="F4375" s="0" t="n">
        <v>10</v>
      </c>
      <c r="G4375" s="8" t="n">
        <v>23606.1</v>
      </c>
      <c r="H4375" s="0" t="str">
        <f aca="false">INDEX(Products!$C:$C,MATCH(C4375,Products!$A:$A,0))</f>
        <v>Furniture</v>
      </c>
      <c r="I4375" s="0" t="str">
        <f aca="false">INDEX(Orders!$D:$D,MATCH(B4375,Orders!$A:$A,0))</f>
        <v>Delivered</v>
      </c>
      <c r="J4375" s="8" t="n">
        <f aca="false">INDEX(Products!$E:$E,MATCH(C4375,Products!$A:$A,0))</f>
        <v>18876.62</v>
      </c>
      <c r="K4375" s="8" t="n">
        <f aca="false">D4375*J4375</f>
        <v>18876.62</v>
      </c>
    </row>
    <row r="4376" customFormat="false" ht="15" hidden="false" customHeight="false" outlineLevel="0" collapsed="false">
      <c r="A4376" s="0" t="s">
        <v>12144</v>
      </c>
      <c r="B4376" s="0" t="s">
        <v>4072</v>
      </c>
      <c r="C4376" s="0" t="s">
        <v>7833</v>
      </c>
      <c r="D4376" s="0" t="n">
        <v>1</v>
      </c>
      <c r="E4376" s="8" t="n">
        <v>63680</v>
      </c>
      <c r="F4376" s="0" t="n">
        <v>15</v>
      </c>
      <c r="G4376" s="8" t="n">
        <v>54128</v>
      </c>
      <c r="H4376" s="0" t="str">
        <f aca="false">INDEX(Products!$C:$C,MATCH(C4376,Products!$A:$A,0))</f>
        <v>Mobiles &amp; Accessories</v>
      </c>
      <c r="I4376" s="0" t="str">
        <f aca="false">INDEX(Orders!$D:$D,MATCH(B4376,Orders!$A:$A,0))</f>
        <v>Delivered</v>
      </c>
      <c r="J4376" s="8" t="n">
        <f aca="false">INDEX(Products!$E:$E,MATCH(C4376,Products!$A:$A,0))</f>
        <v>42793.05</v>
      </c>
      <c r="K4376" s="8" t="n">
        <f aca="false">D4376*J4376</f>
        <v>42793.05</v>
      </c>
    </row>
    <row r="4377" customFormat="false" ht="15" hidden="false" customHeight="false" outlineLevel="0" collapsed="false">
      <c r="A4377" s="0" t="s">
        <v>12145</v>
      </c>
      <c r="B4377" s="0" t="s">
        <v>4073</v>
      </c>
      <c r="C4377" s="0" t="s">
        <v>8034</v>
      </c>
      <c r="D4377" s="0" t="n">
        <v>1</v>
      </c>
      <c r="E4377" s="8" t="n">
        <v>59079</v>
      </c>
      <c r="F4377" s="0" t="n">
        <v>0</v>
      </c>
      <c r="G4377" s="8" t="n">
        <v>59079</v>
      </c>
      <c r="H4377" s="0" t="str">
        <f aca="false">INDEX(Products!$C:$C,MATCH(C4377,Products!$A:$A,0))</f>
        <v>Mobiles &amp; Accessories</v>
      </c>
      <c r="I4377" s="0" t="str">
        <f aca="false">INDEX(Orders!$D:$D,MATCH(B4377,Orders!$A:$A,0))</f>
        <v>Delivered</v>
      </c>
      <c r="J4377" s="8" t="n">
        <f aca="false">INDEX(Products!$E:$E,MATCH(C4377,Products!$A:$A,0))</f>
        <v>35568.35</v>
      </c>
      <c r="K4377" s="8" t="n">
        <f aca="false">D4377*J4377</f>
        <v>35568.35</v>
      </c>
    </row>
    <row r="4378" customFormat="false" ht="15" hidden="false" customHeight="false" outlineLevel="0" collapsed="false">
      <c r="A4378" s="0" t="s">
        <v>12146</v>
      </c>
      <c r="B4378" s="0" t="s">
        <v>4074</v>
      </c>
      <c r="C4378" s="0" t="s">
        <v>8428</v>
      </c>
      <c r="D4378" s="0" t="n">
        <v>3</v>
      </c>
      <c r="E4378" s="8" t="n">
        <v>8599</v>
      </c>
      <c r="F4378" s="0" t="n">
        <v>0</v>
      </c>
      <c r="G4378" s="8" t="n">
        <v>25797</v>
      </c>
      <c r="H4378" s="0" t="str">
        <f aca="false">INDEX(Products!$C:$C,MATCH(C4378,Products!$A:$A,0))</f>
        <v>Home &amp; Kitchen</v>
      </c>
      <c r="I4378" s="0" t="str">
        <f aca="false">INDEX(Orders!$D:$D,MATCH(B4378,Orders!$A:$A,0))</f>
        <v>Delivered</v>
      </c>
      <c r="J4378" s="8" t="n">
        <f aca="false">INDEX(Products!$E:$E,MATCH(C4378,Products!$A:$A,0))</f>
        <v>5346.13</v>
      </c>
      <c r="K4378" s="8" t="n">
        <f aca="false">D4378*J4378</f>
        <v>16038.39</v>
      </c>
    </row>
    <row r="4379" customFormat="false" ht="15" hidden="false" customHeight="false" outlineLevel="0" collapsed="false">
      <c r="A4379" s="0" t="s">
        <v>12147</v>
      </c>
      <c r="B4379" s="0" t="s">
        <v>4075</v>
      </c>
      <c r="C4379" s="0" t="s">
        <v>8094</v>
      </c>
      <c r="D4379" s="0" t="n">
        <v>2</v>
      </c>
      <c r="E4379" s="8" t="n">
        <v>3199</v>
      </c>
      <c r="F4379" s="0" t="n">
        <v>20</v>
      </c>
      <c r="G4379" s="8" t="n">
        <v>5118.4</v>
      </c>
      <c r="H4379" s="0" t="str">
        <f aca="false">INDEX(Products!$C:$C,MATCH(C4379,Products!$A:$A,0))</f>
        <v>Sports &amp; Fitness</v>
      </c>
      <c r="I4379" s="0" t="str">
        <f aca="false">INDEX(Orders!$D:$D,MATCH(B4379,Orders!$A:$A,0))</f>
        <v>Delivered</v>
      </c>
      <c r="J4379" s="8" t="n">
        <f aca="false">INDEX(Products!$E:$E,MATCH(C4379,Products!$A:$A,0))</f>
        <v>1765.83</v>
      </c>
      <c r="K4379" s="8" t="n">
        <f aca="false">D4379*J4379</f>
        <v>3531.66</v>
      </c>
    </row>
    <row r="4380" customFormat="false" ht="15" hidden="false" customHeight="false" outlineLevel="0" collapsed="false">
      <c r="A4380" s="0" t="s">
        <v>12148</v>
      </c>
      <c r="B4380" s="0" t="s">
        <v>4077</v>
      </c>
      <c r="C4380" s="0" t="s">
        <v>8034</v>
      </c>
      <c r="D4380" s="0" t="n">
        <v>1</v>
      </c>
      <c r="E4380" s="8" t="n">
        <v>59079</v>
      </c>
      <c r="F4380" s="0" t="n">
        <v>30</v>
      </c>
      <c r="G4380" s="8" t="n">
        <v>41355.3</v>
      </c>
      <c r="H4380" s="0" t="str">
        <f aca="false">INDEX(Products!$C:$C,MATCH(C4380,Products!$A:$A,0))</f>
        <v>Mobiles &amp; Accessories</v>
      </c>
      <c r="I4380" s="0" t="str">
        <f aca="false">INDEX(Orders!$D:$D,MATCH(B4380,Orders!$A:$A,0))</f>
        <v>Delivered</v>
      </c>
      <c r="J4380" s="8" t="n">
        <f aca="false">INDEX(Products!$E:$E,MATCH(C4380,Products!$A:$A,0))</f>
        <v>35568.35</v>
      </c>
      <c r="K4380" s="8" t="n">
        <f aca="false">D4380*J4380</f>
        <v>35568.35</v>
      </c>
    </row>
    <row r="4381" customFormat="false" ht="15" hidden="false" customHeight="false" outlineLevel="0" collapsed="false">
      <c r="A4381" s="0" t="s">
        <v>12149</v>
      </c>
      <c r="B4381" s="0" t="s">
        <v>4078</v>
      </c>
      <c r="C4381" s="0" t="s">
        <v>7785</v>
      </c>
      <c r="D4381" s="0" t="n">
        <v>2</v>
      </c>
      <c r="E4381" s="8" t="n">
        <v>709</v>
      </c>
      <c r="F4381" s="0" t="n">
        <v>0</v>
      </c>
      <c r="G4381" s="8" t="n">
        <v>1418</v>
      </c>
      <c r="H4381" s="0" t="str">
        <f aca="false">INDEX(Products!$C:$C,MATCH(C4381,Products!$A:$A,0))</f>
        <v>Grocery</v>
      </c>
      <c r="I4381" s="0" t="str">
        <f aca="false">INDEX(Orders!$D:$D,MATCH(B4381,Orders!$A:$A,0))</f>
        <v>Delivered</v>
      </c>
      <c r="J4381" s="8" t="n">
        <f aca="false">INDEX(Products!$E:$E,MATCH(C4381,Products!$A:$A,0))</f>
        <v>488.31</v>
      </c>
      <c r="K4381" s="8" t="n">
        <f aca="false">D4381*J4381</f>
        <v>976.62</v>
      </c>
    </row>
    <row r="4382" customFormat="false" ht="15" hidden="false" customHeight="false" outlineLevel="0" collapsed="false">
      <c r="A4382" s="0" t="s">
        <v>12150</v>
      </c>
      <c r="B4382" s="0" t="s">
        <v>4079</v>
      </c>
      <c r="C4382" s="0" t="s">
        <v>7935</v>
      </c>
      <c r="D4382" s="0" t="n">
        <v>1</v>
      </c>
      <c r="E4382" s="8" t="n">
        <v>4799</v>
      </c>
      <c r="F4382" s="0" t="n">
        <v>10</v>
      </c>
      <c r="G4382" s="8" t="n">
        <v>4319.1</v>
      </c>
      <c r="H4382" s="0" t="str">
        <f aca="false">INDEX(Products!$C:$C,MATCH(C4382,Products!$A:$A,0))</f>
        <v>Furniture</v>
      </c>
      <c r="I4382" s="0" t="str">
        <f aca="false">INDEX(Orders!$D:$D,MATCH(B4382,Orders!$A:$A,0))</f>
        <v>Returned</v>
      </c>
      <c r="J4382" s="8" t="n">
        <f aca="false">INDEX(Products!$E:$E,MATCH(C4382,Products!$A:$A,0))</f>
        <v>2917.01</v>
      </c>
      <c r="K4382" s="8" t="n">
        <f aca="false">D4382*J4382</f>
        <v>2917.01</v>
      </c>
    </row>
    <row r="4383" customFormat="false" ht="15" hidden="false" customHeight="false" outlineLevel="0" collapsed="false">
      <c r="A4383" s="0" t="s">
        <v>12151</v>
      </c>
      <c r="B4383" s="0" t="s">
        <v>4079</v>
      </c>
      <c r="C4383" s="0" t="s">
        <v>7605</v>
      </c>
      <c r="D4383" s="0" t="n">
        <v>1</v>
      </c>
      <c r="E4383" s="8" t="n">
        <v>7919</v>
      </c>
      <c r="F4383" s="0" t="n">
        <v>5</v>
      </c>
      <c r="G4383" s="8" t="n">
        <v>7523.05</v>
      </c>
      <c r="H4383" s="0" t="str">
        <f aca="false">INDEX(Products!$C:$C,MATCH(C4383,Products!$A:$A,0))</f>
        <v>Home &amp; Kitchen</v>
      </c>
      <c r="I4383" s="0" t="str">
        <f aca="false">INDEX(Orders!$D:$D,MATCH(B4383,Orders!$A:$A,0))</f>
        <v>Returned</v>
      </c>
      <c r="J4383" s="8" t="n">
        <f aca="false">INDEX(Products!$E:$E,MATCH(C4383,Products!$A:$A,0))</f>
        <v>4611.02</v>
      </c>
      <c r="K4383" s="8" t="n">
        <f aca="false">D4383*J4383</f>
        <v>4611.02</v>
      </c>
    </row>
    <row r="4384" customFormat="false" ht="15" hidden="false" customHeight="false" outlineLevel="0" collapsed="false">
      <c r="A4384" s="0" t="s">
        <v>12152</v>
      </c>
      <c r="B4384" s="0" t="s">
        <v>4079</v>
      </c>
      <c r="C4384" s="0" t="s">
        <v>7653</v>
      </c>
      <c r="D4384" s="0" t="n">
        <v>1</v>
      </c>
      <c r="E4384" s="8" t="n">
        <v>450</v>
      </c>
      <c r="F4384" s="0" t="n">
        <v>0</v>
      </c>
      <c r="G4384" s="8" t="n">
        <v>450</v>
      </c>
      <c r="H4384" s="0" t="str">
        <f aca="false">INDEX(Products!$C:$C,MATCH(C4384,Products!$A:$A,0))</f>
        <v>Books</v>
      </c>
      <c r="I4384" s="0" t="str">
        <f aca="false">INDEX(Orders!$D:$D,MATCH(B4384,Orders!$A:$A,0))</f>
        <v>Returned</v>
      </c>
      <c r="J4384" s="8" t="n">
        <f aca="false">INDEX(Products!$E:$E,MATCH(C4384,Products!$A:$A,0))</f>
        <v>303.74</v>
      </c>
      <c r="K4384" s="8" t="n">
        <f aca="false">D4384*J4384</f>
        <v>303.74</v>
      </c>
    </row>
    <row r="4385" customFormat="false" ht="15" hidden="false" customHeight="false" outlineLevel="0" collapsed="false">
      <c r="A4385" s="0" t="s">
        <v>12153</v>
      </c>
      <c r="B4385" s="0" t="s">
        <v>4081</v>
      </c>
      <c r="C4385" s="0" t="s">
        <v>8063</v>
      </c>
      <c r="D4385" s="0" t="n">
        <v>1</v>
      </c>
      <c r="E4385" s="8" t="n">
        <v>11739</v>
      </c>
      <c r="F4385" s="0" t="n">
        <v>0</v>
      </c>
      <c r="G4385" s="8" t="n">
        <v>11739</v>
      </c>
      <c r="H4385" s="0" t="str">
        <f aca="false">INDEX(Products!$C:$C,MATCH(C4385,Products!$A:$A,0))</f>
        <v>Sports &amp; Fitness</v>
      </c>
      <c r="I4385" s="0" t="str">
        <f aca="false">INDEX(Orders!$D:$D,MATCH(B4385,Orders!$A:$A,0))</f>
        <v>Delivered</v>
      </c>
      <c r="J4385" s="8" t="n">
        <f aca="false">INDEX(Products!$E:$E,MATCH(C4385,Products!$A:$A,0))</f>
        <v>6695.67</v>
      </c>
      <c r="K4385" s="8" t="n">
        <f aca="false">D4385*J4385</f>
        <v>6695.67</v>
      </c>
    </row>
    <row r="4386" customFormat="false" ht="15" hidden="false" customHeight="false" outlineLevel="0" collapsed="false">
      <c r="A4386" s="0" t="s">
        <v>12154</v>
      </c>
      <c r="B4386" s="0" t="s">
        <v>4081</v>
      </c>
      <c r="C4386" s="0" t="s">
        <v>7597</v>
      </c>
      <c r="D4386" s="0" t="n">
        <v>1</v>
      </c>
      <c r="E4386" s="8" t="n">
        <v>959</v>
      </c>
      <c r="F4386" s="0" t="n">
        <v>0</v>
      </c>
      <c r="G4386" s="8" t="n">
        <v>959</v>
      </c>
      <c r="H4386" s="0" t="str">
        <f aca="false">INDEX(Products!$C:$C,MATCH(C4386,Products!$A:$A,0))</f>
        <v>Toys &amp; Baby Care</v>
      </c>
      <c r="I4386" s="0" t="str">
        <f aca="false">INDEX(Orders!$D:$D,MATCH(B4386,Orders!$A:$A,0))</f>
        <v>Delivered</v>
      </c>
      <c r="J4386" s="8" t="n">
        <f aca="false">INDEX(Products!$E:$E,MATCH(C4386,Products!$A:$A,0))</f>
        <v>528.95</v>
      </c>
      <c r="K4386" s="8" t="n">
        <f aca="false">D4386*J4386</f>
        <v>528.95</v>
      </c>
    </row>
    <row r="4387" customFormat="false" ht="15" hidden="false" customHeight="false" outlineLevel="0" collapsed="false">
      <c r="A4387" s="0" t="s">
        <v>12155</v>
      </c>
      <c r="B4387" s="0" t="s">
        <v>4082</v>
      </c>
      <c r="C4387" s="0" t="s">
        <v>8130</v>
      </c>
      <c r="D4387" s="0" t="n">
        <v>2</v>
      </c>
      <c r="E4387" s="8" t="n">
        <v>7929</v>
      </c>
      <c r="F4387" s="0" t="n">
        <v>20</v>
      </c>
      <c r="G4387" s="8" t="n">
        <v>12686.4</v>
      </c>
      <c r="H4387" s="0" t="str">
        <f aca="false">INDEX(Products!$C:$C,MATCH(C4387,Products!$A:$A,0))</f>
        <v>Home &amp; Kitchen</v>
      </c>
      <c r="I4387" s="0" t="str">
        <f aca="false">INDEX(Orders!$D:$D,MATCH(B4387,Orders!$A:$A,0))</f>
        <v>Delivered</v>
      </c>
      <c r="J4387" s="8" t="n">
        <f aca="false">INDEX(Products!$E:$E,MATCH(C4387,Products!$A:$A,0))</f>
        <v>4469.51</v>
      </c>
      <c r="K4387" s="8" t="n">
        <f aca="false">D4387*J4387</f>
        <v>8939.02</v>
      </c>
    </row>
    <row r="4388" customFormat="false" ht="15" hidden="false" customHeight="false" outlineLevel="0" collapsed="false">
      <c r="A4388" s="0" t="s">
        <v>12156</v>
      </c>
      <c r="B4388" s="0" t="s">
        <v>4083</v>
      </c>
      <c r="C4388" s="0" t="s">
        <v>7682</v>
      </c>
      <c r="D4388" s="0" t="n">
        <v>1</v>
      </c>
      <c r="E4388" s="8" t="n">
        <v>2049</v>
      </c>
      <c r="F4388" s="0" t="n">
        <v>0</v>
      </c>
      <c r="G4388" s="8" t="n">
        <v>2049</v>
      </c>
      <c r="H4388" s="0" t="str">
        <f aca="false">INDEX(Products!$C:$C,MATCH(C4388,Products!$A:$A,0))</f>
        <v>Fashion</v>
      </c>
      <c r="I4388" s="0" t="str">
        <f aca="false">INDEX(Orders!$D:$D,MATCH(B4388,Orders!$A:$A,0))</f>
        <v>Delivered</v>
      </c>
      <c r="J4388" s="8" t="n">
        <f aca="false">INDEX(Products!$E:$E,MATCH(C4388,Products!$A:$A,0))</f>
        <v>1504.28</v>
      </c>
      <c r="K4388" s="8" t="n">
        <f aca="false">D4388*J4388</f>
        <v>1504.28</v>
      </c>
    </row>
    <row r="4389" customFormat="false" ht="15" hidden="false" customHeight="false" outlineLevel="0" collapsed="false">
      <c r="A4389" s="0" t="s">
        <v>12157</v>
      </c>
      <c r="B4389" s="0" t="s">
        <v>4083</v>
      </c>
      <c r="C4389" s="0" t="s">
        <v>7699</v>
      </c>
      <c r="D4389" s="0" t="n">
        <v>1</v>
      </c>
      <c r="E4389" s="8" t="n">
        <v>9229</v>
      </c>
      <c r="F4389" s="0" t="n">
        <v>0</v>
      </c>
      <c r="G4389" s="8" t="n">
        <v>9229</v>
      </c>
      <c r="H4389" s="0" t="str">
        <f aca="false">INDEX(Products!$C:$C,MATCH(C4389,Products!$A:$A,0))</f>
        <v>Sports &amp; Fitness</v>
      </c>
      <c r="I4389" s="0" t="str">
        <f aca="false">INDEX(Orders!$D:$D,MATCH(B4389,Orders!$A:$A,0))</f>
        <v>Delivered</v>
      </c>
      <c r="J4389" s="8" t="n">
        <f aca="false">INDEX(Products!$E:$E,MATCH(C4389,Products!$A:$A,0))</f>
        <v>5762.08</v>
      </c>
      <c r="K4389" s="8" t="n">
        <f aca="false">D4389*J4389</f>
        <v>5762.08</v>
      </c>
    </row>
    <row r="4390" customFormat="false" ht="15" hidden="false" customHeight="false" outlineLevel="0" collapsed="false">
      <c r="A4390" s="0" t="s">
        <v>12158</v>
      </c>
      <c r="B4390" s="0" t="s">
        <v>4083</v>
      </c>
      <c r="C4390" s="0" t="s">
        <v>7916</v>
      </c>
      <c r="D4390" s="0" t="n">
        <v>2</v>
      </c>
      <c r="E4390" s="8" t="n">
        <v>2700</v>
      </c>
      <c r="F4390" s="0" t="n">
        <v>5</v>
      </c>
      <c r="G4390" s="8" t="n">
        <v>5130</v>
      </c>
      <c r="H4390" s="0" t="str">
        <f aca="false">INDEX(Products!$C:$C,MATCH(C4390,Products!$A:$A,0))</f>
        <v>Beauty &amp; Personal Care</v>
      </c>
      <c r="I4390" s="0" t="str">
        <f aca="false">INDEX(Orders!$D:$D,MATCH(B4390,Orders!$A:$A,0))</f>
        <v>Delivered</v>
      </c>
      <c r="J4390" s="8" t="n">
        <f aca="false">INDEX(Products!$E:$E,MATCH(C4390,Products!$A:$A,0))</f>
        <v>1844.89</v>
      </c>
      <c r="K4390" s="8" t="n">
        <f aca="false">D4390*J4390</f>
        <v>3689.78</v>
      </c>
    </row>
    <row r="4391" customFormat="false" ht="15" hidden="false" customHeight="false" outlineLevel="0" collapsed="false">
      <c r="A4391" s="0" t="s">
        <v>12159</v>
      </c>
      <c r="B4391" s="0" t="s">
        <v>4084</v>
      </c>
      <c r="C4391" s="0" t="s">
        <v>7879</v>
      </c>
      <c r="D4391" s="0" t="n">
        <v>1</v>
      </c>
      <c r="E4391" s="8" t="n">
        <v>389</v>
      </c>
      <c r="F4391" s="0" t="n">
        <v>10</v>
      </c>
      <c r="G4391" s="8" t="n">
        <v>350.1</v>
      </c>
      <c r="H4391" s="0" t="str">
        <f aca="false">INDEX(Products!$C:$C,MATCH(C4391,Products!$A:$A,0))</f>
        <v>Beauty &amp; Personal Care</v>
      </c>
      <c r="I4391" s="0" t="str">
        <f aca="false">INDEX(Orders!$D:$D,MATCH(B4391,Orders!$A:$A,0))</f>
        <v>Delivered</v>
      </c>
      <c r="J4391" s="8" t="n">
        <f aca="false">INDEX(Products!$E:$E,MATCH(C4391,Products!$A:$A,0))</f>
        <v>254.3</v>
      </c>
      <c r="K4391" s="8" t="n">
        <f aca="false">D4391*J4391</f>
        <v>254.3</v>
      </c>
    </row>
    <row r="4392" customFormat="false" ht="15" hidden="false" customHeight="false" outlineLevel="0" collapsed="false">
      <c r="A4392" s="0" t="s">
        <v>12160</v>
      </c>
      <c r="B4392" s="0" t="s">
        <v>4084</v>
      </c>
      <c r="C4392" s="0" t="s">
        <v>7811</v>
      </c>
      <c r="D4392" s="0" t="n">
        <v>2</v>
      </c>
      <c r="E4392" s="8" t="n">
        <v>36999</v>
      </c>
      <c r="F4392" s="0" t="n">
        <v>10</v>
      </c>
      <c r="G4392" s="8" t="n">
        <v>66598.2</v>
      </c>
      <c r="H4392" s="0" t="str">
        <f aca="false">INDEX(Products!$C:$C,MATCH(C4392,Products!$A:$A,0))</f>
        <v>Electronics</v>
      </c>
      <c r="I4392" s="0" t="str">
        <f aca="false">INDEX(Orders!$D:$D,MATCH(B4392,Orders!$A:$A,0))</f>
        <v>Delivered</v>
      </c>
      <c r="J4392" s="8" t="n">
        <f aca="false">INDEX(Products!$E:$E,MATCH(C4392,Products!$A:$A,0))</f>
        <v>21693.36</v>
      </c>
      <c r="K4392" s="8" t="n">
        <f aca="false">D4392*J4392</f>
        <v>43386.72</v>
      </c>
    </row>
    <row r="4393" customFormat="false" ht="15" hidden="false" customHeight="false" outlineLevel="0" collapsed="false">
      <c r="A4393" s="0" t="s">
        <v>12161</v>
      </c>
      <c r="B4393" s="0" t="s">
        <v>4085</v>
      </c>
      <c r="C4393" s="0" t="s">
        <v>7825</v>
      </c>
      <c r="D4393" s="0" t="n">
        <v>1</v>
      </c>
      <c r="E4393" s="8" t="n">
        <v>1190</v>
      </c>
      <c r="F4393" s="0" t="n">
        <v>5</v>
      </c>
      <c r="G4393" s="8" t="n">
        <v>1130.5</v>
      </c>
      <c r="H4393" s="0" t="str">
        <f aca="false">INDEX(Products!$C:$C,MATCH(C4393,Products!$A:$A,0))</f>
        <v>Fashion</v>
      </c>
      <c r="I4393" s="0" t="str">
        <f aca="false">INDEX(Orders!$D:$D,MATCH(B4393,Orders!$A:$A,0))</f>
        <v>Delivered</v>
      </c>
      <c r="J4393" s="8" t="n">
        <f aca="false">INDEX(Products!$E:$E,MATCH(C4393,Products!$A:$A,0))</f>
        <v>814.55</v>
      </c>
      <c r="K4393" s="8" t="n">
        <f aca="false">D4393*J4393</f>
        <v>814.55</v>
      </c>
    </row>
    <row r="4394" customFormat="false" ht="15" hidden="false" customHeight="false" outlineLevel="0" collapsed="false">
      <c r="A4394" s="0" t="s">
        <v>12162</v>
      </c>
      <c r="B4394" s="0" t="s">
        <v>4085</v>
      </c>
      <c r="C4394" s="0" t="s">
        <v>7636</v>
      </c>
      <c r="D4394" s="0" t="n">
        <v>2</v>
      </c>
      <c r="E4394" s="8" t="n">
        <v>10879</v>
      </c>
      <c r="F4394" s="0" t="n">
        <v>0</v>
      </c>
      <c r="G4394" s="8" t="n">
        <v>21758</v>
      </c>
      <c r="H4394" s="0" t="str">
        <f aca="false">INDEX(Products!$C:$C,MATCH(C4394,Products!$A:$A,0))</f>
        <v>Home &amp; Kitchen</v>
      </c>
      <c r="I4394" s="0" t="str">
        <f aca="false">INDEX(Orders!$D:$D,MATCH(B4394,Orders!$A:$A,0))</f>
        <v>Delivered</v>
      </c>
      <c r="J4394" s="8" t="n">
        <f aca="false">INDEX(Products!$E:$E,MATCH(C4394,Products!$A:$A,0))</f>
        <v>7860.38</v>
      </c>
      <c r="K4394" s="8" t="n">
        <f aca="false">D4394*J4394</f>
        <v>15720.76</v>
      </c>
    </row>
    <row r="4395" customFormat="false" ht="15" hidden="false" customHeight="false" outlineLevel="0" collapsed="false">
      <c r="A4395" s="0" t="s">
        <v>12163</v>
      </c>
      <c r="B4395" s="0" t="s">
        <v>4086</v>
      </c>
      <c r="C4395" s="0" t="s">
        <v>7769</v>
      </c>
      <c r="D4395" s="0" t="n">
        <v>2</v>
      </c>
      <c r="E4395" s="8" t="n">
        <v>14609</v>
      </c>
      <c r="F4395" s="0" t="n">
        <v>30</v>
      </c>
      <c r="G4395" s="8" t="n">
        <v>20452.6</v>
      </c>
      <c r="H4395" s="0" t="str">
        <f aca="false">INDEX(Products!$C:$C,MATCH(C4395,Products!$A:$A,0))</f>
        <v>Home &amp; Kitchen</v>
      </c>
      <c r="I4395" s="0" t="str">
        <f aca="false">INDEX(Orders!$D:$D,MATCH(B4395,Orders!$A:$A,0))</f>
        <v>Delivered</v>
      </c>
      <c r="J4395" s="8" t="n">
        <f aca="false">INDEX(Products!$E:$E,MATCH(C4395,Products!$A:$A,0))</f>
        <v>8695.64</v>
      </c>
      <c r="K4395" s="8" t="n">
        <f aca="false">D4395*J4395</f>
        <v>17391.28</v>
      </c>
    </row>
    <row r="4396" customFormat="false" ht="15" hidden="false" customHeight="false" outlineLevel="0" collapsed="false">
      <c r="A4396" s="0" t="s">
        <v>12164</v>
      </c>
      <c r="B4396" s="0" t="s">
        <v>4088</v>
      </c>
      <c r="C4396" s="0" t="s">
        <v>7642</v>
      </c>
      <c r="D4396" s="0" t="n">
        <v>2</v>
      </c>
      <c r="E4396" s="8" t="n">
        <v>15499</v>
      </c>
      <c r="F4396" s="0" t="n">
        <v>15</v>
      </c>
      <c r="G4396" s="8" t="n">
        <v>26348.3</v>
      </c>
      <c r="H4396" s="0" t="str">
        <f aca="false">INDEX(Products!$C:$C,MATCH(C4396,Products!$A:$A,0))</f>
        <v>Electronics</v>
      </c>
      <c r="I4396" s="0" t="str">
        <f aca="false">INDEX(Orders!$D:$D,MATCH(B4396,Orders!$A:$A,0))</f>
        <v>Delivered</v>
      </c>
      <c r="J4396" s="8" t="n">
        <f aca="false">INDEX(Products!$E:$E,MATCH(C4396,Products!$A:$A,0))</f>
        <v>11174.87</v>
      </c>
      <c r="K4396" s="8" t="n">
        <f aca="false">D4396*J4396</f>
        <v>22349.74</v>
      </c>
    </row>
    <row r="4397" customFormat="false" ht="15" hidden="false" customHeight="false" outlineLevel="0" collapsed="false">
      <c r="A4397" s="0" t="s">
        <v>12165</v>
      </c>
      <c r="B4397" s="0" t="s">
        <v>4088</v>
      </c>
      <c r="C4397" s="0" t="s">
        <v>7771</v>
      </c>
      <c r="D4397" s="0" t="n">
        <v>1</v>
      </c>
      <c r="E4397" s="8" t="n">
        <v>3619</v>
      </c>
      <c r="F4397" s="0" t="n">
        <v>0</v>
      </c>
      <c r="G4397" s="8" t="n">
        <v>3619</v>
      </c>
      <c r="H4397" s="0" t="str">
        <f aca="false">INDEX(Products!$C:$C,MATCH(C4397,Products!$A:$A,0))</f>
        <v>Fashion</v>
      </c>
      <c r="I4397" s="0" t="str">
        <f aca="false">INDEX(Orders!$D:$D,MATCH(B4397,Orders!$A:$A,0))</f>
        <v>Delivered</v>
      </c>
      <c r="J4397" s="8" t="n">
        <f aca="false">INDEX(Products!$E:$E,MATCH(C4397,Products!$A:$A,0))</f>
        <v>2299.95</v>
      </c>
      <c r="K4397" s="8" t="n">
        <f aca="false">D4397*J4397</f>
        <v>2299.95</v>
      </c>
    </row>
    <row r="4398" customFormat="false" ht="15" hidden="false" customHeight="false" outlineLevel="0" collapsed="false">
      <c r="A4398" s="0" t="s">
        <v>12166</v>
      </c>
      <c r="B4398" s="0" t="s">
        <v>4088</v>
      </c>
      <c r="C4398" s="0" t="s">
        <v>8226</v>
      </c>
      <c r="D4398" s="0" t="n">
        <v>1</v>
      </c>
      <c r="E4398" s="8" t="n">
        <v>42449</v>
      </c>
      <c r="F4398" s="0" t="n">
        <v>20</v>
      </c>
      <c r="G4398" s="8" t="n">
        <v>33959.2</v>
      </c>
      <c r="H4398" s="0" t="str">
        <f aca="false">INDEX(Products!$C:$C,MATCH(C4398,Products!$A:$A,0))</f>
        <v>Electronics</v>
      </c>
      <c r="I4398" s="0" t="str">
        <f aca="false">INDEX(Orders!$D:$D,MATCH(B4398,Orders!$A:$A,0))</f>
        <v>Delivered</v>
      </c>
      <c r="J4398" s="8" t="n">
        <f aca="false">INDEX(Products!$E:$E,MATCH(C4398,Products!$A:$A,0))</f>
        <v>30786.73</v>
      </c>
      <c r="K4398" s="8" t="n">
        <f aca="false">D4398*J4398</f>
        <v>30786.73</v>
      </c>
    </row>
    <row r="4399" customFormat="false" ht="15" hidden="false" customHeight="false" outlineLevel="0" collapsed="false">
      <c r="A4399" s="0" t="s">
        <v>12167</v>
      </c>
      <c r="B4399" s="0" t="s">
        <v>4088</v>
      </c>
      <c r="C4399" s="0" t="s">
        <v>7699</v>
      </c>
      <c r="D4399" s="0" t="n">
        <v>1</v>
      </c>
      <c r="E4399" s="8" t="n">
        <v>9229</v>
      </c>
      <c r="F4399" s="0" t="n">
        <v>0</v>
      </c>
      <c r="G4399" s="8" t="n">
        <v>9229</v>
      </c>
      <c r="H4399" s="0" t="str">
        <f aca="false">INDEX(Products!$C:$C,MATCH(C4399,Products!$A:$A,0))</f>
        <v>Sports &amp; Fitness</v>
      </c>
      <c r="I4399" s="0" t="str">
        <f aca="false">INDEX(Orders!$D:$D,MATCH(B4399,Orders!$A:$A,0))</f>
        <v>Delivered</v>
      </c>
      <c r="J4399" s="8" t="n">
        <f aca="false">INDEX(Products!$E:$E,MATCH(C4399,Products!$A:$A,0))</f>
        <v>5762.08</v>
      </c>
      <c r="K4399" s="8" t="n">
        <f aca="false">D4399*J4399</f>
        <v>5762.08</v>
      </c>
    </row>
    <row r="4400" customFormat="false" ht="15" hidden="false" customHeight="false" outlineLevel="0" collapsed="false">
      <c r="A4400" s="0" t="s">
        <v>12168</v>
      </c>
      <c r="B4400" s="0" t="s">
        <v>4089</v>
      </c>
      <c r="C4400" s="0" t="s">
        <v>8321</v>
      </c>
      <c r="D4400" s="0" t="n">
        <v>1</v>
      </c>
      <c r="E4400" s="8" t="n">
        <v>1329</v>
      </c>
      <c r="F4400" s="0" t="n">
        <v>15</v>
      </c>
      <c r="G4400" s="8" t="n">
        <v>1129.65</v>
      </c>
      <c r="H4400" s="0" t="str">
        <f aca="false">INDEX(Products!$C:$C,MATCH(C4400,Products!$A:$A,0))</f>
        <v>Home &amp; Kitchen</v>
      </c>
      <c r="I4400" s="0" t="str">
        <f aca="false">INDEX(Orders!$D:$D,MATCH(B4400,Orders!$A:$A,0))</f>
        <v>Delivered</v>
      </c>
      <c r="J4400" s="8" t="n">
        <f aca="false">INDEX(Products!$E:$E,MATCH(C4400,Products!$A:$A,0))</f>
        <v>896.37</v>
      </c>
      <c r="K4400" s="8" t="n">
        <f aca="false">D4400*J4400</f>
        <v>896.37</v>
      </c>
    </row>
    <row r="4401" customFormat="false" ht="15" hidden="false" customHeight="false" outlineLevel="0" collapsed="false">
      <c r="A4401" s="0" t="s">
        <v>12169</v>
      </c>
      <c r="B4401" s="0" t="s">
        <v>4089</v>
      </c>
      <c r="C4401" s="0" t="s">
        <v>8130</v>
      </c>
      <c r="D4401" s="0" t="n">
        <v>3</v>
      </c>
      <c r="E4401" s="8" t="n">
        <v>7929</v>
      </c>
      <c r="F4401" s="0" t="n">
        <v>0</v>
      </c>
      <c r="G4401" s="8" t="n">
        <v>23787</v>
      </c>
      <c r="H4401" s="0" t="str">
        <f aca="false">INDEX(Products!$C:$C,MATCH(C4401,Products!$A:$A,0))</f>
        <v>Home &amp; Kitchen</v>
      </c>
      <c r="I4401" s="0" t="str">
        <f aca="false">INDEX(Orders!$D:$D,MATCH(B4401,Orders!$A:$A,0))</f>
        <v>Delivered</v>
      </c>
      <c r="J4401" s="8" t="n">
        <f aca="false">INDEX(Products!$E:$E,MATCH(C4401,Products!$A:$A,0))</f>
        <v>4469.51</v>
      </c>
      <c r="K4401" s="8" t="n">
        <f aca="false">D4401*J4401</f>
        <v>13408.53</v>
      </c>
    </row>
    <row r="4402" customFormat="false" ht="15" hidden="false" customHeight="false" outlineLevel="0" collapsed="false">
      <c r="A4402" s="0" t="s">
        <v>12170</v>
      </c>
      <c r="B4402" s="0" t="s">
        <v>4090</v>
      </c>
      <c r="C4402" s="0" t="s">
        <v>7953</v>
      </c>
      <c r="D4402" s="0" t="n">
        <v>1</v>
      </c>
      <c r="E4402" s="8" t="n">
        <v>739</v>
      </c>
      <c r="F4402" s="0" t="n">
        <v>5</v>
      </c>
      <c r="G4402" s="8" t="n">
        <v>702.05</v>
      </c>
      <c r="H4402" s="0" t="str">
        <f aca="false">INDEX(Products!$C:$C,MATCH(C4402,Products!$A:$A,0))</f>
        <v>Beauty &amp; Personal Care</v>
      </c>
      <c r="I4402" s="0" t="str">
        <f aca="false">INDEX(Orders!$D:$D,MATCH(B4402,Orders!$A:$A,0))</f>
        <v>Cancelled</v>
      </c>
      <c r="J4402" s="8" t="n">
        <f aca="false">INDEX(Products!$E:$E,MATCH(C4402,Products!$A:$A,0))</f>
        <v>477.84</v>
      </c>
      <c r="K4402" s="8" t="n">
        <f aca="false">D4402*J4402</f>
        <v>477.84</v>
      </c>
    </row>
    <row r="4403" customFormat="false" ht="15" hidden="false" customHeight="false" outlineLevel="0" collapsed="false">
      <c r="A4403" s="0" t="s">
        <v>12171</v>
      </c>
      <c r="B4403" s="0" t="s">
        <v>4090</v>
      </c>
      <c r="C4403" s="0" t="s">
        <v>7801</v>
      </c>
      <c r="D4403" s="0" t="n">
        <v>1</v>
      </c>
      <c r="E4403" s="8" t="n">
        <v>2889</v>
      </c>
      <c r="F4403" s="0" t="n">
        <v>10</v>
      </c>
      <c r="G4403" s="8" t="n">
        <v>2600.1</v>
      </c>
      <c r="H4403" s="0" t="str">
        <f aca="false">INDEX(Products!$C:$C,MATCH(C4403,Products!$A:$A,0))</f>
        <v>Fashion</v>
      </c>
      <c r="I4403" s="0" t="str">
        <f aca="false">INDEX(Orders!$D:$D,MATCH(B4403,Orders!$A:$A,0))</f>
        <v>Cancelled</v>
      </c>
      <c r="J4403" s="8" t="n">
        <f aca="false">INDEX(Products!$E:$E,MATCH(C4403,Products!$A:$A,0))</f>
        <v>1991.35</v>
      </c>
      <c r="K4403" s="8" t="n">
        <f aca="false">D4403*J4403</f>
        <v>1991.35</v>
      </c>
    </row>
    <row r="4404" customFormat="false" ht="15" hidden="false" customHeight="false" outlineLevel="0" collapsed="false">
      <c r="A4404" s="0" t="s">
        <v>12172</v>
      </c>
      <c r="B4404" s="0" t="s">
        <v>4091</v>
      </c>
      <c r="C4404" s="0" t="s">
        <v>7764</v>
      </c>
      <c r="D4404" s="0" t="n">
        <v>1</v>
      </c>
      <c r="E4404" s="8" t="n">
        <v>719</v>
      </c>
      <c r="F4404" s="0" t="n">
        <v>10</v>
      </c>
      <c r="G4404" s="8" t="n">
        <v>647.1</v>
      </c>
      <c r="H4404" s="0" t="str">
        <f aca="false">INDEX(Products!$C:$C,MATCH(C4404,Products!$A:$A,0))</f>
        <v>Fashion</v>
      </c>
      <c r="I4404" s="0" t="str">
        <f aca="false">INDEX(Orders!$D:$D,MATCH(B4404,Orders!$A:$A,0))</f>
        <v>Delivered</v>
      </c>
      <c r="J4404" s="8" t="n">
        <f aca="false">INDEX(Products!$E:$E,MATCH(C4404,Products!$A:$A,0))</f>
        <v>508.15</v>
      </c>
      <c r="K4404" s="8" t="n">
        <f aca="false">D4404*J4404</f>
        <v>508.15</v>
      </c>
    </row>
    <row r="4405" customFormat="false" ht="15" hidden="false" customHeight="false" outlineLevel="0" collapsed="false">
      <c r="A4405" s="0" t="s">
        <v>12173</v>
      </c>
      <c r="B4405" s="0" t="s">
        <v>4092</v>
      </c>
      <c r="C4405" s="0" t="s">
        <v>8013</v>
      </c>
      <c r="D4405" s="0" t="n">
        <v>1</v>
      </c>
      <c r="E4405" s="8" t="n">
        <v>4669</v>
      </c>
      <c r="F4405" s="0" t="n">
        <v>0</v>
      </c>
      <c r="G4405" s="8" t="n">
        <v>4669</v>
      </c>
      <c r="H4405" s="0" t="str">
        <f aca="false">INDEX(Products!$C:$C,MATCH(C4405,Products!$A:$A,0))</f>
        <v>Toys &amp; Baby Care</v>
      </c>
      <c r="I4405" s="0" t="str">
        <f aca="false">INDEX(Orders!$D:$D,MATCH(B4405,Orders!$A:$A,0))</f>
        <v>Delivered</v>
      </c>
      <c r="J4405" s="8" t="n">
        <f aca="false">INDEX(Products!$E:$E,MATCH(C4405,Products!$A:$A,0))</f>
        <v>3216.56</v>
      </c>
      <c r="K4405" s="8" t="n">
        <f aca="false">D4405*J4405</f>
        <v>3216.56</v>
      </c>
    </row>
    <row r="4406" customFormat="false" ht="15" hidden="false" customHeight="false" outlineLevel="0" collapsed="false">
      <c r="A4406" s="0" t="s">
        <v>12174</v>
      </c>
      <c r="B4406" s="0" t="s">
        <v>4092</v>
      </c>
      <c r="C4406" s="0" t="s">
        <v>7595</v>
      </c>
      <c r="D4406" s="0" t="n">
        <v>1</v>
      </c>
      <c r="E4406" s="8" t="n">
        <v>8040</v>
      </c>
      <c r="F4406" s="0" t="n">
        <v>0</v>
      </c>
      <c r="G4406" s="8" t="n">
        <v>8040</v>
      </c>
      <c r="H4406" s="0" t="str">
        <f aca="false">INDEX(Products!$C:$C,MATCH(C4406,Products!$A:$A,0))</f>
        <v>Home &amp; Kitchen</v>
      </c>
      <c r="I4406" s="0" t="str">
        <f aca="false">INDEX(Orders!$D:$D,MATCH(B4406,Orders!$A:$A,0))</f>
        <v>Delivered</v>
      </c>
      <c r="J4406" s="8" t="n">
        <f aca="false">INDEX(Products!$E:$E,MATCH(C4406,Products!$A:$A,0))</f>
        <v>4810.96</v>
      </c>
      <c r="K4406" s="8" t="n">
        <f aca="false">D4406*J4406</f>
        <v>4810.96</v>
      </c>
    </row>
    <row r="4407" customFormat="false" ht="15" hidden="false" customHeight="false" outlineLevel="0" collapsed="false">
      <c r="A4407" s="0" t="s">
        <v>12175</v>
      </c>
      <c r="B4407" s="0" t="s">
        <v>4092</v>
      </c>
      <c r="C4407" s="0" t="s">
        <v>8083</v>
      </c>
      <c r="D4407" s="0" t="n">
        <v>1</v>
      </c>
      <c r="E4407" s="8" t="n">
        <v>1749</v>
      </c>
      <c r="F4407" s="0" t="n">
        <v>0</v>
      </c>
      <c r="G4407" s="8" t="n">
        <v>1749</v>
      </c>
      <c r="H4407" s="0" t="str">
        <f aca="false">INDEX(Products!$C:$C,MATCH(C4407,Products!$A:$A,0))</f>
        <v>Fashion</v>
      </c>
      <c r="I4407" s="0" t="str">
        <f aca="false">INDEX(Orders!$D:$D,MATCH(B4407,Orders!$A:$A,0))</f>
        <v>Delivered</v>
      </c>
      <c r="J4407" s="8" t="n">
        <f aca="false">INDEX(Products!$E:$E,MATCH(C4407,Products!$A:$A,0))</f>
        <v>1085.41</v>
      </c>
      <c r="K4407" s="8" t="n">
        <f aca="false">D4407*J4407</f>
        <v>1085.41</v>
      </c>
    </row>
    <row r="4408" customFormat="false" ht="15" hidden="false" customHeight="false" outlineLevel="0" collapsed="false">
      <c r="A4408" s="0" t="s">
        <v>12176</v>
      </c>
      <c r="B4408" s="0" t="s">
        <v>4093</v>
      </c>
      <c r="C4408" s="0" t="s">
        <v>7714</v>
      </c>
      <c r="D4408" s="0" t="n">
        <v>1</v>
      </c>
      <c r="E4408" s="8" t="n">
        <v>4709</v>
      </c>
      <c r="F4408" s="0" t="n">
        <v>0</v>
      </c>
      <c r="G4408" s="8" t="n">
        <v>4709</v>
      </c>
      <c r="H4408" s="0" t="str">
        <f aca="false">INDEX(Products!$C:$C,MATCH(C4408,Products!$A:$A,0))</f>
        <v>Home &amp; Kitchen</v>
      </c>
      <c r="I4408" s="0" t="str">
        <f aca="false">INDEX(Orders!$D:$D,MATCH(B4408,Orders!$A:$A,0))</f>
        <v>Delivered</v>
      </c>
      <c r="J4408" s="8" t="n">
        <f aca="false">INDEX(Products!$E:$E,MATCH(C4408,Products!$A:$A,0))</f>
        <v>2876.2</v>
      </c>
      <c r="K4408" s="8" t="n">
        <f aca="false">D4408*J4408</f>
        <v>2876.2</v>
      </c>
    </row>
    <row r="4409" customFormat="false" ht="15" hidden="false" customHeight="false" outlineLevel="0" collapsed="false">
      <c r="A4409" s="0" t="s">
        <v>12177</v>
      </c>
      <c r="B4409" s="0" t="s">
        <v>4094</v>
      </c>
      <c r="C4409" s="0" t="s">
        <v>7990</v>
      </c>
      <c r="D4409" s="0" t="n">
        <v>1</v>
      </c>
      <c r="E4409" s="8" t="n">
        <v>25780</v>
      </c>
      <c r="F4409" s="0" t="n">
        <v>10</v>
      </c>
      <c r="G4409" s="8" t="n">
        <v>23202</v>
      </c>
      <c r="H4409" s="0" t="str">
        <f aca="false">INDEX(Products!$C:$C,MATCH(C4409,Products!$A:$A,0))</f>
        <v>Electronics</v>
      </c>
      <c r="I4409" s="0" t="str">
        <f aca="false">INDEX(Orders!$D:$D,MATCH(B4409,Orders!$A:$A,0))</f>
        <v>Delivered</v>
      </c>
      <c r="J4409" s="8" t="n">
        <f aca="false">INDEX(Products!$E:$E,MATCH(C4409,Products!$A:$A,0))</f>
        <v>18157.51</v>
      </c>
      <c r="K4409" s="8" t="n">
        <f aca="false">D4409*J4409</f>
        <v>18157.51</v>
      </c>
    </row>
    <row r="4410" customFormat="false" ht="15" hidden="false" customHeight="false" outlineLevel="0" collapsed="false">
      <c r="A4410" s="0" t="s">
        <v>12178</v>
      </c>
      <c r="B4410" s="0" t="s">
        <v>4095</v>
      </c>
      <c r="C4410" s="0" t="s">
        <v>8071</v>
      </c>
      <c r="D4410" s="0" t="n">
        <v>1</v>
      </c>
      <c r="E4410" s="8" t="n">
        <v>2329</v>
      </c>
      <c r="F4410" s="0" t="n">
        <v>0</v>
      </c>
      <c r="G4410" s="8" t="n">
        <v>2329</v>
      </c>
      <c r="H4410" s="0" t="str">
        <f aca="false">INDEX(Products!$C:$C,MATCH(C4410,Products!$A:$A,0))</f>
        <v>Beauty &amp; Personal Care</v>
      </c>
      <c r="I4410" s="0" t="str">
        <f aca="false">INDEX(Orders!$D:$D,MATCH(B4410,Orders!$A:$A,0))</f>
        <v>Delivered</v>
      </c>
      <c r="J4410" s="8" t="n">
        <f aca="false">INDEX(Products!$E:$E,MATCH(C4410,Products!$A:$A,0))</f>
        <v>1328.17</v>
      </c>
      <c r="K4410" s="8" t="n">
        <f aca="false">D4410*J4410</f>
        <v>1328.17</v>
      </c>
    </row>
    <row r="4411" customFormat="false" ht="15" hidden="false" customHeight="false" outlineLevel="0" collapsed="false">
      <c r="A4411" s="0" t="s">
        <v>12179</v>
      </c>
      <c r="B4411" s="0" t="s">
        <v>4096</v>
      </c>
      <c r="C4411" s="0" t="s">
        <v>7769</v>
      </c>
      <c r="D4411" s="0" t="n">
        <v>1</v>
      </c>
      <c r="E4411" s="8" t="n">
        <v>14609</v>
      </c>
      <c r="F4411" s="0" t="n">
        <v>0</v>
      </c>
      <c r="G4411" s="8" t="n">
        <v>14609</v>
      </c>
      <c r="H4411" s="0" t="str">
        <f aca="false">INDEX(Products!$C:$C,MATCH(C4411,Products!$A:$A,0))</f>
        <v>Home &amp; Kitchen</v>
      </c>
      <c r="I4411" s="0" t="str">
        <f aca="false">INDEX(Orders!$D:$D,MATCH(B4411,Orders!$A:$A,0))</f>
        <v>Returned</v>
      </c>
      <c r="J4411" s="8" t="n">
        <f aca="false">INDEX(Products!$E:$E,MATCH(C4411,Products!$A:$A,0))</f>
        <v>8695.64</v>
      </c>
      <c r="K4411" s="8" t="n">
        <f aca="false">D4411*J4411</f>
        <v>8695.64</v>
      </c>
    </row>
    <row r="4412" customFormat="false" ht="15" hidden="false" customHeight="false" outlineLevel="0" collapsed="false">
      <c r="A4412" s="0" t="s">
        <v>12180</v>
      </c>
      <c r="B4412" s="0" t="s">
        <v>4097</v>
      </c>
      <c r="C4412" s="0" t="s">
        <v>7663</v>
      </c>
      <c r="D4412" s="0" t="n">
        <v>1</v>
      </c>
      <c r="E4412" s="8" t="n">
        <v>4859</v>
      </c>
      <c r="F4412" s="0" t="n">
        <v>10</v>
      </c>
      <c r="G4412" s="8" t="n">
        <v>4373.1</v>
      </c>
      <c r="H4412" s="0" t="str">
        <f aca="false">INDEX(Products!$C:$C,MATCH(C4412,Products!$A:$A,0))</f>
        <v>Fashion</v>
      </c>
      <c r="I4412" s="0" t="str">
        <f aca="false">INDEX(Orders!$D:$D,MATCH(B4412,Orders!$A:$A,0))</f>
        <v>Delivered</v>
      </c>
      <c r="J4412" s="8" t="n">
        <f aca="false">INDEX(Products!$E:$E,MATCH(C4412,Products!$A:$A,0))</f>
        <v>2737.14</v>
      </c>
      <c r="K4412" s="8" t="n">
        <f aca="false">D4412*J4412</f>
        <v>2737.14</v>
      </c>
    </row>
    <row r="4413" customFormat="false" ht="15" hidden="false" customHeight="false" outlineLevel="0" collapsed="false">
      <c r="A4413" s="0" t="s">
        <v>12181</v>
      </c>
      <c r="B4413" s="0" t="s">
        <v>4098</v>
      </c>
      <c r="C4413" s="0" t="s">
        <v>9198</v>
      </c>
      <c r="D4413" s="0" t="n">
        <v>1</v>
      </c>
      <c r="E4413" s="8" t="n">
        <v>200</v>
      </c>
      <c r="F4413" s="0" t="n">
        <v>0</v>
      </c>
      <c r="G4413" s="8" t="n">
        <v>200</v>
      </c>
      <c r="H4413" s="0" t="str">
        <f aca="false">INDEX(Products!$C:$C,MATCH(C4413,Products!$A:$A,0))</f>
        <v>Beauty &amp; Personal Care</v>
      </c>
      <c r="I4413" s="0" t="str">
        <f aca="false">INDEX(Orders!$D:$D,MATCH(B4413,Orders!$A:$A,0))</f>
        <v>Delivered</v>
      </c>
      <c r="J4413" s="8" t="n">
        <f aca="false">INDEX(Products!$E:$E,MATCH(C4413,Products!$A:$A,0))</f>
        <v>117.01</v>
      </c>
      <c r="K4413" s="8" t="n">
        <f aca="false">D4413*J4413</f>
        <v>117.01</v>
      </c>
    </row>
    <row r="4414" customFormat="false" ht="15" hidden="false" customHeight="false" outlineLevel="0" collapsed="false">
      <c r="A4414" s="0" t="s">
        <v>12182</v>
      </c>
      <c r="B4414" s="0" t="s">
        <v>4098</v>
      </c>
      <c r="C4414" s="0" t="s">
        <v>7666</v>
      </c>
      <c r="D4414" s="0" t="n">
        <v>1</v>
      </c>
      <c r="E4414" s="8" t="n">
        <v>42709</v>
      </c>
      <c r="F4414" s="0" t="n">
        <v>5</v>
      </c>
      <c r="G4414" s="8" t="n">
        <v>40573.55</v>
      </c>
      <c r="H4414" s="0" t="str">
        <f aca="false">INDEX(Products!$C:$C,MATCH(C4414,Products!$A:$A,0))</f>
        <v>Electronics</v>
      </c>
      <c r="I4414" s="0" t="str">
        <f aca="false">INDEX(Orders!$D:$D,MATCH(B4414,Orders!$A:$A,0))</f>
        <v>Delivered</v>
      </c>
      <c r="J4414" s="8" t="n">
        <f aca="false">INDEX(Products!$E:$E,MATCH(C4414,Products!$A:$A,0))</f>
        <v>27728.89</v>
      </c>
      <c r="K4414" s="8" t="n">
        <f aca="false">D4414*J4414</f>
        <v>27728.89</v>
      </c>
    </row>
    <row r="4415" customFormat="false" ht="15" hidden="false" customHeight="false" outlineLevel="0" collapsed="false">
      <c r="A4415" s="0" t="s">
        <v>12183</v>
      </c>
      <c r="B4415" s="0" t="s">
        <v>4100</v>
      </c>
      <c r="C4415" s="0" t="s">
        <v>8071</v>
      </c>
      <c r="D4415" s="0" t="n">
        <v>1</v>
      </c>
      <c r="E4415" s="8" t="n">
        <v>2329</v>
      </c>
      <c r="F4415" s="0" t="n">
        <v>20</v>
      </c>
      <c r="G4415" s="8" t="n">
        <v>1863.2</v>
      </c>
      <c r="H4415" s="0" t="str">
        <f aca="false">INDEX(Products!$C:$C,MATCH(C4415,Products!$A:$A,0))</f>
        <v>Beauty &amp; Personal Care</v>
      </c>
      <c r="I4415" s="0" t="str">
        <f aca="false">INDEX(Orders!$D:$D,MATCH(B4415,Orders!$A:$A,0))</f>
        <v>Delivered</v>
      </c>
      <c r="J4415" s="8" t="n">
        <f aca="false">INDEX(Products!$E:$E,MATCH(C4415,Products!$A:$A,0))</f>
        <v>1328.17</v>
      </c>
      <c r="K4415" s="8" t="n">
        <f aca="false">D4415*J4415</f>
        <v>1328.17</v>
      </c>
    </row>
    <row r="4416" customFormat="false" ht="15" hidden="false" customHeight="false" outlineLevel="0" collapsed="false">
      <c r="A4416" s="0" t="s">
        <v>12184</v>
      </c>
      <c r="B4416" s="0" t="s">
        <v>4100</v>
      </c>
      <c r="C4416" s="0" t="s">
        <v>7940</v>
      </c>
      <c r="D4416" s="0" t="n">
        <v>2</v>
      </c>
      <c r="E4416" s="8" t="n">
        <v>1309</v>
      </c>
      <c r="F4416" s="0" t="n">
        <v>10</v>
      </c>
      <c r="G4416" s="8" t="n">
        <v>2356.2</v>
      </c>
      <c r="H4416" s="0" t="str">
        <f aca="false">INDEX(Products!$C:$C,MATCH(C4416,Products!$A:$A,0))</f>
        <v>Grocery</v>
      </c>
      <c r="I4416" s="0" t="str">
        <f aca="false">INDEX(Orders!$D:$D,MATCH(B4416,Orders!$A:$A,0))</f>
        <v>Delivered</v>
      </c>
      <c r="J4416" s="8" t="n">
        <f aca="false">INDEX(Products!$E:$E,MATCH(C4416,Products!$A:$A,0))</f>
        <v>914.27</v>
      </c>
      <c r="K4416" s="8" t="n">
        <f aca="false">D4416*J4416</f>
        <v>1828.54</v>
      </c>
    </row>
    <row r="4417" customFormat="false" ht="15" hidden="false" customHeight="false" outlineLevel="0" collapsed="false">
      <c r="A4417" s="0" t="s">
        <v>12185</v>
      </c>
      <c r="B4417" s="0" t="s">
        <v>4101</v>
      </c>
      <c r="C4417" s="0" t="s">
        <v>8081</v>
      </c>
      <c r="D4417" s="0" t="n">
        <v>1</v>
      </c>
      <c r="E4417" s="8" t="n">
        <v>940</v>
      </c>
      <c r="F4417" s="0" t="n">
        <v>15</v>
      </c>
      <c r="G4417" s="8" t="n">
        <v>799</v>
      </c>
      <c r="H4417" s="0" t="str">
        <f aca="false">INDEX(Products!$C:$C,MATCH(C4417,Products!$A:$A,0))</f>
        <v>Books</v>
      </c>
      <c r="I4417" s="0" t="str">
        <f aca="false">INDEX(Orders!$D:$D,MATCH(B4417,Orders!$A:$A,0))</f>
        <v>Cancelled</v>
      </c>
      <c r="J4417" s="8" t="n">
        <f aca="false">INDEX(Products!$E:$E,MATCH(C4417,Products!$A:$A,0))</f>
        <v>531.47</v>
      </c>
      <c r="K4417" s="8" t="n">
        <f aca="false">D4417*J4417</f>
        <v>531.47</v>
      </c>
    </row>
    <row r="4418" customFormat="false" ht="15" hidden="false" customHeight="false" outlineLevel="0" collapsed="false">
      <c r="A4418" s="0" t="s">
        <v>12186</v>
      </c>
      <c r="B4418" s="0" t="s">
        <v>4103</v>
      </c>
      <c r="C4418" s="0" t="s">
        <v>7611</v>
      </c>
      <c r="D4418" s="0" t="n">
        <v>1</v>
      </c>
      <c r="E4418" s="8" t="n">
        <v>2209</v>
      </c>
      <c r="F4418" s="0" t="n">
        <v>0</v>
      </c>
      <c r="G4418" s="8" t="n">
        <v>2209</v>
      </c>
      <c r="H4418" s="0" t="str">
        <f aca="false">INDEX(Products!$C:$C,MATCH(C4418,Products!$A:$A,0))</f>
        <v>Beauty &amp; Personal Care</v>
      </c>
      <c r="I4418" s="0" t="str">
        <f aca="false">INDEX(Orders!$D:$D,MATCH(B4418,Orders!$A:$A,0))</f>
        <v>Delivered</v>
      </c>
      <c r="J4418" s="8" t="n">
        <f aca="false">INDEX(Products!$E:$E,MATCH(C4418,Products!$A:$A,0))</f>
        <v>1306.07</v>
      </c>
      <c r="K4418" s="8" t="n">
        <f aca="false">D4418*J4418</f>
        <v>1306.07</v>
      </c>
    </row>
    <row r="4419" customFormat="false" ht="15" hidden="false" customHeight="false" outlineLevel="0" collapsed="false">
      <c r="A4419" s="0" t="s">
        <v>12187</v>
      </c>
      <c r="B4419" s="0" t="s">
        <v>4104</v>
      </c>
      <c r="C4419" s="0" t="s">
        <v>8065</v>
      </c>
      <c r="D4419" s="0" t="n">
        <v>1</v>
      </c>
      <c r="E4419" s="8" t="n">
        <v>4989</v>
      </c>
      <c r="F4419" s="0" t="n">
        <v>0</v>
      </c>
      <c r="G4419" s="8" t="n">
        <v>4989</v>
      </c>
      <c r="H4419" s="0" t="str">
        <f aca="false">INDEX(Products!$C:$C,MATCH(C4419,Products!$A:$A,0))</f>
        <v>Electronics</v>
      </c>
      <c r="I4419" s="0" t="str">
        <f aca="false">INDEX(Orders!$D:$D,MATCH(B4419,Orders!$A:$A,0))</f>
        <v>Delivered</v>
      </c>
      <c r="J4419" s="8" t="n">
        <f aca="false">INDEX(Products!$E:$E,MATCH(C4419,Products!$A:$A,0))</f>
        <v>3490.69</v>
      </c>
      <c r="K4419" s="8" t="n">
        <f aca="false">D4419*J4419</f>
        <v>3490.69</v>
      </c>
    </row>
    <row r="4420" customFormat="false" ht="15" hidden="false" customHeight="false" outlineLevel="0" collapsed="false">
      <c r="A4420" s="0" t="s">
        <v>12188</v>
      </c>
      <c r="B4420" s="0" t="s">
        <v>4104</v>
      </c>
      <c r="C4420" s="0" t="s">
        <v>8063</v>
      </c>
      <c r="D4420" s="0" t="n">
        <v>1</v>
      </c>
      <c r="E4420" s="8" t="n">
        <v>11739</v>
      </c>
      <c r="F4420" s="0" t="n">
        <v>10</v>
      </c>
      <c r="G4420" s="8" t="n">
        <v>10565.1</v>
      </c>
      <c r="H4420" s="0" t="str">
        <f aca="false">INDEX(Products!$C:$C,MATCH(C4420,Products!$A:$A,0))</f>
        <v>Sports &amp; Fitness</v>
      </c>
      <c r="I4420" s="0" t="str">
        <f aca="false">INDEX(Orders!$D:$D,MATCH(B4420,Orders!$A:$A,0))</f>
        <v>Delivered</v>
      </c>
      <c r="J4420" s="8" t="n">
        <f aca="false">INDEX(Products!$E:$E,MATCH(C4420,Products!$A:$A,0))</f>
        <v>6695.67</v>
      </c>
      <c r="K4420" s="8" t="n">
        <f aca="false">D4420*J4420</f>
        <v>6695.67</v>
      </c>
    </row>
    <row r="4421" customFormat="false" ht="15" hidden="false" customHeight="false" outlineLevel="0" collapsed="false">
      <c r="A4421" s="0" t="s">
        <v>12189</v>
      </c>
      <c r="B4421" s="0" t="s">
        <v>4104</v>
      </c>
      <c r="C4421" s="0" t="s">
        <v>7993</v>
      </c>
      <c r="D4421" s="0" t="n">
        <v>2</v>
      </c>
      <c r="E4421" s="8" t="n">
        <v>19529</v>
      </c>
      <c r="F4421" s="0" t="n">
        <v>0</v>
      </c>
      <c r="G4421" s="8" t="n">
        <v>39058</v>
      </c>
      <c r="H4421" s="0" t="str">
        <f aca="false">INDEX(Products!$C:$C,MATCH(C4421,Products!$A:$A,0))</f>
        <v>Electronics</v>
      </c>
      <c r="I4421" s="0" t="str">
        <f aca="false">INDEX(Orders!$D:$D,MATCH(B4421,Orders!$A:$A,0))</f>
        <v>Delivered</v>
      </c>
      <c r="J4421" s="8" t="n">
        <f aca="false">INDEX(Products!$E:$E,MATCH(C4421,Products!$A:$A,0))</f>
        <v>12094.4</v>
      </c>
      <c r="K4421" s="8" t="n">
        <f aca="false">D4421*J4421</f>
        <v>24188.8</v>
      </c>
    </row>
    <row r="4422" customFormat="false" ht="15" hidden="false" customHeight="false" outlineLevel="0" collapsed="false">
      <c r="A4422" s="0" t="s">
        <v>12190</v>
      </c>
      <c r="B4422" s="0" t="s">
        <v>4104</v>
      </c>
      <c r="C4422" s="0" t="s">
        <v>7653</v>
      </c>
      <c r="D4422" s="0" t="n">
        <v>1</v>
      </c>
      <c r="E4422" s="8" t="n">
        <v>450</v>
      </c>
      <c r="F4422" s="0" t="n">
        <v>0</v>
      </c>
      <c r="G4422" s="8" t="n">
        <v>450</v>
      </c>
      <c r="H4422" s="0" t="str">
        <f aca="false">INDEX(Products!$C:$C,MATCH(C4422,Products!$A:$A,0))</f>
        <v>Books</v>
      </c>
      <c r="I4422" s="0" t="str">
        <f aca="false">INDEX(Orders!$D:$D,MATCH(B4422,Orders!$A:$A,0))</f>
        <v>Delivered</v>
      </c>
      <c r="J4422" s="8" t="n">
        <f aca="false">INDEX(Products!$E:$E,MATCH(C4422,Products!$A:$A,0))</f>
        <v>303.74</v>
      </c>
      <c r="K4422" s="8" t="n">
        <f aca="false">D4422*J4422</f>
        <v>303.74</v>
      </c>
    </row>
    <row r="4423" customFormat="false" ht="15" hidden="false" customHeight="false" outlineLevel="0" collapsed="false">
      <c r="A4423" s="0" t="s">
        <v>12191</v>
      </c>
      <c r="B4423" s="0" t="s">
        <v>4106</v>
      </c>
      <c r="C4423" s="0" t="s">
        <v>8419</v>
      </c>
      <c r="D4423" s="0" t="n">
        <v>1</v>
      </c>
      <c r="E4423" s="8" t="n">
        <v>35300</v>
      </c>
      <c r="F4423" s="0" t="n">
        <v>0</v>
      </c>
      <c r="G4423" s="8" t="n">
        <v>35300</v>
      </c>
      <c r="H4423" s="0" t="str">
        <f aca="false">INDEX(Products!$C:$C,MATCH(C4423,Products!$A:$A,0))</f>
        <v>Electronics</v>
      </c>
      <c r="I4423" s="0" t="str">
        <f aca="false">INDEX(Orders!$D:$D,MATCH(B4423,Orders!$A:$A,0))</f>
        <v>Delivered</v>
      </c>
      <c r="J4423" s="8" t="n">
        <f aca="false">INDEX(Products!$E:$E,MATCH(C4423,Products!$A:$A,0))</f>
        <v>23536.44</v>
      </c>
      <c r="K4423" s="8" t="n">
        <f aca="false">D4423*J4423</f>
        <v>23536.44</v>
      </c>
    </row>
    <row r="4424" customFormat="false" ht="15" hidden="false" customHeight="false" outlineLevel="0" collapsed="false">
      <c r="A4424" s="0" t="s">
        <v>12192</v>
      </c>
      <c r="B4424" s="0" t="s">
        <v>4107</v>
      </c>
      <c r="C4424" s="0" t="s">
        <v>7595</v>
      </c>
      <c r="D4424" s="0" t="n">
        <v>1</v>
      </c>
      <c r="E4424" s="8" t="n">
        <v>8040</v>
      </c>
      <c r="F4424" s="0" t="n">
        <v>0</v>
      </c>
      <c r="G4424" s="8" t="n">
        <v>8040</v>
      </c>
      <c r="H4424" s="0" t="str">
        <f aca="false">INDEX(Products!$C:$C,MATCH(C4424,Products!$A:$A,0))</f>
        <v>Home &amp; Kitchen</v>
      </c>
      <c r="I4424" s="0" t="str">
        <f aca="false">INDEX(Orders!$D:$D,MATCH(B4424,Orders!$A:$A,0))</f>
        <v>Delivered</v>
      </c>
      <c r="J4424" s="8" t="n">
        <f aca="false">INDEX(Products!$E:$E,MATCH(C4424,Products!$A:$A,0))</f>
        <v>4810.96</v>
      </c>
      <c r="K4424" s="8" t="n">
        <f aca="false">D4424*J4424</f>
        <v>4810.96</v>
      </c>
    </row>
    <row r="4425" customFormat="false" ht="15" hidden="false" customHeight="false" outlineLevel="0" collapsed="false">
      <c r="A4425" s="0" t="s">
        <v>12193</v>
      </c>
      <c r="B4425" s="0" t="s">
        <v>4107</v>
      </c>
      <c r="C4425" s="0" t="s">
        <v>7611</v>
      </c>
      <c r="D4425" s="0" t="n">
        <v>2</v>
      </c>
      <c r="E4425" s="8" t="n">
        <v>2209</v>
      </c>
      <c r="F4425" s="0" t="n">
        <v>5</v>
      </c>
      <c r="G4425" s="8" t="n">
        <v>4197.1</v>
      </c>
      <c r="H4425" s="0" t="str">
        <f aca="false">INDEX(Products!$C:$C,MATCH(C4425,Products!$A:$A,0))</f>
        <v>Beauty &amp; Personal Care</v>
      </c>
      <c r="I4425" s="0" t="str">
        <f aca="false">INDEX(Orders!$D:$D,MATCH(B4425,Orders!$A:$A,0))</f>
        <v>Delivered</v>
      </c>
      <c r="J4425" s="8" t="n">
        <f aca="false">INDEX(Products!$E:$E,MATCH(C4425,Products!$A:$A,0))</f>
        <v>1306.07</v>
      </c>
      <c r="K4425" s="8" t="n">
        <f aca="false">D4425*J4425</f>
        <v>2612.14</v>
      </c>
    </row>
    <row r="4426" customFormat="false" ht="15" hidden="false" customHeight="false" outlineLevel="0" collapsed="false">
      <c r="A4426" s="0" t="s">
        <v>12194</v>
      </c>
      <c r="B4426" s="0" t="s">
        <v>4109</v>
      </c>
      <c r="C4426" s="0" t="s">
        <v>7771</v>
      </c>
      <c r="D4426" s="0" t="n">
        <v>1</v>
      </c>
      <c r="E4426" s="8" t="n">
        <v>3619</v>
      </c>
      <c r="F4426" s="0" t="n">
        <v>20</v>
      </c>
      <c r="G4426" s="8" t="n">
        <v>2895.2</v>
      </c>
      <c r="H4426" s="0" t="str">
        <f aca="false">INDEX(Products!$C:$C,MATCH(C4426,Products!$A:$A,0))</f>
        <v>Fashion</v>
      </c>
      <c r="I4426" s="0" t="str">
        <f aca="false">INDEX(Orders!$D:$D,MATCH(B4426,Orders!$A:$A,0))</f>
        <v>Delivered</v>
      </c>
      <c r="J4426" s="8" t="n">
        <f aca="false">INDEX(Products!$E:$E,MATCH(C4426,Products!$A:$A,0))</f>
        <v>2299.95</v>
      </c>
      <c r="K4426" s="8" t="n">
        <f aca="false">D4426*J4426</f>
        <v>2299.95</v>
      </c>
    </row>
    <row r="4427" customFormat="false" ht="15" hidden="false" customHeight="false" outlineLevel="0" collapsed="false">
      <c r="A4427" s="0" t="s">
        <v>12195</v>
      </c>
      <c r="B4427" s="0" t="s">
        <v>4110</v>
      </c>
      <c r="C4427" s="0" t="s">
        <v>8013</v>
      </c>
      <c r="D4427" s="0" t="n">
        <v>2</v>
      </c>
      <c r="E4427" s="8" t="n">
        <v>4669</v>
      </c>
      <c r="F4427" s="0" t="n">
        <v>10</v>
      </c>
      <c r="G4427" s="8" t="n">
        <v>8404.2</v>
      </c>
      <c r="H4427" s="0" t="str">
        <f aca="false">INDEX(Products!$C:$C,MATCH(C4427,Products!$A:$A,0))</f>
        <v>Toys &amp; Baby Care</v>
      </c>
      <c r="I4427" s="0" t="str">
        <f aca="false">INDEX(Orders!$D:$D,MATCH(B4427,Orders!$A:$A,0))</f>
        <v>Delivered</v>
      </c>
      <c r="J4427" s="8" t="n">
        <f aca="false">INDEX(Products!$E:$E,MATCH(C4427,Products!$A:$A,0))</f>
        <v>3216.56</v>
      </c>
      <c r="K4427" s="8" t="n">
        <f aca="false">D4427*J4427</f>
        <v>6433.12</v>
      </c>
    </row>
    <row r="4428" customFormat="false" ht="15" hidden="false" customHeight="false" outlineLevel="0" collapsed="false">
      <c r="A4428" s="0" t="s">
        <v>12196</v>
      </c>
      <c r="B4428" s="0" t="s">
        <v>4111</v>
      </c>
      <c r="C4428" s="0" t="s">
        <v>8436</v>
      </c>
      <c r="D4428" s="0" t="n">
        <v>1</v>
      </c>
      <c r="E4428" s="8" t="n">
        <v>52639</v>
      </c>
      <c r="F4428" s="0" t="n">
        <v>0</v>
      </c>
      <c r="G4428" s="8" t="n">
        <v>52639</v>
      </c>
      <c r="H4428" s="0" t="str">
        <f aca="false">INDEX(Products!$C:$C,MATCH(C4428,Products!$A:$A,0))</f>
        <v>Mobiles &amp; Accessories</v>
      </c>
      <c r="I4428" s="0" t="str">
        <f aca="false">INDEX(Orders!$D:$D,MATCH(B4428,Orders!$A:$A,0))</f>
        <v>Delivered</v>
      </c>
      <c r="J4428" s="8" t="n">
        <f aca="false">INDEX(Products!$E:$E,MATCH(C4428,Products!$A:$A,0))</f>
        <v>31616.05</v>
      </c>
      <c r="K4428" s="8" t="n">
        <f aca="false">D4428*J4428</f>
        <v>31616.05</v>
      </c>
    </row>
    <row r="4429" customFormat="false" ht="15" hidden="false" customHeight="false" outlineLevel="0" collapsed="false">
      <c r="A4429" s="0" t="s">
        <v>12197</v>
      </c>
      <c r="B4429" s="0" t="s">
        <v>4112</v>
      </c>
      <c r="C4429" s="0" t="s">
        <v>8239</v>
      </c>
      <c r="D4429" s="0" t="n">
        <v>2</v>
      </c>
      <c r="E4429" s="8" t="n">
        <v>6629</v>
      </c>
      <c r="F4429" s="0" t="n">
        <v>0</v>
      </c>
      <c r="G4429" s="8" t="n">
        <v>13258</v>
      </c>
      <c r="H4429" s="0" t="str">
        <f aca="false">INDEX(Products!$C:$C,MATCH(C4429,Products!$A:$A,0))</f>
        <v>Furniture</v>
      </c>
      <c r="I4429" s="0" t="str">
        <f aca="false">INDEX(Orders!$D:$D,MATCH(B4429,Orders!$A:$A,0))</f>
        <v>Returned</v>
      </c>
      <c r="J4429" s="8" t="n">
        <f aca="false">INDEX(Products!$E:$E,MATCH(C4429,Products!$A:$A,0))</f>
        <v>3648.59</v>
      </c>
      <c r="K4429" s="8" t="n">
        <f aca="false">D4429*J4429</f>
        <v>7297.18</v>
      </c>
    </row>
    <row r="4430" customFormat="false" ht="15" hidden="false" customHeight="false" outlineLevel="0" collapsed="false">
      <c r="A4430" s="0" t="s">
        <v>12198</v>
      </c>
      <c r="B4430" s="0" t="s">
        <v>4112</v>
      </c>
      <c r="C4430" s="0" t="s">
        <v>7750</v>
      </c>
      <c r="D4430" s="0" t="n">
        <v>1</v>
      </c>
      <c r="E4430" s="8" t="n">
        <v>789</v>
      </c>
      <c r="F4430" s="0" t="n">
        <v>10</v>
      </c>
      <c r="G4430" s="8" t="n">
        <v>710.1</v>
      </c>
      <c r="H4430" s="0" t="str">
        <f aca="false">INDEX(Products!$C:$C,MATCH(C4430,Products!$A:$A,0))</f>
        <v>Grocery</v>
      </c>
      <c r="I4430" s="0" t="str">
        <f aca="false">INDEX(Orders!$D:$D,MATCH(B4430,Orders!$A:$A,0))</f>
        <v>Returned</v>
      </c>
      <c r="J4430" s="8" t="n">
        <f aca="false">INDEX(Products!$E:$E,MATCH(C4430,Products!$A:$A,0))</f>
        <v>444.79</v>
      </c>
      <c r="K4430" s="8" t="n">
        <f aca="false">D4430*J4430</f>
        <v>444.79</v>
      </c>
    </row>
    <row r="4431" customFormat="false" ht="15" hidden="false" customHeight="false" outlineLevel="0" collapsed="false">
      <c r="A4431" s="0" t="s">
        <v>12199</v>
      </c>
      <c r="B4431" s="0" t="s">
        <v>4113</v>
      </c>
      <c r="C4431" s="0" t="s">
        <v>7879</v>
      </c>
      <c r="D4431" s="0" t="n">
        <v>1</v>
      </c>
      <c r="E4431" s="8" t="n">
        <v>389</v>
      </c>
      <c r="F4431" s="0" t="n">
        <v>5</v>
      </c>
      <c r="G4431" s="8" t="n">
        <v>369.55</v>
      </c>
      <c r="H4431" s="0" t="str">
        <f aca="false">INDEX(Products!$C:$C,MATCH(C4431,Products!$A:$A,0))</f>
        <v>Beauty &amp; Personal Care</v>
      </c>
      <c r="I4431" s="0" t="str">
        <f aca="false">INDEX(Orders!$D:$D,MATCH(B4431,Orders!$A:$A,0))</f>
        <v>Delivered</v>
      </c>
      <c r="J4431" s="8" t="n">
        <f aca="false">INDEX(Products!$E:$E,MATCH(C4431,Products!$A:$A,0))</f>
        <v>254.3</v>
      </c>
      <c r="K4431" s="8" t="n">
        <f aca="false">D4431*J4431</f>
        <v>254.3</v>
      </c>
    </row>
    <row r="4432" customFormat="false" ht="15" hidden="false" customHeight="false" outlineLevel="0" collapsed="false">
      <c r="A4432" s="0" t="s">
        <v>12200</v>
      </c>
      <c r="B4432" s="0" t="s">
        <v>4115</v>
      </c>
      <c r="C4432" s="0" t="s">
        <v>7827</v>
      </c>
      <c r="D4432" s="0" t="n">
        <v>1</v>
      </c>
      <c r="E4432" s="8" t="n">
        <v>3359</v>
      </c>
      <c r="F4432" s="0" t="n">
        <v>0</v>
      </c>
      <c r="G4432" s="8" t="n">
        <v>3359</v>
      </c>
      <c r="H4432" s="0" t="str">
        <f aca="false">INDEX(Products!$C:$C,MATCH(C4432,Products!$A:$A,0))</f>
        <v>Home &amp; Kitchen</v>
      </c>
      <c r="I4432" s="0" t="str">
        <f aca="false">INDEX(Orders!$D:$D,MATCH(B4432,Orders!$A:$A,0))</f>
        <v>Delivered</v>
      </c>
      <c r="J4432" s="8" t="n">
        <f aca="false">INDEX(Products!$E:$E,MATCH(C4432,Products!$A:$A,0))</f>
        <v>1895.25</v>
      </c>
      <c r="K4432" s="8" t="n">
        <f aca="false">D4432*J4432</f>
        <v>1895.25</v>
      </c>
    </row>
    <row r="4433" customFormat="false" ht="15" hidden="false" customHeight="false" outlineLevel="0" collapsed="false">
      <c r="A4433" s="0" t="s">
        <v>12201</v>
      </c>
      <c r="B4433" s="0" t="s">
        <v>4115</v>
      </c>
      <c r="C4433" s="0" t="s">
        <v>7609</v>
      </c>
      <c r="D4433" s="0" t="n">
        <v>1</v>
      </c>
      <c r="E4433" s="8" t="n">
        <v>35369</v>
      </c>
      <c r="F4433" s="0" t="n">
        <v>0</v>
      </c>
      <c r="G4433" s="8" t="n">
        <v>35369</v>
      </c>
      <c r="H4433" s="0" t="str">
        <f aca="false">INDEX(Products!$C:$C,MATCH(C4433,Products!$A:$A,0))</f>
        <v>Electronics</v>
      </c>
      <c r="I4433" s="0" t="str">
        <f aca="false">INDEX(Orders!$D:$D,MATCH(B4433,Orders!$A:$A,0))</f>
        <v>Delivered</v>
      </c>
      <c r="J4433" s="8" t="n">
        <f aca="false">INDEX(Products!$E:$E,MATCH(C4433,Products!$A:$A,0))</f>
        <v>24770.66</v>
      </c>
      <c r="K4433" s="8" t="n">
        <f aca="false">D4433*J4433</f>
        <v>24770.66</v>
      </c>
    </row>
    <row r="4434" customFormat="false" ht="15" hidden="false" customHeight="false" outlineLevel="0" collapsed="false">
      <c r="A4434" s="0" t="s">
        <v>12202</v>
      </c>
      <c r="B4434" s="0" t="s">
        <v>4115</v>
      </c>
      <c r="C4434" s="0" t="s">
        <v>7914</v>
      </c>
      <c r="D4434" s="0" t="n">
        <v>1</v>
      </c>
      <c r="E4434" s="8" t="n">
        <v>1219</v>
      </c>
      <c r="F4434" s="0" t="n">
        <v>15</v>
      </c>
      <c r="G4434" s="8" t="n">
        <v>1036.15</v>
      </c>
      <c r="H4434" s="0" t="str">
        <f aca="false">INDEX(Products!$C:$C,MATCH(C4434,Products!$A:$A,0))</f>
        <v>Beauty &amp; Personal Care</v>
      </c>
      <c r="I4434" s="0" t="str">
        <f aca="false">INDEX(Orders!$D:$D,MATCH(B4434,Orders!$A:$A,0))</f>
        <v>Delivered</v>
      </c>
      <c r="J4434" s="8" t="n">
        <f aca="false">INDEX(Products!$E:$E,MATCH(C4434,Products!$A:$A,0))</f>
        <v>897.9</v>
      </c>
      <c r="K4434" s="8" t="n">
        <f aca="false">D4434*J4434</f>
        <v>897.9</v>
      </c>
    </row>
    <row r="4435" customFormat="false" ht="15" hidden="false" customHeight="false" outlineLevel="0" collapsed="false">
      <c r="A4435" s="0" t="s">
        <v>12203</v>
      </c>
      <c r="B4435" s="0" t="s">
        <v>4116</v>
      </c>
      <c r="C4435" s="0" t="s">
        <v>7601</v>
      </c>
      <c r="D4435" s="0" t="n">
        <v>1</v>
      </c>
      <c r="E4435" s="8" t="n">
        <v>25819</v>
      </c>
      <c r="F4435" s="0" t="n">
        <v>10</v>
      </c>
      <c r="G4435" s="8" t="n">
        <v>23237.1</v>
      </c>
      <c r="H4435" s="0" t="str">
        <f aca="false">INDEX(Products!$C:$C,MATCH(C4435,Products!$A:$A,0))</f>
        <v>Furniture</v>
      </c>
      <c r="I4435" s="0" t="str">
        <f aca="false">INDEX(Orders!$D:$D,MATCH(B4435,Orders!$A:$A,0))</f>
        <v>Delivered</v>
      </c>
      <c r="J4435" s="8" t="n">
        <f aca="false">INDEX(Products!$E:$E,MATCH(C4435,Products!$A:$A,0))</f>
        <v>17102.88</v>
      </c>
      <c r="K4435" s="8" t="n">
        <f aca="false">D4435*J4435</f>
        <v>17102.88</v>
      </c>
    </row>
    <row r="4436" customFormat="false" ht="15" hidden="false" customHeight="false" outlineLevel="0" collapsed="false">
      <c r="A4436" s="0" t="s">
        <v>12204</v>
      </c>
      <c r="B4436" s="0" t="s">
        <v>4116</v>
      </c>
      <c r="C4436" s="0" t="s">
        <v>8210</v>
      </c>
      <c r="D4436" s="0" t="n">
        <v>1</v>
      </c>
      <c r="E4436" s="8" t="n">
        <v>76990</v>
      </c>
      <c r="F4436" s="0" t="n">
        <v>0</v>
      </c>
      <c r="G4436" s="8" t="n">
        <v>76990</v>
      </c>
      <c r="H4436" s="0" t="str">
        <f aca="false">INDEX(Products!$C:$C,MATCH(C4436,Products!$A:$A,0))</f>
        <v>Mobiles &amp; Accessories</v>
      </c>
      <c r="I4436" s="0" t="str">
        <f aca="false">INDEX(Orders!$D:$D,MATCH(B4436,Orders!$A:$A,0))</f>
        <v>Delivered</v>
      </c>
      <c r="J4436" s="8" t="n">
        <f aca="false">INDEX(Products!$E:$E,MATCH(C4436,Products!$A:$A,0))</f>
        <v>55934.16</v>
      </c>
      <c r="K4436" s="8" t="n">
        <f aca="false">D4436*J4436</f>
        <v>55934.16</v>
      </c>
    </row>
    <row r="4437" customFormat="false" ht="15" hidden="false" customHeight="false" outlineLevel="0" collapsed="false">
      <c r="A4437" s="0" t="s">
        <v>12205</v>
      </c>
      <c r="B4437" s="0" t="s">
        <v>4117</v>
      </c>
      <c r="C4437" s="0" t="s">
        <v>7876</v>
      </c>
      <c r="D4437" s="0" t="n">
        <v>3</v>
      </c>
      <c r="E4437" s="8" t="n">
        <v>2169</v>
      </c>
      <c r="F4437" s="0" t="n">
        <v>0</v>
      </c>
      <c r="G4437" s="8" t="n">
        <v>6507</v>
      </c>
      <c r="H4437" s="0" t="str">
        <f aca="false">INDEX(Products!$C:$C,MATCH(C4437,Products!$A:$A,0))</f>
        <v>Fashion</v>
      </c>
      <c r="I4437" s="0" t="str">
        <f aca="false">INDEX(Orders!$D:$D,MATCH(B4437,Orders!$A:$A,0))</f>
        <v>Delivered</v>
      </c>
      <c r="J4437" s="8" t="n">
        <f aca="false">INDEX(Products!$E:$E,MATCH(C4437,Products!$A:$A,0))</f>
        <v>1541.52</v>
      </c>
      <c r="K4437" s="8" t="n">
        <f aca="false">D4437*J4437</f>
        <v>4624.56</v>
      </c>
    </row>
    <row r="4438" customFormat="false" ht="15" hidden="false" customHeight="false" outlineLevel="0" collapsed="false">
      <c r="A4438" s="0" t="s">
        <v>12206</v>
      </c>
      <c r="B4438" s="0" t="s">
        <v>4117</v>
      </c>
      <c r="C4438" s="0" t="s">
        <v>7790</v>
      </c>
      <c r="D4438" s="0" t="n">
        <v>2</v>
      </c>
      <c r="E4438" s="8" t="n">
        <v>629</v>
      </c>
      <c r="F4438" s="0" t="n">
        <v>10</v>
      </c>
      <c r="G4438" s="8" t="n">
        <v>1132.2</v>
      </c>
      <c r="H4438" s="0" t="str">
        <f aca="false">INDEX(Products!$C:$C,MATCH(C4438,Products!$A:$A,0))</f>
        <v>Grocery</v>
      </c>
      <c r="I4438" s="0" t="str">
        <f aca="false">INDEX(Orders!$D:$D,MATCH(B4438,Orders!$A:$A,0))</f>
        <v>Delivered</v>
      </c>
      <c r="J4438" s="8" t="n">
        <f aca="false">INDEX(Products!$E:$E,MATCH(C4438,Products!$A:$A,0))</f>
        <v>377.09</v>
      </c>
      <c r="K4438" s="8" t="n">
        <f aca="false">D4438*J4438</f>
        <v>754.18</v>
      </c>
    </row>
    <row r="4439" customFormat="false" ht="15" hidden="false" customHeight="false" outlineLevel="0" collapsed="false">
      <c r="A4439" s="0" t="s">
        <v>12207</v>
      </c>
      <c r="B4439" s="0" t="s">
        <v>4118</v>
      </c>
      <c r="C4439" s="0" t="s">
        <v>7605</v>
      </c>
      <c r="D4439" s="0" t="n">
        <v>1</v>
      </c>
      <c r="E4439" s="8" t="n">
        <v>7919</v>
      </c>
      <c r="F4439" s="0" t="n">
        <v>10</v>
      </c>
      <c r="G4439" s="8" t="n">
        <v>7127.1</v>
      </c>
      <c r="H4439" s="0" t="str">
        <f aca="false">INDEX(Products!$C:$C,MATCH(C4439,Products!$A:$A,0))</f>
        <v>Home &amp; Kitchen</v>
      </c>
      <c r="I4439" s="0" t="str">
        <f aca="false">INDEX(Orders!$D:$D,MATCH(B4439,Orders!$A:$A,0))</f>
        <v>Delivered</v>
      </c>
      <c r="J4439" s="8" t="n">
        <f aca="false">INDEX(Products!$E:$E,MATCH(C4439,Products!$A:$A,0))</f>
        <v>4611.02</v>
      </c>
      <c r="K4439" s="8" t="n">
        <f aca="false">D4439*J4439</f>
        <v>4611.02</v>
      </c>
    </row>
    <row r="4440" customFormat="false" ht="15" hidden="false" customHeight="false" outlineLevel="0" collapsed="false">
      <c r="A4440" s="0" t="s">
        <v>12208</v>
      </c>
      <c r="B4440" s="0" t="s">
        <v>4120</v>
      </c>
      <c r="C4440" s="0" t="s">
        <v>7771</v>
      </c>
      <c r="D4440" s="0" t="n">
        <v>1</v>
      </c>
      <c r="E4440" s="8" t="n">
        <v>3619</v>
      </c>
      <c r="F4440" s="0" t="n">
        <v>5</v>
      </c>
      <c r="G4440" s="8" t="n">
        <v>3438.05</v>
      </c>
      <c r="H4440" s="0" t="str">
        <f aca="false">INDEX(Products!$C:$C,MATCH(C4440,Products!$A:$A,0))</f>
        <v>Fashion</v>
      </c>
      <c r="I4440" s="0" t="str">
        <f aca="false">INDEX(Orders!$D:$D,MATCH(B4440,Orders!$A:$A,0))</f>
        <v>Delivered</v>
      </c>
      <c r="J4440" s="8" t="n">
        <f aca="false">INDEX(Products!$E:$E,MATCH(C4440,Products!$A:$A,0))</f>
        <v>2299.95</v>
      </c>
      <c r="K4440" s="8" t="n">
        <f aca="false">D4440*J4440</f>
        <v>2299.95</v>
      </c>
    </row>
    <row r="4441" customFormat="false" ht="15" hidden="false" customHeight="false" outlineLevel="0" collapsed="false">
      <c r="A4441" s="0" t="s">
        <v>12209</v>
      </c>
      <c r="B4441" s="0" t="s">
        <v>4121</v>
      </c>
      <c r="C4441" s="0" t="s">
        <v>7892</v>
      </c>
      <c r="D4441" s="0" t="n">
        <v>1</v>
      </c>
      <c r="E4441" s="8" t="n">
        <v>31790</v>
      </c>
      <c r="F4441" s="0" t="n">
        <v>30</v>
      </c>
      <c r="G4441" s="8" t="n">
        <v>22253</v>
      </c>
      <c r="H4441" s="0" t="str">
        <f aca="false">INDEX(Products!$C:$C,MATCH(C4441,Products!$A:$A,0))</f>
        <v>Electronics</v>
      </c>
      <c r="I4441" s="0" t="str">
        <f aca="false">INDEX(Orders!$D:$D,MATCH(B4441,Orders!$A:$A,0))</f>
        <v>Delivered</v>
      </c>
      <c r="J4441" s="8" t="n">
        <f aca="false">INDEX(Products!$E:$E,MATCH(C4441,Products!$A:$A,0))</f>
        <v>21808.65</v>
      </c>
      <c r="K4441" s="8" t="n">
        <f aca="false">D4441*J4441</f>
        <v>21808.65</v>
      </c>
    </row>
    <row r="4442" customFormat="false" ht="15" hidden="false" customHeight="false" outlineLevel="0" collapsed="false">
      <c r="A4442" s="0" t="s">
        <v>12210</v>
      </c>
      <c r="B4442" s="0" t="s">
        <v>4122</v>
      </c>
      <c r="C4442" s="0" t="s">
        <v>7811</v>
      </c>
      <c r="D4442" s="0" t="n">
        <v>1</v>
      </c>
      <c r="E4442" s="8" t="n">
        <v>36999</v>
      </c>
      <c r="F4442" s="0" t="n">
        <v>20</v>
      </c>
      <c r="G4442" s="8" t="n">
        <v>29599.2</v>
      </c>
      <c r="H4442" s="0" t="str">
        <f aca="false">INDEX(Products!$C:$C,MATCH(C4442,Products!$A:$A,0))</f>
        <v>Electronics</v>
      </c>
      <c r="I4442" s="0" t="str">
        <f aca="false">INDEX(Orders!$D:$D,MATCH(B4442,Orders!$A:$A,0))</f>
        <v>Delivered</v>
      </c>
      <c r="J4442" s="8" t="n">
        <f aca="false">INDEX(Products!$E:$E,MATCH(C4442,Products!$A:$A,0))</f>
        <v>21693.36</v>
      </c>
      <c r="K4442" s="8" t="n">
        <f aca="false">D4442*J4442</f>
        <v>21693.36</v>
      </c>
    </row>
    <row r="4443" customFormat="false" ht="15" hidden="false" customHeight="false" outlineLevel="0" collapsed="false">
      <c r="A4443" s="0" t="s">
        <v>12211</v>
      </c>
      <c r="B4443" s="0" t="s">
        <v>4124</v>
      </c>
      <c r="C4443" s="0" t="s">
        <v>8226</v>
      </c>
      <c r="D4443" s="0" t="n">
        <v>1</v>
      </c>
      <c r="E4443" s="8" t="n">
        <v>42449</v>
      </c>
      <c r="F4443" s="0" t="n">
        <v>0</v>
      </c>
      <c r="G4443" s="8" t="n">
        <v>42449</v>
      </c>
      <c r="H4443" s="0" t="str">
        <f aca="false">INDEX(Products!$C:$C,MATCH(C4443,Products!$A:$A,0))</f>
        <v>Electronics</v>
      </c>
      <c r="I4443" s="0" t="str">
        <f aca="false">INDEX(Orders!$D:$D,MATCH(B4443,Orders!$A:$A,0))</f>
        <v>Returned</v>
      </c>
      <c r="J4443" s="8" t="n">
        <f aca="false">INDEX(Products!$E:$E,MATCH(C4443,Products!$A:$A,0))</f>
        <v>30786.73</v>
      </c>
      <c r="K4443" s="8" t="n">
        <f aca="false">D4443*J4443</f>
        <v>30786.73</v>
      </c>
    </row>
    <row r="4444" customFormat="false" ht="15" hidden="false" customHeight="false" outlineLevel="0" collapsed="false">
      <c r="A4444" s="0" t="s">
        <v>12212</v>
      </c>
      <c r="B4444" s="0" t="s">
        <v>4125</v>
      </c>
      <c r="C4444" s="0" t="s">
        <v>7809</v>
      </c>
      <c r="D4444" s="0" t="n">
        <v>1</v>
      </c>
      <c r="E4444" s="8" t="n">
        <v>9019</v>
      </c>
      <c r="F4444" s="0" t="n">
        <v>30</v>
      </c>
      <c r="G4444" s="8" t="n">
        <v>6313.3</v>
      </c>
      <c r="H4444" s="0" t="str">
        <f aca="false">INDEX(Products!$C:$C,MATCH(C4444,Products!$A:$A,0))</f>
        <v>Home &amp; Kitchen</v>
      </c>
      <c r="I4444" s="0" t="str">
        <f aca="false">INDEX(Orders!$D:$D,MATCH(B4444,Orders!$A:$A,0))</f>
        <v>Cancelled</v>
      </c>
      <c r="J4444" s="8" t="n">
        <f aca="false">INDEX(Products!$E:$E,MATCH(C4444,Products!$A:$A,0))</f>
        <v>6066.71</v>
      </c>
      <c r="K4444" s="8" t="n">
        <f aca="false">D4444*J4444</f>
        <v>6066.71</v>
      </c>
    </row>
    <row r="4445" customFormat="false" ht="15" hidden="false" customHeight="false" outlineLevel="0" collapsed="false">
      <c r="A4445" s="0" t="s">
        <v>12213</v>
      </c>
      <c r="B4445" s="0" t="s">
        <v>4126</v>
      </c>
      <c r="C4445" s="0" t="s">
        <v>8083</v>
      </c>
      <c r="D4445" s="0" t="n">
        <v>1</v>
      </c>
      <c r="E4445" s="8" t="n">
        <v>1749</v>
      </c>
      <c r="F4445" s="0" t="n">
        <v>20</v>
      </c>
      <c r="G4445" s="8" t="n">
        <v>1399.2</v>
      </c>
      <c r="H4445" s="0" t="str">
        <f aca="false">INDEX(Products!$C:$C,MATCH(C4445,Products!$A:$A,0))</f>
        <v>Fashion</v>
      </c>
      <c r="I4445" s="0" t="str">
        <f aca="false">INDEX(Orders!$D:$D,MATCH(B4445,Orders!$A:$A,0))</f>
        <v>Delivered</v>
      </c>
      <c r="J4445" s="8" t="n">
        <f aca="false">INDEX(Products!$E:$E,MATCH(C4445,Products!$A:$A,0))</f>
        <v>1085.41</v>
      </c>
      <c r="K4445" s="8" t="n">
        <f aca="false">D4445*J4445</f>
        <v>1085.41</v>
      </c>
    </row>
    <row r="4446" customFormat="false" ht="15" hidden="false" customHeight="false" outlineLevel="0" collapsed="false">
      <c r="A4446" s="0" t="s">
        <v>12214</v>
      </c>
      <c r="B4446" s="0" t="s">
        <v>4126</v>
      </c>
      <c r="C4446" s="0" t="s">
        <v>7593</v>
      </c>
      <c r="D4446" s="0" t="n">
        <v>2</v>
      </c>
      <c r="E4446" s="8" t="n">
        <v>12159</v>
      </c>
      <c r="F4446" s="0" t="n">
        <v>20</v>
      </c>
      <c r="G4446" s="8" t="n">
        <v>19454.4</v>
      </c>
      <c r="H4446" s="0" t="str">
        <f aca="false">INDEX(Products!$C:$C,MATCH(C4446,Products!$A:$A,0))</f>
        <v>Mobiles &amp; Accessories</v>
      </c>
      <c r="I4446" s="0" t="str">
        <f aca="false">INDEX(Orders!$D:$D,MATCH(B4446,Orders!$A:$A,0))</f>
        <v>Delivered</v>
      </c>
      <c r="J4446" s="8" t="n">
        <f aca="false">INDEX(Products!$E:$E,MATCH(C4446,Products!$A:$A,0))</f>
        <v>8791.68</v>
      </c>
      <c r="K4446" s="8" t="n">
        <f aca="false">D4446*J4446</f>
        <v>17583.36</v>
      </c>
    </row>
    <row r="4447" customFormat="false" ht="15" hidden="false" customHeight="false" outlineLevel="0" collapsed="false">
      <c r="A4447" s="0" t="s">
        <v>12215</v>
      </c>
      <c r="B4447" s="0" t="s">
        <v>4128</v>
      </c>
      <c r="C4447" s="0" t="s">
        <v>7790</v>
      </c>
      <c r="D4447" s="0" t="n">
        <v>1</v>
      </c>
      <c r="E4447" s="8" t="n">
        <v>629</v>
      </c>
      <c r="F4447" s="0" t="n">
        <v>10</v>
      </c>
      <c r="G4447" s="8" t="n">
        <v>566.1</v>
      </c>
      <c r="H4447" s="0" t="str">
        <f aca="false">INDEX(Products!$C:$C,MATCH(C4447,Products!$A:$A,0))</f>
        <v>Grocery</v>
      </c>
      <c r="I4447" s="0" t="str">
        <f aca="false">INDEX(Orders!$D:$D,MATCH(B4447,Orders!$A:$A,0))</f>
        <v>Delivered</v>
      </c>
      <c r="J4447" s="8" t="n">
        <f aca="false">INDEX(Products!$E:$E,MATCH(C4447,Products!$A:$A,0))</f>
        <v>377.09</v>
      </c>
      <c r="K4447" s="8" t="n">
        <f aca="false">D4447*J4447</f>
        <v>377.09</v>
      </c>
    </row>
    <row r="4448" customFormat="false" ht="15" hidden="false" customHeight="false" outlineLevel="0" collapsed="false">
      <c r="A4448" s="0" t="s">
        <v>12216</v>
      </c>
      <c r="B4448" s="0" t="s">
        <v>4131</v>
      </c>
      <c r="C4448" s="0" t="s">
        <v>7940</v>
      </c>
      <c r="D4448" s="0" t="n">
        <v>1</v>
      </c>
      <c r="E4448" s="8" t="n">
        <v>1309</v>
      </c>
      <c r="F4448" s="0" t="n">
        <v>15</v>
      </c>
      <c r="G4448" s="8" t="n">
        <v>1112.65</v>
      </c>
      <c r="H4448" s="0" t="str">
        <f aca="false">INDEX(Products!$C:$C,MATCH(C4448,Products!$A:$A,0))</f>
        <v>Grocery</v>
      </c>
      <c r="I4448" s="0" t="str">
        <f aca="false">INDEX(Orders!$D:$D,MATCH(B4448,Orders!$A:$A,0))</f>
        <v>Delivered</v>
      </c>
      <c r="J4448" s="8" t="n">
        <f aca="false">INDEX(Products!$E:$E,MATCH(C4448,Products!$A:$A,0))</f>
        <v>914.27</v>
      </c>
      <c r="K4448" s="8" t="n">
        <f aca="false">D4448*J4448</f>
        <v>914.27</v>
      </c>
    </row>
    <row r="4449" customFormat="false" ht="15" hidden="false" customHeight="false" outlineLevel="0" collapsed="false">
      <c r="A4449" s="0" t="s">
        <v>12217</v>
      </c>
      <c r="B4449" s="0" t="s">
        <v>4132</v>
      </c>
      <c r="C4449" s="0" t="s">
        <v>7719</v>
      </c>
      <c r="D4449" s="0" t="n">
        <v>1</v>
      </c>
      <c r="E4449" s="8" t="n">
        <v>13789</v>
      </c>
      <c r="F4449" s="0" t="n">
        <v>20</v>
      </c>
      <c r="G4449" s="8" t="n">
        <v>11031.2</v>
      </c>
      <c r="H4449" s="0" t="str">
        <f aca="false">INDEX(Products!$C:$C,MATCH(C4449,Products!$A:$A,0))</f>
        <v>Home &amp; Kitchen</v>
      </c>
      <c r="I4449" s="0" t="str">
        <f aca="false">INDEX(Orders!$D:$D,MATCH(B4449,Orders!$A:$A,0))</f>
        <v>Delivered</v>
      </c>
      <c r="J4449" s="8" t="n">
        <f aca="false">INDEX(Products!$E:$E,MATCH(C4449,Products!$A:$A,0))</f>
        <v>8780.89</v>
      </c>
      <c r="K4449" s="8" t="n">
        <f aca="false">D4449*J4449</f>
        <v>8780.89</v>
      </c>
    </row>
    <row r="4450" customFormat="false" ht="15" hidden="false" customHeight="false" outlineLevel="0" collapsed="false">
      <c r="A4450" s="0" t="s">
        <v>12218</v>
      </c>
      <c r="B4450" s="0" t="s">
        <v>4133</v>
      </c>
      <c r="C4450" s="0" t="s">
        <v>7805</v>
      </c>
      <c r="D4450" s="0" t="n">
        <v>1</v>
      </c>
      <c r="E4450" s="8" t="n">
        <v>18269</v>
      </c>
      <c r="F4450" s="0" t="n">
        <v>0</v>
      </c>
      <c r="G4450" s="8" t="n">
        <v>18269</v>
      </c>
      <c r="H4450" s="0" t="str">
        <f aca="false">INDEX(Products!$C:$C,MATCH(C4450,Products!$A:$A,0))</f>
        <v>Mobiles &amp; Accessories</v>
      </c>
      <c r="I4450" s="0" t="str">
        <f aca="false">INDEX(Orders!$D:$D,MATCH(B4450,Orders!$A:$A,0))</f>
        <v>Delivered</v>
      </c>
      <c r="J4450" s="8" t="n">
        <f aca="false">INDEX(Products!$E:$E,MATCH(C4450,Products!$A:$A,0))</f>
        <v>12301.55</v>
      </c>
      <c r="K4450" s="8" t="n">
        <f aca="false">D4450*J4450</f>
        <v>12301.55</v>
      </c>
    </row>
    <row r="4451" customFormat="false" ht="15" hidden="false" customHeight="false" outlineLevel="0" collapsed="false">
      <c r="A4451" s="0" t="s">
        <v>12219</v>
      </c>
      <c r="B4451" s="0" t="s">
        <v>4135</v>
      </c>
      <c r="C4451" s="0" t="s">
        <v>7787</v>
      </c>
      <c r="D4451" s="0" t="n">
        <v>2</v>
      </c>
      <c r="E4451" s="8" t="n">
        <v>1279</v>
      </c>
      <c r="F4451" s="0" t="n">
        <v>10</v>
      </c>
      <c r="G4451" s="8" t="n">
        <v>2302.2</v>
      </c>
      <c r="H4451" s="0" t="str">
        <f aca="false">INDEX(Products!$C:$C,MATCH(C4451,Products!$A:$A,0))</f>
        <v>Fashion</v>
      </c>
      <c r="I4451" s="0" t="str">
        <f aca="false">INDEX(Orders!$D:$D,MATCH(B4451,Orders!$A:$A,0))</f>
        <v>Delivered</v>
      </c>
      <c r="J4451" s="8" t="n">
        <f aca="false">INDEX(Products!$E:$E,MATCH(C4451,Products!$A:$A,0))</f>
        <v>810.46</v>
      </c>
      <c r="K4451" s="8" t="n">
        <f aca="false">D4451*J4451</f>
        <v>1620.92</v>
      </c>
    </row>
    <row r="4452" customFormat="false" ht="15" hidden="false" customHeight="false" outlineLevel="0" collapsed="false">
      <c r="A4452" s="0" t="s">
        <v>12220</v>
      </c>
      <c r="B4452" s="0" t="s">
        <v>4135</v>
      </c>
      <c r="C4452" s="0" t="s">
        <v>7987</v>
      </c>
      <c r="D4452" s="0" t="n">
        <v>1</v>
      </c>
      <c r="E4452" s="8" t="n">
        <v>4779</v>
      </c>
      <c r="F4452" s="0" t="n">
        <v>0</v>
      </c>
      <c r="G4452" s="8" t="n">
        <v>4779</v>
      </c>
      <c r="H4452" s="0" t="str">
        <f aca="false">INDEX(Products!$C:$C,MATCH(C4452,Products!$A:$A,0))</f>
        <v>Fashion</v>
      </c>
      <c r="I4452" s="0" t="str">
        <f aca="false">INDEX(Orders!$D:$D,MATCH(B4452,Orders!$A:$A,0))</f>
        <v>Delivered</v>
      </c>
      <c r="J4452" s="8" t="n">
        <f aca="false">INDEX(Products!$E:$E,MATCH(C4452,Products!$A:$A,0))</f>
        <v>3184.36</v>
      </c>
      <c r="K4452" s="8" t="n">
        <f aca="false">D4452*J4452</f>
        <v>3184.36</v>
      </c>
    </row>
    <row r="4453" customFormat="false" ht="15" hidden="false" customHeight="false" outlineLevel="0" collapsed="false">
      <c r="A4453" s="0" t="s">
        <v>12221</v>
      </c>
      <c r="B4453" s="0" t="s">
        <v>4136</v>
      </c>
      <c r="C4453" s="0" t="s">
        <v>9198</v>
      </c>
      <c r="D4453" s="0" t="n">
        <v>1</v>
      </c>
      <c r="E4453" s="8" t="n">
        <v>200</v>
      </c>
      <c r="F4453" s="0" t="n">
        <v>10</v>
      </c>
      <c r="G4453" s="8" t="n">
        <v>180</v>
      </c>
      <c r="H4453" s="0" t="str">
        <f aca="false">INDEX(Products!$C:$C,MATCH(C4453,Products!$A:$A,0))</f>
        <v>Beauty &amp; Personal Care</v>
      </c>
      <c r="I4453" s="0" t="str">
        <f aca="false">INDEX(Orders!$D:$D,MATCH(B4453,Orders!$A:$A,0))</f>
        <v>Delivered</v>
      </c>
      <c r="J4453" s="8" t="n">
        <f aca="false">INDEX(Products!$E:$E,MATCH(C4453,Products!$A:$A,0))</f>
        <v>117.01</v>
      </c>
      <c r="K4453" s="8" t="n">
        <f aca="false">D4453*J4453</f>
        <v>117.01</v>
      </c>
    </row>
    <row r="4454" customFormat="false" ht="15" hidden="false" customHeight="false" outlineLevel="0" collapsed="false">
      <c r="A4454" s="0" t="s">
        <v>12222</v>
      </c>
      <c r="B4454" s="0" t="s">
        <v>4137</v>
      </c>
      <c r="C4454" s="0" t="s">
        <v>7642</v>
      </c>
      <c r="D4454" s="0" t="n">
        <v>1</v>
      </c>
      <c r="E4454" s="8" t="n">
        <v>15499</v>
      </c>
      <c r="F4454" s="0" t="n">
        <v>10</v>
      </c>
      <c r="G4454" s="8" t="n">
        <v>13949.1</v>
      </c>
      <c r="H4454" s="0" t="str">
        <f aca="false">INDEX(Products!$C:$C,MATCH(C4454,Products!$A:$A,0))</f>
        <v>Electronics</v>
      </c>
      <c r="I4454" s="0" t="str">
        <f aca="false">INDEX(Orders!$D:$D,MATCH(B4454,Orders!$A:$A,0))</f>
        <v>Delivered</v>
      </c>
      <c r="J4454" s="8" t="n">
        <f aca="false">INDEX(Products!$E:$E,MATCH(C4454,Products!$A:$A,0))</f>
        <v>11174.87</v>
      </c>
      <c r="K4454" s="8" t="n">
        <f aca="false">D4454*J4454</f>
        <v>11174.87</v>
      </c>
    </row>
    <row r="4455" customFormat="false" ht="15" hidden="false" customHeight="false" outlineLevel="0" collapsed="false">
      <c r="A4455" s="0" t="s">
        <v>12223</v>
      </c>
      <c r="B4455" s="0" t="s">
        <v>4137</v>
      </c>
      <c r="C4455" s="0" t="s">
        <v>7609</v>
      </c>
      <c r="D4455" s="0" t="n">
        <v>1</v>
      </c>
      <c r="E4455" s="8" t="n">
        <v>35369</v>
      </c>
      <c r="F4455" s="0" t="n">
        <v>0</v>
      </c>
      <c r="G4455" s="8" t="n">
        <v>35369</v>
      </c>
      <c r="H4455" s="0" t="str">
        <f aca="false">INDEX(Products!$C:$C,MATCH(C4455,Products!$A:$A,0))</f>
        <v>Electronics</v>
      </c>
      <c r="I4455" s="0" t="str">
        <f aca="false">INDEX(Orders!$D:$D,MATCH(B4455,Orders!$A:$A,0))</f>
        <v>Delivered</v>
      </c>
      <c r="J4455" s="8" t="n">
        <f aca="false">INDEX(Products!$E:$E,MATCH(C4455,Products!$A:$A,0))</f>
        <v>24770.66</v>
      </c>
      <c r="K4455" s="8" t="n">
        <f aca="false">D4455*J4455</f>
        <v>24770.66</v>
      </c>
    </row>
    <row r="4456" customFormat="false" ht="15" hidden="false" customHeight="false" outlineLevel="0" collapsed="false">
      <c r="A4456" s="0" t="s">
        <v>12224</v>
      </c>
      <c r="B4456" s="0" t="s">
        <v>4138</v>
      </c>
      <c r="C4456" s="0" t="s">
        <v>7745</v>
      </c>
      <c r="D4456" s="0" t="n">
        <v>1</v>
      </c>
      <c r="E4456" s="8" t="n">
        <v>19339</v>
      </c>
      <c r="F4456" s="0" t="n">
        <v>0</v>
      </c>
      <c r="G4456" s="8" t="n">
        <v>19339</v>
      </c>
      <c r="H4456" s="0" t="str">
        <f aca="false">INDEX(Products!$C:$C,MATCH(C4456,Products!$A:$A,0))</f>
        <v>Furniture</v>
      </c>
      <c r="I4456" s="0" t="str">
        <f aca="false">INDEX(Orders!$D:$D,MATCH(B4456,Orders!$A:$A,0))</f>
        <v>Delivered</v>
      </c>
      <c r="J4456" s="8" t="n">
        <f aca="false">INDEX(Products!$E:$E,MATCH(C4456,Products!$A:$A,0))</f>
        <v>11729</v>
      </c>
      <c r="K4456" s="8" t="n">
        <f aca="false">D4456*J4456</f>
        <v>11729</v>
      </c>
    </row>
    <row r="4457" customFormat="false" ht="15" hidden="false" customHeight="false" outlineLevel="0" collapsed="false">
      <c r="A4457" s="0" t="s">
        <v>12225</v>
      </c>
      <c r="B4457" s="0" t="s">
        <v>4138</v>
      </c>
      <c r="C4457" s="0" t="s">
        <v>7719</v>
      </c>
      <c r="D4457" s="0" t="n">
        <v>1</v>
      </c>
      <c r="E4457" s="8" t="n">
        <v>13789</v>
      </c>
      <c r="F4457" s="0" t="n">
        <v>20</v>
      </c>
      <c r="G4457" s="8" t="n">
        <v>11031.2</v>
      </c>
      <c r="H4457" s="0" t="str">
        <f aca="false">INDEX(Products!$C:$C,MATCH(C4457,Products!$A:$A,0))</f>
        <v>Home &amp; Kitchen</v>
      </c>
      <c r="I4457" s="0" t="str">
        <f aca="false">INDEX(Orders!$D:$D,MATCH(B4457,Orders!$A:$A,0))</f>
        <v>Delivered</v>
      </c>
      <c r="J4457" s="8" t="n">
        <f aca="false">INDEX(Products!$E:$E,MATCH(C4457,Products!$A:$A,0))</f>
        <v>8780.89</v>
      </c>
      <c r="K4457" s="8" t="n">
        <f aca="false">D4457*J4457</f>
        <v>8780.89</v>
      </c>
    </row>
    <row r="4458" customFormat="false" ht="15" hidden="false" customHeight="false" outlineLevel="0" collapsed="false">
      <c r="A4458" s="0" t="s">
        <v>12226</v>
      </c>
      <c r="B4458" s="0" t="s">
        <v>4139</v>
      </c>
      <c r="C4458" s="0" t="s">
        <v>8304</v>
      </c>
      <c r="D4458" s="0" t="n">
        <v>2</v>
      </c>
      <c r="E4458" s="8" t="n">
        <v>30649</v>
      </c>
      <c r="F4458" s="0" t="n">
        <v>10</v>
      </c>
      <c r="G4458" s="8" t="n">
        <v>55168.2</v>
      </c>
      <c r="H4458" s="0" t="str">
        <f aca="false">INDEX(Products!$C:$C,MATCH(C4458,Products!$A:$A,0))</f>
        <v>Mobiles &amp; Accessories</v>
      </c>
      <c r="I4458" s="0" t="str">
        <f aca="false">INDEX(Orders!$D:$D,MATCH(B4458,Orders!$A:$A,0))</f>
        <v>Delivered</v>
      </c>
      <c r="J4458" s="8" t="n">
        <f aca="false">INDEX(Products!$E:$E,MATCH(C4458,Products!$A:$A,0))</f>
        <v>17732.54</v>
      </c>
      <c r="K4458" s="8" t="n">
        <f aca="false">D4458*J4458</f>
        <v>35465.08</v>
      </c>
    </row>
    <row r="4459" customFormat="false" ht="15" hidden="false" customHeight="false" outlineLevel="0" collapsed="false">
      <c r="A4459" s="0" t="s">
        <v>12227</v>
      </c>
      <c r="B4459" s="0" t="s">
        <v>4141</v>
      </c>
      <c r="C4459" s="0" t="s">
        <v>7963</v>
      </c>
      <c r="D4459" s="0" t="n">
        <v>1</v>
      </c>
      <c r="E4459" s="8" t="n">
        <v>1509</v>
      </c>
      <c r="F4459" s="0" t="n">
        <v>0</v>
      </c>
      <c r="G4459" s="8" t="n">
        <v>1509</v>
      </c>
      <c r="H4459" s="0" t="str">
        <f aca="false">INDEX(Products!$C:$C,MATCH(C4459,Products!$A:$A,0))</f>
        <v>Books</v>
      </c>
      <c r="I4459" s="0" t="str">
        <f aca="false">INDEX(Orders!$D:$D,MATCH(B4459,Orders!$A:$A,0))</f>
        <v>Delivered</v>
      </c>
      <c r="J4459" s="8" t="n">
        <f aca="false">INDEX(Products!$E:$E,MATCH(C4459,Products!$A:$A,0))</f>
        <v>849.27</v>
      </c>
      <c r="K4459" s="8" t="n">
        <f aca="false">D4459*J4459</f>
        <v>849.27</v>
      </c>
    </row>
    <row r="4460" customFormat="false" ht="15" hidden="false" customHeight="false" outlineLevel="0" collapsed="false">
      <c r="A4460" s="0" t="s">
        <v>12228</v>
      </c>
      <c r="B4460" s="0" t="s">
        <v>4141</v>
      </c>
      <c r="C4460" s="0" t="s">
        <v>7755</v>
      </c>
      <c r="D4460" s="0" t="n">
        <v>1</v>
      </c>
      <c r="E4460" s="8" t="n">
        <v>949</v>
      </c>
      <c r="F4460" s="0" t="n">
        <v>0</v>
      </c>
      <c r="G4460" s="8" t="n">
        <v>949</v>
      </c>
      <c r="H4460" s="0" t="str">
        <f aca="false">INDEX(Products!$C:$C,MATCH(C4460,Products!$A:$A,0))</f>
        <v>Books</v>
      </c>
      <c r="I4460" s="0" t="str">
        <f aca="false">INDEX(Orders!$D:$D,MATCH(B4460,Orders!$A:$A,0))</f>
        <v>Delivered</v>
      </c>
      <c r="J4460" s="8" t="n">
        <f aca="false">INDEX(Products!$E:$E,MATCH(C4460,Products!$A:$A,0))</f>
        <v>640.32</v>
      </c>
      <c r="K4460" s="8" t="n">
        <f aca="false">D4460*J4460</f>
        <v>640.32</v>
      </c>
    </row>
    <row r="4461" customFormat="false" ht="15" hidden="false" customHeight="false" outlineLevel="0" collapsed="false">
      <c r="A4461" s="0" t="s">
        <v>12229</v>
      </c>
      <c r="B4461" s="0" t="s">
        <v>4141</v>
      </c>
      <c r="C4461" s="0" t="s">
        <v>7803</v>
      </c>
      <c r="D4461" s="0" t="n">
        <v>1</v>
      </c>
      <c r="E4461" s="8" t="n">
        <v>34270</v>
      </c>
      <c r="F4461" s="0" t="n">
        <v>15</v>
      </c>
      <c r="G4461" s="8" t="n">
        <v>29129.5</v>
      </c>
      <c r="H4461" s="0" t="str">
        <f aca="false">INDEX(Products!$C:$C,MATCH(C4461,Products!$A:$A,0))</f>
        <v>Electronics</v>
      </c>
      <c r="I4461" s="0" t="str">
        <f aca="false">INDEX(Orders!$D:$D,MATCH(B4461,Orders!$A:$A,0))</f>
        <v>Delivered</v>
      </c>
      <c r="J4461" s="8" t="n">
        <f aca="false">INDEX(Products!$E:$E,MATCH(C4461,Products!$A:$A,0))</f>
        <v>19956.6</v>
      </c>
      <c r="K4461" s="8" t="n">
        <f aca="false">D4461*J4461</f>
        <v>19956.6</v>
      </c>
    </row>
    <row r="4462" customFormat="false" ht="15" hidden="false" customHeight="false" outlineLevel="0" collapsed="false">
      <c r="A4462" s="0" t="s">
        <v>12230</v>
      </c>
      <c r="B4462" s="0" t="s">
        <v>4142</v>
      </c>
      <c r="C4462" s="0" t="s">
        <v>7803</v>
      </c>
      <c r="D4462" s="0" t="n">
        <v>1</v>
      </c>
      <c r="E4462" s="8" t="n">
        <v>34270</v>
      </c>
      <c r="F4462" s="0" t="n">
        <v>15</v>
      </c>
      <c r="G4462" s="8" t="n">
        <v>29129.5</v>
      </c>
      <c r="H4462" s="0" t="str">
        <f aca="false">INDEX(Products!$C:$C,MATCH(C4462,Products!$A:$A,0))</f>
        <v>Electronics</v>
      </c>
      <c r="I4462" s="0" t="str">
        <f aca="false">INDEX(Orders!$D:$D,MATCH(B4462,Orders!$A:$A,0))</f>
        <v>Delivered</v>
      </c>
      <c r="J4462" s="8" t="n">
        <f aca="false">INDEX(Products!$E:$E,MATCH(C4462,Products!$A:$A,0))</f>
        <v>19956.6</v>
      </c>
      <c r="K4462" s="8" t="n">
        <f aca="false">D4462*J4462</f>
        <v>19956.6</v>
      </c>
    </row>
    <row r="4463" customFormat="false" ht="15" hidden="false" customHeight="false" outlineLevel="0" collapsed="false">
      <c r="A4463" s="0" t="s">
        <v>12231</v>
      </c>
      <c r="B4463" s="0" t="s">
        <v>4143</v>
      </c>
      <c r="C4463" s="0" t="s">
        <v>7801</v>
      </c>
      <c r="D4463" s="0" t="n">
        <v>1</v>
      </c>
      <c r="E4463" s="8" t="n">
        <v>2889</v>
      </c>
      <c r="F4463" s="0" t="n">
        <v>5</v>
      </c>
      <c r="G4463" s="8" t="n">
        <v>2744.55</v>
      </c>
      <c r="H4463" s="0" t="str">
        <f aca="false">INDEX(Products!$C:$C,MATCH(C4463,Products!$A:$A,0))</f>
        <v>Fashion</v>
      </c>
      <c r="I4463" s="0" t="str">
        <f aca="false">INDEX(Orders!$D:$D,MATCH(B4463,Orders!$A:$A,0))</f>
        <v>Delivered</v>
      </c>
      <c r="J4463" s="8" t="n">
        <f aca="false">INDEX(Products!$E:$E,MATCH(C4463,Products!$A:$A,0))</f>
        <v>1991.35</v>
      </c>
      <c r="K4463" s="8" t="n">
        <f aca="false">D4463*J4463</f>
        <v>1991.35</v>
      </c>
    </row>
    <row r="4464" customFormat="false" ht="15" hidden="false" customHeight="false" outlineLevel="0" collapsed="false">
      <c r="A4464" s="0" t="s">
        <v>12232</v>
      </c>
      <c r="B4464" s="0" t="s">
        <v>4144</v>
      </c>
      <c r="C4464" s="0" t="s">
        <v>7881</v>
      </c>
      <c r="D4464" s="0" t="n">
        <v>1</v>
      </c>
      <c r="E4464" s="8" t="n">
        <v>1029</v>
      </c>
      <c r="F4464" s="0" t="n">
        <v>0</v>
      </c>
      <c r="G4464" s="8" t="n">
        <v>1029</v>
      </c>
      <c r="H4464" s="0" t="str">
        <f aca="false">INDEX(Products!$C:$C,MATCH(C4464,Products!$A:$A,0))</f>
        <v>Fashion</v>
      </c>
      <c r="I4464" s="0" t="str">
        <f aca="false">INDEX(Orders!$D:$D,MATCH(B4464,Orders!$A:$A,0))</f>
        <v>Delivered</v>
      </c>
      <c r="J4464" s="8" t="n">
        <f aca="false">INDEX(Products!$E:$E,MATCH(C4464,Products!$A:$A,0))</f>
        <v>763.09</v>
      </c>
      <c r="K4464" s="8" t="n">
        <f aca="false">D4464*J4464</f>
        <v>763.09</v>
      </c>
    </row>
    <row r="4465" customFormat="false" ht="15" hidden="false" customHeight="false" outlineLevel="0" collapsed="false">
      <c r="A4465" s="0" t="s">
        <v>12233</v>
      </c>
      <c r="B4465" s="0" t="s">
        <v>4144</v>
      </c>
      <c r="C4465" s="0" t="s">
        <v>7993</v>
      </c>
      <c r="D4465" s="0" t="n">
        <v>3</v>
      </c>
      <c r="E4465" s="8" t="n">
        <v>19529</v>
      </c>
      <c r="F4465" s="0" t="n">
        <v>30</v>
      </c>
      <c r="G4465" s="8" t="n">
        <v>41010.9</v>
      </c>
      <c r="H4465" s="0" t="str">
        <f aca="false">INDEX(Products!$C:$C,MATCH(C4465,Products!$A:$A,0))</f>
        <v>Electronics</v>
      </c>
      <c r="I4465" s="0" t="str">
        <f aca="false">INDEX(Orders!$D:$D,MATCH(B4465,Orders!$A:$A,0))</f>
        <v>Delivered</v>
      </c>
      <c r="J4465" s="8" t="n">
        <f aca="false">INDEX(Products!$E:$E,MATCH(C4465,Products!$A:$A,0))</f>
        <v>12094.4</v>
      </c>
      <c r="K4465" s="8" t="n">
        <f aca="false">D4465*J4465</f>
        <v>36283.2</v>
      </c>
    </row>
    <row r="4466" customFormat="false" ht="15" hidden="false" customHeight="false" outlineLevel="0" collapsed="false">
      <c r="A4466" s="0" t="s">
        <v>12234</v>
      </c>
      <c r="B4466" s="0" t="s">
        <v>4146</v>
      </c>
      <c r="C4466" s="0" t="s">
        <v>7620</v>
      </c>
      <c r="D4466" s="0" t="n">
        <v>2</v>
      </c>
      <c r="E4466" s="8" t="n">
        <v>8729</v>
      </c>
      <c r="F4466" s="0" t="n">
        <v>5</v>
      </c>
      <c r="G4466" s="8" t="n">
        <v>16585.1</v>
      </c>
      <c r="H4466" s="0" t="str">
        <f aca="false">INDEX(Products!$C:$C,MATCH(C4466,Products!$A:$A,0))</f>
        <v>Electronics</v>
      </c>
      <c r="I4466" s="0" t="str">
        <f aca="false">INDEX(Orders!$D:$D,MATCH(B4466,Orders!$A:$A,0))</f>
        <v>Delivered</v>
      </c>
      <c r="J4466" s="8" t="n">
        <f aca="false">INDEX(Products!$E:$E,MATCH(C4466,Products!$A:$A,0))</f>
        <v>6197.6</v>
      </c>
      <c r="K4466" s="8" t="n">
        <f aca="false">D4466*J4466</f>
        <v>12395.2</v>
      </c>
    </row>
    <row r="4467" customFormat="false" ht="15" hidden="false" customHeight="false" outlineLevel="0" collapsed="false">
      <c r="A4467" s="0" t="s">
        <v>12235</v>
      </c>
      <c r="B4467" s="0" t="s">
        <v>4148</v>
      </c>
      <c r="C4467" s="0" t="s">
        <v>7659</v>
      </c>
      <c r="D4467" s="0" t="n">
        <v>3</v>
      </c>
      <c r="E4467" s="8" t="n">
        <v>2609</v>
      </c>
      <c r="F4467" s="0" t="n">
        <v>10</v>
      </c>
      <c r="G4467" s="8" t="n">
        <v>7044.3</v>
      </c>
      <c r="H4467" s="0" t="str">
        <f aca="false">INDEX(Products!$C:$C,MATCH(C4467,Products!$A:$A,0))</f>
        <v>Fashion</v>
      </c>
      <c r="I4467" s="0" t="str">
        <f aca="false">INDEX(Orders!$D:$D,MATCH(B4467,Orders!$A:$A,0))</f>
        <v>Delivered</v>
      </c>
      <c r="J4467" s="8" t="n">
        <f aca="false">INDEX(Products!$E:$E,MATCH(C4467,Products!$A:$A,0))</f>
        <v>1780.61</v>
      </c>
      <c r="K4467" s="8" t="n">
        <f aca="false">D4467*J4467</f>
        <v>5341.83</v>
      </c>
    </row>
    <row r="4468" customFormat="false" ht="15" hidden="false" customHeight="false" outlineLevel="0" collapsed="false">
      <c r="A4468" s="0" t="s">
        <v>12236</v>
      </c>
      <c r="B4468" s="0" t="s">
        <v>4148</v>
      </c>
      <c r="C4468" s="0" t="s">
        <v>7626</v>
      </c>
      <c r="D4468" s="0" t="n">
        <v>1</v>
      </c>
      <c r="E4468" s="8" t="n">
        <v>869</v>
      </c>
      <c r="F4468" s="0" t="n">
        <v>15</v>
      </c>
      <c r="G4468" s="8" t="n">
        <v>738.65</v>
      </c>
      <c r="H4468" s="0" t="str">
        <f aca="false">INDEX(Products!$C:$C,MATCH(C4468,Products!$A:$A,0))</f>
        <v>Books</v>
      </c>
      <c r="I4468" s="0" t="str">
        <f aca="false">INDEX(Orders!$D:$D,MATCH(B4468,Orders!$A:$A,0))</f>
        <v>Delivered</v>
      </c>
      <c r="J4468" s="8" t="n">
        <f aca="false">INDEX(Products!$E:$E,MATCH(C4468,Products!$A:$A,0))</f>
        <v>602.8</v>
      </c>
      <c r="K4468" s="8" t="n">
        <f aca="false">D4468*J4468</f>
        <v>602.8</v>
      </c>
    </row>
    <row r="4469" customFormat="false" ht="15" hidden="false" customHeight="false" outlineLevel="0" collapsed="false">
      <c r="A4469" s="0" t="s">
        <v>12237</v>
      </c>
      <c r="B4469" s="0" t="s">
        <v>4150</v>
      </c>
      <c r="C4469" s="0" t="s">
        <v>7801</v>
      </c>
      <c r="D4469" s="0" t="n">
        <v>1</v>
      </c>
      <c r="E4469" s="8" t="n">
        <v>2889</v>
      </c>
      <c r="F4469" s="0" t="n">
        <v>0</v>
      </c>
      <c r="G4469" s="8" t="n">
        <v>2889</v>
      </c>
      <c r="H4469" s="0" t="str">
        <f aca="false">INDEX(Products!$C:$C,MATCH(C4469,Products!$A:$A,0))</f>
        <v>Fashion</v>
      </c>
      <c r="I4469" s="0" t="str">
        <f aca="false">INDEX(Orders!$D:$D,MATCH(B4469,Orders!$A:$A,0))</f>
        <v>Delivered</v>
      </c>
      <c r="J4469" s="8" t="n">
        <f aca="false">INDEX(Products!$E:$E,MATCH(C4469,Products!$A:$A,0))</f>
        <v>1991.35</v>
      </c>
      <c r="K4469" s="8" t="n">
        <f aca="false">D4469*J4469</f>
        <v>1991.35</v>
      </c>
    </row>
    <row r="4470" customFormat="false" ht="15" hidden="false" customHeight="false" outlineLevel="0" collapsed="false">
      <c r="A4470" s="0" t="s">
        <v>12238</v>
      </c>
      <c r="B4470" s="0" t="s">
        <v>4150</v>
      </c>
      <c r="C4470" s="0" t="s">
        <v>8286</v>
      </c>
      <c r="D4470" s="0" t="n">
        <v>1</v>
      </c>
      <c r="E4470" s="8" t="n">
        <v>11479</v>
      </c>
      <c r="F4470" s="0" t="n">
        <v>20</v>
      </c>
      <c r="G4470" s="8" t="n">
        <v>9183.2</v>
      </c>
      <c r="H4470" s="0" t="str">
        <f aca="false">INDEX(Products!$C:$C,MATCH(C4470,Products!$A:$A,0))</f>
        <v>Home &amp; Kitchen</v>
      </c>
      <c r="I4470" s="0" t="str">
        <f aca="false">INDEX(Orders!$D:$D,MATCH(B4470,Orders!$A:$A,0))</f>
        <v>Delivered</v>
      </c>
      <c r="J4470" s="8" t="n">
        <f aca="false">INDEX(Products!$E:$E,MATCH(C4470,Products!$A:$A,0))</f>
        <v>6548.81</v>
      </c>
      <c r="K4470" s="8" t="n">
        <f aca="false">D4470*J4470</f>
        <v>6548.81</v>
      </c>
    </row>
    <row r="4471" customFormat="false" ht="15" hidden="false" customHeight="false" outlineLevel="0" collapsed="false">
      <c r="A4471" s="0" t="s">
        <v>12239</v>
      </c>
      <c r="B4471" s="0" t="s">
        <v>4150</v>
      </c>
      <c r="C4471" s="0" t="s">
        <v>7597</v>
      </c>
      <c r="D4471" s="0" t="n">
        <v>2</v>
      </c>
      <c r="E4471" s="8" t="n">
        <v>959</v>
      </c>
      <c r="F4471" s="0" t="n">
        <v>10</v>
      </c>
      <c r="G4471" s="8" t="n">
        <v>1726.2</v>
      </c>
      <c r="H4471" s="0" t="str">
        <f aca="false">INDEX(Products!$C:$C,MATCH(C4471,Products!$A:$A,0))</f>
        <v>Toys &amp; Baby Care</v>
      </c>
      <c r="I4471" s="0" t="str">
        <f aca="false">INDEX(Orders!$D:$D,MATCH(B4471,Orders!$A:$A,0))</f>
        <v>Delivered</v>
      </c>
      <c r="J4471" s="8" t="n">
        <f aca="false">INDEX(Products!$E:$E,MATCH(C4471,Products!$A:$A,0))</f>
        <v>528.95</v>
      </c>
      <c r="K4471" s="8" t="n">
        <f aca="false">D4471*J4471</f>
        <v>1057.9</v>
      </c>
    </row>
    <row r="4472" customFormat="false" ht="15" hidden="false" customHeight="false" outlineLevel="0" collapsed="false">
      <c r="A4472" s="0" t="s">
        <v>12240</v>
      </c>
      <c r="B4472" s="0" t="s">
        <v>4151</v>
      </c>
      <c r="C4472" s="0" t="s">
        <v>7855</v>
      </c>
      <c r="D4472" s="0" t="n">
        <v>1</v>
      </c>
      <c r="E4472" s="8" t="n">
        <v>40660</v>
      </c>
      <c r="F4472" s="0" t="n">
        <v>10</v>
      </c>
      <c r="G4472" s="8" t="n">
        <v>36594</v>
      </c>
      <c r="H4472" s="0" t="str">
        <f aca="false">INDEX(Products!$C:$C,MATCH(C4472,Products!$A:$A,0))</f>
        <v>Electronics</v>
      </c>
      <c r="I4472" s="0" t="str">
        <f aca="false">INDEX(Orders!$D:$D,MATCH(B4472,Orders!$A:$A,0))</f>
        <v>Cancelled</v>
      </c>
      <c r="J4472" s="8" t="n">
        <f aca="false">INDEX(Products!$E:$E,MATCH(C4472,Products!$A:$A,0))</f>
        <v>24017.64</v>
      </c>
      <c r="K4472" s="8" t="n">
        <f aca="false">D4472*J4472</f>
        <v>24017.64</v>
      </c>
    </row>
    <row r="4473" customFormat="false" ht="15" hidden="false" customHeight="false" outlineLevel="0" collapsed="false">
      <c r="A4473" s="0" t="s">
        <v>12241</v>
      </c>
      <c r="B4473" s="0" t="s">
        <v>4152</v>
      </c>
      <c r="C4473" s="0" t="s">
        <v>7628</v>
      </c>
      <c r="D4473" s="0" t="n">
        <v>1</v>
      </c>
      <c r="E4473" s="8" t="n">
        <v>40359</v>
      </c>
      <c r="F4473" s="0" t="n">
        <v>20</v>
      </c>
      <c r="G4473" s="8" t="n">
        <v>32287.2</v>
      </c>
      <c r="H4473" s="0" t="str">
        <f aca="false">INDEX(Products!$C:$C,MATCH(C4473,Products!$A:$A,0))</f>
        <v>Mobiles &amp; Accessories</v>
      </c>
      <c r="I4473" s="0" t="str">
        <f aca="false">INDEX(Orders!$D:$D,MATCH(B4473,Orders!$A:$A,0))</f>
        <v>Delivered</v>
      </c>
      <c r="J4473" s="8" t="n">
        <f aca="false">INDEX(Products!$E:$E,MATCH(C4473,Products!$A:$A,0))</f>
        <v>23885.95</v>
      </c>
      <c r="K4473" s="8" t="n">
        <f aca="false">D4473*J4473</f>
        <v>23885.95</v>
      </c>
    </row>
    <row r="4474" customFormat="false" ht="15" hidden="false" customHeight="false" outlineLevel="0" collapsed="false">
      <c r="A4474" s="0" t="s">
        <v>12242</v>
      </c>
      <c r="B4474" s="0" t="s">
        <v>4155</v>
      </c>
      <c r="C4474" s="0" t="s">
        <v>7659</v>
      </c>
      <c r="D4474" s="0" t="n">
        <v>1</v>
      </c>
      <c r="E4474" s="8" t="n">
        <v>2609</v>
      </c>
      <c r="F4474" s="0" t="n">
        <v>30</v>
      </c>
      <c r="G4474" s="8" t="n">
        <v>1826.3</v>
      </c>
      <c r="H4474" s="0" t="str">
        <f aca="false">INDEX(Products!$C:$C,MATCH(C4474,Products!$A:$A,0))</f>
        <v>Fashion</v>
      </c>
      <c r="I4474" s="0" t="str">
        <f aca="false">INDEX(Orders!$D:$D,MATCH(B4474,Orders!$A:$A,0))</f>
        <v>Delivered</v>
      </c>
      <c r="J4474" s="8" t="n">
        <f aca="false">INDEX(Products!$E:$E,MATCH(C4474,Products!$A:$A,0))</f>
        <v>1780.61</v>
      </c>
      <c r="K4474" s="8" t="n">
        <f aca="false">D4474*J4474</f>
        <v>1780.61</v>
      </c>
    </row>
    <row r="4475" customFormat="false" ht="15" hidden="false" customHeight="false" outlineLevel="0" collapsed="false">
      <c r="A4475" s="0" t="s">
        <v>12243</v>
      </c>
      <c r="B4475" s="0" t="s">
        <v>4157</v>
      </c>
      <c r="C4475" s="0" t="s">
        <v>7607</v>
      </c>
      <c r="D4475" s="0" t="n">
        <v>1</v>
      </c>
      <c r="E4475" s="8" t="n">
        <v>26229</v>
      </c>
      <c r="F4475" s="0" t="n">
        <v>0</v>
      </c>
      <c r="G4475" s="8" t="n">
        <v>26229</v>
      </c>
      <c r="H4475" s="0" t="str">
        <f aca="false">INDEX(Products!$C:$C,MATCH(C4475,Products!$A:$A,0))</f>
        <v>Furniture</v>
      </c>
      <c r="I4475" s="0" t="str">
        <f aca="false">INDEX(Orders!$D:$D,MATCH(B4475,Orders!$A:$A,0))</f>
        <v>Delivered</v>
      </c>
      <c r="J4475" s="8" t="n">
        <f aca="false">INDEX(Products!$E:$E,MATCH(C4475,Products!$A:$A,0))</f>
        <v>18876.62</v>
      </c>
      <c r="K4475" s="8" t="n">
        <f aca="false">D4475*J4475</f>
        <v>18876.62</v>
      </c>
    </row>
    <row r="4476" customFormat="false" ht="15" hidden="false" customHeight="false" outlineLevel="0" collapsed="false">
      <c r="A4476" s="0" t="s">
        <v>12244</v>
      </c>
      <c r="B4476" s="0" t="s">
        <v>4157</v>
      </c>
      <c r="C4476" s="0" t="s">
        <v>7966</v>
      </c>
      <c r="D4476" s="0" t="n">
        <v>1</v>
      </c>
      <c r="E4476" s="8" t="n">
        <v>8389</v>
      </c>
      <c r="F4476" s="0" t="n">
        <v>0</v>
      </c>
      <c r="G4476" s="8" t="n">
        <v>8389</v>
      </c>
      <c r="H4476" s="0" t="str">
        <f aca="false">INDEX(Products!$C:$C,MATCH(C4476,Products!$A:$A,0))</f>
        <v>Home &amp; Kitchen</v>
      </c>
      <c r="I4476" s="0" t="str">
        <f aca="false">INDEX(Orders!$D:$D,MATCH(B4476,Orders!$A:$A,0))</f>
        <v>Delivered</v>
      </c>
      <c r="J4476" s="8" t="n">
        <f aca="false">INDEX(Products!$E:$E,MATCH(C4476,Products!$A:$A,0))</f>
        <v>6236.44</v>
      </c>
      <c r="K4476" s="8" t="n">
        <f aca="false">D4476*J4476</f>
        <v>6236.44</v>
      </c>
    </row>
    <row r="4477" customFormat="false" ht="15" hidden="false" customHeight="false" outlineLevel="0" collapsed="false">
      <c r="A4477" s="0" t="s">
        <v>12245</v>
      </c>
      <c r="B4477" s="0" t="s">
        <v>4158</v>
      </c>
      <c r="C4477" s="0" t="s">
        <v>7646</v>
      </c>
      <c r="D4477" s="0" t="n">
        <v>1</v>
      </c>
      <c r="E4477" s="8" t="n">
        <v>3610</v>
      </c>
      <c r="F4477" s="0" t="n">
        <v>0</v>
      </c>
      <c r="G4477" s="8" t="n">
        <v>3610</v>
      </c>
      <c r="H4477" s="0" t="str">
        <f aca="false">INDEX(Products!$C:$C,MATCH(C4477,Products!$A:$A,0))</f>
        <v>Fashion</v>
      </c>
      <c r="I4477" s="0" t="str">
        <f aca="false">INDEX(Orders!$D:$D,MATCH(B4477,Orders!$A:$A,0))</f>
        <v>Delivered</v>
      </c>
      <c r="J4477" s="8" t="n">
        <f aca="false">INDEX(Products!$E:$E,MATCH(C4477,Products!$A:$A,0))</f>
        <v>2575.47</v>
      </c>
      <c r="K4477" s="8" t="n">
        <f aca="false">D4477*J4477</f>
        <v>2575.47</v>
      </c>
    </row>
    <row r="4478" customFormat="false" ht="15" hidden="false" customHeight="false" outlineLevel="0" collapsed="false">
      <c r="A4478" s="0" t="s">
        <v>12246</v>
      </c>
      <c r="B4478" s="0" t="s">
        <v>4158</v>
      </c>
      <c r="C4478" s="0" t="s">
        <v>7719</v>
      </c>
      <c r="D4478" s="0" t="n">
        <v>2</v>
      </c>
      <c r="E4478" s="8" t="n">
        <v>13789</v>
      </c>
      <c r="F4478" s="0" t="n">
        <v>0</v>
      </c>
      <c r="G4478" s="8" t="n">
        <v>27578</v>
      </c>
      <c r="H4478" s="0" t="str">
        <f aca="false">INDEX(Products!$C:$C,MATCH(C4478,Products!$A:$A,0))</f>
        <v>Home &amp; Kitchen</v>
      </c>
      <c r="I4478" s="0" t="str">
        <f aca="false">INDEX(Orders!$D:$D,MATCH(B4478,Orders!$A:$A,0))</f>
        <v>Delivered</v>
      </c>
      <c r="J4478" s="8" t="n">
        <f aca="false">INDEX(Products!$E:$E,MATCH(C4478,Products!$A:$A,0))</f>
        <v>8780.89</v>
      </c>
      <c r="K4478" s="8" t="n">
        <f aca="false">D4478*J4478</f>
        <v>17561.78</v>
      </c>
    </row>
    <row r="4479" customFormat="false" ht="15" hidden="false" customHeight="false" outlineLevel="0" collapsed="false">
      <c r="A4479" s="0" t="s">
        <v>12247</v>
      </c>
      <c r="B4479" s="0" t="s">
        <v>4159</v>
      </c>
      <c r="C4479" s="0" t="s">
        <v>7721</v>
      </c>
      <c r="D4479" s="0" t="n">
        <v>1</v>
      </c>
      <c r="E4479" s="8" t="n">
        <v>4189</v>
      </c>
      <c r="F4479" s="0" t="n">
        <v>0</v>
      </c>
      <c r="G4479" s="8" t="n">
        <v>4189</v>
      </c>
      <c r="H4479" s="0" t="str">
        <f aca="false">INDEX(Products!$C:$C,MATCH(C4479,Products!$A:$A,0))</f>
        <v>Electronics</v>
      </c>
      <c r="I4479" s="0" t="str">
        <f aca="false">INDEX(Orders!$D:$D,MATCH(B4479,Orders!$A:$A,0))</f>
        <v>Delivered</v>
      </c>
      <c r="J4479" s="8" t="n">
        <f aca="false">INDEX(Products!$E:$E,MATCH(C4479,Products!$A:$A,0))</f>
        <v>3101.05</v>
      </c>
      <c r="K4479" s="8" t="n">
        <f aca="false">D4479*J4479</f>
        <v>3101.05</v>
      </c>
    </row>
    <row r="4480" customFormat="false" ht="15" hidden="false" customHeight="false" outlineLevel="0" collapsed="false">
      <c r="A4480" s="0" t="s">
        <v>12248</v>
      </c>
      <c r="B4480" s="0" t="s">
        <v>4159</v>
      </c>
      <c r="C4480" s="0" t="s">
        <v>7895</v>
      </c>
      <c r="D4480" s="0" t="n">
        <v>1</v>
      </c>
      <c r="E4480" s="8" t="n">
        <v>789</v>
      </c>
      <c r="F4480" s="0" t="n">
        <v>0</v>
      </c>
      <c r="G4480" s="8" t="n">
        <v>789</v>
      </c>
      <c r="H4480" s="0" t="str">
        <f aca="false">INDEX(Products!$C:$C,MATCH(C4480,Products!$A:$A,0))</f>
        <v>Fashion</v>
      </c>
      <c r="I4480" s="0" t="str">
        <f aca="false">INDEX(Orders!$D:$D,MATCH(B4480,Orders!$A:$A,0))</f>
        <v>Delivered</v>
      </c>
      <c r="J4480" s="8" t="n">
        <f aca="false">INDEX(Products!$E:$E,MATCH(C4480,Products!$A:$A,0))</f>
        <v>495.92</v>
      </c>
      <c r="K4480" s="8" t="n">
        <f aca="false">D4480*J4480</f>
        <v>495.92</v>
      </c>
    </row>
    <row r="4481" customFormat="false" ht="15" hidden="false" customHeight="false" outlineLevel="0" collapsed="false">
      <c r="A4481" s="0" t="s">
        <v>12249</v>
      </c>
      <c r="B4481" s="0" t="s">
        <v>4161</v>
      </c>
      <c r="C4481" s="0" t="s">
        <v>7707</v>
      </c>
      <c r="D4481" s="0" t="n">
        <v>1</v>
      </c>
      <c r="E4481" s="8" t="n">
        <v>3479</v>
      </c>
      <c r="F4481" s="0" t="n">
        <v>0</v>
      </c>
      <c r="G4481" s="8" t="n">
        <v>3479</v>
      </c>
      <c r="H4481" s="0" t="str">
        <f aca="false">INDEX(Products!$C:$C,MATCH(C4481,Products!$A:$A,0))</f>
        <v>Fashion</v>
      </c>
      <c r="I4481" s="0" t="str">
        <f aca="false">INDEX(Orders!$D:$D,MATCH(B4481,Orders!$A:$A,0))</f>
        <v>Delivered</v>
      </c>
      <c r="J4481" s="8" t="n">
        <f aca="false">INDEX(Products!$E:$E,MATCH(C4481,Products!$A:$A,0))</f>
        <v>1949.52</v>
      </c>
      <c r="K4481" s="8" t="n">
        <f aca="false">D4481*J4481</f>
        <v>1949.52</v>
      </c>
    </row>
    <row r="4482" customFormat="false" ht="15" hidden="false" customHeight="false" outlineLevel="0" collapsed="false">
      <c r="A4482" s="0" t="s">
        <v>12250</v>
      </c>
      <c r="B4482" s="0" t="s">
        <v>4161</v>
      </c>
      <c r="C4482" s="0" t="s">
        <v>7719</v>
      </c>
      <c r="D4482" s="0" t="n">
        <v>1</v>
      </c>
      <c r="E4482" s="8" t="n">
        <v>13789</v>
      </c>
      <c r="F4482" s="0" t="n">
        <v>10</v>
      </c>
      <c r="G4482" s="8" t="n">
        <v>12410.1</v>
      </c>
      <c r="H4482" s="0" t="str">
        <f aca="false">INDEX(Products!$C:$C,MATCH(C4482,Products!$A:$A,0))</f>
        <v>Home &amp; Kitchen</v>
      </c>
      <c r="I4482" s="0" t="str">
        <f aca="false">INDEX(Orders!$D:$D,MATCH(B4482,Orders!$A:$A,0))</f>
        <v>Delivered</v>
      </c>
      <c r="J4482" s="8" t="n">
        <f aca="false">INDEX(Products!$E:$E,MATCH(C4482,Products!$A:$A,0))</f>
        <v>8780.89</v>
      </c>
      <c r="K4482" s="8" t="n">
        <f aca="false">D4482*J4482</f>
        <v>8780.89</v>
      </c>
    </row>
    <row r="4483" customFormat="false" ht="15" hidden="false" customHeight="false" outlineLevel="0" collapsed="false">
      <c r="A4483" s="0" t="s">
        <v>12251</v>
      </c>
      <c r="B4483" s="0" t="s">
        <v>4161</v>
      </c>
      <c r="C4483" s="0" t="s">
        <v>8488</v>
      </c>
      <c r="D4483" s="0" t="n">
        <v>1</v>
      </c>
      <c r="E4483" s="8" t="n">
        <v>37859</v>
      </c>
      <c r="F4483" s="0" t="n">
        <v>0</v>
      </c>
      <c r="G4483" s="8" t="n">
        <v>37859</v>
      </c>
      <c r="H4483" s="0" t="str">
        <f aca="false">INDEX(Products!$C:$C,MATCH(C4483,Products!$A:$A,0))</f>
        <v>Electronics</v>
      </c>
      <c r="I4483" s="0" t="str">
        <f aca="false">INDEX(Orders!$D:$D,MATCH(B4483,Orders!$A:$A,0))</f>
        <v>Delivered</v>
      </c>
      <c r="J4483" s="8" t="n">
        <f aca="false">INDEX(Products!$E:$E,MATCH(C4483,Products!$A:$A,0))</f>
        <v>27041.84</v>
      </c>
      <c r="K4483" s="8" t="n">
        <f aca="false">D4483*J4483</f>
        <v>27041.84</v>
      </c>
    </row>
    <row r="4484" customFormat="false" ht="15" hidden="false" customHeight="false" outlineLevel="0" collapsed="false">
      <c r="A4484" s="0" t="s">
        <v>12252</v>
      </c>
      <c r="B4484" s="0" t="s">
        <v>4162</v>
      </c>
      <c r="C4484" s="0" t="s">
        <v>7935</v>
      </c>
      <c r="D4484" s="0" t="n">
        <v>1</v>
      </c>
      <c r="E4484" s="8" t="n">
        <v>4799</v>
      </c>
      <c r="F4484" s="0" t="n">
        <v>30</v>
      </c>
      <c r="G4484" s="8" t="n">
        <v>3359.3</v>
      </c>
      <c r="H4484" s="0" t="str">
        <f aca="false">INDEX(Products!$C:$C,MATCH(C4484,Products!$A:$A,0))</f>
        <v>Furniture</v>
      </c>
      <c r="I4484" s="0" t="str">
        <f aca="false">INDEX(Orders!$D:$D,MATCH(B4484,Orders!$A:$A,0))</f>
        <v>Delivered</v>
      </c>
      <c r="J4484" s="8" t="n">
        <f aca="false">INDEX(Products!$E:$E,MATCH(C4484,Products!$A:$A,0))</f>
        <v>2917.01</v>
      </c>
      <c r="K4484" s="8" t="n">
        <f aca="false">D4484*J4484</f>
        <v>2917.01</v>
      </c>
    </row>
    <row r="4485" customFormat="false" ht="15" hidden="false" customHeight="false" outlineLevel="0" collapsed="false">
      <c r="A4485" s="0" t="s">
        <v>12253</v>
      </c>
      <c r="B4485" s="0" t="s">
        <v>4163</v>
      </c>
      <c r="C4485" s="0" t="s">
        <v>8436</v>
      </c>
      <c r="D4485" s="0" t="n">
        <v>1</v>
      </c>
      <c r="E4485" s="8" t="n">
        <v>52639</v>
      </c>
      <c r="F4485" s="0" t="n">
        <v>0</v>
      </c>
      <c r="G4485" s="8" t="n">
        <v>52639</v>
      </c>
      <c r="H4485" s="0" t="str">
        <f aca="false">INDEX(Products!$C:$C,MATCH(C4485,Products!$A:$A,0))</f>
        <v>Mobiles &amp; Accessories</v>
      </c>
      <c r="I4485" s="0" t="str">
        <f aca="false">INDEX(Orders!$D:$D,MATCH(B4485,Orders!$A:$A,0))</f>
        <v>Delivered</v>
      </c>
      <c r="J4485" s="8" t="n">
        <f aca="false">INDEX(Products!$E:$E,MATCH(C4485,Products!$A:$A,0))</f>
        <v>31616.05</v>
      </c>
      <c r="K4485" s="8" t="n">
        <f aca="false">D4485*J4485</f>
        <v>31616.05</v>
      </c>
    </row>
    <row r="4486" customFormat="false" ht="15" hidden="false" customHeight="false" outlineLevel="0" collapsed="false">
      <c r="A4486" s="0" t="s">
        <v>12254</v>
      </c>
      <c r="B4486" s="0" t="s">
        <v>4164</v>
      </c>
      <c r="C4486" s="0" t="s">
        <v>8046</v>
      </c>
      <c r="D4486" s="0" t="n">
        <v>1</v>
      </c>
      <c r="E4486" s="8" t="n">
        <v>40329</v>
      </c>
      <c r="F4486" s="0" t="n">
        <v>10</v>
      </c>
      <c r="G4486" s="8" t="n">
        <v>36296.1</v>
      </c>
      <c r="H4486" s="0" t="str">
        <f aca="false">INDEX(Products!$C:$C,MATCH(C4486,Products!$A:$A,0))</f>
        <v>Electronics</v>
      </c>
      <c r="I4486" s="0" t="str">
        <f aca="false">INDEX(Orders!$D:$D,MATCH(B4486,Orders!$A:$A,0))</f>
        <v>Delivered</v>
      </c>
      <c r="J4486" s="8" t="n">
        <f aca="false">INDEX(Products!$E:$E,MATCH(C4486,Products!$A:$A,0))</f>
        <v>29814.88</v>
      </c>
      <c r="K4486" s="8" t="n">
        <f aca="false">D4486*J4486</f>
        <v>29814.88</v>
      </c>
    </row>
    <row r="4487" customFormat="false" ht="15" hidden="false" customHeight="false" outlineLevel="0" collapsed="false">
      <c r="A4487" s="0" t="s">
        <v>12255</v>
      </c>
      <c r="B4487" s="0" t="s">
        <v>4165</v>
      </c>
      <c r="C4487" s="0" t="s">
        <v>7966</v>
      </c>
      <c r="D4487" s="0" t="n">
        <v>1</v>
      </c>
      <c r="E4487" s="8" t="n">
        <v>8389</v>
      </c>
      <c r="F4487" s="0" t="n">
        <v>0</v>
      </c>
      <c r="G4487" s="8" t="n">
        <v>8389</v>
      </c>
      <c r="H4487" s="0" t="str">
        <f aca="false">INDEX(Products!$C:$C,MATCH(C4487,Products!$A:$A,0))</f>
        <v>Home &amp; Kitchen</v>
      </c>
      <c r="I4487" s="0" t="str">
        <f aca="false">INDEX(Orders!$D:$D,MATCH(B4487,Orders!$A:$A,0))</f>
        <v>Delivered</v>
      </c>
      <c r="J4487" s="8" t="n">
        <f aca="false">INDEX(Products!$E:$E,MATCH(C4487,Products!$A:$A,0))</f>
        <v>6236.44</v>
      </c>
      <c r="K4487" s="8" t="n">
        <f aca="false">D4487*J4487</f>
        <v>6236.44</v>
      </c>
    </row>
    <row r="4488" customFormat="false" ht="15" hidden="false" customHeight="false" outlineLevel="0" collapsed="false">
      <c r="A4488" s="0" t="s">
        <v>12256</v>
      </c>
      <c r="B4488" s="0" t="s">
        <v>4165</v>
      </c>
      <c r="C4488" s="0" t="s">
        <v>7908</v>
      </c>
      <c r="D4488" s="0" t="n">
        <v>2</v>
      </c>
      <c r="E4488" s="8" t="n">
        <v>1209</v>
      </c>
      <c r="F4488" s="0" t="n">
        <v>0</v>
      </c>
      <c r="G4488" s="8" t="n">
        <v>2418</v>
      </c>
      <c r="H4488" s="0" t="str">
        <f aca="false">INDEX(Products!$C:$C,MATCH(C4488,Products!$A:$A,0))</f>
        <v>Grocery</v>
      </c>
      <c r="I4488" s="0" t="str">
        <f aca="false">INDEX(Orders!$D:$D,MATCH(B4488,Orders!$A:$A,0))</f>
        <v>Delivered</v>
      </c>
      <c r="J4488" s="8" t="n">
        <f aca="false">INDEX(Products!$E:$E,MATCH(C4488,Products!$A:$A,0))</f>
        <v>824.78</v>
      </c>
      <c r="K4488" s="8" t="n">
        <f aca="false">D4488*J4488</f>
        <v>1649.56</v>
      </c>
    </row>
    <row r="4489" customFormat="false" ht="15" hidden="false" customHeight="false" outlineLevel="0" collapsed="false">
      <c r="A4489" s="0" t="s">
        <v>12257</v>
      </c>
      <c r="B4489" s="0" t="s">
        <v>4166</v>
      </c>
      <c r="C4489" s="0" t="s">
        <v>7707</v>
      </c>
      <c r="D4489" s="0" t="n">
        <v>2</v>
      </c>
      <c r="E4489" s="8" t="n">
        <v>3479</v>
      </c>
      <c r="F4489" s="0" t="n">
        <v>20</v>
      </c>
      <c r="G4489" s="8" t="n">
        <v>5566.4</v>
      </c>
      <c r="H4489" s="0" t="str">
        <f aca="false">INDEX(Products!$C:$C,MATCH(C4489,Products!$A:$A,0))</f>
        <v>Fashion</v>
      </c>
      <c r="I4489" s="0" t="str">
        <f aca="false">INDEX(Orders!$D:$D,MATCH(B4489,Orders!$A:$A,0))</f>
        <v>Cancelled</v>
      </c>
      <c r="J4489" s="8" t="n">
        <f aca="false">INDEX(Products!$E:$E,MATCH(C4489,Products!$A:$A,0))</f>
        <v>1949.52</v>
      </c>
      <c r="K4489" s="8" t="n">
        <f aca="false">D4489*J4489</f>
        <v>3899.04</v>
      </c>
    </row>
    <row r="4490" customFormat="false" ht="15" hidden="false" customHeight="false" outlineLevel="0" collapsed="false">
      <c r="A4490" s="0" t="s">
        <v>12258</v>
      </c>
      <c r="B4490" s="0" t="s">
        <v>4166</v>
      </c>
      <c r="C4490" s="0" t="s">
        <v>7755</v>
      </c>
      <c r="D4490" s="0" t="n">
        <v>2</v>
      </c>
      <c r="E4490" s="8" t="n">
        <v>949</v>
      </c>
      <c r="F4490" s="0" t="n">
        <v>5</v>
      </c>
      <c r="G4490" s="8" t="n">
        <v>1803.1</v>
      </c>
      <c r="H4490" s="0" t="str">
        <f aca="false">INDEX(Products!$C:$C,MATCH(C4490,Products!$A:$A,0))</f>
        <v>Books</v>
      </c>
      <c r="I4490" s="0" t="str">
        <f aca="false">INDEX(Orders!$D:$D,MATCH(B4490,Orders!$A:$A,0))</f>
        <v>Cancelled</v>
      </c>
      <c r="J4490" s="8" t="n">
        <f aca="false">INDEX(Products!$E:$E,MATCH(C4490,Products!$A:$A,0))</f>
        <v>640.32</v>
      </c>
      <c r="K4490" s="8" t="n">
        <f aca="false">D4490*J4490</f>
        <v>1280.64</v>
      </c>
    </row>
    <row r="4491" customFormat="false" ht="15" hidden="false" customHeight="false" outlineLevel="0" collapsed="false">
      <c r="A4491" s="0" t="s">
        <v>12259</v>
      </c>
      <c r="B4491" s="0" t="s">
        <v>4167</v>
      </c>
      <c r="C4491" s="0" t="s">
        <v>7999</v>
      </c>
      <c r="D4491" s="0" t="n">
        <v>2</v>
      </c>
      <c r="E4491" s="8" t="n">
        <v>2810</v>
      </c>
      <c r="F4491" s="0" t="n">
        <v>10</v>
      </c>
      <c r="G4491" s="8" t="n">
        <v>5058</v>
      </c>
      <c r="H4491" s="0" t="str">
        <f aca="false">INDEX(Products!$C:$C,MATCH(C4491,Products!$A:$A,0))</f>
        <v>Toys &amp; Baby Care</v>
      </c>
      <c r="I4491" s="0" t="str">
        <f aca="false">INDEX(Orders!$D:$D,MATCH(B4491,Orders!$A:$A,0))</f>
        <v>Delivered</v>
      </c>
      <c r="J4491" s="8" t="n">
        <f aca="false">INDEX(Products!$E:$E,MATCH(C4491,Products!$A:$A,0))</f>
        <v>1582.85</v>
      </c>
      <c r="K4491" s="8" t="n">
        <f aca="false">D4491*J4491</f>
        <v>3165.7</v>
      </c>
    </row>
    <row r="4492" customFormat="false" ht="15" hidden="false" customHeight="false" outlineLevel="0" collapsed="false">
      <c r="A4492" s="0" t="s">
        <v>12260</v>
      </c>
      <c r="B4492" s="0" t="s">
        <v>4167</v>
      </c>
      <c r="C4492" s="0" t="s">
        <v>7595</v>
      </c>
      <c r="D4492" s="0" t="n">
        <v>1</v>
      </c>
      <c r="E4492" s="8" t="n">
        <v>8040</v>
      </c>
      <c r="F4492" s="0" t="n">
        <v>0</v>
      </c>
      <c r="G4492" s="8" t="n">
        <v>8040</v>
      </c>
      <c r="H4492" s="0" t="str">
        <f aca="false">INDEX(Products!$C:$C,MATCH(C4492,Products!$A:$A,0))</f>
        <v>Home &amp; Kitchen</v>
      </c>
      <c r="I4492" s="0" t="str">
        <f aca="false">INDEX(Orders!$D:$D,MATCH(B4492,Orders!$A:$A,0))</f>
        <v>Delivered</v>
      </c>
      <c r="J4492" s="8" t="n">
        <f aca="false">INDEX(Products!$E:$E,MATCH(C4492,Products!$A:$A,0))</f>
        <v>4810.96</v>
      </c>
      <c r="K4492" s="8" t="n">
        <f aca="false">D4492*J4492</f>
        <v>4810.96</v>
      </c>
    </row>
    <row r="4493" customFormat="false" ht="15" hidden="false" customHeight="false" outlineLevel="0" collapsed="false">
      <c r="A4493" s="0" t="s">
        <v>12261</v>
      </c>
      <c r="B4493" s="0" t="s">
        <v>4167</v>
      </c>
      <c r="C4493" s="0" t="s">
        <v>7628</v>
      </c>
      <c r="D4493" s="0" t="n">
        <v>3</v>
      </c>
      <c r="E4493" s="8" t="n">
        <v>40359</v>
      </c>
      <c r="F4493" s="0" t="n">
        <v>15</v>
      </c>
      <c r="G4493" s="8" t="n">
        <v>102915.45</v>
      </c>
      <c r="H4493" s="0" t="str">
        <f aca="false">INDEX(Products!$C:$C,MATCH(C4493,Products!$A:$A,0))</f>
        <v>Mobiles &amp; Accessories</v>
      </c>
      <c r="I4493" s="0" t="str">
        <f aca="false">INDEX(Orders!$D:$D,MATCH(B4493,Orders!$A:$A,0))</f>
        <v>Delivered</v>
      </c>
      <c r="J4493" s="8" t="n">
        <f aca="false">INDEX(Products!$E:$E,MATCH(C4493,Products!$A:$A,0))</f>
        <v>23885.95</v>
      </c>
      <c r="K4493" s="8" t="n">
        <f aca="false">D4493*J4493</f>
        <v>71657.85</v>
      </c>
    </row>
    <row r="4494" customFormat="false" ht="15" hidden="false" customHeight="false" outlineLevel="0" collapsed="false">
      <c r="A4494" s="0" t="s">
        <v>12262</v>
      </c>
      <c r="B4494" s="0" t="s">
        <v>4167</v>
      </c>
      <c r="C4494" s="0" t="s">
        <v>8057</v>
      </c>
      <c r="D4494" s="0" t="n">
        <v>1</v>
      </c>
      <c r="E4494" s="8" t="n">
        <v>5310</v>
      </c>
      <c r="F4494" s="0" t="n">
        <v>20</v>
      </c>
      <c r="G4494" s="8" t="n">
        <v>4248</v>
      </c>
      <c r="H4494" s="0" t="str">
        <f aca="false">INDEX(Products!$C:$C,MATCH(C4494,Products!$A:$A,0))</f>
        <v>Sports &amp; Fitness</v>
      </c>
      <c r="I4494" s="0" t="str">
        <f aca="false">INDEX(Orders!$D:$D,MATCH(B4494,Orders!$A:$A,0))</f>
        <v>Delivered</v>
      </c>
      <c r="J4494" s="8" t="n">
        <f aca="false">INDEX(Products!$E:$E,MATCH(C4494,Products!$A:$A,0))</f>
        <v>3979.51</v>
      </c>
      <c r="K4494" s="8" t="n">
        <f aca="false">D4494*J4494</f>
        <v>3979.51</v>
      </c>
    </row>
    <row r="4495" customFormat="false" ht="15" hidden="false" customHeight="false" outlineLevel="0" collapsed="false">
      <c r="A4495" s="0" t="s">
        <v>12263</v>
      </c>
      <c r="B4495" s="0" t="s">
        <v>4168</v>
      </c>
      <c r="C4495" s="0" t="s">
        <v>8304</v>
      </c>
      <c r="D4495" s="0" t="n">
        <v>1</v>
      </c>
      <c r="E4495" s="8" t="n">
        <v>30649</v>
      </c>
      <c r="F4495" s="0" t="n">
        <v>0</v>
      </c>
      <c r="G4495" s="8" t="n">
        <v>30649</v>
      </c>
      <c r="H4495" s="0" t="str">
        <f aca="false">INDEX(Products!$C:$C,MATCH(C4495,Products!$A:$A,0))</f>
        <v>Mobiles &amp; Accessories</v>
      </c>
      <c r="I4495" s="0" t="str">
        <f aca="false">INDEX(Orders!$D:$D,MATCH(B4495,Orders!$A:$A,0))</f>
        <v>Returned</v>
      </c>
      <c r="J4495" s="8" t="n">
        <f aca="false">INDEX(Products!$E:$E,MATCH(C4495,Products!$A:$A,0))</f>
        <v>17732.54</v>
      </c>
      <c r="K4495" s="8" t="n">
        <f aca="false">D4495*J4495</f>
        <v>17732.54</v>
      </c>
    </row>
    <row r="4496" customFormat="false" ht="15" hidden="false" customHeight="false" outlineLevel="0" collapsed="false">
      <c r="A4496" s="0" t="s">
        <v>12264</v>
      </c>
      <c r="B4496" s="0" t="s">
        <v>4169</v>
      </c>
      <c r="C4496" s="0" t="s">
        <v>8118</v>
      </c>
      <c r="D4496" s="0" t="n">
        <v>1</v>
      </c>
      <c r="E4496" s="8" t="n">
        <v>2909</v>
      </c>
      <c r="F4496" s="0" t="n">
        <v>10</v>
      </c>
      <c r="G4496" s="8" t="n">
        <v>2618.1</v>
      </c>
      <c r="H4496" s="0" t="str">
        <f aca="false">INDEX(Products!$C:$C,MATCH(C4496,Products!$A:$A,0))</f>
        <v>Beauty &amp; Personal Care</v>
      </c>
      <c r="I4496" s="0" t="str">
        <f aca="false">INDEX(Orders!$D:$D,MATCH(B4496,Orders!$A:$A,0))</f>
        <v>Delivered</v>
      </c>
      <c r="J4496" s="8" t="n">
        <f aca="false">INDEX(Products!$E:$E,MATCH(C4496,Products!$A:$A,0))</f>
        <v>1624.63</v>
      </c>
      <c r="K4496" s="8" t="n">
        <f aca="false">D4496*J4496</f>
        <v>1624.63</v>
      </c>
    </row>
    <row r="4497" customFormat="false" ht="15" hidden="false" customHeight="false" outlineLevel="0" collapsed="false">
      <c r="A4497" s="0" t="s">
        <v>12265</v>
      </c>
      <c r="B4497" s="0" t="s">
        <v>4169</v>
      </c>
      <c r="C4497" s="0" t="s">
        <v>7626</v>
      </c>
      <c r="D4497" s="0" t="n">
        <v>1</v>
      </c>
      <c r="E4497" s="8" t="n">
        <v>869</v>
      </c>
      <c r="F4497" s="0" t="n">
        <v>20</v>
      </c>
      <c r="G4497" s="8" t="n">
        <v>695.2</v>
      </c>
      <c r="H4497" s="0" t="str">
        <f aca="false">INDEX(Products!$C:$C,MATCH(C4497,Products!$A:$A,0))</f>
        <v>Books</v>
      </c>
      <c r="I4497" s="0" t="str">
        <f aca="false">INDEX(Orders!$D:$D,MATCH(B4497,Orders!$A:$A,0))</f>
        <v>Delivered</v>
      </c>
      <c r="J4497" s="8" t="n">
        <f aca="false">INDEX(Products!$E:$E,MATCH(C4497,Products!$A:$A,0))</f>
        <v>602.8</v>
      </c>
      <c r="K4497" s="8" t="n">
        <f aca="false">D4497*J4497</f>
        <v>602.8</v>
      </c>
    </row>
    <row r="4498" customFormat="false" ht="15" hidden="false" customHeight="false" outlineLevel="0" collapsed="false">
      <c r="A4498" s="0" t="s">
        <v>12266</v>
      </c>
      <c r="B4498" s="0" t="s">
        <v>4171</v>
      </c>
      <c r="C4498" s="0" t="s">
        <v>7686</v>
      </c>
      <c r="D4498" s="0" t="n">
        <v>1</v>
      </c>
      <c r="E4498" s="8" t="n">
        <v>11089</v>
      </c>
      <c r="F4498" s="0" t="n">
        <v>0</v>
      </c>
      <c r="G4498" s="8" t="n">
        <v>11089</v>
      </c>
      <c r="H4498" s="0" t="str">
        <f aca="false">INDEX(Products!$C:$C,MATCH(C4498,Products!$A:$A,0))</f>
        <v>Home &amp; Kitchen</v>
      </c>
      <c r="I4498" s="0" t="str">
        <f aca="false">INDEX(Orders!$D:$D,MATCH(B4498,Orders!$A:$A,0))</f>
        <v>Delivered</v>
      </c>
      <c r="J4498" s="8" t="n">
        <f aca="false">INDEX(Products!$E:$E,MATCH(C4498,Products!$A:$A,0))</f>
        <v>6310.53</v>
      </c>
      <c r="K4498" s="8" t="n">
        <f aca="false">D4498*J4498</f>
        <v>6310.53</v>
      </c>
    </row>
    <row r="4499" customFormat="false" ht="15" hidden="false" customHeight="false" outlineLevel="0" collapsed="false">
      <c r="A4499" s="0" t="s">
        <v>12267</v>
      </c>
      <c r="B4499" s="0" t="s">
        <v>4172</v>
      </c>
      <c r="C4499" s="0" t="s">
        <v>8034</v>
      </c>
      <c r="D4499" s="0" t="n">
        <v>2</v>
      </c>
      <c r="E4499" s="8" t="n">
        <v>59079</v>
      </c>
      <c r="F4499" s="0" t="n">
        <v>0</v>
      </c>
      <c r="G4499" s="8" t="n">
        <v>118158</v>
      </c>
      <c r="H4499" s="0" t="str">
        <f aca="false">INDEX(Products!$C:$C,MATCH(C4499,Products!$A:$A,0))</f>
        <v>Mobiles &amp; Accessories</v>
      </c>
      <c r="I4499" s="0" t="str">
        <f aca="false">INDEX(Orders!$D:$D,MATCH(B4499,Orders!$A:$A,0))</f>
        <v>Delivered</v>
      </c>
      <c r="J4499" s="8" t="n">
        <f aca="false">INDEX(Products!$E:$E,MATCH(C4499,Products!$A:$A,0))</f>
        <v>35568.35</v>
      </c>
      <c r="K4499" s="8" t="n">
        <f aca="false">D4499*J4499</f>
        <v>71136.7</v>
      </c>
    </row>
    <row r="4500" customFormat="false" ht="15" hidden="false" customHeight="false" outlineLevel="0" collapsed="false">
      <c r="A4500" s="0" t="s">
        <v>12268</v>
      </c>
      <c r="B4500" s="0" t="s">
        <v>4172</v>
      </c>
      <c r="C4500" s="0" t="s">
        <v>7914</v>
      </c>
      <c r="D4500" s="0" t="n">
        <v>2</v>
      </c>
      <c r="E4500" s="8" t="n">
        <v>1219</v>
      </c>
      <c r="F4500" s="0" t="n">
        <v>15</v>
      </c>
      <c r="G4500" s="8" t="n">
        <v>2072.3</v>
      </c>
      <c r="H4500" s="0" t="str">
        <f aca="false">INDEX(Products!$C:$C,MATCH(C4500,Products!$A:$A,0))</f>
        <v>Beauty &amp; Personal Care</v>
      </c>
      <c r="I4500" s="0" t="str">
        <f aca="false">INDEX(Orders!$D:$D,MATCH(B4500,Orders!$A:$A,0))</f>
        <v>Delivered</v>
      </c>
      <c r="J4500" s="8" t="n">
        <f aca="false">INDEX(Products!$E:$E,MATCH(C4500,Products!$A:$A,0))</f>
        <v>897.9</v>
      </c>
      <c r="K4500" s="8" t="n">
        <f aca="false">D4500*J4500</f>
        <v>1795.8</v>
      </c>
    </row>
    <row r="4501" customFormat="false" ht="15" hidden="false" customHeight="false" outlineLevel="0" collapsed="false">
      <c r="A4501" s="0" t="s">
        <v>12269</v>
      </c>
      <c r="B4501" s="0" t="s">
        <v>4172</v>
      </c>
      <c r="C4501" s="0" t="s">
        <v>7953</v>
      </c>
      <c r="D4501" s="0" t="n">
        <v>1</v>
      </c>
      <c r="E4501" s="8" t="n">
        <v>739</v>
      </c>
      <c r="F4501" s="0" t="n">
        <v>10</v>
      </c>
      <c r="G4501" s="8" t="n">
        <v>665.1</v>
      </c>
      <c r="H4501" s="0" t="str">
        <f aca="false">INDEX(Products!$C:$C,MATCH(C4501,Products!$A:$A,0))</f>
        <v>Beauty &amp; Personal Care</v>
      </c>
      <c r="I4501" s="0" t="str">
        <f aca="false">INDEX(Orders!$D:$D,MATCH(B4501,Orders!$A:$A,0))</f>
        <v>Delivered</v>
      </c>
      <c r="J4501" s="8" t="n">
        <f aca="false">INDEX(Products!$E:$E,MATCH(C4501,Products!$A:$A,0))</f>
        <v>477.84</v>
      </c>
      <c r="K4501" s="8" t="n">
        <f aca="false">D4501*J4501</f>
        <v>477.84</v>
      </c>
    </row>
    <row r="4502" customFormat="false" ht="15" hidden="false" customHeight="false" outlineLevel="0" collapsed="false">
      <c r="A4502" s="0" t="s">
        <v>12270</v>
      </c>
      <c r="B4502" s="0" t="s">
        <v>4173</v>
      </c>
      <c r="C4502" s="0" t="s">
        <v>7680</v>
      </c>
      <c r="D4502" s="0" t="n">
        <v>1</v>
      </c>
      <c r="E4502" s="8" t="n">
        <v>14639</v>
      </c>
      <c r="F4502" s="0" t="n">
        <v>5</v>
      </c>
      <c r="G4502" s="8" t="n">
        <v>13907.05</v>
      </c>
      <c r="H4502" s="0" t="str">
        <f aca="false">INDEX(Products!$C:$C,MATCH(C4502,Products!$A:$A,0))</f>
        <v>Electronics</v>
      </c>
      <c r="I4502" s="0" t="str">
        <f aca="false">INDEX(Orders!$D:$D,MATCH(B4502,Orders!$A:$A,0))</f>
        <v>Cancelled</v>
      </c>
      <c r="J4502" s="8" t="n">
        <f aca="false">INDEX(Products!$E:$E,MATCH(C4502,Products!$A:$A,0))</f>
        <v>8845.17</v>
      </c>
      <c r="K4502" s="8" t="n">
        <f aca="false">D4502*J4502</f>
        <v>8845.17</v>
      </c>
    </row>
    <row r="4503" customFormat="false" ht="15" hidden="false" customHeight="false" outlineLevel="0" collapsed="false">
      <c r="A4503" s="0" t="s">
        <v>12271</v>
      </c>
      <c r="B4503" s="0" t="s">
        <v>4173</v>
      </c>
      <c r="C4503" s="0" t="s">
        <v>7755</v>
      </c>
      <c r="D4503" s="0" t="n">
        <v>2</v>
      </c>
      <c r="E4503" s="8" t="n">
        <v>949</v>
      </c>
      <c r="F4503" s="0" t="n">
        <v>0</v>
      </c>
      <c r="G4503" s="8" t="n">
        <v>1898</v>
      </c>
      <c r="H4503" s="0" t="str">
        <f aca="false">INDEX(Products!$C:$C,MATCH(C4503,Products!$A:$A,0))</f>
        <v>Books</v>
      </c>
      <c r="I4503" s="0" t="str">
        <f aca="false">INDEX(Orders!$D:$D,MATCH(B4503,Orders!$A:$A,0))</f>
        <v>Cancelled</v>
      </c>
      <c r="J4503" s="8" t="n">
        <f aca="false">INDEX(Products!$E:$E,MATCH(C4503,Products!$A:$A,0))</f>
        <v>640.32</v>
      </c>
      <c r="K4503" s="8" t="n">
        <f aca="false">D4503*J4503</f>
        <v>1280.64</v>
      </c>
    </row>
    <row r="4504" customFormat="false" ht="15" hidden="false" customHeight="false" outlineLevel="0" collapsed="false">
      <c r="A4504" s="0" t="s">
        <v>12272</v>
      </c>
      <c r="B4504" s="0" t="s">
        <v>4173</v>
      </c>
      <c r="C4504" s="0" t="s">
        <v>7953</v>
      </c>
      <c r="D4504" s="0" t="n">
        <v>3</v>
      </c>
      <c r="E4504" s="8" t="n">
        <v>739</v>
      </c>
      <c r="F4504" s="0" t="n">
        <v>10</v>
      </c>
      <c r="G4504" s="8" t="n">
        <v>1995.3</v>
      </c>
      <c r="H4504" s="0" t="str">
        <f aca="false">INDEX(Products!$C:$C,MATCH(C4504,Products!$A:$A,0))</f>
        <v>Beauty &amp; Personal Care</v>
      </c>
      <c r="I4504" s="0" t="str">
        <f aca="false">INDEX(Orders!$D:$D,MATCH(B4504,Orders!$A:$A,0))</f>
        <v>Cancelled</v>
      </c>
      <c r="J4504" s="8" t="n">
        <f aca="false">INDEX(Products!$E:$E,MATCH(C4504,Products!$A:$A,0))</f>
        <v>477.84</v>
      </c>
      <c r="K4504" s="8" t="n">
        <f aca="false">D4504*J4504</f>
        <v>1433.52</v>
      </c>
    </row>
    <row r="4505" customFormat="false" ht="15" hidden="false" customHeight="false" outlineLevel="0" collapsed="false">
      <c r="A4505" s="0" t="s">
        <v>12273</v>
      </c>
      <c r="B4505" s="0" t="s">
        <v>4173</v>
      </c>
      <c r="C4505" s="0" t="s">
        <v>7719</v>
      </c>
      <c r="D4505" s="0" t="n">
        <v>1</v>
      </c>
      <c r="E4505" s="8" t="n">
        <v>13789</v>
      </c>
      <c r="F4505" s="0" t="n">
        <v>0</v>
      </c>
      <c r="G4505" s="8" t="n">
        <v>13789</v>
      </c>
      <c r="H4505" s="0" t="str">
        <f aca="false">INDEX(Products!$C:$C,MATCH(C4505,Products!$A:$A,0))</f>
        <v>Home &amp; Kitchen</v>
      </c>
      <c r="I4505" s="0" t="str">
        <f aca="false">INDEX(Orders!$D:$D,MATCH(B4505,Orders!$A:$A,0))</f>
        <v>Cancelled</v>
      </c>
      <c r="J4505" s="8" t="n">
        <f aca="false">INDEX(Products!$E:$E,MATCH(C4505,Products!$A:$A,0))</f>
        <v>8780.89</v>
      </c>
      <c r="K4505" s="8" t="n">
        <f aca="false">D4505*J4505</f>
        <v>8780.89</v>
      </c>
    </row>
    <row r="4506" customFormat="false" ht="15" hidden="false" customHeight="false" outlineLevel="0" collapsed="false">
      <c r="A4506" s="0" t="s">
        <v>12274</v>
      </c>
      <c r="B4506" s="0" t="s">
        <v>4174</v>
      </c>
      <c r="C4506" s="0" t="s">
        <v>7999</v>
      </c>
      <c r="D4506" s="0" t="n">
        <v>1</v>
      </c>
      <c r="E4506" s="8" t="n">
        <v>2810</v>
      </c>
      <c r="F4506" s="0" t="n">
        <v>0</v>
      </c>
      <c r="G4506" s="8" t="n">
        <v>2810</v>
      </c>
      <c r="H4506" s="0" t="str">
        <f aca="false">INDEX(Products!$C:$C,MATCH(C4506,Products!$A:$A,0))</f>
        <v>Toys &amp; Baby Care</v>
      </c>
      <c r="I4506" s="0" t="str">
        <f aca="false">INDEX(Orders!$D:$D,MATCH(B4506,Orders!$A:$A,0))</f>
        <v>Delivered</v>
      </c>
      <c r="J4506" s="8" t="n">
        <f aca="false">INDEX(Products!$E:$E,MATCH(C4506,Products!$A:$A,0))</f>
        <v>1582.85</v>
      </c>
      <c r="K4506" s="8" t="n">
        <f aca="false">D4506*J4506</f>
        <v>1582.85</v>
      </c>
    </row>
    <row r="4507" customFormat="false" ht="15" hidden="false" customHeight="false" outlineLevel="0" collapsed="false">
      <c r="A4507" s="0" t="s">
        <v>12275</v>
      </c>
      <c r="B4507" s="0" t="s">
        <v>4176</v>
      </c>
      <c r="C4507" s="0" t="s">
        <v>7953</v>
      </c>
      <c r="D4507" s="0" t="n">
        <v>2</v>
      </c>
      <c r="E4507" s="8" t="n">
        <v>739</v>
      </c>
      <c r="F4507" s="0" t="n">
        <v>0</v>
      </c>
      <c r="G4507" s="8" t="n">
        <v>1478</v>
      </c>
      <c r="H4507" s="0" t="str">
        <f aca="false">INDEX(Products!$C:$C,MATCH(C4507,Products!$A:$A,0))</f>
        <v>Beauty &amp; Personal Care</v>
      </c>
      <c r="I4507" s="0" t="str">
        <f aca="false">INDEX(Orders!$D:$D,MATCH(B4507,Orders!$A:$A,0))</f>
        <v>Cancelled</v>
      </c>
      <c r="J4507" s="8" t="n">
        <f aca="false">INDEX(Products!$E:$E,MATCH(C4507,Products!$A:$A,0))</f>
        <v>477.84</v>
      </c>
      <c r="K4507" s="8" t="n">
        <f aca="false">D4507*J4507</f>
        <v>955.68</v>
      </c>
    </row>
    <row r="4508" customFormat="false" ht="15" hidden="false" customHeight="false" outlineLevel="0" collapsed="false">
      <c r="A4508" s="0" t="s">
        <v>12276</v>
      </c>
      <c r="B4508" s="0" t="s">
        <v>4177</v>
      </c>
      <c r="C4508" s="0" t="s">
        <v>7640</v>
      </c>
      <c r="D4508" s="0" t="n">
        <v>1</v>
      </c>
      <c r="E4508" s="8" t="n">
        <v>1880</v>
      </c>
      <c r="F4508" s="0" t="n">
        <v>20</v>
      </c>
      <c r="G4508" s="8" t="n">
        <v>1504</v>
      </c>
      <c r="H4508" s="0" t="str">
        <f aca="false">INDEX(Products!$C:$C,MATCH(C4508,Products!$A:$A,0))</f>
        <v>Fashion</v>
      </c>
      <c r="I4508" s="0" t="str">
        <f aca="false">INDEX(Orders!$D:$D,MATCH(B4508,Orders!$A:$A,0))</f>
        <v>Delivered</v>
      </c>
      <c r="J4508" s="8" t="n">
        <f aca="false">INDEX(Products!$E:$E,MATCH(C4508,Products!$A:$A,0))</f>
        <v>1401.93</v>
      </c>
      <c r="K4508" s="8" t="n">
        <f aca="false">D4508*J4508</f>
        <v>1401.93</v>
      </c>
    </row>
    <row r="4509" customFormat="false" ht="15" hidden="false" customHeight="false" outlineLevel="0" collapsed="false">
      <c r="A4509" s="0" t="s">
        <v>12277</v>
      </c>
      <c r="B4509" s="0" t="s">
        <v>4178</v>
      </c>
      <c r="C4509" s="0" t="s">
        <v>7827</v>
      </c>
      <c r="D4509" s="0" t="n">
        <v>1</v>
      </c>
      <c r="E4509" s="8" t="n">
        <v>3359</v>
      </c>
      <c r="F4509" s="0" t="n">
        <v>20</v>
      </c>
      <c r="G4509" s="8" t="n">
        <v>2687.2</v>
      </c>
      <c r="H4509" s="0" t="str">
        <f aca="false">INDEX(Products!$C:$C,MATCH(C4509,Products!$A:$A,0))</f>
        <v>Home &amp; Kitchen</v>
      </c>
      <c r="I4509" s="0" t="str">
        <f aca="false">INDEX(Orders!$D:$D,MATCH(B4509,Orders!$A:$A,0))</f>
        <v>Delivered</v>
      </c>
      <c r="J4509" s="8" t="n">
        <f aca="false">INDEX(Products!$E:$E,MATCH(C4509,Products!$A:$A,0))</f>
        <v>1895.25</v>
      </c>
      <c r="K4509" s="8" t="n">
        <f aca="false">D4509*J4509</f>
        <v>1895.25</v>
      </c>
    </row>
    <row r="4510" customFormat="false" ht="15" hidden="false" customHeight="false" outlineLevel="0" collapsed="false">
      <c r="A4510" s="0" t="s">
        <v>12278</v>
      </c>
      <c r="B4510" s="0" t="s">
        <v>4178</v>
      </c>
      <c r="C4510" s="0" t="s">
        <v>8306</v>
      </c>
      <c r="D4510" s="0" t="n">
        <v>1</v>
      </c>
      <c r="E4510" s="8" t="n">
        <v>6549</v>
      </c>
      <c r="F4510" s="0" t="n">
        <v>10</v>
      </c>
      <c r="G4510" s="8" t="n">
        <v>5894.1</v>
      </c>
      <c r="H4510" s="0" t="str">
        <f aca="false">INDEX(Products!$C:$C,MATCH(C4510,Products!$A:$A,0))</f>
        <v>Home &amp; Kitchen</v>
      </c>
      <c r="I4510" s="0" t="str">
        <f aca="false">INDEX(Orders!$D:$D,MATCH(B4510,Orders!$A:$A,0))</f>
        <v>Delivered</v>
      </c>
      <c r="J4510" s="8" t="n">
        <f aca="false">INDEX(Products!$E:$E,MATCH(C4510,Products!$A:$A,0))</f>
        <v>3998.73</v>
      </c>
      <c r="K4510" s="8" t="n">
        <f aca="false">D4510*J4510</f>
        <v>3998.73</v>
      </c>
    </row>
    <row r="4511" customFormat="false" ht="15" hidden="false" customHeight="false" outlineLevel="0" collapsed="false">
      <c r="A4511" s="0" t="s">
        <v>12279</v>
      </c>
      <c r="B4511" s="0" t="s">
        <v>4180</v>
      </c>
      <c r="C4511" s="0" t="s">
        <v>7908</v>
      </c>
      <c r="D4511" s="0" t="n">
        <v>3</v>
      </c>
      <c r="E4511" s="8" t="n">
        <v>1209</v>
      </c>
      <c r="F4511" s="0" t="n">
        <v>0</v>
      </c>
      <c r="G4511" s="8" t="n">
        <v>3627</v>
      </c>
      <c r="H4511" s="0" t="str">
        <f aca="false">INDEX(Products!$C:$C,MATCH(C4511,Products!$A:$A,0))</f>
        <v>Grocery</v>
      </c>
      <c r="I4511" s="0" t="str">
        <f aca="false">INDEX(Orders!$D:$D,MATCH(B4511,Orders!$A:$A,0))</f>
        <v>Delivered</v>
      </c>
      <c r="J4511" s="8" t="n">
        <f aca="false">INDEX(Products!$E:$E,MATCH(C4511,Products!$A:$A,0))</f>
        <v>824.78</v>
      </c>
      <c r="K4511" s="8" t="n">
        <f aca="false">D4511*J4511</f>
        <v>2474.34</v>
      </c>
    </row>
    <row r="4512" customFormat="false" ht="15" hidden="false" customHeight="false" outlineLevel="0" collapsed="false">
      <c r="A4512" s="0" t="s">
        <v>12280</v>
      </c>
      <c r="B4512" s="0" t="s">
        <v>4180</v>
      </c>
      <c r="C4512" s="0" t="s">
        <v>8081</v>
      </c>
      <c r="D4512" s="0" t="n">
        <v>1</v>
      </c>
      <c r="E4512" s="8" t="n">
        <v>940</v>
      </c>
      <c r="F4512" s="0" t="n">
        <v>0</v>
      </c>
      <c r="G4512" s="8" t="n">
        <v>940</v>
      </c>
      <c r="H4512" s="0" t="str">
        <f aca="false">INDEX(Products!$C:$C,MATCH(C4512,Products!$A:$A,0))</f>
        <v>Books</v>
      </c>
      <c r="I4512" s="0" t="str">
        <f aca="false">INDEX(Orders!$D:$D,MATCH(B4512,Orders!$A:$A,0))</f>
        <v>Delivered</v>
      </c>
      <c r="J4512" s="8" t="n">
        <f aca="false">INDEX(Products!$E:$E,MATCH(C4512,Products!$A:$A,0))</f>
        <v>531.47</v>
      </c>
      <c r="K4512" s="8" t="n">
        <f aca="false">D4512*J4512</f>
        <v>531.47</v>
      </c>
    </row>
    <row r="4513" customFormat="false" ht="15" hidden="false" customHeight="false" outlineLevel="0" collapsed="false">
      <c r="A4513" s="0" t="s">
        <v>12281</v>
      </c>
      <c r="B4513" s="0" t="s">
        <v>4183</v>
      </c>
      <c r="C4513" s="0" t="s">
        <v>7699</v>
      </c>
      <c r="D4513" s="0" t="n">
        <v>1</v>
      </c>
      <c r="E4513" s="8" t="n">
        <v>9229</v>
      </c>
      <c r="F4513" s="0" t="n">
        <v>0</v>
      </c>
      <c r="G4513" s="8" t="n">
        <v>9229</v>
      </c>
      <c r="H4513" s="0" t="str">
        <f aca="false">INDEX(Products!$C:$C,MATCH(C4513,Products!$A:$A,0))</f>
        <v>Sports &amp; Fitness</v>
      </c>
      <c r="I4513" s="0" t="str">
        <f aca="false">INDEX(Orders!$D:$D,MATCH(B4513,Orders!$A:$A,0))</f>
        <v>Delivered</v>
      </c>
      <c r="J4513" s="8" t="n">
        <f aca="false">INDEX(Products!$E:$E,MATCH(C4513,Products!$A:$A,0))</f>
        <v>5762.08</v>
      </c>
      <c r="K4513" s="8" t="n">
        <f aca="false">D4513*J4513</f>
        <v>5762.08</v>
      </c>
    </row>
    <row r="4514" customFormat="false" ht="15" hidden="false" customHeight="false" outlineLevel="0" collapsed="false">
      <c r="A4514" s="0" t="s">
        <v>12282</v>
      </c>
      <c r="B4514" s="0" t="s">
        <v>4183</v>
      </c>
      <c r="C4514" s="0" t="s">
        <v>7855</v>
      </c>
      <c r="D4514" s="0" t="n">
        <v>1</v>
      </c>
      <c r="E4514" s="8" t="n">
        <v>40660</v>
      </c>
      <c r="F4514" s="0" t="n">
        <v>5</v>
      </c>
      <c r="G4514" s="8" t="n">
        <v>38627</v>
      </c>
      <c r="H4514" s="0" t="str">
        <f aca="false">INDEX(Products!$C:$C,MATCH(C4514,Products!$A:$A,0))</f>
        <v>Electronics</v>
      </c>
      <c r="I4514" s="0" t="str">
        <f aca="false">INDEX(Orders!$D:$D,MATCH(B4514,Orders!$A:$A,0))</f>
        <v>Delivered</v>
      </c>
      <c r="J4514" s="8" t="n">
        <f aca="false">INDEX(Products!$E:$E,MATCH(C4514,Products!$A:$A,0))</f>
        <v>24017.64</v>
      </c>
      <c r="K4514" s="8" t="n">
        <f aca="false">D4514*J4514</f>
        <v>24017.64</v>
      </c>
    </row>
    <row r="4515" customFormat="false" ht="15" hidden="false" customHeight="false" outlineLevel="0" collapsed="false">
      <c r="A4515" s="0" t="s">
        <v>12283</v>
      </c>
      <c r="B4515" s="0" t="s">
        <v>4184</v>
      </c>
      <c r="C4515" s="0" t="s">
        <v>7811</v>
      </c>
      <c r="D4515" s="0" t="n">
        <v>1</v>
      </c>
      <c r="E4515" s="8" t="n">
        <v>36999</v>
      </c>
      <c r="F4515" s="0" t="n">
        <v>10</v>
      </c>
      <c r="G4515" s="8" t="n">
        <v>33299.1</v>
      </c>
      <c r="H4515" s="0" t="str">
        <f aca="false">INDEX(Products!$C:$C,MATCH(C4515,Products!$A:$A,0))</f>
        <v>Electronics</v>
      </c>
      <c r="I4515" s="0" t="str">
        <f aca="false">INDEX(Orders!$D:$D,MATCH(B4515,Orders!$A:$A,0))</f>
        <v>Delivered</v>
      </c>
      <c r="J4515" s="8" t="n">
        <f aca="false">INDEX(Products!$E:$E,MATCH(C4515,Products!$A:$A,0))</f>
        <v>21693.36</v>
      </c>
      <c r="K4515" s="8" t="n">
        <f aca="false">D4515*J4515</f>
        <v>21693.36</v>
      </c>
    </row>
    <row r="4516" customFormat="false" ht="15" hidden="false" customHeight="false" outlineLevel="0" collapsed="false">
      <c r="A4516" s="0" t="s">
        <v>12284</v>
      </c>
      <c r="B4516" s="0" t="s">
        <v>4185</v>
      </c>
      <c r="C4516" s="0" t="s">
        <v>7601</v>
      </c>
      <c r="D4516" s="0" t="n">
        <v>1</v>
      </c>
      <c r="E4516" s="8" t="n">
        <v>25819</v>
      </c>
      <c r="F4516" s="0" t="n">
        <v>10</v>
      </c>
      <c r="G4516" s="8" t="n">
        <v>23237.1</v>
      </c>
      <c r="H4516" s="0" t="str">
        <f aca="false">INDEX(Products!$C:$C,MATCH(C4516,Products!$A:$A,0))</f>
        <v>Furniture</v>
      </c>
      <c r="I4516" s="0" t="str">
        <f aca="false">INDEX(Orders!$D:$D,MATCH(B4516,Orders!$A:$A,0))</f>
        <v>Delivered</v>
      </c>
      <c r="J4516" s="8" t="n">
        <f aca="false">INDEX(Products!$E:$E,MATCH(C4516,Products!$A:$A,0))</f>
        <v>17102.88</v>
      </c>
      <c r="K4516" s="8" t="n">
        <f aca="false">D4516*J4516</f>
        <v>17102.88</v>
      </c>
    </row>
    <row r="4517" customFormat="false" ht="15" hidden="false" customHeight="false" outlineLevel="0" collapsed="false">
      <c r="A4517" s="0" t="s">
        <v>12285</v>
      </c>
      <c r="B4517" s="0" t="s">
        <v>4185</v>
      </c>
      <c r="C4517" s="0" t="s">
        <v>7809</v>
      </c>
      <c r="D4517" s="0" t="n">
        <v>1</v>
      </c>
      <c r="E4517" s="8" t="n">
        <v>9019</v>
      </c>
      <c r="F4517" s="0" t="n">
        <v>20</v>
      </c>
      <c r="G4517" s="8" t="n">
        <v>7215.2</v>
      </c>
      <c r="H4517" s="0" t="str">
        <f aca="false">INDEX(Products!$C:$C,MATCH(C4517,Products!$A:$A,0))</f>
        <v>Home &amp; Kitchen</v>
      </c>
      <c r="I4517" s="0" t="str">
        <f aca="false">INDEX(Orders!$D:$D,MATCH(B4517,Orders!$A:$A,0))</f>
        <v>Delivered</v>
      </c>
      <c r="J4517" s="8" t="n">
        <f aca="false">INDEX(Products!$E:$E,MATCH(C4517,Products!$A:$A,0))</f>
        <v>6066.71</v>
      </c>
      <c r="K4517" s="8" t="n">
        <f aca="false">D4517*J4517</f>
        <v>6066.71</v>
      </c>
    </row>
    <row r="4518" customFormat="false" ht="15" hidden="false" customHeight="false" outlineLevel="0" collapsed="false">
      <c r="A4518" s="0" t="s">
        <v>12286</v>
      </c>
      <c r="B4518" s="0" t="s">
        <v>4185</v>
      </c>
      <c r="C4518" s="0" t="s">
        <v>7855</v>
      </c>
      <c r="D4518" s="0" t="n">
        <v>1</v>
      </c>
      <c r="E4518" s="8" t="n">
        <v>40660</v>
      </c>
      <c r="F4518" s="0" t="n">
        <v>10</v>
      </c>
      <c r="G4518" s="8" t="n">
        <v>36594</v>
      </c>
      <c r="H4518" s="0" t="str">
        <f aca="false">INDEX(Products!$C:$C,MATCH(C4518,Products!$A:$A,0))</f>
        <v>Electronics</v>
      </c>
      <c r="I4518" s="0" t="str">
        <f aca="false">INDEX(Orders!$D:$D,MATCH(B4518,Orders!$A:$A,0))</f>
        <v>Delivered</v>
      </c>
      <c r="J4518" s="8" t="n">
        <f aca="false">INDEX(Products!$E:$E,MATCH(C4518,Products!$A:$A,0))</f>
        <v>24017.64</v>
      </c>
      <c r="K4518" s="8" t="n">
        <f aca="false">D4518*J4518</f>
        <v>24017.64</v>
      </c>
    </row>
    <row r="4519" customFormat="false" ht="15" hidden="false" customHeight="false" outlineLevel="0" collapsed="false">
      <c r="A4519" s="0" t="s">
        <v>12287</v>
      </c>
      <c r="B4519" s="0" t="s">
        <v>4185</v>
      </c>
      <c r="C4519" s="0" t="s">
        <v>7916</v>
      </c>
      <c r="D4519" s="0" t="n">
        <v>1</v>
      </c>
      <c r="E4519" s="8" t="n">
        <v>2700</v>
      </c>
      <c r="F4519" s="0" t="n">
        <v>15</v>
      </c>
      <c r="G4519" s="8" t="n">
        <v>2295</v>
      </c>
      <c r="H4519" s="0" t="str">
        <f aca="false">INDEX(Products!$C:$C,MATCH(C4519,Products!$A:$A,0))</f>
        <v>Beauty &amp; Personal Care</v>
      </c>
      <c r="I4519" s="0" t="str">
        <f aca="false">INDEX(Orders!$D:$D,MATCH(B4519,Orders!$A:$A,0))</f>
        <v>Delivered</v>
      </c>
      <c r="J4519" s="8" t="n">
        <f aca="false">INDEX(Products!$E:$E,MATCH(C4519,Products!$A:$A,0))</f>
        <v>1844.89</v>
      </c>
      <c r="K4519" s="8" t="n">
        <f aca="false">D4519*J4519</f>
        <v>1844.89</v>
      </c>
    </row>
    <row r="4520" customFormat="false" ht="15" hidden="false" customHeight="false" outlineLevel="0" collapsed="false">
      <c r="A4520" s="0" t="s">
        <v>12288</v>
      </c>
      <c r="B4520" s="0" t="s">
        <v>4186</v>
      </c>
      <c r="C4520" s="0" t="s">
        <v>7769</v>
      </c>
      <c r="D4520" s="0" t="n">
        <v>1</v>
      </c>
      <c r="E4520" s="8" t="n">
        <v>14609</v>
      </c>
      <c r="F4520" s="0" t="n">
        <v>10</v>
      </c>
      <c r="G4520" s="8" t="n">
        <v>13148.1</v>
      </c>
      <c r="H4520" s="0" t="str">
        <f aca="false">INDEX(Products!$C:$C,MATCH(C4520,Products!$A:$A,0))</f>
        <v>Home &amp; Kitchen</v>
      </c>
      <c r="I4520" s="0" t="str">
        <f aca="false">INDEX(Orders!$D:$D,MATCH(B4520,Orders!$A:$A,0))</f>
        <v>Delivered</v>
      </c>
      <c r="J4520" s="8" t="n">
        <f aca="false">INDEX(Products!$E:$E,MATCH(C4520,Products!$A:$A,0))</f>
        <v>8695.64</v>
      </c>
      <c r="K4520" s="8" t="n">
        <f aca="false">D4520*J4520</f>
        <v>8695.64</v>
      </c>
    </row>
    <row r="4521" customFormat="false" ht="15" hidden="false" customHeight="false" outlineLevel="0" collapsed="false">
      <c r="A4521" s="0" t="s">
        <v>12289</v>
      </c>
      <c r="B4521" s="0" t="s">
        <v>4186</v>
      </c>
      <c r="C4521" s="0" t="s">
        <v>7591</v>
      </c>
      <c r="D4521" s="0" t="n">
        <v>1</v>
      </c>
      <c r="E4521" s="8" t="n">
        <v>1640</v>
      </c>
      <c r="F4521" s="0" t="n">
        <v>20</v>
      </c>
      <c r="G4521" s="8" t="n">
        <v>1312</v>
      </c>
      <c r="H4521" s="0" t="str">
        <f aca="false">INDEX(Products!$C:$C,MATCH(C4521,Products!$A:$A,0))</f>
        <v>Beauty &amp; Personal Care</v>
      </c>
      <c r="I4521" s="0" t="str">
        <f aca="false">INDEX(Orders!$D:$D,MATCH(B4521,Orders!$A:$A,0))</f>
        <v>Delivered</v>
      </c>
      <c r="J4521" s="8" t="n">
        <f aca="false">INDEX(Products!$E:$E,MATCH(C4521,Products!$A:$A,0))</f>
        <v>939.85</v>
      </c>
      <c r="K4521" s="8" t="n">
        <f aca="false">D4521*J4521</f>
        <v>939.85</v>
      </c>
    </row>
    <row r="4522" customFormat="false" ht="15" hidden="false" customHeight="false" outlineLevel="0" collapsed="false">
      <c r="A4522" s="0" t="s">
        <v>12290</v>
      </c>
      <c r="B4522" s="0" t="s">
        <v>4187</v>
      </c>
      <c r="C4522" s="0" t="s">
        <v>7595</v>
      </c>
      <c r="D4522" s="0" t="n">
        <v>3</v>
      </c>
      <c r="E4522" s="8" t="n">
        <v>8040</v>
      </c>
      <c r="F4522" s="0" t="n">
        <v>10</v>
      </c>
      <c r="G4522" s="8" t="n">
        <v>21708</v>
      </c>
      <c r="H4522" s="0" t="str">
        <f aca="false">INDEX(Products!$C:$C,MATCH(C4522,Products!$A:$A,0))</f>
        <v>Home &amp; Kitchen</v>
      </c>
      <c r="I4522" s="0" t="str">
        <f aca="false">INDEX(Orders!$D:$D,MATCH(B4522,Orders!$A:$A,0))</f>
        <v>Delivered</v>
      </c>
      <c r="J4522" s="8" t="n">
        <f aca="false">INDEX(Products!$E:$E,MATCH(C4522,Products!$A:$A,0))</f>
        <v>4810.96</v>
      </c>
      <c r="K4522" s="8" t="n">
        <f aca="false">D4522*J4522</f>
        <v>14432.88</v>
      </c>
    </row>
    <row r="4523" customFormat="false" ht="15" hidden="false" customHeight="false" outlineLevel="0" collapsed="false">
      <c r="A4523" s="0" t="s">
        <v>12291</v>
      </c>
      <c r="B4523" s="0" t="s">
        <v>4189</v>
      </c>
      <c r="C4523" s="0" t="s">
        <v>7933</v>
      </c>
      <c r="D4523" s="0" t="n">
        <v>1</v>
      </c>
      <c r="E4523" s="8" t="n">
        <v>1379</v>
      </c>
      <c r="F4523" s="0" t="n">
        <v>0</v>
      </c>
      <c r="G4523" s="8" t="n">
        <v>1379</v>
      </c>
      <c r="H4523" s="0" t="str">
        <f aca="false">INDEX(Products!$C:$C,MATCH(C4523,Products!$A:$A,0))</f>
        <v>Grocery</v>
      </c>
      <c r="I4523" s="0" t="str">
        <f aca="false">INDEX(Orders!$D:$D,MATCH(B4523,Orders!$A:$A,0))</f>
        <v>Delivered</v>
      </c>
      <c r="J4523" s="8" t="n">
        <f aca="false">INDEX(Products!$E:$E,MATCH(C4523,Products!$A:$A,0))</f>
        <v>826.95</v>
      </c>
      <c r="K4523" s="8" t="n">
        <f aca="false">D4523*J4523</f>
        <v>826.95</v>
      </c>
    </row>
    <row r="4524" customFormat="false" ht="15" hidden="false" customHeight="false" outlineLevel="0" collapsed="false">
      <c r="A4524" s="0" t="s">
        <v>12292</v>
      </c>
      <c r="B4524" s="0" t="s">
        <v>4189</v>
      </c>
      <c r="C4524" s="0" t="s">
        <v>7699</v>
      </c>
      <c r="D4524" s="0" t="n">
        <v>1</v>
      </c>
      <c r="E4524" s="8" t="n">
        <v>9229</v>
      </c>
      <c r="F4524" s="0" t="n">
        <v>20</v>
      </c>
      <c r="G4524" s="8" t="n">
        <v>7383.2</v>
      </c>
      <c r="H4524" s="0" t="str">
        <f aca="false">INDEX(Products!$C:$C,MATCH(C4524,Products!$A:$A,0))</f>
        <v>Sports &amp; Fitness</v>
      </c>
      <c r="I4524" s="0" t="str">
        <f aca="false">INDEX(Orders!$D:$D,MATCH(B4524,Orders!$A:$A,0))</f>
        <v>Delivered</v>
      </c>
      <c r="J4524" s="8" t="n">
        <f aca="false">INDEX(Products!$E:$E,MATCH(C4524,Products!$A:$A,0))</f>
        <v>5762.08</v>
      </c>
      <c r="K4524" s="8" t="n">
        <f aca="false">D4524*J4524</f>
        <v>5762.08</v>
      </c>
    </row>
    <row r="4525" customFormat="false" ht="15" hidden="false" customHeight="false" outlineLevel="0" collapsed="false">
      <c r="A4525" s="0" t="s">
        <v>12293</v>
      </c>
      <c r="B4525" s="0" t="s">
        <v>4189</v>
      </c>
      <c r="C4525" s="0" t="s">
        <v>7881</v>
      </c>
      <c r="D4525" s="0" t="n">
        <v>2</v>
      </c>
      <c r="E4525" s="8" t="n">
        <v>1029</v>
      </c>
      <c r="F4525" s="0" t="n">
        <v>0</v>
      </c>
      <c r="G4525" s="8" t="n">
        <v>2058</v>
      </c>
      <c r="H4525" s="0" t="str">
        <f aca="false">INDEX(Products!$C:$C,MATCH(C4525,Products!$A:$A,0))</f>
        <v>Fashion</v>
      </c>
      <c r="I4525" s="0" t="str">
        <f aca="false">INDEX(Orders!$D:$D,MATCH(B4525,Orders!$A:$A,0))</f>
        <v>Delivered</v>
      </c>
      <c r="J4525" s="8" t="n">
        <f aca="false">INDEX(Products!$E:$E,MATCH(C4525,Products!$A:$A,0))</f>
        <v>763.09</v>
      </c>
      <c r="K4525" s="8" t="n">
        <f aca="false">D4525*J4525</f>
        <v>1526.18</v>
      </c>
    </row>
    <row r="4526" customFormat="false" ht="15" hidden="false" customHeight="false" outlineLevel="0" collapsed="false">
      <c r="A4526" s="0" t="s">
        <v>12294</v>
      </c>
      <c r="B4526" s="0" t="s">
        <v>4189</v>
      </c>
      <c r="C4526" s="0" t="s">
        <v>7799</v>
      </c>
      <c r="D4526" s="0" t="n">
        <v>1</v>
      </c>
      <c r="E4526" s="8" t="n">
        <v>70349</v>
      </c>
      <c r="F4526" s="0" t="n">
        <v>10</v>
      </c>
      <c r="G4526" s="8" t="n">
        <v>63314.1</v>
      </c>
      <c r="H4526" s="0" t="str">
        <f aca="false">INDEX(Products!$C:$C,MATCH(C4526,Products!$A:$A,0))</f>
        <v>Mobiles &amp; Accessories</v>
      </c>
      <c r="I4526" s="0" t="str">
        <f aca="false">INDEX(Orders!$D:$D,MATCH(B4526,Orders!$A:$A,0))</f>
        <v>Delivered</v>
      </c>
      <c r="J4526" s="8" t="n">
        <f aca="false">INDEX(Products!$E:$E,MATCH(C4526,Products!$A:$A,0))</f>
        <v>45393.9</v>
      </c>
      <c r="K4526" s="8" t="n">
        <f aca="false">D4526*J4526</f>
        <v>45393.9</v>
      </c>
    </row>
    <row r="4527" customFormat="false" ht="15" hidden="false" customHeight="false" outlineLevel="0" collapsed="false">
      <c r="A4527" s="0" t="s">
        <v>12295</v>
      </c>
      <c r="B4527" s="0" t="s">
        <v>4191</v>
      </c>
      <c r="C4527" s="0" t="s">
        <v>9198</v>
      </c>
      <c r="D4527" s="0" t="n">
        <v>1</v>
      </c>
      <c r="E4527" s="8" t="n">
        <v>200</v>
      </c>
      <c r="F4527" s="0" t="n">
        <v>0</v>
      </c>
      <c r="G4527" s="8" t="n">
        <v>200</v>
      </c>
      <c r="H4527" s="0" t="str">
        <f aca="false">INDEX(Products!$C:$C,MATCH(C4527,Products!$A:$A,0))</f>
        <v>Beauty &amp; Personal Care</v>
      </c>
      <c r="I4527" s="0" t="str">
        <f aca="false">INDEX(Orders!$D:$D,MATCH(B4527,Orders!$A:$A,0))</f>
        <v>Cancelled</v>
      </c>
      <c r="J4527" s="8" t="n">
        <f aca="false">INDEX(Products!$E:$E,MATCH(C4527,Products!$A:$A,0))</f>
        <v>117.01</v>
      </c>
      <c r="K4527" s="8" t="n">
        <f aca="false">D4527*J4527</f>
        <v>117.01</v>
      </c>
    </row>
    <row r="4528" customFormat="false" ht="15" hidden="false" customHeight="false" outlineLevel="0" collapsed="false">
      <c r="A4528" s="0" t="s">
        <v>12296</v>
      </c>
      <c r="B4528" s="0" t="s">
        <v>4192</v>
      </c>
      <c r="C4528" s="0" t="s">
        <v>7904</v>
      </c>
      <c r="D4528" s="0" t="n">
        <v>1</v>
      </c>
      <c r="E4528" s="8" t="n">
        <v>3739</v>
      </c>
      <c r="F4528" s="0" t="n">
        <v>5</v>
      </c>
      <c r="G4528" s="8" t="n">
        <v>3552.05</v>
      </c>
      <c r="H4528" s="0" t="str">
        <f aca="false">INDEX(Products!$C:$C,MATCH(C4528,Products!$A:$A,0))</f>
        <v>Fashion</v>
      </c>
      <c r="I4528" s="0" t="str">
        <f aca="false">INDEX(Orders!$D:$D,MATCH(B4528,Orders!$A:$A,0))</f>
        <v>Delivered</v>
      </c>
      <c r="J4528" s="8" t="n">
        <f aca="false">INDEX(Products!$E:$E,MATCH(C4528,Products!$A:$A,0))</f>
        <v>2700.82</v>
      </c>
      <c r="K4528" s="8" t="n">
        <f aca="false">D4528*J4528</f>
        <v>2700.82</v>
      </c>
    </row>
    <row r="4529" customFormat="false" ht="15" hidden="false" customHeight="false" outlineLevel="0" collapsed="false">
      <c r="A4529" s="0" t="s">
        <v>12297</v>
      </c>
      <c r="B4529" s="0" t="s">
        <v>4192</v>
      </c>
      <c r="C4529" s="0" t="s">
        <v>7860</v>
      </c>
      <c r="D4529" s="0" t="n">
        <v>1</v>
      </c>
      <c r="E4529" s="8" t="n">
        <v>24399</v>
      </c>
      <c r="F4529" s="0" t="n">
        <v>20</v>
      </c>
      <c r="G4529" s="8" t="n">
        <v>19519.2</v>
      </c>
      <c r="H4529" s="0" t="str">
        <f aca="false">INDEX(Products!$C:$C,MATCH(C4529,Products!$A:$A,0))</f>
        <v>Mobiles &amp; Accessories</v>
      </c>
      <c r="I4529" s="0" t="str">
        <f aca="false">INDEX(Orders!$D:$D,MATCH(B4529,Orders!$A:$A,0))</f>
        <v>Delivered</v>
      </c>
      <c r="J4529" s="8" t="n">
        <f aca="false">INDEX(Products!$E:$E,MATCH(C4529,Products!$A:$A,0))</f>
        <v>14822.21</v>
      </c>
      <c r="K4529" s="8" t="n">
        <f aca="false">D4529*J4529</f>
        <v>14822.21</v>
      </c>
    </row>
    <row r="4530" customFormat="false" ht="15" hidden="false" customHeight="false" outlineLevel="0" collapsed="false">
      <c r="A4530" s="0" t="s">
        <v>12298</v>
      </c>
      <c r="B4530" s="0" t="s">
        <v>4194</v>
      </c>
      <c r="C4530" s="0" t="s">
        <v>7595</v>
      </c>
      <c r="D4530" s="0" t="n">
        <v>2</v>
      </c>
      <c r="E4530" s="8" t="n">
        <v>8040</v>
      </c>
      <c r="F4530" s="0" t="n">
        <v>10</v>
      </c>
      <c r="G4530" s="8" t="n">
        <v>14472</v>
      </c>
      <c r="H4530" s="0" t="str">
        <f aca="false">INDEX(Products!$C:$C,MATCH(C4530,Products!$A:$A,0))</f>
        <v>Home &amp; Kitchen</v>
      </c>
      <c r="I4530" s="0" t="str">
        <f aca="false">INDEX(Orders!$D:$D,MATCH(B4530,Orders!$A:$A,0))</f>
        <v>Delivered</v>
      </c>
      <c r="J4530" s="8" t="n">
        <f aca="false">INDEX(Products!$E:$E,MATCH(C4530,Products!$A:$A,0))</f>
        <v>4810.96</v>
      </c>
      <c r="K4530" s="8" t="n">
        <f aca="false">D4530*J4530</f>
        <v>9621.92</v>
      </c>
    </row>
    <row r="4531" customFormat="false" ht="15" hidden="false" customHeight="false" outlineLevel="0" collapsed="false">
      <c r="A4531" s="0" t="s">
        <v>12299</v>
      </c>
      <c r="B4531" s="0" t="s">
        <v>4196</v>
      </c>
      <c r="C4531" s="0" t="s">
        <v>7920</v>
      </c>
      <c r="D4531" s="0" t="n">
        <v>2</v>
      </c>
      <c r="E4531" s="8" t="n">
        <v>1279</v>
      </c>
      <c r="F4531" s="0" t="n">
        <v>10</v>
      </c>
      <c r="G4531" s="8" t="n">
        <v>2302.2</v>
      </c>
      <c r="H4531" s="0" t="str">
        <f aca="false">INDEX(Products!$C:$C,MATCH(C4531,Products!$A:$A,0))</f>
        <v>Books</v>
      </c>
      <c r="I4531" s="0" t="str">
        <f aca="false">INDEX(Orders!$D:$D,MATCH(B4531,Orders!$A:$A,0))</f>
        <v>Delivered</v>
      </c>
      <c r="J4531" s="8" t="n">
        <f aca="false">INDEX(Products!$E:$E,MATCH(C4531,Products!$A:$A,0))</f>
        <v>917.25</v>
      </c>
      <c r="K4531" s="8" t="n">
        <f aca="false">D4531*J4531</f>
        <v>1834.5</v>
      </c>
    </row>
    <row r="4532" customFormat="false" ht="15" hidden="false" customHeight="false" outlineLevel="0" collapsed="false">
      <c r="A4532" s="0" t="s">
        <v>12300</v>
      </c>
      <c r="B4532" s="0" t="s">
        <v>4197</v>
      </c>
      <c r="C4532" s="0" t="s">
        <v>7855</v>
      </c>
      <c r="D4532" s="0" t="n">
        <v>1</v>
      </c>
      <c r="E4532" s="8" t="n">
        <v>40660</v>
      </c>
      <c r="F4532" s="0" t="n">
        <v>15</v>
      </c>
      <c r="G4532" s="8" t="n">
        <v>34561</v>
      </c>
      <c r="H4532" s="0" t="str">
        <f aca="false">INDEX(Products!$C:$C,MATCH(C4532,Products!$A:$A,0))</f>
        <v>Electronics</v>
      </c>
      <c r="I4532" s="0" t="str">
        <f aca="false">INDEX(Orders!$D:$D,MATCH(B4532,Orders!$A:$A,0))</f>
        <v>Delivered</v>
      </c>
      <c r="J4532" s="8" t="n">
        <f aca="false">INDEX(Products!$E:$E,MATCH(C4532,Products!$A:$A,0))</f>
        <v>24017.64</v>
      </c>
      <c r="K4532" s="8" t="n">
        <f aca="false">D4532*J4532</f>
        <v>24017.64</v>
      </c>
    </row>
    <row r="4533" customFormat="false" ht="15" hidden="false" customHeight="false" outlineLevel="0" collapsed="false">
      <c r="A4533" s="0" t="s">
        <v>12301</v>
      </c>
      <c r="B4533" s="0" t="s">
        <v>4197</v>
      </c>
      <c r="C4533" s="0" t="s">
        <v>8046</v>
      </c>
      <c r="D4533" s="0" t="n">
        <v>1</v>
      </c>
      <c r="E4533" s="8" t="n">
        <v>40329</v>
      </c>
      <c r="F4533" s="0" t="n">
        <v>0</v>
      </c>
      <c r="G4533" s="8" t="n">
        <v>40329</v>
      </c>
      <c r="H4533" s="0" t="str">
        <f aca="false">INDEX(Products!$C:$C,MATCH(C4533,Products!$A:$A,0))</f>
        <v>Electronics</v>
      </c>
      <c r="I4533" s="0" t="str">
        <f aca="false">INDEX(Orders!$D:$D,MATCH(B4533,Orders!$A:$A,0))</f>
        <v>Delivered</v>
      </c>
      <c r="J4533" s="8" t="n">
        <f aca="false">INDEX(Products!$E:$E,MATCH(C4533,Products!$A:$A,0))</f>
        <v>29814.88</v>
      </c>
      <c r="K4533" s="8" t="n">
        <f aca="false">D4533*J4533</f>
        <v>29814.88</v>
      </c>
    </row>
    <row r="4534" customFormat="false" ht="15" hidden="false" customHeight="false" outlineLevel="0" collapsed="false">
      <c r="A4534" s="0" t="s">
        <v>12302</v>
      </c>
      <c r="B4534" s="0" t="s">
        <v>4200</v>
      </c>
      <c r="C4534" s="0" t="s">
        <v>8051</v>
      </c>
      <c r="D4534" s="0" t="n">
        <v>1</v>
      </c>
      <c r="E4534" s="8" t="n">
        <v>9830</v>
      </c>
      <c r="F4534" s="0" t="n">
        <v>0</v>
      </c>
      <c r="G4534" s="8" t="n">
        <v>9830</v>
      </c>
      <c r="H4534" s="0" t="str">
        <f aca="false">INDEX(Products!$C:$C,MATCH(C4534,Products!$A:$A,0))</f>
        <v>Electronics</v>
      </c>
      <c r="I4534" s="0" t="str">
        <f aca="false">INDEX(Orders!$D:$D,MATCH(B4534,Orders!$A:$A,0))</f>
        <v>Returned</v>
      </c>
      <c r="J4534" s="8" t="n">
        <f aca="false">INDEX(Products!$E:$E,MATCH(C4534,Products!$A:$A,0))</f>
        <v>6404.84</v>
      </c>
      <c r="K4534" s="8" t="n">
        <f aca="false">D4534*J4534</f>
        <v>6404.84</v>
      </c>
    </row>
    <row r="4535" customFormat="false" ht="15" hidden="false" customHeight="false" outlineLevel="0" collapsed="false">
      <c r="A4535" s="0" t="s">
        <v>12303</v>
      </c>
      <c r="B4535" s="0" t="s">
        <v>4201</v>
      </c>
      <c r="C4535" s="0" t="s">
        <v>7775</v>
      </c>
      <c r="D4535" s="0" t="n">
        <v>1</v>
      </c>
      <c r="E4535" s="8" t="n">
        <v>23659</v>
      </c>
      <c r="F4535" s="0" t="n">
        <v>10</v>
      </c>
      <c r="G4535" s="8" t="n">
        <v>21293.1</v>
      </c>
      <c r="H4535" s="0" t="str">
        <f aca="false">INDEX(Products!$C:$C,MATCH(C4535,Products!$A:$A,0))</f>
        <v>Mobiles &amp; Accessories</v>
      </c>
      <c r="I4535" s="0" t="str">
        <f aca="false">INDEX(Orders!$D:$D,MATCH(B4535,Orders!$A:$A,0))</f>
        <v>Delivered</v>
      </c>
      <c r="J4535" s="8" t="n">
        <f aca="false">INDEX(Products!$E:$E,MATCH(C4535,Products!$A:$A,0))</f>
        <v>14645.83</v>
      </c>
      <c r="K4535" s="8" t="n">
        <f aca="false">D4535*J4535</f>
        <v>14645.83</v>
      </c>
    </row>
    <row r="4536" customFormat="false" ht="15" hidden="false" customHeight="false" outlineLevel="0" collapsed="false">
      <c r="A4536" s="0" t="s">
        <v>12304</v>
      </c>
      <c r="B4536" s="0" t="s">
        <v>4201</v>
      </c>
      <c r="C4536" s="0" t="s">
        <v>8304</v>
      </c>
      <c r="D4536" s="0" t="n">
        <v>1</v>
      </c>
      <c r="E4536" s="8" t="n">
        <v>30649</v>
      </c>
      <c r="F4536" s="0" t="n">
        <v>5</v>
      </c>
      <c r="G4536" s="8" t="n">
        <v>29116.55</v>
      </c>
      <c r="H4536" s="0" t="str">
        <f aca="false">INDEX(Products!$C:$C,MATCH(C4536,Products!$A:$A,0))</f>
        <v>Mobiles &amp; Accessories</v>
      </c>
      <c r="I4536" s="0" t="str">
        <f aca="false">INDEX(Orders!$D:$D,MATCH(B4536,Orders!$A:$A,0))</f>
        <v>Delivered</v>
      </c>
      <c r="J4536" s="8" t="n">
        <f aca="false">INDEX(Products!$E:$E,MATCH(C4536,Products!$A:$A,0))</f>
        <v>17732.54</v>
      </c>
      <c r="K4536" s="8" t="n">
        <f aca="false">D4536*J4536</f>
        <v>17732.54</v>
      </c>
    </row>
    <row r="4537" customFormat="false" ht="15" hidden="false" customHeight="false" outlineLevel="0" collapsed="false">
      <c r="A4537" s="0" t="s">
        <v>12305</v>
      </c>
      <c r="B4537" s="0" t="s">
        <v>4203</v>
      </c>
      <c r="C4537" s="0" t="s">
        <v>7966</v>
      </c>
      <c r="D4537" s="0" t="n">
        <v>2</v>
      </c>
      <c r="E4537" s="8" t="n">
        <v>8389</v>
      </c>
      <c r="F4537" s="0" t="n">
        <v>10</v>
      </c>
      <c r="G4537" s="8" t="n">
        <v>15100.2</v>
      </c>
      <c r="H4537" s="0" t="str">
        <f aca="false">INDEX(Products!$C:$C,MATCH(C4537,Products!$A:$A,0))</f>
        <v>Home &amp; Kitchen</v>
      </c>
      <c r="I4537" s="0" t="str">
        <f aca="false">INDEX(Orders!$D:$D,MATCH(B4537,Orders!$A:$A,0))</f>
        <v>Delivered</v>
      </c>
      <c r="J4537" s="8" t="n">
        <f aca="false">INDEX(Products!$E:$E,MATCH(C4537,Products!$A:$A,0))</f>
        <v>6236.44</v>
      </c>
      <c r="K4537" s="8" t="n">
        <f aca="false">D4537*J4537</f>
        <v>12472.88</v>
      </c>
    </row>
    <row r="4538" customFormat="false" ht="15" hidden="false" customHeight="false" outlineLevel="0" collapsed="false">
      <c r="A4538" s="0" t="s">
        <v>12306</v>
      </c>
      <c r="B4538" s="0" t="s">
        <v>4204</v>
      </c>
      <c r="C4538" s="0" t="s">
        <v>8253</v>
      </c>
      <c r="D4538" s="0" t="n">
        <v>1</v>
      </c>
      <c r="E4538" s="8" t="n">
        <v>1729</v>
      </c>
      <c r="F4538" s="0" t="n">
        <v>0</v>
      </c>
      <c r="G4538" s="8" t="n">
        <v>1729</v>
      </c>
      <c r="H4538" s="0" t="str">
        <f aca="false">INDEX(Products!$C:$C,MATCH(C4538,Products!$A:$A,0))</f>
        <v>Beauty &amp; Personal Care</v>
      </c>
      <c r="I4538" s="0" t="str">
        <f aca="false">INDEX(Orders!$D:$D,MATCH(B4538,Orders!$A:$A,0))</f>
        <v>Delivered</v>
      </c>
      <c r="J4538" s="8" t="n">
        <f aca="false">INDEX(Products!$E:$E,MATCH(C4538,Products!$A:$A,0))</f>
        <v>1062.01</v>
      </c>
      <c r="K4538" s="8" t="n">
        <f aca="false">D4538*J4538</f>
        <v>1062.01</v>
      </c>
    </row>
    <row r="4539" customFormat="false" ht="15" hidden="false" customHeight="false" outlineLevel="0" collapsed="false">
      <c r="A4539" s="0" t="s">
        <v>12307</v>
      </c>
      <c r="B4539" s="0" t="s">
        <v>4205</v>
      </c>
      <c r="C4539" s="0" t="s">
        <v>7742</v>
      </c>
      <c r="D4539" s="0" t="n">
        <v>1</v>
      </c>
      <c r="E4539" s="8" t="n">
        <v>12729</v>
      </c>
      <c r="F4539" s="0" t="n">
        <v>0</v>
      </c>
      <c r="G4539" s="8" t="n">
        <v>12729</v>
      </c>
      <c r="H4539" s="0" t="str">
        <f aca="false">INDEX(Products!$C:$C,MATCH(C4539,Products!$A:$A,0))</f>
        <v>Home &amp; Kitchen</v>
      </c>
      <c r="I4539" s="0" t="str">
        <f aca="false">INDEX(Orders!$D:$D,MATCH(B4539,Orders!$A:$A,0))</f>
        <v>Delivered</v>
      </c>
      <c r="J4539" s="8" t="n">
        <f aca="false">INDEX(Products!$E:$E,MATCH(C4539,Products!$A:$A,0))</f>
        <v>8235.9</v>
      </c>
      <c r="K4539" s="8" t="n">
        <f aca="false">D4539*J4539</f>
        <v>8235.9</v>
      </c>
    </row>
    <row r="4540" customFormat="false" ht="15" hidden="false" customHeight="false" outlineLevel="0" collapsed="false">
      <c r="A4540" s="0" t="s">
        <v>12308</v>
      </c>
      <c r="B4540" s="0" t="s">
        <v>4206</v>
      </c>
      <c r="C4540" s="0" t="s">
        <v>8369</v>
      </c>
      <c r="D4540" s="0" t="n">
        <v>1</v>
      </c>
      <c r="E4540" s="8" t="n">
        <v>13339</v>
      </c>
      <c r="F4540" s="0" t="n">
        <v>0</v>
      </c>
      <c r="G4540" s="8" t="n">
        <v>13339</v>
      </c>
      <c r="H4540" s="0" t="str">
        <f aca="false">INDEX(Products!$C:$C,MATCH(C4540,Products!$A:$A,0))</f>
        <v>Electronics</v>
      </c>
      <c r="I4540" s="0" t="str">
        <f aca="false">INDEX(Orders!$D:$D,MATCH(B4540,Orders!$A:$A,0))</f>
        <v>Returned</v>
      </c>
      <c r="J4540" s="8" t="n">
        <f aca="false">INDEX(Products!$E:$E,MATCH(C4540,Products!$A:$A,0))</f>
        <v>8278.32</v>
      </c>
      <c r="K4540" s="8" t="n">
        <f aca="false">D4540*J4540</f>
        <v>8278.32</v>
      </c>
    </row>
    <row r="4541" customFormat="false" ht="15" hidden="false" customHeight="false" outlineLevel="0" collapsed="false">
      <c r="A4541" s="0" t="s">
        <v>12309</v>
      </c>
      <c r="B4541" s="0" t="s">
        <v>4207</v>
      </c>
      <c r="C4541" s="0" t="s">
        <v>8127</v>
      </c>
      <c r="D4541" s="0" t="n">
        <v>2</v>
      </c>
      <c r="E4541" s="8" t="n">
        <v>1239</v>
      </c>
      <c r="F4541" s="0" t="n">
        <v>0</v>
      </c>
      <c r="G4541" s="8" t="n">
        <v>2478</v>
      </c>
      <c r="H4541" s="0" t="str">
        <f aca="false">INDEX(Products!$C:$C,MATCH(C4541,Products!$A:$A,0))</f>
        <v>Sports &amp; Fitness</v>
      </c>
      <c r="I4541" s="0" t="str">
        <f aca="false">INDEX(Orders!$D:$D,MATCH(B4541,Orders!$A:$A,0))</f>
        <v>Delivered</v>
      </c>
      <c r="J4541" s="8" t="n">
        <f aca="false">INDEX(Products!$E:$E,MATCH(C4541,Products!$A:$A,0))</f>
        <v>686.19</v>
      </c>
      <c r="K4541" s="8" t="n">
        <f aca="false">D4541*J4541</f>
        <v>1372.38</v>
      </c>
    </row>
    <row r="4542" customFormat="false" ht="15" hidden="false" customHeight="false" outlineLevel="0" collapsed="false">
      <c r="A4542" s="0" t="s">
        <v>12310</v>
      </c>
      <c r="B4542" s="0" t="s">
        <v>4208</v>
      </c>
      <c r="C4542" s="0" t="s">
        <v>7760</v>
      </c>
      <c r="D4542" s="0" t="n">
        <v>1</v>
      </c>
      <c r="E4542" s="8" t="n">
        <v>439</v>
      </c>
      <c r="F4542" s="0" t="n">
        <v>20</v>
      </c>
      <c r="G4542" s="8" t="n">
        <v>351.2</v>
      </c>
      <c r="H4542" s="0" t="str">
        <f aca="false">INDEX(Products!$C:$C,MATCH(C4542,Products!$A:$A,0))</f>
        <v>Grocery</v>
      </c>
      <c r="I4542" s="0" t="str">
        <f aca="false">INDEX(Orders!$D:$D,MATCH(B4542,Orders!$A:$A,0))</f>
        <v>Delivered</v>
      </c>
      <c r="J4542" s="8" t="n">
        <f aca="false">INDEX(Products!$E:$E,MATCH(C4542,Products!$A:$A,0))</f>
        <v>271.77</v>
      </c>
      <c r="K4542" s="8" t="n">
        <f aca="false">D4542*J4542</f>
        <v>271.77</v>
      </c>
    </row>
    <row r="4543" customFormat="false" ht="15" hidden="false" customHeight="false" outlineLevel="0" collapsed="false">
      <c r="A4543" s="0" t="s">
        <v>12311</v>
      </c>
      <c r="B4543" s="0" t="s">
        <v>4210</v>
      </c>
      <c r="C4543" s="0" t="s">
        <v>7701</v>
      </c>
      <c r="D4543" s="0" t="n">
        <v>3</v>
      </c>
      <c r="E4543" s="8" t="n">
        <v>36479</v>
      </c>
      <c r="F4543" s="0" t="n">
        <v>20</v>
      </c>
      <c r="G4543" s="8" t="n">
        <v>87549.6</v>
      </c>
      <c r="H4543" s="0" t="str">
        <f aca="false">INDEX(Products!$C:$C,MATCH(C4543,Products!$A:$A,0))</f>
        <v>Electronics</v>
      </c>
      <c r="I4543" s="0" t="str">
        <f aca="false">INDEX(Orders!$D:$D,MATCH(B4543,Orders!$A:$A,0))</f>
        <v>Delivered</v>
      </c>
      <c r="J4543" s="8" t="n">
        <f aca="false">INDEX(Products!$E:$E,MATCH(C4543,Products!$A:$A,0))</f>
        <v>23417.07</v>
      </c>
      <c r="K4543" s="8" t="n">
        <f aca="false">D4543*J4543</f>
        <v>70251.21</v>
      </c>
    </row>
    <row r="4544" customFormat="false" ht="15" hidden="false" customHeight="false" outlineLevel="0" collapsed="false">
      <c r="A4544" s="0" t="s">
        <v>12312</v>
      </c>
      <c r="B4544" s="0" t="s">
        <v>4210</v>
      </c>
      <c r="C4544" s="0" t="s">
        <v>8057</v>
      </c>
      <c r="D4544" s="0" t="n">
        <v>1</v>
      </c>
      <c r="E4544" s="8" t="n">
        <v>5310</v>
      </c>
      <c r="F4544" s="0" t="n">
        <v>10</v>
      </c>
      <c r="G4544" s="8" t="n">
        <v>4779</v>
      </c>
      <c r="H4544" s="0" t="str">
        <f aca="false">INDEX(Products!$C:$C,MATCH(C4544,Products!$A:$A,0))</f>
        <v>Sports &amp; Fitness</v>
      </c>
      <c r="I4544" s="0" t="str">
        <f aca="false">INDEX(Orders!$D:$D,MATCH(B4544,Orders!$A:$A,0))</f>
        <v>Delivered</v>
      </c>
      <c r="J4544" s="8" t="n">
        <f aca="false">INDEX(Products!$E:$E,MATCH(C4544,Products!$A:$A,0))</f>
        <v>3979.51</v>
      </c>
      <c r="K4544" s="8" t="n">
        <f aca="false">D4544*J4544</f>
        <v>3979.51</v>
      </c>
    </row>
    <row r="4545" customFormat="false" ht="15" hidden="false" customHeight="false" outlineLevel="0" collapsed="false">
      <c r="A4545" s="0" t="s">
        <v>12313</v>
      </c>
      <c r="B4545" s="0" t="s">
        <v>4210</v>
      </c>
      <c r="C4545" s="0" t="s">
        <v>8013</v>
      </c>
      <c r="D4545" s="0" t="n">
        <v>1</v>
      </c>
      <c r="E4545" s="8" t="n">
        <v>4669</v>
      </c>
      <c r="F4545" s="0" t="n">
        <v>20</v>
      </c>
      <c r="G4545" s="8" t="n">
        <v>3735.2</v>
      </c>
      <c r="H4545" s="0" t="str">
        <f aca="false">INDEX(Products!$C:$C,MATCH(C4545,Products!$A:$A,0))</f>
        <v>Toys &amp; Baby Care</v>
      </c>
      <c r="I4545" s="0" t="str">
        <f aca="false">INDEX(Orders!$D:$D,MATCH(B4545,Orders!$A:$A,0))</f>
        <v>Delivered</v>
      </c>
      <c r="J4545" s="8" t="n">
        <f aca="false">INDEX(Products!$E:$E,MATCH(C4545,Products!$A:$A,0))</f>
        <v>3216.56</v>
      </c>
      <c r="K4545" s="8" t="n">
        <f aca="false">D4545*J4545</f>
        <v>3216.56</v>
      </c>
    </row>
    <row r="4546" customFormat="false" ht="15" hidden="false" customHeight="false" outlineLevel="0" collapsed="false">
      <c r="A4546" s="0" t="s">
        <v>12314</v>
      </c>
      <c r="B4546" s="0" t="s">
        <v>4210</v>
      </c>
      <c r="C4546" s="0" t="s">
        <v>7966</v>
      </c>
      <c r="D4546" s="0" t="n">
        <v>1</v>
      </c>
      <c r="E4546" s="8" t="n">
        <v>8389</v>
      </c>
      <c r="F4546" s="0" t="n">
        <v>20</v>
      </c>
      <c r="G4546" s="8" t="n">
        <v>6711.2</v>
      </c>
      <c r="H4546" s="0" t="str">
        <f aca="false">INDEX(Products!$C:$C,MATCH(C4546,Products!$A:$A,0))</f>
        <v>Home &amp; Kitchen</v>
      </c>
      <c r="I4546" s="0" t="str">
        <f aca="false">INDEX(Orders!$D:$D,MATCH(B4546,Orders!$A:$A,0))</f>
        <v>Delivered</v>
      </c>
      <c r="J4546" s="8" t="n">
        <f aca="false">INDEX(Products!$E:$E,MATCH(C4546,Products!$A:$A,0))</f>
        <v>6236.44</v>
      </c>
      <c r="K4546" s="8" t="n">
        <f aca="false">D4546*J4546</f>
        <v>6236.44</v>
      </c>
    </row>
    <row r="4547" customFormat="false" ht="15" hidden="false" customHeight="false" outlineLevel="0" collapsed="false">
      <c r="A4547" s="0" t="s">
        <v>12315</v>
      </c>
      <c r="B4547" s="0" t="s">
        <v>4211</v>
      </c>
      <c r="C4547" s="0" t="s">
        <v>7618</v>
      </c>
      <c r="D4547" s="0" t="n">
        <v>3</v>
      </c>
      <c r="E4547" s="8" t="n">
        <v>10470</v>
      </c>
      <c r="F4547" s="0" t="n">
        <v>10</v>
      </c>
      <c r="G4547" s="8" t="n">
        <v>28269</v>
      </c>
      <c r="H4547" s="0" t="str">
        <f aca="false">INDEX(Products!$C:$C,MATCH(C4547,Products!$A:$A,0))</f>
        <v>Sports &amp; Fitness</v>
      </c>
      <c r="I4547" s="0" t="str">
        <f aca="false">INDEX(Orders!$D:$D,MATCH(B4547,Orders!$A:$A,0))</f>
        <v>Delivered</v>
      </c>
      <c r="J4547" s="8" t="n">
        <f aca="false">INDEX(Products!$E:$E,MATCH(C4547,Products!$A:$A,0))</f>
        <v>7080.69</v>
      </c>
      <c r="K4547" s="8" t="n">
        <f aca="false">D4547*J4547</f>
        <v>21242.07</v>
      </c>
    </row>
    <row r="4548" customFormat="false" ht="15" hidden="false" customHeight="false" outlineLevel="0" collapsed="false">
      <c r="A4548" s="0" t="s">
        <v>12316</v>
      </c>
      <c r="B4548" s="0" t="s">
        <v>4211</v>
      </c>
      <c r="C4548" s="0" t="s">
        <v>7757</v>
      </c>
      <c r="D4548" s="0" t="n">
        <v>1</v>
      </c>
      <c r="E4548" s="8" t="n">
        <v>3679</v>
      </c>
      <c r="F4548" s="0" t="n">
        <v>15</v>
      </c>
      <c r="G4548" s="8" t="n">
        <v>3127.15</v>
      </c>
      <c r="H4548" s="0" t="str">
        <f aca="false">INDEX(Products!$C:$C,MATCH(C4548,Products!$A:$A,0))</f>
        <v>Fashion</v>
      </c>
      <c r="I4548" s="0" t="str">
        <f aca="false">INDEX(Orders!$D:$D,MATCH(B4548,Orders!$A:$A,0))</f>
        <v>Delivered</v>
      </c>
      <c r="J4548" s="8" t="n">
        <f aca="false">INDEX(Products!$E:$E,MATCH(C4548,Products!$A:$A,0))</f>
        <v>2029.6</v>
      </c>
      <c r="K4548" s="8" t="n">
        <f aca="false">D4548*J4548</f>
        <v>2029.6</v>
      </c>
    </row>
    <row r="4549" customFormat="false" ht="15" hidden="false" customHeight="false" outlineLevel="0" collapsed="false">
      <c r="A4549" s="0" t="s">
        <v>12317</v>
      </c>
      <c r="B4549" s="0" t="s">
        <v>4213</v>
      </c>
      <c r="C4549" s="0" t="s">
        <v>7653</v>
      </c>
      <c r="D4549" s="0" t="n">
        <v>1</v>
      </c>
      <c r="E4549" s="8" t="n">
        <v>450</v>
      </c>
      <c r="F4549" s="0" t="n">
        <v>0</v>
      </c>
      <c r="G4549" s="8" t="n">
        <v>450</v>
      </c>
      <c r="H4549" s="0" t="str">
        <f aca="false">INDEX(Products!$C:$C,MATCH(C4549,Products!$A:$A,0))</f>
        <v>Books</v>
      </c>
      <c r="I4549" s="0" t="str">
        <f aca="false">INDEX(Orders!$D:$D,MATCH(B4549,Orders!$A:$A,0))</f>
        <v>Delivered</v>
      </c>
      <c r="J4549" s="8" t="n">
        <f aca="false">INDEX(Products!$E:$E,MATCH(C4549,Products!$A:$A,0))</f>
        <v>303.74</v>
      </c>
      <c r="K4549" s="8" t="n">
        <f aca="false">D4549*J4549</f>
        <v>303.74</v>
      </c>
    </row>
    <row r="4550" customFormat="false" ht="15" hidden="false" customHeight="false" outlineLevel="0" collapsed="false">
      <c r="A4550" s="0" t="s">
        <v>12318</v>
      </c>
      <c r="B4550" s="0" t="s">
        <v>4213</v>
      </c>
      <c r="C4550" s="0" t="s">
        <v>7593</v>
      </c>
      <c r="D4550" s="0" t="n">
        <v>2</v>
      </c>
      <c r="E4550" s="8" t="n">
        <v>12159</v>
      </c>
      <c r="F4550" s="0" t="n">
        <v>0</v>
      </c>
      <c r="G4550" s="8" t="n">
        <v>24318</v>
      </c>
      <c r="H4550" s="0" t="str">
        <f aca="false">INDEX(Products!$C:$C,MATCH(C4550,Products!$A:$A,0))</f>
        <v>Mobiles &amp; Accessories</v>
      </c>
      <c r="I4550" s="0" t="str">
        <f aca="false">INDEX(Orders!$D:$D,MATCH(B4550,Orders!$A:$A,0))</f>
        <v>Delivered</v>
      </c>
      <c r="J4550" s="8" t="n">
        <f aca="false">INDEX(Products!$E:$E,MATCH(C4550,Products!$A:$A,0))</f>
        <v>8791.68</v>
      </c>
      <c r="K4550" s="8" t="n">
        <f aca="false">D4550*J4550</f>
        <v>17583.36</v>
      </c>
    </row>
    <row r="4551" customFormat="false" ht="15" hidden="false" customHeight="false" outlineLevel="0" collapsed="false">
      <c r="A4551" s="0" t="s">
        <v>12319</v>
      </c>
      <c r="B4551" s="0" t="s">
        <v>4213</v>
      </c>
      <c r="C4551" s="0" t="s">
        <v>7745</v>
      </c>
      <c r="D4551" s="0" t="n">
        <v>1</v>
      </c>
      <c r="E4551" s="8" t="n">
        <v>19339</v>
      </c>
      <c r="F4551" s="0" t="n">
        <v>20</v>
      </c>
      <c r="G4551" s="8" t="n">
        <v>15471.2</v>
      </c>
      <c r="H4551" s="0" t="str">
        <f aca="false">INDEX(Products!$C:$C,MATCH(C4551,Products!$A:$A,0))</f>
        <v>Furniture</v>
      </c>
      <c r="I4551" s="0" t="str">
        <f aca="false">INDEX(Orders!$D:$D,MATCH(B4551,Orders!$A:$A,0))</f>
        <v>Delivered</v>
      </c>
      <c r="J4551" s="8" t="n">
        <f aca="false">INDEX(Products!$E:$E,MATCH(C4551,Products!$A:$A,0))</f>
        <v>11729</v>
      </c>
      <c r="K4551" s="8" t="n">
        <f aca="false">D4551*J4551</f>
        <v>11729</v>
      </c>
    </row>
    <row r="4552" customFormat="false" ht="15" hidden="false" customHeight="false" outlineLevel="0" collapsed="false">
      <c r="A4552" s="0" t="s">
        <v>12320</v>
      </c>
      <c r="B4552" s="0" t="s">
        <v>4214</v>
      </c>
      <c r="C4552" s="0" t="s">
        <v>7764</v>
      </c>
      <c r="D4552" s="0" t="n">
        <v>1</v>
      </c>
      <c r="E4552" s="8" t="n">
        <v>719</v>
      </c>
      <c r="F4552" s="0" t="n">
        <v>15</v>
      </c>
      <c r="G4552" s="8" t="n">
        <v>611.15</v>
      </c>
      <c r="H4552" s="0" t="str">
        <f aca="false">INDEX(Products!$C:$C,MATCH(C4552,Products!$A:$A,0))</f>
        <v>Fashion</v>
      </c>
      <c r="I4552" s="0" t="str">
        <f aca="false">INDEX(Orders!$D:$D,MATCH(B4552,Orders!$A:$A,0))</f>
        <v>Returned</v>
      </c>
      <c r="J4552" s="8" t="n">
        <f aca="false">INDEX(Products!$E:$E,MATCH(C4552,Products!$A:$A,0))</f>
        <v>508.15</v>
      </c>
      <c r="K4552" s="8" t="n">
        <f aca="false">D4552*J4552</f>
        <v>508.15</v>
      </c>
    </row>
    <row r="4553" customFormat="false" ht="15" hidden="false" customHeight="false" outlineLevel="0" collapsed="false">
      <c r="A4553" s="0" t="s">
        <v>12321</v>
      </c>
      <c r="B4553" s="0" t="s">
        <v>4215</v>
      </c>
      <c r="C4553" s="0" t="s">
        <v>7914</v>
      </c>
      <c r="D4553" s="0" t="n">
        <v>2</v>
      </c>
      <c r="E4553" s="8" t="n">
        <v>1219</v>
      </c>
      <c r="F4553" s="0" t="n">
        <v>0</v>
      </c>
      <c r="G4553" s="8" t="n">
        <v>2438</v>
      </c>
      <c r="H4553" s="0" t="str">
        <f aca="false">INDEX(Products!$C:$C,MATCH(C4553,Products!$A:$A,0))</f>
        <v>Beauty &amp; Personal Care</v>
      </c>
      <c r="I4553" s="0" t="str">
        <f aca="false">INDEX(Orders!$D:$D,MATCH(B4553,Orders!$A:$A,0))</f>
        <v>Delivered</v>
      </c>
      <c r="J4553" s="8" t="n">
        <f aca="false">INDEX(Products!$E:$E,MATCH(C4553,Products!$A:$A,0))</f>
        <v>897.9</v>
      </c>
      <c r="K4553" s="8" t="n">
        <f aca="false">D4553*J4553</f>
        <v>1795.8</v>
      </c>
    </row>
    <row r="4554" customFormat="false" ht="15" hidden="false" customHeight="false" outlineLevel="0" collapsed="false">
      <c r="A4554" s="0" t="s">
        <v>12322</v>
      </c>
      <c r="B4554" s="0" t="s">
        <v>4215</v>
      </c>
      <c r="C4554" s="0" t="s">
        <v>8071</v>
      </c>
      <c r="D4554" s="0" t="n">
        <v>1</v>
      </c>
      <c r="E4554" s="8" t="n">
        <v>2329</v>
      </c>
      <c r="F4554" s="0" t="n">
        <v>5</v>
      </c>
      <c r="G4554" s="8" t="n">
        <v>2212.55</v>
      </c>
      <c r="H4554" s="0" t="str">
        <f aca="false">INDEX(Products!$C:$C,MATCH(C4554,Products!$A:$A,0))</f>
        <v>Beauty &amp; Personal Care</v>
      </c>
      <c r="I4554" s="0" t="str">
        <f aca="false">INDEX(Orders!$D:$D,MATCH(B4554,Orders!$A:$A,0))</f>
        <v>Delivered</v>
      </c>
      <c r="J4554" s="8" t="n">
        <f aca="false">INDEX(Products!$E:$E,MATCH(C4554,Products!$A:$A,0))</f>
        <v>1328.17</v>
      </c>
      <c r="K4554" s="8" t="n">
        <f aca="false">D4554*J4554</f>
        <v>1328.17</v>
      </c>
    </row>
    <row r="4555" customFormat="false" ht="15" hidden="false" customHeight="false" outlineLevel="0" collapsed="false">
      <c r="A4555" s="0" t="s">
        <v>12323</v>
      </c>
      <c r="B4555" s="0" t="s">
        <v>4215</v>
      </c>
      <c r="C4555" s="0" t="s">
        <v>8051</v>
      </c>
      <c r="D4555" s="0" t="n">
        <v>1</v>
      </c>
      <c r="E4555" s="8" t="n">
        <v>9830</v>
      </c>
      <c r="F4555" s="0" t="n">
        <v>15</v>
      </c>
      <c r="G4555" s="8" t="n">
        <v>8355.5</v>
      </c>
      <c r="H4555" s="0" t="str">
        <f aca="false">INDEX(Products!$C:$C,MATCH(C4555,Products!$A:$A,0))</f>
        <v>Electronics</v>
      </c>
      <c r="I4555" s="0" t="str">
        <f aca="false">INDEX(Orders!$D:$D,MATCH(B4555,Orders!$A:$A,0))</f>
        <v>Delivered</v>
      </c>
      <c r="J4555" s="8" t="n">
        <f aca="false">INDEX(Products!$E:$E,MATCH(C4555,Products!$A:$A,0))</f>
        <v>6404.84</v>
      </c>
      <c r="K4555" s="8" t="n">
        <f aca="false">D4555*J4555</f>
        <v>6404.84</v>
      </c>
    </row>
    <row r="4556" customFormat="false" ht="15" hidden="false" customHeight="false" outlineLevel="0" collapsed="false">
      <c r="A4556" s="0" t="s">
        <v>12324</v>
      </c>
      <c r="B4556" s="0" t="s">
        <v>4216</v>
      </c>
      <c r="C4556" s="0" t="s">
        <v>7676</v>
      </c>
      <c r="D4556" s="0" t="n">
        <v>1</v>
      </c>
      <c r="E4556" s="8" t="n">
        <v>33759</v>
      </c>
      <c r="F4556" s="0" t="n">
        <v>10</v>
      </c>
      <c r="G4556" s="8" t="n">
        <v>30383.1</v>
      </c>
      <c r="H4556" s="0" t="str">
        <f aca="false">INDEX(Products!$C:$C,MATCH(C4556,Products!$A:$A,0))</f>
        <v>Furniture</v>
      </c>
      <c r="I4556" s="0" t="str">
        <f aca="false">INDEX(Orders!$D:$D,MATCH(B4556,Orders!$A:$A,0))</f>
        <v>Delivered</v>
      </c>
      <c r="J4556" s="8" t="n">
        <f aca="false">INDEX(Products!$E:$E,MATCH(C4556,Products!$A:$A,0))</f>
        <v>19897.05</v>
      </c>
      <c r="K4556" s="8" t="n">
        <f aca="false">D4556*J4556</f>
        <v>19897.05</v>
      </c>
    </row>
    <row r="4557" customFormat="false" ht="15" hidden="false" customHeight="false" outlineLevel="0" collapsed="false">
      <c r="A4557" s="0" t="s">
        <v>12325</v>
      </c>
      <c r="B4557" s="0" t="s">
        <v>4217</v>
      </c>
      <c r="C4557" s="0" t="s">
        <v>7696</v>
      </c>
      <c r="D4557" s="0" t="n">
        <v>2</v>
      </c>
      <c r="E4557" s="8" t="n">
        <v>23569</v>
      </c>
      <c r="F4557" s="0" t="n">
        <v>5</v>
      </c>
      <c r="G4557" s="8" t="n">
        <v>44781.1</v>
      </c>
      <c r="H4557" s="0" t="str">
        <f aca="false">INDEX(Products!$C:$C,MATCH(C4557,Products!$A:$A,0))</f>
        <v>Electronics</v>
      </c>
      <c r="I4557" s="0" t="str">
        <f aca="false">INDEX(Orders!$D:$D,MATCH(B4557,Orders!$A:$A,0))</f>
        <v>Cancelled</v>
      </c>
      <c r="J4557" s="8" t="n">
        <f aca="false">INDEX(Products!$E:$E,MATCH(C4557,Products!$A:$A,0))</f>
        <v>15487.44</v>
      </c>
      <c r="K4557" s="8" t="n">
        <f aca="false">D4557*J4557</f>
        <v>30974.88</v>
      </c>
    </row>
    <row r="4558" customFormat="false" ht="15" hidden="false" customHeight="false" outlineLevel="0" collapsed="false">
      <c r="A4558" s="0" t="s">
        <v>12326</v>
      </c>
      <c r="B4558" s="0" t="s">
        <v>4218</v>
      </c>
      <c r="C4558" s="0" t="s">
        <v>7884</v>
      </c>
      <c r="D4558" s="0" t="n">
        <v>1</v>
      </c>
      <c r="E4558" s="8" t="n">
        <v>560</v>
      </c>
      <c r="F4558" s="0" t="n">
        <v>0</v>
      </c>
      <c r="G4558" s="8" t="n">
        <v>560</v>
      </c>
      <c r="H4558" s="0" t="str">
        <f aca="false">INDEX(Products!$C:$C,MATCH(C4558,Products!$A:$A,0))</f>
        <v>Fashion</v>
      </c>
      <c r="I4558" s="0" t="str">
        <f aca="false">INDEX(Orders!$D:$D,MATCH(B4558,Orders!$A:$A,0))</f>
        <v>Cancelled</v>
      </c>
      <c r="J4558" s="8" t="n">
        <f aca="false">INDEX(Products!$E:$E,MATCH(C4558,Products!$A:$A,0))</f>
        <v>349.88</v>
      </c>
      <c r="K4558" s="8" t="n">
        <f aca="false">D4558*J4558</f>
        <v>349.88</v>
      </c>
    </row>
    <row r="4559" customFormat="false" ht="15" hidden="false" customHeight="false" outlineLevel="0" collapsed="false">
      <c r="A4559" s="0" t="s">
        <v>12327</v>
      </c>
      <c r="B4559" s="0" t="s">
        <v>4218</v>
      </c>
      <c r="C4559" s="0" t="s">
        <v>7799</v>
      </c>
      <c r="D4559" s="0" t="n">
        <v>1</v>
      </c>
      <c r="E4559" s="8" t="n">
        <v>70349</v>
      </c>
      <c r="F4559" s="0" t="n">
        <v>15</v>
      </c>
      <c r="G4559" s="8" t="n">
        <v>59796.65</v>
      </c>
      <c r="H4559" s="0" t="str">
        <f aca="false">INDEX(Products!$C:$C,MATCH(C4559,Products!$A:$A,0))</f>
        <v>Mobiles &amp; Accessories</v>
      </c>
      <c r="I4559" s="0" t="str">
        <f aca="false">INDEX(Orders!$D:$D,MATCH(B4559,Orders!$A:$A,0))</f>
        <v>Cancelled</v>
      </c>
      <c r="J4559" s="8" t="n">
        <f aca="false">INDEX(Products!$E:$E,MATCH(C4559,Products!$A:$A,0))</f>
        <v>45393.9</v>
      </c>
      <c r="K4559" s="8" t="n">
        <f aca="false">D4559*J4559</f>
        <v>45393.9</v>
      </c>
    </row>
    <row r="4560" customFormat="false" ht="15" hidden="false" customHeight="false" outlineLevel="0" collapsed="false">
      <c r="A4560" s="0" t="s">
        <v>12328</v>
      </c>
      <c r="B4560" s="0" t="s">
        <v>4218</v>
      </c>
      <c r="C4560" s="0" t="s">
        <v>7752</v>
      </c>
      <c r="D4560" s="0" t="n">
        <v>1</v>
      </c>
      <c r="E4560" s="8" t="n">
        <v>309</v>
      </c>
      <c r="F4560" s="0" t="n">
        <v>0</v>
      </c>
      <c r="G4560" s="8" t="n">
        <v>309</v>
      </c>
      <c r="H4560" s="0" t="str">
        <f aca="false">INDEX(Products!$C:$C,MATCH(C4560,Products!$A:$A,0))</f>
        <v>Beauty &amp; Personal Care</v>
      </c>
      <c r="I4560" s="0" t="str">
        <f aca="false">INDEX(Orders!$D:$D,MATCH(B4560,Orders!$A:$A,0))</f>
        <v>Cancelled</v>
      </c>
      <c r="J4560" s="8" t="n">
        <f aca="false">INDEX(Products!$E:$E,MATCH(C4560,Products!$A:$A,0))</f>
        <v>200.3</v>
      </c>
      <c r="K4560" s="8" t="n">
        <f aca="false">D4560*J4560</f>
        <v>200.3</v>
      </c>
    </row>
    <row r="4561" customFormat="false" ht="15" hidden="false" customHeight="false" outlineLevel="0" collapsed="false">
      <c r="A4561" s="0" t="s">
        <v>12329</v>
      </c>
      <c r="B4561" s="0" t="s">
        <v>4218</v>
      </c>
      <c r="C4561" s="0" t="s">
        <v>7644</v>
      </c>
      <c r="D4561" s="0" t="n">
        <v>2</v>
      </c>
      <c r="E4561" s="8" t="n">
        <v>14779</v>
      </c>
      <c r="F4561" s="0" t="n">
        <v>10</v>
      </c>
      <c r="G4561" s="8" t="n">
        <v>26602.2</v>
      </c>
      <c r="H4561" s="0" t="str">
        <f aca="false">INDEX(Products!$C:$C,MATCH(C4561,Products!$A:$A,0))</f>
        <v>Mobiles &amp; Accessories</v>
      </c>
      <c r="I4561" s="0" t="str">
        <f aca="false">INDEX(Orders!$D:$D,MATCH(B4561,Orders!$A:$A,0))</f>
        <v>Cancelled</v>
      </c>
      <c r="J4561" s="8" t="n">
        <f aca="false">INDEX(Products!$E:$E,MATCH(C4561,Products!$A:$A,0))</f>
        <v>10119.61</v>
      </c>
      <c r="K4561" s="8" t="n">
        <f aca="false">D4561*J4561</f>
        <v>20239.22</v>
      </c>
    </row>
    <row r="4562" customFormat="false" ht="15" hidden="false" customHeight="false" outlineLevel="0" collapsed="false">
      <c r="A4562" s="0" t="s">
        <v>12330</v>
      </c>
      <c r="B4562" s="0" t="s">
        <v>4219</v>
      </c>
      <c r="C4562" s="0" t="s">
        <v>7767</v>
      </c>
      <c r="D4562" s="0" t="n">
        <v>1</v>
      </c>
      <c r="E4562" s="8" t="n">
        <v>13999</v>
      </c>
      <c r="F4562" s="0" t="n">
        <v>10</v>
      </c>
      <c r="G4562" s="8" t="n">
        <v>12599.1</v>
      </c>
      <c r="H4562" s="0" t="str">
        <f aca="false">INDEX(Products!$C:$C,MATCH(C4562,Products!$A:$A,0))</f>
        <v>Mobiles &amp; Accessories</v>
      </c>
      <c r="I4562" s="0" t="str">
        <f aca="false">INDEX(Orders!$D:$D,MATCH(B4562,Orders!$A:$A,0))</f>
        <v>Delivered</v>
      </c>
      <c r="J4562" s="8" t="n">
        <f aca="false">INDEX(Products!$E:$E,MATCH(C4562,Products!$A:$A,0))</f>
        <v>10151.75</v>
      </c>
      <c r="K4562" s="8" t="n">
        <f aca="false">D4562*J4562</f>
        <v>10151.75</v>
      </c>
    </row>
    <row r="4563" customFormat="false" ht="15" hidden="false" customHeight="false" outlineLevel="0" collapsed="false">
      <c r="A4563" s="0" t="s">
        <v>12331</v>
      </c>
      <c r="B4563" s="0" t="s">
        <v>4221</v>
      </c>
      <c r="C4563" s="0" t="s">
        <v>7801</v>
      </c>
      <c r="D4563" s="0" t="n">
        <v>1</v>
      </c>
      <c r="E4563" s="8" t="n">
        <v>2889</v>
      </c>
      <c r="F4563" s="0" t="n">
        <v>5</v>
      </c>
      <c r="G4563" s="8" t="n">
        <v>2744.55</v>
      </c>
      <c r="H4563" s="0" t="str">
        <f aca="false">INDEX(Products!$C:$C,MATCH(C4563,Products!$A:$A,0))</f>
        <v>Fashion</v>
      </c>
      <c r="I4563" s="0" t="str">
        <f aca="false">INDEX(Orders!$D:$D,MATCH(B4563,Orders!$A:$A,0))</f>
        <v>Delivered</v>
      </c>
      <c r="J4563" s="8" t="n">
        <f aca="false">INDEX(Products!$E:$E,MATCH(C4563,Products!$A:$A,0))</f>
        <v>1991.35</v>
      </c>
      <c r="K4563" s="8" t="n">
        <f aca="false">D4563*J4563</f>
        <v>1991.35</v>
      </c>
    </row>
    <row r="4564" customFormat="false" ht="15" hidden="false" customHeight="false" outlineLevel="0" collapsed="false">
      <c r="A4564" s="0" t="s">
        <v>12332</v>
      </c>
      <c r="B4564" s="0" t="s">
        <v>4223</v>
      </c>
      <c r="C4564" s="0" t="s">
        <v>8436</v>
      </c>
      <c r="D4564" s="0" t="n">
        <v>1</v>
      </c>
      <c r="E4564" s="8" t="n">
        <v>52639</v>
      </c>
      <c r="F4564" s="0" t="n">
        <v>15</v>
      </c>
      <c r="G4564" s="8" t="n">
        <v>44743.15</v>
      </c>
      <c r="H4564" s="0" t="str">
        <f aca="false">INDEX(Products!$C:$C,MATCH(C4564,Products!$A:$A,0))</f>
        <v>Mobiles &amp; Accessories</v>
      </c>
      <c r="I4564" s="0" t="str">
        <f aca="false">INDEX(Orders!$D:$D,MATCH(B4564,Orders!$A:$A,0))</f>
        <v>Delivered</v>
      </c>
      <c r="J4564" s="8" t="n">
        <f aca="false">INDEX(Products!$E:$E,MATCH(C4564,Products!$A:$A,0))</f>
        <v>31616.05</v>
      </c>
      <c r="K4564" s="8" t="n">
        <f aca="false">D4564*J4564</f>
        <v>31616.05</v>
      </c>
    </row>
    <row r="4565" customFormat="false" ht="15" hidden="false" customHeight="false" outlineLevel="0" collapsed="false">
      <c r="A4565" s="0" t="s">
        <v>12333</v>
      </c>
      <c r="B4565" s="0" t="s">
        <v>4223</v>
      </c>
      <c r="C4565" s="0" t="s">
        <v>7636</v>
      </c>
      <c r="D4565" s="0" t="n">
        <v>1</v>
      </c>
      <c r="E4565" s="8" t="n">
        <v>10879</v>
      </c>
      <c r="F4565" s="0" t="n">
        <v>20</v>
      </c>
      <c r="G4565" s="8" t="n">
        <v>8703.2</v>
      </c>
      <c r="H4565" s="0" t="str">
        <f aca="false">INDEX(Products!$C:$C,MATCH(C4565,Products!$A:$A,0))</f>
        <v>Home &amp; Kitchen</v>
      </c>
      <c r="I4565" s="0" t="str">
        <f aca="false">INDEX(Orders!$D:$D,MATCH(B4565,Orders!$A:$A,0))</f>
        <v>Delivered</v>
      </c>
      <c r="J4565" s="8" t="n">
        <f aca="false">INDEX(Products!$E:$E,MATCH(C4565,Products!$A:$A,0))</f>
        <v>7860.38</v>
      </c>
      <c r="K4565" s="8" t="n">
        <f aca="false">D4565*J4565</f>
        <v>7860.38</v>
      </c>
    </row>
    <row r="4566" customFormat="false" ht="15" hidden="false" customHeight="false" outlineLevel="0" collapsed="false">
      <c r="A4566" s="0" t="s">
        <v>12334</v>
      </c>
      <c r="B4566" s="0" t="s">
        <v>4224</v>
      </c>
      <c r="C4566" s="0" t="s">
        <v>8428</v>
      </c>
      <c r="D4566" s="0" t="n">
        <v>1</v>
      </c>
      <c r="E4566" s="8" t="n">
        <v>8599</v>
      </c>
      <c r="F4566" s="0" t="n">
        <v>10</v>
      </c>
      <c r="G4566" s="8" t="n">
        <v>7739.1</v>
      </c>
      <c r="H4566" s="0" t="str">
        <f aca="false">INDEX(Products!$C:$C,MATCH(C4566,Products!$A:$A,0))</f>
        <v>Home &amp; Kitchen</v>
      </c>
      <c r="I4566" s="0" t="str">
        <f aca="false">INDEX(Orders!$D:$D,MATCH(B4566,Orders!$A:$A,0))</f>
        <v>Delivered</v>
      </c>
      <c r="J4566" s="8" t="n">
        <f aca="false">INDEX(Products!$E:$E,MATCH(C4566,Products!$A:$A,0))</f>
        <v>5346.13</v>
      </c>
      <c r="K4566" s="8" t="n">
        <f aca="false">D4566*J4566</f>
        <v>5346.13</v>
      </c>
    </row>
    <row r="4567" customFormat="false" ht="15" hidden="false" customHeight="false" outlineLevel="0" collapsed="false">
      <c r="A4567" s="0" t="s">
        <v>12335</v>
      </c>
      <c r="B4567" s="0" t="s">
        <v>4226</v>
      </c>
      <c r="C4567" s="0" t="s">
        <v>7825</v>
      </c>
      <c r="D4567" s="0" t="n">
        <v>1</v>
      </c>
      <c r="E4567" s="8" t="n">
        <v>1190</v>
      </c>
      <c r="F4567" s="0" t="n">
        <v>0</v>
      </c>
      <c r="G4567" s="8" t="n">
        <v>1190</v>
      </c>
      <c r="H4567" s="0" t="str">
        <f aca="false">INDEX(Products!$C:$C,MATCH(C4567,Products!$A:$A,0))</f>
        <v>Fashion</v>
      </c>
      <c r="I4567" s="0" t="str">
        <f aca="false">INDEX(Orders!$D:$D,MATCH(B4567,Orders!$A:$A,0))</f>
        <v>Delivered</v>
      </c>
      <c r="J4567" s="8" t="n">
        <f aca="false">INDEX(Products!$E:$E,MATCH(C4567,Products!$A:$A,0))</f>
        <v>814.55</v>
      </c>
      <c r="K4567" s="8" t="n">
        <f aca="false">D4567*J4567</f>
        <v>814.55</v>
      </c>
    </row>
    <row r="4568" customFormat="false" ht="15" hidden="false" customHeight="false" outlineLevel="0" collapsed="false">
      <c r="A4568" s="0" t="s">
        <v>12336</v>
      </c>
      <c r="B4568" s="0" t="s">
        <v>4226</v>
      </c>
      <c r="C4568" s="0" t="s">
        <v>7876</v>
      </c>
      <c r="D4568" s="0" t="n">
        <v>1</v>
      </c>
      <c r="E4568" s="8" t="n">
        <v>2169</v>
      </c>
      <c r="F4568" s="0" t="n">
        <v>0</v>
      </c>
      <c r="G4568" s="8" t="n">
        <v>2169</v>
      </c>
      <c r="H4568" s="0" t="str">
        <f aca="false">INDEX(Products!$C:$C,MATCH(C4568,Products!$A:$A,0))</f>
        <v>Fashion</v>
      </c>
      <c r="I4568" s="0" t="str">
        <f aca="false">INDEX(Orders!$D:$D,MATCH(B4568,Orders!$A:$A,0))</f>
        <v>Delivered</v>
      </c>
      <c r="J4568" s="8" t="n">
        <f aca="false">INDEX(Products!$E:$E,MATCH(C4568,Products!$A:$A,0))</f>
        <v>1541.52</v>
      </c>
      <c r="K4568" s="8" t="n">
        <f aca="false">D4568*J4568</f>
        <v>1541.52</v>
      </c>
    </row>
    <row r="4569" customFormat="false" ht="15" hidden="false" customHeight="false" outlineLevel="0" collapsed="false">
      <c r="A4569" s="0" t="s">
        <v>12337</v>
      </c>
      <c r="B4569" s="0" t="s">
        <v>4228</v>
      </c>
      <c r="C4569" s="0" t="s">
        <v>7825</v>
      </c>
      <c r="D4569" s="0" t="n">
        <v>2</v>
      </c>
      <c r="E4569" s="8" t="n">
        <v>1190</v>
      </c>
      <c r="F4569" s="0" t="n">
        <v>5</v>
      </c>
      <c r="G4569" s="8" t="n">
        <v>2261</v>
      </c>
      <c r="H4569" s="0" t="str">
        <f aca="false">INDEX(Products!$C:$C,MATCH(C4569,Products!$A:$A,0))</f>
        <v>Fashion</v>
      </c>
      <c r="I4569" s="0" t="str">
        <f aca="false">INDEX(Orders!$D:$D,MATCH(B4569,Orders!$A:$A,0))</f>
        <v>Delivered</v>
      </c>
      <c r="J4569" s="8" t="n">
        <f aca="false">INDEX(Products!$E:$E,MATCH(C4569,Products!$A:$A,0))</f>
        <v>814.55</v>
      </c>
      <c r="K4569" s="8" t="n">
        <f aca="false">D4569*J4569</f>
        <v>1629.1</v>
      </c>
    </row>
    <row r="4570" customFormat="false" ht="15" hidden="false" customHeight="false" outlineLevel="0" collapsed="false">
      <c r="A4570" s="0" t="s">
        <v>12338</v>
      </c>
      <c r="B4570" s="0" t="s">
        <v>4229</v>
      </c>
      <c r="C4570" s="0" t="s">
        <v>9198</v>
      </c>
      <c r="D4570" s="0" t="n">
        <v>1</v>
      </c>
      <c r="E4570" s="8" t="n">
        <v>200</v>
      </c>
      <c r="F4570" s="0" t="n">
        <v>0</v>
      </c>
      <c r="G4570" s="8" t="n">
        <v>200</v>
      </c>
      <c r="H4570" s="0" t="str">
        <f aca="false">INDEX(Products!$C:$C,MATCH(C4570,Products!$A:$A,0))</f>
        <v>Beauty &amp; Personal Care</v>
      </c>
      <c r="I4570" s="0" t="str">
        <f aca="false">INDEX(Orders!$D:$D,MATCH(B4570,Orders!$A:$A,0))</f>
        <v>Cancelled</v>
      </c>
      <c r="J4570" s="8" t="n">
        <f aca="false">INDEX(Products!$E:$E,MATCH(C4570,Products!$A:$A,0))</f>
        <v>117.01</v>
      </c>
      <c r="K4570" s="8" t="n">
        <f aca="false">D4570*J4570</f>
        <v>117.01</v>
      </c>
    </row>
    <row r="4571" customFormat="false" ht="15" hidden="false" customHeight="false" outlineLevel="0" collapsed="false">
      <c r="A4571" s="0" t="s">
        <v>12339</v>
      </c>
      <c r="B4571" s="0" t="s">
        <v>4230</v>
      </c>
      <c r="C4571" s="0" t="s">
        <v>7716</v>
      </c>
      <c r="D4571" s="0" t="n">
        <v>1</v>
      </c>
      <c r="E4571" s="8" t="n">
        <v>979</v>
      </c>
      <c r="F4571" s="0" t="n">
        <v>10</v>
      </c>
      <c r="G4571" s="8" t="n">
        <v>881.1</v>
      </c>
      <c r="H4571" s="0" t="str">
        <f aca="false">INDEX(Products!$C:$C,MATCH(C4571,Products!$A:$A,0))</f>
        <v>Books</v>
      </c>
      <c r="I4571" s="0" t="str">
        <f aca="false">INDEX(Orders!$D:$D,MATCH(B4571,Orders!$A:$A,0))</f>
        <v>Delivered</v>
      </c>
      <c r="J4571" s="8" t="n">
        <f aca="false">INDEX(Products!$E:$E,MATCH(C4571,Products!$A:$A,0))</f>
        <v>603.86</v>
      </c>
      <c r="K4571" s="8" t="n">
        <f aca="false">D4571*J4571</f>
        <v>603.86</v>
      </c>
    </row>
    <row r="4572" customFormat="false" ht="15" hidden="false" customHeight="false" outlineLevel="0" collapsed="false">
      <c r="A4572" s="0" t="s">
        <v>12340</v>
      </c>
      <c r="B4572" s="0" t="s">
        <v>4231</v>
      </c>
      <c r="C4572" s="0" t="s">
        <v>7644</v>
      </c>
      <c r="D4572" s="0" t="n">
        <v>1</v>
      </c>
      <c r="E4572" s="8" t="n">
        <v>14779</v>
      </c>
      <c r="F4572" s="0" t="n">
        <v>15</v>
      </c>
      <c r="G4572" s="8" t="n">
        <v>12562.15</v>
      </c>
      <c r="H4572" s="0" t="str">
        <f aca="false">INDEX(Products!$C:$C,MATCH(C4572,Products!$A:$A,0))</f>
        <v>Mobiles &amp; Accessories</v>
      </c>
      <c r="I4572" s="0" t="str">
        <f aca="false">INDEX(Orders!$D:$D,MATCH(B4572,Orders!$A:$A,0))</f>
        <v>Delivered</v>
      </c>
      <c r="J4572" s="8" t="n">
        <f aca="false">INDEX(Products!$E:$E,MATCH(C4572,Products!$A:$A,0))</f>
        <v>10119.61</v>
      </c>
      <c r="K4572" s="8" t="n">
        <f aca="false">D4572*J4572</f>
        <v>10119.61</v>
      </c>
    </row>
    <row r="4573" customFormat="false" ht="15" hidden="false" customHeight="false" outlineLevel="0" collapsed="false">
      <c r="A4573" s="0" t="s">
        <v>12341</v>
      </c>
      <c r="B4573" s="0" t="s">
        <v>4233</v>
      </c>
      <c r="C4573" s="0" t="s">
        <v>8130</v>
      </c>
      <c r="D4573" s="0" t="n">
        <v>1</v>
      </c>
      <c r="E4573" s="8" t="n">
        <v>7929</v>
      </c>
      <c r="F4573" s="0" t="n">
        <v>0</v>
      </c>
      <c r="G4573" s="8" t="n">
        <v>7929</v>
      </c>
      <c r="H4573" s="0" t="str">
        <f aca="false">INDEX(Products!$C:$C,MATCH(C4573,Products!$A:$A,0))</f>
        <v>Home &amp; Kitchen</v>
      </c>
      <c r="I4573" s="0" t="str">
        <f aca="false">INDEX(Orders!$D:$D,MATCH(B4573,Orders!$A:$A,0))</f>
        <v>Delivered</v>
      </c>
      <c r="J4573" s="8" t="n">
        <f aca="false">INDEX(Products!$E:$E,MATCH(C4573,Products!$A:$A,0))</f>
        <v>4469.51</v>
      </c>
      <c r="K4573" s="8" t="n">
        <f aca="false">D4573*J4573</f>
        <v>4469.51</v>
      </c>
    </row>
    <row r="4574" customFormat="false" ht="15" hidden="false" customHeight="false" outlineLevel="0" collapsed="false">
      <c r="A4574" s="0" t="s">
        <v>12342</v>
      </c>
      <c r="B4574" s="0" t="s">
        <v>4233</v>
      </c>
      <c r="C4574" s="0" t="s">
        <v>7630</v>
      </c>
      <c r="D4574" s="0" t="n">
        <v>1</v>
      </c>
      <c r="E4574" s="8" t="n">
        <v>74379</v>
      </c>
      <c r="F4574" s="0" t="n">
        <v>15</v>
      </c>
      <c r="G4574" s="8" t="n">
        <v>63222.15</v>
      </c>
      <c r="H4574" s="0" t="str">
        <f aca="false">INDEX(Products!$C:$C,MATCH(C4574,Products!$A:$A,0))</f>
        <v>Mobiles &amp; Accessories</v>
      </c>
      <c r="I4574" s="0" t="str">
        <f aca="false">INDEX(Orders!$D:$D,MATCH(B4574,Orders!$A:$A,0))</f>
        <v>Delivered</v>
      </c>
      <c r="J4574" s="8" t="n">
        <f aca="false">INDEX(Products!$E:$E,MATCH(C4574,Products!$A:$A,0))</f>
        <v>45257.88</v>
      </c>
      <c r="K4574" s="8" t="n">
        <f aca="false">D4574*J4574</f>
        <v>45257.88</v>
      </c>
    </row>
    <row r="4575" customFormat="false" ht="15" hidden="false" customHeight="false" outlineLevel="0" collapsed="false">
      <c r="A4575" s="0" t="s">
        <v>12343</v>
      </c>
      <c r="B4575" s="0" t="s">
        <v>4234</v>
      </c>
      <c r="C4575" s="0" t="s">
        <v>7767</v>
      </c>
      <c r="D4575" s="0" t="n">
        <v>1</v>
      </c>
      <c r="E4575" s="8" t="n">
        <v>13999</v>
      </c>
      <c r="F4575" s="0" t="n">
        <v>0</v>
      </c>
      <c r="G4575" s="8" t="n">
        <v>13999</v>
      </c>
      <c r="H4575" s="0" t="str">
        <f aca="false">INDEX(Products!$C:$C,MATCH(C4575,Products!$A:$A,0))</f>
        <v>Mobiles &amp; Accessories</v>
      </c>
      <c r="I4575" s="0" t="str">
        <f aca="false">INDEX(Orders!$D:$D,MATCH(B4575,Orders!$A:$A,0))</f>
        <v>Delivered</v>
      </c>
      <c r="J4575" s="8" t="n">
        <f aca="false">INDEX(Products!$E:$E,MATCH(C4575,Products!$A:$A,0))</f>
        <v>10151.75</v>
      </c>
      <c r="K4575" s="8" t="n">
        <f aca="false">D4575*J4575</f>
        <v>10151.75</v>
      </c>
    </row>
    <row r="4576" customFormat="false" ht="15" hidden="false" customHeight="false" outlineLevel="0" collapsed="false">
      <c r="A4576" s="0" t="s">
        <v>12344</v>
      </c>
      <c r="B4576" s="0" t="s">
        <v>4236</v>
      </c>
      <c r="C4576" s="0" t="s">
        <v>7710</v>
      </c>
      <c r="D4576" s="0" t="n">
        <v>1</v>
      </c>
      <c r="E4576" s="8" t="n">
        <v>4659</v>
      </c>
      <c r="F4576" s="0" t="n">
        <v>0</v>
      </c>
      <c r="G4576" s="8" t="n">
        <v>4659</v>
      </c>
      <c r="H4576" s="0" t="str">
        <f aca="false">INDEX(Products!$C:$C,MATCH(C4576,Products!$A:$A,0))</f>
        <v>Fashion</v>
      </c>
      <c r="I4576" s="0" t="str">
        <f aca="false">INDEX(Orders!$D:$D,MATCH(B4576,Orders!$A:$A,0))</f>
        <v>Delivered</v>
      </c>
      <c r="J4576" s="8" t="n">
        <f aca="false">INDEX(Products!$E:$E,MATCH(C4576,Products!$A:$A,0))</f>
        <v>2833.14</v>
      </c>
      <c r="K4576" s="8" t="n">
        <f aca="false">D4576*J4576</f>
        <v>2833.14</v>
      </c>
    </row>
    <row r="4577" customFormat="false" ht="15" hidden="false" customHeight="false" outlineLevel="0" collapsed="false">
      <c r="A4577" s="0" t="s">
        <v>12345</v>
      </c>
      <c r="B4577" s="0" t="s">
        <v>4237</v>
      </c>
      <c r="C4577" s="0" t="s">
        <v>7591</v>
      </c>
      <c r="D4577" s="0" t="n">
        <v>1</v>
      </c>
      <c r="E4577" s="8" t="n">
        <v>1640</v>
      </c>
      <c r="F4577" s="0" t="n">
        <v>0</v>
      </c>
      <c r="G4577" s="8" t="n">
        <v>1640</v>
      </c>
      <c r="H4577" s="0" t="str">
        <f aca="false">INDEX(Products!$C:$C,MATCH(C4577,Products!$A:$A,0))</f>
        <v>Beauty &amp; Personal Care</v>
      </c>
      <c r="I4577" s="0" t="str">
        <f aca="false">INDEX(Orders!$D:$D,MATCH(B4577,Orders!$A:$A,0))</f>
        <v>Delivered</v>
      </c>
      <c r="J4577" s="8" t="n">
        <f aca="false">INDEX(Products!$E:$E,MATCH(C4577,Products!$A:$A,0))</f>
        <v>939.85</v>
      </c>
      <c r="K4577" s="8" t="n">
        <f aca="false">D4577*J4577</f>
        <v>939.85</v>
      </c>
    </row>
    <row r="4578" customFormat="false" ht="15" hidden="false" customHeight="false" outlineLevel="0" collapsed="false">
      <c r="A4578" s="0" t="s">
        <v>12346</v>
      </c>
      <c r="B4578" s="0" t="s">
        <v>4239</v>
      </c>
      <c r="C4578" s="0" t="s">
        <v>8043</v>
      </c>
      <c r="D4578" s="0" t="n">
        <v>1</v>
      </c>
      <c r="E4578" s="8" t="n">
        <v>4009</v>
      </c>
      <c r="F4578" s="0" t="n">
        <v>0</v>
      </c>
      <c r="G4578" s="8" t="n">
        <v>4009</v>
      </c>
      <c r="H4578" s="0" t="str">
        <f aca="false">INDEX(Products!$C:$C,MATCH(C4578,Products!$A:$A,0))</f>
        <v>Sports &amp; Fitness</v>
      </c>
      <c r="I4578" s="0" t="str">
        <f aca="false">INDEX(Orders!$D:$D,MATCH(B4578,Orders!$A:$A,0))</f>
        <v>Delivered</v>
      </c>
      <c r="J4578" s="8" t="n">
        <f aca="false">INDEX(Products!$E:$E,MATCH(C4578,Products!$A:$A,0))</f>
        <v>2884.91</v>
      </c>
      <c r="K4578" s="8" t="n">
        <f aca="false">D4578*J4578</f>
        <v>2884.91</v>
      </c>
    </row>
    <row r="4579" customFormat="false" ht="15" hidden="false" customHeight="false" outlineLevel="0" collapsed="false">
      <c r="A4579" s="0" t="s">
        <v>12347</v>
      </c>
      <c r="B4579" s="0" t="s">
        <v>4239</v>
      </c>
      <c r="C4579" s="0" t="s">
        <v>8428</v>
      </c>
      <c r="D4579" s="0" t="n">
        <v>1</v>
      </c>
      <c r="E4579" s="8" t="n">
        <v>8599</v>
      </c>
      <c r="F4579" s="0" t="n">
        <v>15</v>
      </c>
      <c r="G4579" s="8" t="n">
        <v>7309.15</v>
      </c>
      <c r="H4579" s="0" t="str">
        <f aca="false">INDEX(Products!$C:$C,MATCH(C4579,Products!$A:$A,0))</f>
        <v>Home &amp; Kitchen</v>
      </c>
      <c r="I4579" s="0" t="str">
        <f aca="false">INDEX(Orders!$D:$D,MATCH(B4579,Orders!$A:$A,0))</f>
        <v>Delivered</v>
      </c>
      <c r="J4579" s="8" t="n">
        <f aca="false">INDEX(Products!$E:$E,MATCH(C4579,Products!$A:$A,0))</f>
        <v>5346.13</v>
      </c>
      <c r="K4579" s="8" t="n">
        <f aca="false">D4579*J4579</f>
        <v>5346.13</v>
      </c>
    </row>
    <row r="4580" customFormat="false" ht="15" hidden="false" customHeight="false" outlineLevel="0" collapsed="false">
      <c r="A4580" s="0" t="s">
        <v>12348</v>
      </c>
      <c r="B4580" s="0" t="s">
        <v>4240</v>
      </c>
      <c r="C4580" s="0" t="s">
        <v>7742</v>
      </c>
      <c r="D4580" s="0" t="n">
        <v>1</v>
      </c>
      <c r="E4580" s="8" t="n">
        <v>12729</v>
      </c>
      <c r="F4580" s="0" t="n">
        <v>5</v>
      </c>
      <c r="G4580" s="8" t="n">
        <v>12092.55</v>
      </c>
      <c r="H4580" s="0" t="str">
        <f aca="false">INDEX(Products!$C:$C,MATCH(C4580,Products!$A:$A,0))</f>
        <v>Home &amp; Kitchen</v>
      </c>
      <c r="I4580" s="0" t="str">
        <f aca="false">INDEX(Orders!$D:$D,MATCH(B4580,Orders!$A:$A,0))</f>
        <v>Cancelled</v>
      </c>
      <c r="J4580" s="8" t="n">
        <f aca="false">INDEX(Products!$E:$E,MATCH(C4580,Products!$A:$A,0))</f>
        <v>8235.9</v>
      </c>
      <c r="K4580" s="8" t="n">
        <f aca="false">D4580*J4580</f>
        <v>8235.9</v>
      </c>
    </row>
    <row r="4581" customFormat="false" ht="15" hidden="false" customHeight="false" outlineLevel="0" collapsed="false">
      <c r="A4581" s="0" t="s">
        <v>12349</v>
      </c>
      <c r="B4581" s="0" t="s">
        <v>4240</v>
      </c>
      <c r="C4581" s="0" t="s">
        <v>7719</v>
      </c>
      <c r="D4581" s="0" t="n">
        <v>1</v>
      </c>
      <c r="E4581" s="8" t="n">
        <v>13789</v>
      </c>
      <c r="F4581" s="0" t="n">
        <v>0</v>
      </c>
      <c r="G4581" s="8" t="n">
        <v>13789</v>
      </c>
      <c r="H4581" s="0" t="str">
        <f aca="false">INDEX(Products!$C:$C,MATCH(C4581,Products!$A:$A,0))</f>
        <v>Home &amp; Kitchen</v>
      </c>
      <c r="I4581" s="0" t="str">
        <f aca="false">INDEX(Orders!$D:$D,MATCH(B4581,Orders!$A:$A,0))</f>
        <v>Cancelled</v>
      </c>
      <c r="J4581" s="8" t="n">
        <f aca="false">INDEX(Products!$E:$E,MATCH(C4581,Products!$A:$A,0))</f>
        <v>8780.89</v>
      </c>
      <c r="K4581" s="8" t="n">
        <f aca="false">D4581*J4581</f>
        <v>8780.89</v>
      </c>
    </row>
    <row r="4582" customFormat="false" ht="15" hidden="false" customHeight="false" outlineLevel="0" collapsed="false">
      <c r="A4582" s="0" t="s">
        <v>12350</v>
      </c>
      <c r="B4582" s="0" t="s">
        <v>4240</v>
      </c>
      <c r="C4582" s="0" t="s">
        <v>7777</v>
      </c>
      <c r="D4582" s="0" t="n">
        <v>1</v>
      </c>
      <c r="E4582" s="8" t="n">
        <v>9549</v>
      </c>
      <c r="F4582" s="0" t="n">
        <v>0</v>
      </c>
      <c r="G4582" s="8" t="n">
        <v>9549</v>
      </c>
      <c r="H4582" s="0" t="str">
        <f aca="false">INDEX(Products!$C:$C,MATCH(C4582,Products!$A:$A,0))</f>
        <v>Home &amp; Kitchen</v>
      </c>
      <c r="I4582" s="0" t="str">
        <f aca="false">INDEX(Orders!$D:$D,MATCH(B4582,Orders!$A:$A,0))</f>
        <v>Cancelled</v>
      </c>
      <c r="J4582" s="8" t="n">
        <f aca="false">INDEX(Products!$E:$E,MATCH(C4582,Products!$A:$A,0))</f>
        <v>6567.1</v>
      </c>
      <c r="K4582" s="8" t="n">
        <f aca="false">D4582*J4582</f>
        <v>6567.1</v>
      </c>
    </row>
    <row r="4583" customFormat="false" ht="15" hidden="false" customHeight="false" outlineLevel="0" collapsed="false">
      <c r="A4583" s="0" t="s">
        <v>12351</v>
      </c>
      <c r="B4583" s="0" t="s">
        <v>4242</v>
      </c>
      <c r="C4583" s="0" t="s">
        <v>7721</v>
      </c>
      <c r="D4583" s="0" t="n">
        <v>2</v>
      </c>
      <c r="E4583" s="8" t="n">
        <v>4189</v>
      </c>
      <c r="F4583" s="0" t="n">
        <v>10</v>
      </c>
      <c r="G4583" s="8" t="n">
        <v>7540.2</v>
      </c>
      <c r="H4583" s="0" t="str">
        <f aca="false">INDEX(Products!$C:$C,MATCH(C4583,Products!$A:$A,0))</f>
        <v>Electronics</v>
      </c>
      <c r="I4583" s="0" t="str">
        <f aca="false">INDEX(Orders!$D:$D,MATCH(B4583,Orders!$A:$A,0))</f>
        <v>Delivered</v>
      </c>
      <c r="J4583" s="8" t="n">
        <f aca="false">INDEX(Products!$E:$E,MATCH(C4583,Products!$A:$A,0))</f>
        <v>3101.05</v>
      </c>
      <c r="K4583" s="8" t="n">
        <f aca="false">D4583*J4583</f>
        <v>6202.1</v>
      </c>
    </row>
    <row r="4584" customFormat="false" ht="15" hidden="false" customHeight="false" outlineLevel="0" collapsed="false">
      <c r="A4584" s="0" t="s">
        <v>12352</v>
      </c>
      <c r="B4584" s="0" t="s">
        <v>4243</v>
      </c>
      <c r="C4584" s="0" t="s">
        <v>8013</v>
      </c>
      <c r="D4584" s="0" t="n">
        <v>1</v>
      </c>
      <c r="E4584" s="8" t="n">
        <v>4669</v>
      </c>
      <c r="F4584" s="0" t="n">
        <v>10</v>
      </c>
      <c r="G4584" s="8" t="n">
        <v>4202.1</v>
      </c>
      <c r="H4584" s="0" t="str">
        <f aca="false">INDEX(Products!$C:$C,MATCH(C4584,Products!$A:$A,0))</f>
        <v>Toys &amp; Baby Care</v>
      </c>
      <c r="I4584" s="0" t="str">
        <f aca="false">INDEX(Orders!$D:$D,MATCH(B4584,Orders!$A:$A,0))</f>
        <v>Delivered</v>
      </c>
      <c r="J4584" s="8" t="n">
        <f aca="false">INDEX(Products!$E:$E,MATCH(C4584,Products!$A:$A,0))</f>
        <v>3216.56</v>
      </c>
      <c r="K4584" s="8" t="n">
        <f aca="false">D4584*J4584</f>
        <v>3216.56</v>
      </c>
    </row>
    <row r="4585" customFormat="false" ht="15" hidden="false" customHeight="false" outlineLevel="0" collapsed="false">
      <c r="A4585" s="0" t="s">
        <v>12353</v>
      </c>
      <c r="B4585" s="0" t="s">
        <v>4244</v>
      </c>
      <c r="C4585" s="0" t="s">
        <v>8197</v>
      </c>
      <c r="D4585" s="0" t="n">
        <v>1</v>
      </c>
      <c r="E4585" s="8" t="n">
        <v>10919</v>
      </c>
      <c r="F4585" s="0" t="n">
        <v>0</v>
      </c>
      <c r="G4585" s="8" t="n">
        <v>10919</v>
      </c>
      <c r="H4585" s="0" t="str">
        <f aca="false">INDEX(Products!$C:$C,MATCH(C4585,Products!$A:$A,0))</f>
        <v>Home &amp; Kitchen</v>
      </c>
      <c r="I4585" s="0" t="str">
        <f aca="false">INDEX(Orders!$D:$D,MATCH(B4585,Orders!$A:$A,0))</f>
        <v>Cancelled</v>
      </c>
      <c r="J4585" s="8" t="n">
        <f aca="false">INDEX(Products!$E:$E,MATCH(C4585,Products!$A:$A,0))</f>
        <v>6025.22</v>
      </c>
      <c r="K4585" s="8" t="n">
        <f aca="false">D4585*J4585</f>
        <v>6025.22</v>
      </c>
    </row>
    <row r="4586" customFormat="false" ht="15" hidden="false" customHeight="false" outlineLevel="0" collapsed="false">
      <c r="A4586" s="0" t="s">
        <v>12354</v>
      </c>
      <c r="B4586" s="0" t="s">
        <v>4245</v>
      </c>
      <c r="C4586" s="0" t="s">
        <v>7846</v>
      </c>
      <c r="D4586" s="0" t="n">
        <v>2</v>
      </c>
      <c r="E4586" s="8" t="n">
        <v>34829</v>
      </c>
      <c r="F4586" s="0" t="n">
        <v>10</v>
      </c>
      <c r="G4586" s="8" t="n">
        <v>62692.2</v>
      </c>
      <c r="H4586" s="0" t="str">
        <f aca="false">INDEX(Products!$C:$C,MATCH(C4586,Products!$A:$A,0))</f>
        <v>Mobiles &amp; Accessories</v>
      </c>
      <c r="I4586" s="0" t="str">
        <f aca="false">INDEX(Orders!$D:$D,MATCH(B4586,Orders!$A:$A,0))</f>
        <v>Delivered</v>
      </c>
      <c r="J4586" s="8" t="n">
        <f aca="false">INDEX(Products!$E:$E,MATCH(C4586,Products!$A:$A,0))</f>
        <v>19331.44</v>
      </c>
      <c r="K4586" s="8" t="n">
        <f aca="false">D4586*J4586</f>
        <v>38662.88</v>
      </c>
    </row>
    <row r="4587" customFormat="false" ht="15" hidden="false" customHeight="false" outlineLevel="0" collapsed="false">
      <c r="A4587" s="0" t="s">
        <v>12355</v>
      </c>
      <c r="B4587" s="0" t="s">
        <v>4247</v>
      </c>
      <c r="C4587" s="0" t="s">
        <v>7712</v>
      </c>
      <c r="D4587" s="0" t="n">
        <v>1</v>
      </c>
      <c r="E4587" s="8" t="n">
        <v>7739</v>
      </c>
      <c r="F4587" s="0" t="n">
        <v>0</v>
      </c>
      <c r="G4587" s="8" t="n">
        <v>7739</v>
      </c>
      <c r="H4587" s="0" t="str">
        <f aca="false">INDEX(Products!$C:$C,MATCH(C4587,Products!$A:$A,0))</f>
        <v>Electronics</v>
      </c>
      <c r="I4587" s="0" t="str">
        <f aca="false">INDEX(Orders!$D:$D,MATCH(B4587,Orders!$A:$A,0))</f>
        <v>Delivered</v>
      </c>
      <c r="J4587" s="8" t="n">
        <f aca="false">INDEX(Products!$E:$E,MATCH(C4587,Products!$A:$A,0))</f>
        <v>5718.71</v>
      </c>
      <c r="K4587" s="8" t="n">
        <f aca="false">D4587*J4587</f>
        <v>5718.71</v>
      </c>
    </row>
    <row r="4588" customFormat="false" ht="15" hidden="false" customHeight="false" outlineLevel="0" collapsed="false">
      <c r="A4588" s="0" t="s">
        <v>12356</v>
      </c>
      <c r="B4588" s="0" t="s">
        <v>4248</v>
      </c>
      <c r="C4588" s="0" t="s">
        <v>7701</v>
      </c>
      <c r="D4588" s="0" t="n">
        <v>1</v>
      </c>
      <c r="E4588" s="8" t="n">
        <v>36479</v>
      </c>
      <c r="F4588" s="0" t="n">
        <v>10</v>
      </c>
      <c r="G4588" s="8" t="n">
        <v>32831.1</v>
      </c>
      <c r="H4588" s="0" t="str">
        <f aca="false">INDEX(Products!$C:$C,MATCH(C4588,Products!$A:$A,0))</f>
        <v>Electronics</v>
      </c>
      <c r="I4588" s="0" t="str">
        <f aca="false">INDEX(Orders!$D:$D,MATCH(B4588,Orders!$A:$A,0))</f>
        <v>Delivered</v>
      </c>
      <c r="J4588" s="8" t="n">
        <f aca="false">INDEX(Products!$E:$E,MATCH(C4588,Products!$A:$A,0))</f>
        <v>23417.07</v>
      </c>
      <c r="K4588" s="8" t="n">
        <f aca="false">D4588*J4588</f>
        <v>23417.07</v>
      </c>
    </row>
    <row r="4589" customFormat="false" ht="15" hidden="false" customHeight="false" outlineLevel="0" collapsed="false">
      <c r="A4589" s="0" t="s">
        <v>12357</v>
      </c>
      <c r="B4589" s="0" t="s">
        <v>4249</v>
      </c>
      <c r="C4589" s="0" t="s">
        <v>7809</v>
      </c>
      <c r="D4589" s="0" t="n">
        <v>1</v>
      </c>
      <c r="E4589" s="8" t="n">
        <v>9019</v>
      </c>
      <c r="F4589" s="0" t="n">
        <v>0</v>
      </c>
      <c r="G4589" s="8" t="n">
        <v>9019</v>
      </c>
      <c r="H4589" s="0" t="str">
        <f aca="false">INDEX(Products!$C:$C,MATCH(C4589,Products!$A:$A,0))</f>
        <v>Home &amp; Kitchen</v>
      </c>
      <c r="I4589" s="0" t="str">
        <f aca="false">INDEX(Orders!$D:$D,MATCH(B4589,Orders!$A:$A,0))</f>
        <v>Delivered</v>
      </c>
      <c r="J4589" s="8" t="n">
        <f aca="false">INDEX(Products!$E:$E,MATCH(C4589,Products!$A:$A,0))</f>
        <v>6066.71</v>
      </c>
      <c r="K4589" s="8" t="n">
        <f aca="false">D4589*J4589</f>
        <v>6066.71</v>
      </c>
    </row>
    <row r="4590" customFormat="false" ht="15" hidden="false" customHeight="false" outlineLevel="0" collapsed="false">
      <c r="A4590" s="0" t="s">
        <v>12358</v>
      </c>
      <c r="B4590" s="0" t="s">
        <v>4250</v>
      </c>
      <c r="C4590" s="0" t="s">
        <v>7777</v>
      </c>
      <c r="D4590" s="0" t="n">
        <v>3</v>
      </c>
      <c r="E4590" s="8" t="n">
        <v>9549</v>
      </c>
      <c r="F4590" s="0" t="n">
        <v>0</v>
      </c>
      <c r="G4590" s="8" t="n">
        <v>28647</v>
      </c>
      <c r="H4590" s="0" t="str">
        <f aca="false">INDEX(Products!$C:$C,MATCH(C4590,Products!$A:$A,0))</f>
        <v>Home &amp; Kitchen</v>
      </c>
      <c r="I4590" s="0" t="str">
        <f aca="false">INDEX(Orders!$D:$D,MATCH(B4590,Orders!$A:$A,0))</f>
        <v>Delivered</v>
      </c>
      <c r="J4590" s="8" t="n">
        <f aca="false">INDEX(Products!$E:$E,MATCH(C4590,Products!$A:$A,0))</f>
        <v>6567.1</v>
      </c>
      <c r="K4590" s="8" t="n">
        <f aca="false">D4590*J4590</f>
        <v>19701.3</v>
      </c>
    </row>
    <row r="4591" customFormat="false" ht="15" hidden="false" customHeight="false" outlineLevel="0" collapsed="false">
      <c r="A4591" s="0" t="s">
        <v>12359</v>
      </c>
      <c r="B4591" s="0" t="s">
        <v>4251</v>
      </c>
      <c r="C4591" s="0" t="s">
        <v>8043</v>
      </c>
      <c r="D4591" s="0" t="n">
        <v>3</v>
      </c>
      <c r="E4591" s="8" t="n">
        <v>4009</v>
      </c>
      <c r="F4591" s="0" t="n">
        <v>0</v>
      </c>
      <c r="G4591" s="8" t="n">
        <v>12027</v>
      </c>
      <c r="H4591" s="0" t="str">
        <f aca="false">INDEX(Products!$C:$C,MATCH(C4591,Products!$A:$A,0))</f>
        <v>Sports &amp; Fitness</v>
      </c>
      <c r="I4591" s="0" t="str">
        <f aca="false">INDEX(Orders!$D:$D,MATCH(B4591,Orders!$A:$A,0))</f>
        <v>Returned</v>
      </c>
      <c r="J4591" s="8" t="n">
        <f aca="false">INDEX(Products!$E:$E,MATCH(C4591,Products!$A:$A,0))</f>
        <v>2884.91</v>
      </c>
      <c r="K4591" s="8" t="n">
        <f aca="false">D4591*J4591</f>
        <v>8654.73</v>
      </c>
    </row>
    <row r="4592" customFormat="false" ht="15" hidden="false" customHeight="false" outlineLevel="0" collapsed="false">
      <c r="A4592" s="0" t="s">
        <v>12360</v>
      </c>
      <c r="B4592" s="0" t="s">
        <v>4251</v>
      </c>
      <c r="C4592" s="0" t="s">
        <v>7982</v>
      </c>
      <c r="D4592" s="0" t="n">
        <v>1</v>
      </c>
      <c r="E4592" s="8" t="n">
        <v>2399</v>
      </c>
      <c r="F4592" s="0" t="n">
        <v>0</v>
      </c>
      <c r="G4592" s="8" t="n">
        <v>2399</v>
      </c>
      <c r="H4592" s="0" t="str">
        <f aca="false">INDEX(Products!$C:$C,MATCH(C4592,Products!$A:$A,0))</f>
        <v>Fashion</v>
      </c>
      <c r="I4592" s="0" t="str">
        <f aca="false">INDEX(Orders!$D:$D,MATCH(B4592,Orders!$A:$A,0))</f>
        <v>Returned</v>
      </c>
      <c r="J4592" s="8" t="n">
        <f aca="false">INDEX(Products!$E:$E,MATCH(C4592,Products!$A:$A,0))</f>
        <v>1604.24</v>
      </c>
      <c r="K4592" s="8" t="n">
        <f aca="false">D4592*J4592</f>
        <v>1604.24</v>
      </c>
    </row>
    <row r="4593" customFormat="false" ht="15" hidden="false" customHeight="false" outlineLevel="0" collapsed="false">
      <c r="A4593" s="0" t="s">
        <v>12361</v>
      </c>
      <c r="B4593" s="0" t="s">
        <v>4253</v>
      </c>
      <c r="C4593" s="0" t="s">
        <v>7657</v>
      </c>
      <c r="D4593" s="0" t="n">
        <v>1</v>
      </c>
      <c r="E4593" s="8" t="n">
        <v>2549</v>
      </c>
      <c r="F4593" s="0" t="n">
        <v>0</v>
      </c>
      <c r="G4593" s="8" t="n">
        <v>2549</v>
      </c>
      <c r="H4593" s="0" t="str">
        <f aca="false">INDEX(Products!$C:$C,MATCH(C4593,Products!$A:$A,0))</f>
        <v>Beauty &amp; Personal Care</v>
      </c>
      <c r="I4593" s="0" t="str">
        <f aca="false">INDEX(Orders!$D:$D,MATCH(B4593,Orders!$A:$A,0))</f>
        <v>Delivered</v>
      </c>
      <c r="J4593" s="8" t="n">
        <f aca="false">INDEX(Products!$E:$E,MATCH(C4593,Products!$A:$A,0))</f>
        <v>1757.39</v>
      </c>
      <c r="K4593" s="8" t="n">
        <f aca="false">D4593*J4593</f>
        <v>1757.39</v>
      </c>
    </row>
    <row r="4594" customFormat="false" ht="15" hidden="false" customHeight="false" outlineLevel="0" collapsed="false">
      <c r="A4594" s="0" t="s">
        <v>12362</v>
      </c>
      <c r="B4594" s="0" t="s">
        <v>4253</v>
      </c>
      <c r="C4594" s="0" t="s">
        <v>7846</v>
      </c>
      <c r="D4594" s="0" t="n">
        <v>1</v>
      </c>
      <c r="E4594" s="8" t="n">
        <v>34829</v>
      </c>
      <c r="F4594" s="0" t="n">
        <v>10</v>
      </c>
      <c r="G4594" s="8" t="n">
        <v>31346.1</v>
      </c>
      <c r="H4594" s="0" t="str">
        <f aca="false">INDEX(Products!$C:$C,MATCH(C4594,Products!$A:$A,0))</f>
        <v>Mobiles &amp; Accessories</v>
      </c>
      <c r="I4594" s="0" t="str">
        <f aca="false">INDEX(Orders!$D:$D,MATCH(B4594,Orders!$A:$A,0))</f>
        <v>Delivered</v>
      </c>
      <c r="J4594" s="8" t="n">
        <f aca="false">INDEX(Products!$E:$E,MATCH(C4594,Products!$A:$A,0))</f>
        <v>19331.44</v>
      </c>
      <c r="K4594" s="8" t="n">
        <f aca="false">D4594*J4594</f>
        <v>19331.44</v>
      </c>
    </row>
    <row r="4595" customFormat="false" ht="15" hidden="false" customHeight="false" outlineLevel="0" collapsed="false">
      <c r="A4595" s="0" t="s">
        <v>12363</v>
      </c>
      <c r="B4595" s="0" t="s">
        <v>4253</v>
      </c>
      <c r="C4595" s="0" t="s">
        <v>7672</v>
      </c>
      <c r="D4595" s="0" t="n">
        <v>1</v>
      </c>
      <c r="E4595" s="8" t="n">
        <v>169</v>
      </c>
      <c r="F4595" s="0" t="n">
        <v>10</v>
      </c>
      <c r="G4595" s="8" t="n">
        <v>152.1</v>
      </c>
      <c r="H4595" s="0" t="str">
        <f aca="false">INDEX(Products!$C:$C,MATCH(C4595,Products!$A:$A,0))</f>
        <v>Grocery</v>
      </c>
      <c r="I4595" s="0" t="str">
        <f aca="false">INDEX(Orders!$D:$D,MATCH(B4595,Orders!$A:$A,0))</f>
        <v>Delivered</v>
      </c>
      <c r="J4595" s="8" t="n">
        <f aca="false">INDEX(Products!$E:$E,MATCH(C4595,Products!$A:$A,0))</f>
        <v>105.02</v>
      </c>
      <c r="K4595" s="8" t="n">
        <f aca="false">D4595*J4595</f>
        <v>105.02</v>
      </c>
    </row>
    <row r="4596" customFormat="false" ht="15" hidden="false" customHeight="false" outlineLevel="0" collapsed="false">
      <c r="A4596" s="0" t="s">
        <v>12364</v>
      </c>
      <c r="B4596" s="0" t="s">
        <v>4255</v>
      </c>
      <c r="C4596" s="0" t="s">
        <v>7628</v>
      </c>
      <c r="D4596" s="0" t="n">
        <v>1</v>
      </c>
      <c r="E4596" s="8" t="n">
        <v>40359</v>
      </c>
      <c r="F4596" s="0" t="n">
        <v>0</v>
      </c>
      <c r="G4596" s="8" t="n">
        <v>40359</v>
      </c>
      <c r="H4596" s="0" t="str">
        <f aca="false">INDEX(Products!$C:$C,MATCH(C4596,Products!$A:$A,0))</f>
        <v>Mobiles &amp; Accessories</v>
      </c>
      <c r="I4596" s="0" t="str">
        <f aca="false">INDEX(Orders!$D:$D,MATCH(B4596,Orders!$A:$A,0))</f>
        <v>Delivered</v>
      </c>
      <c r="J4596" s="8" t="n">
        <f aca="false">INDEX(Products!$E:$E,MATCH(C4596,Products!$A:$A,0))</f>
        <v>23885.95</v>
      </c>
      <c r="K4596" s="8" t="n">
        <f aca="false">D4596*J4596</f>
        <v>23885.95</v>
      </c>
    </row>
    <row r="4597" customFormat="false" ht="15" hidden="false" customHeight="false" outlineLevel="0" collapsed="false">
      <c r="A4597" s="0" t="s">
        <v>12365</v>
      </c>
      <c r="B4597" s="0" t="s">
        <v>4257</v>
      </c>
      <c r="C4597" s="0" t="s">
        <v>7703</v>
      </c>
      <c r="D4597" s="0" t="n">
        <v>1</v>
      </c>
      <c r="E4597" s="8" t="n">
        <v>14499</v>
      </c>
      <c r="F4597" s="0" t="n">
        <v>10</v>
      </c>
      <c r="G4597" s="8" t="n">
        <v>13049.1</v>
      </c>
      <c r="H4597" s="0" t="str">
        <f aca="false">INDEX(Products!$C:$C,MATCH(C4597,Products!$A:$A,0))</f>
        <v>Electronics</v>
      </c>
      <c r="I4597" s="0" t="str">
        <f aca="false">INDEX(Orders!$D:$D,MATCH(B4597,Orders!$A:$A,0))</f>
        <v>Delivered</v>
      </c>
      <c r="J4597" s="8" t="n">
        <f aca="false">INDEX(Products!$E:$E,MATCH(C4597,Products!$A:$A,0))</f>
        <v>10624.25</v>
      </c>
      <c r="K4597" s="8" t="n">
        <f aca="false">D4597*J4597</f>
        <v>10624.25</v>
      </c>
    </row>
    <row r="4598" customFormat="false" ht="15" hidden="false" customHeight="false" outlineLevel="0" collapsed="false">
      <c r="A4598" s="0" t="s">
        <v>12366</v>
      </c>
      <c r="B4598" s="0" t="s">
        <v>4258</v>
      </c>
      <c r="C4598" s="0" t="s">
        <v>7953</v>
      </c>
      <c r="D4598" s="0" t="n">
        <v>1</v>
      </c>
      <c r="E4598" s="8" t="n">
        <v>739</v>
      </c>
      <c r="F4598" s="0" t="n">
        <v>15</v>
      </c>
      <c r="G4598" s="8" t="n">
        <v>628.15</v>
      </c>
      <c r="H4598" s="0" t="str">
        <f aca="false">INDEX(Products!$C:$C,MATCH(C4598,Products!$A:$A,0))</f>
        <v>Beauty &amp; Personal Care</v>
      </c>
      <c r="I4598" s="0" t="str">
        <f aca="false">INDEX(Orders!$D:$D,MATCH(B4598,Orders!$A:$A,0))</f>
        <v>Delivered</v>
      </c>
      <c r="J4598" s="8" t="n">
        <f aca="false">INDEX(Products!$E:$E,MATCH(C4598,Products!$A:$A,0))</f>
        <v>477.84</v>
      </c>
      <c r="K4598" s="8" t="n">
        <f aca="false">D4598*J4598</f>
        <v>477.84</v>
      </c>
    </row>
    <row r="4599" customFormat="false" ht="15" hidden="false" customHeight="false" outlineLevel="0" collapsed="false">
      <c r="A4599" s="0" t="s">
        <v>12367</v>
      </c>
      <c r="B4599" s="0" t="s">
        <v>4259</v>
      </c>
      <c r="C4599" s="0" t="s">
        <v>7968</v>
      </c>
      <c r="D4599" s="0" t="n">
        <v>1</v>
      </c>
      <c r="E4599" s="8" t="n">
        <v>50</v>
      </c>
      <c r="F4599" s="0" t="n">
        <v>5</v>
      </c>
      <c r="G4599" s="8" t="n">
        <v>47.5</v>
      </c>
      <c r="H4599" s="0" t="str">
        <f aca="false">INDEX(Products!$C:$C,MATCH(C4599,Products!$A:$A,0))</f>
        <v>Grocery</v>
      </c>
      <c r="I4599" s="0" t="str">
        <f aca="false">INDEX(Orders!$D:$D,MATCH(B4599,Orders!$A:$A,0))</f>
        <v>Delivered</v>
      </c>
      <c r="J4599" s="8" t="n">
        <f aca="false">INDEX(Products!$E:$E,MATCH(C4599,Products!$A:$A,0))</f>
        <v>31.67</v>
      </c>
      <c r="K4599" s="8" t="n">
        <f aca="false">D4599*J4599</f>
        <v>31.67</v>
      </c>
    </row>
    <row r="4600" customFormat="false" ht="15" hidden="false" customHeight="false" outlineLevel="0" collapsed="false">
      <c r="A4600" s="0" t="s">
        <v>12368</v>
      </c>
      <c r="B4600" s="0" t="s">
        <v>4260</v>
      </c>
      <c r="C4600" s="0" t="s">
        <v>7914</v>
      </c>
      <c r="D4600" s="0" t="n">
        <v>3</v>
      </c>
      <c r="E4600" s="8" t="n">
        <v>1219</v>
      </c>
      <c r="F4600" s="0" t="n">
        <v>15</v>
      </c>
      <c r="G4600" s="8" t="n">
        <v>3108.45</v>
      </c>
      <c r="H4600" s="0" t="str">
        <f aca="false">INDEX(Products!$C:$C,MATCH(C4600,Products!$A:$A,0))</f>
        <v>Beauty &amp; Personal Care</v>
      </c>
      <c r="I4600" s="0" t="str">
        <f aca="false">INDEX(Orders!$D:$D,MATCH(B4600,Orders!$A:$A,0))</f>
        <v>Delivered</v>
      </c>
      <c r="J4600" s="8" t="n">
        <f aca="false">INDEX(Products!$E:$E,MATCH(C4600,Products!$A:$A,0))</f>
        <v>897.9</v>
      </c>
      <c r="K4600" s="8" t="n">
        <f aca="false">D4600*J4600</f>
        <v>2693.7</v>
      </c>
    </row>
    <row r="4601" customFormat="false" ht="15" hidden="false" customHeight="false" outlineLevel="0" collapsed="false">
      <c r="A4601" s="0" t="s">
        <v>12369</v>
      </c>
      <c r="B4601" s="0" t="s">
        <v>4261</v>
      </c>
      <c r="C4601" s="0" t="s">
        <v>7714</v>
      </c>
      <c r="D4601" s="0" t="n">
        <v>1</v>
      </c>
      <c r="E4601" s="8" t="n">
        <v>4709</v>
      </c>
      <c r="F4601" s="0" t="n">
        <v>15</v>
      </c>
      <c r="G4601" s="8" t="n">
        <v>4002.65</v>
      </c>
      <c r="H4601" s="0" t="str">
        <f aca="false">INDEX(Products!$C:$C,MATCH(C4601,Products!$A:$A,0))</f>
        <v>Home &amp; Kitchen</v>
      </c>
      <c r="I4601" s="0" t="str">
        <f aca="false">INDEX(Orders!$D:$D,MATCH(B4601,Orders!$A:$A,0))</f>
        <v>Delivered</v>
      </c>
      <c r="J4601" s="8" t="n">
        <f aca="false">INDEX(Products!$E:$E,MATCH(C4601,Products!$A:$A,0))</f>
        <v>2876.2</v>
      </c>
      <c r="K4601" s="8" t="n">
        <f aca="false">D4601*J4601</f>
        <v>2876.2</v>
      </c>
    </row>
    <row r="4602" customFormat="false" ht="15" hidden="false" customHeight="false" outlineLevel="0" collapsed="false">
      <c r="A4602" s="0" t="s">
        <v>12370</v>
      </c>
      <c r="B4602" s="0" t="s">
        <v>4261</v>
      </c>
      <c r="C4602" s="0" t="s">
        <v>8043</v>
      </c>
      <c r="D4602" s="0" t="n">
        <v>1</v>
      </c>
      <c r="E4602" s="8" t="n">
        <v>4009</v>
      </c>
      <c r="F4602" s="0" t="n">
        <v>15</v>
      </c>
      <c r="G4602" s="8" t="n">
        <v>3407.65</v>
      </c>
      <c r="H4602" s="0" t="str">
        <f aca="false">INDEX(Products!$C:$C,MATCH(C4602,Products!$A:$A,0))</f>
        <v>Sports &amp; Fitness</v>
      </c>
      <c r="I4602" s="0" t="str">
        <f aca="false">INDEX(Orders!$D:$D,MATCH(B4602,Orders!$A:$A,0))</f>
        <v>Delivered</v>
      </c>
      <c r="J4602" s="8" t="n">
        <f aca="false">INDEX(Products!$E:$E,MATCH(C4602,Products!$A:$A,0))</f>
        <v>2884.91</v>
      </c>
      <c r="K4602" s="8" t="n">
        <f aca="false">D4602*J4602</f>
        <v>2884.91</v>
      </c>
    </row>
    <row r="4603" customFormat="false" ht="15" hidden="false" customHeight="false" outlineLevel="0" collapsed="false">
      <c r="A4603" s="0" t="s">
        <v>12371</v>
      </c>
      <c r="B4603" s="0" t="s">
        <v>4262</v>
      </c>
      <c r="C4603" s="0" t="s">
        <v>7851</v>
      </c>
      <c r="D4603" s="0" t="n">
        <v>1</v>
      </c>
      <c r="E4603" s="8" t="n">
        <v>2350</v>
      </c>
      <c r="F4603" s="0" t="n">
        <v>15</v>
      </c>
      <c r="G4603" s="8" t="n">
        <v>1997.5</v>
      </c>
      <c r="H4603" s="0" t="str">
        <f aca="false">INDEX(Products!$C:$C,MATCH(C4603,Products!$A:$A,0))</f>
        <v>Fashion</v>
      </c>
      <c r="I4603" s="0" t="str">
        <f aca="false">INDEX(Orders!$D:$D,MATCH(B4603,Orders!$A:$A,0))</f>
        <v>Delivered</v>
      </c>
      <c r="J4603" s="8" t="n">
        <f aca="false">INDEX(Products!$E:$E,MATCH(C4603,Products!$A:$A,0))</f>
        <v>1565.14</v>
      </c>
      <c r="K4603" s="8" t="n">
        <f aca="false">D4603*J4603</f>
        <v>1565.14</v>
      </c>
    </row>
    <row r="4604" customFormat="false" ht="15" hidden="false" customHeight="false" outlineLevel="0" collapsed="false">
      <c r="A4604" s="0" t="s">
        <v>12372</v>
      </c>
      <c r="B4604" s="0" t="s">
        <v>4262</v>
      </c>
      <c r="C4604" s="0" t="s">
        <v>7764</v>
      </c>
      <c r="D4604" s="0" t="n">
        <v>2</v>
      </c>
      <c r="E4604" s="8" t="n">
        <v>719</v>
      </c>
      <c r="F4604" s="0" t="n">
        <v>0</v>
      </c>
      <c r="G4604" s="8" t="n">
        <v>1438</v>
      </c>
      <c r="H4604" s="0" t="str">
        <f aca="false">INDEX(Products!$C:$C,MATCH(C4604,Products!$A:$A,0))</f>
        <v>Fashion</v>
      </c>
      <c r="I4604" s="0" t="str">
        <f aca="false">INDEX(Orders!$D:$D,MATCH(B4604,Orders!$A:$A,0))</f>
        <v>Delivered</v>
      </c>
      <c r="J4604" s="8" t="n">
        <f aca="false">INDEX(Products!$E:$E,MATCH(C4604,Products!$A:$A,0))</f>
        <v>508.15</v>
      </c>
      <c r="K4604" s="8" t="n">
        <f aca="false">D4604*J4604</f>
        <v>1016.3</v>
      </c>
    </row>
    <row r="4605" customFormat="false" ht="15" hidden="false" customHeight="false" outlineLevel="0" collapsed="false">
      <c r="A4605" s="0" t="s">
        <v>12373</v>
      </c>
      <c r="B4605" s="0" t="s">
        <v>4263</v>
      </c>
      <c r="C4605" s="0" t="s">
        <v>7904</v>
      </c>
      <c r="D4605" s="0" t="n">
        <v>1</v>
      </c>
      <c r="E4605" s="8" t="n">
        <v>3739</v>
      </c>
      <c r="F4605" s="0" t="n">
        <v>0</v>
      </c>
      <c r="G4605" s="8" t="n">
        <v>3739</v>
      </c>
      <c r="H4605" s="0" t="str">
        <f aca="false">INDEX(Products!$C:$C,MATCH(C4605,Products!$A:$A,0))</f>
        <v>Fashion</v>
      </c>
      <c r="I4605" s="0" t="str">
        <f aca="false">INDEX(Orders!$D:$D,MATCH(B4605,Orders!$A:$A,0))</f>
        <v>Delivered</v>
      </c>
      <c r="J4605" s="8" t="n">
        <f aca="false">INDEX(Products!$E:$E,MATCH(C4605,Products!$A:$A,0))</f>
        <v>2700.82</v>
      </c>
      <c r="K4605" s="8" t="n">
        <f aca="false">D4605*J4605</f>
        <v>2700.82</v>
      </c>
    </row>
    <row r="4606" customFormat="false" ht="15" hidden="false" customHeight="false" outlineLevel="0" collapsed="false">
      <c r="A4606" s="0" t="s">
        <v>12374</v>
      </c>
      <c r="B4606" s="0" t="s">
        <v>4264</v>
      </c>
      <c r="C4606" s="0" t="s">
        <v>7632</v>
      </c>
      <c r="D4606" s="0" t="n">
        <v>1</v>
      </c>
      <c r="E4606" s="8" t="n">
        <v>2139</v>
      </c>
      <c r="F4606" s="0" t="n">
        <v>10</v>
      </c>
      <c r="G4606" s="8" t="n">
        <v>1925.1</v>
      </c>
      <c r="H4606" s="0" t="str">
        <f aca="false">INDEX(Products!$C:$C,MATCH(C4606,Products!$A:$A,0))</f>
        <v>Fashion</v>
      </c>
      <c r="I4606" s="0" t="str">
        <f aca="false">INDEX(Orders!$D:$D,MATCH(B4606,Orders!$A:$A,0))</f>
        <v>Delivered</v>
      </c>
      <c r="J4606" s="8" t="n">
        <f aca="false">INDEX(Products!$E:$E,MATCH(C4606,Products!$A:$A,0))</f>
        <v>1562.3</v>
      </c>
      <c r="K4606" s="8" t="n">
        <f aca="false">D4606*J4606</f>
        <v>1562.3</v>
      </c>
    </row>
    <row r="4607" customFormat="false" ht="15" hidden="false" customHeight="false" outlineLevel="0" collapsed="false">
      <c r="A4607" s="0" t="s">
        <v>12375</v>
      </c>
      <c r="B4607" s="0" t="s">
        <v>4264</v>
      </c>
      <c r="C4607" s="0" t="s">
        <v>7659</v>
      </c>
      <c r="D4607" s="0" t="n">
        <v>1</v>
      </c>
      <c r="E4607" s="8" t="n">
        <v>2609</v>
      </c>
      <c r="F4607" s="0" t="n">
        <v>0</v>
      </c>
      <c r="G4607" s="8" t="n">
        <v>2609</v>
      </c>
      <c r="H4607" s="0" t="str">
        <f aca="false">INDEX(Products!$C:$C,MATCH(C4607,Products!$A:$A,0))</f>
        <v>Fashion</v>
      </c>
      <c r="I4607" s="0" t="str">
        <f aca="false">INDEX(Orders!$D:$D,MATCH(B4607,Orders!$A:$A,0))</f>
        <v>Delivered</v>
      </c>
      <c r="J4607" s="8" t="n">
        <f aca="false">INDEX(Products!$E:$E,MATCH(C4607,Products!$A:$A,0))</f>
        <v>1780.61</v>
      </c>
      <c r="K4607" s="8" t="n">
        <f aca="false">D4607*J4607</f>
        <v>1780.61</v>
      </c>
    </row>
    <row r="4608" customFormat="false" ht="15" hidden="false" customHeight="false" outlineLevel="0" collapsed="false">
      <c r="A4608" s="0" t="s">
        <v>12376</v>
      </c>
      <c r="B4608" s="0" t="s">
        <v>4264</v>
      </c>
      <c r="C4608" s="0" t="s">
        <v>7710</v>
      </c>
      <c r="D4608" s="0" t="n">
        <v>1</v>
      </c>
      <c r="E4608" s="8" t="n">
        <v>4659</v>
      </c>
      <c r="F4608" s="0" t="n">
        <v>5</v>
      </c>
      <c r="G4608" s="8" t="n">
        <v>4426.05</v>
      </c>
      <c r="H4608" s="0" t="str">
        <f aca="false">INDEX(Products!$C:$C,MATCH(C4608,Products!$A:$A,0))</f>
        <v>Fashion</v>
      </c>
      <c r="I4608" s="0" t="str">
        <f aca="false">INDEX(Orders!$D:$D,MATCH(B4608,Orders!$A:$A,0))</f>
        <v>Delivered</v>
      </c>
      <c r="J4608" s="8" t="n">
        <f aca="false">INDEX(Products!$E:$E,MATCH(C4608,Products!$A:$A,0))</f>
        <v>2833.14</v>
      </c>
      <c r="K4608" s="8" t="n">
        <f aca="false">D4608*J4608</f>
        <v>2833.14</v>
      </c>
    </row>
    <row r="4609" customFormat="false" ht="15" hidden="false" customHeight="false" outlineLevel="0" collapsed="false">
      <c r="A4609" s="0" t="s">
        <v>12377</v>
      </c>
      <c r="B4609" s="0" t="s">
        <v>4264</v>
      </c>
      <c r="C4609" s="0" t="s">
        <v>7657</v>
      </c>
      <c r="D4609" s="0" t="n">
        <v>1</v>
      </c>
      <c r="E4609" s="8" t="n">
        <v>2549</v>
      </c>
      <c r="F4609" s="0" t="n">
        <v>30</v>
      </c>
      <c r="G4609" s="8" t="n">
        <v>1784.3</v>
      </c>
      <c r="H4609" s="0" t="str">
        <f aca="false">INDEX(Products!$C:$C,MATCH(C4609,Products!$A:$A,0))</f>
        <v>Beauty &amp; Personal Care</v>
      </c>
      <c r="I4609" s="0" t="str">
        <f aca="false">INDEX(Orders!$D:$D,MATCH(B4609,Orders!$A:$A,0))</f>
        <v>Delivered</v>
      </c>
      <c r="J4609" s="8" t="n">
        <f aca="false">INDEX(Products!$E:$E,MATCH(C4609,Products!$A:$A,0))</f>
        <v>1757.39</v>
      </c>
      <c r="K4609" s="8" t="n">
        <f aca="false">D4609*J4609</f>
        <v>1757.39</v>
      </c>
    </row>
    <row r="4610" customFormat="false" ht="15" hidden="false" customHeight="false" outlineLevel="0" collapsed="false">
      <c r="A4610" s="0" t="s">
        <v>12378</v>
      </c>
      <c r="B4610" s="0" t="s">
        <v>4265</v>
      </c>
      <c r="C4610" s="0" t="s">
        <v>8043</v>
      </c>
      <c r="D4610" s="0" t="n">
        <v>1</v>
      </c>
      <c r="E4610" s="8" t="n">
        <v>4009</v>
      </c>
      <c r="F4610" s="0" t="n">
        <v>10</v>
      </c>
      <c r="G4610" s="8" t="n">
        <v>3608.1</v>
      </c>
      <c r="H4610" s="0" t="str">
        <f aca="false">INDEX(Products!$C:$C,MATCH(C4610,Products!$A:$A,0))</f>
        <v>Sports &amp; Fitness</v>
      </c>
      <c r="I4610" s="0" t="str">
        <f aca="false">INDEX(Orders!$D:$D,MATCH(B4610,Orders!$A:$A,0))</f>
        <v>Delivered</v>
      </c>
      <c r="J4610" s="8" t="n">
        <f aca="false">INDEX(Products!$E:$E,MATCH(C4610,Products!$A:$A,0))</f>
        <v>2884.91</v>
      </c>
      <c r="K4610" s="8" t="n">
        <f aca="false">D4610*J4610</f>
        <v>2884.91</v>
      </c>
    </row>
    <row r="4611" customFormat="false" ht="15" hidden="false" customHeight="false" outlineLevel="0" collapsed="false">
      <c r="A4611" s="0" t="s">
        <v>12379</v>
      </c>
      <c r="B4611" s="0" t="s">
        <v>4266</v>
      </c>
      <c r="C4611" s="0" t="s">
        <v>7684</v>
      </c>
      <c r="D4611" s="0" t="n">
        <v>1</v>
      </c>
      <c r="E4611" s="8" t="n">
        <v>3569</v>
      </c>
      <c r="F4611" s="0" t="n">
        <v>15</v>
      </c>
      <c r="G4611" s="8" t="n">
        <v>3033.65</v>
      </c>
      <c r="H4611" s="0" t="str">
        <f aca="false">INDEX(Products!$C:$C,MATCH(C4611,Products!$A:$A,0))</f>
        <v>Electronics</v>
      </c>
      <c r="I4611" s="0" t="str">
        <f aca="false">INDEX(Orders!$D:$D,MATCH(B4611,Orders!$A:$A,0))</f>
        <v>Delivered</v>
      </c>
      <c r="J4611" s="8" t="n">
        <f aca="false">INDEX(Products!$E:$E,MATCH(C4611,Products!$A:$A,0))</f>
        <v>2290.54</v>
      </c>
      <c r="K4611" s="8" t="n">
        <f aca="false">D4611*J4611</f>
        <v>2290.54</v>
      </c>
    </row>
    <row r="4612" customFormat="false" ht="15" hidden="false" customHeight="false" outlineLevel="0" collapsed="false">
      <c r="A4612" s="0" t="s">
        <v>12380</v>
      </c>
      <c r="B4612" s="0" t="s">
        <v>4266</v>
      </c>
      <c r="C4612" s="0" t="s">
        <v>7646</v>
      </c>
      <c r="D4612" s="0" t="n">
        <v>1</v>
      </c>
      <c r="E4612" s="8" t="n">
        <v>3610</v>
      </c>
      <c r="F4612" s="0" t="n">
        <v>5</v>
      </c>
      <c r="G4612" s="8" t="n">
        <v>3429.5</v>
      </c>
      <c r="H4612" s="0" t="str">
        <f aca="false">INDEX(Products!$C:$C,MATCH(C4612,Products!$A:$A,0))</f>
        <v>Fashion</v>
      </c>
      <c r="I4612" s="0" t="str">
        <f aca="false">INDEX(Orders!$D:$D,MATCH(B4612,Orders!$A:$A,0))</f>
        <v>Delivered</v>
      </c>
      <c r="J4612" s="8" t="n">
        <f aca="false">INDEX(Products!$E:$E,MATCH(C4612,Products!$A:$A,0))</f>
        <v>2575.47</v>
      </c>
      <c r="K4612" s="8" t="n">
        <f aca="false">D4612*J4612</f>
        <v>2575.47</v>
      </c>
    </row>
    <row r="4613" customFormat="false" ht="15" hidden="false" customHeight="false" outlineLevel="0" collapsed="false">
      <c r="A4613" s="0" t="s">
        <v>12381</v>
      </c>
      <c r="B4613" s="0" t="s">
        <v>4268</v>
      </c>
      <c r="C4613" s="0" t="s">
        <v>7795</v>
      </c>
      <c r="D4613" s="0" t="n">
        <v>1</v>
      </c>
      <c r="E4613" s="8" t="n">
        <v>14009</v>
      </c>
      <c r="F4613" s="0" t="n">
        <v>0</v>
      </c>
      <c r="G4613" s="8" t="n">
        <v>14009</v>
      </c>
      <c r="H4613" s="0" t="str">
        <f aca="false">INDEX(Products!$C:$C,MATCH(C4613,Products!$A:$A,0))</f>
        <v>Electronics</v>
      </c>
      <c r="I4613" s="0" t="str">
        <f aca="false">INDEX(Orders!$D:$D,MATCH(B4613,Orders!$A:$A,0))</f>
        <v>Delivered</v>
      </c>
      <c r="J4613" s="8" t="n">
        <f aca="false">INDEX(Products!$E:$E,MATCH(C4613,Products!$A:$A,0))</f>
        <v>9706.62</v>
      </c>
      <c r="K4613" s="8" t="n">
        <f aca="false">D4613*J4613</f>
        <v>9706.62</v>
      </c>
    </row>
    <row r="4614" customFormat="false" ht="15" hidden="false" customHeight="false" outlineLevel="0" collapsed="false">
      <c r="A4614" s="0" t="s">
        <v>12382</v>
      </c>
      <c r="B4614" s="0" t="s">
        <v>4268</v>
      </c>
      <c r="C4614" s="0" t="s">
        <v>7775</v>
      </c>
      <c r="D4614" s="0" t="n">
        <v>1</v>
      </c>
      <c r="E4614" s="8" t="n">
        <v>23659</v>
      </c>
      <c r="F4614" s="0" t="n">
        <v>10</v>
      </c>
      <c r="G4614" s="8" t="n">
        <v>21293.1</v>
      </c>
      <c r="H4614" s="0" t="str">
        <f aca="false">INDEX(Products!$C:$C,MATCH(C4614,Products!$A:$A,0))</f>
        <v>Mobiles &amp; Accessories</v>
      </c>
      <c r="I4614" s="0" t="str">
        <f aca="false">INDEX(Orders!$D:$D,MATCH(B4614,Orders!$A:$A,0))</f>
        <v>Delivered</v>
      </c>
      <c r="J4614" s="8" t="n">
        <f aca="false">INDEX(Products!$E:$E,MATCH(C4614,Products!$A:$A,0))</f>
        <v>14645.83</v>
      </c>
      <c r="K4614" s="8" t="n">
        <f aca="false">D4614*J4614</f>
        <v>14645.83</v>
      </c>
    </row>
    <row r="4615" customFormat="false" ht="15" hidden="false" customHeight="false" outlineLevel="0" collapsed="false">
      <c r="A4615" s="0" t="s">
        <v>12383</v>
      </c>
      <c r="B4615" s="0" t="s">
        <v>4269</v>
      </c>
      <c r="C4615" s="0" t="s">
        <v>8210</v>
      </c>
      <c r="D4615" s="0" t="n">
        <v>1</v>
      </c>
      <c r="E4615" s="8" t="n">
        <v>76990</v>
      </c>
      <c r="F4615" s="0" t="n">
        <v>5</v>
      </c>
      <c r="G4615" s="8" t="n">
        <v>73140.5</v>
      </c>
      <c r="H4615" s="0" t="str">
        <f aca="false">INDEX(Products!$C:$C,MATCH(C4615,Products!$A:$A,0))</f>
        <v>Mobiles &amp; Accessories</v>
      </c>
      <c r="I4615" s="0" t="str">
        <f aca="false">INDEX(Orders!$D:$D,MATCH(B4615,Orders!$A:$A,0))</f>
        <v>Delivered</v>
      </c>
      <c r="J4615" s="8" t="n">
        <f aca="false">INDEX(Products!$E:$E,MATCH(C4615,Products!$A:$A,0))</f>
        <v>55934.16</v>
      </c>
      <c r="K4615" s="8" t="n">
        <f aca="false">D4615*J4615</f>
        <v>55934.16</v>
      </c>
    </row>
    <row r="4616" customFormat="false" ht="15" hidden="false" customHeight="false" outlineLevel="0" collapsed="false">
      <c r="A4616" s="0" t="s">
        <v>12384</v>
      </c>
      <c r="B4616" s="0" t="s">
        <v>4269</v>
      </c>
      <c r="C4616" s="0" t="s">
        <v>7844</v>
      </c>
      <c r="D4616" s="0" t="n">
        <v>2</v>
      </c>
      <c r="E4616" s="8" t="n">
        <v>3460</v>
      </c>
      <c r="F4616" s="0" t="n">
        <v>10</v>
      </c>
      <c r="G4616" s="8" t="n">
        <v>6228</v>
      </c>
      <c r="H4616" s="0" t="str">
        <f aca="false">INDEX(Products!$C:$C,MATCH(C4616,Products!$A:$A,0))</f>
        <v>Fashion</v>
      </c>
      <c r="I4616" s="0" t="str">
        <f aca="false">INDEX(Orders!$D:$D,MATCH(B4616,Orders!$A:$A,0))</f>
        <v>Delivered</v>
      </c>
      <c r="J4616" s="8" t="n">
        <f aca="false">INDEX(Products!$E:$E,MATCH(C4616,Products!$A:$A,0))</f>
        <v>2454.3</v>
      </c>
      <c r="K4616" s="8" t="n">
        <f aca="false">D4616*J4616</f>
        <v>4908.6</v>
      </c>
    </row>
    <row r="4617" customFormat="false" ht="15" hidden="false" customHeight="false" outlineLevel="0" collapsed="false">
      <c r="A4617" s="0" t="s">
        <v>12385</v>
      </c>
      <c r="B4617" s="0" t="s">
        <v>4270</v>
      </c>
      <c r="C4617" s="0" t="s">
        <v>7853</v>
      </c>
      <c r="D4617" s="0" t="n">
        <v>1</v>
      </c>
      <c r="E4617" s="8" t="n">
        <v>1989</v>
      </c>
      <c r="F4617" s="0" t="n">
        <v>0</v>
      </c>
      <c r="G4617" s="8" t="n">
        <v>1989</v>
      </c>
      <c r="H4617" s="0" t="str">
        <f aca="false">INDEX(Products!$C:$C,MATCH(C4617,Products!$A:$A,0))</f>
        <v>Fashion</v>
      </c>
      <c r="I4617" s="0" t="str">
        <f aca="false">INDEX(Orders!$D:$D,MATCH(B4617,Orders!$A:$A,0))</f>
        <v>Delivered</v>
      </c>
      <c r="J4617" s="8" t="n">
        <f aca="false">INDEX(Products!$E:$E,MATCH(C4617,Products!$A:$A,0))</f>
        <v>1234.69</v>
      </c>
      <c r="K4617" s="8" t="n">
        <f aca="false">D4617*J4617</f>
        <v>1234.69</v>
      </c>
    </row>
    <row r="4618" customFormat="false" ht="15" hidden="false" customHeight="false" outlineLevel="0" collapsed="false">
      <c r="A4618" s="0" t="s">
        <v>12386</v>
      </c>
      <c r="B4618" s="0" t="s">
        <v>4271</v>
      </c>
      <c r="C4618" s="0" t="s">
        <v>7803</v>
      </c>
      <c r="D4618" s="0" t="n">
        <v>1</v>
      </c>
      <c r="E4618" s="8" t="n">
        <v>34270</v>
      </c>
      <c r="F4618" s="0" t="n">
        <v>10</v>
      </c>
      <c r="G4618" s="8" t="n">
        <v>30843</v>
      </c>
      <c r="H4618" s="0" t="str">
        <f aca="false">INDEX(Products!$C:$C,MATCH(C4618,Products!$A:$A,0))</f>
        <v>Electronics</v>
      </c>
      <c r="I4618" s="0" t="str">
        <f aca="false">INDEX(Orders!$D:$D,MATCH(B4618,Orders!$A:$A,0))</f>
        <v>Delivered</v>
      </c>
      <c r="J4618" s="8" t="n">
        <f aca="false">INDEX(Products!$E:$E,MATCH(C4618,Products!$A:$A,0))</f>
        <v>19956.6</v>
      </c>
      <c r="K4618" s="8" t="n">
        <f aca="false">D4618*J4618</f>
        <v>19956.6</v>
      </c>
    </row>
    <row r="4619" customFormat="false" ht="15" hidden="false" customHeight="false" outlineLevel="0" collapsed="false">
      <c r="A4619" s="0" t="s">
        <v>12387</v>
      </c>
      <c r="B4619" s="0" t="s">
        <v>4271</v>
      </c>
      <c r="C4619" s="0" t="s">
        <v>7993</v>
      </c>
      <c r="D4619" s="0" t="n">
        <v>1</v>
      </c>
      <c r="E4619" s="8" t="n">
        <v>19529</v>
      </c>
      <c r="F4619" s="0" t="n">
        <v>10</v>
      </c>
      <c r="G4619" s="8" t="n">
        <v>17576.1</v>
      </c>
      <c r="H4619" s="0" t="str">
        <f aca="false">INDEX(Products!$C:$C,MATCH(C4619,Products!$A:$A,0))</f>
        <v>Electronics</v>
      </c>
      <c r="I4619" s="0" t="str">
        <f aca="false">INDEX(Orders!$D:$D,MATCH(B4619,Orders!$A:$A,0))</f>
        <v>Delivered</v>
      </c>
      <c r="J4619" s="8" t="n">
        <f aca="false">INDEX(Products!$E:$E,MATCH(C4619,Products!$A:$A,0))</f>
        <v>12094.4</v>
      </c>
      <c r="K4619" s="8" t="n">
        <f aca="false">D4619*J4619</f>
        <v>12094.4</v>
      </c>
    </row>
    <row r="4620" customFormat="false" ht="15" hidden="false" customHeight="false" outlineLevel="0" collapsed="false">
      <c r="A4620" s="0" t="s">
        <v>12388</v>
      </c>
      <c r="B4620" s="0" t="s">
        <v>4271</v>
      </c>
      <c r="C4620" s="0" t="s">
        <v>7651</v>
      </c>
      <c r="D4620" s="0" t="n">
        <v>1</v>
      </c>
      <c r="E4620" s="8" t="n">
        <v>7439</v>
      </c>
      <c r="F4620" s="0" t="n">
        <v>0</v>
      </c>
      <c r="G4620" s="8" t="n">
        <v>7439</v>
      </c>
      <c r="H4620" s="0" t="str">
        <f aca="false">INDEX(Products!$C:$C,MATCH(C4620,Products!$A:$A,0))</f>
        <v>Mobiles &amp; Accessories</v>
      </c>
      <c r="I4620" s="0" t="str">
        <f aca="false">INDEX(Orders!$D:$D,MATCH(B4620,Orders!$A:$A,0))</f>
        <v>Delivered</v>
      </c>
      <c r="J4620" s="8" t="n">
        <f aca="false">INDEX(Products!$E:$E,MATCH(C4620,Products!$A:$A,0))</f>
        <v>4901.55</v>
      </c>
      <c r="K4620" s="8" t="n">
        <f aca="false">D4620*J4620</f>
        <v>4901.55</v>
      </c>
    </row>
    <row r="4621" customFormat="false" ht="15" hidden="false" customHeight="false" outlineLevel="0" collapsed="false">
      <c r="A4621" s="0" t="s">
        <v>12389</v>
      </c>
      <c r="B4621" s="0" t="s">
        <v>4272</v>
      </c>
      <c r="C4621" s="0" t="s">
        <v>7591</v>
      </c>
      <c r="D4621" s="0" t="n">
        <v>1</v>
      </c>
      <c r="E4621" s="8" t="n">
        <v>1640</v>
      </c>
      <c r="F4621" s="0" t="n">
        <v>0</v>
      </c>
      <c r="G4621" s="8" t="n">
        <v>1640</v>
      </c>
      <c r="H4621" s="0" t="str">
        <f aca="false">INDEX(Products!$C:$C,MATCH(C4621,Products!$A:$A,0))</f>
        <v>Beauty &amp; Personal Care</v>
      </c>
      <c r="I4621" s="0" t="str">
        <f aca="false">INDEX(Orders!$D:$D,MATCH(B4621,Orders!$A:$A,0))</f>
        <v>Delivered</v>
      </c>
      <c r="J4621" s="8" t="n">
        <f aca="false">INDEX(Products!$E:$E,MATCH(C4621,Products!$A:$A,0))</f>
        <v>939.85</v>
      </c>
      <c r="K4621" s="8" t="n">
        <f aca="false">D4621*J4621</f>
        <v>939.85</v>
      </c>
    </row>
    <row r="4622" customFormat="false" ht="15" hidden="false" customHeight="false" outlineLevel="0" collapsed="false">
      <c r="A4622" s="0" t="s">
        <v>12390</v>
      </c>
      <c r="B4622" s="0" t="s">
        <v>4272</v>
      </c>
      <c r="C4622" s="0" t="s">
        <v>7731</v>
      </c>
      <c r="D4622" s="0" t="n">
        <v>1</v>
      </c>
      <c r="E4622" s="8" t="n">
        <v>20750</v>
      </c>
      <c r="F4622" s="0" t="n">
        <v>20</v>
      </c>
      <c r="G4622" s="8" t="n">
        <v>16600</v>
      </c>
      <c r="H4622" s="0" t="str">
        <f aca="false">INDEX(Products!$C:$C,MATCH(C4622,Products!$A:$A,0))</f>
        <v>Electronics</v>
      </c>
      <c r="I4622" s="0" t="str">
        <f aca="false">INDEX(Orders!$D:$D,MATCH(B4622,Orders!$A:$A,0))</f>
        <v>Delivered</v>
      </c>
      <c r="J4622" s="8" t="n">
        <f aca="false">INDEX(Products!$E:$E,MATCH(C4622,Products!$A:$A,0))</f>
        <v>12173.79</v>
      </c>
      <c r="K4622" s="8" t="n">
        <f aca="false">D4622*J4622</f>
        <v>12173.79</v>
      </c>
    </row>
    <row r="4623" customFormat="false" ht="15" hidden="false" customHeight="false" outlineLevel="0" collapsed="false">
      <c r="A4623" s="0" t="s">
        <v>12391</v>
      </c>
      <c r="B4623" s="0" t="s">
        <v>4272</v>
      </c>
      <c r="C4623" s="0" t="s">
        <v>8130</v>
      </c>
      <c r="D4623" s="0" t="n">
        <v>1</v>
      </c>
      <c r="E4623" s="8" t="n">
        <v>7929</v>
      </c>
      <c r="F4623" s="0" t="n">
        <v>15</v>
      </c>
      <c r="G4623" s="8" t="n">
        <v>6739.65</v>
      </c>
      <c r="H4623" s="0" t="str">
        <f aca="false">INDEX(Products!$C:$C,MATCH(C4623,Products!$A:$A,0))</f>
        <v>Home &amp; Kitchen</v>
      </c>
      <c r="I4623" s="0" t="str">
        <f aca="false">INDEX(Orders!$D:$D,MATCH(B4623,Orders!$A:$A,0))</f>
        <v>Delivered</v>
      </c>
      <c r="J4623" s="8" t="n">
        <f aca="false">INDEX(Products!$E:$E,MATCH(C4623,Products!$A:$A,0))</f>
        <v>4469.51</v>
      </c>
      <c r="K4623" s="8" t="n">
        <f aca="false">D4623*J4623</f>
        <v>4469.51</v>
      </c>
    </row>
    <row r="4624" customFormat="false" ht="15" hidden="false" customHeight="false" outlineLevel="0" collapsed="false">
      <c r="A4624" s="0" t="s">
        <v>12392</v>
      </c>
      <c r="B4624" s="0" t="s">
        <v>4273</v>
      </c>
      <c r="C4624" s="0" t="s">
        <v>7750</v>
      </c>
      <c r="D4624" s="0" t="n">
        <v>1</v>
      </c>
      <c r="E4624" s="8" t="n">
        <v>789</v>
      </c>
      <c r="F4624" s="0" t="n">
        <v>10</v>
      </c>
      <c r="G4624" s="8" t="n">
        <v>710.1</v>
      </c>
      <c r="H4624" s="0" t="str">
        <f aca="false">INDEX(Products!$C:$C,MATCH(C4624,Products!$A:$A,0))</f>
        <v>Grocery</v>
      </c>
      <c r="I4624" s="0" t="str">
        <f aca="false">INDEX(Orders!$D:$D,MATCH(B4624,Orders!$A:$A,0))</f>
        <v>Delivered</v>
      </c>
      <c r="J4624" s="8" t="n">
        <f aca="false">INDEX(Products!$E:$E,MATCH(C4624,Products!$A:$A,0))</f>
        <v>444.79</v>
      </c>
      <c r="K4624" s="8" t="n">
        <f aca="false">D4624*J4624</f>
        <v>444.79</v>
      </c>
    </row>
    <row r="4625" customFormat="false" ht="15" hidden="false" customHeight="false" outlineLevel="0" collapsed="false">
      <c r="A4625" s="0" t="s">
        <v>12393</v>
      </c>
      <c r="B4625" s="0" t="s">
        <v>4273</v>
      </c>
      <c r="C4625" s="0" t="s">
        <v>7853</v>
      </c>
      <c r="D4625" s="0" t="n">
        <v>2</v>
      </c>
      <c r="E4625" s="8" t="n">
        <v>1989</v>
      </c>
      <c r="F4625" s="0" t="n">
        <v>15</v>
      </c>
      <c r="G4625" s="8" t="n">
        <v>3381.3</v>
      </c>
      <c r="H4625" s="0" t="str">
        <f aca="false">INDEX(Products!$C:$C,MATCH(C4625,Products!$A:$A,0))</f>
        <v>Fashion</v>
      </c>
      <c r="I4625" s="0" t="str">
        <f aca="false">INDEX(Orders!$D:$D,MATCH(B4625,Orders!$A:$A,0))</f>
        <v>Delivered</v>
      </c>
      <c r="J4625" s="8" t="n">
        <f aca="false">INDEX(Products!$E:$E,MATCH(C4625,Products!$A:$A,0))</f>
        <v>1234.69</v>
      </c>
      <c r="K4625" s="8" t="n">
        <f aca="false">D4625*J4625</f>
        <v>2469.38</v>
      </c>
    </row>
    <row r="4626" customFormat="false" ht="15" hidden="false" customHeight="false" outlineLevel="0" collapsed="false">
      <c r="A4626" s="0" t="s">
        <v>12394</v>
      </c>
      <c r="B4626" s="0" t="s">
        <v>4274</v>
      </c>
      <c r="C4626" s="0" t="s">
        <v>7781</v>
      </c>
      <c r="D4626" s="0" t="n">
        <v>1</v>
      </c>
      <c r="E4626" s="8" t="n">
        <v>85269</v>
      </c>
      <c r="F4626" s="0" t="n">
        <v>10</v>
      </c>
      <c r="G4626" s="8" t="n">
        <v>76742.1</v>
      </c>
      <c r="H4626" s="0" t="str">
        <f aca="false">INDEX(Products!$C:$C,MATCH(C4626,Products!$A:$A,0))</f>
        <v>Mobiles &amp; Accessories</v>
      </c>
      <c r="I4626" s="0" t="str">
        <f aca="false">INDEX(Orders!$D:$D,MATCH(B4626,Orders!$A:$A,0))</f>
        <v>Delivered</v>
      </c>
      <c r="J4626" s="8" t="n">
        <f aca="false">INDEX(Products!$E:$E,MATCH(C4626,Products!$A:$A,0))</f>
        <v>48704.05</v>
      </c>
      <c r="K4626" s="8" t="n">
        <f aca="false">D4626*J4626</f>
        <v>48704.05</v>
      </c>
    </row>
    <row r="4627" customFormat="false" ht="15" hidden="false" customHeight="false" outlineLevel="0" collapsed="false">
      <c r="A4627" s="0" t="s">
        <v>12395</v>
      </c>
      <c r="B4627" s="0" t="s">
        <v>4275</v>
      </c>
      <c r="C4627" s="0" t="s">
        <v>7869</v>
      </c>
      <c r="D4627" s="0" t="n">
        <v>2</v>
      </c>
      <c r="E4627" s="8" t="n">
        <v>949</v>
      </c>
      <c r="F4627" s="0" t="n">
        <v>10</v>
      </c>
      <c r="G4627" s="8" t="n">
        <v>1708.2</v>
      </c>
      <c r="H4627" s="0" t="str">
        <f aca="false">INDEX(Products!$C:$C,MATCH(C4627,Products!$A:$A,0))</f>
        <v>Home &amp; Kitchen</v>
      </c>
      <c r="I4627" s="0" t="str">
        <f aca="false">INDEX(Orders!$D:$D,MATCH(B4627,Orders!$A:$A,0))</f>
        <v>Delivered</v>
      </c>
      <c r="J4627" s="8" t="n">
        <f aca="false">INDEX(Products!$E:$E,MATCH(C4627,Products!$A:$A,0))</f>
        <v>553.41</v>
      </c>
      <c r="K4627" s="8" t="n">
        <f aca="false">D4627*J4627</f>
        <v>1106.82</v>
      </c>
    </row>
    <row r="4628" customFormat="false" ht="15" hidden="false" customHeight="false" outlineLevel="0" collapsed="false">
      <c r="A4628" s="0" t="s">
        <v>12396</v>
      </c>
      <c r="B4628" s="0" t="s">
        <v>4275</v>
      </c>
      <c r="C4628" s="0" t="s">
        <v>7999</v>
      </c>
      <c r="D4628" s="0" t="n">
        <v>1</v>
      </c>
      <c r="E4628" s="8" t="n">
        <v>2810</v>
      </c>
      <c r="F4628" s="0" t="n">
        <v>5</v>
      </c>
      <c r="G4628" s="8" t="n">
        <v>2669.5</v>
      </c>
      <c r="H4628" s="0" t="str">
        <f aca="false">INDEX(Products!$C:$C,MATCH(C4628,Products!$A:$A,0))</f>
        <v>Toys &amp; Baby Care</v>
      </c>
      <c r="I4628" s="0" t="str">
        <f aca="false">INDEX(Orders!$D:$D,MATCH(B4628,Orders!$A:$A,0))</f>
        <v>Delivered</v>
      </c>
      <c r="J4628" s="8" t="n">
        <f aca="false">INDEX(Products!$E:$E,MATCH(C4628,Products!$A:$A,0))</f>
        <v>1582.85</v>
      </c>
      <c r="K4628" s="8" t="n">
        <f aca="false">D4628*J4628</f>
        <v>1582.85</v>
      </c>
    </row>
    <row r="4629" customFormat="false" ht="15" hidden="false" customHeight="false" outlineLevel="0" collapsed="false">
      <c r="A4629" s="0" t="s">
        <v>12397</v>
      </c>
      <c r="B4629" s="0" t="s">
        <v>4275</v>
      </c>
      <c r="C4629" s="0" t="s">
        <v>8046</v>
      </c>
      <c r="D4629" s="0" t="n">
        <v>1</v>
      </c>
      <c r="E4629" s="8" t="n">
        <v>40329</v>
      </c>
      <c r="F4629" s="0" t="n">
        <v>15</v>
      </c>
      <c r="G4629" s="8" t="n">
        <v>34279.65</v>
      </c>
      <c r="H4629" s="0" t="str">
        <f aca="false">INDEX(Products!$C:$C,MATCH(C4629,Products!$A:$A,0))</f>
        <v>Electronics</v>
      </c>
      <c r="I4629" s="0" t="str">
        <f aca="false">INDEX(Orders!$D:$D,MATCH(B4629,Orders!$A:$A,0))</f>
        <v>Delivered</v>
      </c>
      <c r="J4629" s="8" t="n">
        <f aca="false">INDEX(Products!$E:$E,MATCH(C4629,Products!$A:$A,0))</f>
        <v>29814.88</v>
      </c>
      <c r="K4629" s="8" t="n">
        <f aca="false">D4629*J4629</f>
        <v>29814.88</v>
      </c>
    </row>
    <row r="4630" customFormat="false" ht="15" hidden="false" customHeight="false" outlineLevel="0" collapsed="false">
      <c r="A4630" s="0" t="s">
        <v>12398</v>
      </c>
      <c r="B4630" s="0" t="s">
        <v>4275</v>
      </c>
      <c r="C4630" s="0" t="s">
        <v>7860</v>
      </c>
      <c r="D4630" s="0" t="n">
        <v>1</v>
      </c>
      <c r="E4630" s="8" t="n">
        <v>24399</v>
      </c>
      <c r="F4630" s="0" t="n">
        <v>0</v>
      </c>
      <c r="G4630" s="8" t="n">
        <v>24399</v>
      </c>
      <c r="H4630" s="0" t="str">
        <f aca="false">INDEX(Products!$C:$C,MATCH(C4630,Products!$A:$A,0))</f>
        <v>Mobiles &amp; Accessories</v>
      </c>
      <c r="I4630" s="0" t="str">
        <f aca="false">INDEX(Orders!$D:$D,MATCH(B4630,Orders!$A:$A,0))</f>
        <v>Delivered</v>
      </c>
      <c r="J4630" s="8" t="n">
        <f aca="false">INDEX(Products!$E:$E,MATCH(C4630,Products!$A:$A,0))</f>
        <v>14822.21</v>
      </c>
      <c r="K4630" s="8" t="n">
        <f aca="false">D4630*J4630</f>
        <v>14822.21</v>
      </c>
    </row>
    <row r="4631" customFormat="false" ht="15" hidden="false" customHeight="false" outlineLevel="0" collapsed="false">
      <c r="A4631" s="0" t="s">
        <v>12399</v>
      </c>
      <c r="B4631" s="0" t="s">
        <v>4277</v>
      </c>
      <c r="C4631" s="0" t="s">
        <v>7884</v>
      </c>
      <c r="D4631" s="0" t="n">
        <v>1</v>
      </c>
      <c r="E4631" s="8" t="n">
        <v>560</v>
      </c>
      <c r="F4631" s="0" t="n">
        <v>0</v>
      </c>
      <c r="G4631" s="8" t="n">
        <v>560</v>
      </c>
      <c r="H4631" s="0" t="str">
        <f aca="false">INDEX(Products!$C:$C,MATCH(C4631,Products!$A:$A,0))</f>
        <v>Fashion</v>
      </c>
      <c r="I4631" s="0" t="str">
        <f aca="false">INDEX(Orders!$D:$D,MATCH(B4631,Orders!$A:$A,0))</f>
        <v>Cancelled</v>
      </c>
      <c r="J4631" s="8" t="n">
        <f aca="false">INDEX(Products!$E:$E,MATCH(C4631,Products!$A:$A,0))</f>
        <v>349.88</v>
      </c>
      <c r="K4631" s="8" t="n">
        <f aca="false">D4631*J4631</f>
        <v>349.88</v>
      </c>
    </row>
    <row r="4632" customFormat="false" ht="15" hidden="false" customHeight="false" outlineLevel="0" collapsed="false">
      <c r="A4632" s="0" t="s">
        <v>12400</v>
      </c>
      <c r="B4632" s="0" t="s">
        <v>4279</v>
      </c>
      <c r="C4632" s="0" t="s">
        <v>8051</v>
      </c>
      <c r="D4632" s="0" t="n">
        <v>1</v>
      </c>
      <c r="E4632" s="8" t="n">
        <v>9830</v>
      </c>
      <c r="F4632" s="0" t="n">
        <v>5</v>
      </c>
      <c r="G4632" s="8" t="n">
        <v>9338.5</v>
      </c>
      <c r="H4632" s="0" t="str">
        <f aca="false">INDEX(Products!$C:$C,MATCH(C4632,Products!$A:$A,0))</f>
        <v>Electronics</v>
      </c>
      <c r="I4632" s="0" t="str">
        <f aca="false">INDEX(Orders!$D:$D,MATCH(B4632,Orders!$A:$A,0))</f>
        <v>Delivered</v>
      </c>
      <c r="J4632" s="8" t="n">
        <f aca="false">INDEX(Products!$E:$E,MATCH(C4632,Products!$A:$A,0))</f>
        <v>6404.84</v>
      </c>
      <c r="K4632" s="8" t="n">
        <f aca="false">D4632*J4632</f>
        <v>6404.84</v>
      </c>
    </row>
    <row r="4633" customFormat="false" ht="15" hidden="false" customHeight="false" outlineLevel="0" collapsed="false">
      <c r="A4633" s="0" t="s">
        <v>12401</v>
      </c>
      <c r="B4633" s="0" t="s">
        <v>4281</v>
      </c>
      <c r="C4633" s="0" t="s">
        <v>7622</v>
      </c>
      <c r="D4633" s="0" t="n">
        <v>2</v>
      </c>
      <c r="E4633" s="8" t="n">
        <v>1549</v>
      </c>
      <c r="F4633" s="0" t="n">
        <v>0</v>
      </c>
      <c r="G4633" s="8" t="n">
        <v>3098</v>
      </c>
      <c r="H4633" s="0" t="str">
        <f aca="false">INDEX(Products!$C:$C,MATCH(C4633,Products!$A:$A,0))</f>
        <v>Beauty &amp; Personal Care</v>
      </c>
      <c r="I4633" s="0" t="str">
        <f aca="false">INDEX(Orders!$D:$D,MATCH(B4633,Orders!$A:$A,0))</f>
        <v>Delivered</v>
      </c>
      <c r="J4633" s="8" t="n">
        <f aca="false">INDEX(Products!$E:$E,MATCH(C4633,Products!$A:$A,0))</f>
        <v>915.36</v>
      </c>
      <c r="K4633" s="8" t="n">
        <f aca="false">D4633*J4633</f>
        <v>1830.72</v>
      </c>
    </row>
    <row r="4634" customFormat="false" ht="15" hidden="false" customHeight="false" outlineLevel="0" collapsed="false">
      <c r="A4634" s="0" t="s">
        <v>12402</v>
      </c>
      <c r="B4634" s="0" t="s">
        <v>4283</v>
      </c>
      <c r="C4634" s="0" t="s">
        <v>7616</v>
      </c>
      <c r="D4634" s="0" t="n">
        <v>1</v>
      </c>
      <c r="E4634" s="8" t="n">
        <v>9379</v>
      </c>
      <c r="F4634" s="0" t="n">
        <v>20</v>
      </c>
      <c r="G4634" s="8" t="n">
        <v>7503.2</v>
      </c>
      <c r="H4634" s="0" t="str">
        <f aca="false">INDEX(Products!$C:$C,MATCH(C4634,Products!$A:$A,0))</f>
        <v>Electronics</v>
      </c>
      <c r="I4634" s="0" t="str">
        <f aca="false">INDEX(Orders!$D:$D,MATCH(B4634,Orders!$A:$A,0))</f>
        <v>Delivered</v>
      </c>
      <c r="J4634" s="8" t="n">
        <f aca="false">INDEX(Products!$E:$E,MATCH(C4634,Products!$A:$A,0))</f>
        <v>6769.42</v>
      </c>
      <c r="K4634" s="8" t="n">
        <f aca="false">D4634*J4634</f>
        <v>6769.42</v>
      </c>
    </row>
    <row r="4635" customFormat="false" ht="15" hidden="false" customHeight="false" outlineLevel="0" collapsed="false">
      <c r="A4635" s="0" t="s">
        <v>12403</v>
      </c>
      <c r="B4635" s="0" t="s">
        <v>4285</v>
      </c>
      <c r="C4635" s="0" t="s">
        <v>8226</v>
      </c>
      <c r="D4635" s="0" t="n">
        <v>3</v>
      </c>
      <c r="E4635" s="8" t="n">
        <v>42449</v>
      </c>
      <c r="F4635" s="0" t="n">
        <v>5</v>
      </c>
      <c r="G4635" s="8" t="n">
        <v>120979.65</v>
      </c>
      <c r="H4635" s="0" t="str">
        <f aca="false">INDEX(Products!$C:$C,MATCH(C4635,Products!$A:$A,0))</f>
        <v>Electronics</v>
      </c>
      <c r="I4635" s="0" t="str">
        <f aca="false">INDEX(Orders!$D:$D,MATCH(B4635,Orders!$A:$A,0))</f>
        <v>Delivered</v>
      </c>
      <c r="J4635" s="8" t="n">
        <f aca="false">INDEX(Products!$E:$E,MATCH(C4635,Products!$A:$A,0))</f>
        <v>30786.73</v>
      </c>
      <c r="K4635" s="8" t="n">
        <f aca="false">D4635*J4635</f>
        <v>92360.19</v>
      </c>
    </row>
    <row r="4636" customFormat="false" ht="15" hidden="false" customHeight="false" outlineLevel="0" collapsed="false">
      <c r="A4636" s="0" t="s">
        <v>12404</v>
      </c>
      <c r="B4636" s="0" t="s">
        <v>4286</v>
      </c>
      <c r="C4636" s="0" t="s">
        <v>7933</v>
      </c>
      <c r="D4636" s="0" t="n">
        <v>1</v>
      </c>
      <c r="E4636" s="8" t="n">
        <v>1379</v>
      </c>
      <c r="F4636" s="0" t="n">
        <v>5</v>
      </c>
      <c r="G4636" s="8" t="n">
        <v>1310.05</v>
      </c>
      <c r="H4636" s="0" t="str">
        <f aca="false">INDEX(Products!$C:$C,MATCH(C4636,Products!$A:$A,0))</f>
        <v>Grocery</v>
      </c>
      <c r="I4636" s="0" t="str">
        <f aca="false">INDEX(Orders!$D:$D,MATCH(B4636,Orders!$A:$A,0))</f>
        <v>Delivered</v>
      </c>
      <c r="J4636" s="8" t="n">
        <f aca="false">INDEX(Products!$E:$E,MATCH(C4636,Products!$A:$A,0))</f>
        <v>826.95</v>
      </c>
      <c r="K4636" s="8" t="n">
        <f aca="false">D4636*J4636</f>
        <v>826.95</v>
      </c>
    </row>
    <row r="4637" customFormat="false" ht="15" hidden="false" customHeight="false" outlineLevel="0" collapsed="false">
      <c r="A4637" s="0" t="s">
        <v>12405</v>
      </c>
      <c r="B4637" s="0" t="s">
        <v>4287</v>
      </c>
      <c r="C4637" s="0" t="s">
        <v>7638</v>
      </c>
      <c r="D4637" s="0" t="n">
        <v>1</v>
      </c>
      <c r="E4637" s="8" t="n">
        <v>4629</v>
      </c>
      <c r="F4637" s="0" t="n">
        <v>15</v>
      </c>
      <c r="G4637" s="8" t="n">
        <v>3934.65</v>
      </c>
      <c r="H4637" s="0" t="str">
        <f aca="false">INDEX(Products!$C:$C,MATCH(C4637,Products!$A:$A,0))</f>
        <v>Fashion</v>
      </c>
      <c r="I4637" s="0" t="str">
        <f aca="false">INDEX(Orders!$D:$D,MATCH(B4637,Orders!$A:$A,0))</f>
        <v>Delivered</v>
      </c>
      <c r="J4637" s="8" t="n">
        <f aca="false">INDEX(Products!$E:$E,MATCH(C4637,Products!$A:$A,0))</f>
        <v>3426.32</v>
      </c>
      <c r="K4637" s="8" t="n">
        <f aca="false">D4637*J4637</f>
        <v>3426.32</v>
      </c>
    </row>
    <row r="4638" customFormat="false" ht="15" hidden="false" customHeight="false" outlineLevel="0" collapsed="false">
      <c r="A4638" s="0" t="s">
        <v>12406</v>
      </c>
      <c r="B4638" s="0" t="s">
        <v>4290</v>
      </c>
      <c r="C4638" s="0" t="s">
        <v>7980</v>
      </c>
      <c r="D4638" s="0" t="n">
        <v>1</v>
      </c>
      <c r="E4638" s="8" t="n">
        <v>42589</v>
      </c>
      <c r="F4638" s="0" t="n">
        <v>5</v>
      </c>
      <c r="G4638" s="8" t="n">
        <v>40459.55</v>
      </c>
      <c r="H4638" s="0" t="str">
        <f aca="false">INDEX(Products!$C:$C,MATCH(C4638,Products!$A:$A,0))</f>
        <v>Electronics</v>
      </c>
      <c r="I4638" s="0" t="str">
        <f aca="false">INDEX(Orders!$D:$D,MATCH(B4638,Orders!$A:$A,0))</f>
        <v>Delivered</v>
      </c>
      <c r="J4638" s="8" t="n">
        <f aca="false">INDEX(Products!$E:$E,MATCH(C4638,Products!$A:$A,0))</f>
        <v>28890.12</v>
      </c>
      <c r="K4638" s="8" t="n">
        <f aca="false">D4638*J4638</f>
        <v>28890.12</v>
      </c>
    </row>
    <row r="4639" customFormat="false" ht="15" hidden="false" customHeight="false" outlineLevel="0" collapsed="false">
      <c r="A4639" s="0" t="s">
        <v>12407</v>
      </c>
      <c r="B4639" s="0" t="s">
        <v>4290</v>
      </c>
      <c r="C4639" s="0" t="s">
        <v>7935</v>
      </c>
      <c r="D4639" s="0" t="n">
        <v>1</v>
      </c>
      <c r="E4639" s="8" t="n">
        <v>4799</v>
      </c>
      <c r="F4639" s="0" t="n">
        <v>0</v>
      </c>
      <c r="G4639" s="8" t="n">
        <v>4799</v>
      </c>
      <c r="H4639" s="0" t="str">
        <f aca="false">INDEX(Products!$C:$C,MATCH(C4639,Products!$A:$A,0))</f>
        <v>Furniture</v>
      </c>
      <c r="I4639" s="0" t="str">
        <f aca="false">INDEX(Orders!$D:$D,MATCH(B4639,Orders!$A:$A,0))</f>
        <v>Delivered</v>
      </c>
      <c r="J4639" s="8" t="n">
        <f aca="false">INDEX(Products!$E:$E,MATCH(C4639,Products!$A:$A,0))</f>
        <v>2917.01</v>
      </c>
      <c r="K4639" s="8" t="n">
        <f aca="false">D4639*J4639</f>
        <v>2917.01</v>
      </c>
    </row>
    <row r="4640" customFormat="false" ht="15" hidden="false" customHeight="false" outlineLevel="0" collapsed="false">
      <c r="A4640" s="0" t="s">
        <v>12408</v>
      </c>
      <c r="B4640" s="0" t="s">
        <v>4290</v>
      </c>
      <c r="C4640" s="0" t="s">
        <v>7884</v>
      </c>
      <c r="D4640" s="0" t="n">
        <v>1</v>
      </c>
      <c r="E4640" s="8" t="n">
        <v>560</v>
      </c>
      <c r="F4640" s="0" t="n">
        <v>0</v>
      </c>
      <c r="G4640" s="8" t="n">
        <v>560</v>
      </c>
      <c r="H4640" s="0" t="str">
        <f aca="false">INDEX(Products!$C:$C,MATCH(C4640,Products!$A:$A,0))</f>
        <v>Fashion</v>
      </c>
      <c r="I4640" s="0" t="str">
        <f aca="false">INDEX(Orders!$D:$D,MATCH(B4640,Orders!$A:$A,0))</f>
        <v>Delivered</v>
      </c>
      <c r="J4640" s="8" t="n">
        <f aca="false">INDEX(Products!$E:$E,MATCH(C4640,Products!$A:$A,0))</f>
        <v>349.88</v>
      </c>
      <c r="K4640" s="8" t="n">
        <f aca="false">D4640*J4640</f>
        <v>349.88</v>
      </c>
    </row>
    <row r="4641" customFormat="false" ht="15" hidden="false" customHeight="false" outlineLevel="0" collapsed="false">
      <c r="A4641" s="0" t="s">
        <v>12409</v>
      </c>
      <c r="B4641" s="0" t="s">
        <v>4291</v>
      </c>
      <c r="C4641" s="0" t="s">
        <v>7674</v>
      </c>
      <c r="D4641" s="0" t="n">
        <v>1</v>
      </c>
      <c r="E4641" s="8" t="n">
        <v>1629</v>
      </c>
      <c r="F4641" s="0" t="n">
        <v>0</v>
      </c>
      <c r="G4641" s="8" t="n">
        <v>1629</v>
      </c>
      <c r="H4641" s="0" t="str">
        <f aca="false">INDEX(Products!$C:$C,MATCH(C4641,Products!$A:$A,0))</f>
        <v>Grocery</v>
      </c>
      <c r="I4641" s="0" t="str">
        <f aca="false">INDEX(Orders!$D:$D,MATCH(B4641,Orders!$A:$A,0))</f>
        <v>Delivered</v>
      </c>
      <c r="J4641" s="8" t="n">
        <f aca="false">INDEX(Products!$E:$E,MATCH(C4641,Products!$A:$A,0))</f>
        <v>1147.73</v>
      </c>
      <c r="K4641" s="8" t="n">
        <f aca="false">D4641*J4641</f>
        <v>1147.73</v>
      </c>
    </row>
    <row r="4642" customFormat="false" ht="15" hidden="false" customHeight="false" outlineLevel="0" collapsed="false">
      <c r="A4642" s="0" t="s">
        <v>12410</v>
      </c>
      <c r="B4642" s="0" t="s">
        <v>4293</v>
      </c>
      <c r="C4642" s="0" t="s">
        <v>7618</v>
      </c>
      <c r="D4642" s="0" t="n">
        <v>1</v>
      </c>
      <c r="E4642" s="8" t="n">
        <v>10470</v>
      </c>
      <c r="F4642" s="0" t="n">
        <v>5</v>
      </c>
      <c r="G4642" s="8" t="n">
        <v>9946.5</v>
      </c>
      <c r="H4642" s="0" t="str">
        <f aca="false">INDEX(Products!$C:$C,MATCH(C4642,Products!$A:$A,0))</f>
        <v>Sports &amp; Fitness</v>
      </c>
      <c r="I4642" s="0" t="str">
        <f aca="false">INDEX(Orders!$D:$D,MATCH(B4642,Orders!$A:$A,0))</f>
        <v>Delivered</v>
      </c>
      <c r="J4642" s="8" t="n">
        <f aca="false">INDEX(Products!$E:$E,MATCH(C4642,Products!$A:$A,0))</f>
        <v>7080.69</v>
      </c>
      <c r="K4642" s="8" t="n">
        <f aca="false">D4642*J4642</f>
        <v>7080.69</v>
      </c>
    </row>
    <row r="4643" customFormat="false" ht="15" hidden="false" customHeight="false" outlineLevel="0" collapsed="false">
      <c r="A4643" s="0" t="s">
        <v>12411</v>
      </c>
      <c r="B4643" s="0" t="s">
        <v>4294</v>
      </c>
      <c r="C4643" s="0" t="s">
        <v>7869</v>
      </c>
      <c r="D4643" s="0" t="n">
        <v>1</v>
      </c>
      <c r="E4643" s="8" t="n">
        <v>949</v>
      </c>
      <c r="F4643" s="0" t="n">
        <v>0</v>
      </c>
      <c r="G4643" s="8" t="n">
        <v>949</v>
      </c>
      <c r="H4643" s="0" t="str">
        <f aca="false">INDEX(Products!$C:$C,MATCH(C4643,Products!$A:$A,0))</f>
        <v>Home &amp; Kitchen</v>
      </c>
      <c r="I4643" s="0" t="str">
        <f aca="false">INDEX(Orders!$D:$D,MATCH(B4643,Orders!$A:$A,0))</f>
        <v>Delivered</v>
      </c>
      <c r="J4643" s="8" t="n">
        <f aca="false">INDEX(Products!$E:$E,MATCH(C4643,Products!$A:$A,0))</f>
        <v>553.41</v>
      </c>
      <c r="K4643" s="8" t="n">
        <f aca="false">D4643*J4643</f>
        <v>553.41</v>
      </c>
    </row>
    <row r="4644" customFormat="false" ht="15" hidden="false" customHeight="false" outlineLevel="0" collapsed="false">
      <c r="A4644" s="0" t="s">
        <v>12412</v>
      </c>
      <c r="B4644" s="0" t="s">
        <v>4294</v>
      </c>
      <c r="C4644" s="0" t="s">
        <v>8077</v>
      </c>
      <c r="D4644" s="0" t="n">
        <v>1</v>
      </c>
      <c r="E4644" s="8" t="n">
        <v>12200</v>
      </c>
      <c r="F4644" s="0" t="n">
        <v>5</v>
      </c>
      <c r="G4644" s="8" t="n">
        <v>11590</v>
      </c>
      <c r="H4644" s="0" t="str">
        <f aca="false">INDEX(Products!$C:$C,MATCH(C4644,Products!$A:$A,0))</f>
        <v>Home &amp; Kitchen</v>
      </c>
      <c r="I4644" s="0" t="str">
        <f aca="false">INDEX(Orders!$D:$D,MATCH(B4644,Orders!$A:$A,0))</f>
        <v>Delivered</v>
      </c>
      <c r="J4644" s="8" t="n">
        <f aca="false">INDEX(Products!$E:$E,MATCH(C4644,Products!$A:$A,0))</f>
        <v>8261.73</v>
      </c>
      <c r="K4644" s="8" t="n">
        <f aca="false">D4644*J4644</f>
        <v>8261.73</v>
      </c>
    </row>
    <row r="4645" customFormat="false" ht="15" hidden="false" customHeight="false" outlineLevel="0" collapsed="false">
      <c r="A4645" s="0" t="s">
        <v>12413</v>
      </c>
      <c r="B4645" s="0" t="s">
        <v>4296</v>
      </c>
      <c r="C4645" s="0" t="s">
        <v>7736</v>
      </c>
      <c r="D4645" s="0" t="n">
        <v>2</v>
      </c>
      <c r="E4645" s="8" t="n">
        <v>569</v>
      </c>
      <c r="F4645" s="0" t="n">
        <v>0</v>
      </c>
      <c r="G4645" s="8" t="n">
        <v>1138</v>
      </c>
      <c r="H4645" s="0" t="str">
        <f aca="false">INDEX(Products!$C:$C,MATCH(C4645,Products!$A:$A,0))</f>
        <v>Beauty &amp; Personal Care</v>
      </c>
      <c r="I4645" s="0" t="str">
        <f aca="false">INDEX(Orders!$D:$D,MATCH(B4645,Orders!$A:$A,0))</f>
        <v>Delivered</v>
      </c>
      <c r="J4645" s="8" t="n">
        <f aca="false">INDEX(Products!$E:$E,MATCH(C4645,Products!$A:$A,0))</f>
        <v>400.07</v>
      </c>
      <c r="K4645" s="8" t="n">
        <f aca="false">D4645*J4645</f>
        <v>800.14</v>
      </c>
    </row>
    <row r="4646" customFormat="false" ht="15" hidden="false" customHeight="false" outlineLevel="0" collapsed="false">
      <c r="A4646" s="0" t="s">
        <v>12414</v>
      </c>
      <c r="B4646" s="0" t="s">
        <v>4296</v>
      </c>
      <c r="C4646" s="0" t="s">
        <v>7892</v>
      </c>
      <c r="D4646" s="0" t="n">
        <v>1</v>
      </c>
      <c r="E4646" s="8" t="n">
        <v>31790</v>
      </c>
      <c r="F4646" s="0" t="n">
        <v>0</v>
      </c>
      <c r="G4646" s="8" t="n">
        <v>31790</v>
      </c>
      <c r="H4646" s="0" t="str">
        <f aca="false">INDEX(Products!$C:$C,MATCH(C4646,Products!$A:$A,0))</f>
        <v>Electronics</v>
      </c>
      <c r="I4646" s="0" t="str">
        <f aca="false">INDEX(Orders!$D:$D,MATCH(B4646,Orders!$A:$A,0))</f>
        <v>Delivered</v>
      </c>
      <c r="J4646" s="8" t="n">
        <f aca="false">INDEX(Products!$E:$E,MATCH(C4646,Products!$A:$A,0))</f>
        <v>21808.65</v>
      </c>
      <c r="K4646" s="8" t="n">
        <f aca="false">D4646*J4646</f>
        <v>21808.65</v>
      </c>
    </row>
    <row r="4647" customFormat="false" ht="15" hidden="false" customHeight="false" outlineLevel="0" collapsed="false">
      <c r="A4647" s="0" t="s">
        <v>12415</v>
      </c>
      <c r="B4647" s="0" t="s">
        <v>4296</v>
      </c>
      <c r="C4647" s="0" t="s">
        <v>7879</v>
      </c>
      <c r="D4647" s="0" t="n">
        <v>2</v>
      </c>
      <c r="E4647" s="8" t="n">
        <v>389</v>
      </c>
      <c r="F4647" s="0" t="n">
        <v>10</v>
      </c>
      <c r="G4647" s="8" t="n">
        <v>700.2</v>
      </c>
      <c r="H4647" s="0" t="str">
        <f aca="false">INDEX(Products!$C:$C,MATCH(C4647,Products!$A:$A,0))</f>
        <v>Beauty &amp; Personal Care</v>
      </c>
      <c r="I4647" s="0" t="str">
        <f aca="false">INDEX(Orders!$D:$D,MATCH(B4647,Orders!$A:$A,0))</f>
        <v>Delivered</v>
      </c>
      <c r="J4647" s="8" t="n">
        <f aca="false">INDEX(Products!$E:$E,MATCH(C4647,Products!$A:$A,0))</f>
        <v>254.3</v>
      </c>
      <c r="K4647" s="8" t="n">
        <f aca="false">D4647*J4647</f>
        <v>508.6</v>
      </c>
    </row>
    <row r="4648" customFormat="false" ht="15" hidden="false" customHeight="false" outlineLevel="0" collapsed="false">
      <c r="A4648" s="0" t="s">
        <v>12416</v>
      </c>
      <c r="B4648" s="0" t="s">
        <v>4297</v>
      </c>
      <c r="C4648" s="0" t="s">
        <v>7752</v>
      </c>
      <c r="D4648" s="0" t="n">
        <v>1</v>
      </c>
      <c r="E4648" s="8" t="n">
        <v>309</v>
      </c>
      <c r="F4648" s="0" t="n">
        <v>5</v>
      </c>
      <c r="G4648" s="8" t="n">
        <v>293.55</v>
      </c>
      <c r="H4648" s="0" t="str">
        <f aca="false">INDEX(Products!$C:$C,MATCH(C4648,Products!$A:$A,0))</f>
        <v>Beauty &amp; Personal Care</v>
      </c>
      <c r="I4648" s="0" t="str">
        <f aca="false">INDEX(Orders!$D:$D,MATCH(B4648,Orders!$A:$A,0))</f>
        <v>Cancelled</v>
      </c>
      <c r="J4648" s="8" t="n">
        <f aca="false">INDEX(Products!$E:$E,MATCH(C4648,Products!$A:$A,0))</f>
        <v>200.3</v>
      </c>
      <c r="K4648" s="8" t="n">
        <f aca="false">D4648*J4648</f>
        <v>200.3</v>
      </c>
    </row>
    <row r="4649" customFormat="false" ht="15" hidden="false" customHeight="false" outlineLevel="0" collapsed="false">
      <c r="A4649" s="0" t="s">
        <v>12417</v>
      </c>
      <c r="B4649" s="0" t="s">
        <v>4297</v>
      </c>
      <c r="C4649" s="0" t="s">
        <v>7628</v>
      </c>
      <c r="D4649" s="0" t="n">
        <v>1</v>
      </c>
      <c r="E4649" s="8" t="n">
        <v>40359</v>
      </c>
      <c r="F4649" s="0" t="n">
        <v>20</v>
      </c>
      <c r="G4649" s="8" t="n">
        <v>32287.2</v>
      </c>
      <c r="H4649" s="0" t="str">
        <f aca="false">INDEX(Products!$C:$C,MATCH(C4649,Products!$A:$A,0))</f>
        <v>Mobiles &amp; Accessories</v>
      </c>
      <c r="I4649" s="0" t="str">
        <f aca="false">INDEX(Orders!$D:$D,MATCH(B4649,Orders!$A:$A,0))</f>
        <v>Cancelled</v>
      </c>
      <c r="J4649" s="8" t="n">
        <f aca="false">INDEX(Products!$E:$E,MATCH(C4649,Products!$A:$A,0))</f>
        <v>23885.95</v>
      </c>
      <c r="K4649" s="8" t="n">
        <f aca="false">D4649*J4649</f>
        <v>23885.95</v>
      </c>
    </row>
    <row r="4650" customFormat="false" ht="15" hidden="false" customHeight="false" outlineLevel="0" collapsed="false">
      <c r="A4650" s="0" t="s">
        <v>12418</v>
      </c>
      <c r="B4650" s="0" t="s">
        <v>4298</v>
      </c>
      <c r="C4650" s="0" t="s">
        <v>7721</v>
      </c>
      <c r="D4650" s="0" t="n">
        <v>1</v>
      </c>
      <c r="E4650" s="8" t="n">
        <v>4189</v>
      </c>
      <c r="F4650" s="0" t="n">
        <v>20</v>
      </c>
      <c r="G4650" s="8" t="n">
        <v>3351.2</v>
      </c>
      <c r="H4650" s="0" t="str">
        <f aca="false">INDEX(Products!$C:$C,MATCH(C4650,Products!$A:$A,0))</f>
        <v>Electronics</v>
      </c>
      <c r="I4650" s="0" t="str">
        <f aca="false">INDEX(Orders!$D:$D,MATCH(B4650,Orders!$A:$A,0))</f>
        <v>Returned</v>
      </c>
      <c r="J4650" s="8" t="n">
        <f aca="false">INDEX(Products!$E:$E,MATCH(C4650,Products!$A:$A,0))</f>
        <v>3101.05</v>
      </c>
      <c r="K4650" s="8" t="n">
        <f aca="false">D4650*J4650</f>
        <v>3101.05</v>
      </c>
    </row>
    <row r="4651" customFormat="false" ht="15" hidden="false" customHeight="false" outlineLevel="0" collapsed="false">
      <c r="A4651" s="0" t="s">
        <v>12419</v>
      </c>
      <c r="B4651" s="0" t="s">
        <v>4298</v>
      </c>
      <c r="C4651" s="0" t="s">
        <v>7614</v>
      </c>
      <c r="D4651" s="0" t="n">
        <v>3</v>
      </c>
      <c r="E4651" s="8" t="n">
        <v>23049</v>
      </c>
      <c r="F4651" s="0" t="n">
        <v>15</v>
      </c>
      <c r="G4651" s="8" t="n">
        <v>58774.95</v>
      </c>
      <c r="H4651" s="0" t="str">
        <f aca="false">INDEX(Products!$C:$C,MATCH(C4651,Products!$A:$A,0))</f>
        <v>Furniture</v>
      </c>
      <c r="I4651" s="0" t="str">
        <f aca="false">INDEX(Orders!$D:$D,MATCH(B4651,Orders!$A:$A,0))</f>
        <v>Returned</v>
      </c>
      <c r="J4651" s="8" t="n">
        <f aca="false">INDEX(Products!$E:$E,MATCH(C4651,Products!$A:$A,0))</f>
        <v>13018.56</v>
      </c>
      <c r="K4651" s="8" t="n">
        <f aca="false">D4651*J4651</f>
        <v>39055.68</v>
      </c>
    </row>
    <row r="4652" customFormat="false" ht="15" hidden="false" customHeight="false" outlineLevel="0" collapsed="false">
      <c r="A4652" s="0" t="s">
        <v>12420</v>
      </c>
      <c r="B4652" s="0" t="s">
        <v>4299</v>
      </c>
      <c r="C4652" s="0" t="s">
        <v>8226</v>
      </c>
      <c r="D4652" s="0" t="n">
        <v>2</v>
      </c>
      <c r="E4652" s="8" t="n">
        <v>42449</v>
      </c>
      <c r="F4652" s="0" t="n">
        <v>0</v>
      </c>
      <c r="G4652" s="8" t="n">
        <v>84898</v>
      </c>
      <c r="H4652" s="0" t="str">
        <f aca="false">INDEX(Products!$C:$C,MATCH(C4652,Products!$A:$A,0))</f>
        <v>Electronics</v>
      </c>
      <c r="I4652" s="0" t="str">
        <f aca="false">INDEX(Orders!$D:$D,MATCH(B4652,Orders!$A:$A,0))</f>
        <v>Delivered</v>
      </c>
      <c r="J4652" s="8" t="n">
        <f aca="false">INDEX(Products!$E:$E,MATCH(C4652,Products!$A:$A,0))</f>
        <v>30786.73</v>
      </c>
      <c r="K4652" s="8" t="n">
        <f aca="false">D4652*J4652</f>
        <v>61573.46</v>
      </c>
    </row>
    <row r="4653" customFormat="false" ht="15" hidden="false" customHeight="false" outlineLevel="0" collapsed="false">
      <c r="A4653" s="0" t="s">
        <v>12421</v>
      </c>
      <c r="B4653" s="0" t="s">
        <v>4300</v>
      </c>
      <c r="C4653" s="0" t="s">
        <v>7622</v>
      </c>
      <c r="D4653" s="0" t="n">
        <v>1</v>
      </c>
      <c r="E4653" s="8" t="n">
        <v>1549</v>
      </c>
      <c r="F4653" s="0" t="n">
        <v>0</v>
      </c>
      <c r="G4653" s="8" t="n">
        <v>1549</v>
      </c>
      <c r="H4653" s="0" t="str">
        <f aca="false">INDEX(Products!$C:$C,MATCH(C4653,Products!$A:$A,0))</f>
        <v>Beauty &amp; Personal Care</v>
      </c>
      <c r="I4653" s="0" t="str">
        <f aca="false">INDEX(Orders!$D:$D,MATCH(B4653,Orders!$A:$A,0))</f>
        <v>Delivered</v>
      </c>
      <c r="J4653" s="8" t="n">
        <f aca="false">INDEX(Products!$E:$E,MATCH(C4653,Products!$A:$A,0))</f>
        <v>915.36</v>
      </c>
      <c r="K4653" s="8" t="n">
        <f aca="false">D4653*J4653</f>
        <v>915.36</v>
      </c>
    </row>
    <row r="4654" customFormat="false" ht="15" hidden="false" customHeight="false" outlineLevel="0" collapsed="false">
      <c r="A4654" s="0" t="s">
        <v>12422</v>
      </c>
      <c r="B4654" s="0" t="s">
        <v>4303</v>
      </c>
      <c r="C4654" s="0" t="s">
        <v>7835</v>
      </c>
      <c r="D4654" s="0" t="n">
        <v>3</v>
      </c>
      <c r="E4654" s="8" t="n">
        <v>30819</v>
      </c>
      <c r="F4654" s="0" t="n">
        <v>20</v>
      </c>
      <c r="G4654" s="8" t="n">
        <v>73965.6</v>
      </c>
      <c r="H4654" s="0" t="str">
        <f aca="false">INDEX(Products!$C:$C,MATCH(C4654,Products!$A:$A,0))</f>
        <v>Electronics</v>
      </c>
      <c r="I4654" s="0" t="str">
        <f aca="false">INDEX(Orders!$D:$D,MATCH(B4654,Orders!$A:$A,0))</f>
        <v>Delivered</v>
      </c>
      <c r="J4654" s="8" t="n">
        <f aca="false">INDEX(Products!$E:$E,MATCH(C4654,Products!$A:$A,0))</f>
        <v>22115.15</v>
      </c>
      <c r="K4654" s="8" t="n">
        <f aca="false">D4654*J4654</f>
        <v>66345.45</v>
      </c>
    </row>
    <row r="4655" customFormat="false" ht="15" hidden="false" customHeight="false" outlineLevel="0" collapsed="false">
      <c r="A4655" s="0" t="s">
        <v>12423</v>
      </c>
      <c r="B4655" s="0" t="s">
        <v>4303</v>
      </c>
      <c r="C4655" s="0" t="s">
        <v>8226</v>
      </c>
      <c r="D4655" s="0" t="n">
        <v>2</v>
      </c>
      <c r="E4655" s="8" t="n">
        <v>42449</v>
      </c>
      <c r="F4655" s="0" t="n">
        <v>0</v>
      </c>
      <c r="G4655" s="8" t="n">
        <v>84898</v>
      </c>
      <c r="H4655" s="0" t="str">
        <f aca="false">INDEX(Products!$C:$C,MATCH(C4655,Products!$A:$A,0))</f>
        <v>Electronics</v>
      </c>
      <c r="I4655" s="0" t="str">
        <f aca="false">INDEX(Orders!$D:$D,MATCH(B4655,Orders!$A:$A,0))</f>
        <v>Delivered</v>
      </c>
      <c r="J4655" s="8" t="n">
        <f aca="false">INDEX(Products!$E:$E,MATCH(C4655,Products!$A:$A,0))</f>
        <v>30786.73</v>
      </c>
      <c r="K4655" s="8" t="n">
        <f aca="false">D4655*J4655</f>
        <v>61573.46</v>
      </c>
    </row>
    <row r="4656" customFormat="false" ht="15" hidden="false" customHeight="false" outlineLevel="0" collapsed="false">
      <c r="A4656" s="0" t="s">
        <v>12424</v>
      </c>
      <c r="B4656" s="0" t="s">
        <v>4303</v>
      </c>
      <c r="C4656" s="0" t="s">
        <v>7725</v>
      </c>
      <c r="D4656" s="0" t="n">
        <v>1</v>
      </c>
      <c r="E4656" s="8" t="n">
        <v>2319</v>
      </c>
      <c r="F4656" s="0" t="n">
        <v>20</v>
      </c>
      <c r="G4656" s="8" t="n">
        <v>1855.2</v>
      </c>
      <c r="H4656" s="0" t="str">
        <f aca="false">INDEX(Products!$C:$C,MATCH(C4656,Products!$A:$A,0))</f>
        <v>Fashion</v>
      </c>
      <c r="I4656" s="0" t="str">
        <f aca="false">INDEX(Orders!$D:$D,MATCH(B4656,Orders!$A:$A,0))</f>
        <v>Delivered</v>
      </c>
      <c r="J4656" s="8" t="n">
        <f aca="false">INDEX(Products!$E:$E,MATCH(C4656,Products!$A:$A,0))</f>
        <v>1283.86</v>
      </c>
      <c r="K4656" s="8" t="n">
        <f aca="false">D4656*J4656</f>
        <v>1283.86</v>
      </c>
    </row>
    <row r="4657" customFormat="false" ht="15" hidden="false" customHeight="false" outlineLevel="0" collapsed="false">
      <c r="A4657" s="0" t="s">
        <v>12425</v>
      </c>
      <c r="B4657" s="0" t="s">
        <v>4304</v>
      </c>
      <c r="C4657" s="0" t="s">
        <v>7860</v>
      </c>
      <c r="D4657" s="0" t="n">
        <v>1</v>
      </c>
      <c r="E4657" s="8" t="n">
        <v>24399</v>
      </c>
      <c r="F4657" s="0" t="n">
        <v>0</v>
      </c>
      <c r="G4657" s="8" t="n">
        <v>24399</v>
      </c>
      <c r="H4657" s="0" t="str">
        <f aca="false">INDEX(Products!$C:$C,MATCH(C4657,Products!$A:$A,0))</f>
        <v>Mobiles &amp; Accessories</v>
      </c>
      <c r="I4657" s="0" t="str">
        <f aca="false">INDEX(Orders!$D:$D,MATCH(B4657,Orders!$A:$A,0))</f>
        <v>Delivered</v>
      </c>
      <c r="J4657" s="8" t="n">
        <f aca="false">INDEX(Products!$E:$E,MATCH(C4657,Products!$A:$A,0))</f>
        <v>14822.21</v>
      </c>
      <c r="K4657" s="8" t="n">
        <f aca="false">D4657*J4657</f>
        <v>14822.21</v>
      </c>
    </row>
    <row r="4658" customFormat="false" ht="15" hidden="false" customHeight="false" outlineLevel="0" collapsed="false">
      <c r="A4658" s="0" t="s">
        <v>12426</v>
      </c>
      <c r="B4658" s="0" t="s">
        <v>4304</v>
      </c>
      <c r="C4658" s="0" t="s">
        <v>7703</v>
      </c>
      <c r="D4658" s="0" t="n">
        <v>2</v>
      </c>
      <c r="E4658" s="8" t="n">
        <v>14499</v>
      </c>
      <c r="F4658" s="0" t="n">
        <v>5</v>
      </c>
      <c r="G4658" s="8" t="n">
        <v>27548.1</v>
      </c>
      <c r="H4658" s="0" t="str">
        <f aca="false">INDEX(Products!$C:$C,MATCH(C4658,Products!$A:$A,0))</f>
        <v>Electronics</v>
      </c>
      <c r="I4658" s="0" t="str">
        <f aca="false">INDEX(Orders!$D:$D,MATCH(B4658,Orders!$A:$A,0))</f>
        <v>Delivered</v>
      </c>
      <c r="J4658" s="8" t="n">
        <f aca="false">INDEX(Products!$E:$E,MATCH(C4658,Products!$A:$A,0))</f>
        <v>10624.25</v>
      </c>
      <c r="K4658" s="8" t="n">
        <f aca="false">D4658*J4658</f>
        <v>21248.5</v>
      </c>
    </row>
    <row r="4659" customFormat="false" ht="15" hidden="false" customHeight="false" outlineLevel="0" collapsed="false">
      <c r="A4659" s="0" t="s">
        <v>12427</v>
      </c>
      <c r="B4659" s="0" t="s">
        <v>4305</v>
      </c>
      <c r="C4659" s="0" t="s">
        <v>7752</v>
      </c>
      <c r="D4659" s="0" t="n">
        <v>1</v>
      </c>
      <c r="E4659" s="8" t="n">
        <v>309</v>
      </c>
      <c r="F4659" s="0" t="n">
        <v>0</v>
      </c>
      <c r="G4659" s="8" t="n">
        <v>309</v>
      </c>
      <c r="H4659" s="0" t="str">
        <f aca="false">INDEX(Products!$C:$C,MATCH(C4659,Products!$A:$A,0))</f>
        <v>Beauty &amp; Personal Care</v>
      </c>
      <c r="I4659" s="0" t="str">
        <f aca="false">INDEX(Orders!$D:$D,MATCH(B4659,Orders!$A:$A,0))</f>
        <v>Delivered</v>
      </c>
      <c r="J4659" s="8" t="n">
        <f aca="false">INDEX(Products!$E:$E,MATCH(C4659,Products!$A:$A,0))</f>
        <v>200.3</v>
      </c>
      <c r="K4659" s="8" t="n">
        <f aca="false">D4659*J4659</f>
        <v>200.3</v>
      </c>
    </row>
    <row r="4660" customFormat="false" ht="15" hidden="false" customHeight="false" outlineLevel="0" collapsed="false">
      <c r="A4660" s="0" t="s">
        <v>12428</v>
      </c>
      <c r="B4660" s="0" t="s">
        <v>4306</v>
      </c>
      <c r="C4660" s="0" t="s">
        <v>7805</v>
      </c>
      <c r="D4660" s="0" t="n">
        <v>1</v>
      </c>
      <c r="E4660" s="8" t="n">
        <v>18269</v>
      </c>
      <c r="F4660" s="0" t="n">
        <v>0</v>
      </c>
      <c r="G4660" s="8" t="n">
        <v>18269</v>
      </c>
      <c r="H4660" s="0" t="str">
        <f aca="false">INDEX(Products!$C:$C,MATCH(C4660,Products!$A:$A,0))</f>
        <v>Mobiles &amp; Accessories</v>
      </c>
      <c r="I4660" s="0" t="str">
        <f aca="false">INDEX(Orders!$D:$D,MATCH(B4660,Orders!$A:$A,0))</f>
        <v>Delivered</v>
      </c>
      <c r="J4660" s="8" t="n">
        <f aca="false">INDEX(Products!$E:$E,MATCH(C4660,Products!$A:$A,0))</f>
        <v>12301.55</v>
      </c>
      <c r="K4660" s="8" t="n">
        <f aca="false">D4660*J4660</f>
        <v>12301.55</v>
      </c>
    </row>
    <row r="4661" customFormat="false" ht="15" hidden="false" customHeight="false" outlineLevel="0" collapsed="false">
      <c r="A4661" s="0" t="s">
        <v>12429</v>
      </c>
      <c r="B4661" s="0" t="s">
        <v>4306</v>
      </c>
      <c r="C4661" s="0" t="s">
        <v>7750</v>
      </c>
      <c r="D4661" s="0" t="n">
        <v>1</v>
      </c>
      <c r="E4661" s="8" t="n">
        <v>789</v>
      </c>
      <c r="F4661" s="0" t="n">
        <v>0</v>
      </c>
      <c r="G4661" s="8" t="n">
        <v>789</v>
      </c>
      <c r="H4661" s="0" t="str">
        <f aca="false">INDEX(Products!$C:$C,MATCH(C4661,Products!$A:$A,0))</f>
        <v>Grocery</v>
      </c>
      <c r="I4661" s="0" t="str">
        <f aca="false">INDEX(Orders!$D:$D,MATCH(B4661,Orders!$A:$A,0))</f>
        <v>Delivered</v>
      </c>
      <c r="J4661" s="8" t="n">
        <f aca="false">INDEX(Products!$E:$E,MATCH(C4661,Products!$A:$A,0))</f>
        <v>444.79</v>
      </c>
      <c r="K4661" s="8" t="n">
        <f aca="false">D4661*J4661</f>
        <v>444.79</v>
      </c>
    </row>
    <row r="4662" customFormat="false" ht="15" hidden="false" customHeight="false" outlineLevel="0" collapsed="false">
      <c r="A4662" s="0" t="s">
        <v>12430</v>
      </c>
      <c r="B4662" s="0" t="s">
        <v>4308</v>
      </c>
      <c r="C4662" s="0" t="s">
        <v>7736</v>
      </c>
      <c r="D4662" s="0" t="n">
        <v>2</v>
      </c>
      <c r="E4662" s="8" t="n">
        <v>569</v>
      </c>
      <c r="F4662" s="0" t="n">
        <v>20</v>
      </c>
      <c r="G4662" s="8" t="n">
        <v>910.4</v>
      </c>
      <c r="H4662" s="0" t="str">
        <f aca="false">INDEX(Products!$C:$C,MATCH(C4662,Products!$A:$A,0))</f>
        <v>Beauty &amp; Personal Care</v>
      </c>
      <c r="I4662" s="0" t="str">
        <f aca="false">INDEX(Orders!$D:$D,MATCH(B4662,Orders!$A:$A,0))</f>
        <v>Delivered</v>
      </c>
      <c r="J4662" s="8" t="n">
        <f aca="false">INDEX(Products!$E:$E,MATCH(C4662,Products!$A:$A,0))</f>
        <v>400.07</v>
      </c>
      <c r="K4662" s="8" t="n">
        <f aca="false">D4662*J4662</f>
        <v>800.14</v>
      </c>
    </row>
    <row r="4663" customFormat="false" ht="15" hidden="false" customHeight="false" outlineLevel="0" collapsed="false">
      <c r="A4663" s="0" t="s">
        <v>12431</v>
      </c>
      <c r="B4663" s="0" t="s">
        <v>4308</v>
      </c>
      <c r="C4663" s="0" t="s">
        <v>7790</v>
      </c>
      <c r="D4663" s="0" t="n">
        <v>1</v>
      </c>
      <c r="E4663" s="8" t="n">
        <v>629</v>
      </c>
      <c r="F4663" s="0" t="n">
        <v>10</v>
      </c>
      <c r="G4663" s="8" t="n">
        <v>566.1</v>
      </c>
      <c r="H4663" s="0" t="str">
        <f aca="false">INDEX(Products!$C:$C,MATCH(C4663,Products!$A:$A,0))</f>
        <v>Grocery</v>
      </c>
      <c r="I4663" s="0" t="str">
        <f aca="false">INDEX(Orders!$D:$D,MATCH(B4663,Orders!$A:$A,0))</f>
        <v>Delivered</v>
      </c>
      <c r="J4663" s="8" t="n">
        <f aca="false">INDEX(Products!$E:$E,MATCH(C4663,Products!$A:$A,0))</f>
        <v>377.09</v>
      </c>
      <c r="K4663" s="8" t="n">
        <f aca="false">D4663*J4663</f>
        <v>377.09</v>
      </c>
    </row>
    <row r="4664" customFormat="false" ht="15" hidden="false" customHeight="false" outlineLevel="0" collapsed="false">
      <c r="A4664" s="0" t="s">
        <v>12432</v>
      </c>
      <c r="B4664" s="0" t="s">
        <v>4308</v>
      </c>
      <c r="C4664" s="0" t="s">
        <v>7752</v>
      </c>
      <c r="D4664" s="0" t="n">
        <v>1</v>
      </c>
      <c r="E4664" s="8" t="n">
        <v>309</v>
      </c>
      <c r="F4664" s="0" t="n">
        <v>0</v>
      </c>
      <c r="G4664" s="8" t="n">
        <v>309</v>
      </c>
      <c r="H4664" s="0" t="str">
        <f aca="false">INDEX(Products!$C:$C,MATCH(C4664,Products!$A:$A,0))</f>
        <v>Beauty &amp; Personal Care</v>
      </c>
      <c r="I4664" s="0" t="str">
        <f aca="false">INDEX(Orders!$D:$D,MATCH(B4664,Orders!$A:$A,0))</f>
        <v>Delivered</v>
      </c>
      <c r="J4664" s="8" t="n">
        <f aca="false">INDEX(Products!$E:$E,MATCH(C4664,Products!$A:$A,0))</f>
        <v>200.3</v>
      </c>
      <c r="K4664" s="8" t="n">
        <f aca="false">D4664*J4664</f>
        <v>200.3</v>
      </c>
    </row>
    <row r="4665" customFormat="false" ht="15" hidden="false" customHeight="false" outlineLevel="0" collapsed="false">
      <c r="A4665" s="0" t="s">
        <v>12433</v>
      </c>
      <c r="B4665" s="0" t="s">
        <v>4309</v>
      </c>
      <c r="C4665" s="0" t="s">
        <v>7811</v>
      </c>
      <c r="D4665" s="0" t="n">
        <v>1</v>
      </c>
      <c r="E4665" s="8" t="n">
        <v>36999</v>
      </c>
      <c r="F4665" s="0" t="n">
        <v>30</v>
      </c>
      <c r="G4665" s="8" t="n">
        <v>25899.3</v>
      </c>
      <c r="H4665" s="0" t="str">
        <f aca="false">INDEX(Products!$C:$C,MATCH(C4665,Products!$A:$A,0))</f>
        <v>Electronics</v>
      </c>
      <c r="I4665" s="0" t="str">
        <f aca="false">INDEX(Orders!$D:$D,MATCH(B4665,Orders!$A:$A,0))</f>
        <v>Delivered</v>
      </c>
      <c r="J4665" s="8" t="n">
        <f aca="false">INDEX(Products!$E:$E,MATCH(C4665,Products!$A:$A,0))</f>
        <v>21693.36</v>
      </c>
      <c r="K4665" s="8" t="n">
        <f aca="false">D4665*J4665</f>
        <v>21693.36</v>
      </c>
    </row>
    <row r="4666" customFormat="false" ht="15" hidden="false" customHeight="false" outlineLevel="0" collapsed="false">
      <c r="A4666" s="0" t="s">
        <v>12434</v>
      </c>
      <c r="B4666" s="0" t="s">
        <v>4309</v>
      </c>
      <c r="C4666" s="0" t="s">
        <v>7943</v>
      </c>
      <c r="D4666" s="0" t="n">
        <v>1</v>
      </c>
      <c r="E4666" s="8" t="n">
        <v>1420</v>
      </c>
      <c r="F4666" s="0" t="n">
        <v>15</v>
      </c>
      <c r="G4666" s="8" t="n">
        <v>1207</v>
      </c>
      <c r="H4666" s="0" t="str">
        <f aca="false">INDEX(Products!$C:$C,MATCH(C4666,Products!$A:$A,0))</f>
        <v>Grocery</v>
      </c>
      <c r="I4666" s="0" t="str">
        <f aca="false">INDEX(Orders!$D:$D,MATCH(B4666,Orders!$A:$A,0))</f>
        <v>Delivered</v>
      </c>
      <c r="J4666" s="8" t="n">
        <f aca="false">INDEX(Products!$E:$E,MATCH(C4666,Products!$A:$A,0))</f>
        <v>829.76</v>
      </c>
      <c r="K4666" s="8" t="n">
        <f aca="false">D4666*J4666</f>
        <v>829.76</v>
      </c>
    </row>
    <row r="4667" customFormat="false" ht="15" hidden="false" customHeight="false" outlineLevel="0" collapsed="false">
      <c r="A4667" s="0" t="s">
        <v>12435</v>
      </c>
      <c r="B4667" s="0" t="s">
        <v>4309</v>
      </c>
      <c r="C4667" s="0" t="s">
        <v>7764</v>
      </c>
      <c r="D4667" s="0" t="n">
        <v>1</v>
      </c>
      <c r="E4667" s="8" t="n">
        <v>719</v>
      </c>
      <c r="F4667" s="0" t="n">
        <v>5</v>
      </c>
      <c r="G4667" s="8" t="n">
        <v>683.05</v>
      </c>
      <c r="H4667" s="0" t="str">
        <f aca="false">INDEX(Products!$C:$C,MATCH(C4667,Products!$A:$A,0))</f>
        <v>Fashion</v>
      </c>
      <c r="I4667" s="0" t="str">
        <f aca="false">INDEX(Orders!$D:$D,MATCH(B4667,Orders!$A:$A,0))</f>
        <v>Delivered</v>
      </c>
      <c r="J4667" s="8" t="n">
        <f aca="false">INDEX(Products!$E:$E,MATCH(C4667,Products!$A:$A,0))</f>
        <v>508.15</v>
      </c>
      <c r="K4667" s="8" t="n">
        <f aca="false">D4667*J4667</f>
        <v>508.15</v>
      </c>
    </row>
    <row r="4668" customFormat="false" ht="15" hidden="false" customHeight="false" outlineLevel="0" collapsed="false">
      <c r="A4668" s="0" t="s">
        <v>12436</v>
      </c>
      <c r="B4668" s="0" t="s">
        <v>4311</v>
      </c>
      <c r="C4668" s="0" t="s">
        <v>8083</v>
      </c>
      <c r="D4668" s="0" t="n">
        <v>1</v>
      </c>
      <c r="E4668" s="8" t="n">
        <v>1749</v>
      </c>
      <c r="F4668" s="0" t="n">
        <v>10</v>
      </c>
      <c r="G4668" s="8" t="n">
        <v>1574.1</v>
      </c>
      <c r="H4668" s="0" t="str">
        <f aca="false">INDEX(Products!$C:$C,MATCH(C4668,Products!$A:$A,0))</f>
        <v>Fashion</v>
      </c>
      <c r="I4668" s="0" t="str">
        <f aca="false">INDEX(Orders!$D:$D,MATCH(B4668,Orders!$A:$A,0))</f>
        <v>Returned</v>
      </c>
      <c r="J4668" s="8" t="n">
        <f aca="false">INDEX(Products!$E:$E,MATCH(C4668,Products!$A:$A,0))</f>
        <v>1085.41</v>
      </c>
      <c r="K4668" s="8" t="n">
        <f aca="false">D4668*J4668</f>
        <v>1085.41</v>
      </c>
    </row>
    <row r="4669" customFormat="false" ht="15" hidden="false" customHeight="false" outlineLevel="0" collapsed="false">
      <c r="A4669" s="0" t="s">
        <v>12437</v>
      </c>
      <c r="B4669" s="0" t="s">
        <v>4311</v>
      </c>
      <c r="C4669" s="0" t="s">
        <v>8239</v>
      </c>
      <c r="D4669" s="0" t="n">
        <v>1</v>
      </c>
      <c r="E4669" s="8" t="n">
        <v>6629</v>
      </c>
      <c r="F4669" s="0" t="n">
        <v>15</v>
      </c>
      <c r="G4669" s="8" t="n">
        <v>5634.65</v>
      </c>
      <c r="H4669" s="0" t="str">
        <f aca="false">INDEX(Products!$C:$C,MATCH(C4669,Products!$A:$A,0))</f>
        <v>Furniture</v>
      </c>
      <c r="I4669" s="0" t="str">
        <f aca="false">INDEX(Orders!$D:$D,MATCH(B4669,Orders!$A:$A,0))</f>
        <v>Returned</v>
      </c>
      <c r="J4669" s="8" t="n">
        <f aca="false">INDEX(Products!$E:$E,MATCH(C4669,Products!$A:$A,0))</f>
        <v>3648.59</v>
      </c>
      <c r="K4669" s="8" t="n">
        <f aca="false">D4669*J4669</f>
        <v>3648.59</v>
      </c>
    </row>
    <row r="4670" customFormat="false" ht="15" hidden="false" customHeight="false" outlineLevel="0" collapsed="false">
      <c r="A4670" s="0" t="s">
        <v>12438</v>
      </c>
      <c r="B4670" s="0" t="s">
        <v>4311</v>
      </c>
      <c r="C4670" s="0" t="s">
        <v>8081</v>
      </c>
      <c r="D4670" s="0" t="n">
        <v>1</v>
      </c>
      <c r="E4670" s="8" t="n">
        <v>940</v>
      </c>
      <c r="F4670" s="0" t="n">
        <v>0</v>
      </c>
      <c r="G4670" s="8" t="n">
        <v>940</v>
      </c>
      <c r="H4670" s="0" t="str">
        <f aca="false">INDEX(Products!$C:$C,MATCH(C4670,Products!$A:$A,0))</f>
        <v>Books</v>
      </c>
      <c r="I4670" s="0" t="str">
        <f aca="false">INDEX(Orders!$D:$D,MATCH(B4670,Orders!$A:$A,0))</f>
        <v>Returned</v>
      </c>
      <c r="J4670" s="8" t="n">
        <f aca="false">INDEX(Products!$E:$E,MATCH(C4670,Products!$A:$A,0))</f>
        <v>531.47</v>
      </c>
      <c r="K4670" s="8" t="n">
        <f aca="false">D4670*J4670</f>
        <v>531.47</v>
      </c>
    </row>
    <row r="4671" customFormat="false" ht="15" hidden="false" customHeight="false" outlineLevel="0" collapsed="false">
      <c r="A4671" s="0" t="s">
        <v>12439</v>
      </c>
      <c r="B4671" s="0" t="s">
        <v>4312</v>
      </c>
      <c r="C4671" s="0" t="s">
        <v>7678</v>
      </c>
      <c r="D4671" s="0" t="n">
        <v>1</v>
      </c>
      <c r="E4671" s="8" t="n">
        <v>9859</v>
      </c>
      <c r="F4671" s="0" t="n">
        <v>0</v>
      </c>
      <c r="G4671" s="8" t="n">
        <v>9859</v>
      </c>
      <c r="H4671" s="0" t="str">
        <f aca="false">INDEX(Products!$C:$C,MATCH(C4671,Products!$A:$A,0))</f>
        <v>Electronics</v>
      </c>
      <c r="I4671" s="0" t="str">
        <f aca="false">INDEX(Orders!$D:$D,MATCH(B4671,Orders!$A:$A,0))</f>
        <v>Delivered</v>
      </c>
      <c r="J4671" s="8" t="n">
        <f aca="false">INDEX(Products!$E:$E,MATCH(C4671,Products!$A:$A,0))</f>
        <v>6581.05</v>
      </c>
      <c r="K4671" s="8" t="n">
        <f aca="false">D4671*J4671</f>
        <v>6581.05</v>
      </c>
    </row>
    <row r="4672" customFormat="false" ht="15" hidden="false" customHeight="false" outlineLevel="0" collapsed="false">
      <c r="A4672" s="0" t="s">
        <v>12440</v>
      </c>
      <c r="B4672" s="0" t="s">
        <v>4312</v>
      </c>
      <c r="C4672" s="0" t="s">
        <v>7920</v>
      </c>
      <c r="D4672" s="0" t="n">
        <v>1</v>
      </c>
      <c r="E4672" s="8" t="n">
        <v>1279</v>
      </c>
      <c r="F4672" s="0" t="n">
        <v>20</v>
      </c>
      <c r="G4672" s="8" t="n">
        <v>1023.2</v>
      </c>
      <c r="H4672" s="0" t="str">
        <f aca="false">INDEX(Products!$C:$C,MATCH(C4672,Products!$A:$A,0))</f>
        <v>Books</v>
      </c>
      <c r="I4672" s="0" t="str">
        <f aca="false">INDEX(Orders!$D:$D,MATCH(B4672,Orders!$A:$A,0))</f>
        <v>Delivered</v>
      </c>
      <c r="J4672" s="8" t="n">
        <f aca="false">INDEX(Products!$E:$E,MATCH(C4672,Products!$A:$A,0))</f>
        <v>917.25</v>
      </c>
      <c r="K4672" s="8" t="n">
        <f aca="false">D4672*J4672</f>
        <v>917.25</v>
      </c>
    </row>
    <row r="4673" customFormat="false" ht="15" hidden="false" customHeight="false" outlineLevel="0" collapsed="false">
      <c r="A4673" s="0" t="s">
        <v>12441</v>
      </c>
      <c r="B4673" s="0" t="s">
        <v>4313</v>
      </c>
      <c r="C4673" s="0" t="s">
        <v>8286</v>
      </c>
      <c r="D4673" s="0" t="n">
        <v>1</v>
      </c>
      <c r="E4673" s="8" t="n">
        <v>11479</v>
      </c>
      <c r="F4673" s="0" t="n">
        <v>15</v>
      </c>
      <c r="G4673" s="8" t="n">
        <v>9757.15</v>
      </c>
      <c r="H4673" s="0" t="str">
        <f aca="false">INDEX(Products!$C:$C,MATCH(C4673,Products!$A:$A,0))</f>
        <v>Home &amp; Kitchen</v>
      </c>
      <c r="I4673" s="0" t="str">
        <f aca="false">INDEX(Orders!$D:$D,MATCH(B4673,Orders!$A:$A,0))</f>
        <v>Delivered</v>
      </c>
      <c r="J4673" s="8" t="n">
        <f aca="false">INDEX(Products!$E:$E,MATCH(C4673,Products!$A:$A,0))</f>
        <v>6548.81</v>
      </c>
      <c r="K4673" s="8" t="n">
        <f aca="false">D4673*J4673</f>
        <v>6548.81</v>
      </c>
    </row>
    <row r="4674" customFormat="false" ht="15" hidden="false" customHeight="false" outlineLevel="0" collapsed="false">
      <c r="A4674" s="0" t="s">
        <v>12442</v>
      </c>
      <c r="B4674" s="0" t="s">
        <v>4313</v>
      </c>
      <c r="C4674" s="0" t="s">
        <v>7688</v>
      </c>
      <c r="D4674" s="0" t="n">
        <v>1</v>
      </c>
      <c r="E4674" s="8" t="n">
        <v>3370</v>
      </c>
      <c r="F4674" s="0" t="n">
        <v>20</v>
      </c>
      <c r="G4674" s="8" t="n">
        <v>2696</v>
      </c>
      <c r="H4674" s="0" t="str">
        <f aca="false">INDEX(Products!$C:$C,MATCH(C4674,Products!$A:$A,0))</f>
        <v>Sports &amp; Fitness</v>
      </c>
      <c r="I4674" s="0" t="str">
        <f aca="false">INDEX(Orders!$D:$D,MATCH(B4674,Orders!$A:$A,0))</f>
        <v>Delivered</v>
      </c>
      <c r="J4674" s="8" t="n">
        <f aca="false">INDEX(Products!$E:$E,MATCH(C4674,Products!$A:$A,0))</f>
        <v>2101.83</v>
      </c>
      <c r="K4674" s="8" t="n">
        <f aca="false">D4674*J4674</f>
        <v>2101.83</v>
      </c>
    </row>
    <row r="4675" customFormat="false" ht="15" hidden="false" customHeight="false" outlineLevel="0" collapsed="false">
      <c r="A4675" s="0" t="s">
        <v>12443</v>
      </c>
      <c r="B4675" s="0" t="s">
        <v>4313</v>
      </c>
      <c r="C4675" s="0" t="s">
        <v>7825</v>
      </c>
      <c r="D4675" s="0" t="n">
        <v>1</v>
      </c>
      <c r="E4675" s="8" t="n">
        <v>1190</v>
      </c>
      <c r="F4675" s="0" t="n">
        <v>10</v>
      </c>
      <c r="G4675" s="8" t="n">
        <v>1071</v>
      </c>
      <c r="H4675" s="0" t="str">
        <f aca="false">INDEX(Products!$C:$C,MATCH(C4675,Products!$A:$A,0))</f>
        <v>Fashion</v>
      </c>
      <c r="I4675" s="0" t="str">
        <f aca="false">INDEX(Orders!$D:$D,MATCH(B4675,Orders!$A:$A,0))</f>
        <v>Delivered</v>
      </c>
      <c r="J4675" s="8" t="n">
        <f aca="false">INDEX(Products!$E:$E,MATCH(C4675,Products!$A:$A,0))</f>
        <v>814.55</v>
      </c>
      <c r="K4675" s="8" t="n">
        <f aca="false">D4675*J4675</f>
        <v>814.55</v>
      </c>
    </row>
    <row r="4676" customFormat="false" ht="15" hidden="false" customHeight="false" outlineLevel="0" collapsed="false">
      <c r="A4676" s="0" t="s">
        <v>12444</v>
      </c>
      <c r="B4676" s="0" t="s">
        <v>4315</v>
      </c>
      <c r="C4676" s="0" t="s">
        <v>7661</v>
      </c>
      <c r="D4676" s="0" t="n">
        <v>1</v>
      </c>
      <c r="E4676" s="8" t="n">
        <v>499</v>
      </c>
      <c r="F4676" s="0" t="n">
        <v>0</v>
      </c>
      <c r="G4676" s="8" t="n">
        <v>499</v>
      </c>
      <c r="H4676" s="0" t="str">
        <f aca="false">INDEX(Products!$C:$C,MATCH(C4676,Products!$A:$A,0))</f>
        <v>Beauty &amp; Personal Care</v>
      </c>
      <c r="I4676" s="0" t="str">
        <f aca="false">INDEX(Orders!$D:$D,MATCH(B4676,Orders!$A:$A,0))</f>
        <v>Delivered</v>
      </c>
      <c r="J4676" s="8" t="n">
        <f aca="false">INDEX(Products!$E:$E,MATCH(C4676,Products!$A:$A,0))</f>
        <v>296.64</v>
      </c>
      <c r="K4676" s="8" t="n">
        <f aca="false">D4676*J4676</f>
        <v>296.64</v>
      </c>
    </row>
    <row r="4677" customFormat="false" ht="15" hidden="false" customHeight="false" outlineLevel="0" collapsed="false">
      <c r="A4677" s="0" t="s">
        <v>12445</v>
      </c>
      <c r="B4677" s="0" t="s">
        <v>4315</v>
      </c>
      <c r="C4677" s="0" t="s">
        <v>7904</v>
      </c>
      <c r="D4677" s="0" t="n">
        <v>1</v>
      </c>
      <c r="E4677" s="8" t="n">
        <v>3739</v>
      </c>
      <c r="F4677" s="0" t="n">
        <v>20</v>
      </c>
      <c r="G4677" s="8" t="n">
        <v>2991.2</v>
      </c>
      <c r="H4677" s="0" t="str">
        <f aca="false">INDEX(Products!$C:$C,MATCH(C4677,Products!$A:$A,0))</f>
        <v>Fashion</v>
      </c>
      <c r="I4677" s="0" t="str">
        <f aca="false">INDEX(Orders!$D:$D,MATCH(B4677,Orders!$A:$A,0))</f>
        <v>Delivered</v>
      </c>
      <c r="J4677" s="8" t="n">
        <f aca="false">INDEX(Products!$E:$E,MATCH(C4677,Products!$A:$A,0))</f>
        <v>2700.82</v>
      </c>
      <c r="K4677" s="8" t="n">
        <f aca="false">D4677*J4677</f>
        <v>2700.82</v>
      </c>
    </row>
    <row r="4678" customFormat="false" ht="15" hidden="false" customHeight="false" outlineLevel="0" collapsed="false">
      <c r="A4678" s="0" t="s">
        <v>12446</v>
      </c>
      <c r="B4678" s="0" t="s">
        <v>4316</v>
      </c>
      <c r="C4678" s="0" t="s">
        <v>7684</v>
      </c>
      <c r="D4678" s="0" t="n">
        <v>1</v>
      </c>
      <c r="E4678" s="8" t="n">
        <v>3569</v>
      </c>
      <c r="F4678" s="0" t="n">
        <v>5</v>
      </c>
      <c r="G4678" s="8" t="n">
        <v>3390.55</v>
      </c>
      <c r="H4678" s="0" t="str">
        <f aca="false">INDEX(Products!$C:$C,MATCH(C4678,Products!$A:$A,0))</f>
        <v>Electronics</v>
      </c>
      <c r="I4678" s="0" t="str">
        <f aca="false">INDEX(Orders!$D:$D,MATCH(B4678,Orders!$A:$A,0))</f>
        <v>Delivered</v>
      </c>
      <c r="J4678" s="8" t="n">
        <f aca="false">INDEX(Products!$E:$E,MATCH(C4678,Products!$A:$A,0))</f>
        <v>2290.54</v>
      </c>
      <c r="K4678" s="8" t="n">
        <f aca="false">D4678*J4678</f>
        <v>2290.54</v>
      </c>
    </row>
    <row r="4679" customFormat="false" ht="15" hidden="false" customHeight="false" outlineLevel="0" collapsed="false">
      <c r="A4679" s="0" t="s">
        <v>12447</v>
      </c>
      <c r="B4679" s="0" t="s">
        <v>4317</v>
      </c>
      <c r="C4679" s="0" t="s">
        <v>7657</v>
      </c>
      <c r="D4679" s="0" t="n">
        <v>1</v>
      </c>
      <c r="E4679" s="8" t="n">
        <v>2549</v>
      </c>
      <c r="F4679" s="0" t="n">
        <v>0</v>
      </c>
      <c r="G4679" s="8" t="n">
        <v>2549</v>
      </c>
      <c r="H4679" s="0" t="str">
        <f aca="false">INDEX(Products!$C:$C,MATCH(C4679,Products!$A:$A,0))</f>
        <v>Beauty &amp; Personal Care</v>
      </c>
      <c r="I4679" s="0" t="str">
        <f aca="false">INDEX(Orders!$D:$D,MATCH(B4679,Orders!$A:$A,0))</f>
        <v>Delivered</v>
      </c>
      <c r="J4679" s="8" t="n">
        <f aca="false">INDEX(Products!$E:$E,MATCH(C4679,Products!$A:$A,0))</f>
        <v>1757.39</v>
      </c>
      <c r="K4679" s="8" t="n">
        <f aca="false">D4679*J4679</f>
        <v>1757.39</v>
      </c>
    </row>
    <row r="4680" customFormat="false" ht="15" hidden="false" customHeight="false" outlineLevel="0" collapsed="false">
      <c r="A4680" s="0" t="s">
        <v>12448</v>
      </c>
      <c r="B4680" s="0" t="s">
        <v>4317</v>
      </c>
      <c r="C4680" s="0" t="s">
        <v>7603</v>
      </c>
      <c r="D4680" s="0" t="n">
        <v>2</v>
      </c>
      <c r="E4680" s="8" t="n">
        <v>20939</v>
      </c>
      <c r="F4680" s="0" t="n">
        <v>0</v>
      </c>
      <c r="G4680" s="8" t="n">
        <v>41878</v>
      </c>
      <c r="H4680" s="0" t="str">
        <f aca="false">INDEX(Products!$C:$C,MATCH(C4680,Products!$A:$A,0))</f>
        <v>Mobiles &amp; Accessories</v>
      </c>
      <c r="I4680" s="0" t="str">
        <f aca="false">INDEX(Orders!$D:$D,MATCH(B4680,Orders!$A:$A,0))</f>
        <v>Delivered</v>
      </c>
      <c r="J4680" s="8" t="n">
        <f aca="false">INDEX(Products!$E:$E,MATCH(C4680,Products!$A:$A,0))</f>
        <v>12008.73</v>
      </c>
      <c r="K4680" s="8" t="n">
        <f aca="false">D4680*J4680</f>
        <v>24017.46</v>
      </c>
    </row>
    <row r="4681" customFormat="false" ht="15" hidden="false" customHeight="false" outlineLevel="0" collapsed="false">
      <c r="A4681" s="0" t="s">
        <v>12449</v>
      </c>
      <c r="B4681" s="0" t="s">
        <v>4318</v>
      </c>
      <c r="C4681" s="0" t="s">
        <v>7644</v>
      </c>
      <c r="D4681" s="0" t="n">
        <v>1</v>
      </c>
      <c r="E4681" s="8" t="n">
        <v>14779</v>
      </c>
      <c r="F4681" s="0" t="n">
        <v>0</v>
      </c>
      <c r="G4681" s="8" t="n">
        <v>14779</v>
      </c>
      <c r="H4681" s="0" t="str">
        <f aca="false">INDEX(Products!$C:$C,MATCH(C4681,Products!$A:$A,0))</f>
        <v>Mobiles &amp; Accessories</v>
      </c>
      <c r="I4681" s="0" t="str">
        <f aca="false">INDEX(Orders!$D:$D,MATCH(B4681,Orders!$A:$A,0))</f>
        <v>Delivered</v>
      </c>
      <c r="J4681" s="8" t="n">
        <f aca="false">INDEX(Products!$E:$E,MATCH(C4681,Products!$A:$A,0))</f>
        <v>10119.61</v>
      </c>
      <c r="K4681" s="8" t="n">
        <f aca="false">D4681*J4681</f>
        <v>10119.61</v>
      </c>
    </row>
    <row r="4682" customFormat="false" ht="15" hidden="false" customHeight="false" outlineLevel="0" collapsed="false">
      <c r="A4682" s="0" t="s">
        <v>12450</v>
      </c>
      <c r="B4682" s="0" t="s">
        <v>4318</v>
      </c>
      <c r="C4682" s="0" t="s">
        <v>7990</v>
      </c>
      <c r="D4682" s="0" t="n">
        <v>1</v>
      </c>
      <c r="E4682" s="8" t="n">
        <v>25780</v>
      </c>
      <c r="F4682" s="0" t="n">
        <v>0</v>
      </c>
      <c r="G4682" s="8" t="n">
        <v>25780</v>
      </c>
      <c r="H4682" s="0" t="str">
        <f aca="false">INDEX(Products!$C:$C,MATCH(C4682,Products!$A:$A,0))</f>
        <v>Electronics</v>
      </c>
      <c r="I4682" s="0" t="str">
        <f aca="false">INDEX(Orders!$D:$D,MATCH(B4682,Orders!$A:$A,0))</f>
        <v>Delivered</v>
      </c>
      <c r="J4682" s="8" t="n">
        <f aca="false">INDEX(Products!$E:$E,MATCH(C4682,Products!$A:$A,0))</f>
        <v>18157.51</v>
      </c>
      <c r="K4682" s="8" t="n">
        <f aca="false">D4682*J4682</f>
        <v>18157.51</v>
      </c>
    </row>
    <row r="4683" customFormat="false" ht="15" hidden="false" customHeight="false" outlineLevel="0" collapsed="false">
      <c r="A4683" s="0" t="s">
        <v>12451</v>
      </c>
      <c r="B4683" s="0" t="s">
        <v>4319</v>
      </c>
      <c r="C4683" s="0" t="s">
        <v>7591</v>
      </c>
      <c r="D4683" s="0" t="n">
        <v>1</v>
      </c>
      <c r="E4683" s="8" t="n">
        <v>1640</v>
      </c>
      <c r="F4683" s="0" t="n">
        <v>20</v>
      </c>
      <c r="G4683" s="8" t="n">
        <v>1312</v>
      </c>
      <c r="H4683" s="0" t="str">
        <f aca="false">INDEX(Products!$C:$C,MATCH(C4683,Products!$A:$A,0))</f>
        <v>Beauty &amp; Personal Care</v>
      </c>
      <c r="I4683" s="0" t="str">
        <f aca="false">INDEX(Orders!$D:$D,MATCH(B4683,Orders!$A:$A,0))</f>
        <v>Delivered</v>
      </c>
      <c r="J4683" s="8" t="n">
        <f aca="false">INDEX(Products!$E:$E,MATCH(C4683,Products!$A:$A,0))</f>
        <v>939.85</v>
      </c>
      <c r="K4683" s="8" t="n">
        <f aca="false">D4683*J4683</f>
        <v>939.85</v>
      </c>
    </row>
    <row r="4684" customFormat="false" ht="15" hidden="false" customHeight="false" outlineLevel="0" collapsed="false">
      <c r="A4684" s="0" t="s">
        <v>12452</v>
      </c>
      <c r="B4684" s="0" t="s">
        <v>4320</v>
      </c>
      <c r="C4684" s="0" t="s">
        <v>7692</v>
      </c>
      <c r="D4684" s="0" t="n">
        <v>1</v>
      </c>
      <c r="E4684" s="8" t="n">
        <v>30589</v>
      </c>
      <c r="F4684" s="0" t="n">
        <v>10</v>
      </c>
      <c r="G4684" s="8" t="n">
        <v>27530.1</v>
      </c>
      <c r="H4684" s="0" t="str">
        <f aca="false">INDEX(Products!$C:$C,MATCH(C4684,Products!$A:$A,0))</f>
        <v>Electronics</v>
      </c>
      <c r="I4684" s="0" t="str">
        <f aca="false">INDEX(Orders!$D:$D,MATCH(B4684,Orders!$A:$A,0))</f>
        <v>Delivered</v>
      </c>
      <c r="J4684" s="8" t="n">
        <f aca="false">INDEX(Products!$E:$E,MATCH(C4684,Products!$A:$A,0))</f>
        <v>17320.4</v>
      </c>
      <c r="K4684" s="8" t="n">
        <f aca="false">D4684*J4684</f>
        <v>17320.4</v>
      </c>
    </row>
    <row r="4685" customFormat="false" ht="15" hidden="false" customHeight="false" outlineLevel="0" collapsed="false">
      <c r="A4685" s="0" t="s">
        <v>12453</v>
      </c>
      <c r="B4685" s="0" t="s">
        <v>4322</v>
      </c>
      <c r="C4685" s="0" t="s">
        <v>7672</v>
      </c>
      <c r="D4685" s="0" t="n">
        <v>1</v>
      </c>
      <c r="E4685" s="8" t="n">
        <v>169</v>
      </c>
      <c r="F4685" s="0" t="n">
        <v>5</v>
      </c>
      <c r="G4685" s="8" t="n">
        <v>160.55</v>
      </c>
      <c r="H4685" s="0" t="str">
        <f aca="false">INDEX(Products!$C:$C,MATCH(C4685,Products!$A:$A,0))</f>
        <v>Grocery</v>
      </c>
      <c r="I4685" s="0" t="str">
        <f aca="false">INDEX(Orders!$D:$D,MATCH(B4685,Orders!$A:$A,0))</f>
        <v>Delivered</v>
      </c>
      <c r="J4685" s="8" t="n">
        <f aca="false">INDEX(Products!$E:$E,MATCH(C4685,Products!$A:$A,0))</f>
        <v>105.02</v>
      </c>
      <c r="K4685" s="8" t="n">
        <f aca="false">D4685*J4685</f>
        <v>105.02</v>
      </c>
    </row>
    <row r="4686" customFormat="false" ht="15" hidden="false" customHeight="false" outlineLevel="0" collapsed="false">
      <c r="A4686" s="0" t="s">
        <v>12454</v>
      </c>
      <c r="B4686" s="0" t="s">
        <v>4323</v>
      </c>
      <c r="C4686" s="0" t="s">
        <v>7895</v>
      </c>
      <c r="D4686" s="0" t="n">
        <v>1</v>
      </c>
      <c r="E4686" s="8" t="n">
        <v>789</v>
      </c>
      <c r="F4686" s="0" t="n">
        <v>5</v>
      </c>
      <c r="G4686" s="8" t="n">
        <v>749.55</v>
      </c>
      <c r="H4686" s="0" t="str">
        <f aca="false">INDEX(Products!$C:$C,MATCH(C4686,Products!$A:$A,0))</f>
        <v>Fashion</v>
      </c>
      <c r="I4686" s="0" t="str">
        <f aca="false">INDEX(Orders!$D:$D,MATCH(B4686,Orders!$A:$A,0))</f>
        <v>Delivered</v>
      </c>
      <c r="J4686" s="8" t="n">
        <f aca="false">INDEX(Products!$E:$E,MATCH(C4686,Products!$A:$A,0))</f>
        <v>495.92</v>
      </c>
      <c r="K4686" s="8" t="n">
        <f aca="false">D4686*J4686</f>
        <v>495.92</v>
      </c>
    </row>
    <row r="4687" customFormat="false" ht="15" hidden="false" customHeight="false" outlineLevel="0" collapsed="false">
      <c r="A4687" s="0" t="s">
        <v>12455</v>
      </c>
      <c r="B4687" s="0" t="s">
        <v>4323</v>
      </c>
      <c r="C4687" s="0" t="s">
        <v>7851</v>
      </c>
      <c r="D4687" s="0" t="n">
        <v>3</v>
      </c>
      <c r="E4687" s="8" t="n">
        <v>2350</v>
      </c>
      <c r="F4687" s="0" t="n">
        <v>5</v>
      </c>
      <c r="G4687" s="8" t="n">
        <v>6697.5</v>
      </c>
      <c r="H4687" s="0" t="str">
        <f aca="false">INDEX(Products!$C:$C,MATCH(C4687,Products!$A:$A,0))</f>
        <v>Fashion</v>
      </c>
      <c r="I4687" s="0" t="str">
        <f aca="false">INDEX(Orders!$D:$D,MATCH(B4687,Orders!$A:$A,0))</f>
        <v>Delivered</v>
      </c>
      <c r="J4687" s="8" t="n">
        <f aca="false">INDEX(Products!$E:$E,MATCH(C4687,Products!$A:$A,0))</f>
        <v>1565.14</v>
      </c>
      <c r="K4687" s="8" t="n">
        <f aca="false">D4687*J4687</f>
        <v>4695.42</v>
      </c>
    </row>
    <row r="4688" customFormat="false" ht="15" hidden="false" customHeight="false" outlineLevel="0" collapsed="false">
      <c r="A4688" s="0" t="s">
        <v>12456</v>
      </c>
      <c r="B4688" s="0" t="s">
        <v>4324</v>
      </c>
      <c r="C4688" s="0" t="s">
        <v>8221</v>
      </c>
      <c r="D4688" s="0" t="n">
        <v>1</v>
      </c>
      <c r="E4688" s="8" t="n">
        <v>31819</v>
      </c>
      <c r="F4688" s="0" t="n">
        <v>0</v>
      </c>
      <c r="G4688" s="8" t="n">
        <v>31819</v>
      </c>
      <c r="H4688" s="0" t="str">
        <f aca="false">INDEX(Products!$C:$C,MATCH(C4688,Products!$A:$A,0))</f>
        <v>Furniture</v>
      </c>
      <c r="I4688" s="0" t="str">
        <f aca="false">INDEX(Orders!$D:$D,MATCH(B4688,Orders!$A:$A,0))</f>
        <v>Delivered</v>
      </c>
      <c r="J4688" s="8" t="n">
        <f aca="false">INDEX(Products!$E:$E,MATCH(C4688,Products!$A:$A,0))</f>
        <v>17577.81</v>
      </c>
      <c r="K4688" s="8" t="n">
        <f aca="false">D4688*J4688</f>
        <v>17577.81</v>
      </c>
    </row>
    <row r="4689" customFormat="false" ht="15" hidden="false" customHeight="false" outlineLevel="0" collapsed="false">
      <c r="A4689" s="0" t="s">
        <v>12457</v>
      </c>
      <c r="B4689" s="0" t="s">
        <v>4326</v>
      </c>
      <c r="C4689" s="0" t="s">
        <v>7705</v>
      </c>
      <c r="D4689" s="0" t="n">
        <v>2</v>
      </c>
      <c r="E4689" s="8" t="n">
        <v>2409</v>
      </c>
      <c r="F4689" s="0" t="n">
        <v>10</v>
      </c>
      <c r="G4689" s="8" t="n">
        <v>4336.2</v>
      </c>
      <c r="H4689" s="0" t="str">
        <f aca="false">INDEX(Products!$C:$C,MATCH(C4689,Products!$A:$A,0))</f>
        <v>Fashion</v>
      </c>
      <c r="I4689" s="0" t="str">
        <f aca="false">INDEX(Orders!$D:$D,MATCH(B4689,Orders!$A:$A,0))</f>
        <v>Cancelled</v>
      </c>
      <c r="J4689" s="8" t="n">
        <f aca="false">INDEX(Products!$E:$E,MATCH(C4689,Products!$A:$A,0))</f>
        <v>1619.11</v>
      </c>
      <c r="K4689" s="8" t="n">
        <f aca="false">D4689*J4689</f>
        <v>3238.22</v>
      </c>
    </row>
    <row r="4690" customFormat="false" ht="15" hidden="false" customHeight="false" outlineLevel="0" collapsed="false">
      <c r="A4690" s="0" t="s">
        <v>12458</v>
      </c>
      <c r="B4690" s="0" t="s">
        <v>4326</v>
      </c>
      <c r="C4690" s="0" t="s">
        <v>7676</v>
      </c>
      <c r="D4690" s="0" t="n">
        <v>1</v>
      </c>
      <c r="E4690" s="8" t="n">
        <v>33759</v>
      </c>
      <c r="F4690" s="0" t="n">
        <v>10</v>
      </c>
      <c r="G4690" s="8" t="n">
        <v>30383.1</v>
      </c>
      <c r="H4690" s="0" t="str">
        <f aca="false">INDEX(Products!$C:$C,MATCH(C4690,Products!$A:$A,0))</f>
        <v>Furniture</v>
      </c>
      <c r="I4690" s="0" t="str">
        <f aca="false">INDEX(Orders!$D:$D,MATCH(B4690,Orders!$A:$A,0))</f>
        <v>Cancelled</v>
      </c>
      <c r="J4690" s="8" t="n">
        <f aca="false">INDEX(Products!$E:$E,MATCH(C4690,Products!$A:$A,0))</f>
        <v>19897.05</v>
      </c>
      <c r="K4690" s="8" t="n">
        <f aca="false">D4690*J4690</f>
        <v>19897.05</v>
      </c>
    </row>
    <row r="4691" customFormat="false" ht="15" hidden="false" customHeight="false" outlineLevel="0" collapsed="false">
      <c r="A4691" s="0" t="s">
        <v>12459</v>
      </c>
      <c r="B4691" s="0" t="s">
        <v>4326</v>
      </c>
      <c r="C4691" s="0" t="s">
        <v>7620</v>
      </c>
      <c r="D4691" s="0" t="n">
        <v>1</v>
      </c>
      <c r="E4691" s="8" t="n">
        <v>8729</v>
      </c>
      <c r="F4691" s="0" t="n">
        <v>10</v>
      </c>
      <c r="G4691" s="8" t="n">
        <v>7856.1</v>
      </c>
      <c r="H4691" s="0" t="str">
        <f aca="false">INDEX(Products!$C:$C,MATCH(C4691,Products!$A:$A,0))</f>
        <v>Electronics</v>
      </c>
      <c r="I4691" s="0" t="str">
        <f aca="false">INDEX(Orders!$D:$D,MATCH(B4691,Orders!$A:$A,0))</f>
        <v>Cancelled</v>
      </c>
      <c r="J4691" s="8" t="n">
        <f aca="false">INDEX(Products!$E:$E,MATCH(C4691,Products!$A:$A,0))</f>
        <v>6197.6</v>
      </c>
      <c r="K4691" s="8" t="n">
        <f aca="false">D4691*J4691</f>
        <v>6197.6</v>
      </c>
    </row>
    <row r="4692" customFormat="false" ht="15" hidden="false" customHeight="false" outlineLevel="0" collapsed="false">
      <c r="A4692" s="0" t="s">
        <v>12460</v>
      </c>
      <c r="B4692" s="0" t="s">
        <v>4327</v>
      </c>
      <c r="C4692" s="0" t="s">
        <v>7993</v>
      </c>
      <c r="D4692" s="0" t="n">
        <v>1</v>
      </c>
      <c r="E4692" s="8" t="n">
        <v>19529</v>
      </c>
      <c r="F4692" s="0" t="n">
        <v>10</v>
      </c>
      <c r="G4692" s="8" t="n">
        <v>17576.1</v>
      </c>
      <c r="H4692" s="0" t="str">
        <f aca="false">INDEX(Products!$C:$C,MATCH(C4692,Products!$A:$A,0))</f>
        <v>Electronics</v>
      </c>
      <c r="I4692" s="0" t="str">
        <f aca="false">INDEX(Orders!$D:$D,MATCH(B4692,Orders!$A:$A,0))</f>
        <v>Delivered</v>
      </c>
      <c r="J4692" s="8" t="n">
        <f aca="false">INDEX(Products!$E:$E,MATCH(C4692,Products!$A:$A,0))</f>
        <v>12094.4</v>
      </c>
      <c r="K4692" s="8" t="n">
        <f aca="false">D4692*J4692</f>
        <v>12094.4</v>
      </c>
    </row>
    <row r="4693" customFormat="false" ht="15" hidden="false" customHeight="false" outlineLevel="0" collapsed="false">
      <c r="A4693" s="0" t="s">
        <v>12461</v>
      </c>
      <c r="B4693" s="0" t="s">
        <v>4328</v>
      </c>
      <c r="C4693" s="0" t="s">
        <v>7591</v>
      </c>
      <c r="D4693" s="0" t="n">
        <v>1</v>
      </c>
      <c r="E4693" s="8" t="n">
        <v>1640</v>
      </c>
      <c r="F4693" s="0" t="n">
        <v>0</v>
      </c>
      <c r="G4693" s="8" t="n">
        <v>1640</v>
      </c>
      <c r="H4693" s="0" t="str">
        <f aca="false">INDEX(Products!$C:$C,MATCH(C4693,Products!$A:$A,0))</f>
        <v>Beauty &amp; Personal Care</v>
      </c>
      <c r="I4693" s="0" t="str">
        <f aca="false">INDEX(Orders!$D:$D,MATCH(B4693,Orders!$A:$A,0))</f>
        <v>Delivered</v>
      </c>
      <c r="J4693" s="8" t="n">
        <f aca="false">INDEX(Products!$E:$E,MATCH(C4693,Products!$A:$A,0))</f>
        <v>939.85</v>
      </c>
      <c r="K4693" s="8" t="n">
        <f aca="false">D4693*J4693</f>
        <v>939.85</v>
      </c>
    </row>
    <row r="4694" customFormat="false" ht="15" hidden="false" customHeight="false" outlineLevel="0" collapsed="false">
      <c r="A4694" s="0" t="s">
        <v>12462</v>
      </c>
      <c r="B4694" s="0" t="s">
        <v>4330</v>
      </c>
      <c r="C4694" s="0" t="s">
        <v>7904</v>
      </c>
      <c r="D4694" s="0" t="n">
        <v>1</v>
      </c>
      <c r="E4694" s="8" t="n">
        <v>3739</v>
      </c>
      <c r="F4694" s="0" t="n">
        <v>15</v>
      </c>
      <c r="G4694" s="8" t="n">
        <v>3178.15</v>
      </c>
      <c r="H4694" s="0" t="str">
        <f aca="false">INDEX(Products!$C:$C,MATCH(C4694,Products!$A:$A,0))</f>
        <v>Fashion</v>
      </c>
      <c r="I4694" s="0" t="str">
        <f aca="false">INDEX(Orders!$D:$D,MATCH(B4694,Orders!$A:$A,0))</f>
        <v>Delivered</v>
      </c>
      <c r="J4694" s="8" t="n">
        <f aca="false">INDEX(Products!$E:$E,MATCH(C4694,Products!$A:$A,0))</f>
        <v>2700.82</v>
      </c>
      <c r="K4694" s="8" t="n">
        <f aca="false">D4694*J4694</f>
        <v>2700.82</v>
      </c>
    </row>
    <row r="4695" customFormat="false" ht="15" hidden="false" customHeight="false" outlineLevel="0" collapsed="false">
      <c r="A4695" s="0" t="s">
        <v>12463</v>
      </c>
      <c r="B4695" s="0" t="s">
        <v>4332</v>
      </c>
      <c r="C4695" s="0" t="s">
        <v>7781</v>
      </c>
      <c r="D4695" s="0" t="n">
        <v>1</v>
      </c>
      <c r="E4695" s="8" t="n">
        <v>85269</v>
      </c>
      <c r="F4695" s="0" t="n">
        <v>20</v>
      </c>
      <c r="G4695" s="8" t="n">
        <v>68215.2</v>
      </c>
      <c r="H4695" s="0" t="str">
        <f aca="false">INDEX(Products!$C:$C,MATCH(C4695,Products!$A:$A,0))</f>
        <v>Mobiles &amp; Accessories</v>
      </c>
      <c r="I4695" s="0" t="str">
        <f aca="false">INDEX(Orders!$D:$D,MATCH(B4695,Orders!$A:$A,0))</f>
        <v>Delivered</v>
      </c>
      <c r="J4695" s="8" t="n">
        <f aca="false">INDEX(Products!$E:$E,MATCH(C4695,Products!$A:$A,0))</f>
        <v>48704.05</v>
      </c>
      <c r="K4695" s="8" t="n">
        <f aca="false">D4695*J4695</f>
        <v>48704.05</v>
      </c>
    </row>
    <row r="4696" customFormat="false" ht="15" hidden="false" customHeight="false" outlineLevel="0" collapsed="false">
      <c r="A4696" s="0" t="s">
        <v>12464</v>
      </c>
      <c r="B4696" s="0" t="s">
        <v>4333</v>
      </c>
      <c r="C4696" s="0" t="s">
        <v>7611</v>
      </c>
      <c r="D4696" s="0" t="n">
        <v>3</v>
      </c>
      <c r="E4696" s="8" t="n">
        <v>2209</v>
      </c>
      <c r="F4696" s="0" t="n">
        <v>0</v>
      </c>
      <c r="G4696" s="8" t="n">
        <v>6627</v>
      </c>
      <c r="H4696" s="0" t="str">
        <f aca="false">INDEX(Products!$C:$C,MATCH(C4696,Products!$A:$A,0))</f>
        <v>Beauty &amp; Personal Care</v>
      </c>
      <c r="I4696" s="0" t="str">
        <f aca="false">INDEX(Orders!$D:$D,MATCH(B4696,Orders!$A:$A,0))</f>
        <v>Delivered</v>
      </c>
      <c r="J4696" s="8" t="n">
        <f aca="false">INDEX(Products!$E:$E,MATCH(C4696,Products!$A:$A,0))</f>
        <v>1306.07</v>
      </c>
      <c r="K4696" s="8" t="n">
        <f aca="false">D4696*J4696</f>
        <v>3918.21</v>
      </c>
    </row>
    <row r="4697" customFormat="false" ht="15" hidden="false" customHeight="false" outlineLevel="0" collapsed="false">
      <c r="A4697" s="0" t="s">
        <v>12465</v>
      </c>
      <c r="B4697" s="0" t="s">
        <v>4334</v>
      </c>
      <c r="C4697" s="0" t="s">
        <v>7785</v>
      </c>
      <c r="D4697" s="0" t="n">
        <v>1</v>
      </c>
      <c r="E4697" s="8" t="n">
        <v>709</v>
      </c>
      <c r="F4697" s="0" t="n">
        <v>5</v>
      </c>
      <c r="G4697" s="8" t="n">
        <v>673.55</v>
      </c>
      <c r="H4697" s="0" t="str">
        <f aca="false">INDEX(Products!$C:$C,MATCH(C4697,Products!$A:$A,0))</f>
        <v>Grocery</v>
      </c>
      <c r="I4697" s="0" t="str">
        <f aca="false">INDEX(Orders!$D:$D,MATCH(B4697,Orders!$A:$A,0))</f>
        <v>Delivered</v>
      </c>
      <c r="J4697" s="8" t="n">
        <f aca="false">INDEX(Products!$E:$E,MATCH(C4697,Products!$A:$A,0))</f>
        <v>488.31</v>
      </c>
      <c r="K4697" s="8" t="n">
        <f aca="false">D4697*J4697</f>
        <v>488.31</v>
      </c>
    </row>
    <row r="4698" customFormat="false" ht="15" hidden="false" customHeight="false" outlineLevel="0" collapsed="false">
      <c r="A4698" s="0" t="s">
        <v>12466</v>
      </c>
      <c r="B4698" s="0" t="s">
        <v>4335</v>
      </c>
      <c r="C4698" s="0" t="s">
        <v>7646</v>
      </c>
      <c r="D4698" s="0" t="n">
        <v>1</v>
      </c>
      <c r="E4698" s="8" t="n">
        <v>3610</v>
      </c>
      <c r="F4698" s="0" t="n">
        <v>0</v>
      </c>
      <c r="G4698" s="8" t="n">
        <v>3610</v>
      </c>
      <c r="H4698" s="0" t="str">
        <f aca="false">INDEX(Products!$C:$C,MATCH(C4698,Products!$A:$A,0))</f>
        <v>Fashion</v>
      </c>
      <c r="I4698" s="0" t="str">
        <f aca="false">INDEX(Orders!$D:$D,MATCH(B4698,Orders!$A:$A,0))</f>
        <v>Delivered</v>
      </c>
      <c r="J4698" s="8" t="n">
        <f aca="false">INDEX(Products!$E:$E,MATCH(C4698,Products!$A:$A,0))</f>
        <v>2575.47</v>
      </c>
      <c r="K4698" s="8" t="n">
        <f aca="false">D4698*J4698</f>
        <v>2575.47</v>
      </c>
    </row>
    <row r="4699" customFormat="false" ht="15" hidden="false" customHeight="false" outlineLevel="0" collapsed="false">
      <c r="A4699" s="0" t="s">
        <v>12467</v>
      </c>
      <c r="B4699" s="0" t="s">
        <v>4336</v>
      </c>
      <c r="C4699" s="0" t="s">
        <v>7745</v>
      </c>
      <c r="D4699" s="0" t="n">
        <v>1</v>
      </c>
      <c r="E4699" s="8" t="n">
        <v>19339</v>
      </c>
      <c r="F4699" s="0" t="n">
        <v>0</v>
      </c>
      <c r="G4699" s="8" t="n">
        <v>19339</v>
      </c>
      <c r="H4699" s="0" t="str">
        <f aca="false">INDEX(Products!$C:$C,MATCH(C4699,Products!$A:$A,0))</f>
        <v>Furniture</v>
      </c>
      <c r="I4699" s="0" t="str">
        <f aca="false">INDEX(Orders!$D:$D,MATCH(B4699,Orders!$A:$A,0))</f>
        <v>Delivered</v>
      </c>
      <c r="J4699" s="8" t="n">
        <f aca="false">INDEX(Products!$E:$E,MATCH(C4699,Products!$A:$A,0))</f>
        <v>11729</v>
      </c>
      <c r="K4699" s="8" t="n">
        <f aca="false">D4699*J4699</f>
        <v>11729</v>
      </c>
    </row>
    <row r="4700" customFormat="false" ht="15" hidden="false" customHeight="false" outlineLevel="0" collapsed="false">
      <c r="A4700" s="0" t="s">
        <v>12468</v>
      </c>
      <c r="B4700" s="0" t="s">
        <v>4336</v>
      </c>
      <c r="C4700" s="0" t="s">
        <v>7659</v>
      </c>
      <c r="D4700" s="0" t="n">
        <v>1</v>
      </c>
      <c r="E4700" s="8" t="n">
        <v>2609</v>
      </c>
      <c r="F4700" s="0" t="n">
        <v>10</v>
      </c>
      <c r="G4700" s="8" t="n">
        <v>2348.1</v>
      </c>
      <c r="H4700" s="0" t="str">
        <f aca="false">INDEX(Products!$C:$C,MATCH(C4700,Products!$A:$A,0))</f>
        <v>Fashion</v>
      </c>
      <c r="I4700" s="0" t="str">
        <f aca="false">INDEX(Orders!$D:$D,MATCH(B4700,Orders!$A:$A,0))</f>
        <v>Delivered</v>
      </c>
      <c r="J4700" s="8" t="n">
        <f aca="false">INDEX(Products!$E:$E,MATCH(C4700,Products!$A:$A,0))</f>
        <v>1780.61</v>
      </c>
      <c r="K4700" s="8" t="n">
        <f aca="false">D4700*J4700</f>
        <v>1780.61</v>
      </c>
    </row>
    <row r="4701" customFormat="false" ht="15" hidden="false" customHeight="false" outlineLevel="0" collapsed="false">
      <c r="A4701" s="0" t="s">
        <v>12469</v>
      </c>
      <c r="B4701" s="0" t="s">
        <v>4337</v>
      </c>
      <c r="C4701" s="0" t="s">
        <v>8253</v>
      </c>
      <c r="D4701" s="0" t="n">
        <v>1</v>
      </c>
      <c r="E4701" s="8" t="n">
        <v>1729</v>
      </c>
      <c r="F4701" s="0" t="n">
        <v>0</v>
      </c>
      <c r="G4701" s="8" t="n">
        <v>1729</v>
      </c>
      <c r="H4701" s="0" t="str">
        <f aca="false">INDEX(Products!$C:$C,MATCH(C4701,Products!$A:$A,0))</f>
        <v>Beauty &amp; Personal Care</v>
      </c>
      <c r="I4701" s="0" t="str">
        <f aca="false">INDEX(Orders!$D:$D,MATCH(B4701,Orders!$A:$A,0))</f>
        <v>Delivered</v>
      </c>
      <c r="J4701" s="8" t="n">
        <f aca="false">INDEX(Products!$E:$E,MATCH(C4701,Products!$A:$A,0))</f>
        <v>1062.01</v>
      </c>
      <c r="K4701" s="8" t="n">
        <f aca="false">D4701*J4701</f>
        <v>1062.01</v>
      </c>
    </row>
    <row r="4702" customFormat="false" ht="15" hidden="false" customHeight="false" outlineLevel="0" collapsed="false">
      <c r="A4702" s="0" t="s">
        <v>12470</v>
      </c>
      <c r="B4702" s="0" t="s">
        <v>4337</v>
      </c>
      <c r="C4702" s="0" t="s">
        <v>7787</v>
      </c>
      <c r="D4702" s="0" t="n">
        <v>1</v>
      </c>
      <c r="E4702" s="8" t="n">
        <v>1279</v>
      </c>
      <c r="F4702" s="0" t="n">
        <v>10</v>
      </c>
      <c r="G4702" s="8" t="n">
        <v>1151.1</v>
      </c>
      <c r="H4702" s="0" t="str">
        <f aca="false">INDEX(Products!$C:$C,MATCH(C4702,Products!$A:$A,0))</f>
        <v>Fashion</v>
      </c>
      <c r="I4702" s="0" t="str">
        <f aca="false">INDEX(Orders!$D:$D,MATCH(B4702,Orders!$A:$A,0))</f>
        <v>Delivered</v>
      </c>
      <c r="J4702" s="8" t="n">
        <f aca="false">INDEX(Products!$E:$E,MATCH(C4702,Products!$A:$A,0))</f>
        <v>810.46</v>
      </c>
      <c r="K4702" s="8" t="n">
        <f aca="false">D4702*J4702</f>
        <v>810.46</v>
      </c>
    </row>
    <row r="4703" customFormat="false" ht="15" hidden="false" customHeight="false" outlineLevel="0" collapsed="false">
      <c r="A4703" s="0" t="s">
        <v>12471</v>
      </c>
      <c r="B4703" s="0" t="s">
        <v>4338</v>
      </c>
      <c r="C4703" s="0" t="s">
        <v>7624</v>
      </c>
      <c r="D4703" s="0" t="n">
        <v>1</v>
      </c>
      <c r="E4703" s="8" t="n">
        <v>14119</v>
      </c>
      <c r="F4703" s="0" t="n">
        <v>0</v>
      </c>
      <c r="G4703" s="8" t="n">
        <v>14119</v>
      </c>
      <c r="H4703" s="0" t="str">
        <f aca="false">INDEX(Products!$C:$C,MATCH(C4703,Products!$A:$A,0))</f>
        <v>Electronics</v>
      </c>
      <c r="I4703" s="0" t="str">
        <f aca="false">INDEX(Orders!$D:$D,MATCH(B4703,Orders!$A:$A,0))</f>
        <v>Delivered</v>
      </c>
      <c r="J4703" s="8" t="n">
        <f aca="false">INDEX(Products!$E:$E,MATCH(C4703,Products!$A:$A,0))</f>
        <v>9184.78</v>
      </c>
      <c r="K4703" s="8" t="n">
        <f aca="false">D4703*J4703</f>
        <v>9184.78</v>
      </c>
    </row>
    <row r="4704" customFormat="false" ht="15" hidden="false" customHeight="false" outlineLevel="0" collapsed="false">
      <c r="A4704" s="0" t="s">
        <v>12472</v>
      </c>
      <c r="B4704" s="0" t="s">
        <v>4339</v>
      </c>
      <c r="C4704" s="0" t="s">
        <v>7684</v>
      </c>
      <c r="D4704" s="0" t="n">
        <v>2</v>
      </c>
      <c r="E4704" s="8" t="n">
        <v>3569</v>
      </c>
      <c r="F4704" s="0" t="n">
        <v>0</v>
      </c>
      <c r="G4704" s="8" t="n">
        <v>7138</v>
      </c>
      <c r="H4704" s="0" t="str">
        <f aca="false">INDEX(Products!$C:$C,MATCH(C4704,Products!$A:$A,0))</f>
        <v>Electronics</v>
      </c>
      <c r="I4704" s="0" t="str">
        <f aca="false">INDEX(Orders!$D:$D,MATCH(B4704,Orders!$A:$A,0))</f>
        <v>Delivered</v>
      </c>
      <c r="J4704" s="8" t="n">
        <f aca="false">INDEX(Products!$E:$E,MATCH(C4704,Products!$A:$A,0))</f>
        <v>2290.54</v>
      </c>
      <c r="K4704" s="8" t="n">
        <f aca="false">D4704*J4704</f>
        <v>4581.08</v>
      </c>
    </row>
    <row r="4705" customFormat="false" ht="15" hidden="false" customHeight="false" outlineLevel="0" collapsed="false">
      <c r="A4705" s="0" t="s">
        <v>12473</v>
      </c>
      <c r="B4705" s="0" t="s">
        <v>4340</v>
      </c>
      <c r="C4705" s="0" t="s">
        <v>7653</v>
      </c>
      <c r="D4705" s="0" t="n">
        <v>2</v>
      </c>
      <c r="E4705" s="8" t="n">
        <v>450</v>
      </c>
      <c r="F4705" s="0" t="n">
        <v>5</v>
      </c>
      <c r="G4705" s="8" t="n">
        <v>855</v>
      </c>
      <c r="H4705" s="0" t="str">
        <f aca="false">INDEX(Products!$C:$C,MATCH(C4705,Products!$A:$A,0))</f>
        <v>Books</v>
      </c>
      <c r="I4705" s="0" t="str">
        <f aca="false">INDEX(Orders!$D:$D,MATCH(B4705,Orders!$A:$A,0))</f>
        <v>Delivered</v>
      </c>
      <c r="J4705" s="8" t="n">
        <f aca="false">INDEX(Products!$E:$E,MATCH(C4705,Products!$A:$A,0))</f>
        <v>303.74</v>
      </c>
      <c r="K4705" s="8" t="n">
        <f aca="false">D4705*J4705</f>
        <v>607.48</v>
      </c>
    </row>
    <row r="4706" customFormat="false" ht="15" hidden="false" customHeight="false" outlineLevel="0" collapsed="false">
      <c r="A4706" s="0" t="s">
        <v>12474</v>
      </c>
      <c r="B4706" s="0" t="s">
        <v>4341</v>
      </c>
      <c r="C4706" s="0" t="s">
        <v>8127</v>
      </c>
      <c r="D4706" s="0" t="n">
        <v>1</v>
      </c>
      <c r="E4706" s="8" t="n">
        <v>1239</v>
      </c>
      <c r="F4706" s="0" t="n">
        <v>5</v>
      </c>
      <c r="G4706" s="8" t="n">
        <v>1177.05</v>
      </c>
      <c r="H4706" s="0" t="str">
        <f aca="false">INDEX(Products!$C:$C,MATCH(C4706,Products!$A:$A,0))</f>
        <v>Sports &amp; Fitness</v>
      </c>
      <c r="I4706" s="0" t="str">
        <f aca="false">INDEX(Orders!$D:$D,MATCH(B4706,Orders!$A:$A,0))</f>
        <v>Delivered</v>
      </c>
      <c r="J4706" s="8" t="n">
        <f aca="false">INDEX(Products!$E:$E,MATCH(C4706,Products!$A:$A,0))</f>
        <v>686.19</v>
      </c>
      <c r="K4706" s="8" t="n">
        <f aca="false">D4706*J4706</f>
        <v>686.19</v>
      </c>
    </row>
    <row r="4707" customFormat="false" ht="15" hidden="false" customHeight="false" outlineLevel="0" collapsed="false">
      <c r="A4707" s="0" t="s">
        <v>12475</v>
      </c>
      <c r="B4707" s="0" t="s">
        <v>4342</v>
      </c>
      <c r="C4707" s="0" t="s">
        <v>7963</v>
      </c>
      <c r="D4707" s="0" t="n">
        <v>2</v>
      </c>
      <c r="E4707" s="8" t="n">
        <v>1509</v>
      </c>
      <c r="F4707" s="0" t="n">
        <v>5</v>
      </c>
      <c r="G4707" s="8" t="n">
        <v>2867.1</v>
      </c>
      <c r="H4707" s="0" t="str">
        <f aca="false">INDEX(Products!$C:$C,MATCH(C4707,Products!$A:$A,0))</f>
        <v>Books</v>
      </c>
      <c r="I4707" s="0" t="str">
        <f aca="false">INDEX(Orders!$D:$D,MATCH(B4707,Orders!$A:$A,0))</f>
        <v>Delivered</v>
      </c>
      <c r="J4707" s="8" t="n">
        <f aca="false">INDEX(Products!$E:$E,MATCH(C4707,Products!$A:$A,0))</f>
        <v>849.27</v>
      </c>
      <c r="K4707" s="8" t="n">
        <f aca="false">D4707*J4707</f>
        <v>1698.54</v>
      </c>
    </row>
    <row r="4708" customFormat="false" ht="15" hidden="false" customHeight="false" outlineLevel="0" collapsed="false">
      <c r="A4708" s="0" t="s">
        <v>12476</v>
      </c>
      <c r="B4708" s="0" t="s">
        <v>4343</v>
      </c>
      <c r="C4708" s="0" t="s">
        <v>8253</v>
      </c>
      <c r="D4708" s="0" t="n">
        <v>2</v>
      </c>
      <c r="E4708" s="8" t="n">
        <v>1729</v>
      </c>
      <c r="F4708" s="0" t="n">
        <v>5</v>
      </c>
      <c r="G4708" s="8" t="n">
        <v>3285.1</v>
      </c>
      <c r="H4708" s="0" t="str">
        <f aca="false">INDEX(Products!$C:$C,MATCH(C4708,Products!$A:$A,0))</f>
        <v>Beauty &amp; Personal Care</v>
      </c>
      <c r="I4708" s="0" t="str">
        <f aca="false">INDEX(Orders!$D:$D,MATCH(B4708,Orders!$A:$A,0))</f>
        <v>Delivered</v>
      </c>
      <c r="J4708" s="8" t="n">
        <f aca="false">INDEX(Products!$E:$E,MATCH(C4708,Products!$A:$A,0))</f>
        <v>1062.01</v>
      </c>
      <c r="K4708" s="8" t="n">
        <f aca="false">D4708*J4708</f>
        <v>2124.02</v>
      </c>
    </row>
    <row r="4709" customFormat="false" ht="15" hidden="false" customHeight="false" outlineLevel="0" collapsed="false">
      <c r="A4709" s="0" t="s">
        <v>12477</v>
      </c>
      <c r="B4709" s="0" t="s">
        <v>4344</v>
      </c>
      <c r="C4709" s="0" t="s">
        <v>7982</v>
      </c>
      <c r="D4709" s="0" t="n">
        <v>1</v>
      </c>
      <c r="E4709" s="8" t="n">
        <v>2399</v>
      </c>
      <c r="F4709" s="0" t="n">
        <v>5</v>
      </c>
      <c r="G4709" s="8" t="n">
        <v>2279.05</v>
      </c>
      <c r="H4709" s="0" t="str">
        <f aca="false">INDEX(Products!$C:$C,MATCH(C4709,Products!$A:$A,0))</f>
        <v>Fashion</v>
      </c>
      <c r="I4709" s="0" t="str">
        <f aca="false">INDEX(Orders!$D:$D,MATCH(B4709,Orders!$A:$A,0))</f>
        <v>Delivered</v>
      </c>
      <c r="J4709" s="8" t="n">
        <f aca="false">INDEX(Products!$E:$E,MATCH(C4709,Products!$A:$A,0))</f>
        <v>1604.24</v>
      </c>
      <c r="K4709" s="8" t="n">
        <f aca="false">D4709*J4709</f>
        <v>1604.24</v>
      </c>
    </row>
    <row r="4710" customFormat="false" ht="15" hidden="false" customHeight="false" outlineLevel="0" collapsed="false">
      <c r="A4710" s="0" t="s">
        <v>12478</v>
      </c>
      <c r="B4710" s="0" t="s">
        <v>4345</v>
      </c>
      <c r="C4710" s="0" t="s">
        <v>7593</v>
      </c>
      <c r="D4710" s="0" t="n">
        <v>1</v>
      </c>
      <c r="E4710" s="8" t="n">
        <v>12159</v>
      </c>
      <c r="F4710" s="0" t="n">
        <v>20</v>
      </c>
      <c r="G4710" s="8" t="n">
        <v>9727.2</v>
      </c>
      <c r="H4710" s="0" t="str">
        <f aca="false">INDEX(Products!$C:$C,MATCH(C4710,Products!$A:$A,0))</f>
        <v>Mobiles &amp; Accessories</v>
      </c>
      <c r="I4710" s="0" t="str">
        <f aca="false">INDEX(Orders!$D:$D,MATCH(B4710,Orders!$A:$A,0))</f>
        <v>Delivered</v>
      </c>
      <c r="J4710" s="8" t="n">
        <f aca="false">INDEX(Products!$E:$E,MATCH(C4710,Products!$A:$A,0))</f>
        <v>8791.68</v>
      </c>
      <c r="K4710" s="8" t="n">
        <f aca="false">D4710*J4710</f>
        <v>8791.68</v>
      </c>
    </row>
    <row r="4711" customFormat="false" ht="15" hidden="false" customHeight="false" outlineLevel="0" collapsed="false">
      <c r="A4711" s="0" t="s">
        <v>12479</v>
      </c>
      <c r="B4711" s="0" t="s">
        <v>4345</v>
      </c>
      <c r="C4711" s="0" t="s">
        <v>7674</v>
      </c>
      <c r="D4711" s="0" t="n">
        <v>2</v>
      </c>
      <c r="E4711" s="8" t="n">
        <v>1629</v>
      </c>
      <c r="F4711" s="0" t="n">
        <v>30</v>
      </c>
      <c r="G4711" s="8" t="n">
        <v>2280.6</v>
      </c>
      <c r="H4711" s="0" t="str">
        <f aca="false">INDEX(Products!$C:$C,MATCH(C4711,Products!$A:$A,0))</f>
        <v>Grocery</v>
      </c>
      <c r="I4711" s="0" t="str">
        <f aca="false">INDEX(Orders!$D:$D,MATCH(B4711,Orders!$A:$A,0))</f>
        <v>Delivered</v>
      </c>
      <c r="J4711" s="8" t="n">
        <f aca="false">INDEX(Products!$E:$E,MATCH(C4711,Products!$A:$A,0))</f>
        <v>1147.73</v>
      </c>
      <c r="K4711" s="8" t="n">
        <f aca="false">D4711*J4711</f>
        <v>2295.46</v>
      </c>
    </row>
    <row r="4712" customFormat="false" ht="15" hidden="false" customHeight="false" outlineLevel="0" collapsed="false">
      <c r="A4712" s="0" t="s">
        <v>12480</v>
      </c>
      <c r="B4712" s="0" t="s">
        <v>4348</v>
      </c>
      <c r="C4712" s="0" t="s">
        <v>8286</v>
      </c>
      <c r="D4712" s="0" t="n">
        <v>3</v>
      </c>
      <c r="E4712" s="8" t="n">
        <v>11479</v>
      </c>
      <c r="F4712" s="0" t="n">
        <v>0</v>
      </c>
      <c r="G4712" s="8" t="n">
        <v>34437</v>
      </c>
      <c r="H4712" s="0" t="str">
        <f aca="false">INDEX(Products!$C:$C,MATCH(C4712,Products!$A:$A,0))</f>
        <v>Home &amp; Kitchen</v>
      </c>
      <c r="I4712" s="0" t="str">
        <f aca="false">INDEX(Orders!$D:$D,MATCH(B4712,Orders!$A:$A,0))</f>
        <v>Delivered</v>
      </c>
      <c r="J4712" s="8" t="n">
        <f aca="false">INDEX(Products!$E:$E,MATCH(C4712,Products!$A:$A,0))</f>
        <v>6548.81</v>
      </c>
      <c r="K4712" s="8" t="n">
        <f aca="false">D4712*J4712</f>
        <v>19646.43</v>
      </c>
    </row>
    <row r="4713" customFormat="false" ht="15" hidden="false" customHeight="false" outlineLevel="0" collapsed="false">
      <c r="A4713" s="0" t="s">
        <v>12481</v>
      </c>
      <c r="B4713" s="0" t="s">
        <v>4348</v>
      </c>
      <c r="C4713" s="0" t="s">
        <v>8210</v>
      </c>
      <c r="D4713" s="0" t="n">
        <v>2</v>
      </c>
      <c r="E4713" s="8" t="n">
        <v>76990</v>
      </c>
      <c r="F4713" s="0" t="n">
        <v>10</v>
      </c>
      <c r="G4713" s="8" t="n">
        <v>138582</v>
      </c>
      <c r="H4713" s="0" t="str">
        <f aca="false">INDEX(Products!$C:$C,MATCH(C4713,Products!$A:$A,0))</f>
        <v>Mobiles &amp; Accessories</v>
      </c>
      <c r="I4713" s="0" t="str">
        <f aca="false">INDEX(Orders!$D:$D,MATCH(B4713,Orders!$A:$A,0))</f>
        <v>Delivered</v>
      </c>
      <c r="J4713" s="8" t="n">
        <f aca="false">INDEX(Products!$E:$E,MATCH(C4713,Products!$A:$A,0))</f>
        <v>55934.16</v>
      </c>
      <c r="K4713" s="8" t="n">
        <f aca="false">D4713*J4713</f>
        <v>111868.32</v>
      </c>
    </row>
    <row r="4714" customFormat="false" ht="15" hidden="false" customHeight="false" outlineLevel="0" collapsed="false">
      <c r="A4714" s="0" t="s">
        <v>12482</v>
      </c>
      <c r="B4714" s="0" t="s">
        <v>4348</v>
      </c>
      <c r="C4714" s="0" t="s">
        <v>7674</v>
      </c>
      <c r="D4714" s="0" t="n">
        <v>1</v>
      </c>
      <c r="E4714" s="8" t="n">
        <v>1629</v>
      </c>
      <c r="F4714" s="0" t="n">
        <v>0</v>
      </c>
      <c r="G4714" s="8" t="n">
        <v>1629</v>
      </c>
      <c r="H4714" s="0" t="str">
        <f aca="false">INDEX(Products!$C:$C,MATCH(C4714,Products!$A:$A,0))</f>
        <v>Grocery</v>
      </c>
      <c r="I4714" s="0" t="str">
        <f aca="false">INDEX(Orders!$D:$D,MATCH(B4714,Orders!$A:$A,0))</f>
        <v>Delivered</v>
      </c>
      <c r="J4714" s="8" t="n">
        <f aca="false">INDEX(Products!$E:$E,MATCH(C4714,Products!$A:$A,0))</f>
        <v>1147.73</v>
      </c>
      <c r="K4714" s="8" t="n">
        <f aca="false">D4714*J4714</f>
        <v>1147.73</v>
      </c>
    </row>
    <row r="4715" customFormat="false" ht="15" hidden="false" customHeight="false" outlineLevel="0" collapsed="false">
      <c r="A4715" s="0" t="s">
        <v>12483</v>
      </c>
      <c r="B4715" s="0" t="s">
        <v>4350</v>
      </c>
      <c r="C4715" s="0" t="s">
        <v>7968</v>
      </c>
      <c r="D4715" s="0" t="n">
        <v>1</v>
      </c>
      <c r="E4715" s="8" t="n">
        <v>50</v>
      </c>
      <c r="F4715" s="0" t="n">
        <v>15</v>
      </c>
      <c r="G4715" s="8" t="n">
        <v>42.5</v>
      </c>
      <c r="H4715" s="0" t="str">
        <f aca="false">INDEX(Products!$C:$C,MATCH(C4715,Products!$A:$A,0))</f>
        <v>Grocery</v>
      </c>
      <c r="I4715" s="0" t="str">
        <f aca="false">INDEX(Orders!$D:$D,MATCH(B4715,Orders!$A:$A,0))</f>
        <v>Delivered</v>
      </c>
      <c r="J4715" s="8" t="n">
        <f aca="false">INDEX(Products!$E:$E,MATCH(C4715,Products!$A:$A,0))</f>
        <v>31.67</v>
      </c>
      <c r="K4715" s="8" t="n">
        <f aca="false">D4715*J4715</f>
        <v>31.67</v>
      </c>
    </row>
    <row r="4716" customFormat="false" ht="15" hidden="false" customHeight="false" outlineLevel="0" collapsed="false">
      <c r="A4716" s="0" t="s">
        <v>12484</v>
      </c>
      <c r="B4716" s="0" t="s">
        <v>4350</v>
      </c>
      <c r="C4716" s="0" t="s">
        <v>7821</v>
      </c>
      <c r="D4716" s="0" t="n">
        <v>1</v>
      </c>
      <c r="E4716" s="8" t="n">
        <v>2479</v>
      </c>
      <c r="F4716" s="0" t="n">
        <v>5</v>
      </c>
      <c r="G4716" s="8" t="n">
        <v>2355.05</v>
      </c>
      <c r="H4716" s="0" t="str">
        <f aca="false">INDEX(Products!$C:$C,MATCH(C4716,Products!$A:$A,0))</f>
        <v>Beauty &amp; Personal Care</v>
      </c>
      <c r="I4716" s="0" t="str">
        <f aca="false">INDEX(Orders!$D:$D,MATCH(B4716,Orders!$A:$A,0))</f>
        <v>Delivered</v>
      </c>
      <c r="J4716" s="8" t="n">
        <f aca="false">INDEX(Products!$E:$E,MATCH(C4716,Products!$A:$A,0))</f>
        <v>1727.59</v>
      </c>
      <c r="K4716" s="8" t="n">
        <f aca="false">D4716*J4716</f>
        <v>1727.59</v>
      </c>
    </row>
    <row r="4717" customFormat="false" ht="15" hidden="false" customHeight="false" outlineLevel="0" collapsed="false">
      <c r="A4717" s="0" t="s">
        <v>12485</v>
      </c>
      <c r="B4717" s="0" t="s">
        <v>4350</v>
      </c>
      <c r="C4717" s="0" t="s">
        <v>7846</v>
      </c>
      <c r="D4717" s="0" t="n">
        <v>1</v>
      </c>
      <c r="E4717" s="8" t="n">
        <v>34829</v>
      </c>
      <c r="F4717" s="0" t="n">
        <v>0</v>
      </c>
      <c r="G4717" s="8" t="n">
        <v>34829</v>
      </c>
      <c r="H4717" s="0" t="str">
        <f aca="false">INDEX(Products!$C:$C,MATCH(C4717,Products!$A:$A,0))</f>
        <v>Mobiles &amp; Accessories</v>
      </c>
      <c r="I4717" s="0" t="str">
        <f aca="false">INDEX(Orders!$D:$D,MATCH(B4717,Orders!$A:$A,0))</f>
        <v>Delivered</v>
      </c>
      <c r="J4717" s="8" t="n">
        <f aca="false">INDEX(Products!$E:$E,MATCH(C4717,Products!$A:$A,0))</f>
        <v>19331.44</v>
      </c>
      <c r="K4717" s="8" t="n">
        <f aca="false">D4717*J4717</f>
        <v>19331.44</v>
      </c>
    </row>
    <row r="4718" customFormat="false" ht="15" hidden="false" customHeight="false" outlineLevel="0" collapsed="false">
      <c r="A4718" s="0" t="s">
        <v>12486</v>
      </c>
      <c r="B4718" s="0" t="s">
        <v>4351</v>
      </c>
      <c r="C4718" s="0" t="s">
        <v>7928</v>
      </c>
      <c r="D4718" s="0" t="n">
        <v>1</v>
      </c>
      <c r="E4718" s="8" t="n">
        <v>12299</v>
      </c>
      <c r="F4718" s="0" t="n">
        <v>10</v>
      </c>
      <c r="G4718" s="8" t="n">
        <v>11069.1</v>
      </c>
      <c r="H4718" s="0" t="str">
        <f aca="false">INDEX(Products!$C:$C,MATCH(C4718,Products!$A:$A,0))</f>
        <v>Home &amp; Kitchen</v>
      </c>
      <c r="I4718" s="0" t="str">
        <f aca="false">INDEX(Orders!$D:$D,MATCH(B4718,Orders!$A:$A,0))</f>
        <v>Delivered</v>
      </c>
      <c r="J4718" s="8" t="n">
        <f aca="false">INDEX(Products!$E:$E,MATCH(C4718,Products!$A:$A,0))</f>
        <v>8449.74</v>
      </c>
      <c r="K4718" s="8" t="n">
        <f aca="false">D4718*J4718</f>
        <v>8449.74</v>
      </c>
    </row>
    <row r="4719" customFormat="false" ht="15" hidden="false" customHeight="false" outlineLevel="0" collapsed="false">
      <c r="A4719" s="0" t="s">
        <v>12487</v>
      </c>
      <c r="B4719" s="0" t="s">
        <v>4352</v>
      </c>
      <c r="C4719" s="0" t="s">
        <v>7653</v>
      </c>
      <c r="D4719" s="0" t="n">
        <v>1</v>
      </c>
      <c r="E4719" s="8" t="n">
        <v>450</v>
      </c>
      <c r="F4719" s="0" t="n">
        <v>5</v>
      </c>
      <c r="G4719" s="8" t="n">
        <v>427.5</v>
      </c>
      <c r="H4719" s="0" t="str">
        <f aca="false">INDEX(Products!$C:$C,MATCH(C4719,Products!$A:$A,0))</f>
        <v>Books</v>
      </c>
      <c r="I4719" s="0" t="str">
        <f aca="false">INDEX(Orders!$D:$D,MATCH(B4719,Orders!$A:$A,0))</f>
        <v>Delivered</v>
      </c>
      <c r="J4719" s="8" t="n">
        <f aca="false">INDEX(Products!$E:$E,MATCH(C4719,Products!$A:$A,0))</f>
        <v>303.74</v>
      </c>
      <c r="K4719" s="8" t="n">
        <f aca="false">D4719*J4719</f>
        <v>303.74</v>
      </c>
    </row>
    <row r="4720" customFormat="false" ht="15" hidden="false" customHeight="false" outlineLevel="0" collapsed="false">
      <c r="A4720" s="0" t="s">
        <v>12488</v>
      </c>
      <c r="B4720" s="0" t="s">
        <v>4355</v>
      </c>
      <c r="C4720" s="0" t="s">
        <v>8081</v>
      </c>
      <c r="D4720" s="0" t="n">
        <v>1</v>
      </c>
      <c r="E4720" s="8" t="n">
        <v>940</v>
      </c>
      <c r="F4720" s="0" t="n">
        <v>20</v>
      </c>
      <c r="G4720" s="8" t="n">
        <v>752</v>
      </c>
      <c r="H4720" s="0" t="str">
        <f aca="false">INDEX(Products!$C:$C,MATCH(C4720,Products!$A:$A,0))</f>
        <v>Books</v>
      </c>
      <c r="I4720" s="0" t="str">
        <f aca="false">INDEX(Orders!$D:$D,MATCH(B4720,Orders!$A:$A,0))</f>
        <v>Delivered</v>
      </c>
      <c r="J4720" s="8" t="n">
        <f aca="false">INDEX(Products!$E:$E,MATCH(C4720,Products!$A:$A,0))</f>
        <v>531.47</v>
      </c>
      <c r="K4720" s="8" t="n">
        <f aca="false">D4720*J4720</f>
        <v>531.47</v>
      </c>
    </row>
    <row r="4721" customFormat="false" ht="15" hidden="false" customHeight="false" outlineLevel="0" collapsed="false">
      <c r="A4721" s="0" t="s">
        <v>12489</v>
      </c>
      <c r="B4721" s="0" t="s">
        <v>4357</v>
      </c>
      <c r="C4721" s="0" t="s">
        <v>7591</v>
      </c>
      <c r="D4721" s="0" t="n">
        <v>1</v>
      </c>
      <c r="E4721" s="8" t="n">
        <v>1640</v>
      </c>
      <c r="F4721" s="0" t="n">
        <v>10</v>
      </c>
      <c r="G4721" s="8" t="n">
        <v>1476</v>
      </c>
      <c r="H4721" s="0" t="str">
        <f aca="false">INDEX(Products!$C:$C,MATCH(C4721,Products!$A:$A,0))</f>
        <v>Beauty &amp; Personal Care</v>
      </c>
      <c r="I4721" s="0" t="str">
        <f aca="false">INDEX(Orders!$D:$D,MATCH(B4721,Orders!$A:$A,0))</f>
        <v>Delivered</v>
      </c>
      <c r="J4721" s="8" t="n">
        <f aca="false">INDEX(Products!$E:$E,MATCH(C4721,Products!$A:$A,0))</f>
        <v>939.85</v>
      </c>
      <c r="K4721" s="8" t="n">
        <f aca="false">D4721*J4721</f>
        <v>939.85</v>
      </c>
    </row>
    <row r="4722" customFormat="false" ht="15" hidden="false" customHeight="false" outlineLevel="0" collapsed="false">
      <c r="A4722" s="0" t="s">
        <v>12490</v>
      </c>
      <c r="B4722" s="0" t="s">
        <v>4359</v>
      </c>
      <c r="C4722" s="0" t="s">
        <v>7646</v>
      </c>
      <c r="D4722" s="0" t="n">
        <v>1</v>
      </c>
      <c r="E4722" s="8" t="n">
        <v>3610</v>
      </c>
      <c r="F4722" s="0" t="n">
        <v>5</v>
      </c>
      <c r="G4722" s="8" t="n">
        <v>3429.5</v>
      </c>
      <c r="H4722" s="0" t="str">
        <f aca="false">INDEX(Products!$C:$C,MATCH(C4722,Products!$A:$A,0))</f>
        <v>Fashion</v>
      </c>
      <c r="I4722" s="0" t="str">
        <f aca="false">INDEX(Orders!$D:$D,MATCH(B4722,Orders!$A:$A,0))</f>
        <v>Delivered</v>
      </c>
      <c r="J4722" s="8" t="n">
        <f aca="false">INDEX(Products!$E:$E,MATCH(C4722,Products!$A:$A,0))</f>
        <v>2575.47</v>
      </c>
      <c r="K4722" s="8" t="n">
        <f aca="false">D4722*J4722</f>
        <v>2575.47</v>
      </c>
    </row>
    <row r="4723" customFormat="false" ht="15" hidden="false" customHeight="false" outlineLevel="0" collapsed="false">
      <c r="A4723" s="0" t="s">
        <v>12491</v>
      </c>
      <c r="B4723" s="0" t="s">
        <v>4359</v>
      </c>
      <c r="C4723" s="0" t="s">
        <v>7680</v>
      </c>
      <c r="D4723" s="0" t="n">
        <v>2</v>
      </c>
      <c r="E4723" s="8" t="n">
        <v>14639</v>
      </c>
      <c r="F4723" s="0" t="n">
        <v>5</v>
      </c>
      <c r="G4723" s="8" t="n">
        <v>27814.1</v>
      </c>
      <c r="H4723" s="0" t="str">
        <f aca="false">INDEX(Products!$C:$C,MATCH(C4723,Products!$A:$A,0))</f>
        <v>Electronics</v>
      </c>
      <c r="I4723" s="0" t="str">
        <f aca="false">INDEX(Orders!$D:$D,MATCH(B4723,Orders!$A:$A,0))</f>
        <v>Delivered</v>
      </c>
      <c r="J4723" s="8" t="n">
        <f aca="false">INDEX(Products!$E:$E,MATCH(C4723,Products!$A:$A,0))</f>
        <v>8845.17</v>
      </c>
      <c r="K4723" s="8" t="n">
        <f aca="false">D4723*J4723</f>
        <v>17690.34</v>
      </c>
    </row>
    <row r="4724" customFormat="false" ht="15" hidden="false" customHeight="false" outlineLevel="0" collapsed="false">
      <c r="A4724" s="0" t="s">
        <v>12492</v>
      </c>
      <c r="B4724" s="0" t="s">
        <v>4360</v>
      </c>
      <c r="C4724" s="0" t="s">
        <v>7999</v>
      </c>
      <c r="D4724" s="0" t="n">
        <v>1</v>
      </c>
      <c r="E4724" s="8" t="n">
        <v>2810</v>
      </c>
      <c r="F4724" s="0" t="n">
        <v>0</v>
      </c>
      <c r="G4724" s="8" t="n">
        <v>2810</v>
      </c>
      <c r="H4724" s="0" t="str">
        <f aca="false">INDEX(Products!$C:$C,MATCH(C4724,Products!$A:$A,0))</f>
        <v>Toys &amp; Baby Care</v>
      </c>
      <c r="I4724" s="0" t="str">
        <f aca="false">INDEX(Orders!$D:$D,MATCH(B4724,Orders!$A:$A,0))</f>
        <v>Delivered</v>
      </c>
      <c r="J4724" s="8" t="n">
        <f aca="false">INDEX(Products!$E:$E,MATCH(C4724,Products!$A:$A,0))</f>
        <v>1582.85</v>
      </c>
      <c r="K4724" s="8" t="n">
        <f aca="false">D4724*J4724</f>
        <v>1582.85</v>
      </c>
    </row>
    <row r="4725" customFormat="false" ht="15" hidden="false" customHeight="false" outlineLevel="0" collapsed="false">
      <c r="A4725" s="0" t="s">
        <v>12493</v>
      </c>
      <c r="B4725" s="0" t="s">
        <v>4360</v>
      </c>
      <c r="C4725" s="0" t="s">
        <v>7703</v>
      </c>
      <c r="D4725" s="0" t="n">
        <v>1</v>
      </c>
      <c r="E4725" s="8" t="n">
        <v>14499</v>
      </c>
      <c r="F4725" s="0" t="n">
        <v>0</v>
      </c>
      <c r="G4725" s="8" t="n">
        <v>14499</v>
      </c>
      <c r="H4725" s="0" t="str">
        <f aca="false">INDEX(Products!$C:$C,MATCH(C4725,Products!$A:$A,0))</f>
        <v>Electronics</v>
      </c>
      <c r="I4725" s="0" t="str">
        <f aca="false">INDEX(Orders!$D:$D,MATCH(B4725,Orders!$A:$A,0))</f>
        <v>Delivered</v>
      </c>
      <c r="J4725" s="8" t="n">
        <f aca="false">INDEX(Products!$E:$E,MATCH(C4725,Products!$A:$A,0))</f>
        <v>10624.25</v>
      </c>
      <c r="K4725" s="8" t="n">
        <f aca="false">D4725*J4725</f>
        <v>10624.25</v>
      </c>
    </row>
    <row r="4726" customFormat="false" ht="15" hidden="false" customHeight="false" outlineLevel="0" collapsed="false">
      <c r="A4726" s="0" t="s">
        <v>12494</v>
      </c>
      <c r="B4726" s="0" t="s">
        <v>4361</v>
      </c>
      <c r="C4726" s="0" t="s">
        <v>7723</v>
      </c>
      <c r="D4726" s="0" t="n">
        <v>2</v>
      </c>
      <c r="E4726" s="8" t="n">
        <v>26310</v>
      </c>
      <c r="F4726" s="0" t="n">
        <v>0</v>
      </c>
      <c r="G4726" s="8" t="n">
        <v>52620</v>
      </c>
      <c r="H4726" s="0" t="str">
        <f aca="false">INDEX(Products!$C:$C,MATCH(C4726,Products!$A:$A,0))</f>
        <v>Electronics</v>
      </c>
      <c r="I4726" s="0" t="str">
        <f aca="false">INDEX(Orders!$D:$D,MATCH(B4726,Orders!$A:$A,0))</f>
        <v>Delivered</v>
      </c>
      <c r="J4726" s="8" t="n">
        <f aca="false">INDEX(Products!$E:$E,MATCH(C4726,Products!$A:$A,0))</f>
        <v>16349.67</v>
      </c>
      <c r="K4726" s="8" t="n">
        <f aca="false">D4726*J4726</f>
        <v>32699.34</v>
      </c>
    </row>
    <row r="4727" customFormat="false" ht="15" hidden="false" customHeight="false" outlineLevel="0" collapsed="false">
      <c r="A4727" s="0" t="s">
        <v>12495</v>
      </c>
      <c r="B4727" s="0" t="s">
        <v>4363</v>
      </c>
      <c r="C4727" s="0" t="s">
        <v>8321</v>
      </c>
      <c r="D4727" s="0" t="n">
        <v>1</v>
      </c>
      <c r="E4727" s="8" t="n">
        <v>1329</v>
      </c>
      <c r="F4727" s="0" t="n">
        <v>5</v>
      </c>
      <c r="G4727" s="8" t="n">
        <v>1262.55</v>
      </c>
      <c r="H4727" s="0" t="str">
        <f aca="false">INDEX(Products!$C:$C,MATCH(C4727,Products!$A:$A,0))</f>
        <v>Home &amp; Kitchen</v>
      </c>
      <c r="I4727" s="0" t="str">
        <f aca="false">INDEX(Orders!$D:$D,MATCH(B4727,Orders!$A:$A,0))</f>
        <v>Returned</v>
      </c>
      <c r="J4727" s="8" t="n">
        <f aca="false">INDEX(Products!$E:$E,MATCH(C4727,Products!$A:$A,0))</f>
        <v>896.37</v>
      </c>
      <c r="K4727" s="8" t="n">
        <f aca="false">D4727*J4727</f>
        <v>896.37</v>
      </c>
    </row>
    <row r="4728" customFormat="false" ht="15" hidden="false" customHeight="false" outlineLevel="0" collapsed="false">
      <c r="A4728" s="0" t="s">
        <v>12496</v>
      </c>
      <c r="B4728" s="0" t="s">
        <v>4363</v>
      </c>
      <c r="C4728" s="0" t="s">
        <v>7607</v>
      </c>
      <c r="D4728" s="0" t="n">
        <v>1</v>
      </c>
      <c r="E4728" s="8" t="n">
        <v>26229</v>
      </c>
      <c r="F4728" s="0" t="n">
        <v>10</v>
      </c>
      <c r="G4728" s="8" t="n">
        <v>23606.1</v>
      </c>
      <c r="H4728" s="0" t="str">
        <f aca="false">INDEX(Products!$C:$C,MATCH(C4728,Products!$A:$A,0))</f>
        <v>Furniture</v>
      </c>
      <c r="I4728" s="0" t="str">
        <f aca="false">INDEX(Orders!$D:$D,MATCH(B4728,Orders!$A:$A,0))</f>
        <v>Returned</v>
      </c>
      <c r="J4728" s="8" t="n">
        <f aca="false">INDEX(Products!$E:$E,MATCH(C4728,Products!$A:$A,0))</f>
        <v>18876.62</v>
      </c>
      <c r="K4728" s="8" t="n">
        <f aca="false">D4728*J4728</f>
        <v>18876.62</v>
      </c>
    </row>
    <row r="4729" customFormat="false" ht="15" hidden="false" customHeight="false" outlineLevel="0" collapsed="false">
      <c r="A4729" s="0" t="s">
        <v>12497</v>
      </c>
      <c r="B4729" s="0" t="s">
        <v>4365</v>
      </c>
      <c r="C4729" s="0" t="s">
        <v>8057</v>
      </c>
      <c r="D4729" s="0" t="n">
        <v>1</v>
      </c>
      <c r="E4729" s="8" t="n">
        <v>5310</v>
      </c>
      <c r="F4729" s="0" t="n">
        <v>30</v>
      </c>
      <c r="G4729" s="8" t="n">
        <v>3717</v>
      </c>
      <c r="H4729" s="0" t="str">
        <f aca="false">INDEX(Products!$C:$C,MATCH(C4729,Products!$A:$A,0))</f>
        <v>Sports &amp; Fitness</v>
      </c>
      <c r="I4729" s="0" t="str">
        <f aca="false">INDEX(Orders!$D:$D,MATCH(B4729,Orders!$A:$A,0))</f>
        <v>Delivered</v>
      </c>
      <c r="J4729" s="8" t="n">
        <f aca="false">INDEX(Products!$E:$E,MATCH(C4729,Products!$A:$A,0))</f>
        <v>3979.51</v>
      </c>
      <c r="K4729" s="8" t="n">
        <f aca="false">D4729*J4729</f>
        <v>3979.51</v>
      </c>
    </row>
    <row r="4730" customFormat="false" ht="15" hidden="false" customHeight="false" outlineLevel="0" collapsed="false">
      <c r="A4730" s="0" t="s">
        <v>12498</v>
      </c>
      <c r="B4730" s="0" t="s">
        <v>4366</v>
      </c>
      <c r="C4730" s="0" t="s">
        <v>7678</v>
      </c>
      <c r="D4730" s="0" t="n">
        <v>1</v>
      </c>
      <c r="E4730" s="8" t="n">
        <v>9859</v>
      </c>
      <c r="F4730" s="0" t="n">
        <v>5</v>
      </c>
      <c r="G4730" s="8" t="n">
        <v>9366.05</v>
      </c>
      <c r="H4730" s="0" t="str">
        <f aca="false">INDEX(Products!$C:$C,MATCH(C4730,Products!$A:$A,0))</f>
        <v>Electronics</v>
      </c>
      <c r="I4730" s="0" t="str">
        <f aca="false">INDEX(Orders!$D:$D,MATCH(B4730,Orders!$A:$A,0))</f>
        <v>Delivered</v>
      </c>
      <c r="J4730" s="8" t="n">
        <f aca="false">INDEX(Products!$E:$E,MATCH(C4730,Products!$A:$A,0))</f>
        <v>6581.05</v>
      </c>
      <c r="K4730" s="8" t="n">
        <f aca="false">D4730*J4730</f>
        <v>6581.05</v>
      </c>
    </row>
    <row r="4731" customFormat="false" ht="15" hidden="false" customHeight="false" outlineLevel="0" collapsed="false">
      <c r="A4731" s="0" t="s">
        <v>12499</v>
      </c>
      <c r="B4731" s="0" t="s">
        <v>4368</v>
      </c>
      <c r="C4731" s="0" t="s">
        <v>8065</v>
      </c>
      <c r="D4731" s="0" t="n">
        <v>1</v>
      </c>
      <c r="E4731" s="8" t="n">
        <v>4989</v>
      </c>
      <c r="F4731" s="0" t="n">
        <v>20</v>
      </c>
      <c r="G4731" s="8" t="n">
        <v>3991.2</v>
      </c>
      <c r="H4731" s="0" t="str">
        <f aca="false">INDEX(Products!$C:$C,MATCH(C4731,Products!$A:$A,0))</f>
        <v>Electronics</v>
      </c>
      <c r="I4731" s="0" t="str">
        <f aca="false">INDEX(Orders!$D:$D,MATCH(B4731,Orders!$A:$A,0))</f>
        <v>Delivered</v>
      </c>
      <c r="J4731" s="8" t="n">
        <f aca="false">INDEX(Products!$E:$E,MATCH(C4731,Products!$A:$A,0))</f>
        <v>3490.69</v>
      </c>
      <c r="K4731" s="8" t="n">
        <f aca="false">D4731*J4731</f>
        <v>3490.69</v>
      </c>
    </row>
    <row r="4732" customFormat="false" ht="15" hidden="false" customHeight="false" outlineLevel="0" collapsed="false">
      <c r="A4732" s="0" t="s">
        <v>12500</v>
      </c>
      <c r="B4732" s="0" t="s">
        <v>4368</v>
      </c>
      <c r="C4732" s="0" t="s">
        <v>8118</v>
      </c>
      <c r="D4732" s="0" t="n">
        <v>1</v>
      </c>
      <c r="E4732" s="8" t="n">
        <v>2909</v>
      </c>
      <c r="F4732" s="0" t="n">
        <v>15</v>
      </c>
      <c r="G4732" s="8" t="n">
        <v>2472.65</v>
      </c>
      <c r="H4732" s="0" t="str">
        <f aca="false">INDEX(Products!$C:$C,MATCH(C4732,Products!$A:$A,0))</f>
        <v>Beauty &amp; Personal Care</v>
      </c>
      <c r="I4732" s="0" t="str">
        <f aca="false">INDEX(Orders!$D:$D,MATCH(B4732,Orders!$A:$A,0))</f>
        <v>Delivered</v>
      </c>
      <c r="J4732" s="8" t="n">
        <f aca="false">INDEX(Products!$E:$E,MATCH(C4732,Products!$A:$A,0))</f>
        <v>1624.63</v>
      </c>
      <c r="K4732" s="8" t="n">
        <f aca="false">D4732*J4732</f>
        <v>1624.63</v>
      </c>
    </row>
    <row r="4733" customFormat="false" ht="15" hidden="false" customHeight="false" outlineLevel="0" collapsed="false">
      <c r="A4733" s="0" t="s">
        <v>12501</v>
      </c>
      <c r="B4733" s="0" t="s">
        <v>4371</v>
      </c>
      <c r="C4733" s="0" t="s">
        <v>7860</v>
      </c>
      <c r="D4733" s="0" t="n">
        <v>1</v>
      </c>
      <c r="E4733" s="8" t="n">
        <v>24399</v>
      </c>
      <c r="F4733" s="0" t="n">
        <v>0</v>
      </c>
      <c r="G4733" s="8" t="n">
        <v>24399</v>
      </c>
      <c r="H4733" s="0" t="str">
        <f aca="false">INDEX(Products!$C:$C,MATCH(C4733,Products!$A:$A,0))</f>
        <v>Mobiles &amp; Accessories</v>
      </c>
      <c r="I4733" s="0" t="str">
        <f aca="false">INDEX(Orders!$D:$D,MATCH(B4733,Orders!$A:$A,0))</f>
        <v>Delivered</v>
      </c>
      <c r="J4733" s="8" t="n">
        <f aca="false">INDEX(Products!$E:$E,MATCH(C4733,Products!$A:$A,0))</f>
        <v>14822.21</v>
      </c>
      <c r="K4733" s="8" t="n">
        <f aca="false">D4733*J4733</f>
        <v>14822.21</v>
      </c>
    </row>
    <row r="4734" customFormat="false" ht="15" hidden="false" customHeight="false" outlineLevel="0" collapsed="false">
      <c r="A4734" s="0" t="s">
        <v>12502</v>
      </c>
      <c r="B4734" s="0" t="s">
        <v>4371</v>
      </c>
      <c r="C4734" s="0" t="s">
        <v>7616</v>
      </c>
      <c r="D4734" s="0" t="n">
        <v>1</v>
      </c>
      <c r="E4734" s="8" t="n">
        <v>9379</v>
      </c>
      <c r="F4734" s="0" t="n">
        <v>5</v>
      </c>
      <c r="G4734" s="8" t="n">
        <v>8910.05</v>
      </c>
      <c r="H4734" s="0" t="str">
        <f aca="false">INDEX(Products!$C:$C,MATCH(C4734,Products!$A:$A,0))</f>
        <v>Electronics</v>
      </c>
      <c r="I4734" s="0" t="str">
        <f aca="false">INDEX(Orders!$D:$D,MATCH(B4734,Orders!$A:$A,0))</f>
        <v>Delivered</v>
      </c>
      <c r="J4734" s="8" t="n">
        <f aca="false">INDEX(Products!$E:$E,MATCH(C4734,Products!$A:$A,0))</f>
        <v>6769.42</v>
      </c>
      <c r="K4734" s="8" t="n">
        <f aca="false">D4734*J4734</f>
        <v>6769.42</v>
      </c>
    </row>
    <row r="4735" customFormat="false" ht="15" hidden="false" customHeight="false" outlineLevel="0" collapsed="false">
      <c r="A4735" s="0" t="s">
        <v>12503</v>
      </c>
      <c r="B4735" s="0" t="s">
        <v>4371</v>
      </c>
      <c r="C4735" s="0" t="s">
        <v>8034</v>
      </c>
      <c r="D4735" s="0" t="n">
        <v>1</v>
      </c>
      <c r="E4735" s="8" t="n">
        <v>59079</v>
      </c>
      <c r="F4735" s="0" t="n">
        <v>15</v>
      </c>
      <c r="G4735" s="8" t="n">
        <v>50217.15</v>
      </c>
      <c r="H4735" s="0" t="str">
        <f aca="false">INDEX(Products!$C:$C,MATCH(C4735,Products!$A:$A,0))</f>
        <v>Mobiles &amp; Accessories</v>
      </c>
      <c r="I4735" s="0" t="str">
        <f aca="false">INDEX(Orders!$D:$D,MATCH(B4735,Orders!$A:$A,0))</f>
        <v>Delivered</v>
      </c>
      <c r="J4735" s="8" t="n">
        <f aca="false">INDEX(Products!$E:$E,MATCH(C4735,Products!$A:$A,0))</f>
        <v>35568.35</v>
      </c>
      <c r="K4735" s="8" t="n">
        <f aca="false">D4735*J4735</f>
        <v>35568.35</v>
      </c>
    </row>
    <row r="4736" customFormat="false" ht="15" hidden="false" customHeight="false" outlineLevel="0" collapsed="false">
      <c r="A4736" s="0" t="s">
        <v>12504</v>
      </c>
      <c r="B4736" s="0" t="s">
        <v>4374</v>
      </c>
      <c r="C4736" s="0" t="s">
        <v>7839</v>
      </c>
      <c r="D4736" s="0" t="n">
        <v>1</v>
      </c>
      <c r="E4736" s="8" t="n">
        <v>9969</v>
      </c>
      <c r="F4736" s="0" t="n">
        <v>20</v>
      </c>
      <c r="G4736" s="8" t="n">
        <v>7975.2</v>
      </c>
      <c r="H4736" s="0" t="str">
        <f aca="false">INDEX(Products!$C:$C,MATCH(C4736,Products!$A:$A,0))</f>
        <v>Home &amp; Kitchen</v>
      </c>
      <c r="I4736" s="0" t="str">
        <f aca="false">INDEX(Orders!$D:$D,MATCH(B4736,Orders!$A:$A,0))</f>
        <v>Delivered</v>
      </c>
      <c r="J4736" s="8" t="n">
        <f aca="false">INDEX(Products!$E:$E,MATCH(C4736,Products!$A:$A,0))</f>
        <v>5962.26</v>
      </c>
      <c r="K4736" s="8" t="n">
        <f aca="false">D4736*J4736</f>
        <v>5962.26</v>
      </c>
    </row>
    <row r="4737" customFormat="false" ht="15" hidden="false" customHeight="false" outlineLevel="0" collapsed="false">
      <c r="A4737" s="0" t="s">
        <v>12505</v>
      </c>
      <c r="B4737" s="0" t="s">
        <v>4374</v>
      </c>
      <c r="C4737" s="0" t="s">
        <v>7657</v>
      </c>
      <c r="D4737" s="0" t="n">
        <v>2</v>
      </c>
      <c r="E4737" s="8" t="n">
        <v>2549</v>
      </c>
      <c r="F4737" s="0" t="n">
        <v>0</v>
      </c>
      <c r="G4737" s="8" t="n">
        <v>5098</v>
      </c>
      <c r="H4737" s="0" t="str">
        <f aca="false">INDEX(Products!$C:$C,MATCH(C4737,Products!$A:$A,0))</f>
        <v>Beauty &amp; Personal Care</v>
      </c>
      <c r="I4737" s="0" t="str">
        <f aca="false">INDEX(Orders!$D:$D,MATCH(B4737,Orders!$A:$A,0))</f>
        <v>Delivered</v>
      </c>
      <c r="J4737" s="8" t="n">
        <f aca="false">INDEX(Products!$E:$E,MATCH(C4737,Products!$A:$A,0))</f>
        <v>1757.39</v>
      </c>
      <c r="K4737" s="8" t="n">
        <f aca="false">D4737*J4737</f>
        <v>3514.78</v>
      </c>
    </row>
    <row r="4738" customFormat="false" ht="15" hidden="false" customHeight="false" outlineLevel="0" collapsed="false">
      <c r="A4738" s="0" t="s">
        <v>12506</v>
      </c>
      <c r="B4738" s="0" t="s">
        <v>4374</v>
      </c>
      <c r="C4738" s="0" t="s">
        <v>7609</v>
      </c>
      <c r="D4738" s="0" t="n">
        <v>1</v>
      </c>
      <c r="E4738" s="8" t="n">
        <v>35369</v>
      </c>
      <c r="F4738" s="0" t="n">
        <v>10</v>
      </c>
      <c r="G4738" s="8" t="n">
        <v>31832.1</v>
      </c>
      <c r="H4738" s="0" t="str">
        <f aca="false">INDEX(Products!$C:$C,MATCH(C4738,Products!$A:$A,0))</f>
        <v>Electronics</v>
      </c>
      <c r="I4738" s="0" t="str">
        <f aca="false">INDEX(Orders!$D:$D,MATCH(B4738,Orders!$A:$A,0))</f>
        <v>Delivered</v>
      </c>
      <c r="J4738" s="8" t="n">
        <f aca="false">INDEX(Products!$E:$E,MATCH(C4738,Products!$A:$A,0))</f>
        <v>24770.66</v>
      </c>
      <c r="K4738" s="8" t="n">
        <f aca="false">D4738*J4738</f>
        <v>24770.66</v>
      </c>
    </row>
    <row r="4739" customFormat="false" ht="15" hidden="false" customHeight="false" outlineLevel="0" collapsed="false">
      <c r="A4739" s="0" t="s">
        <v>12507</v>
      </c>
      <c r="B4739" s="0" t="s">
        <v>4375</v>
      </c>
      <c r="C4739" s="0" t="s">
        <v>7628</v>
      </c>
      <c r="D4739" s="0" t="n">
        <v>1</v>
      </c>
      <c r="E4739" s="8" t="n">
        <v>40359</v>
      </c>
      <c r="F4739" s="0" t="n">
        <v>0</v>
      </c>
      <c r="G4739" s="8" t="n">
        <v>40359</v>
      </c>
      <c r="H4739" s="0" t="str">
        <f aca="false">INDEX(Products!$C:$C,MATCH(C4739,Products!$A:$A,0))</f>
        <v>Mobiles &amp; Accessories</v>
      </c>
      <c r="I4739" s="0" t="str">
        <f aca="false">INDEX(Orders!$D:$D,MATCH(B4739,Orders!$A:$A,0))</f>
        <v>Delivered</v>
      </c>
      <c r="J4739" s="8" t="n">
        <f aca="false">INDEX(Products!$E:$E,MATCH(C4739,Products!$A:$A,0))</f>
        <v>23885.95</v>
      </c>
      <c r="K4739" s="8" t="n">
        <f aca="false">D4739*J4739</f>
        <v>23885.95</v>
      </c>
    </row>
    <row r="4740" customFormat="false" ht="15" hidden="false" customHeight="false" outlineLevel="0" collapsed="false">
      <c r="A4740" s="0" t="s">
        <v>12508</v>
      </c>
      <c r="B4740" s="0" t="s">
        <v>4375</v>
      </c>
      <c r="C4740" s="0" t="s">
        <v>7719</v>
      </c>
      <c r="D4740" s="0" t="n">
        <v>1</v>
      </c>
      <c r="E4740" s="8" t="n">
        <v>13789</v>
      </c>
      <c r="F4740" s="0" t="n">
        <v>5</v>
      </c>
      <c r="G4740" s="8" t="n">
        <v>13099.55</v>
      </c>
      <c r="H4740" s="0" t="str">
        <f aca="false">INDEX(Products!$C:$C,MATCH(C4740,Products!$A:$A,0))</f>
        <v>Home &amp; Kitchen</v>
      </c>
      <c r="I4740" s="0" t="str">
        <f aca="false">INDEX(Orders!$D:$D,MATCH(B4740,Orders!$A:$A,0))</f>
        <v>Delivered</v>
      </c>
      <c r="J4740" s="8" t="n">
        <f aca="false">INDEX(Products!$E:$E,MATCH(C4740,Products!$A:$A,0))</f>
        <v>8780.89</v>
      </c>
      <c r="K4740" s="8" t="n">
        <f aca="false">D4740*J4740</f>
        <v>8780.89</v>
      </c>
    </row>
    <row r="4741" customFormat="false" ht="15" hidden="false" customHeight="false" outlineLevel="0" collapsed="false">
      <c r="A4741" s="0" t="s">
        <v>12509</v>
      </c>
      <c r="B4741" s="0" t="s">
        <v>4375</v>
      </c>
      <c r="C4741" s="0" t="s">
        <v>7933</v>
      </c>
      <c r="D4741" s="0" t="n">
        <v>1</v>
      </c>
      <c r="E4741" s="8" t="n">
        <v>1379</v>
      </c>
      <c r="F4741" s="0" t="n">
        <v>0</v>
      </c>
      <c r="G4741" s="8" t="n">
        <v>1379</v>
      </c>
      <c r="H4741" s="0" t="str">
        <f aca="false">INDEX(Products!$C:$C,MATCH(C4741,Products!$A:$A,0))</f>
        <v>Grocery</v>
      </c>
      <c r="I4741" s="0" t="str">
        <f aca="false">INDEX(Orders!$D:$D,MATCH(B4741,Orders!$A:$A,0))</f>
        <v>Delivered</v>
      </c>
      <c r="J4741" s="8" t="n">
        <f aca="false">INDEX(Products!$E:$E,MATCH(C4741,Products!$A:$A,0))</f>
        <v>826.95</v>
      </c>
      <c r="K4741" s="8" t="n">
        <f aca="false">D4741*J4741</f>
        <v>826.95</v>
      </c>
    </row>
    <row r="4742" customFormat="false" ht="15" hidden="false" customHeight="false" outlineLevel="0" collapsed="false">
      <c r="A4742" s="0" t="s">
        <v>12510</v>
      </c>
      <c r="B4742" s="0" t="s">
        <v>4376</v>
      </c>
      <c r="C4742" s="0" t="s">
        <v>8152</v>
      </c>
      <c r="D4742" s="0" t="n">
        <v>1</v>
      </c>
      <c r="E4742" s="8" t="n">
        <v>3759</v>
      </c>
      <c r="F4742" s="0" t="n">
        <v>10</v>
      </c>
      <c r="G4742" s="8" t="n">
        <v>3383.1</v>
      </c>
      <c r="H4742" s="0" t="str">
        <f aca="false">INDEX(Products!$C:$C,MATCH(C4742,Products!$A:$A,0))</f>
        <v>Fashion</v>
      </c>
      <c r="I4742" s="0" t="str">
        <f aca="false">INDEX(Orders!$D:$D,MATCH(B4742,Orders!$A:$A,0))</f>
        <v>Delivered</v>
      </c>
      <c r="J4742" s="8" t="n">
        <f aca="false">INDEX(Products!$E:$E,MATCH(C4742,Products!$A:$A,0))</f>
        <v>2136.16</v>
      </c>
      <c r="K4742" s="8" t="n">
        <f aca="false">D4742*J4742</f>
        <v>2136.16</v>
      </c>
    </row>
    <row r="4743" customFormat="false" ht="15" hidden="false" customHeight="false" outlineLevel="0" collapsed="false">
      <c r="A4743" s="0" t="s">
        <v>12511</v>
      </c>
      <c r="B4743" s="0" t="s">
        <v>4377</v>
      </c>
      <c r="C4743" s="0" t="s">
        <v>8221</v>
      </c>
      <c r="D4743" s="0" t="n">
        <v>1</v>
      </c>
      <c r="E4743" s="8" t="n">
        <v>31819</v>
      </c>
      <c r="F4743" s="0" t="n">
        <v>20</v>
      </c>
      <c r="G4743" s="8" t="n">
        <v>25455.2</v>
      </c>
      <c r="H4743" s="0" t="str">
        <f aca="false">INDEX(Products!$C:$C,MATCH(C4743,Products!$A:$A,0))</f>
        <v>Furniture</v>
      </c>
      <c r="I4743" s="0" t="str">
        <f aca="false">INDEX(Orders!$D:$D,MATCH(B4743,Orders!$A:$A,0))</f>
        <v>Delivered</v>
      </c>
      <c r="J4743" s="8" t="n">
        <f aca="false">INDEX(Products!$E:$E,MATCH(C4743,Products!$A:$A,0))</f>
        <v>17577.81</v>
      </c>
      <c r="K4743" s="8" t="n">
        <f aca="false">D4743*J4743</f>
        <v>17577.81</v>
      </c>
    </row>
    <row r="4744" customFormat="false" ht="15" hidden="false" customHeight="false" outlineLevel="0" collapsed="false">
      <c r="A4744" s="0" t="s">
        <v>12512</v>
      </c>
      <c r="B4744" s="0" t="s">
        <v>4378</v>
      </c>
      <c r="C4744" s="0" t="s">
        <v>8286</v>
      </c>
      <c r="D4744" s="0" t="n">
        <v>2</v>
      </c>
      <c r="E4744" s="8" t="n">
        <v>11479</v>
      </c>
      <c r="F4744" s="0" t="n">
        <v>5</v>
      </c>
      <c r="G4744" s="8" t="n">
        <v>21810.1</v>
      </c>
      <c r="H4744" s="0" t="str">
        <f aca="false">INDEX(Products!$C:$C,MATCH(C4744,Products!$A:$A,0))</f>
        <v>Home &amp; Kitchen</v>
      </c>
      <c r="I4744" s="0" t="str">
        <f aca="false">INDEX(Orders!$D:$D,MATCH(B4744,Orders!$A:$A,0))</f>
        <v>Returned</v>
      </c>
      <c r="J4744" s="8" t="n">
        <f aca="false">INDEX(Products!$E:$E,MATCH(C4744,Products!$A:$A,0))</f>
        <v>6548.81</v>
      </c>
      <c r="K4744" s="8" t="n">
        <f aca="false">D4744*J4744</f>
        <v>13097.62</v>
      </c>
    </row>
    <row r="4745" customFormat="false" ht="15" hidden="false" customHeight="false" outlineLevel="0" collapsed="false">
      <c r="A4745" s="0" t="s">
        <v>12513</v>
      </c>
      <c r="B4745" s="0" t="s">
        <v>4378</v>
      </c>
      <c r="C4745" s="0" t="s">
        <v>7947</v>
      </c>
      <c r="D4745" s="0" t="n">
        <v>1</v>
      </c>
      <c r="E4745" s="8" t="n">
        <v>9320</v>
      </c>
      <c r="F4745" s="0" t="n">
        <v>15</v>
      </c>
      <c r="G4745" s="8" t="n">
        <v>7922</v>
      </c>
      <c r="H4745" s="0" t="str">
        <f aca="false">INDEX(Products!$C:$C,MATCH(C4745,Products!$A:$A,0))</f>
        <v>Home &amp; Kitchen</v>
      </c>
      <c r="I4745" s="0" t="str">
        <f aca="false">INDEX(Orders!$D:$D,MATCH(B4745,Orders!$A:$A,0))</f>
        <v>Returned</v>
      </c>
      <c r="J4745" s="8" t="n">
        <f aca="false">INDEX(Products!$E:$E,MATCH(C4745,Products!$A:$A,0))</f>
        <v>6164.02</v>
      </c>
      <c r="K4745" s="8" t="n">
        <f aca="false">D4745*J4745</f>
        <v>6164.02</v>
      </c>
    </row>
    <row r="4746" customFormat="false" ht="15" hidden="false" customHeight="false" outlineLevel="0" collapsed="false">
      <c r="A4746" s="0" t="s">
        <v>12514</v>
      </c>
      <c r="B4746" s="0" t="s">
        <v>4380</v>
      </c>
      <c r="C4746" s="0" t="s">
        <v>7853</v>
      </c>
      <c r="D4746" s="0" t="n">
        <v>2</v>
      </c>
      <c r="E4746" s="8" t="n">
        <v>1989</v>
      </c>
      <c r="F4746" s="0" t="n">
        <v>20</v>
      </c>
      <c r="G4746" s="8" t="n">
        <v>3182.4</v>
      </c>
      <c r="H4746" s="0" t="str">
        <f aca="false">INDEX(Products!$C:$C,MATCH(C4746,Products!$A:$A,0))</f>
        <v>Fashion</v>
      </c>
      <c r="I4746" s="0" t="str">
        <f aca="false">INDEX(Orders!$D:$D,MATCH(B4746,Orders!$A:$A,0))</f>
        <v>Delivered</v>
      </c>
      <c r="J4746" s="8" t="n">
        <f aca="false">INDEX(Products!$E:$E,MATCH(C4746,Products!$A:$A,0))</f>
        <v>1234.69</v>
      </c>
      <c r="K4746" s="8" t="n">
        <f aca="false">D4746*J4746</f>
        <v>2469.38</v>
      </c>
    </row>
    <row r="4747" customFormat="false" ht="15" hidden="false" customHeight="false" outlineLevel="0" collapsed="false">
      <c r="A4747" s="0" t="s">
        <v>12515</v>
      </c>
      <c r="B4747" s="0" t="s">
        <v>4382</v>
      </c>
      <c r="C4747" s="0" t="s">
        <v>7721</v>
      </c>
      <c r="D4747" s="0" t="n">
        <v>1</v>
      </c>
      <c r="E4747" s="8" t="n">
        <v>4189</v>
      </c>
      <c r="F4747" s="0" t="n">
        <v>15</v>
      </c>
      <c r="G4747" s="8" t="n">
        <v>3560.65</v>
      </c>
      <c r="H4747" s="0" t="str">
        <f aca="false">INDEX(Products!$C:$C,MATCH(C4747,Products!$A:$A,0))</f>
        <v>Electronics</v>
      </c>
      <c r="I4747" s="0" t="str">
        <f aca="false">INDEX(Orders!$D:$D,MATCH(B4747,Orders!$A:$A,0))</f>
        <v>Returned</v>
      </c>
      <c r="J4747" s="8" t="n">
        <f aca="false">INDEX(Products!$E:$E,MATCH(C4747,Products!$A:$A,0))</f>
        <v>3101.05</v>
      </c>
      <c r="K4747" s="8" t="n">
        <f aca="false">D4747*J4747</f>
        <v>3101.05</v>
      </c>
    </row>
    <row r="4748" customFormat="false" ht="15" hidden="false" customHeight="false" outlineLevel="0" collapsed="false">
      <c r="A4748" s="0" t="s">
        <v>12516</v>
      </c>
      <c r="B4748" s="0" t="s">
        <v>4383</v>
      </c>
      <c r="C4748" s="0" t="s">
        <v>7638</v>
      </c>
      <c r="D4748" s="0" t="n">
        <v>1</v>
      </c>
      <c r="E4748" s="8" t="n">
        <v>4629</v>
      </c>
      <c r="F4748" s="0" t="n">
        <v>5</v>
      </c>
      <c r="G4748" s="8" t="n">
        <v>4397.55</v>
      </c>
      <c r="H4748" s="0" t="str">
        <f aca="false">INDEX(Products!$C:$C,MATCH(C4748,Products!$A:$A,0))</f>
        <v>Fashion</v>
      </c>
      <c r="I4748" s="0" t="str">
        <f aca="false">INDEX(Orders!$D:$D,MATCH(B4748,Orders!$A:$A,0))</f>
        <v>Delivered</v>
      </c>
      <c r="J4748" s="8" t="n">
        <f aca="false">INDEX(Products!$E:$E,MATCH(C4748,Products!$A:$A,0))</f>
        <v>3426.32</v>
      </c>
      <c r="K4748" s="8" t="n">
        <f aca="false">D4748*J4748</f>
        <v>3426.32</v>
      </c>
    </row>
    <row r="4749" customFormat="false" ht="15" hidden="false" customHeight="false" outlineLevel="0" collapsed="false">
      <c r="A4749" s="0" t="s">
        <v>12517</v>
      </c>
      <c r="B4749" s="0" t="s">
        <v>4383</v>
      </c>
      <c r="C4749" s="0" t="s">
        <v>7966</v>
      </c>
      <c r="D4749" s="0" t="n">
        <v>1</v>
      </c>
      <c r="E4749" s="8" t="n">
        <v>8389</v>
      </c>
      <c r="F4749" s="0" t="n">
        <v>0</v>
      </c>
      <c r="G4749" s="8" t="n">
        <v>8389</v>
      </c>
      <c r="H4749" s="0" t="str">
        <f aca="false">INDEX(Products!$C:$C,MATCH(C4749,Products!$A:$A,0))</f>
        <v>Home &amp; Kitchen</v>
      </c>
      <c r="I4749" s="0" t="str">
        <f aca="false">INDEX(Orders!$D:$D,MATCH(B4749,Orders!$A:$A,0))</f>
        <v>Delivered</v>
      </c>
      <c r="J4749" s="8" t="n">
        <f aca="false">INDEX(Products!$E:$E,MATCH(C4749,Products!$A:$A,0))</f>
        <v>6236.44</v>
      </c>
      <c r="K4749" s="8" t="n">
        <f aca="false">D4749*J4749</f>
        <v>6236.44</v>
      </c>
    </row>
    <row r="4750" customFormat="false" ht="15" hidden="false" customHeight="false" outlineLevel="0" collapsed="false">
      <c r="A4750" s="0" t="s">
        <v>12518</v>
      </c>
      <c r="B4750" s="0" t="s">
        <v>4384</v>
      </c>
      <c r="C4750" s="0" t="s">
        <v>7771</v>
      </c>
      <c r="D4750" s="0" t="n">
        <v>1</v>
      </c>
      <c r="E4750" s="8" t="n">
        <v>3619</v>
      </c>
      <c r="F4750" s="0" t="n">
        <v>10</v>
      </c>
      <c r="G4750" s="8" t="n">
        <v>3257.1</v>
      </c>
      <c r="H4750" s="0" t="str">
        <f aca="false">INDEX(Products!$C:$C,MATCH(C4750,Products!$A:$A,0))</f>
        <v>Fashion</v>
      </c>
      <c r="I4750" s="0" t="str">
        <f aca="false">INDEX(Orders!$D:$D,MATCH(B4750,Orders!$A:$A,0))</f>
        <v>Delivered</v>
      </c>
      <c r="J4750" s="8" t="n">
        <f aca="false">INDEX(Products!$E:$E,MATCH(C4750,Products!$A:$A,0))</f>
        <v>2299.95</v>
      </c>
      <c r="K4750" s="8" t="n">
        <f aca="false">D4750*J4750</f>
        <v>2299.95</v>
      </c>
    </row>
    <row r="4751" customFormat="false" ht="15" hidden="false" customHeight="false" outlineLevel="0" collapsed="false">
      <c r="A4751" s="0" t="s">
        <v>12519</v>
      </c>
      <c r="B4751" s="0" t="s">
        <v>4386</v>
      </c>
      <c r="C4751" s="0" t="s">
        <v>7696</v>
      </c>
      <c r="D4751" s="0" t="n">
        <v>2</v>
      </c>
      <c r="E4751" s="8" t="n">
        <v>23569</v>
      </c>
      <c r="F4751" s="0" t="n">
        <v>5</v>
      </c>
      <c r="G4751" s="8" t="n">
        <v>44781.1</v>
      </c>
      <c r="H4751" s="0" t="str">
        <f aca="false">INDEX(Products!$C:$C,MATCH(C4751,Products!$A:$A,0))</f>
        <v>Electronics</v>
      </c>
      <c r="I4751" s="0" t="str">
        <f aca="false">INDEX(Orders!$D:$D,MATCH(B4751,Orders!$A:$A,0))</f>
        <v>Delivered</v>
      </c>
      <c r="J4751" s="8" t="n">
        <f aca="false">INDEX(Products!$E:$E,MATCH(C4751,Products!$A:$A,0))</f>
        <v>15487.44</v>
      </c>
      <c r="K4751" s="8" t="n">
        <f aca="false">D4751*J4751</f>
        <v>30974.88</v>
      </c>
    </row>
    <row r="4752" customFormat="false" ht="15" hidden="false" customHeight="false" outlineLevel="0" collapsed="false">
      <c r="A4752" s="0" t="s">
        <v>12520</v>
      </c>
      <c r="B4752" s="0" t="s">
        <v>4387</v>
      </c>
      <c r="C4752" s="0" t="s">
        <v>8127</v>
      </c>
      <c r="D4752" s="0" t="n">
        <v>1</v>
      </c>
      <c r="E4752" s="8" t="n">
        <v>1239</v>
      </c>
      <c r="F4752" s="0" t="n">
        <v>0</v>
      </c>
      <c r="G4752" s="8" t="n">
        <v>1239</v>
      </c>
      <c r="H4752" s="0" t="str">
        <f aca="false">INDEX(Products!$C:$C,MATCH(C4752,Products!$A:$A,0))</f>
        <v>Sports &amp; Fitness</v>
      </c>
      <c r="I4752" s="0" t="str">
        <f aca="false">INDEX(Orders!$D:$D,MATCH(B4752,Orders!$A:$A,0))</f>
        <v>Delivered</v>
      </c>
      <c r="J4752" s="8" t="n">
        <f aca="false">INDEX(Products!$E:$E,MATCH(C4752,Products!$A:$A,0))</f>
        <v>686.19</v>
      </c>
      <c r="K4752" s="8" t="n">
        <f aca="false">D4752*J4752</f>
        <v>686.19</v>
      </c>
    </row>
    <row r="4753" customFormat="false" ht="15" hidden="false" customHeight="false" outlineLevel="0" collapsed="false">
      <c r="A4753" s="0" t="s">
        <v>12521</v>
      </c>
      <c r="B4753" s="0" t="s">
        <v>4387</v>
      </c>
      <c r="C4753" s="0" t="s">
        <v>8304</v>
      </c>
      <c r="D4753" s="0" t="n">
        <v>1</v>
      </c>
      <c r="E4753" s="8" t="n">
        <v>30649</v>
      </c>
      <c r="F4753" s="0" t="n">
        <v>20</v>
      </c>
      <c r="G4753" s="8" t="n">
        <v>24519.2</v>
      </c>
      <c r="H4753" s="0" t="str">
        <f aca="false">INDEX(Products!$C:$C,MATCH(C4753,Products!$A:$A,0))</f>
        <v>Mobiles &amp; Accessories</v>
      </c>
      <c r="I4753" s="0" t="str">
        <f aca="false">INDEX(Orders!$D:$D,MATCH(B4753,Orders!$A:$A,0))</f>
        <v>Delivered</v>
      </c>
      <c r="J4753" s="8" t="n">
        <f aca="false">INDEX(Products!$E:$E,MATCH(C4753,Products!$A:$A,0))</f>
        <v>17732.54</v>
      </c>
      <c r="K4753" s="8" t="n">
        <f aca="false">D4753*J4753</f>
        <v>17732.54</v>
      </c>
    </row>
    <row r="4754" customFormat="false" ht="15" hidden="false" customHeight="false" outlineLevel="0" collapsed="false">
      <c r="A4754" s="0" t="s">
        <v>12522</v>
      </c>
      <c r="B4754" s="0" t="s">
        <v>4387</v>
      </c>
      <c r="C4754" s="0" t="s">
        <v>7659</v>
      </c>
      <c r="D4754" s="0" t="n">
        <v>2</v>
      </c>
      <c r="E4754" s="8" t="n">
        <v>2609</v>
      </c>
      <c r="F4754" s="0" t="n">
        <v>20</v>
      </c>
      <c r="G4754" s="8" t="n">
        <v>4174.4</v>
      </c>
      <c r="H4754" s="0" t="str">
        <f aca="false">INDEX(Products!$C:$C,MATCH(C4754,Products!$A:$A,0))</f>
        <v>Fashion</v>
      </c>
      <c r="I4754" s="0" t="str">
        <f aca="false">INDEX(Orders!$D:$D,MATCH(B4754,Orders!$A:$A,0))</f>
        <v>Delivered</v>
      </c>
      <c r="J4754" s="8" t="n">
        <f aca="false">INDEX(Products!$E:$E,MATCH(C4754,Products!$A:$A,0))</f>
        <v>1780.61</v>
      </c>
      <c r="K4754" s="8" t="n">
        <f aca="false">D4754*J4754</f>
        <v>3561.22</v>
      </c>
    </row>
    <row r="4755" customFormat="false" ht="15" hidden="false" customHeight="false" outlineLevel="0" collapsed="false">
      <c r="A4755" s="0" t="s">
        <v>12523</v>
      </c>
      <c r="B4755" s="0" t="s">
        <v>4388</v>
      </c>
      <c r="C4755" s="0" t="s">
        <v>8083</v>
      </c>
      <c r="D4755" s="0" t="n">
        <v>2</v>
      </c>
      <c r="E4755" s="8" t="n">
        <v>1749</v>
      </c>
      <c r="F4755" s="0" t="n">
        <v>0</v>
      </c>
      <c r="G4755" s="8" t="n">
        <v>3498</v>
      </c>
      <c r="H4755" s="0" t="str">
        <f aca="false">INDEX(Products!$C:$C,MATCH(C4755,Products!$A:$A,0))</f>
        <v>Fashion</v>
      </c>
      <c r="I4755" s="0" t="str">
        <f aca="false">INDEX(Orders!$D:$D,MATCH(B4755,Orders!$A:$A,0))</f>
        <v>Delivered</v>
      </c>
      <c r="J4755" s="8" t="n">
        <f aca="false">INDEX(Products!$E:$E,MATCH(C4755,Products!$A:$A,0))</f>
        <v>1085.41</v>
      </c>
      <c r="K4755" s="8" t="n">
        <f aca="false">D4755*J4755</f>
        <v>2170.82</v>
      </c>
    </row>
    <row r="4756" customFormat="false" ht="15" hidden="false" customHeight="false" outlineLevel="0" collapsed="false">
      <c r="A4756" s="0" t="s">
        <v>12524</v>
      </c>
      <c r="B4756" s="0" t="s">
        <v>4388</v>
      </c>
      <c r="C4756" s="0" t="s">
        <v>7884</v>
      </c>
      <c r="D4756" s="0" t="n">
        <v>1</v>
      </c>
      <c r="E4756" s="8" t="n">
        <v>560</v>
      </c>
      <c r="F4756" s="0" t="n">
        <v>15</v>
      </c>
      <c r="G4756" s="8" t="n">
        <v>476</v>
      </c>
      <c r="H4756" s="0" t="str">
        <f aca="false">INDEX(Products!$C:$C,MATCH(C4756,Products!$A:$A,0))</f>
        <v>Fashion</v>
      </c>
      <c r="I4756" s="0" t="str">
        <f aca="false">INDEX(Orders!$D:$D,MATCH(B4756,Orders!$A:$A,0))</f>
        <v>Delivered</v>
      </c>
      <c r="J4756" s="8" t="n">
        <f aca="false">INDEX(Products!$E:$E,MATCH(C4756,Products!$A:$A,0))</f>
        <v>349.88</v>
      </c>
      <c r="K4756" s="8" t="n">
        <f aca="false">D4756*J4756</f>
        <v>349.88</v>
      </c>
    </row>
    <row r="4757" customFormat="false" ht="15" hidden="false" customHeight="false" outlineLevel="0" collapsed="false">
      <c r="A4757" s="0" t="s">
        <v>12525</v>
      </c>
      <c r="B4757" s="0" t="s">
        <v>4388</v>
      </c>
      <c r="C4757" s="0" t="s">
        <v>7787</v>
      </c>
      <c r="D4757" s="0" t="n">
        <v>1</v>
      </c>
      <c r="E4757" s="8" t="n">
        <v>1279</v>
      </c>
      <c r="F4757" s="0" t="n">
        <v>10</v>
      </c>
      <c r="G4757" s="8" t="n">
        <v>1151.1</v>
      </c>
      <c r="H4757" s="0" t="str">
        <f aca="false">INDEX(Products!$C:$C,MATCH(C4757,Products!$A:$A,0))</f>
        <v>Fashion</v>
      </c>
      <c r="I4757" s="0" t="str">
        <f aca="false">INDEX(Orders!$D:$D,MATCH(B4757,Orders!$A:$A,0))</f>
        <v>Delivered</v>
      </c>
      <c r="J4757" s="8" t="n">
        <f aca="false">INDEX(Products!$E:$E,MATCH(C4757,Products!$A:$A,0))</f>
        <v>810.46</v>
      </c>
      <c r="K4757" s="8" t="n">
        <f aca="false">D4757*J4757</f>
        <v>810.46</v>
      </c>
    </row>
    <row r="4758" customFormat="false" ht="15" hidden="false" customHeight="false" outlineLevel="0" collapsed="false">
      <c r="A4758" s="0" t="s">
        <v>12526</v>
      </c>
      <c r="B4758" s="0" t="s">
        <v>4390</v>
      </c>
      <c r="C4758" s="0" t="s">
        <v>7736</v>
      </c>
      <c r="D4758" s="0" t="n">
        <v>1</v>
      </c>
      <c r="E4758" s="8" t="n">
        <v>569</v>
      </c>
      <c r="F4758" s="0" t="n">
        <v>0</v>
      </c>
      <c r="G4758" s="8" t="n">
        <v>569</v>
      </c>
      <c r="H4758" s="0" t="str">
        <f aca="false">INDEX(Products!$C:$C,MATCH(C4758,Products!$A:$A,0))</f>
        <v>Beauty &amp; Personal Care</v>
      </c>
      <c r="I4758" s="0" t="str">
        <f aca="false">INDEX(Orders!$D:$D,MATCH(B4758,Orders!$A:$A,0))</f>
        <v>Delivered</v>
      </c>
      <c r="J4758" s="8" t="n">
        <f aca="false">INDEX(Products!$E:$E,MATCH(C4758,Products!$A:$A,0))</f>
        <v>400.07</v>
      </c>
      <c r="K4758" s="8" t="n">
        <f aca="false">D4758*J4758</f>
        <v>400.07</v>
      </c>
    </row>
    <row r="4759" customFormat="false" ht="15" hidden="false" customHeight="false" outlineLevel="0" collapsed="false">
      <c r="A4759" s="0" t="s">
        <v>12527</v>
      </c>
      <c r="B4759" s="0" t="s">
        <v>4392</v>
      </c>
      <c r="C4759" s="0" t="s">
        <v>7963</v>
      </c>
      <c r="D4759" s="0" t="n">
        <v>1</v>
      </c>
      <c r="E4759" s="8" t="n">
        <v>1509</v>
      </c>
      <c r="F4759" s="0" t="n">
        <v>10</v>
      </c>
      <c r="G4759" s="8" t="n">
        <v>1358.1</v>
      </c>
      <c r="H4759" s="0" t="str">
        <f aca="false">INDEX(Products!$C:$C,MATCH(C4759,Products!$A:$A,0))</f>
        <v>Books</v>
      </c>
      <c r="I4759" s="0" t="str">
        <f aca="false">INDEX(Orders!$D:$D,MATCH(B4759,Orders!$A:$A,0))</f>
        <v>Returned</v>
      </c>
      <c r="J4759" s="8" t="n">
        <f aca="false">INDEX(Products!$E:$E,MATCH(C4759,Products!$A:$A,0))</f>
        <v>849.27</v>
      </c>
      <c r="K4759" s="8" t="n">
        <f aca="false">D4759*J4759</f>
        <v>849.27</v>
      </c>
    </row>
    <row r="4760" customFormat="false" ht="15" hidden="false" customHeight="false" outlineLevel="0" collapsed="false">
      <c r="A4760" s="0" t="s">
        <v>12528</v>
      </c>
      <c r="B4760" s="0" t="s">
        <v>4393</v>
      </c>
      <c r="C4760" s="0" t="s">
        <v>7846</v>
      </c>
      <c r="D4760" s="0" t="n">
        <v>1</v>
      </c>
      <c r="E4760" s="8" t="n">
        <v>34829</v>
      </c>
      <c r="F4760" s="0" t="n">
        <v>0</v>
      </c>
      <c r="G4760" s="8" t="n">
        <v>34829</v>
      </c>
      <c r="H4760" s="0" t="str">
        <f aca="false">INDEX(Products!$C:$C,MATCH(C4760,Products!$A:$A,0))</f>
        <v>Mobiles &amp; Accessories</v>
      </c>
      <c r="I4760" s="0" t="str">
        <f aca="false">INDEX(Orders!$D:$D,MATCH(B4760,Orders!$A:$A,0))</f>
        <v>Returned</v>
      </c>
      <c r="J4760" s="8" t="n">
        <f aca="false">INDEX(Products!$E:$E,MATCH(C4760,Products!$A:$A,0))</f>
        <v>19331.44</v>
      </c>
      <c r="K4760" s="8" t="n">
        <f aca="false">D4760*J4760</f>
        <v>19331.44</v>
      </c>
    </row>
    <row r="4761" customFormat="false" ht="15" hidden="false" customHeight="false" outlineLevel="0" collapsed="false">
      <c r="A4761" s="0" t="s">
        <v>12529</v>
      </c>
      <c r="B4761" s="0" t="s">
        <v>4393</v>
      </c>
      <c r="C4761" s="0" t="s">
        <v>8130</v>
      </c>
      <c r="D4761" s="0" t="n">
        <v>2</v>
      </c>
      <c r="E4761" s="8" t="n">
        <v>7929</v>
      </c>
      <c r="F4761" s="0" t="n">
        <v>10</v>
      </c>
      <c r="G4761" s="8" t="n">
        <v>14272.2</v>
      </c>
      <c r="H4761" s="0" t="str">
        <f aca="false">INDEX(Products!$C:$C,MATCH(C4761,Products!$A:$A,0))</f>
        <v>Home &amp; Kitchen</v>
      </c>
      <c r="I4761" s="0" t="str">
        <f aca="false">INDEX(Orders!$D:$D,MATCH(B4761,Orders!$A:$A,0))</f>
        <v>Returned</v>
      </c>
      <c r="J4761" s="8" t="n">
        <f aca="false">INDEX(Products!$E:$E,MATCH(C4761,Products!$A:$A,0))</f>
        <v>4469.51</v>
      </c>
      <c r="K4761" s="8" t="n">
        <f aca="false">D4761*J4761</f>
        <v>8939.02</v>
      </c>
    </row>
    <row r="4762" customFormat="false" ht="15" hidden="false" customHeight="false" outlineLevel="0" collapsed="false">
      <c r="A4762" s="0" t="s">
        <v>12530</v>
      </c>
      <c r="B4762" s="0" t="s">
        <v>4394</v>
      </c>
      <c r="C4762" s="0" t="s">
        <v>7961</v>
      </c>
      <c r="D4762" s="0" t="n">
        <v>1</v>
      </c>
      <c r="E4762" s="8" t="n">
        <v>7140</v>
      </c>
      <c r="F4762" s="0" t="n">
        <v>20</v>
      </c>
      <c r="G4762" s="8" t="n">
        <v>5712</v>
      </c>
      <c r="H4762" s="0" t="str">
        <f aca="false">INDEX(Products!$C:$C,MATCH(C4762,Products!$A:$A,0))</f>
        <v>Mobiles &amp; Accessories</v>
      </c>
      <c r="I4762" s="0" t="str">
        <f aca="false">INDEX(Orders!$D:$D,MATCH(B4762,Orders!$A:$A,0))</f>
        <v>Delivered</v>
      </c>
      <c r="J4762" s="8" t="n">
        <f aca="false">INDEX(Products!$E:$E,MATCH(C4762,Products!$A:$A,0))</f>
        <v>4319.28</v>
      </c>
      <c r="K4762" s="8" t="n">
        <f aca="false">D4762*J4762</f>
        <v>4319.28</v>
      </c>
    </row>
    <row r="4763" customFormat="false" ht="15" hidden="false" customHeight="false" outlineLevel="0" collapsed="false">
      <c r="A4763" s="0" t="s">
        <v>12531</v>
      </c>
      <c r="B4763" s="0" t="s">
        <v>4394</v>
      </c>
      <c r="C4763" s="0" t="s">
        <v>8147</v>
      </c>
      <c r="D4763" s="0" t="n">
        <v>1</v>
      </c>
      <c r="E4763" s="8" t="n">
        <v>8079</v>
      </c>
      <c r="F4763" s="0" t="n">
        <v>10</v>
      </c>
      <c r="G4763" s="8" t="n">
        <v>7271.1</v>
      </c>
      <c r="H4763" s="0" t="str">
        <f aca="false">INDEX(Products!$C:$C,MATCH(C4763,Products!$A:$A,0))</f>
        <v>Sports &amp; Fitness</v>
      </c>
      <c r="I4763" s="0" t="str">
        <f aca="false">INDEX(Orders!$D:$D,MATCH(B4763,Orders!$A:$A,0))</f>
        <v>Delivered</v>
      </c>
      <c r="J4763" s="8" t="n">
        <f aca="false">INDEX(Products!$E:$E,MATCH(C4763,Products!$A:$A,0))</f>
        <v>4706.34</v>
      </c>
      <c r="K4763" s="8" t="n">
        <f aca="false">D4763*J4763</f>
        <v>4706.34</v>
      </c>
    </row>
    <row r="4764" customFormat="false" ht="15" hidden="false" customHeight="false" outlineLevel="0" collapsed="false">
      <c r="A4764" s="0" t="s">
        <v>12532</v>
      </c>
      <c r="B4764" s="0" t="s">
        <v>4395</v>
      </c>
      <c r="C4764" s="0" t="s">
        <v>7607</v>
      </c>
      <c r="D4764" s="0" t="n">
        <v>1</v>
      </c>
      <c r="E4764" s="8" t="n">
        <v>26229</v>
      </c>
      <c r="F4764" s="0" t="n">
        <v>20</v>
      </c>
      <c r="G4764" s="8" t="n">
        <v>20983.2</v>
      </c>
      <c r="H4764" s="0" t="str">
        <f aca="false">INDEX(Products!$C:$C,MATCH(C4764,Products!$A:$A,0))</f>
        <v>Furniture</v>
      </c>
      <c r="I4764" s="0" t="str">
        <f aca="false">INDEX(Orders!$D:$D,MATCH(B4764,Orders!$A:$A,0))</f>
        <v>Delivered</v>
      </c>
      <c r="J4764" s="8" t="n">
        <f aca="false">INDEX(Products!$E:$E,MATCH(C4764,Products!$A:$A,0))</f>
        <v>18876.62</v>
      </c>
      <c r="K4764" s="8" t="n">
        <f aca="false">D4764*J4764</f>
        <v>18876.62</v>
      </c>
    </row>
    <row r="4765" customFormat="false" ht="15" hidden="false" customHeight="false" outlineLevel="0" collapsed="false">
      <c r="A4765" s="0" t="s">
        <v>12533</v>
      </c>
      <c r="B4765" s="0" t="s">
        <v>4397</v>
      </c>
      <c r="C4765" s="0" t="s">
        <v>7705</v>
      </c>
      <c r="D4765" s="0" t="n">
        <v>3</v>
      </c>
      <c r="E4765" s="8" t="n">
        <v>2409</v>
      </c>
      <c r="F4765" s="0" t="n">
        <v>10</v>
      </c>
      <c r="G4765" s="8" t="n">
        <v>6504.3</v>
      </c>
      <c r="H4765" s="0" t="str">
        <f aca="false">INDEX(Products!$C:$C,MATCH(C4765,Products!$A:$A,0))</f>
        <v>Fashion</v>
      </c>
      <c r="I4765" s="0" t="str">
        <f aca="false">INDEX(Orders!$D:$D,MATCH(B4765,Orders!$A:$A,0))</f>
        <v>Delivered</v>
      </c>
      <c r="J4765" s="8" t="n">
        <f aca="false">INDEX(Products!$E:$E,MATCH(C4765,Products!$A:$A,0))</f>
        <v>1619.11</v>
      </c>
      <c r="K4765" s="8" t="n">
        <f aca="false">D4765*J4765</f>
        <v>4857.33</v>
      </c>
    </row>
    <row r="4766" customFormat="false" ht="15" hidden="false" customHeight="false" outlineLevel="0" collapsed="false">
      <c r="A4766" s="0" t="s">
        <v>12534</v>
      </c>
      <c r="B4766" s="0" t="s">
        <v>4398</v>
      </c>
      <c r="C4766" s="0" t="s">
        <v>7835</v>
      </c>
      <c r="D4766" s="0" t="n">
        <v>2</v>
      </c>
      <c r="E4766" s="8" t="n">
        <v>30819</v>
      </c>
      <c r="F4766" s="0" t="n">
        <v>10</v>
      </c>
      <c r="G4766" s="8" t="n">
        <v>55474.2</v>
      </c>
      <c r="H4766" s="0" t="str">
        <f aca="false">INDEX(Products!$C:$C,MATCH(C4766,Products!$A:$A,0))</f>
        <v>Electronics</v>
      </c>
      <c r="I4766" s="0" t="str">
        <f aca="false">INDEX(Orders!$D:$D,MATCH(B4766,Orders!$A:$A,0))</f>
        <v>Delivered</v>
      </c>
      <c r="J4766" s="8" t="n">
        <f aca="false">INDEX(Products!$E:$E,MATCH(C4766,Products!$A:$A,0))</f>
        <v>22115.15</v>
      </c>
      <c r="K4766" s="8" t="n">
        <f aca="false">D4766*J4766</f>
        <v>44230.3</v>
      </c>
    </row>
    <row r="4767" customFormat="false" ht="15" hidden="false" customHeight="false" outlineLevel="0" collapsed="false">
      <c r="A4767" s="0" t="s">
        <v>12535</v>
      </c>
      <c r="B4767" s="0" t="s">
        <v>4398</v>
      </c>
      <c r="C4767" s="0" t="s">
        <v>7990</v>
      </c>
      <c r="D4767" s="0" t="n">
        <v>2</v>
      </c>
      <c r="E4767" s="8" t="n">
        <v>25780</v>
      </c>
      <c r="F4767" s="0" t="n">
        <v>20</v>
      </c>
      <c r="G4767" s="8" t="n">
        <v>41248</v>
      </c>
      <c r="H4767" s="0" t="str">
        <f aca="false">INDEX(Products!$C:$C,MATCH(C4767,Products!$A:$A,0))</f>
        <v>Electronics</v>
      </c>
      <c r="I4767" s="0" t="str">
        <f aca="false">INDEX(Orders!$D:$D,MATCH(B4767,Orders!$A:$A,0))</f>
        <v>Delivered</v>
      </c>
      <c r="J4767" s="8" t="n">
        <f aca="false">INDEX(Products!$E:$E,MATCH(C4767,Products!$A:$A,0))</f>
        <v>18157.51</v>
      </c>
      <c r="K4767" s="8" t="n">
        <f aca="false">D4767*J4767</f>
        <v>36315.02</v>
      </c>
    </row>
    <row r="4768" customFormat="false" ht="15" hidden="false" customHeight="false" outlineLevel="0" collapsed="false">
      <c r="A4768" s="0" t="s">
        <v>12536</v>
      </c>
      <c r="B4768" s="0" t="s">
        <v>4398</v>
      </c>
      <c r="C4768" s="0" t="s">
        <v>7630</v>
      </c>
      <c r="D4768" s="0" t="n">
        <v>3</v>
      </c>
      <c r="E4768" s="8" t="n">
        <v>74379</v>
      </c>
      <c r="F4768" s="0" t="n">
        <v>15</v>
      </c>
      <c r="G4768" s="8" t="n">
        <v>189666.45</v>
      </c>
      <c r="H4768" s="0" t="str">
        <f aca="false">INDEX(Products!$C:$C,MATCH(C4768,Products!$A:$A,0))</f>
        <v>Mobiles &amp; Accessories</v>
      </c>
      <c r="I4768" s="0" t="str">
        <f aca="false">INDEX(Orders!$D:$D,MATCH(B4768,Orders!$A:$A,0))</f>
        <v>Delivered</v>
      </c>
      <c r="J4768" s="8" t="n">
        <f aca="false">INDEX(Products!$E:$E,MATCH(C4768,Products!$A:$A,0))</f>
        <v>45257.88</v>
      </c>
      <c r="K4768" s="8" t="n">
        <f aca="false">D4768*J4768</f>
        <v>135773.64</v>
      </c>
    </row>
    <row r="4769" customFormat="false" ht="15" hidden="false" customHeight="false" outlineLevel="0" collapsed="false">
      <c r="A4769" s="0" t="s">
        <v>12537</v>
      </c>
      <c r="B4769" s="0" t="s">
        <v>4399</v>
      </c>
      <c r="C4769" s="0" t="s">
        <v>7821</v>
      </c>
      <c r="D4769" s="0" t="n">
        <v>3</v>
      </c>
      <c r="E4769" s="8" t="n">
        <v>2479</v>
      </c>
      <c r="F4769" s="0" t="n">
        <v>20</v>
      </c>
      <c r="G4769" s="8" t="n">
        <v>5949.6</v>
      </c>
      <c r="H4769" s="0" t="str">
        <f aca="false">INDEX(Products!$C:$C,MATCH(C4769,Products!$A:$A,0))</f>
        <v>Beauty &amp; Personal Care</v>
      </c>
      <c r="I4769" s="0" t="str">
        <f aca="false">INDEX(Orders!$D:$D,MATCH(B4769,Orders!$A:$A,0))</f>
        <v>Cancelled</v>
      </c>
      <c r="J4769" s="8" t="n">
        <f aca="false">INDEX(Products!$E:$E,MATCH(C4769,Products!$A:$A,0))</f>
        <v>1727.59</v>
      </c>
      <c r="K4769" s="8" t="n">
        <f aca="false">D4769*J4769</f>
        <v>5182.77</v>
      </c>
    </row>
    <row r="4770" customFormat="false" ht="15" hidden="false" customHeight="false" outlineLevel="0" collapsed="false">
      <c r="A4770" s="0" t="s">
        <v>12538</v>
      </c>
      <c r="B4770" s="0" t="s">
        <v>4401</v>
      </c>
      <c r="C4770" s="0" t="s">
        <v>7614</v>
      </c>
      <c r="D4770" s="0" t="n">
        <v>3</v>
      </c>
      <c r="E4770" s="8" t="n">
        <v>23049</v>
      </c>
      <c r="F4770" s="0" t="n">
        <v>10</v>
      </c>
      <c r="G4770" s="8" t="n">
        <v>62232.3</v>
      </c>
      <c r="H4770" s="0" t="str">
        <f aca="false">INDEX(Products!$C:$C,MATCH(C4770,Products!$A:$A,0))</f>
        <v>Furniture</v>
      </c>
      <c r="I4770" s="0" t="str">
        <f aca="false">INDEX(Orders!$D:$D,MATCH(B4770,Orders!$A:$A,0))</f>
        <v>Delivered</v>
      </c>
      <c r="J4770" s="8" t="n">
        <f aca="false">INDEX(Products!$E:$E,MATCH(C4770,Products!$A:$A,0))</f>
        <v>13018.56</v>
      </c>
      <c r="K4770" s="8" t="n">
        <f aca="false">D4770*J4770</f>
        <v>39055.68</v>
      </c>
    </row>
    <row r="4771" customFormat="false" ht="15" hidden="false" customHeight="false" outlineLevel="0" collapsed="false">
      <c r="A4771" s="0" t="s">
        <v>12539</v>
      </c>
      <c r="B4771" s="0" t="s">
        <v>4401</v>
      </c>
      <c r="C4771" s="0" t="s">
        <v>7833</v>
      </c>
      <c r="D4771" s="0" t="n">
        <v>1</v>
      </c>
      <c r="E4771" s="8" t="n">
        <v>63680</v>
      </c>
      <c r="F4771" s="0" t="n">
        <v>0</v>
      </c>
      <c r="G4771" s="8" t="n">
        <v>63680</v>
      </c>
      <c r="H4771" s="0" t="str">
        <f aca="false">INDEX(Products!$C:$C,MATCH(C4771,Products!$A:$A,0))</f>
        <v>Mobiles &amp; Accessories</v>
      </c>
      <c r="I4771" s="0" t="str">
        <f aca="false">INDEX(Orders!$D:$D,MATCH(B4771,Orders!$A:$A,0))</f>
        <v>Delivered</v>
      </c>
      <c r="J4771" s="8" t="n">
        <f aca="false">INDEX(Products!$E:$E,MATCH(C4771,Products!$A:$A,0))</f>
        <v>42793.05</v>
      </c>
      <c r="K4771" s="8" t="n">
        <f aca="false">D4771*J4771</f>
        <v>42793.05</v>
      </c>
    </row>
    <row r="4772" customFormat="false" ht="15" hidden="false" customHeight="false" outlineLevel="0" collapsed="false">
      <c r="A4772" s="0" t="s">
        <v>12540</v>
      </c>
      <c r="B4772" s="0" t="s">
        <v>4402</v>
      </c>
      <c r="C4772" s="0" t="s">
        <v>7879</v>
      </c>
      <c r="D4772" s="0" t="n">
        <v>1</v>
      </c>
      <c r="E4772" s="8" t="n">
        <v>389</v>
      </c>
      <c r="F4772" s="0" t="n">
        <v>30</v>
      </c>
      <c r="G4772" s="8" t="n">
        <v>272.3</v>
      </c>
      <c r="H4772" s="0" t="str">
        <f aca="false">INDEX(Products!$C:$C,MATCH(C4772,Products!$A:$A,0))</f>
        <v>Beauty &amp; Personal Care</v>
      </c>
      <c r="I4772" s="0" t="str">
        <f aca="false">INDEX(Orders!$D:$D,MATCH(B4772,Orders!$A:$A,0))</f>
        <v>Delivered</v>
      </c>
      <c r="J4772" s="8" t="n">
        <f aca="false">INDEX(Products!$E:$E,MATCH(C4772,Products!$A:$A,0))</f>
        <v>254.3</v>
      </c>
      <c r="K4772" s="8" t="n">
        <f aca="false">D4772*J4772</f>
        <v>254.3</v>
      </c>
    </row>
    <row r="4773" customFormat="false" ht="15" hidden="false" customHeight="false" outlineLevel="0" collapsed="false">
      <c r="A4773" s="0" t="s">
        <v>12541</v>
      </c>
      <c r="B4773" s="0" t="s">
        <v>4404</v>
      </c>
      <c r="C4773" s="0" t="s">
        <v>7703</v>
      </c>
      <c r="D4773" s="0" t="n">
        <v>1</v>
      </c>
      <c r="E4773" s="8" t="n">
        <v>14499</v>
      </c>
      <c r="F4773" s="0" t="n">
        <v>5</v>
      </c>
      <c r="G4773" s="8" t="n">
        <v>13774.05</v>
      </c>
      <c r="H4773" s="0" t="str">
        <f aca="false">INDEX(Products!$C:$C,MATCH(C4773,Products!$A:$A,0))</f>
        <v>Electronics</v>
      </c>
      <c r="I4773" s="0" t="str">
        <f aca="false">INDEX(Orders!$D:$D,MATCH(B4773,Orders!$A:$A,0))</f>
        <v>Delivered</v>
      </c>
      <c r="J4773" s="8" t="n">
        <f aca="false">INDEX(Products!$E:$E,MATCH(C4773,Products!$A:$A,0))</f>
        <v>10624.25</v>
      </c>
      <c r="K4773" s="8" t="n">
        <f aca="false">D4773*J4773</f>
        <v>10624.25</v>
      </c>
    </row>
    <row r="4774" customFormat="false" ht="15" hidden="false" customHeight="false" outlineLevel="0" collapsed="false">
      <c r="A4774" s="0" t="s">
        <v>12542</v>
      </c>
      <c r="B4774" s="0" t="s">
        <v>4404</v>
      </c>
      <c r="C4774" s="0" t="s">
        <v>7644</v>
      </c>
      <c r="D4774" s="0" t="n">
        <v>1</v>
      </c>
      <c r="E4774" s="8" t="n">
        <v>14779</v>
      </c>
      <c r="F4774" s="0" t="n">
        <v>30</v>
      </c>
      <c r="G4774" s="8" t="n">
        <v>10345.3</v>
      </c>
      <c r="H4774" s="0" t="str">
        <f aca="false">INDEX(Products!$C:$C,MATCH(C4774,Products!$A:$A,0))</f>
        <v>Mobiles &amp; Accessories</v>
      </c>
      <c r="I4774" s="0" t="str">
        <f aca="false">INDEX(Orders!$D:$D,MATCH(B4774,Orders!$A:$A,0))</f>
        <v>Delivered</v>
      </c>
      <c r="J4774" s="8" t="n">
        <f aca="false">INDEX(Products!$E:$E,MATCH(C4774,Products!$A:$A,0))</f>
        <v>10119.61</v>
      </c>
      <c r="K4774" s="8" t="n">
        <f aca="false">D4774*J4774</f>
        <v>10119.61</v>
      </c>
    </row>
    <row r="4775" customFormat="false" ht="15" hidden="false" customHeight="false" outlineLevel="0" collapsed="false">
      <c r="A4775" s="0" t="s">
        <v>12543</v>
      </c>
      <c r="B4775" s="0" t="s">
        <v>4406</v>
      </c>
      <c r="C4775" s="0" t="s">
        <v>7676</v>
      </c>
      <c r="D4775" s="0" t="n">
        <v>2</v>
      </c>
      <c r="E4775" s="8" t="n">
        <v>33759</v>
      </c>
      <c r="F4775" s="0" t="n">
        <v>5</v>
      </c>
      <c r="G4775" s="8" t="n">
        <v>64142.1</v>
      </c>
      <c r="H4775" s="0" t="str">
        <f aca="false">INDEX(Products!$C:$C,MATCH(C4775,Products!$A:$A,0))</f>
        <v>Furniture</v>
      </c>
      <c r="I4775" s="0" t="str">
        <f aca="false">INDEX(Orders!$D:$D,MATCH(B4775,Orders!$A:$A,0))</f>
        <v>Delivered</v>
      </c>
      <c r="J4775" s="8" t="n">
        <f aca="false">INDEX(Products!$E:$E,MATCH(C4775,Products!$A:$A,0))</f>
        <v>19897.05</v>
      </c>
      <c r="K4775" s="8" t="n">
        <f aca="false">D4775*J4775</f>
        <v>39794.1</v>
      </c>
    </row>
    <row r="4776" customFormat="false" ht="15" hidden="false" customHeight="false" outlineLevel="0" collapsed="false">
      <c r="A4776" s="0" t="s">
        <v>12544</v>
      </c>
      <c r="B4776" s="0" t="s">
        <v>4408</v>
      </c>
      <c r="C4776" s="0" t="s">
        <v>7851</v>
      </c>
      <c r="D4776" s="0" t="n">
        <v>1</v>
      </c>
      <c r="E4776" s="8" t="n">
        <v>2350</v>
      </c>
      <c r="F4776" s="0" t="n">
        <v>10</v>
      </c>
      <c r="G4776" s="8" t="n">
        <v>2115</v>
      </c>
      <c r="H4776" s="0" t="str">
        <f aca="false">INDEX(Products!$C:$C,MATCH(C4776,Products!$A:$A,0))</f>
        <v>Fashion</v>
      </c>
      <c r="I4776" s="0" t="str">
        <f aca="false">INDEX(Orders!$D:$D,MATCH(B4776,Orders!$A:$A,0))</f>
        <v>Delivered</v>
      </c>
      <c r="J4776" s="8" t="n">
        <f aca="false">INDEX(Products!$E:$E,MATCH(C4776,Products!$A:$A,0))</f>
        <v>1565.14</v>
      </c>
      <c r="K4776" s="8" t="n">
        <f aca="false">D4776*J4776</f>
        <v>1565.14</v>
      </c>
    </row>
    <row r="4777" customFormat="false" ht="15" hidden="false" customHeight="false" outlineLevel="0" collapsed="false">
      <c r="A4777" s="0" t="s">
        <v>12545</v>
      </c>
      <c r="B4777" s="0" t="s">
        <v>4408</v>
      </c>
      <c r="C4777" s="0" t="s">
        <v>8210</v>
      </c>
      <c r="D4777" s="0" t="n">
        <v>2</v>
      </c>
      <c r="E4777" s="8" t="n">
        <v>76990</v>
      </c>
      <c r="F4777" s="0" t="n">
        <v>0</v>
      </c>
      <c r="G4777" s="8" t="n">
        <v>153980</v>
      </c>
      <c r="H4777" s="0" t="str">
        <f aca="false">INDEX(Products!$C:$C,MATCH(C4777,Products!$A:$A,0))</f>
        <v>Mobiles &amp; Accessories</v>
      </c>
      <c r="I4777" s="0" t="str">
        <f aca="false">INDEX(Orders!$D:$D,MATCH(B4777,Orders!$A:$A,0))</f>
        <v>Delivered</v>
      </c>
      <c r="J4777" s="8" t="n">
        <f aca="false">INDEX(Products!$E:$E,MATCH(C4777,Products!$A:$A,0))</f>
        <v>55934.16</v>
      </c>
      <c r="K4777" s="8" t="n">
        <f aca="false">D4777*J4777</f>
        <v>111868.32</v>
      </c>
    </row>
    <row r="4778" customFormat="false" ht="15" hidden="false" customHeight="false" outlineLevel="0" collapsed="false">
      <c r="A4778" s="0" t="s">
        <v>12546</v>
      </c>
      <c r="B4778" s="0" t="s">
        <v>4408</v>
      </c>
      <c r="C4778" s="0" t="s">
        <v>7961</v>
      </c>
      <c r="D4778" s="0" t="n">
        <v>2</v>
      </c>
      <c r="E4778" s="8" t="n">
        <v>7140</v>
      </c>
      <c r="F4778" s="0" t="n">
        <v>5</v>
      </c>
      <c r="G4778" s="8" t="n">
        <v>13566</v>
      </c>
      <c r="H4778" s="0" t="str">
        <f aca="false">INDEX(Products!$C:$C,MATCH(C4778,Products!$A:$A,0))</f>
        <v>Mobiles &amp; Accessories</v>
      </c>
      <c r="I4778" s="0" t="str">
        <f aca="false">INDEX(Orders!$D:$D,MATCH(B4778,Orders!$A:$A,0))</f>
        <v>Delivered</v>
      </c>
      <c r="J4778" s="8" t="n">
        <f aca="false">INDEX(Products!$E:$E,MATCH(C4778,Products!$A:$A,0))</f>
        <v>4319.28</v>
      </c>
      <c r="K4778" s="8" t="n">
        <f aca="false">D4778*J4778</f>
        <v>8638.56</v>
      </c>
    </row>
    <row r="4779" customFormat="false" ht="15" hidden="false" customHeight="false" outlineLevel="0" collapsed="false">
      <c r="A4779" s="0" t="s">
        <v>12547</v>
      </c>
      <c r="B4779" s="0" t="s">
        <v>4410</v>
      </c>
      <c r="C4779" s="0" t="s">
        <v>7895</v>
      </c>
      <c r="D4779" s="0" t="n">
        <v>1</v>
      </c>
      <c r="E4779" s="8" t="n">
        <v>789</v>
      </c>
      <c r="F4779" s="0" t="n">
        <v>5</v>
      </c>
      <c r="G4779" s="8" t="n">
        <v>749.55</v>
      </c>
      <c r="H4779" s="0" t="str">
        <f aca="false">INDEX(Products!$C:$C,MATCH(C4779,Products!$A:$A,0))</f>
        <v>Fashion</v>
      </c>
      <c r="I4779" s="0" t="str">
        <f aca="false">INDEX(Orders!$D:$D,MATCH(B4779,Orders!$A:$A,0))</f>
        <v>Cancelled</v>
      </c>
      <c r="J4779" s="8" t="n">
        <f aca="false">INDEX(Products!$E:$E,MATCH(C4779,Products!$A:$A,0))</f>
        <v>495.92</v>
      </c>
      <c r="K4779" s="8" t="n">
        <f aca="false">D4779*J4779</f>
        <v>495.92</v>
      </c>
    </row>
    <row r="4780" customFormat="false" ht="15" hidden="false" customHeight="false" outlineLevel="0" collapsed="false">
      <c r="A4780" s="0" t="s">
        <v>12548</v>
      </c>
      <c r="B4780" s="0" t="s">
        <v>4412</v>
      </c>
      <c r="C4780" s="0" t="s">
        <v>7632</v>
      </c>
      <c r="D4780" s="0" t="n">
        <v>1</v>
      </c>
      <c r="E4780" s="8" t="n">
        <v>2139</v>
      </c>
      <c r="F4780" s="0" t="n">
        <v>10</v>
      </c>
      <c r="G4780" s="8" t="n">
        <v>1925.1</v>
      </c>
      <c r="H4780" s="0" t="str">
        <f aca="false">INDEX(Products!$C:$C,MATCH(C4780,Products!$A:$A,0))</f>
        <v>Fashion</v>
      </c>
      <c r="I4780" s="0" t="str">
        <f aca="false">INDEX(Orders!$D:$D,MATCH(B4780,Orders!$A:$A,0))</f>
        <v>Delivered</v>
      </c>
      <c r="J4780" s="8" t="n">
        <f aca="false">INDEX(Products!$E:$E,MATCH(C4780,Products!$A:$A,0))</f>
        <v>1562.3</v>
      </c>
      <c r="K4780" s="8" t="n">
        <f aca="false">D4780*J4780</f>
        <v>1562.3</v>
      </c>
    </row>
    <row r="4781" customFormat="false" ht="15" hidden="false" customHeight="false" outlineLevel="0" collapsed="false">
      <c r="A4781" s="0" t="s">
        <v>12549</v>
      </c>
      <c r="B4781" s="0" t="s">
        <v>4413</v>
      </c>
      <c r="C4781" s="0" t="s">
        <v>7825</v>
      </c>
      <c r="D4781" s="0" t="n">
        <v>2</v>
      </c>
      <c r="E4781" s="8" t="n">
        <v>1190</v>
      </c>
      <c r="F4781" s="0" t="n">
        <v>10</v>
      </c>
      <c r="G4781" s="8" t="n">
        <v>2142</v>
      </c>
      <c r="H4781" s="0" t="str">
        <f aca="false">INDEX(Products!$C:$C,MATCH(C4781,Products!$A:$A,0))</f>
        <v>Fashion</v>
      </c>
      <c r="I4781" s="0" t="str">
        <f aca="false">INDEX(Orders!$D:$D,MATCH(B4781,Orders!$A:$A,0))</f>
        <v>Delivered</v>
      </c>
      <c r="J4781" s="8" t="n">
        <f aca="false">INDEX(Products!$E:$E,MATCH(C4781,Products!$A:$A,0))</f>
        <v>814.55</v>
      </c>
      <c r="K4781" s="8" t="n">
        <f aca="false">D4781*J4781</f>
        <v>1629.1</v>
      </c>
    </row>
    <row r="4782" customFormat="false" ht="15" hidden="false" customHeight="false" outlineLevel="0" collapsed="false">
      <c r="A4782" s="0" t="s">
        <v>12550</v>
      </c>
      <c r="B4782" s="0" t="s">
        <v>4414</v>
      </c>
      <c r="C4782" s="0" t="s">
        <v>7616</v>
      </c>
      <c r="D4782" s="0" t="n">
        <v>1</v>
      </c>
      <c r="E4782" s="8" t="n">
        <v>9379</v>
      </c>
      <c r="F4782" s="0" t="n">
        <v>20</v>
      </c>
      <c r="G4782" s="8" t="n">
        <v>7503.2</v>
      </c>
      <c r="H4782" s="0" t="str">
        <f aca="false">INDEX(Products!$C:$C,MATCH(C4782,Products!$A:$A,0))</f>
        <v>Electronics</v>
      </c>
      <c r="I4782" s="0" t="str">
        <f aca="false">INDEX(Orders!$D:$D,MATCH(B4782,Orders!$A:$A,0))</f>
        <v>Delivered</v>
      </c>
      <c r="J4782" s="8" t="n">
        <f aca="false">INDEX(Products!$E:$E,MATCH(C4782,Products!$A:$A,0))</f>
        <v>6769.42</v>
      </c>
      <c r="K4782" s="8" t="n">
        <f aca="false">D4782*J4782</f>
        <v>6769.42</v>
      </c>
    </row>
    <row r="4783" customFormat="false" ht="15" hidden="false" customHeight="false" outlineLevel="0" collapsed="false">
      <c r="A4783" s="0" t="s">
        <v>12551</v>
      </c>
      <c r="B4783" s="0" t="s">
        <v>4415</v>
      </c>
      <c r="C4783" s="0" t="s">
        <v>7914</v>
      </c>
      <c r="D4783" s="0" t="n">
        <v>1</v>
      </c>
      <c r="E4783" s="8" t="n">
        <v>1219</v>
      </c>
      <c r="F4783" s="0" t="n">
        <v>15</v>
      </c>
      <c r="G4783" s="8" t="n">
        <v>1036.15</v>
      </c>
      <c r="H4783" s="0" t="str">
        <f aca="false">INDEX(Products!$C:$C,MATCH(C4783,Products!$A:$A,0))</f>
        <v>Beauty &amp; Personal Care</v>
      </c>
      <c r="I4783" s="0" t="str">
        <f aca="false">INDEX(Orders!$D:$D,MATCH(B4783,Orders!$A:$A,0))</f>
        <v>Delivered</v>
      </c>
      <c r="J4783" s="8" t="n">
        <f aca="false">INDEX(Products!$E:$E,MATCH(C4783,Products!$A:$A,0))</f>
        <v>897.9</v>
      </c>
      <c r="K4783" s="8" t="n">
        <f aca="false">D4783*J4783</f>
        <v>897.9</v>
      </c>
    </row>
    <row r="4784" customFormat="false" ht="15" hidden="false" customHeight="false" outlineLevel="0" collapsed="false">
      <c r="A4784" s="0" t="s">
        <v>12552</v>
      </c>
      <c r="B4784" s="0" t="s">
        <v>4415</v>
      </c>
      <c r="C4784" s="0" t="s">
        <v>7710</v>
      </c>
      <c r="D4784" s="0" t="n">
        <v>3</v>
      </c>
      <c r="E4784" s="8" t="n">
        <v>4659</v>
      </c>
      <c r="F4784" s="0" t="n">
        <v>0</v>
      </c>
      <c r="G4784" s="8" t="n">
        <v>13977</v>
      </c>
      <c r="H4784" s="0" t="str">
        <f aca="false">INDEX(Products!$C:$C,MATCH(C4784,Products!$A:$A,0))</f>
        <v>Fashion</v>
      </c>
      <c r="I4784" s="0" t="str">
        <f aca="false">INDEX(Orders!$D:$D,MATCH(B4784,Orders!$A:$A,0))</f>
        <v>Delivered</v>
      </c>
      <c r="J4784" s="8" t="n">
        <f aca="false">INDEX(Products!$E:$E,MATCH(C4784,Products!$A:$A,0))</f>
        <v>2833.14</v>
      </c>
      <c r="K4784" s="8" t="n">
        <f aca="false">D4784*J4784</f>
        <v>8499.42</v>
      </c>
    </row>
    <row r="4785" customFormat="false" ht="15" hidden="false" customHeight="false" outlineLevel="0" collapsed="false">
      <c r="A4785" s="0" t="s">
        <v>12553</v>
      </c>
      <c r="B4785" s="0" t="s">
        <v>4417</v>
      </c>
      <c r="C4785" s="0" t="s">
        <v>8057</v>
      </c>
      <c r="D4785" s="0" t="n">
        <v>1</v>
      </c>
      <c r="E4785" s="8" t="n">
        <v>5310</v>
      </c>
      <c r="F4785" s="0" t="n">
        <v>0</v>
      </c>
      <c r="G4785" s="8" t="n">
        <v>5310</v>
      </c>
      <c r="H4785" s="0" t="str">
        <f aca="false">INDEX(Products!$C:$C,MATCH(C4785,Products!$A:$A,0))</f>
        <v>Sports &amp; Fitness</v>
      </c>
      <c r="I4785" s="0" t="str">
        <f aca="false">INDEX(Orders!$D:$D,MATCH(B4785,Orders!$A:$A,0))</f>
        <v>Delivered</v>
      </c>
      <c r="J4785" s="8" t="n">
        <f aca="false">INDEX(Products!$E:$E,MATCH(C4785,Products!$A:$A,0))</f>
        <v>3979.51</v>
      </c>
      <c r="K4785" s="8" t="n">
        <f aca="false">D4785*J4785</f>
        <v>3979.51</v>
      </c>
    </row>
    <row r="4786" customFormat="false" ht="15" hidden="false" customHeight="false" outlineLevel="0" collapsed="false">
      <c r="A4786" s="0" t="s">
        <v>12554</v>
      </c>
      <c r="B4786" s="0" t="s">
        <v>4417</v>
      </c>
      <c r="C4786" s="0" t="s">
        <v>8369</v>
      </c>
      <c r="D4786" s="0" t="n">
        <v>1</v>
      </c>
      <c r="E4786" s="8" t="n">
        <v>13339</v>
      </c>
      <c r="F4786" s="0" t="n">
        <v>10</v>
      </c>
      <c r="G4786" s="8" t="n">
        <v>12005.1</v>
      </c>
      <c r="H4786" s="0" t="str">
        <f aca="false">INDEX(Products!$C:$C,MATCH(C4786,Products!$A:$A,0))</f>
        <v>Electronics</v>
      </c>
      <c r="I4786" s="0" t="str">
        <f aca="false">INDEX(Orders!$D:$D,MATCH(B4786,Orders!$A:$A,0))</f>
        <v>Delivered</v>
      </c>
      <c r="J4786" s="8" t="n">
        <f aca="false">INDEX(Products!$E:$E,MATCH(C4786,Products!$A:$A,0))</f>
        <v>8278.32</v>
      </c>
      <c r="K4786" s="8" t="n">
        <f aca="false">D4786*J4786</f>
        <v>8278.32</v>
      </c>
    </row>
    <row r="4787" customFormat="false" ht="15" hidden="false" customHeight="false" outlineLevel="0" collapsed="false">
      <c r="A4787" s="0" t="s">
        <v>12555</v>
      </c>
      <c r="B4787" s="0" t="s">
        <v>4418</v>
      </c>
      <c r="C4787" s="0" t="s">
        <v>7725</v>
      </c>
      <c r="D4787" s="0" t="n">
        <v>1</v>
      </c>
      <c r="E4787" s="8" t="n">
        <v>2319</v>
      </c>
      <c r="F4787" s="0" t="n">
        <v>5</v>
      </c>
      <c r="G4787" s="8" t="n">
        <v>2203.05</v>
      </c>
      <c r="H4787" s="0" t="str">
        <f aca="false">INDEX(Products!$C:$C,MATCH(C4787,Products!$A:$A,0))</f>
        <v>Fashion</v>
      </c>
      <c r="I4787" s="0" t="str">
        <f aca="false">INDEX(Orders!$D:$D,MATCH(B4787,Orders!$A:$A,0))</f>
        <v>Delivered</v>
      </c>
      <c r="J4787" s="8" t="n">
        <f aca="false">INDEX(Products!$E:$E,MATCH(C4787,Products!$A:$A,0))</f>
        <v>1283.86</v>
      </c>
      <c r="K4787" s="8" t="n">
        <f aca="false">D4787*J4787</f>
        <v>1283.86</v>
      </c>
    </row>
    <row r="4788" customFormat="false" ht="15" hidden="false" customHeight="false" outlineLevel="0" collapsed="false">
      <c r="A4788" s="0" t="s">
        <v>12556</v>
      </c>
      <c r="B4788" s="0" t="s">
        <v>4419</v>
      </c>
      <c r="C4788" s="0" t="s">
        <v>7873</v>
      </c>
      <c r="D4788" s="0" t="n">
        <v>1</v>
      </c>
      <c r="E4788" s="8" t="n">
        <v>14909</v>
      </c>
      <c r="F4788" s="0" t="n">
        <v>30</v>
      </c>
      <c r="G4788" s="8" t="n">
        <v>10436.3</v>
      </c>
      <c r="H4788" s="0" t="str">
        <f aca="false">INDEX(Products!$C:$C,MATCH(C4788,Products!$A:$A,0))</f>
        <v>Home &amp; Kitchen</v>
      </c>
      <c r="I4788" s="0" t="str">
        <f aca="false">INDEX(Orders!$D:$D,MATCH(B4788,Orders!$A:$A,0))</f>
        <v>Delivered</v>
      </c>
      <c r="J4788" s="8" t="n">
        <f aca="false">INDEX(Products!$E:$E,MATCH(C4788,Products!$A:$A,0))</f>
        <v>8333.87</v>
      </c>
      <c r="K4788" s="8" t="n">
        <f aca="false">D4788*J4788</f>
        <v>8333.87</v>
      </c>
    </row>
    <row r="4789" customFormat="false" ht="15" hidden="false" customHeight="false" outlineLevel="0" collapsed="false">
      <c r="A4789" s="0" t="s">
        <v>12557</v>
      </c>
      <c r="B4789" s="0" t="s">
        <v>4420</v>
      </c>
      <c r="C4789" s="0" t="s">
        <v>7727</v>
      </c>
      <c r="D4789" s="0" t="n">
        <v>2</v>
      </c>
      <c r="E4789" s="8" t="n">
        <v>2379</v>
      </c>
      <c r="F4789" s="0" t="n">
        <v>20</v>
      </c>
      <c r="G4789" s="8" t="n">
        <v>3806.4</v>
      </c>
      <c r="H4789" s="0" t="str">
        <f aca="false">INDEX(Products!$C:$C,MATCH(C4789,Products!$A:$A,0))</f>
        <v>Fashion</v>
      </c>
      <c r="I4789" s="0" t="str">
        <f aca="false">INDEX(Orders!$D:$D,MATCH(B4789,Orders!$A:$A,0))</f>
        <v>Delivered</v>
      </c>
      <c r="J4789" s="8" t="n">
        <f aca="false">INDEX(Products!$E:$E,MATCH(C4789,Products!$A:$A,0))</f>
        <v>1774.91</v>
      </c>
      <c r="K4789" s="8" t="n">
        <f aca="false">D4789*J4789</f>
        <v>3549.82</v>
      </c>
    </row>
    <row r="4790" customFormat="false" ht="15" hidden="false" customHeight="false" outlineLevel="0" collapsed="false">
      <c r="A4790" s="0" t="s">
        <v>12558</v>
      </c>
      <c r="B4790" s="0" t="s">
        <v>4420</v>
      </c>
      <c r="C4790" s="0" t="s">
        <v>7914</v>
      </c>
      <c r="D4790" s="0" t="n">
        <v>1</v>
      </c>
      <c r="E4790" s="8" t="n">
        <v>1219</v>
      </c>
      <c r="F4790" s="0" t="n">
        <v>15</v>
      </c>
      <c r="G4790" s="8" t="n">
        <v>1036.15</v>
      </c>
      <c r="H4790" s="0" t="str">
        <f aca="false">INDEX(Products!$C:$C,MATCH(C4790,Products!$A:$A,0))</f>
        <v>Beauty &amp; Personal Care</v>
      </c>
      <c r="I4790" s="0" t="str">
        <f aca="false">INDEX(Orders!$D:$D,MATCH(B4790,Orders!$A:$A,0))</f>
        <v>Delivered</v>
      </c>
      <c r="J4790" s="8" t="n">
        <f aca="false">INDEX(Products!$E:$E,MATCH(C4790,Products!$A:$A,0))</f>
        <v>897.9</v>
      </c>
      <c r="K4790" s="8" t="n">
        <f aca="false">D4790*J4790</f>
        <v>897.9</v>
      </c>
    </row>
    <row r="4791" customFormat="false" ht="15" hidden="false" customHeight="false" outlineLevel="0" collapsed="false">
      <c r="A4791" s="0" t="s">
        <v>12559</v>
      </c>
      <c r="B4791" s="0" t="s">
        <v>4420</v>
      </c>
      <c r="C4791" s="0" t="s">
        <v>8065</v>
      </c>
      <c r="D4791" s="0" t="n">
        <v>1</v>
      </c>
      <c r="E4791" s="8" t="n">
        <v>4989</v>
      </c>
      <c r="F4791" s="0" t="n">
        <v>20</v>
      </c>
      <c r="G4791" s="8" t="n">
        <v>3991.2</v>
      </c>
      <c r="H4791" s="0" t="str">
        <f aca="false">INDEX(Products!$C:$C,MATCH(C4791,Products!$A:$A,0))</f>
        <v>Electronics</v>
      </c>
      <c r="I4791" s="0" t="str">
        <f aca="false">INDEX(Orders!$D:$D,MATCH(B4791,Orders!$A:$A,0))</f>
        <v>Delivered</v>
      </c>
      <c r="J4791" s="8" t="n">
        <f aca="false">INDEX(Products!$E:$E,MATCH(C4791,Products!$A:$A,0))</f>
        <v>3490.69</v>
      </c>
      <c r="K4791" s="8" t="n">
        <f aca="false">D4791*J4791</f>
        <v>3490.69</v>
      </c>
    </row>
    <row r="4792" customFormat="false" ht="15" hidden="false" customHeight="false" outlineLevel="0" collapsed="false">
      <c r="A4792" s="0" t="s">
        <v>12560</v>
      </c>
      <c r="B4792" s="0" t="s">
        <v>4421</v>
      </c>
      <c r="C4792" s="0" t="s">
        <v>7626</v>
      </c>
      <c r="D4792" s="0" t="n">
        <v>1</v>
      </c>
      <c r="E4792" s="8" t="n">
        <v>869</v>
      </c>
      <c r="F4792" s="0" t="n">
        <v>30</v>
      </c>
      <c r="G4792" s="8" t="n">
        <v>608.3</v>
      </c>
      <c r="H4792" s="0" t="str">
        <f aca="false">INDEX(Products!$C:$C,MATCH(C4792,Products!$A:$A,0))</f>
        <v>Books</v>
      </c>
      <c r="I4792" s="0" t="str">
        <f aca="false">INDEX(Orders!$D:$D,MATCH(B4792,Orders!$A:$A,0))</f>
        <v>Delivered</v>
      </c>
      <c r="J4792" s="8" t="n">
        <f aca="false">INDEX(Products!$E:$E,MATCH(C4792,Products!$A:$A,0))</f>
        <v>602.8</v>
      </c>
      <c r="K4792" s="8" t="n">
        <f aca="false">D4792*J4792</f>
        <v>602.8</v>
      </c>
    </row>
    <row r="4793" customFormat="false" ht="15" hidden="false" customHeight="false" outlineLevel="0" collapsed="false">
      <c r="A4793" s="0" t="s">
        <v>12561</v>
      </c>
      <c r="B4793" s="0" t="s">
        <v>4421</v>
      </c>
      <c r="C4793" s="0" t="s">
        <v>7593</v>
      </c>
      <c r="D4793" s="0" t="n">
        <v>1</v>
      </c>
      <c r="E4793" s="8" t="n">
        <v>12159</v>
      </c>
      <c r="F4793" s="0" t="n">
        <v>30</v>
      </c>
      <c r="G4793" s="8" t="n">
        <v>8511.3</v>
      </c>
      <c r="H4793" s="0" t="str">
        <f aca="false">INDEX(Products!$C:$C,MATCH(C4793,Products!$A:$A,0))</f>
        <v>Mobiles &amp; Accessories</v>
      </c>
      <c r="I4793" s="0" t="str">
        <f aca="false">INDEX(Orders!$D:$D,MATCH(B4793,Orders!$A:$A,0))</f>
        <v>Delivered</v>
      </c>
      <c r="J4793" s="8" t="n">
        <f aca="false">INDEX(Products!$E:$E,MATCH(C4793,Products!$A:$A,0))</f>
        <v>8791.68</v>
      </c>
      <c r="K4793" s="8" t="n">
        <f aca="false">D4793*J4793</f>
        <v>8791.68</v>
      </c>
    </row>
    <row r="4794" customFormat="false" ht="15" hidden="false" customHeight="false" outlineLevel="0" collapsed="false">
      <c r="A4794" s="0" t="s">
        <v>12562</v>
      </c>
      <c r="B4794" s="0" t="s">
        <v>4422</v>
      </c>
      <c r="C4794" s="0" t="s">
        <v>9198</v>
      </c>
      <c r="D4794" s="0" t="n">
        <v>1</v>
      </c>
      <c r="E4794" s="8" t="n">
        <v>200</v>
      </c>
      <c r="F4794" s="0" t="n">
        <v>10</v>
      </c>
      <c r="G4794" s="8" t="n">
        <v>180</v>
      </c>
      <c r="H4794" s="0" t="str">
        <f aca="false">INDEX(Products!$C:$C,MATCH(C4794,Products!$A:$A,0))</f>
        <v>Beauty &amp; Personal Care</v>
      </c>
      <c r="I4794" s="0" t="str">
        <f aca="false">INDEX(Orders!$D:$D,MATCH(B4794,Orders!$A:$A,0))</f>
        <v>Delivered</v>
      </c>
      <c r="J4794" s="8" t="n">
        <f aca="false">INDEX(Products!$E:$E,MATCH(C4794,Products!$A:$A,0))</f>
        <v>117.01</v>
      </c>
      <c r="K4794" s="8" t="n">
        <f aca="false">D4794*J4794</f>
        <v>117.01</v>
      </c>
    </row>
    <row r="4795" customFormat="false" ht="15" hidden="false" customHeight="false" outlineLevel="0" collapsed="false">
      <c r="A4795" s="0" t="s">
        <v>12563</v>
      </c>
      <c r="B4795" s="0" t="s">
        <v>4424</v>
      </c>
      <c r="C4795" s="0" t="s">
        <v>7825</v>
      </c>
      <c r="D4795" s="0" t="n">
        <v>1</v>
      </c>
      <c r="E4795" s="8" t="n">
        <v>1190</v>
      </c>
      <c r="F4795" s="0" t="n">
        <v>0</v>
      </c>
      <c r="G4795" s="8" t="n">
        <v>1190</v>
      </c>
      <c r="H4795" s="0" t="str">
        <f aca="false">INDEX(Products!$C:$C,MATCH(C4795,Products!$A:$A,0))</f>
        <v>Fashion</v>
      </c>
      <c r="I4795" s="0" t="str">
        <f aca="false">INDEX(Orders!$D:$D,MATCH(B4795,Orders!$A:$A,0))</f>
        <v>Delivered</v>
      </c>
      <c r="J4795" s="8" t="n">
        <f aca="false">INDEX(Products!$E:$E,MATCH(C4795,Products!$A:$A,0))</f>
        <v>814.55</v>
      </c>
      <c r="K4795" s="8" t="n">
        <f aca="false">D4795*J4795</f>
        <v>814.55</v>
      </c>
    </row>
    <row r="4796" customFormat="false" ht="15" hidden="false" customHeight="false" outlineLevel="0" collapsed="false">
      <c r="A4796" s="0" t="s">
        <v>12564</v>
      </c>
      <c r="B4796" s="0" t="s">
        <v>4424</v>
      </c>
      <c r="C4796" s="0" t="s">
        <v>7853</v>
      </c>
      <c r="D4796" s="0" t="n">
        <v>2</v>
      </c>
      <c r="E4796" s="8" t="n">
        <v>1989</v>
      </c>
      <c r="F4796" s="0" t="n">
        <v>5</v>
      </c>
      <c r="G4796" s="8" t="n">
        <v>3779.1</v>
      </c>
      <c r="H4796" s="0" t="str">
        <f aca="false">INDEX(Products!$C:$C,MATCH(C4796,Products!$A:$A,0))</f>
        <v>Fashion</v>
      </c>
      <c r="I4796" s="0" t="str">
        <f aca="false">INDEX(Orders!$D:$D,MATCH(B4796,Orders!$A:$A,0))</f>
        <v>Delivered</v>
      </c>
      <c r="J4796" s="8" t="n">
        <f aca="false">INDEX(Products!$E:$E,MATCH(C4796,Products!$A:$A,0))</f>
        <v>1234.69</v>
      </c>
      <c r="K4796" s="8" t="n">
        <f aca="false">D4796*J4796</f>
        <v>2469.38</v>
      </c>
    </row>
    <row r="4797" customFormat="false" ht="15" hidden="false" customHeight="false" outlineLevel="0" collapsed="false">
      <c r="A4797" s="0" t="s">
        <v>12565</v>
      </c>
      <c r="B4797" s="0" t="s">
        <v>4424</v>
      </c>
      <c r="C4797" s="0" t="s">
        <v>8081</v>
      </c>
      <c r="D4797" s="0" t="n">
        <v>1</v>
      </c>
      <c r="E4797" s="8" t="n">
        <v>940</v>
      </c>
      <c r="F4797" s="0" t="n">
        <v>15</v>
      </c>
      <c r="G4797" s="8" t="n">
        <v>799</v>
      </c>
      <c r="H4797" s="0" t="str">
        <f aca="false">INDEX(Products!$C:$C,MATCH(C4797,Products!$A:$A,0))</f>
        <v>Books</v>
      </c>
      <c r="I4797" s="0" t="str">
        <f aca="false">INDEX(Orders!$D:$D,MATCH(B4797,Orders!$A:$A,0))</f>
        <v>Delivered</v>
      </c>
      <c r="J4797" s="8" t="n">
        <f aca="false">INDEX(Products!$E:$E,MATCH(C4797,Products!$A:$A,0))</f>
        <v>531.47</v>
      </c>
      <c r="K4797" s="8" t="n">
        <f aca="false">D4797*J4797</f>
        <v>531.47</v>
      </c>
    </row>
    <row r="4798" customFormat="false" ht="15" hidden="false" customHeight="false" outlineLevel="0" collapsed="false">
      <c r="A4798" s="0" t="s">
        <v>12566</v>
      </c>
      <c r="B4798" s="0" t="s">
        <v>4424</v>
      </c>
      <c r="C4798" s="0" t="s">
        <v>7879</v>
      </c>
      <c r="D4798" s="0" t="n">
        <v>1</v>
      </c>
      <c r="E4798" s="8" t="n">
        <v>389</v>
      </c>
      <c r="F4798" s="0" t="n">
        <v>0</v>
      </c>
      <c r="G4798" s="8" t="n">
        <v>389</v>
      </c>
      <c r="H4798" s="0" t="str">
        <f aca="false">INDEX(Products!$C:$C,MATCH(C4798,Products!$A:$A,0))</f>
        <v>Beauty &amp; Personal Care</v>
      </c>
      <c r="I4798" s="0" t="str">
        <f aca="false">INDEX(Orders!$D:$D,MATCH(B4798,Orders!$A:$A,0))</f>
        <v>Delivered</v>
      </c>
      <c r="J4798" s="8" t="n">
        <f aca="false">INDEX(Products!$E:$E,MATCH(C4798,Products!$A:$A,0))</f>
        <v>254.3</v>
      </c>
      <c r="K4798" s="8" t="n">
        <f aca="false">D4798*J4798</f>
        <v>254.3</v>
      </c>
    </row>
    <row r="4799" customFormat="false" ht="15" hidden="false" customHeight="false" outlineLevel="0" collapsed="false">
      <c r="A4799" s="0" t="s">
        <v>12567</v>
      </c>
      <c r="B4799" s="0" t="s">
        <v>4425</v>
      </c>
      <c r="C4799" s="0" t="s">
        <v>7769</v>
      </c>
      <c r="D4799" s="0" t="n">
        <v>1</v>
      </c>
      <c r="E4799" s="8" t="n">
        <v>14609</v>
      </c>
      <c r="F4799" s="0" t="n">
        <v>20</v>
      </c>
      <c r="G4799" s="8" t="n">
        <v>11687.2</v>
      </c>
      <c r="H4799" s="0" t="str">
        <f aca="false">INDEX(Products!$C:$C,MATCH(C4799,Products!$A:$A,0))</f>
        <v>Home &amp; Kitchen</v>
      </c>
      <c r="I4799" s="0" t="str">
        <f aca="false">INDEX(Orders!$D:$D,MATCH(B4799,Orders!$A:$A,0))</f>
        <v>Delivered</v>
      </c>
      <c r="J4799" s="8" t="n">
        <f aca="false">INDEX(Products!$E:$E,MATCH(C4799,Products!$A:$A,0))</f>
        <v>8695.64</v>
      </c>
      <c r="K4799" s="8" t="n">
        <f aca="false">D4799*J4799</f>
        <v>8695.64</v>
      </c>
    </row>
    <row r="4800" customFormat="false" ht="15" hidden="false" customHeight="false" outlineLevel="0" collapsed="false">
      <c r="A4800" s="0" t="s">
        <v>12568</v>
      </c>
      <c r="B4800" s="0" t="s">
        <v>4425</v>
      </c>
      <c r="C4800" s="0" t="s">
        <v>7611</v>
      </c>
      <c r="D4800" s="0" t="n">
        <v>1</v>
      </c>
      <c r="E4800" s="8" t="n">
        <v>2209</v>
      </c>
      <c r="F4800" s="0" t="n">
        <v>5</v>
      </c>
      <c r="G4800" s="8" t="n">
        <v>2098.55</v>
      </c>
      <c r="H4800" s="0" t="str">
        <f aca="false">INDEX(Products!$C:$C,MATCH(C4800,Products!$A:$A,0))</f>
        <v>Beauty &amp; Personal Care</v>
      </c>
      <c r="I4800" s="0" t="str">
        <f aca="false">INDEX(Orders!$D:$D,MATCH(B4800,Orders!$A:$A,0))</f>
        <v>Delivered</v>
      </c>
      <c r="J4800" s="8" t="n">
        <f aca="false">INDEX(Products!$E:$E,MATCH(C4800,Products!$A:$A,0))</f>
        <v>1306.07</v>
      </c>
      <c r="K4800" s="8" t="n">
        <f aca="false">D4800*J4800</f>
        <v>1306.07</v>
      </c>
    </row>
    <row r="4801" customFormat="false" ht="15" hidden="false" customHeight="false" outlineLevel="0" collapsed="false">
      <c r="A4801" s="0" t="s">
        <v>12569</v>
      </c>
      <c r="B4801" s="0" t="s">
        <v>4425</v>
      </c>
      <c r="C4801" s="0" t="s">
        <v>7755</v>
      </c>
      <c r="D4801" s="0" t="n">
        <v>1</v>
      </c>
      <c r="E4801" s="8" t="n">
        <v>949</v>
      </c>
      <c r="F4801" s="0" t="n">
        <v>0</v>
      </c>
      <c r="G4801" s="8" t="n">
        <v>949</v>
      </c>
      <c r="H4801" s="0" t="str">
        <f aca="false">INDEX(Products!$C:$C,MATCH(C4801,Products!$A:$A,0))</f>
        <v>Books</v>
      </c>
      <c r="I4801" s="0" t="str">
        <f aca="false">INDEX(Orders!$D:$D,MATCH(B4801,Orders!$A:$A,0))</f>
        <v>Delivered</v>
      </c>
      <c r="J4801" s="8" t="n">
        <f aca="false">INDEX(Products!$E:$E,MATCH(C4801,Products!$A:$A,0))</f>
        <v>640.32</v>
      </c>
      <c r="K4801" s="8" t="n">
        <f aca="false">D4801*J4801</f>
        <v>640.32</v>
      </c>
    </row>
    <row r="4802" customFormat="false" ht="15" hidden="false" customHeight="false" outlineLevel="0" collapsed="false">
      <c r="A4802" s="0" t="s">
        <v>12570</v>
      </c>
      <c r="B4802" s="0" t="s">
        <v>4425</v>
      </c>
      <c r="C4802" s="0" t="s">
        <v>7805</v>
      </c>
      <c r="D4802" s="0" t="n">
        <v>1</v>
      </c>
      <c r="E4802" s="8" t="n">
        <v>18269</v>
      </c>
      <c r="F4802" s="0" t="n">
        <v>0</v>
      </c>
      <c r="G4802" s="8" t="n">
        <v>18269</v>
      </c>
      <c r="H4802" s="0" t="str">
        <f aca="false">INDEX(Products!$C:$C,MATCH(C4802,Products!$A:$A,0))</f>
        <v>Mobiles &amp; Accessories</v>
      </c>
      <c r="I4802" s="0" t="str">
        <f aca="false">INDEX(Orders!$D:$D,MATCH(B4802,Orders!$A:$A,0))</f>
        <v>Delivered</v>
      </c>
      <c r="J4802" s="8" t="n">
        <f aca="false">INDEX(Products!$E:$E,MATCH(C4802,Products!$A:$A,0))</f>
        <v>12301.55</v>
      </c>
      <c r="K4802" s="8" t="n">
        <f aca="false">D4802*J4802</f>
        <v>12301.55</v>
      </c>
    </row>
    <row r="4803" customFormat="false" ht="15" hidden="false" customHeight="false" outlineLevel="0" collapsed="false">
      <c r="A4803" s="0" t="s">
        <v>12571</v>
      </c>
      <c r="B4803" s="0" t="s">
        <v>4426</v>
      </c>
      <c r="C4803" s="0" t="s">
        <v>7801</v>
      </c>
      <c r="D4803" s="0" t="n">
        <v>1</v>
      </c>
      <c r="E4803" s="8" t="n">
        <v>2889</v>
      </c>
      <c r="F4803" s="0" t="n">
        <v>10</v>
      </c>
      <c r="G4803" s="8" t="n">
        <v>2600.1</v>
      </c>
      <c r="H4803" s="0" t="str">
        <f aca="false">INDEX(Products!$C:$C,MATCH(C4803,Products!$A:$A,0))</f>
        <v>Fashion</v>
      </c>
      <c r="I4803" s="0" t="str">
        <f aca="false">INDEX(Orders!$D:$D,MATCH(B4803,Orders!$A:$A,0))</f>
        <v>Delivered</v>
      </c>
      <c r="J4803" s="8" t="n">
        <f aca="false">INDEX(Products!$E:$E,MATCH(C4803,Products!$A:$A,0))</f>
        <v>1991.35</v>
      </c>
      <c r="K4803" s="8" t="n">
        <f aca="false">D4803*J4803</f>
        <v>1991.35</v>
      </c>
    </row>
    <row r="4804" customFormat="false" ht="15" hidden="false" customHeight="false" outlineLevel="0" collapsed="false">
      <c r="A4804" s="0" t="s">
        <v>12572</v>
      </c>
      <c r="B4804" s="0" t="s">
        <v>4426</v>
      </c>
      <c r="C4804" s="0" t="s">
        <v>8130</v>
      </c>
      <c r="D4804" s="0" t="n">
        <v>1</v>
      </c>
      <c r="E4804" s="8" t="n">
        <v>7929</v>
      </c>
      <c r="F4804" s="0" t="n">
        <v>10</v>
      </c>
      <c r="G4804" s="8" t="n">
        <v>7136.1</v>
      </c>
      <c r="H4804" s="0" t="str">
        <f aca="false">INDEX(Products!$C:$C,MATCH(C4804,Products!$A:$A,0))</f>
        <v>Home &amp; Kitchen</v>
      </c>
      <c r="I4804" s="0" t="str">
        <f aca="false">INDEX(Orders!$D:$D,MATCH(B4804,Orders!$A:$A,0))</f>
        <v>Delivered</v>
      </c>
      <c r="J4804" s="8" t="n">
        <f aca="false">INDEX(Products!$E:$E,MATCH(C4804,Products!$A:$A,0))</f>
        <v>4469.51</v>
      </c>
      <c r="K4804" s="8" t="n">
        <f aca="false">D4804*J4804</f>
        <v>4469.51</v>
      </c>
    </row>
    <row r="4805" customFormat="false" ht="15" hidden="false" customHeight="false" outlineLevel="0" collapsed="false">
      <c r="A4805" s="0" t="s">
        <v>12573</v>
      </c>
      <c r="B4805" s="0" t="s">
        <v>4427</v>
      </c>
      <c r="C4805" s="0" t="s">
        <v>7688</v>
      </c>
      <c r="D4805" s="0" t="n">
        <v>1</v>
      </c>
      <c r="E4805" s="8" t="n">
        <v>3370</v>
      </c>
      <c r="F4805" s="0" t="n">
        <v>30</v>
      </c>
      <c r="G4805" s="8" t="n">
        <v>2359</v>
      </c>
      <c r="H4805" s="0" t="str">
        <f aca="false">INDEX(Products!$C:$C,MATCH(C4805,Products!$A:$A,0))</f>
        <v>Sports &amp; Fitness</v>
      </c>
      <c r="I4805" s="0" t="str">
        <f aca="false">INDEX(Orders!$D:$D,MATCH(B4805,Orders!$A:$A,0))</f>
        <v>Delivered</v>
      </c>
      <c r="J4805" s="8" t="n">
        <f aca="false">INDEX(Products!$E:$E,MATCH(C4805,Products!$A:$A,0))</f>
        <v>2101.83</v>
      </c>
      <c r="K4805" s="8" t="n">
        <f aca="false">D4805*J4805</f>
        <v>2101.83</v>
      </c>
    </row>
    <row r="4806" customFormat="false" ht="15" hidden="false" customHeight="false" outlineLevel="0" collapsed="false">
      <c r="A4806" s="0" t="s">
        <v>12574</v>
      </c>
      <c r="B4806" s="0" t="s">
        <v>4428</v>
      </c>
      <c r="C4806" s="0" t="s">
        <v>7705</v>
      </c>
      <c r="D4806" s="0" t="n">
        <v>3</v>
      </c>
      <c r="E4806" s="8" t="n">
        <v>2409</v>
      </c>
      <c r="F4806" s="0" t="n">
        <v>0</v>
      </c>
      <c r="G4806" s="8" t="n">
        <v>7227</v>
      </c>
      <c r="H4806" s="0" t="str">
        <f aca="false">INDEX(Products!$C:$C,MATCH(C4806,Products!$A:$A,0))</f>
        <v>Fashion</v>
      </c>
      <c r="I4806" s="0" t="str">
        <f aca="false">INDEX(Orders!$D:$D,MATCH(B4806,Orders!$A:$A,0))</f>
        <v>Delivered</v>
      </c>
      <c r="J4806" s="8" t="n">
        <f aca="false">INDEX(Products!$E:$E,MATCH(C4806,Products!$A:$A,0))</f>
        <v>1619.11</v>
      </c>
      <c r="K4806" s="8" t="n">
        <f aca="false">D4806*J4806</f>
        <v>4857.33</v>
      </c>
    </row>
    <row r="4807" customFormat="false" ht="15" hidden="false" customHeight="false" outlineLevel="0" collapsed="false">
      <c r="A4807" s="0" t="s">
        <v>12575</v>
      </c>
      <c r="B4807" s="0" t="s">
        <v>4429</v>
      </c>
      <c r="C4807" s="0" t="s">
        <v>7690</v>
      </c>
      <c r="D4807" s="0" t="n">
        <v>1</v>
      </c>
      <c r="E4807" s="8" t="n">
        <v>10500</v>
      </c>
      <c r="F4807" s="0" t="n">
        <v>10</v>
      </c>
      <c r="G4807" s="8" t="n">
        <v>9450</v>
      </c>
      <c r="H4807" s="0" t="str">
        <f aca="false">INDEX(Products!$C:$C,MATCH(C4807,Products!$A:$A,0))</f>
        <v>Electronics</v>
      </c>
      <c r="I4807" s="0" t="str">
        <f aca="false">INDEX(Orders!$D:$D,MATCH(B4807,Orders!$A:$A,0))</f>
        <v>Delivered</v>
      </c>
      <c r="J4807" s="8" t="n">
        <f aca="false">INDEX(Products!$E:$E,MATCH(C4807,Products!$A:$A,0))</f>
        <v>7790.71</v>
      </c>
      <c r="K4807" s="8" t="n">
        <f aca="false">D4807*J4807</f>
        <v>7790.71</v>
      </c>
    </row>
    <row r="4808" customFormat="false" ht="15" hidden="false" customHeight="false" outlineLevel="0" collapsed="false">
      <c r="A4808" s="0" t="s">
        <v>12576</v>
      </c>
      <c r="B4808" s="0" t="s">
        <v>4430</v>
      </c>
      <c r="C4808" s="0" t="s">
        <v>7814</v>
      </c>
      <c r="D4808" s="0" t="n">
        <v>3</v>
      </c>
      <c r="E4808" s="8" t="n">
        <v>360</v>
      </c>
      <c r="F4808" s="0" t="n">
        <v>10</v>
      </c>
      <c r="G4808" s="8" t="n">
        <v>972</v>
      </c>
      <c r="H4808" s="0" t="str">
        <f aca="false">INDEX(Products!$C:$C,MATCH(C4808,Products!$A:$A,0))</f>
        <v>Grocery</v>
      </c>
      <c r="I4808" s="0" t="str">
        <f aca="false">INDEX(Orders!$D:$D,MATCH(B4808,Orders!$A:$A,0))</f>
        <v>Delivered</v>
      </c>
      <c r="J4808" s="8" t="n">
        <f aca="false">INDEX(Products!$E:$E,MATCH(C4808,Products!$A:$A,0))</f>
        <v>220.3</v>
      </c>
      <c r="K4808" s="8" t="n">
        <f aca="false">D4808*J4808</f>
        <v>660.9</v>
      </c>
    </row>
    <row r="4809" customFormat="false" ht="15" hidden="false" customHeight="false" outlineLevel="0" collapsed="false">
      <c r="A4809" s="0" t="s">
        <v>12577</v>
      </c>
      <c r="B4809" s="0" t="s">
        <v>4431</v>
      </c>
      <c r="C4809" s="0" t="s">
        <v>8304</v>
      </c>
      <c r="D4809" s="0" t="n">
        <v>1</v>
      </c>
      <c r="E4809" s="8" t="n">
        <v>30649</v>
      </c>
      <c r="F4809" s="0" t="n">
        <v>5</v>
      </c>
      <c r="G4809" s="8" t="n">
        <v>29116.55</v>
      </c>
      <c r="H4809" s="0" t="str">
        <f aca="false">INDEX(Products!$C:$C,MATCH(C4809,Products!$A:$A,0))</f>
        <v>Mobiles &amp; Accessories</v>
      </c>
      <c r="I4809" s="0" t="str">
        <f aca="false">INDEX(Orders!$D:$D,MATCH(B4809,Orders!$A:$A,0))</f>
        <v>Delivered</v>
      </c>
      <c r="J4809" s="8" t="n">
        <f aca="false">INDEX(Products!$E:$E,MATCH(C4809,Products!$A:$A,0))</f>
        <v>17732.54</v>
      </c>
      <c r="K4809" s="8" t="n">
        <f aca="false">D4809*J4809</f>
        <v>17732.54</v>
      </c>
    </row>
    <row r="4810" customFormat="false" ht="15" hidden="false" customHeight="false" outlineLevel="0" collapsed="false">
      <c r="A4810" s="0" t="s">
        <v>12578</v>
      </c>
      <c r="B4810" s="0" t="s">
        <v>4432</v>
      </c>
      <c r="C4810" s="0" t="s">
        <v>7640</v>
      </c>
      <c r="D4810" s="0" t="n">
        <v>1</v>
      </c>
      <c r="E4810" s="8" t="n">
        <v>1880</v>
      </c>
      <c r="F4810" s="0" t="n">
        <v>5</v>
      </c>
      <c r="G4810" s="8" t="n">
        <v>1786</v>
      </c>
      <c r="H4810" s="0" t="str">
        <f aca="false">INDEX(Products!$C:$C,MATCH(C4810,Products!$A:$A,0))</f>
        <v>Fashion</v>
      </c>
      <c r="I4810" s="0" t="str">
        <f aca="false">INDEX(Orders!$D:$D,MATCH(B4810,Orders!$A:$A,0))</f>
        <v>Delivered</v>
      </c>
      <c r="J4810" s="8" t="n">
        <f aca="false">INDEX(Products!$E:$E,MATCH(C4810,Products!$A:$A,0))</f>
        <v>1401.93</v>
      </c>
      <c r="K4810" s="8" t="n">
        <f aca="false">D4810*J4810</f>
        <v>1401.93</v>
      </c>
    </row>
    <row r="4811" customFormat="false" ht="15" hidden="false" customHeight="false" outlineLevel="0" collapsed="false">
      <c r="A4811" s="0" t="s">
        <v>12579</v>
      </c>
      <c r="B4811" s="0" t="s">
        <v>4432</v>
      </c>
      <c r="C4811" s="0" t="s">
        <v>7853</v>
      </c>
      <c r="D4811" s="0" t="n">
        <v>1</v>
      </c>
      <c r="E4811" s="8" t="n">
        <v>1989</v>
      </c>
      <c r="F4811" s="0" t="n">
        <v>15</v>
      </c>
      <c r="G4811" s="8" t="n">
        <v>1690.65</v>
      </c>
      <c r="H4811" s="0" t="str">
        <f aca="false">INDEX(Products!$C:$C,MATCH(C4811,Products!$A:$A,0))</f>
        <v>Fashion</v>
      </c>
      <c r="I4811" s="0" t="str">
        <f aca="false">INDEX(Orders!$D:$D,MATCH(B4811,Orders!$A:$A,0))</f>
        <v>Delivered</v>
      </c>
      <c r="J4811" s="8" t="n">
        <f aca="false">INDEX(Products!$E:$E,MATCH(C4811,Products!$A:$A,0))</f>
        <v>1234.69</v>
      </c>
      <c r="K4811" s="8" t="n">
        <f aca="false">D4811*J4811</f>
        <v>1234.69</v>
      </c>
    </row>
    <row r="4812" customFormat="false" ht="15" hidden="false" customHeight="false" outlineLevel="0" collapsed="false">
      <c r="A4812" s="0" t="s">
        <v>12580</v>
      </c>
      <c r="B4812" s="0" t="s">
        <v>4433</v>
      </c>
      <c r="C4812" s="0" t="s">
        <v>7855</v>
      </c>
      <c r="D4812" s="0" t="n">
        <v>1</v>
      </c>
      <c r="E4812" s="8" t="n">
        <v>40660</v>
      </c>
      <c r="F4812" s="0" t="n">
        <v>15</v>
      </c>
      <c r="G4812" s="8" t="n">
        <v>34561</v>
      </c>
      <c r="H4812" s="0" t="str">
        <f aca="false">INDEX(Products!$C:$C,MATCH(C4812,Products!$A:$A,0))</f>
        <v>Electronics</v>
      </c>
      <c r="I4812" s="0" t="str">
        <f aca="false">INDEX(Orders!$D:$D,MATCH(B4812,Orders!$A:$A,0))</f>
        <v>Delivered</v>
      </c>
      <c r="J4812" s="8" t="n">
        <f aca="false">INDEX(Products!$E:$E,MATCH(C4812,Products!$A:$A,0))</f>
        <v>24017.64</v>
      </c>
      <c r="K4812" s="8" t="n">
        <f aca="false">D4812*J4812</f>
        <v>24017.64</v>
      </c>
    </row>
    <row r="4813" customFormat="false" ht="15" hidden="false" customHeight="false" outlineLevel="0" collapsed="false">
      <c r="A4813" s="0" t="s">
        <v>12581</v>
      </c>
      <c r="B4813" s="0" t="s">
        <v>4433</v>
      </c>
      <c r="C4813" s="0" t="s">
        <v>7651</v>
      </c>
      <c r="D4813" s="0" t="n">
        <v>1</v>
      </c>
      <c r="E4813" s="8" t="n">
        <v>7439</v>
      </c>
      <c r="F4813" s="0" t="n">
        <v>10</v>
      </c>
      <c r="G4813" s="8" t="n">
        <v>6695.1</v>
      </c>
      <c r="H4813" s="0" t="str">
        <f aca="false">INDEX(Products!$C:$C,MATCH(C4813,Products!$A:$A,0))</f>
        <v>Mobiles &amp; Accessories</v>
      </c>
      <c r="I4813" s="0" t="str">
        <f aca="false">INDEX(Orders!$D:$D,MATCH(B4813,Orders!$A:$A,0))</f>
        <v>Delivered</v>
      </c>
      <c r="J4813" s="8" t="n">
        <f aca="false">INDEX(Products!$E:$E,MATCH(C4813,Products!$A:$A,0))</f>
        <v>4901.55</v>
      </c>
      <c r="K4813" s="8" t="n">
        <f aca="false">D4813*J4813</f>
        <v>4901.55</v>
      </c>
    </row>
    <row r="4814" customFormat="false" ht="15" hidden="false" customHeight="false" outlineLevel="0" collapsed="false">
      <c r="A4814" s="0" t="s">
        <v>12582</v>
      </c>
      <c r="B4814" s="0" t="s">
        <v>4435</v>
      </c>
      <c r="C4814" s="0" t="s">
        <v>7895</v>
      </c>
      <c r="D4814" s="0" t="n">
        <v>1</v>
      </c>
      <c r="E4814" s="8" t="n">
        <v>789</v>
      </c>
      <c r="F4814" s="0" t="n">
        <v>20</v>
      </c>
      <c r="G4814" s="8" t="n">
        <v>631.2</v>
      </c>
      <c r="H4814" s="0" t="str">
        <f aca="false">INDEX(Products!$C:$C,MATCH(C4814,Products!$A:$A,0))</f>
        <v>Fashion</v>
      </c>
      <c r="I4814" s="0" t="str">
        <f aca="false">INDEX(Orders!$D:$D,MATCH(B4814,Orders!$A:$A,0))</f>
        <v>Delivered</v>
      </c>
      <c r="J4814" s="8" t="n">
        <f aca="false">INDEX(Products!$E:$E,MATCH(C4814,Products!$A:$A,0))</f>
        <v>495.92</v>
      </c>
      <c r="K4814" s="8" t="n">
        <f aca="false">D4814*J4814</f>
        <v>495.92</v>
      </c>
    </row>
    <row r="4815" customFormat="false" ht="15" hidden="false" customHeight="false" outlineLevel="0" collapsed="false">
      <c r="A4815" s="0" t="s">
        <v>12583</v>
      </c>
      <c r="B4815" s="0" t="s">
        <v>4435</v>
      </c>
      <c r="C4815" s="0" t="s">
        <v>7605</v>
      </c>
      <c r="D4815" s="0" t="n">
        <v>1</v>
      </c>
      <c r="E4815" s="8" t="n">
        <v>7919</v>
      </c>
      <c r="F4815" s="0" t="n">
        <v>20</v>
      </c>
      <c r="G4815" s="8" t="n">
        <v>6335.2</v>
      </c>
      <c r="H4815" s="0" t="str">
        <f aca="false">INDEX(Products!$C:$C,MATCH(C4815,Products!$A:$A,0))</f>
        <v>Home &amp; Kitchen</v>
      </c>
      <c r="I4815" s="0" t="str">
        <f aca="false">INDEX(Orders!$D:$D,MATCH(B4815,Orders!$A:$A,0))</f>
        <v>Delivered</v>
      </c>
      <c r="J4815" s="8" t="n">
        <f aca="false">INDEX(Products!$E:$E,MATCH(C4815,Products!$A:$A,0))</f>
        <v>4611.02</v>
      </c>
      <c r="K4815" s="8" t="n">
        <f aca="false">D4815*J4815</f>
        <v>4611.02</v>
      </c>
    </row>
    <row r="4816" customFormat="false" ht="15" hidden="false" customHeight="false" outlineLevel="0" collapsed="false">
      <c r="A4816" s="0" t="s">
        <v>12584</v>
      </c>
      <c r="B4816" s="0" t="s">
        <v>4436</v>
      </c>
      <c r="C4816" s="0" t="s">
        <v>7593</v>
      </c>
      <c r="D4816" s="0" t="n">
        <v>1</v>
      </c>
      <c r="E4816" s="8" t="n">
        <v>12159</v>
      </c>
      <c r="F4816" s="0" t="n">
        <v>0</v>
      </c>
      <c r="G4816" s="8" t="n">
        <v>12159</v>
      </c>
      <c r="H4816" s="0" t="str">
        <f aca="false">INDEX(Products!$C:$C,MATCH(C4816,Products!$A:$A,0))</f>
        <v>Mobiles &amp; Accessories</v>
      </c>
      <c r="I4816" s="0" t="str">
        <f aca="false">INDEX(Orders!$D:$D,MATCH(B4816,Orders!$A:$A,0))</f>
        <v>Delivered</v>
      </c>
      <c r="J4816" s="8" t="n">
        <f aca="false">INDEX(Products!$E:$E,MATCH(C4816,Products!$A:$A,0))</f>
        <v>8791.68</v>
      </c>
      <c r="K4816" s="8" t="n">
        <f aca="false">D4816*J4816</f>
        <v>8791.68</v>
      </c>
    </row>
    <row r="4817" customFormat="false" ht="15" hidden="false" customHeight="false" outlineLevel="0" collapsed="false">
      <c r="A4817" s="0" t="s">
        <v>12585</v>
      </c>
      <c r="B4817" s="0" t="s">
        <v>4437</v>
      </c>
      <c r="C4817" s="0" t="s">
        <v>7839</v>
      </c>
      <c r="D4817" s="0" t="n">
        <v>1</v>
      </c>
      <c r="E4817" s="8" t="n">
        <v>9969</v>
      </c>
      <c r="F4817" s="0" t="n">
        <v>15</v>
      </c>
      <c r="G4817" s="8" t="n">
        <v>8473.65</v>
      </c>
      <c r="H4817" s="0" t="str">
        <f aca="false">INDEX(Products!$C:$C,MATCH(C4817,Products!$A:$A,0))</f>
        <v>Home &amp; Kitchen</v>
      </c>
      <c r="I4817" s="0" t="str">
        <f aca="false">INDEX(Orders!$D:$D,MATCH(B4817,Orders!$A:$A,0))</f>
        <v>Delivered</v>
      </c>
      <c r="J4817" s="8" t="n">
        <f aca="false">INDEX(Products!$E:$E,MATCH(C4817,Products!$A:$A,0))</f>
        <v>5962.26</v>
      </c>
      <c r="K4817" s="8" t="n">
        <f aca="false">D4817*J4817</f>
        <v>5962.26</v>
      </c>
    </row>
    <row r="4818" customFormat="false" ht="15" hidden="false" customHeight="false" outlineLevel="0" collapsed="false">
      <c r="A4818" s="0" t="s">
        <v>12586</v>
      </c>
      <c r="B4818" s="0" t="s">
        <v>4438</v>
      </c>
      <c r="C4818" s="0" t="s">
        <v>8147</v>
      </c>
      <c r="D4818" s="0" t="n">
        <v>3</v>
      </c>
      <c r="E4818" s="8" t="n">
        <v>8079</v>
      </c>
      <c r="F4818" s="0" t="n">
        <v>10</v>
      </c>
      <c r="G4818" s="8" t="n">
        <v>21813.3</v>
      </c>
      <c r="H4818" s="0" t="str">
        <f aca="false">INDEX(Products!$C:$C,MATCH(C4818,Products!$A:$A,0))</f>
        <v>Sports &amp; Fitness</v>
      </c>
      <c r="I4818" s="0" t="str">
        <f aca="false">INDEX(Orders!$D:$D,MATCH(B4818,Orders!$A:$A,0))</f>
        <v>Delivered</v>
      </c>
      <c r="J4818" s="8" t="n">
        <f aca="false">INDEX(Products!$E:$E,MATCH(C4818,Products!$A:$A,0))</f>
        <v>4706.34</v>
      </c>
      <c r="K4818" s="8" t="n">
        <f aca="false">D4818*J4818</f>
        <v>14119.02</v>
      </c>
    </row>
    <row r="4819" customFormat="false" ht="15" hidden="false" customHeight="false" outlineLevel="0" collapsed="false">
      <c r="A4819" s="0" t="s">
        <v>12587</v>
      </c>
      <c r="B4819" s="0" t="s">
        <v>4438</v>
      </c>
      <c r="C4819" s="0" t="s">
        <v>8034</v>
      </c>
      <c r="D4819" s="0" t="n">
        <v>1</v>
      </c>
      <c r="E4819" s="8" t="n">
        <v>59079</v>
      </c>
      <c r="F4819" s="0" t="n">
        <v>20</v>
      </c>
      <c r="G4819" s="8" t="n">
        <v>47263.2</v>
      </c>
      <c r="H4819" s="0" t="str">
        <f aca="false">INDEX(Products!$C:$C,MATCH(C4819,Products!$A:$A,0))</f>
        <v>Mobiles &amp; Accessories</v>
      </c>
      <c r="I4819" s="0" t="str">
        <f aca="false">INDEX(Orders!$D:$D,MATCH(B4819,Orders!$A:$A,0))</f>
        <v>Delivered</v>
      </c>
      <c r="J4819" s="8" t="n">
        <f aca="false">INDEX(Products!$E:$E,MATCH(C4819,Products!$A:$A,0))</f>
        <v>35568.35</v>
      </c>
      <c r="K4819" s="8" t="n">
        <f aca="false">D4819*J4819</f>
        <v>35568.35</v>
      </c>
    </row>
    <row r="4820" customFormat="false" ht="15" hidden="false" customHeight="false" outlineLevel="0" collapsed="false">
      <c r="A4820" s="0" t="s">
        <v>12588</v>
      </c>
      <c r="B4820" s="0" t="s">
        <v>4438</v>
      </c>
      <c r="C4820" s="0" t="s">
        <v>7723</v>
      </c>
      <c r="D4820" s="0" t="n">
        <v>1</v>
      </c>
      <c r="E4820" s="8" t="n">
        <v>26310</v>
      </c>
      <c r="F4820" s="0" t="n">
        <v>10</v>
      </c>
      <c r="G4820" s="8" t="n">
        <v>23679</v>
      </c>
      <c r="H4820" s="0" t="str">
        <f aca="false">INDEX(Products!$C:$C,MATCH(C4820,Products!$A:$A,0))</f>
        <v>Electronics</v>
      </c>
      <c r="I4820" s="0" t="str">
        <f aca="false">INDEX(Orders!$D:$D,MATCH(B4820,Orders!$A:$A,0))</f>
        <v>Delivered</v>
      </c>
      <c r="J4820" s="8" t="n">
        <f aca="false">INDEX(Products!$E:$E,MATCH(C4820,Products!$A:$A,0))</f>
        <v>16349.67</v>
      </c>
      <c r="K4820" s="8" t="n">
        <f aca="false">D4820*J4820</f>
        <v>16349.67</v>
      </c>
    </row>
    <row r="4821" customFormat="false" ht="15" hidden="false" customHeight="false" outlineLevel="0" collapsed="false">
      <c r="A4821" s="0" t="s">
        <v>12589</v>
      </c>
      <c r="B4821" s="0" t="s">
        <v>4439</v>
      </c>
      <c r="C4821" s="0" t="s">
        <v>7723</v>
      </c>
      <c r="D4821" s="0" t="n">
        <v>1</v>
      </c>
      <c r="E4821" s="8" t="n">
        <v>26310</v>
      </c>
      <c r="F4821" s="0" t="n">
        <v>20</v>
      </c>
      <c r="G4821" s="8" t="n">
        <v>21048</v>
      </c>
      <c r="H4821" s="0" t="str">
        <f aca="false">INDEX(Products!$C:$C,MATCH(C4821,Products!$A:$A,0))</f>
        <v>Electronics</v>
      </c>
      <c r="I4821" s="0" t="str">
        <f aca="false">INDEX(Orders!$D:$D,MATCH(B4821,Orders!$A:$A,0))</f>
        <v>Cancelled</v>
      </c>
      <c r="J4821" s="8" t="n">
        <f aca="false">INDEX(Products!$E:$E,MATCH(C4821,Products!$A:$A,0))</f>
        <v>16349.67</v>
      </c>
      <c r="K4821" s="8" t="n">
        <f aca="false">D4821*J4821</f>
        <v>16349.67</v>
      </c>
    </row>
    <row r="4822" customFormat="false" ht="15" hidden="false" customHeight="false" outlineLevel="0" collapsed="false">
      <c r="A4822" s="0" t="s">
        <v>12590</v>
      </c>
      <c r="B4822" s="0" t="s">
        <v>4439</v>
      </c>
      <c r="C4822" s="0" t="s">
        <v>7777</v>
      </c>
      <c r="D4822" s="0" t="n">
        <v>1</v>
      </c>
      <c r="E4822" s="8" t="n">
        <v>9549</v>
      </c>
      <c r="F4822" s="0" t="n">
        <v>20</v>
      </c>
      <c r="G4822" s="8" t="n">
        <v>7639.2</v>
      </c>
      <c r="H4822" s="0" t="str">
        <f aca="false">INDEX(Products!$C:$C,MATCH(C4822,Products!$A:$A,0))</f>
        <v>Home &amp; Kitchen</v>
      </c>
      <c r="I4822" s="0" t="str">
        <f aca="false">INDEX(Orders!$D:$D,MATCH(B4822,Orders!$A:$A,0))</f>
        <v>Cancelled</v>
      </c>
      <c r="J4822" s="8" t="n">
        <f aca="false">INDEX(Products!$E:$E,MATCH(C4822,Products!$A:$A,0))</f>
        <v>6567.1</v>
      </c>
      <c r="K4822" s="8" t="n">
        <f aca="false">D4822*J4822</f>
        <v>6567.1</v>
      </c>
    </row>
    <row r="4823" customFormat="false" ht="15" hidden="false" customHeight="false" outlineLevel="0" collapsed="false">
      <c r="A4823" s="0" t="s">
        <v>12591</v>
      </c>
      <c r="B4823" s="0" t="s">
        <v>4440</v>
      </c>
      <c r="C4823" s="0" t="s">
        <v>8286</v>
      </c>
      <c r="D4823" s="0" t="n">
        <v>2</v>
      </c>
      <c r="E4823" s="8" t="n">
        <v>11479</v>
      </c>
      <c r="F4823" s="0" t="n">
        <v>15</v>
      </c>
      <c r="G4823" s="8" t="n">
        <v>19514.3</v>
      </c>
      <c r="H4823" s="0" t="str">
        <f aca="false">INDEX(Products!$C:$C,MATCH(C4823,Products!$A:$A,0))</f>
        <v>Home &amp; Kitchen</v>
      </c>
      <c r="I4823" s="0" t="str">
        <f aca="false">INDEX(Orders!$D:$D,MATCH(B4823,Orders!$A:$A,0))</f>
        <v>Delivered</v>
      </c>
      <c r="J4823" s="8" t="n">
        <f aca="false">INDEX(Products!$E:$E,MATCH(C4823,Products!$A:$A,0))</f>
        <v>6548.81</v>
      </c>
      <c r="K4823" s="8" t="n">
        <f aca="false">D4823*J4823</f>
        <v>13097.62</v>
      </c>
    </row>
    <row r="4824" customFormat="false" ht="15" hidden="false" customHeight="false" outlineLevel="0" collapsed="false">
      <c r="A4824" s="0" t="s">
        <v>12592</v>
      </c>
      <c r="B4824" s="0" t="s">
        <v>4440</v>
      </c>
      <c r="C4824" s="0" t="s">
        <v>7895</v>
      </c>
      <c r="D4824" s="0" t="n">
        <v>1</v>
      </c>
      <c r="E4824" s="8" t="n">
        <v>789</v>
      </c>
      <c r="F4824" s="0" t="n">
        <v>30</v>
      </c>
      <c r="G4824" s="8" t="n">
        <v>552.3</v>
      </c>
      <c r="H4824" s="0" t="str">
        <f aca="false">INDEX(Products!$C:$C,MATCH(C4824,Products!$A:$A,0))</f>
        <v>Fashion</v>
      </c>
      <c r="I4824" s="0" t="str">
        <f aca="false">INDEX(Orders!$D:$D,MATCH(B4824,Orders!$A:$A,0))</f>
        <v>Delivered</v>
      </c>
      <c r="J4824" s="8" t="n">
        <f aca="false">INDEX(Products!$E:$E,MATCH(C4824,Products!$A:$A,0))</f>
        <v>495.92</v>
      </c>
      <c r="K4824" s="8" t="n">
        <f aca="false">D4824*J4824</f>
        <v>495.92</v>
      </c>
    </row>
    <row r="4825" customFormat="false" ht="15" hidden="false" customHeight="false" outlineLevel="0" collapsed="false">
      <c r="A4825" s="0" t="s">
        <v>12593</v>
      </c>
      <c r="B4825" s="0" t="s">
        <v>4441</v>
      </c>
      <c r="C4825" s="0" t="s">
        <v>7699</v>
      </c>
      <c r="D4825" s="0" t="n">
        <v>1</v>
      </c>
      <c r="E4825" s="8" t="n">
        <v>9229</v>
      </c>
      <c r="F4825" s="0" t="n">
        <v>10</v>
      </c>
      <c r="G4825" s="8" t="n">
        <v>8306.1</v>
      </c>
      <c r="H4825" s="0" t="str">
        <f aca="false">INDEX(Products!$C:$C,MATCH(C4825,Products!$A:$A,0))</f>
        <v>Sports &amp; Fitness</v>
      </c>
      <c r="I4825" s="0" t="str">
        <f aca="false">INDEX(Orders!$D:$D,MATCH(B4825,Orders!$A:$A,0))</f>
        <v>Delivered</v>
      </c>
      <c r="J4825" s="8" t="n">
        <f aca="false">INDEX(Products!$E:$E,MATCH(C4825,Products!$A:$A,0))</f>
        <v>5762.08</v>
      </c>
      <c r="K4825" s="8" t="n">
        <f aca="false">D4825*J4825</f>
        <v>5762.08</v>
      </c>
    </row>
    <row r="4826" customFormat="false" ht="15" hidden="false" customHeight="false" outlineLevel="0" collapsed="false">
      <c r="A4826" s="0" t="s">
        <v>12594</v>
      </c>
      <c r="B4826" s="0" t="s">
        <v>4442</v>
      </c>
      <c r="C4826" s="0" t="s">
        <v>7745</v>
      </c>
      <c r="D4826" s="0" t="n">
        <v>2</v>
      </c>
      <c r="E4826" s="8" t="n">
        <v>19339</v>
      </c>
      <c r="F4826" s="0" t="n">
        <v>20</v>
      </c>
      <c r="G4826" s="8" t="n">
        <v>30942.4</v>
      </c>
      <c r="H4826" s="0" t="str">
        <f aca="false">INDEX(Products!$C:$C,MATCH(C4826,Products!$A:$A,0))</f>
        <v>Furniture</v>
      </c>
      <c r="I4826" s="0" t="str">
        <f aca="false">INDEX(Orders!$D:$D,MATCH(B4826,Orders!$A:$A,0))</f>
        <v>Delivered</v>
      </c>
      <c r="J4826" s="8" t="n">
        <f aca="false">INDEX(Products!$E:$E,MATCH(C4826,Products!$A:$A,0))</f>
        <v>11729</v>
      </c>
      <c r="K4826" s="8" t="n">
        <f aca="false">D4826*J4826</f>
        <v>23458</v>
      </c>
    </row>
    <row r="4827" customFormat="false" ht="15" hidden="false" customHeight="false" outlineLevel="0" collapsed="false">
      <c r="A4827" s="0" t="s">
        <v>12595</v>
      </c>
      <c r="B4827" s="0" t="s">
        <v>4443</v>
      </c>
      <c r="C4827" s="0" t="s">
        <v>8111</v>
      </c>
      <c r="D4827" s="0" t="n">
        <v>1</v>
      </c>
      <c r="E4827" s="8" t="n">
        <v>3729</v>
      </c>
      <c r="F4827" s="0" t="n">
        <v>15</v>
      </c>
      <c r="G4827" s="8" t="n">
        <v>3169.65</v>
      </c>
      <c r="H4827" s="0" t="str">
        <f aca="false">INDEX(Products!$C:$C,MATCH(C4827,Products!$A:$A,0))</f>
        <v>Fashion</v>
      </c>
      <c r="I4827" s="0" t="str">
        <f aca="false">INDEX(Orders!$D:$D,MATCH(B4827,Orders!$A:$A,0))</f>
        <v>Delivered</v>
      </c>
      <c r="J4827" s="8" t="n">
        <f aca="false">INDEX(Products!$E:$E,MATCH(C4827,Products!$A:$A,0))</f>
        <v>2097.34</v>
      </c>
      <c r="K4827" s="8" t="n">
        <f aca="false">D4827*J4827</f>
        <v>2097.34</v>
      </c>
    </row>
    <row r="4828" customFormat="false" ht="15" hidden="false" customHeight="false" outlineLevel="0" collapsed="false">
      <c r="A4828" s="0" t="s">
        <v>12596</v>
      </c>
      <c r="B4828" s="0" t="s">
        <v>4443</v>
      </c>
      <c r="C4828" s="0" t="s">
        <v>7634</v>
      </c>
      <c r="D4828" s="0" t="n">
        <v>1</v>
      </c>
      <c r="E4828" s="8" t="n">
        <v>3819</v>
      </c>
      <c r="F4828" s="0" t="n">
        <v>10</v>
      </c>
      <c r="G4828" s="8" t="n">
        <v>3437.1</v>
      </c>
      <c r="H4828" s="0" t="str">
        <f aca="false">INDEX(Products!$C:$C,MATCH(C4828,Products!$A:$A,0))</f>
        <v>Fashion</v>
      </c>
      <c r="I4828" s="0" t="str">
        <f aca="false">INDEX(Orders!$D:$D,MATCH(B4828,Orders!$A:$A,0))</f>
        <v>Delivered</v>
      </c>
      <c r="J4828" s="8" t="n">
        <f aca="false">INDEX(Products!$E:$E,MATCH(C4828,Products!$A:$A,0))</f>
        <v>2638.59</v>
      </c>
      <c r="K4828" s="8" t="n">
        <f aca="false">D4828*J4828</f>
        <v>2638.59</v>
      </c>
    </row>
    <row r="4829" customFormat="false" ht="15" hidden="false" customHeight="false" outlineLevel="0" collapsed="false">
      <c r="A4829" s="0" t="s">
        <v>12597</v>
      </c>
      <c r="B4829" s="0" t="s">
        <v>4443</v>
      </c>
      <c r="C4829" s="0" t="s">
        <v>7833</v>
      </c>
      <c r="D4829" s="0" t="n">
        <v>1</v>
      </c>
      <c r="E4829" s="8" t="n">
        <v>63680</v>
      </c>
      <c r="F4829" s="0" t="n">
        <v>0</v>
      </c>
      <c r="G4829" s="8" t="n">
        <v>63680</v>
      </c>
      <c r="H4829" s="0" t="str">
        <f aca="false">INDEX(Products!$C:$C,MATCH(C4829,Products!$A:$A,0))</f>
        <v>Mobiles &amp; Accessories</v>
      </c>
      <c r="I4829" s="0" t="str">
        <f aca="false">INDEX(Orders!$D:$D,MATCH(B4829,Orders!$A:$A,0))</f>
        <v>Delivered</v>
      </c>
      <c r="J4829" s="8" t="n">
        <f aca="false">INDEX(Products!$E:$E,MATCH(C4829,Products!$A:$A,0))</f>
        <v>42793.05</v>
      </c>
      <c r="K4829" s="8" t="n">
        <f aca="false">D4829*J4829</f>
        <v>42793.05</v>
      </c>
    </row>
    <row r="4830" customFormat="false" ht="15" hidden="false" customHeight="false" outlineLevel="0" collapsed="false">
      <c r="A4830" s="0" t="s">
        <v>12598</v>
      </c>
      <c r="B4830" s="0" t="s">
        <v>4444</v>
      </c>
      <c r="C4830" s="0" t="s">
        <v>7910</v>
      </c>
      <c r="D4830" s="0" t="n">
        <v>1</v>
      </c>
      <c r="E4830" s="8" t="n">
        <v>1649</v>
      </c>
      <c r="F4830" s="0" t="n">
        <v>5</v>
      </c>
      <c r="G4830" s="8" t="n">
        <v>1566.55</v>
      </c>
      <c r="H4830" s="0" t="str">
        <f aca="false">INDEX(Products!$C:$C,MATCH(C4830,Products!$A:$A,0))</f>
        <v>Fashion</v>
      </c>
      <c r="I4830" s="0" t="str">
        <f aca="false">INDEX(Orders!$D:$D,MATCH(B4830,Orders!$A:$A,0))</f>
        <v>Delivered</v>
      </c>
      <c r="J4830" s="8" t="n">
        <f aca="false">INDEX(Products!$E:$E,MATCH(C4830,Products!$A:$A,0))</f>
        <v>1049.68</v>
      </c>
      <c r="K4830" s="8" t="n">
        <f aca="false">D4830*J4830</f>
        <v>1049.68</v>
      </c>
    </row>
    <row r="4831" customFormat="false" ht="15" hidden="false" customHeight="false" outlineLevel="0" collapsed="false">
      <c r="A4831" s="0" t="s">
        <v>12599</v>
      </c>
      <c r="B4831" s="0" t="s">
        <v>4446</v>
      </c>
      <c r="C4831" s="0" t="s">
        <v>7943</v>
      </c>
      <c r="D4831" s="0" t="n">
        <v>1</v>
      </c>
      <c r="E4831" s="8" t="n">
        <v>1420</v>
      </c>
      <c r="F4831" s="0" t="n">
        <v>30</v>
      </c>
      <c r="G4831" s="8" t="n">
        <v>994</v>
      </c>
      <c r="H4831" s="0" t="str">
        <f aca="false">INDEX(Products!$C:$C,MATCH(C4831,Products!$A:$A,0))</f>
        <v>Grocery</v>
      </c>
      <c r="I4831" s="0" t="str">
        <f aca="false">INDEX(Orders!$D:$D,MATCH(B4831,Orders!$A:$A,0))</f>
        <v>Delivered</v>
      </c>
      <c r="J4831" s="8" t="n">
        <f aca="false">INDEX(Products!$E:$E,MATCH(C4831,Products!$A:$A,0))</f>
        <v>829.76</v>
      </c>
      <c r="K4831" s="8" t="n">
        <f aca="false">D4831*J4831</f>
        <v>829.76</v>
      </c>
    </row>
    <row r="4832" customFormat="false" ht="15" hidden="false" customHeight="false" outlineLevel="0" collapsed="false">
      <c r="A4832" s="0" t="s">
        <v>12600</v>
      </c>
      <c r="B4832" s="0" t="s">
        <v>4447</v>
      </c>
      <c r="C4832" s="0" t="s">
        <v>7670</v>
      </c>
      <c r="D4832" s="0" t="n">
        <v>1</v>
      </c>
      <c r="E4832" s="8" t="n">
        <v>9809</v>
      </c>
      <c r="F4832" s="0" t="n">
        <v>15</v>
      </c>
      <c r="G4832" s="8" t="n">
        <v>8337.65</v>
      </c>
      <c r="H4832" s="0" t="str">
        <f aca="false">INDEX(Products!$C:$C,MATCH(C4832,Products!$A:$A,0))</f>
        <v>Home &amp; Kitchen</v>
      </c>
      <c r="I4832" s="0" t="str">
        <f aca="false">INDEX(Orders!$D:$D,MATCH(B4832,Orders!$A:$A,0))</f>
        <v>Delivered</v>
      </c>
      <c r="J4832" s="8" t="n">
        <f aca="false">INDEX(Products!$E:$E,MATCH(C4832,Products!$A:$A,0))</f>
        <v>5919.54</v>
      </c>
      <c r="K4832" s="8" t="n">
        <f aca="false">D4832*J4832</f>
        <v>5919.54</v>
      </c>
    </row>
    <row r="4833" customFormat="false" ht="15" hidden="false" customHeight="false" outlineLevel="0" collapsed="false">
      <c r="A4833" s="0" t="s">
        <v>12601</v>
      </c>
      <c r="B4833" s="0" t="s">
        <v>4448</v>
      </c>
      <c r="C4833" s="0" t="s">
        <v>8369</v>
      </c>
      <c r="D4833" s="0" t="n">
        <v>2</v>
      </c>
      <c r="E4833" s="8" t="n">
        <v>13339</v>
      </c>
      <c r="F4833" s="0" t="n">
        <v>15</v>
      </c>
      <c r="G4833" s="8" t="n">
        <v>22676.3</v>
      </c>
      <c r="H4833" s="0" t="str">
        <f aca="false">INDEX(Products!$C:$C,MATCH(C4833,Products!$A:$A,0))</f>
        <v>Electronics</v>
      </c>
      <c r="I4833" s="0" t="str">
        <f aca="false">INDEX(Orders!$D:$D,MATCH(B4833,Orders!$A:$A,0))</f>
        <v>Delivered</v>
      </c>
      <c r="J4833" s="8" t="n">
        <f aca="false">INDEX(Products!$E:$E,MATCH(C4833,Products!$A:$A,0))</f>
        <v>8278.32</v>
      </c>
      <c r="K4833" s="8" t="n">
        <f aca="false">D4833*J4833</f>
        <v>16556.64</v>
      </c>
    </row>
    <row r="4834" customFormat="false" ht="15" hidden="false" customHeight="false" outlineLevel="0" collapsed="false">
      <c r="A4834" s="0" t="s">
        <v>12602</v>
      </c>
      <c r="B4834" s="0" t="s">
        <v>4449</v>
      </c>
      <c r="C4834" s="0" t="s">
        <v>7723</v>
      </c>
      <c r="D4834" s="0" t="n">
        <v>1</v>
      </c>
      <c r="E4834" s="8" t="n">
        <v>26310</v>
      </c>
      <c r="F4834" s="0" t="n">
        <v>20</v>
      </c>
      <c r="G4834" s="8" t="n">
        <v>21048</v>
      </c>
      <c r="H4834" s="0" t="str">
        <f aca="false">INDEX(Products!$C:$C,MATCH(C4834,Products!$A:$A,0))</f>
        <v>Electronics</v>
      </c>
      <c r="I4834" s="0" t="str">
        <f aca="false">INDEX(Orders!$D:$D,MATCH(B4834,Orders!$A:$A,0))</f>
        <v>Delivered</v>
      </c>
      <c r="J4834" s="8" t="n">
        <f aca="false">INDEX(Products!$E:$E,MATCH(C4834,Products!$A:$A,0))</f>
        <v>16349.67</v>
      </c>
      <c r="K4834" s="8" t="n">
        <f aca="false">D4834*J4834</f>
        <v>16349.67</v>
      </c>
    </row>
    <row r="4835" customFormat="false" ht="15" hidden="false" customHeight="false" outlineLevel="0" collapsed="false">
      <c r="A4835" s="0" t="s">
        <v>12603</v>
      </c>
      <c r="B4835" s="0" t="s">
        <v>4449</v>
      </c>
      <c r="C4835" s="0" t="s">
        <v>8034</v>
      </c>
      <c r="D4835" s="0" t="n">
        <v>1</v>
      </c>
      <c r="E4835" s="8" t="n">
        <v>59079</v>
      </c>
      <c r="F4835" s="0" t="n">
        <v>0</v>
      </c>
      <c r="G4835" s="8" t="n">
        <v>59079</v>
      </c>
      <c r="H4835" s="0" t="str">
        <f aca="false">INDEX(Products!$C:$C,MATCH(C4835,Products!$A:$A,0))</f>
        <v>Mobiles &amp; Accessories</v>
      </c>
      <c r="I4835" s="0" t="str">
        <f aca="false">INDEX(Orders!$D:$D,MATCH(B4835,Orders!$A:$A,0))</f>
        <v>Delivered</v>
      </c>
      <c r="J4835" s="8" t="n">
        <f aca="false">INDEX(Products!$E:$E,MATCH(C4835,Products!$A:$A,0))</f>
        <v>35568.35</v>
      </c>
      <c r="K4835" s="8" t="n">
        <f aca="false">D4835*J4835</f>
        <v>35568.35</v>
      </c>
    </row>
    <row r="4836" customFormat="false" ht="15" hidden="false" customHeight="false" outlineLevel="0" collapsed="false">
      <c r="A4836" s="0" t="s">
        <v>12604</v>
      </c>
      <c r="B4836" s="0" t="s">
        <v>4450</v>
      </c>
      <c r="C4836" s="0" t="s">
        <v>7775</v>
      </c>
      <c r="D4836" s="0" t="n">
        <v>2</v>
      </c>
      <c r="E4836" s="8" t="n">
        <v>23659</v>
      </c>
      <c r="F4836" s="0" t="n">
        <v>10</v>
      </c>
      <c r="G4836" s="8" t="n">
        <v>42586.2</v>
      </c>
      <c r="H4836" s="0" t="str">
        <f aca="false">INDEX(Products!$C:$C,MATCH(C4836,Products!$A:$A,0))</f>
        <v>Mobiles &amp; Accessories</v>
      </c>
      <c r="I4836" s="0" t="str">
        <f aca="false">INDEX(Orders!$D:$D,MATCH(B4836,Orders!$A:$A,0))</f>
        <v>Returned</v>
      </c>
      <c r="J4836" s="8" t="n">
        <f aca="false">INDEX(Products!$E:$E,MATCH(C4836,Products!$A:$A,0))</f>
        <v>14645.83</v>
      </c>
      <c r="K4836" s="8" t="n">
        <f aca="false">D4836*J4836</f>
        <v>29291.66</v>
      </c>
    </row>
    <row r="4837" customFormat="false" ht="15" hidden="false" customHeight="false" outlineLevel="0" collapsed="false">
      <c r="A4837" s="0" t="s">
        <v>12605</v>
      </c>
      <c r="B4837" s="0" t="s">
        <v>4450</v>
      </c>
      <c r="C4837" s="0" t="s">
        <v>7987</v>
      </c>
      <c r="D4837" s="0" t="n">
        <v>3</v>
      </c>
      <c r="E4837" s="8" t="n">
        <v>4779</v>
      </c>
      <c r="F4837" s="0" t="n">
        <v>0</v>
      </c>
      <c r="G4837" s="8" t="n">
        <v>14337</v>
      </c>
      <c r="H4837" s="0" t="str">
        <f aca="false">INDEX(Products!$C:$C,MATCH(C4837,Products!$A:$A,0))</f>
        <v>Fashion</v>
      </c>
      <c r="I4837" s="0" t="str">
        <f aca="false">INDEX(Orders!$D:$D,MATCH(B4837,Orders!$A:$A,0))</f>
        <v>Returned</v>
      </c>
      <c r="J4837" s="8" t="n">
        <f aca="false">INDEX(Products!$E:$E,MATCH(C4837,Products!$A:$A,0))</f>
        <v>3184.36</v>
      </c>
      <c r="K4837" s="8" t="n">
        <f aca="false">D4837*J4837</f>
        <v>9553.08</v>
      </c>
    </row>
    <row r="4838" customFormat="false" ht="15" hidden="false" customHeight="false" outlineLevel="0" collapsed="false">
      <c r="A4838" s="0" t="s">
        <v>12606</v>
      </c>
      <c r="B4838" s="0" t="s">
        <v>4451</v>
      </c>
      <c r="C4838" s="0" t="s">
        <v>7752</v>
      </c>
      <c r="D4838" s="0" t="n">
        <v>1</v>
      </c>
      <c r="E4838" s="8" t="n">
        <v>309</v>
      </c>
      <c r="F4838" s="0" t="n">
        <v>30</v>
      </c>
      <c r="G4838" s="8" t="n">
        <v>216.3</v>
      </c>
      <c r="H4838" s="0" t="str">
        <f aca="false">INDEX(Products!$C:$C,MATCH(C4838,Products!$A:$A,0))</f>
        <v>Beauty &amp; Personal Care</v>
      </c>
      <c r="I4838" s="0" t="str">
        <f aca="false">INDEX(Orders!$D:$D,MATCH(B4838,Orders!$A:$A,0))</f>
        <v>Delivered</v>
      </c>
      <c r="J4838" s="8" t="n">
        <f aca="false">INDEX(Products!$E:$E,MATCH(C4838,Products!$A:$A,0))</f>
        <v>200.3</v>
      </c>
      <c r="K4838" s="8" t="n">
        <f aca="false">D4838*J4838</f>
        <v>200.3</v>
      </c>
    </row>
    <row r="4839" customFormat="false" ht="15" hidden="false" customHeight="false" outlineLevel="0" collapsed="false">
      <c r="A4839" s="0" t="s">
        <v>12607</v>
      </c>
      <c r="B4839" s="0" t="s">
        <v>4452</v>
      </c>
      <c r="C4839" s="0" t="s">
        <v>7636</v>
      </c>
      <c r="D4839" s="0" t="n">
        <v>1</v>
      </c>
      <c r="E4839" s="8" t="n">
        <v>10879</v>
      </c>
      <c r="F4839" s="0" t="n">
        <v>0</v>
      </c>
      <c r="G4839" s="8" t="n">
        <v>10879</v>
      </c>
      <c r="H4839" s="0" t="str">
        <f aca="false">INDEX(Products!$C:$C,MATCH(C4839,Products!$A:$A,0))</f>
        <v>Home &amp; Kitchen</v>
      </c>
      <c r="I4839" s="0" t="str">
        <f aca="false">INDEX(Orders!$D:$D,MATCH(B4839,Orders!$A:$A,0))</f>
        <v>Delivered</v>
      </c>
      <c r="J4839" s="8" t="n">
        <f aca="false">INDEX(Products!$E:$E,MATCH(C4839,Products!$A:$A,0))</f>
        <v>7860.38</v>
      </c>
      <c r="K4839" s="8" t="n">
        <f aca="false">D4839*J4839</f>
        <v>7860.38</v>
      </c>
    </row>
    <row r="4840" customFormat="false" ht="15" hidden="false" customHeight="false" outlineLevel="0" collapsed="false">
      <c r="A4840" s="0" t="s">
        <v>12608</v>
      </c>
      <c r="B4840" s="0" t="s">
        <v>4453</v>
      </c>
      <c r="C4840" s="0" t="s">
        <v>7620</v>
      </c>
      <c r="D4840" s="0" t="n">
        <v>1</v>
      </c>
      <c r="E4840" s="8" t="n">
        <v>8729</v>
      </c>
      <c r="F4840" s="0" t="n">
        <v>0</v>
      </c>
      <c r="G4840" s="8" t="n">
        <v>8729</v>
      </c>
      <c r="H4840" s="0" t="str">
        <f aca="false">INDEX(Products!$C:$C,MATCH(C4840,Products!$A:$A,0))</f>
        <v>Electronics</v>
      </c>
      <c r="I4840" s="0" t="str">
        <f aca="false">INDEX(Orders!$D:$D,MATCH(B4840,Orders!$A:$A,0))</f>
        <v>Returned</v>
      </c>
      <c r="J4840" s="8" t="n">
        <f aca="false">INDEX(Products!$E:$E,MATCH(C4840,Products!$A:$A,0))</f>
        <v>6197.6</v>
      </c>
      <c r="K4840" s="8" t="n">
        <f aca="false">D4840*J4840</f>
        <v>6197.6</v>
      </c>
    </row>
    <row r="4841" customFormat="false" ht="15" hidden="false" customHeight="false" outlineLevel="0" collapsed="false">
      <c r="A4841" s="0" t="s">
        <v>12609</v>
      </c>
      <c r="B4841" s="0" t="s">
        <v>4454</v>
      </c>
      <c r="C4841" s="0" t="s">
        <v>8286</v>
      </c>
      <c r="D4841" s="0" t="n">
        <v>1</v>
      </c>
      <c r="E4841" s="8" t="n">
        <v>11479</v>
      </c>
      <c r="F4841" s="0" t="n">
        <v>0</v>
      </c>
      <c r="G4841" s="8" t="n">
        <v>11479</v>
      </c>
      <c r="H4841" s="0" t="str">
        <f aca="false">INDEX(Products!$C:$C,MATCH(C4841,Products!$A:$A,0))</f>
        <v>Home &amp; Kitchen</v>
      </c>
      <c r="I4841" s="0" t="str">
        <f aca="false">INDEX(Orders!$D:$D,MATCH(B4841,Orders!$A:$A,0))</f>
        <v>Delivered</v>
      </c>
      <c r="J4841" s="8" t="n">
        <f aca="false">INDEX(Products!$E:$E,MATCH(C4841,Products!$A:$A,0))</f>
        <v>6548.81</v>
      </c>
      <c r="K4841" s="8" t="n">
        <f aca="false">D4841*J4841</f>
        <v>6548.81</v>
      </c>
    </row>
    <row r="4842" customFormat="false" ht="15" hidden="false" customHeight="false" outlineLevel="0" collapsed="false">
      <c r="A4842" s="0" t="s">
        <v>12610</v>
      </c>
      <c r="B4842" s="0" t="s">
        <v>4455</v>
      </c>
      <c r="C4842" s="0" t="s">
        <v>8030</v>
      </c>
      <c r="D4842" s="0" t="n">
        <v>2</v>
      </c>
      <c r="E4842" s="8" t="n">
        <v>14399</v>
      </c>
      <c r="F4842" s="0" t="n">
        <v>10</v>
      </c>
      <c r="G4842" s="8" t="n">
        <v>25918.2</v>
      </c>
      <c r="H4842" s="0" t="str">
        <f aca="false">INDEX(Products!$C:$C,MATCH(C4842,Products!$A:$A,0))</f>
        <v>Home &amp; Kitchen</v>
      </c>
      <c r="I4842" s="0" t="str">
        <f aca="false">INDEX(Orders!$D:$D,MATCH(B4842,Orders!$A:$A,0))</f>
        <v>Delivered</v>
      </c>
      <c r="J4842" s="8" t="n">
        <f aca="false">INDEX(Products!$E:$E,MATCH(C4842,Products!$A:$A,0))</f>
        <v>8860.4</v>
      </c>
      <c r="K4842" s="8" t="n">
        <f aca="false">D4842*J4842</f>
        <v>17720.8</v>
      </c>
    </row>
    <row r="4843" customFormat="false" ht="15" hidden="false" customHeight="false" outlineLevel="0" collapsed="false">
      <c r="A4843" s="0" t="s">
        <v>12611</v>
      </c>
      <c r="B4843" s="0" t="s">
        <v>4455</v>
      </c>
      <c r="C4843" s="0" t="s">
        <v>7686</v>
      </c>
      <c r="D4843" s="0" t="n">
        <v>2</v>
      </c>
      <c r="E4843" s="8" t="n">
        <v>11089</v>
      </c>
      <c r="F4843" s="0" t="n">
        <v>0</v>
      </c>
      <c r="G4843" s="8" t="n">
        <v>22178</v>
      </c>
      <c r="H4843" s="0" t="str">
        <f aca="false">INDEX(Products!$C:$C,MATCH(C4843,Products!$A:$A,0))</f>
        <v>Home &amp; Kitchen</v>
      </c>
      <c r="I4843" s="0" t="str">
        <f aca="false">INDEX(Orders!$D:$D,MATCH(B4843,Orders!$A:$A,0))</f>
        <v>Delivered</v>
      </c>
      <c r="J4843" s="8" t="n">
        <f aca="false">INDEX(Products!$E:$E,MATCH(C4843,Products!$A:$A,0))</f>
        <v>6310.53</v>
      </c>
      <c r="K4843" s="8" t="n">
        <f aca="false">D4843*J4843</f>
        <v>12621.06</v>
      </c>
    </row>
    <row r="4844" customFormat="false" ht="15" hidden="false" customHeight="false" outlineLevel="0" collapsed="false">
      <c r="A4844" s="0" t="s">
        <v>12612</v>
      </c>
      <c r="B4844" s="0" t="s">
        <v>4455</v>
      </c>
      <c r="C4844" s="0" t="s">
        <v>7644</v>
      </c>
      <c r="D4844" s="0" t="n">
        <v>1</v>
      </c>
      <c r="E4844" s="8" t="n">
        <v>14779</v>
      </c>
      <c r="F4844" s="0" t="n">
        <v>15</v>
      </c>
      <c r="G4844" s="8" t="n">
        <v>12562.15</v>
      </c>
      <c r="H4844" s="0" t="str">
        <f aca="false">INDEX(Products!$C:$C,MATCH(C4844,Products!$A:$A,0))</f>
        <v>Mobiles &amp; Accessories</v>
      </c>
      <c r="I4844" s="0" t="str">
        <f aca="false">INDEX(Orders!$D:$D,MATCH(B4844,Orders!$A:$A,0))</f>
        <v>Delivered</v>
      </c>
      <c r="J4844" s="8" t="n">
        <f aca="false">INDEX(Products!$E:$E,MATCH(C4844,Products!$A:$A,0))</f>
        <v>10119.61</v>
      </c>
      <c r="K4844" s="8" t="n">
        <f aca="false">D4844*J4844</f>
        <v>10119.61</v>
      </c>
    </row>
    <row r="4845" customFormat="false" ht="15" hidden="false" customHeight="false" outlineLevel="0" collapsed="false">
      <c r="A4845" s="0" t="s">
        <v>12613</v>
      </c>
      <c r="B4845" s="0" t="s">
        <v>4457</v>
      </c>
      <c r="C4845" s="0" t="s">
        <v>7980</v>
      </c>
      <c r="D4845" s="0" t="n">
        <v>1</v>
      </c>
      <c r="E4845" s="8" t="n">
        <v>42589</v>
      </c>
      <c r="F4845" s="0" t="n">
        <v>0</v>
      </c>
      <c r="G4845" s="8" t="n">
        <v>42589</v>
      </c>
      <c r="H4845" s="0" t="str">
        <f aca="false">INDEX(Products!$C:$C,MATCH(C4845,Products!$A:$A,0))</f>
        <v>Electronics</v>
      </c>
      <c r="I4845" s="0" t="str">
        <f aca="false">INDEX(Orders!$D:$D,MATCH(B4845,Orders!$A:$A,0))</f>
        <v>Cancelled</v>
      </c>
      <c r="J4845" s="8" t="n">
        <f aca="false">INDEX(Products!$E:$E,MATCH(C4845,Products!$A:$A,0))</f>
        <v>28890.12</v>
      </c>
      <c r="K4845" s="8" t="n">
        <f aca="false">D4845*J4845</f>
        <v>28890.12</v>
      </c>
    </row>
    <row r="4846" customFormat="false" ht="15" hidden="false" customHeight="false" outlineLevel="0" collapsed="false">
      <c r="A4846" s="0" t="s">
        <v>12614</v>
      </c>
      <c r="B4846" s="0" t="s">
        <v>4459</v>
      </c>
      <c r="C4846" s="0" t="s">
        <v>7703</v>
      </c>
      <c r="D4846" s="0" t="n">
        <v>2</v>
      </c>
      <c r="E4846" s="8" t="n">
        <v>14499</v>
      </c>
      <c r="F4846" s="0" t="n">
        <v>15</v>
      </c>
      <c r="G4846" s="8" t="n">
        <v>24648.3</v>
      </c>
      <c r="H4846" s="0" t="str">
        <f aca="false">INDEX(Products!$C:$C,MATCH(C4846,Products!$A:$A,0))</f>
        <v>Electronics</v>
      </c>
      <c r="I4846" s="0" t="str">
        <f aca="false">INDEX(Orders!$D:$D,MATCH(B4846,Orders!$A:$A,0))</f>
        <v>Returned</v>
      </c>
      <c r="J4846" s="8" t="n">
        <f aca="false">INDEX(Products!$E:$E,MATCH(C4846,Products!$A:$A,0))</f>
        <v>10624.25</v>
      </c>
      <c r="K4846" s="8" t="n">
        <f aca="false">D4846*J4846</f>
        <v>21248.5</v>
      </c>
    </row>
    <row r="4847" customFormat="false" ht="15" hidden="false" customHeight="false" outlineLevel="0" collapsed="false">
      <c r="A4847" s="0" t="s">
        <v>12615</v>
      </c>
      <c r="B4847" s="0" t="s">
        <v>4460</v>
      </c>
      <c r="C4847" s="0" t="s">
        <v>7876</v>
      </c>
      <c r="D4847" s="0" t="n">
        <v>2</v>
      </c>
      <c r="E4847" s="8" t="n">
        <v>2169</v>
      </c>
      <c r="F4847" s="0" t="n">
        <v>15</v>
      </c>
      <c r="G4847" s="8" t="n">
        <v>3687.3</v>
      </c>
      <c r="H4847" s="0" t="str">
        <f aca="false">INDEX(Products!$C:$C,MATCH(C4847,Products!$A:$A,0))</f>
        <v>Fashion</v>
      </c>
      <c r="I4847" s="0" t="str">
        <f aca="false">INDEX(Orders!$D:$D,MATCH(B4847,Orders!$A:$A,0))</f>
        <v>Delivered</v>
      </c>
      <c r="J4847" s="8" t="n">
        <f aca="false">INDEX(Products!$E:$E,MATCH(C4847,Products!$A:$A,0))</f>
        <v>1541.52</v>
      </c>
      <c r="K4847" s="8" t="n">
        <f aca="false">D4847*J4847</f>
        <v>3083.04</v>
      </c>
    </row>
    <row r="4848" customFormat="false" ht="15" hidden="false" customHeight="false" outlineLevel="0" collapsed="false">
      <c r="A4848" s="0" t="s">
        <v>12616</v>
      </c>
      <c r="B4848" s="0" t="s">
        <v>4460</v>
      </c>
      <c r="C4848" s="0" t="s">
        <v>7620</v>
      </c>
      <c r="D4848" s="0" t="n">
        <v>1</v>
      </c>
      <c r="E4848" s="8" t="n">
        <v>8729</v>
      </c>
      <c r="F4848" s="0" t="n">
        <v>10</v>
      </c>
      <c r="G4848" s="8" t="n">
        <v>7856.1</v>
      </c>
      <c r="H4848" s="0" t="str">
        <f aca="false">INDEX(Products!$C:$C,MATCH(C4848,Products!$A:$A,0))</f>
        <v>Electronics</v>
      </c>
      <c r="I4848" s="0" t="str">
        <f aca="false">INDEX(Orders!$D:$D,MATCH(B4848,Orders!$A:$A,0))</f>
        <v>Delivered</v>
      </c>
      <c r="J4848" s="8" t="n">
        <f aca="false">INDEX(Products!$E:$E,MATCH(C4848,Products!$A:$A,0))</f>
        <v>6197.6</v>
      </c>
      <c r="K4848" s="8" t="n">
        <f aca="false">D4848*J4848</f>
        <v>6197.6</v>
      </c>
    </row>
    <row r="4849" customFormat="false" ht="15" hidden="false" customHeight="false" outlineLevel="0" collapsed="false">
      <c r="A4849" s="0" t="s">
        <v>12617</v>
      </c>
      <c r="B4849" s="0" t="s">
        <v>4461</v>
      </c>
      <c r="C4849" s="0" t="s">
        <v>7781</v>
      </c>
      <c r="D4849" s="0" t="n">
        <v>1</v>
      </c>
      <c r="E4849" s="8" t="n">
        <v>85269</v>
      </c>
      <c r="F4849" s="0" t="n">
        <v>10</v>
      </c>
      <c r="G4849" s="8" t="n">
        <v>76742.1</v>
      </c>
      <c r="H4849" s="0" t="str">
        <f aca="false">INDEX(Products!$C:$C,MATCH(C4849,Products!$A:$A,0))</f>
        <v>Mobiles &amp; Accessories</v>
      </c>
      <c r="I4849" s="0" t="str">
        <f aca="false">INDEX(Orders!$D:$D,MATCH(B4849,Orders!$A:$A,0))</f>
        <v>Delivered</v>
      </c>
      <c r="J4849" s="8" t="n">
        <f aca="false">INDEX(Products!$E:$E,MATCH(C4849,Products!$A:$A,0))</f>
        <v>48704.05</v>
      </c>
      <c r="K4849" s="8" t="n">
        <f aca="false">D4849*J4849</f>
        <v>48704.05</v>
      </c>
    </row>
    <row r="4850" customFormat="false" ht="15" hidden="false" customHeight="false" outlineLevel="0" collapsed="false">
      <c r="A4850" s="0" t="s">
        <v>12618</v>
      </c>
      <c r="B4850" s="0" t="s">
        <v>4462</v>
      </c>
      <c r="C4850" s="0" t="s">
        <v>8197</v>
      </c>
      <c r="D4850" s="0" t="n">
        <v>1</v>
      </c>
      <c r="E4850" s="8" t="n">
        <v>10919</v>
      </c>
      <c r="F4850" s="0" t="n">
        <v>5</v>
      </c>
      <c r="G4850" s="8" t="n">
        <v>10373.05</v>
      </c>
      <c r="H4850" s="0" t="str">
        <f aca="false">INDEX(Products!$C:$C,MATCH(C4850,Products!$A:$A,0))</f>
        <v>Home &amp; Kitchen</v>
      </c>
      <c r="I4850" s="0" t="str">
        <f aca="false">INDEX(Orders!$D:$D,MATCH(B4850,Orders!$A:$A,0))</f>
        <v>Delivered</v>
      </c>
      <c r="J4850" s="8" t="n">
        <f aca="false">INDEX(Products!$E:$E,MATCH(C4850,Products!$A:$A,0))</f>
        <v>6025.22</v>
      </c>
      <c r="K4850" s="8" t="n">
        <f aca="false">D4850*J4850</f>
        <v>6025.22</v>
      </c>
    </row>
    <row r="4851" customFormat="false" ht="15" hidden="false" customHeight="false" outlineLevel="0" collapsed="false">
      <c r="A4851" s="0" t="s">
        <v>12619</v>
      </c>
      <c r="B4851" s="0" t="s">
        <v>4463</v>
      </c>
      <c r="C4851" s="0" t="s">
        <v>8239</v>
      </c>
      <c r="D4851" s="0" t="n">
        <v>1</v>
      </c>
      <c r="E4851" s="8" t="n">
        <v>6629</v>
      </c>
      <c r="F4851" s="0" t="n">
        <v>0</v>
      </c>
      <c r="G4851" s="8" t="n">
        <v>6629</v>
      </c>
      <c r="H4851" s="0" t="str">
        <f aca="false">INDEX(Products!$C:$C,MATCH(C4851,Products!$A:$A,0))</f>
        <v>Furniture</v>
      </c>
      <c r="I4851" s="0" t="str">
        <f aca="false">INDEX(Orders!$D:$D,MATCH(B4851,Orders!$A:$A,0))</f>
        <v>Delivered</v>
      </c>
      <c r="J4851" s="8" t="n">
        <f aca="false">INDEX(Products!$E:$E,MATCH(C4851,Products!$A:$A,0))</f>
        <v>3648.59</v>
      </c>
      <c r="K4851" s="8" t="n">
        <f aca="false">D4851*J4851</f>
        <v>3648.59</v>
      </c>
    </row>
    <row r="4852" customFormat="false" ht="15" hidden="false" customHeight="false" outlineLevel="0" collapsed="false">
      <c r="A4852" s="0" t="s">
        <v>12620</v>
      </c>
      <c r="B4852" s="0" t="s">
        <v>4463</v>
      </c>
      <c r="C4852" s="0" t="s">
        <v>7961</v>
      </c>
      <c r="D4852" s="0" t="n">
        <v>1</v>
      </c>
      <c r="E4852" s="8" t="n">
        <v>7140</v>
      </c>
      <c r="F4852" s="0" t="n">
        <v>5</v>
      </c>
      <c r="G4852" s="8" t="n">
        <v>6783</v>
      </c>
      <c r="H4852" s="0" t="str">
        <f aca="false">INDEX(Products!$C:$C,MATCH(C4852,Products!$A:$A,0))</f>
        <v>Mobiles &amp; Accessories</v>
      </c>
      <c r="I4852" s="0" t="str">
        <f aca="false">INDEX(Orders!$D:$D,MATCH(B4852,Orders!$A:$A,0))</f>
        <v>Delivered</v>
      </c>
      <c r="J4852" s="8" t="n">
        <f aca="false">INDEX(Products!$E:$E,MATCH(C4852,Products!$A:$A,0))</f>
        <v>4319.28</v>
      </c>
      <c r="K4852" s="8" t="n">
        <f aca="false">D4852*J4852</f>
        <v>4319.28</v>
      </c>
    </row>
    <row r="4853" customFormat="false" ht="15" hidden="false" customHeight="false" outlineLevel="0" collapsed="false">
      <c r="A4853" s="0" t="s">
        <v>12621</v>
      </c>
      <c r="B4853" s="0" t="s">
        <v>4463</v>
      </c>
      <c r="C4853" s="0" t="s">
        <v>7935</v>
      </c>
      <c r="D4853" s="0" t="n">
        <v>2</v>
      </c>
      <c r="E4853" s="8" t="n">
        <v>4799</v>
      </c>
      <c r="F4853" s="0" t="n">
        <v>0</v>
      </c>
      <c r="G4853" s="8" t="n">
        <v>9598</v>
      </c>
      <c r="H4853" s="0" t="str">
        <f aca="false">INDEX(Products!$C:$C,MATCH(C4853,Products!$A:$A,0))</f>
        <v>Furniture</v>
      </c>
      <c r="I4853" s="0" t="str">
        <f aca="false">INDEX(Orders!$D:$D,MATCH(B4853,Orders!$A:$A,0))</f>
        <v>Delivered</v>
      </c>
      <c r="J4853" s="8" t="n">
        <f aca="false">INDEX(Products!$E:$E,MATCH(C4853,Products!$A:$A,0))</f>
        <v>2917.01</v>
      </c>
      <c r="K4853" s="8" t="n">
        <f aca="false">D4853*J4853</f>
        <v>5834.02</v>
      </c>
    </row>
    <row r="4854" customFormat="false" ht="15" hidden="false" customHeight="false" outlineLevel="0" collapsed="false">
      <c r="A4854" s="0" t="s">
        <v>12622</v>
      </c>
      <c r="B4854" s="0" t="s">
        <v>4464</v>
      </c>
      <c r="C4854" s="0" t="s">
        <v>7980</v>
      </c>
      <c r="D4854" s="0" t="n">
        <v>1</v>
      </c>
      <c r="E4854" s="8" t="n">
        <v>42589</v>
      </c>
      <c r="F4854" s="0" t="n">
        <v>10</v>
      </c>
      <c r="G4854" s="8" t="n">
        <v>38330.1</v>
      </c>
      <c r="H4854" s="0" t="str">
        <f aca="false">INDEX(Products!$C:$C,MATCH(C4854,Products!$A:$A,0))</f>
        <v>Electronics</v>
      </c>
      <c r="I4854" s="0" t="str">
        <f aca="false">INDEX(Orders!$D:$D,MATCH(B4854,Orders!$A:$A,0))</f>
        <v>Delivered</v>
      </c>
      <c r="J4854" s="8" t="n">
        <f aca="false">INDEX(Products!$E:$E,MATCH(C4854,Products!$A:$A,0))</f>
        <v>28890.12</v>
      </c>
      <c r="K4854" s="8" t="n">
        <f aca="false">D4854*J4854</f>
        <v>28890.12</v>
      </c>
    </row>
    <row r="4855" customFormat="false" ht="15" hidden="false" customHeight="false" outlineLevel="0" collapsed="false">
      <c r="A4855" s="0" t="s">
        <v>12623</v>
      </c>
      <c r="B4855" s="0" t="s">
        <v>4464</v>
      </c>
      <c r="C4855" s="0" t="s">
        <v>7640</v>
      </c>
      <c r="D4855" s="0" t="n">
        <v>2</v>
      </c>
      <c r="E4855" s="8" t="n">
        <v>1880</v>
      </c>
      <c r="F4855" s="0" t="n">
        <v>5</v>
      </c>
      <c r="G4855" s="8" t="n">
        <v>3572</v>
      </c>
      <c r="H4855" s="0" t="str">
        <f aca="false">INDEX(Products!$C:$C,MATCH(C4855,Products!$A:$A,0))</f>
        <v>Fashion</v>
      </c>
      <c r="I4855" s="0" t="str">
        <f aca="false">INDEX(Orders!$D:$D,MATCH(B4855,Orders!$A:$A,0))</f>
        <v>Delivered</v>
      </c>
      <c r="J4855" s="8" t="n">
        <f aca="false">INDEX(Products!$E:$E,MATCH(C4855,Products!$A:$A,0))</f>
        <v>1401.93</v>
      </c>
      <c r="K4855" s="8" t="n">
        <f aca="false">D4855*J4855</f>
        <v>2803.86</v>
      </c>
    </row>
    <row r="4856" customFormat="false" ht="15" hidden="false" customHeight="false" outlineLevel="0" collapsed="false">
      <c r="A4856" s="0" t="s">
        <v>12624</v>
      </c>
      <c r="B4856" s="0" t="s">
        <v>4465</v>
      </c>
      <c r="C4856" s="0" t="s">
        <v>7999</v>
      </c>
      <c r="D4856" s="0" t="n">
        <v>1</v>
      </c>
      <c r="E4856" s="8" t="n">
        <v>2810</v>
      </c>
      <c r="F4856" s="0" t="n">
        <v>0</v>
      </c>
      <c r="G4856" s="8" t="n">
        <v>2810</v>
      </c>
      <c r="H4856" s="0" t="str">
        <f aca="false">INDEX(Products!$C:$C,MATCH(C4856,Products!$A:$A,0))</f>
        <v>Toys &amp; Baby Care</v>
      </c>
      <c r="I4856" s="0" t="str">
        <f aca="false">INDEX(Orders!$D:$D,MATCH(B4856,Orders!$A:$A,0))</f>
        <v>Delivered</v>
      </c>
      <c r="J4856" s="8" t="n">
        <f aca="false">INDEX(Products!$E:$E,MATCH(C4856,Products!$A:$A,0))</f>
        <v>1582.85</v>
      </c>
      <c r="K4856" s="8" t="n">
        <f aca="false">D4856*J4856</f>
        <v>1582.85</v>
      </c>
    </row>
    <row r="4857" customFormat="false" ht="15" hidden="false" customHeight="false" outlineLevel="0" collapsed="false">
      <c r="A4857" s="0" t="s">
        <v>12625</v>
      </c>
      <c r="B4857" s="0" t="s">
        <v>4466</v>
      </c>
      <c r="C4857" s="0" t="s">
        <v>7597</v>
      </c>
      <c r="D4857" s="0" t="n">
        <v>2</v>
      </c>
      <c r="E4857" s="8" t="n">
        <v>959</v>
      </c>
      <c r="F4857" s="0" t="n">
        <v>10</v>
      </c>
      <c r="G4857" s="8" t="n">
        <v>1726.2</v>
      </c>
      <c r="H4857" s="0" t="str">
        <f aca="false">INDEX(Products!$C:$C,MATCH(C4857,Products!$A:$A,0))</f>
        <v>Toys &amp; Baby Care</v>
      </c>
      <c r="I4857" s="0" t="str">
        <f aca="false">INDEX(Orders!$D:$D,MATCH(B4857,Orders!$A:$A,0))</f>
        <v>Delivered</v>
      </c>
      <c r="J4857" s="8" t="n">
        <f aca="false">INDEX(Products!$E:$E,MATCH(C4857,Products!$A:$A,0))</f>
        <v>528.95</v>
      </c>
      <c r="K4857" s="8" t="n">
        <f aca="false">D4857*J4857</f>
        <v>1057.9</v>
      </c>
    </row>
    <row r="4858" customFormat="false" ht="15" hidden="false" customHeight="false" outlineLevel="0" collapsed="false">
      <c r="A4858" s="0" t="s">
        <v>12626</v>
      </c>
      <c r="B4858" s="0" t="s">
        <v>4466</v>
      </c>
      <c r="C4858" s="0" t="s">
        <v>7787</v>
      </c>
      <c r="D4858" s="0" t="n">
        <v>2</v>
      </c>
      <c r="E4858" s="8" t="n">
        <v>1279</v>
      </c>
      <c r="F4858" s="0" t="n">
        <v>5</v>
      </c>
      <c r="G4858" s="8" t="n">
        <v>2430.1</v>
      </c>
      <c r="H4858" s="0" t="str">
        <f aca="false">INDEX(Products!$C:$C,MATCH(C4858,Products!$A:$A,0))</f>
        <v>Fashion</v>
      </c>
      <c r="I4858" s="0" t="str">
        <f aca="false">INDEX(Orders!$D:$D,MATCH(B4858,Orders!$A:$A,0))</f>
        <v>Delivered</v>
      </c>
      <c r="J4858" s="8" t="n">
        <f aca="false">INDEX(Products!$E:$E,MATCH(C4858,Products!$A:$A,0))</f>
        <v>810.46</v>
      </c>
      <c r="K4858" s="8" t="n">
        <f aca="false">D4858*J4858</f>
        <v>1620.92</v>
      </c>
    </row>
    <row r="4859" customFormat="false" ht="15" hidden="false" customHeight="false" outlineLevel="0" collapsed="false">
      <c r="A4859" s="0" t="s">
        <v>12627</v>
      </c>
      <c r="B4859" s="0" t="s">
        <v>4466</v>
      </c>
      <c r="C4859" s="0" t="s">
        <v>7745</v>
      </c>
      <c r="D4859" s="0" t="n">
        <v>1</v>
      </c>
      <c r="E4859" s="8" t="n">
        <v>19339</v>
      </c>
      <c r="F4859" s="0" t="n">
        <v>15</v>
      </c>
      <c r="G4859" s="8" t="n">
        <v>16438.15</v>
      </c>
      <c r="H4859" s="0" t="str">
        <f aca="false">INDEX(Products!$C:$C,MATCH(C4859,Products!$A:$A,0))</f>
        <v>Furniture</v>
      </c>
      <c r="I4859" s="0" t="str">
        <f aca="false">INDEX(Orders!$D:$D,MATCH(B4859,Orders!$A:$A,0))</f>
        <v>Delivered</v>
      </c>
      <c r="J4859" s="8" t="n">
        <f aca="false">INDEX(Products!$E:$E,MATCH(C4859,Products!$A:$A,0))</f>
        <v>11729</v>
      </c>
      <c r="K4859" s="8" t="n">
        <f aca="false">D4859*J4859</f>
        <v>11729</v>
      </c>
    </row>
    <row r="4860" customFormat="false" ht="15" hidden="false" customHeight="false" outlineLevel="0" collapsed="false">
      <c r="A4860" s="0" t="s">
        <v>12628</v>
      </c>
      <c r="B4860" s="0" t="s">
        <v>4467</v>
      </c>
      <c r="C4860" s="0" t="s">
        <v>7666</v>
      </c>
      <c r="D4860" s="0" t="n">
        <v>1</v>
      </c>
      <c r="E4860" s="8" t="n">
        <v>42709</v>
      </c>
      <c r="F4860" s="0" t="n">
        <v>5</v>
      </c>
      <c r="G4860" s="8" t="n">
        <v>40573.55</v>
      </c>
      <c r="H4860" s="0" t="str">
        <f aca="false">INDEX(Products!$C:$C,MATCH(C4860,Products!$A:$A,0))</f>
        <v>Electronics</v>
      </c>
      <c r="I4860" s="0" t="str">
        <f aca="false">INDEX(Orders!$D:$D,MATCH(B4860,Orders!$A:$A,0))</f>
        <v>Delivered</v>
      </c>
      <c r="J4860" s="8" t="n">
        <f aca="false">INDEX(Products!$E:$E,MATCH(C4860,Products!$A:$A,0))</f>
        <v>27728.89</v>
      </c>
      <c r="K4860" s="8" t="n">
        <f aca="false">D4860*J4860</f>
        <v>27728.89</v>
      </c>
    </row>
    <row r="4861" customFormat="false" ht="15" hidden="false" customHeight="false" outlineLevel="0" collapsed="false">
      <c r="A4861" s="0" t="s">
        <v>12629</v>
      </c>
      <c r="B4861" s="0" t="s">
        <v>4467</v>
      </c>
      <c r="C4861" s="0" t="s">
        <v>7910</v>
      </c>
      <c r="D4861" s="0" t="n">
        <v>1</v>
      </c>
      <c r="E4861" s="8" t="n">
        <v>1649</v>
      </c>
      <c r="F4861" s="0" t="n">
        <v>10</v>
      </c>
      <c r="G4861" s="8" t="n">
        <v>1484.1</v>
      </c>
      <c r="H4861" s="0" t="str">
        <f aca="false">INDEX(Products!$C:$C,MATCH(C4861,Products!$A:$A,0))</f>
        <v>Fashion</v>
      </c>
      <c r="I4861" s="0" t="str">
        <f aca="false">INDEX(Orders!$D:$D,MATCH(B4861,Orders!$A:$A,0))</f>
        <v>Delivered</v>
      </c>
      <c r="J4861" s="8" t="n">
        <f aca="false">INDEX(Products!$E:$E,MATCH(C4861,Products!$A:$A,0))</f>
        <v>1049.68</v>
      </c>
      <c r="K4861" s="8" t="n">
        <f aca="false">D4861*J4861</f>
        <v>1049.68</v>
      </c>
    </row>
    <row r="4862" customFormat="false" ht="15" hidden="false" customHeight="false" outlineLevel="0" collapsed="false">
      <c r="A4862" s="0" t="s">
        <v>12630</v>
      </c>
      <c r="B4862" s="0" t="s">
        <v>4467</v>
      </c>
      <c r="C4862" s="0" t="s">
        <v>7881</v>
      </c>
      <c r="D4862" s="0" t="n">
        <v>1</v>
      </c>
      <c r="E4862" s="8" t="n">
        <v>1029</v>
      </c>
      <c r="F4862" s="0" t="n">
        <v>15</v>
      </c>
      <c r="G4862" s="8" t="n">
        <v>874.65</v>
      </c>
      <c r="H4862" s="0" t="str">
        <f aca="false">INDEX(Products!$C:$C,MATCH(C4862,Products!$A:$A,0))</f>
        <v>Fashion</v>
      </c>
      <c r="I4862" s="0" t="str">
        <f aca="false">INDEX(Orders!$D:$D,MATCH(B4862,Orders!$A:$A,0))</f>
        <v>Delivered</v>
      </c>
      <c r="J4862" s="8" t="n">
        <f aca="false">INDEX(Products!$E:$E,MATCH(C4862,Products!$A:$A,0))</f>
        <v>763.09</v>
      </c>
      <c r="K4862" s="8" t="n">
        <f aca="false">D4862*J4862</f>
        <v>763.09</v>
      </c>
    </row>
    <row r="4863" customFormat="false" ht="15" hidden="false" customHeight="false" outlineLevel="0" collapsed="false">
      <c r="A4863" s="0" t="s">
        <v>12631</v>
      </c>
      <c r="B4863" s="0" t="s">
        <v>4469</v>
      </c>
      <c r="C4863" s="0" t="s">
        <v>7809</v>
      </c>
      <c r="D4863" s="0" t="n">
        <v>3</v>
      </c>
      <c r="E4863" s="8" t="n">
        <v>9019</v>
      </c>
      <c r="F4863" s="0" t="n">
        <v>5</v>
      </c>
      <c r="G4863" s="8" t="n">
        <v>25704.15</v>
      </c>
      <c r="H4863" s="0" t="str">
        <f aca="false">INDEX(Products!$C:$C,MATCH(C4863,Products!$A:$A,0))</f>
        <v>Home &amp; Kitchen</v>
      </c>
      <c r="I4863" s="0" t="str">
        <f aca="false">INDEX(Orders!$D:$D,MATCH(B4863,Orders!$A:$A,0))</f>
        <v>Delivered</v>
      </c>
      <c r="J4863" s="8" t="n">
        <f aca="false">INDEX(Products!$E:$E,MATCH(C4863,Products!$A:$A,0))</f>
        <v>6066.71</v>
      </c>
      <c r="K4863" s="8" t="n">
        <f aca="false">D4863*J4863</f>
        <v>18200.13</v>
      </c>
    </row>
    <row r="4864" customFormat="false" ht="15" hidden="false" customHeight="false" outlineLevel="0" collapsed="false">
      <c r="A4864" s="0" t="s">
        <v>12632</v>
      </c>
      <c r="B4864" s="0" t="s">
        <v>4469</v>
      </c>
      <c r="C4864" s="0" t="s">
        <v>7916</v>
      </c>
      <c r="D4864" s="0" t="n">
        <v>1</v>
      </c>
      <c r="E4864" s="8" t="n">
        <v>2700</v>
      </c>
      <c r="F4864" s="0" t="n">
        <v>10</v>
      </c>
      <c r="G4864" s="8" t="n">
        <v>2430</v>
      </c>
      <c r="H4864" s="0" t="str">
        <f aca="false">INDEX(Products!$C:$C,MATCH(C4864,Products!$A:$A,0))</f>
        <v>Beauty &amp; Personal Care</v>
      </c>
      <c r="I4864" s="0" t="str">
        <f aca="false">INDEX(Orders!$D:$D,MATCH(B4864,Orders!$A:$A,0))</f>
        <v>Delivered</v>
      </c>
      <c r="J4864" s="8" t="n">
        <f aca="false">INDEX(Products!$E:$E,MATCH(C4864,Products!$A:$A,0))</f>
        <v>1844.89</v>
      </c>
      <c r="K4864" s="8" t="n">
        <f aca="false">D4864*J4864</f>
        <v>1844.89</v>
      </c>
    </row>
    <row r="4865" customFormat="false" ht="15" hidden="false" customHeight="false" outlineLevel="0" collapsed="false">
      <c r="A4865" s="0" t="s">
        <v>12633</v>
      </c>
      <c r="B4865" s="0" t="s">
        <v>4471</v>
      </c>
      <c r="C4865" s="0" t="s">
        <v>8071</v>
      </c>
      <c r="D4865" s="0" t="n">
        <v>2</v>
      </c>
      <c r="E4865" s="8" t="n">
        <v>2329</v>
      </c>
      <c r="F4865" s="0" t="n">
        <v>10</v>
      </c>
      <c r="G4865" s="8" t="n">
        <v>4192.2</v>
      </c>
      <c r="H4865" s="0" t="str">
        <f aca="false">INDEX(Products!$C:$C,MATCH(C4865,Products!$A:$A,0))</f>
        <v>Beauty &amp; Personal Care</v>
      </c>
      <c r="I4865" s="0" t="str">
        <f aca="false">INDEX(Orders!$D:$D,MATCH(B4865,Orders!$A:$A,0))</f>
        <v>Delivered</v>
      </c>
      <c r="J4865" s="8" t="n">
        <f aca="false">INDEX(Products!$E:$E,MATCH(C4865,Products!$A:$A,0))</f>
        <v>1328.17</v>
      </c>
      <c r="K4865" s="8" t="n">
        <f aca="false">D4865*J4865</f>
        <v>2656.34</v>
      </c>
    </row>
    <row r="4866" customFormat="false" ht="15" hidden="false" customHeight="false" outlineLevel="0" collapsed="false">
      <c r="A4866" s="0" t="s">
        <v>12634</v>
      </c>
      <c r="B4866" s="0" t="s">
        <v>4471</v>
      </c>
      <c r="C4866" s="0" t="s">
        <v>7990</v>
      </c>
      <c r="D4866" s="0" t="n">
        <v>3</v>
      </c>
      <c r="E4866" s="8" t="n">
        <v>25780</v>
      </c>
      <c r="F4866" s="0" t="n">
        <v>5</v>
      </c>
      <c r="G4866" s="8" t="n">
        <v>73473</v>
      </c>
      <c r="H4866" s="0" t="str">
        <f aca="false">INDEX(Products!$C:$C,MATCH(C4866,Products!$A:$A,0))</f>
        <v>Electronics</v>
      </c>
      <c r="I4866" s="0" t="str">
        <f aca="false">INDEX(Orders!$D:$D,MATCH(B4866,Orders!$A:$A,0))</f>
        <v>Delivered</v>
      </c>
      <c r="J4866" s="8" t="n">
        <f aca="false">INDEX(Products!$E:$E,MATCH(C4866,Products!$A:$A,0))</f>
        <v>18157.51</v>
      </c>
      <c r="K4866" s="8" t="n">
        <f aca="false">D4866*J4866</f>
        <v>54472.53</v>
      </c>
    </row>
    <row r="4867" customFormat="false" ht="15" hidden="false" customHeight="false" outlineLevel="0" collapsed="false">
      <c r="A4867" s="0" t="s">
        <v>12635</v>
      </c>
      <c r="B4867" s="0" t="s">
        <v>4471</v>
      </c>
      <c r="C4867" s="0" t="s">
        <v>7869</v>
      </c>
      <c r="D4867" s="0" t="n">
        <v>1</v>
      </c>
      <c r="E4867" s="8" t="n">
        <v>949</v>
      </c>
      <c r="F4867" s="0" t="n">
        <v>0</v>
      </c>
      <c r="G4867" s="8" t="n">
        <v>949</v>
      </c>
      <c r="H4867" s="0" t="str">
        <f aca="false">INDEX(Products!$C:$C,MATCH(C4867,Products!$A:$A,0))</f>
        <v>Home &amp; Kitchen</v>
      </c>
      <c r="I4867" s="0" t="str">
        <f aca="false">INDEX(Orders!$D:$D,MATCH(B4867,Orders!$A:$A,0))</f>
        <v>Delivered</v>
      </c>
      <c r="J4867" s="8" t="n">
        <f aca="false">INDEX(Products!$E:$E,MATCH(C4867,Products!$A:$A,0))</f>
        <v>553.41</v>
      </c>
      <c r="K4867" s="8" t="n">
        <f aca="false">D4867*J4867</f>
        <v>553.41</v>
      </c>
    </row>
    <row r="4868" customFormat="false" ht="15" hidden="false" customHeight="false" outlineLevel="0" collapsed="false">
      <c r="A4868" s="0" t="s">
        <v>12636</v>
      </c>
      <c r="B4868" s="0" t="s">
        <v>4472</v>
      </c>
      <c r="C4868" s="0" t="s">
        <v>7655</v>
      </c>
      <c r="D4868" s="0" t="n">
        <v>2</v>
      </c>
      <c r="E4868" s="8" t="n">
        <v>1059</v>
      </c>
      <c r="F4868" s="0" t="n">
        <v>10</v>
      </c>
      <c r="G4868" s="8" t="n">
        <v>1906.2</v>
      </c>
      <c r="H4868" s="0" t="str">
        <f aca="false">INDEX(Products!$C:$C,MATCH(C4868,Products!$A:$A,0))</f>
        <v>Fashion</v>
      </c>
      <c r="I4868" s="0" t="str">
        <f aca="false">INDEX(Orders!$D:$D,MATCH(B4868,Orders!$A:$A,0))</f>
        <v>Delivered</v>
      </c>
      <c r="J4868" s="8" t="n">
        <f aca="false">INDEX(Products!$E:$E,MATCH(C4868,Products!$A:$A,0))</f>
        <v>616.44</v>
      </c>
      <c r="K4868" s="8" t="n">
        <f aca="false">D4868*J4868</f>
        <v>1232.88</v>
      </c>
    </row>
    <row r="4869" customFormat="false" ht="15" hidden="false" customHeight="false" outlineLevel="0" collapsed="false">
      <c r="A4869" s="0" t="s">
        <v>12637</v>
      </c>
      <c r="B4869" s="0" t="s">
        <v>4472</v>
      </c>
      <c r="C4869" s="0" t="s">
        <v>8065</v>
      </c>
      <c r="D4869" s="0" t="n">
        <v>2</v>
      </c>
      <c r="E4869" s="8" t="n">
        <v>4989</v>
      </c>
      <c r="F4869" s="0" t="n">
        <v>0</v>
      </c>
      <c r="G4869" s="8" t="n">
        <v>9978</v>
      </c>
      <c r="H4869" s="0" t="str">
        <f aca="false">INDEX(Products!$C:$C,MATCH(C4869,Products!$A:$A,0))</f>
        <v>Electronics</v>
      </c>
      <c r="I4869" s="0" t="str">
        <f aca="false">INDEX(Orders!$D:$D,MATCH(B4869,Orders!$A:$A,0))</f>
        <v>Delivered</v>
      </c>
      <c r="J4869" s="8" t="n">
        <f aca="false">INDEX(Products!$E:$E,MATCH(C4869,Products!$A:$A,0))</f>
        <v>3490.69</v>
      </c>
      <c r="K4869" s="8" t="n">
        <f aca="false">D4869*J4869</f>
        <v>6981.38</v>
      </c>
    </row>
    <row r="4870" customFormat="false" ht="15" hidden="false" customHeight="false" outlineLevel="0" collapsed="false">
      <c r="A4870" s="0" t="s">
        <v>12638</v>
      </c>
      <c r="B4870" s="0" t="s">
        <v>4473</v>
      </c>
      <c r="C4870" s="0" t="s">
        <v>7835</v>
      </c>
      <c r="D4870" s="0" t="n">
        <v>1</v>
      </c>
      <c r="E4870" s="8" t="n">
        <v>30819</v>
      </c>
      <c r="F4870" s="0" t="n">
        <v>15</v>
      </c>
      <c r="G4870" s="8" t="n">
        <v>26196.15</v>
      </c>
      <c r="H4870" s="0" t="str">
        <f aca="false">INDEX(Products!$C:$C,MATCH(C4870,Products!$A:$A,0))</f>
        <v>Electronics</v>
      </c>
      <c r="I4870" s="0" t="str">
        <f aca="false">INDEX(Orders!$D:$D,MATCH(B4870,Orders!$A:$A,0))</f>
        <v>Delivered</v>
      </c>
      <c r="J4870" s="8" t="n">
        <f aca="false">INDEX(Products!$E:$E,MATCH(C4870,Products!$A:$A,0))</f>
        <v>22115.15</v>
      </c>
      <c r="K4870" s="8" t="n">
        <f aca="false">D4870*J4870</f>
        <v>22115.15</v>
      </c>
    </row>
    <row r="4871" customFormat="false" ht="15" hidden="false" customHeight="false" outlineLevel="0" collapsed="false">
      <c r="A4871" s="0" t="s">
        <v>12639</v>
      </c>
      <c r="B4871" s="0" t="s">
        <v>4475</v>
      </c>
      <c r="C4871" s="0" t="s">
        <v>8083</v>
      </c>
      <c r="D4871" s="0" t="n">
        <v>1</v>
      </c>
      <c r="E4871" s="8" t="n">
        <v>1749</v>
      </c>
      <c r="F4871" s="0" t="n">
        <v>30</v>
      </c>
      <c r="G4871" s="8" t="n">
        <v>1224.3</v>
      </c>
      <c r="H4871" s="0" t="str">
        <f aca="false">INDEX(Products!$C:$C,MATCH(C4871,Products!$A:$A,0))</f>
        <v>Fashion</v>
      </c>
      <c r="I4871" s="0" t="str">
        <f aca="false">INDEX(Orders!$D:$D,MATCH(B4871,Orders!$A:$A,0))</f>
        <v>Delivered</v>
      </c>
      <c r="J4871" s="8" t="n">
        <f aca="false">INDEX(Products!$E:$E,MATCH(C4871,Products!$A:$A,0))</f>
        <v>1085.41</v>
      </c>
      <c r="K4871" s="8" t="n">
        <f aca="false">D4871*J4871</f>
        <v>1085.41</v>
      </c>
    </row>
    <row r="4872" customFormat="false" ht="15" hidden="false" customHeight="false" outlineLevel="0" collapsed="false">
      <c r="A4872" s="0" t="s">
        <v>12640</v>
      </c>
      <c r="B4872" s="0" t="s">
        <v>4477</v>
      </c>
      <c r="C4872" s="0" t="s">
        <v>8286</v>
      </c>
      <c r="D4872" s="0" t="n">
        <v>1</v>
      </c>
      <c r="E4872" s="8" t="n">
        <v>11479</v>
      </c>
      <c r="F4872" s="0" t="n">
        <v>10</v>
      </c>
      <c r="G4872" s="8" t="n">
        <v>10331.1</v>
      </c>
      <c r="H4872" s="0" t="str">
        <f aca="false">INDEX(Products!$C:$C,MATCH(C4872,Products!$A:$A,0))</f>
        <v>Home &amp; Kitchen</v>
      </c>
      <c r="I4872" s="0" t="str">
        <f aca="false">INDEX(Orders!$D:$D,MATCH(B4872,Orders!$A:$A,0))</f>
        <v>Delivered</v>
      </c>
      <c r="J4872" s="8" t="n">
        <f aca="false">INDEX(Products!$E:$E,MATCH(C4872,Products!$A:$A,0))</f>
        <v>6548.81</v>
      </c>
      <c r="K4872" s="8" t="n">
        <f aca="false">D4872*J4872</f>
        <v>6548.81</v>
      </c>
    </row>
    <row r="4873" customFormat="false" ht="15" hidden="false" customHeight="false" outlineLevel="0" collapsed="false">
      <c r="A4873" s="0" t="s">
        <v>12641</v>
      </c>
      <c r="B4873" s="0" t="s">
        <v>4477</v>
      </c>
      <c r="C4873" s="0" t="s">
        <v>7853</v>
      </c>
      <c r="D4873" s="0" t="n">
        <v>1</v>
      </c>
      <c r="E4873" s="8" t="n">
        <v>1989</v>
      </c>
      <c r="F4873" s="0" t="n">
        <v>5</v>
      </c>
      <c r="G4873" s="8" t="n">
        <v>1889.55</v>
      </c>
      <c r="H4873" s="0" t="str">
        <f aca="false">INDEX(Products!$C:$C,MATCH(C4873,Products!$A:$A,0))</f>
        <v>Fashion</v>
      </c>
      <c r="I4873" s="0" t="str">
        <f aca="false">INDEX(Orders!$D:$D,MATCH(B4873,Orders!$A:$A,0))</f>
        <v>Delivered</v>
      </c>
      <c r="J4873" s="8" t="n">
        <f aca="false">INDEX(Products!$E:$E,MATCH(C4873,Products!$A:$A,0))</f>
        <v>1234.69</v>
      </c>
      <c r="K4873" s="8" t="n">
        <f aca="false">D4873*J4873</f>
        <v>1234.69</v>
      </c>
    </row>
    <row r="4874" customFormat="false" ht="15" hidden="false" customHeight="false" outlineLevel="0" collapsed="false">
      <c r="A4874" s="0" t="s">
        <v>12642</v>
      </c>
      <c r="B4874" s="0" t="s">
        <v>4477</v>
      </c>
      <c r="C4874" s="0" t="s">
        <v>7799</v>
      </c>
      <c r="D4874" s="0" t="n">
        <v>2</v>
      </c>
      <c r="E4874" s="8" t="n">
        <v>70349</v>
      </c>
      <c r="F4874" s="0" t="n">
        <v>5</v>
      </c>
      <c r="G4874" s="8" t="n">
        <v>133663.1</v>
      </c>
      <c r="H4874" s="0" t="str">
        <f aca="false">INDEX(Products!$C:$C,MATCH(C4874,Products!$A:$A,0))</f>
        <v>Mobiles &amp; Accessories</v>
      </c>
      <c r="I4874" s="0" t="str">
        <f aca="false">INDEX(Orders!$D:$D,MATCH(B4874,Orders!$A:$A,0))</f>
        <v>Delivered</v>
      </c>
      <c r="J4874" s="8" t="n">
        <f aca="false">INDEX(Products!$E:$E,MATCH(C4874,Products!$A:$A,0))</f>
        <v>45393.9</v>
      </c>
      <c r="K4874" s="8" t="n">
        <f aca="false">D4874*J4874</f>
        <v>90787.8</v>
      </c>
    </row>
    <row r="4875" customFormat="false" ht="15" hidden="false" customHeight="false" outlineLevel="0" collapsed="false">
      <c r="A4875" s="0" t="s">
        <v>12643</v>
      </c>
      <c r="B4875" s="0" t="s">
        <v>4478</v>
      </c>
      <c r="C4875" s="0" t="s">
        <v>7734</v>
      </c>
      <c r="D4875" s="0" t="n">
        <v>1</v>
      </c>
      <c r="E4875" s="8" t="n">
        <v>260</v>
      </c>
      <c r="F4875" s="0" t="n">
        <v>15</v>
      </c>
      <c r="G4875" s="8" t="n">
        <v>221</v>
      </c>
      <c r="H4875" s="0" t="str">
        <f aca="false">INDEX(Products!$C:$C,MATCH(C4875,Products!$A:$A,0))</f>
        <v>Books</v>
      </c>
      <c r="I4875" s="0" t="str">
        <f aca="false">INDEX(Orders!$D:$D,MATCH(B4875,Orders!$A:$A,0))</f>
        <v>Delivered</v>
      </c>
      <c r="J4875" s="8" t="n">
        <f aca="false">INDEX(Products!$E:$E,MATCH(C4875,Products!$A:$A,0))</f>
        <v>158.02</v>
      </c>
      <c r="K4875" s="8" t="n">
        <f aca="false">D4875*J4875</f>
        <v>158.02</v>
      </c>
    </row>
    <row r="4876" customFormat="false" ht="15" hidden="false" customHeight="false" outlineLevel="0" collapsed="false">
      <c r="A4876" s="0" t="s">
        <v>12644</v>
      </c>
      <c r="B4876" s="0" t="s">
        <v>4480</v>
      </c>
      <c r="C4876" s="0" t="s">
        <v>8030</v>
      </c>
      <c r="D4876" s="0" t="n">
        <v>2</v>
      </c>
      <c r="E4876" s="8" t="n">
        <v>14399</v>
      </c>
      <c r="F4876" s="0" t="n">
        <v>5</v>
      </c>
      <c r="G4876" s="8" t="n">
        <v>27358.1</v>
      </c>
      <c r="H4876" s="0" t="str">
        <f aca="false">INDEX(Products!$C:$C,MATCH(C4876,Products!$A:$A,0))</f>
        <v>Home &amp; Kitchen</v>
      </c>
      <c r="I4876" s="0" t="str">
        <f aca="false">INDEX(Orders!$D:$D,MATCH(B4876,Orders!$A:$A,0))</f>
        <v>Delivered</v>
      </c>
      <c r="J4876" s="8" t="n">
        <f aca="false">INDEX(Products!$E:$E,MATCH(C4876,Products!$A:$A,0))</f>
        <v>8860.4</v>
      </c>
      <c r="K4876" s="8" t="n">
        <f aca="false">D4876*J4876</f>
        <v>17720.8</v>
      </c>
    </row>
    <row r="4877" customFormat="false" ht="15" hidden="false" customHeight="false" outlineLevel="0" collapsed="false">
      <c r="A4877" s="0" t="s">
        <v>12645</v>
      </c>
      <c r="B4877" s="0" t="s">
        <v>4481</v>
      </c>
      <c r="C4877" s="0" t="s">
        <v>7914</v>
      </c>
      <c r="D4877" s="0" t="n">
        <v>1</v>
      </c>
      <c r="E4877" s="8" t="n">
        <v>1219</v>
      </c>
      <c r="F4877" s="0" t="n">
        <v>0</v>
      </c>
      <c r="G4877" s="8" t="n">
        <v>1219</v>
      </c>
      <c r="H4877" s="0" t="str">
        <f aca="false">INDEX(Products!$C:$C,MATCH(C4877,Products!$A:$A,0))</f>
        <v>Beauty &amp; Personal Care</v>
      </c>
      <c r="I4877" s="0" t="str">
        <f aca="false">INDEX(Orders!$D:$D,MATCH(B4877,Orders!$A:$A,0))</f>
        <v>Delivered</v>
      </c>
      <c r="J4877" s="8" t="n">
        <f aca="false">INDEX(Products!$E:$E,MATCH(C4877,Products!$A:$A,0))</f>
        <v>897.9</v>
      </c>
      <c r="K4877" s="8" t="n">
        <f aca="false">D4877*J4877</f>
        <v>897.9</v>
      </c>
    </row>
    <row r="4878" customFormat="false" ht="15" hidden="false" customHeight="false" outlineLevel="0" collapsed="false">
      <c r="A4878" s="0" t="s">
        <v>12646</v>
      </c>
      <c r="B4878" s="0" t="s">
        <v>4482</v>
      </c>
      <c r="C4878" s="0" t="s">
        <v>7694</v>
      </c>
      <c r="D4878" s="0" t="n">
        <v>2</v>
      </c>
      <c r="E4878" s="8" t="n">
        <v>14329</v>
      </c>
      <c r="F4878" s="0" t="n">
        <v>10</v>
      </c>
      <c r="G4878" s="8" t="n">
        <v>25792.2</v>
      </c>
      <c r="H4878" s="0" t="str">
        <f aca="false">INDEX(Products!$C:$C,MATCH(C4878,Products!$A:$A,0))</f>
        <v>Home &amp; Kitchen</v>
      </c>
      <c r="I4878" s="0" t="str">
        <f aca="false">INDEX(Orders!$D:$D,MATCH(B4878,Orders!$A:$A,0))</f>
        <v>Delivered</v>
      </c>
      <c r="J4878" s="8" t="n">
        <f aca="false">INDEX(Products!$E:$E,MATCH(C4878,Products!$A:$A,0))</f>
        <v>10731.9</v>
      </c>
      <c r="K4878" s="8" t="n">
        <f aca="false">D4878*J4878</f>
        <v>21463.8</v>
      </c>
    </row>
    <row r="4879" customFormat="false" ht="15" hidden="false" customHeight="false" outlineLevel="0" collapsed="false">
      <c r="A4879" s="0" t="s">
        <v>12647</v>
      </c>
      <c r="B4879" s="0" t="s">
        <v>4483</v>
      </c>
      <c r="C4879" s="0" t="s">
        <v>7712</v>
      </c>
      <c r="D4879" s="0" t="n">
        <v>2</v>
      </c>
      <c r="E4879" s="8" t="n">
        <v>7739</v>
      </c>
      <c r="F4879" s="0" t="n">
        <v>5</v>
      </c>
      <c r="G4879" s="8" t="n">
        <v>14704.1</v>
      </c>
      <c r="H4879" s="0" t="str">
        <f aca="false">INDEX(Products!$C:$C,MATCH(C4879,Products!$A:$A,0))</f>
        <v>Electronics</v>
      </c>
      <c r="I4879" s="0" t="str">
        <f aca="false">INDEX(Orders!$D:$D,MATCH(B4879,Orders!$A:$A,0))</f>
        <v>Delivered</v>
      </c>
      <c r="J4879" s="8" t="n">
        <f aca="false">INDEX(Products!$E:$E,MATCH(C4879,Products!$A:$A,0))</f>
        <v>5718.71</v>
      </c>
      <c r="K4879" s="8" t="n">
        <f aca="false">D4879*J4879</f>
        <v>11437.42</v>
      </c>
    </row>
    <row r="4880" customFormat="false" ht="15" hidden="false" customHeight="false" outlineLevel="0" collapsed="false">
      <c r="A4880" s="0" t="s">
        <v>12648</v>
      </c>
      <c r="B4880" s="0" t="s">
        <v>4484</v>
      </c>
      <c r="C4880" s="0" t="s">
        <v>8152</v>
      </c>
      <c r="D4880" s="0" t="n">
        <v>1</v>
      </c>
      <c r="E4880" s="8" t="n">
        <v>3759</v>
      </c>
      <c r="F4880" s="0" t="n">
        <v>0</v>
      </c>
      <c r="G4880" s="8" t="n">
        <v>3759</v>
      </c>
      <c r="H4880" s="0" t="str">
        <f aca="false">INDEX(Products!$C:$C,MATCH(C4880,Products!$A:$A,0))</f>
        <v>Fashion</v>
      </c>
      <c r="I4880" s="0" t="str">
        <f aca="false">INDEX(Orders!$D:$D,MATCH(B4880,Orders!$A:$A,0))</f>
        <v>Cancelled</v>
      </c>
      <c r="J4880" s="8" t="n">
        <f aca="false">INDEX(Products!$E:$E,MATCH(C4880,Products!$A:$A,0))</f>
        <v>2136.16</v>
      </c>
      <c r="K4880" s="8" t="n">
        <f aca="false">D4880*J4880</f>
        <v>2136.16</v>
      </c>
    </row>
    <row r="4881" customFormat="false" ht="15" hidden="false" customHeight="false" outlineLevel="0" collapsed="false">
      <c r="A4881" s="0" t="s">
        <v>12649</v>
      </c>
      <c r="B4881" s="0" t="s">
        <v>4485</v>
      </c>
      <c r="C4881" s="0" t="s">
        <v>7611</v>
      </c>
      <c r="D4881" s="0" t="n">
        <v>1</v>
      </c>
      <c r="E4881" s="8" t="n">
        <v>2209</v>
      </c>
      <c r="F4881" s="0" t="n">
        <v>0</v>
      </c>
      <c r="G4881" s="8" t="n">
        <v>2209</v>
      </c>
      <c r="H4881" s="0" t="str">
        <f aca="false">INDEX(Products!$C:$C,MATCH(C4881,Products!$A:$A,0))</f>
        <v>Beauty &amp; Personal Care</v>
      </c>
      <c r="I4881" s="0" t="str">
        <f aca="false">INDEX(Orders!$D:$D,MATCH(B4881,Orders!$A:$A,0))</f>
        <v>Returned</v>
      </c>
      <c r="J4881" s="8" t="n">
        <f aca="false">INDEX(Products!$E:$E,MATCH(C4881,Products!$A:$A,0))</f>
        <v>1306.07</v>
      </c>
      <c r="K4881" s="8" t="n">
        <f aca="false">D4881*J4881</f>
        <v>1306.07</v>
      </c>
    </row>
    <row r="4882" customFormat="false" ht="15" hidden="false" customHeight="false" outlineLevel="0" collapsed="false">
      <c r="A4882" s="0" t="s">
        <v>12650</v>
      </c>
      <c r="B4882" s="0" t="s">
        <v>4486</v>
      </c>
      <c r="C4882" s="0" t="s">
        <v>7725</v>
      </c>
      <c r="D4882" s="0" t="n">
        <v>1</v>
      </c>
      <c r="E4882" s="8" t="n">
        <v>2319</v>
      </c>
      <c r="F4882" s="0" t="n">
        <v>5</v>
      </c>
      <c r="G4882" s="8" t="n">
        <v>2203.05</v>
      </c>
      <c r="H4882" s="0" t="str">
        <f aca="false">INDEX(Products!$C:$C,MATCH(C4882,Products!$A:$A,0))</f>
        <v>Fashion</v>
      </c>
      <c r="I4882" s="0" t="str">
        <f aca="false">INDEX(Orders!$D:$D,MATCH(B4882,Orders!$A:$A,0))</f>
        <v>Delivered</v>
      </c>
      <c r="J4882" s="8" t="n">
        <f aca="false">INDEX(Products!$E:$E,MATCH(C4882,Products!$A:$A,0))</f>
        <v>1283.86</v>
      </c>
      <c r="K4882" s="8" t="n">
        <f aca="false">D4882*J4882</f>
        <v>1283.86</v>
      </c>
    </row>
    <row r="4883" customFormat="false" ht="15" hidden="false" customHeight="false" outlineLevel="0" collapsed="false">
      <c r="A4883" s="0" t="s">
        <v>12651</v>
      </c>
      <c r="B4883" s="0" t="s">
        <v>4487</v>
      </c>
      <c r="C4883" s="0" t="s">
        <v>7736</v>
      </c>
      <c r="D4883" s="0" t="n">
        <v>2</v>
      </c>
      <c r="E4883" s="8" t="n">
        <v>569</v>
      </c>
      <c r="F4883" s="0" t="n">
        <v>20</v>
      </c>
      <c r="G4883" s="8" t="n">
        <v>910.4</v>
      </c>
      <c r="H4883" s="0" t="str">
        <f aca="false">INDEX(Products!$C:$C,MATCH(C4883,Products!$A:$A,0))</f>
        <v>Beauty &amp; Personal Care</v>
      </c>
      <c r="I4883" s="0" t="str">
        <f aca="false">INDEX(Orders!$D:$D,MATCH(B4883,Orders!$A:$A,0))</f>
        <v>Delivered</v>
      </c>
      <c r="J4883" s="8" t="n">
        <f aca="false">INDEX(Products!$E:$E,MATCH(C4883,Products!$A:$A,0))</f>
        <v>400.07</v>
      </c>
      <c r="K4883" s="8" t="n">
        <f aca="false">D4883*J4883</f>
        <v>800.14</v>
      </c>
    </row>
    <row r="4884" customFormat="false" ht="15" hidden="false" customHeight="false" outlineLevel="0" collapsed="false">
      <c r="A4884" s="0" t="s">
        <v>12652</v>
      </c>
      <c r="B4884" s="0" t="s">
        <v>4487</v>
      </c>
      <c r="C4884" s="0" t="s">
        <v>7648</v>
      </c>
      <c r="D4884" s="0" t="n">
        <v>1</v>
      </c>
      <c r="E4884" s="8" t="n">
        <v>2869</v>
      </c>
      <c r="F4884" s="0" t="n">
        <v>0</v>
      </c>
      <c r="G4884" s="8" t="n">
        <v>2869</v>
      </c>
      <c r="H4884" s="0" t="str">
        <f aca="false">INDEX(Products!$C:$C,MATCH(C4884,Products!$A:$A,0))</f>
        <v>Sports &amp; Fitness</v>
      </c>
      <c r="I4884" s="0" t="str">
        <f aca="false">INDEX(Orders!$D:$D,MATCH(B4884,Orders!$A:$A,0))</f>
        <v>Delivered</v>
      </c>
      <c r="J4884" s="8" t="n">
        <f aca="false">INDEX(Products!$E:$E,MATCH(C4884,Products!$A:$A,0))</f>
        <v>1957.62</v>
      </c>
      <c r="K4884" s="8" t="n">
        <f aca="false">D4884*J4884</f>
        <v>1957.62</v>
      </c>
    </row>
    <row r="4885" customFormat="false" ht="15" hidden="false" customHeight="false" outlineLevel="0" collapsed="false">
      <c r="A4885" s="0" t="s">
        <v>12653</v>
      </c>
      <c r="B4885" s="0" t="s">
        <v>4487</v>
      </c>
      <c r="C4885" s="0" t="s">
        <v>7809</v>
      </c>
      <c r="D4885" s="0" t="n">
        <v>1</v>
      </c>
      <c r="E4885" s="8" t="n">
        <v>9019</v>
      </c>
      <c r="F4885" s="0" t="n">
        <v>5</v>
      </c>
      <c r="G4885" s="8" t="n">
        <v>8568.05</v>
      </c>
      <c r="H4885" s="0" t="str">
        <f aca="false">INDEX(Products!$C:$C,MATCH(C4885,Products!$A:$A,0))</f>
        <v>Home &amp; Kitchen</v>
      </c>
      <c r="I4885" s="0" t="str">
        <f aca="false">INDEX(Orders!$D:$D,MATCH(B4885,Orders!$A:$A,0))</f>
        <v>Delivered</v>
      </c>
      <c r="J4885" s="8" t="n">
        <f aca="false">INDEX(Products!$E:$E,MATCH(C4885,Products!$A:$A,0))</f>
        <v>6066.71</v>
      </c>
      <c r="K4885" s="8" t="n">
        <f aca="false">D4885*J4885</f>
        <v>6066.71</v>
      </c>
    </row>
    <row r="4886" customFormat="false" ht="15" hidden="false" customHeight="false" outlineLevel="0" collapsed="false">
      <c r="A4886" s="0" t="s">
        <v>12654</v>
      </c>
      <c r="B4886" s="0" t="s">
        <v>4487</v>
      </c>
      <c r="C4886" s="0" t="s">
        <v>7644</v>
      </c>
      <c r="D4886" s="0" t="n">
        <v>1</v>
      </c>
      <c r="E4886" s="8" t="n">
        <v>14779</v>
      </c>
      <c r="F4886" s="0" t="n">
        <v>0</v>
      </c>
      <c r="G4886" s="8" t="n">
        <v>14779</v>
      </c>
      <c r="H4886" s="0" t="str">
        <f aca="false">INDEX(Products!$C:$C,MATCH(C4886,Products!$A:$A,0))</f>
        <v>Mobiles &amp; Accessories</v>
      </c>
      <c r="I4886" s="0" t="str">
        <f aca="false">INDEX(Orders!$D:$D,MATCH(B4886,Orders!$A:$A,0))</f>
        <v>Delivered</v>
      </c>
      <c r="J4886" s="8" t="n">
        <f aca="false">INDEX(Products!$E:$E,MATCH(C4886,Products!$A:$A,0))</f>
        <v>10119.61</v>
      </c>
      <c r="K4886" s="8" t="n">
        <f aca="false">D4886*J4886</f>
        <v>10119.61</v>
      </c>
    </row>
    <row r="4887" customFormat="false" ht="15" hidden="false" customHeight="false" outlineLevel="0" collapsed="false">
      <c r="A4887" s="0" t="s">
        <v>12655</v>
      </c>
      <c r="B4887" s="0" t="s">
        <v>4488</v>
      </c>
      <c r="C4887" s="0" t="s">
        <v>8306</v>
      </c>
      <c r="D4887" s="0" t="n">
        <v>1</v>
      </c>
      <c r="E4887" s="8" t="n">
        <v>6549</v>
      </c>
      <c r="F4887" s="0" t="n">
        <v>0</v>
      </c>
      <c r="G4887" s="8" t="n">
        <v>6549</v>
      </c>
      <c r="H4887" s="0" t="str">
        <f aca="false">INDEX(Products!$C:$C,MATCH(C4887,Products!$A:$A,0))</f>
        <v>Home &amp; Kitchen</v>
      </c>
      <c r="I4887" s="0" t="str">
        <f aca="false">INDEX(Orders!$D:$D,MATCH(B4887,Orders!$A:$A,0))</f>
        <v>Delivered</v>
      </c>
      <c r="J4887" s="8" t="n">
        <f aca="false">INDEX(Products!$E:$E,MATCH(C4887,Products!$A:$A,0))</f>
        <v>3998.73</v>
      </c>
      <c r="K4887" s="8" t="n">
        <f aca="false">D4887*J4887</f>
        <v>3998.73</v>
      </c>
    </row>
    <row r="4888" customFormat="false" ht="15" hidden="false" customHeight="false" outlineLevel="0" collapsed="false">
      <c r="A4888" s="0" t="s">
        <v>12656</v>
      </c>
      <c r="B4888" s="0" t="s">
        <v>4489</v>
      </c>
      <c r="C4888" s="0" t="s">
        <v>7982</v>
      </c>
      <c r="D4888" s="0" t="n">
        <v>1</v>
      </c>
      <c r="E4888" s="8" t="n">
        <v>2399</v>
      </c>
      <c r="F4888" s="0" t="n">
        <v>0</v>
      </c>
      <c r="G4888" s="8" t="n">
        <v>2399</v>
      </c>
      <c r="H4888" s="0" t="str">
        <f aca="false">INDEX(Products!$C:$C,MATCH(C4888,Products!$A:$A,0))</f>
        <v>Fashion</v>
      </c>
      <c r="I4888" s="0" t="str">
        <f aca="false">INDEX(Orders!$D:$D,MATCH(B4888,Orders!$A:$A,0))</f>
        <v>Delivered</v>
      </c>
      <c r="J4888" s="8" t="n">
        <f aca="false">INDEX(Products!$E:$E,MATCH(C4888,Products!$A:$A,0))</f>
        <v>1604.24</v>
      </c>
      <c r="K4888" s="8" t="n">
        <f aca="false">D4888*J4888</f>
        <v>1604.24</v>
      </c>
    </row>
    <row r="4889" customFormat="false" ht="15" hidden="false" customHeight="false" outlineLevel="0" collapsed="false">
      <c r="A4889" s="0" t="s">
        <v>12657</v>
      </c>
      <c r="B4889" s="0" t="s">
        <v>4489</v>
      </c>
      <c r="C4889" s="0" t="s">
        <v>8013</v>
      </c>
      <c r="D4889" s="0" t="n">
        <v>1</v>
      </c>
      <c r="E4889" s="8" t="n">
        <v>4669</v>
      </c>
      <c r="F4889" s="0" t="n">
        <v>5</v>
      </c>
      <c r="G4889" s="8" t="n">
        <v>4435.55</v>
      </c>
      <c r="H4889" s="0" t="str">
        <f aca="false">INDEX(Products!$C:$C,MATCH(C4889,Products!$A:$A,0))</f>
        <v>Toys &amp; Baby Care</v>
      </c>
      <c r="I4889" s="0" t="str">
        <f aca="false">INDEX(Orders!$D:$D,MATCH(B4889,Orders!$A:$A,0))</f>
        <v>Delivered</v>
      </c>
      <c r="J4889" s="8" t="n">
        <f aca="false">INDEX(Products!$E:$E,MATCH(C4889,Products!$A:$A,0))</f>
        <v>3216.56</v>
      </c>
      <c r="K4889" s="8" t="n">
        <f aca="false">D4889*J4889</f>
        <v>3216.56</v>
      </c>
    </row>
    <row r="4890" customFormat="false" ht="15" hidden="false" customHeight="false" outlineLevel="0" collapsed="false">
      <c r="A4890" s="0" t="s">
        <v>12658</v>
      </c>
      <c r="B4890" s="0" t="s">
        <v>4490</v>
      </c>
      <c r="C4890" s="0" t="s">
        <v>7674</v>
      </c>
      <c r="D4890" s="0" t="n">
        <v>1</v>
      </c>
      <c r="E4890" s="8" t="n">
        <v>1629</v>
      </c>
      <c r="F4890" s="0" t="n">
        <v>10</v>
      </c>
      <c r="G4890" s="8" t="n">
        <v>1466.1</v>
      </c>
      <c r="H4890" s="0" t="str">
        <f aca="false">INDEX(Products!$C:$C,MATCH(C4890,Products!$A:$A,0))</f>
        <v>Grocery</v>
      </c>
      <c r="I4890" s="0" t="str">
        <f aca="false">INDEX(Orders!$D:$D,MATCH(B4890,Orders!$A:$A,0))</f>
        <v>Delivered</v>
      </c>
      <c r="J4890" s="8" t="n">
        <f aca="false">INDEX(Products!$E:$E,MATCH(C4890,Products!$A:$A,0))</f>
        <v>1147.73</v>
      </c>
      <c r="K4890" s="8" t="n">
        <f aca="false">D4890*J4890</f>
        <v>1147.73</v>
      </c>
    </row>
    <row r="4891" customFormat="false" ht="15" hidden="false" customHeight="false" outlineLevel="0" collapsed="false">
      <c r="A4891" s="0" t="s">
        <v>12659</v>
      </c>
      <c r="B4891" s="0" t="s">
        <v>4491</v>
      </c>
      <c r="C4891" s="0" t="s">
        <v>7940</v>
      </c>
      <c r="D4891" s="0" t="n">
        <v>1</v>
      </c>
      <c r="E4891" s="8" t="n">
        <v>1309</v>
      </c>
      <c r="F4891" s="0" t="n">
        <v>10</v>
      </c>
      <c r="G4891" s="8" t="n">
        <v>1178.1</v>
      </c>
      <c r="H4891" s="0" t="str">
        <f aca="false">INDEX(Products!$C:$C,MATCH(C4891,Products!$A:$A,0))</f>
        <v>Grocery</v>
      </c>
      <c r="I4891" s="0" t="str">
        <f aca="false">INDEX(Orders!$D:$D,MATCH(B4891,Orders!$A:$A,0))</f>
        <v>Delivered</v>
      </c>
      <c r="J4891" s="8" t="n">
        <f aca="false">INDEX(Products!$E:$E,MATCH(C4891,Products!$A:$A,0))</f>
        <v>914.27</v>
      </c>
      <c r="K4891" s="8" t="n">
        <f aca="false">D4891*J4891</f>
        <v>914.27</v>
      </c>
    </row>
    <row r="4892" customFormat="false" ht="15" hidden="false" customHeight="false" outlineLevel="0" collapsed="false">
      <c r="A4892" s="0" t="s">
        <v>12660</v>
      </c>
      <c r="B4892" s="0" t="s">
        <v>4491</v>
      </c>
      <c r="C4892" s="0" t="s">
        <v>8063</v>
      </c>
      <c r="D4892" s="0" t="n">
        <v>1</v>
      </c>
      <c r="E4892" s="8" t="n">
        <v>11739</v>
      </c>
      <c r="F4892" s="0" t="n">
        <v>15</v>
      </c>
      <c r="G4892" s="8" t="n">
        <v>9978.15</v>
      </c>
      <c r="H4892" s="0" t="str">
        <f aca="false">INDEX(Products!$C:$C,MATCH(C4892,Products!$A:$A,0))</f>
        <v>Sports &amp; Fitness</v>
      </c>
      <c r="I4892" s="0" t="str">
        <f aca="false">INDEX(Orders!$D:$D,MATCH(B4892,Orders!$A:$A,0))</f>
        <v>Delivered</v>
      </c>
      <c r="J4892" s="8" t="n">
        <f aca="false">INDEX(Products!$E:$E,MATCH(C4892,Products!$A:$A,0))</f>
        <v>6695.67</v>
      </c>
      <c r="K4892" s="8" t="n">
        <f aca="false">D4892*J4892</f>
        <v>6695.67</v>
      </c>
    </row>
    <row r="4893" customFormat="false" ht="15" hidden="false" customHeight="false" outlineLevel="0" collapsed="false">
      <c r="A4893" s="0" t="s">
        <v>12661</v>
      </c>
      <c r="B4893" s="0" t="s">
        <v>4492</v>
      </c>
      <c r="C4893" s="0" t="s">
        <v>7835</v>
      </c>
      <c r="D4893" s="0" t="n">
        <v>1</v>
      </c>
      <c r="E4893" s="8" t="n">
        <v>30819</v>
      </c>
      <c r="F4893" s="0" t="n">
        <v>15</v>
      </c>
      <c r="G4893" s="8" t="n">
        <v>26196.15</v>
      </c>
      <c r="H4893" s="0" t="str">
        <f aca="false">INDEX(Products!$C:$C,MATCH(C4893,Products!$A:$A,0))</f>
        <v>Electronics</v>
      </c>
      <c r="I4893" s="0" t="str">
        <f aca="false">INDEX(Orders!$D:$D,MATCH(B4893,Orders!$A:$A,0))</f>
        <v>Delivered</v>
      </c>
      <c r="J4893" s="8" t="n">
        <f aca="false">INDEX(Products!$E:$E,MATCH(C4893,Products!$A:$A,0))</f>
        <v>22115.15</v>
      </c>
      <c r="K4893" s="8" t="n">
        <f aca="false">D4893*J4893</f>
        <v>22115.15</v>
      </c>
    </row>
    <row r="4894" customFormat="false" ht="15" hidden="false" customHeight="false" outlineLevel="0" collapsed="false">
      <c r="A4894" s="0" t="s">
        <v>12662</v>
      </c>
      <c r="B4894" s="0" t="s">
        <v>4494</v>
      </c>
      <c r="C4894" s="0" t="s">
        <v>7764</v>
      </c>
      <c r="D4894" s="0" t="n">
        <v>1</v>
      </c>
      <c r="E4894" s="8" t="n">
        <v>719</v>
      </c>
      <c r="F4894" s="0" t="n">
        <v>10</v>
      </c>
      <c r="G4894" s="8" t="n">
        <v>647.1</v>
      </c>
      <c r="H4894" s="0" t="str">
        <f aca="false">INDEX(Products!$C:$C,MATCH(C4894,Products!$A:$A,0))</f>
        <v>Fashion</v>
      </c>
      <c r="I4894" s="0" t="str">
        <f aca="false">INDEX(Orders!$D:$D,MATCH(B4894,Orders!$A:$A,0))</f>
        <v>Delivered</v>
      </c>
      <c r="J4894" s="8" t="n">
        <f aca="false">INDEX(Products!$E:$E,MATCH(C4894,Products!$A:$A,0))</f>
        <v>508.15</v>
      </c>
      <c r="K4894" s="8" t="n">
        <f aca="false">D4894*J4894</f>
        <v>508.15</v>
      </c>
    </row>
    <row r="4895" customFormat="false" ht="15" hidden="false" customHeight="false" outlineLevel="0" collapsed="false">
      <c r="A4895" s="0" t="s">
        <v>12663</v>
      </c>
      <c r="B4895" s="0" t="s">
        <v>4494</v>
      </c>
      <c r="C4895" s="0" t="s">
        <v>8488</v>
      </c>
      <c r="D4895" s="0" t="n">
        <v>1</v>
      </c>
      <c r="E4895" s="8" t="n">
        <v>37859</v>
      </c>
      <c r="F4895" s="0" t="n">
        <v>10</v>
      </c>
      <c r="G4895" s="8" t="n">
        <v>34073.1</v>
      </c>
      <c r="H4895" s="0" t="str">
        <f aca="false">INDEX(Products!$C:$C,MATCH(C4895,Products!$A:$A,0))</f>
        <v>Electronics</v>
      </c>
      <c r="I4895" s="0" t="str">
        <f aca="false">INDEX(Orders!$D:$D,MATCH(B4895,Orders!$A:$A,0))</f>
        <v>Delivered</v>
      </c>
      <c r="J4895" s="8" t="n">
        <f aca="false">INDEX(Products!$E:$E,MATCH(C4895,Products!$A:$A,0))</f>
        <v>27041.84</v>
      </c>
      <c r="K4895" s="8" t="n">
        <f aca="false">D4895*J4895</f>
        <v>27041.84</v>
      </c>
    </row>
    <row r="4896" customFormat="false" ht="15" hidden="false" customHeight="false" outlineLevel="0" collapsed="false">
      <c r="A4896" s="0" t="s">
        <v>12664</v>
      </c>
      <c r="B4896" s="0" t="s">
        <v>4495</v>
      </c>
      <c r="C4896" s="0" t="s">
        <v>7785</v>
      </c>
      <c r="D4896" s="0" t="n">
        <v>1</v>
      </c>
      <c r="E4896" s="8" t="n">
        <v>709</v>
      </c>
      <c r="F4896" s="0" t="n">
        <v>20</v>
      </c>
      <c r="G4896" s="8" t="n">
        <v>567.2</v>
      </c>
      <c r="H4896" s="0" t="str">
        <f aca="false">INDEX(Products!$C:$C,MATCH(C4896,Products!$A:$A,0))</f>
        <v>Grocery</v>
      </c>
      <c r="I4896" s="0" t="str">
        <f aca="false">INDEX(Orders!$D:$D,MATCH(B4896,Orders!$A:$A,0))</f>
        <v>Delivered</v>
      </c>
      <c r="J4896" s="8" t="n">
        <f aca="false">INDEX(Products!$E:$E,MATCH(C4896,Products!$A:$A,0))</f>
        <v>488.31</v>
      </c>
      <c r="K4896" s="8" t="n">
        <f aca="false">D4896*J4896</f>
        <v>488.31</v>
      </c>
    </row>
    <row r="4897" customFormat="false" ht="15" hidden="false" customHeight="false" outlineLevel="0" collapsed="false">
      <c r="A4897" s="0" t="s">
        <v>12665</v>
      </c>
      <c r="B4897" s="0" t="s">
        <v>4495</v>
      </c>
      <c r="C4897" s="0" t="s">
        <v>7661</v>
      </c>
      <c r="D4897" s="0" t="n">
        <v>1</v>
      </c>
      <c r="E4897" s="8" t="n">
        <v>499</v>
      </c>
      <c r="F4897" s="0" t="n">
        <v>0</v>
      </c>
      <c r="G4897" s="8" t="n">
        <v>499</v>
      </c>
      <c r="H4897" s="0" t="str">
        <f aca="false">INDEX(Products!$C:$C,MATCH(C4897,Products!$A:$A,0))</f>
        <v>Beauty &amp; Personal Care</v>
      </c>
      <c r="I4897" s="0" t="str">
        <f aca="false">INDEX(Orders!$D:$D,MATCH(B4897,Orders!$A:$A,0))</f>
        <v>Delivered</v>
      </c>
      <c r="J4897" s="8" t="n">
        <f aca="false">INDEX(Products!$E:$E,MATCH(C4897,Products!$A:$A,0))</f>
        <v>296.64</v>
      </c>
      <c r="K4897" s="8" t="n">
        <f aca="false">D4897*J4897</f>
        <v>296.64</v>
      </c>
    </row>
    <row r="4898" customFormat="false" ht="15" hidden="false" customHeight="false" outlineLevel="0" collapsed="false">
      <c r="A4898" s="0" t="s">
        <v>12666</v>
      </c>
      <c r="B4898" s="0" t="s">
        <v>4495</v>
      </c>
      <c r="C4898" s="0" t="s">
        <v>7595</v>
      </c>
      <c r="D4898" s="0" t="n">
        <v>1</v>
      </c>
      <c r="E4898" s="8" t="n">
        <v>8040</v>
      </c>
      <c r="F4898" s="0" t="n">
        <v>15</v>
      </c>
      <c r="G4898" s="8" t="n">
        <v>6834</v>
      </c>
      <c r="H4898" s="0" t="str">
        <f aca="false">INDEX(Products!$C:$C,MATCH(C4898,Products!$A:$A,0))</f>
        <v>Home &amp; Kitchen</v>
      </c>
      <c r="I4898" s="0" t="str">
        <f aca="false">INDEX(Orders!$D:$D,MATCH(B4898,Orders!$A:$A,0))</f>
        <v>Delivered</v>
      </c>
      <c r="J4898" s="8" t="n">
        <f aca="false">INDEX(Products!$E:$E,MATCH(C4898,Products!$A:$A,0))</f>
        <v>4810.96</v>
      </c>
      <c r="K4898" s="8" t="n">
        <f aca="false">D4898*J4898</f>
        <v>4810.96</v>
      </c>
    </row>
    <row r="4899" customFormat="false" ht="15" hidden="false" customHeight="false" outlineLevel="0" collapsed="false">
      <c r="A4899" s="0" t="s">
        <v>12667</v>
      </c>
      <c r="B4899" s="0" t="s">
        <v>4495</v>
      </c>
      <c r="C4899" s="0" t="s">
        <v>7851</v>
      </c>
      <c r="D4899" s="0" t="n">
        <v>1</v>
      </c>
      <c r="E4899" s="8" t="n">
        <v>2350</v>
      </c>
      <c r="F4899" s="0" t="n">
        <v>10</v>
      </c>
      <c r="G4899" s="8" t="n">
        <v>2115</v>
      </c>
      <c r="H4899" s="0" t="str">
        <f aca="false">INDEX(Products!$C:$C,MATCH(C4899,Products!$A:$A,0))</f>
        <v>Fashion</v>
      </c>
      <c r="I4899" s="0" t="str">
        <f aca="false">INDEX(Orders!$D:$D,MATCH(B4899,Orders!$A:$A,0))</f>
        <v>Delivered</v>
      </c>
      <c r="J4899" s="8" t="n">
        <f aca="false">INDEX(Products!$E:$E,MATCH(C4899,Products!$A:$A,0))</f>
        <v>1565.14</v>
      </c>
      <c r="K4899" s="8" t="n">
        <f aca="false">D4899*J4899</f>
        <v>1565.14</v>
      </c>
    </row>
    <row r="4900" customFormat="false" ht="15" hidden="false" customHeight="false" outlineLevel="0" collapsed="false">
      <c r="A4900" s="0" t="s">
        <v>12668</v>
      </c>
      <c r="B4900" s="0" t="s">
        <v>4496</v>
      </c>
      <c r="C4900" s="0" t="s">
        <v>7630</v>
      </c>
      <c r="D4900" s="0" t="n">
        <v>1</v>
      </c>
      <c r="E4900" s="8" t="n">
        <v>74379</v>
      </c>
      <c r="F4900" s="0" t="n">
        <v>5</v>
      </c>
      <c r="G4900" s="8" t="n">
        <v>70660.05</v>
      </c>
      <c r="H4900" s="0" t="str">
        <f aca="false">INDEX(Products!$C:$C,MATCH(C4900,Products!$A:$A,0))</f>
        <v>Mobiles &amp; Accessories</v>
      </c>
      <c r="I4900" s="0" t="str">
        <f aca="false">INDEX(Orders!$D:$D,MATCH(B4900,Orders!$A:$A,0))</f>
        <v>Delivered</v>
      </c>
      <c r="J4900" s="8" t="n">
        <f aca="false">INDEX(Products!$E:$E,MATCH(C4900,Products!$A:$A,0))</f>
        <v>45257.88</v>
      </c>
      <c r="K4900" s="8" t="n">
        <f aca="false">D4900*J4900</f>
        <v>45257.88</v>
      </c>
    </row>
    <row r="4901" customFormat="false" ht="15" hidden="false" customHeight="false" outlineLevel="0" collapsed="false">
      <c r="A4901" s="0" t="s">
        <v>12669</v>
      </c>
      <c r="B4901" s="0" t="s">
        <v>4496</v>
      </c>
      <c r="C4901" s="0" t="s">
        <v>7690</v>
      </c>
      <c r="D4901" s="0" t="n">
        <v>1</v>
      </c>
      <c r="E4901" s="8" t="n">
        <v>10500</v>
      </c>
      <c r="F4901" s="0" t="n">
        <v>10</v>
      </c>
      <c r="G4901" s="8" t="n">
        <v>9450</v>
      </c>
      <c r="H4901" s="0" t="str">
        <f aca="false">INDEX(Products!$C:$C,MATCH(C4901,Products!$A:$A,0))</f>
        <v>Electronics</v>
      </c>
      <c r="I4901" s="0" t="str">
        <f aca="false">INDEX(Orders!$D:$D,MATCH(B4901,Orders!$A:$A,0))</f>
        <v>Delivered</v>
      </c>
      <c r="J4901" s="8" t="n">
        <f aca="false">INDEX(Products!$E:$E,MATCH(C4901,Products!$A:$A,0))</f>
        <v>7790.71</v>
      </c>
      <c r="K4901" s="8" t="n">
        <f aca="false">D4901*J4901</f>
        <v>7790.71</v>
      </c>
    </row>
    <row r="4902" customFormat="false" ht="15" hidden="false" customHeight="false" outlineLevel="0" collapsed="false">
      <c r="A4902" s="0" t="s">
        <v>12670</v>
      </c>
      <c r="B4902" s="0" t="s">
        <v>4498</v>
      </c>
      <c r="C4902" s="0" t="s">
        <v>7953</v>
      </c>
      <c r="D4902" s="0" t="n">
        <v>1</v>
      </c>
      <c r="E4902" s="8" t="n">
        <v>739</v>
      </c>
      <c r="F4902" s="0" t="n">
        <v>15</v>
      </c>
      <c r="G4902" s="8" t="n">
        <v>628.15</v>
      </c>
      <c r="H4902" s="0" t="str">
        <f aca="false">INDEX(Products!$C:$C,MATCH(C4902,Products!$A:$A,0))</f>
        <v>Beauty &amp; Personal Care</v>
      </c>
      <c r="I4902" s="0" t="str">
        <f aca="false">INDEX(Orders!$D:$D,MATCH(B4902,Orders!$A:$A,0))</f>
        <v>Delivered</v>
      </c>
      <c r="J4902" s="8" t="n">
        <f aca="false">INDEX(Products!$E:$E,MATCH(C4902,Products!$A:$A,0))</f>
        <v>477.84</v>
      </c>
      <c r="K4902" s="8" t="n">
        <f aca="false">D4902*J4902</f>
        <v>477.84</v>
      </c>
    </row>
    <row r="4903" customFormat="false" ht="15" hidden="false" customHeight="false" outlineLevel="0" collapsed="false">
      <c r="A4903" s="0" t="s">
        <v>12671</v>
      </c>
      <c r="B4903" s="0" t="s">
        <v>4498</v>
      </c>
      <c r="C4903" s="0" t="s">
        <v>7640</v>
      </c>
      <c r="D4903" s="0" t="n">
        <v>1</v>
      </c>
      <c r="E4903" s="8" t="n">
        <v>1880</v>
      </c>
      <c r="F4903" s="0" t="n">
        <v>0</v>
      </c>
      <c r="G4903" s="8" t="n">
        <v>1880</v>
      </c>
      <c r="H4903" s="0" t="str">
        <f aca="false">INDEX(Products!$C:$C,MATCH(C4903,Products!$A:$A,0))</f>
        <v>Fashion</v>
      </c>
      <c r="I4903" s="0" t="str">
        <f aca="false">INDEX(Orders!$D:$D,MATCH(B4903,Orders!$A:$A,0))</f>
        <v>Delivered</v>
      </c>
      <c r="J4903" s="8" t="n">
        <f aca="false">INDEX(Products!$E:$E,MATCH(C4903,Products!$A:$A,0))</f>
        <v>1401.93</v>
      </c>
      <c r="K4903" s="8" t="n">
        <f aca="false">D4903*J4903</f>
        <v>1401.93</v>
      </c>
    </row>
    <row r="4904" customFormat="false" ht="15" hidden="false" customHeight="false" outlineLevel="0" collapsed="false">
      <c r="A4904" s="0" t="s">
        <v>12672</v>
      </c>
      <c r="B4904" s="0" t="s">
        <v>4499</v>
      </c>
      <c r="C4904" s="0" t="s">
        <v>7723</v>
      </c>
      <c r="D4904" s="0" t="n">
        <v>1</v>
      </c>
      <c r="E4904" s="8" t="n">
        <v>26310</v>
      </c>
      <c r="F4904" s="0" t="n">
        <v>0</v>
      </c>
      <c r="G4904" s="8" t="n">
        <v>26310</v>
      </c>
      <c r="H4904" s="0" t="str">
        <f aca="false">INDEX(Products!$C:$C,MATCH(C4904,Products!$A:$A,0))</f>
        <v>Electronics</v>
      </c>
      <c r="I4904" s="0" t="str">
        <f aca="false">INDEX(Orders!$D:$D,MATCH(B4904,Orders!$A:$A,0))</f>
        <v>Cancelled</v>
      </c>
      <c r="J4904" s="8" t="n">
        <f aca="false">INDEX(Products!$E:$E,MATCH(C4904,Products!$A:$A,0))</f>
        <v>16349.67</v>
      </c>
      <c r="K4904" s="8" t="n">
        <f aca="false">D4904*J4904</f>
        <v>16349.67</v>
      </c>
    </row>
    <row r="4905" customFormat="false" ht="15" hidden="false" customHeight="false" outlineLevel="0" collapsed="false">
      <c r="A4905" s="0" t="s">
        <v>12673</v>
      </c>
      <c r="B4905" s="0" t="s">
        <v>4499</v>
      </c>
      <c r="C4905" s="0" t="s">
        <v>7725</v>
      </c>
      <c r="D4905" s="0" t="n">
        <v>2</v>
      </c>
      <c r="E4905" s="8" t="n">
        <v>2319</v>
      </c>
      <c r="F4905" s="0" t="n">
        <v>0</v>
      </c>
      <c r="G4905" s="8" t="n">
        <v>4638</v>
      </c>
      <c r="H4905" s="0" t="str">
        <f aca="false">INDEX(Products!$C:$C,MATCH(C4905,Products!$A:$A,0))</f>
        <v>Fashion</v>
      </c>
      <c r="I4905" s="0" t="str">
        <f aca="false">INDEX(Orders!$D:$D,MATCH(B4905,Orders!$A:$A,0))</f>
        <v>Cancelled</v>
      </c>
      <c r="J4905" s="8" t="n">
        <f aca="false">INDEX(Products!$E:$E,MATCH(C4905,Products!$A:$A,0))</f>
        <v>1283.86</v>
      </c>
      <c r="K4905" s="8" t="n">
        <f aca="false">D4905*J4905</f>
        <v>2567.72</v>
      </c>
    </row>
    <row r="4906" customFormat="false" ht="15" hidden="false" customHeight="false" outlineLevel="0" collapsed="false">
      <c r="A4906" s="0" t="s">
        <v>12674</v>
      </c>
      <c r="B4906" s="0" t="s">
        <v>4501</v>
      </c>
      <c r="C4906" s="0" t="s">
        <v>7879</v>
      </c>
      <c r="D4906" s="0" t="n">
        <v>1</v>
      </c>
      <c r="E4906" s="8" t="n">
        <v>389</v>
      </c>
      <c r="F4906" s="0" t="n">
        <v>0</v>
      </c>
      <c r="G4906" s="8" t="n">
        <v>389</v>
      </c>
      <c r="H4906" s="0" t="str">
        <f aca="false">INDEX(Products!$C:$C,MATCH(C4906,Products!$A:$A,0))</f>
        <v>Beauty &amp; Personal Care</v>
      </c>
      <c r="I4906" s="0" t="str">
        <f aca="false">INDEX(Orders!$D:$D,MATCH(B4906,Orders!$A:$A,0))</f>
        <v>Delivered</v>
      </c>
      <c r="J4906" s="8" t="n">
        <f aca="false">INDEX(Products!$E:$E,MATCH(C4906,Products!$A:$A,0))</f>
        <v>254.3</v>
      </c>
      <c r="K4906" s="8" t="n">
        <f aca="false">D4906*J4906</f>
        <v>254.3</v>
      </c>
    </row>
    <row r="4907" customFormat="false" ht="15" hidden="false" customHeight="false" outlineLevel="0" collapsed="false">
      <c r="A4907" s="0" t="s">
        <v>12675</v>
      </c>
      <c r="B4907" s="0" t="s">
        <v>4503</v>
      </c>
      <c r="C4907" s="0" t="s">
        <v>7839</v>
      </c>
      <c r="D4907" s="0" t="n">
        <v>1</v>
      </c>
      <c r="E4907" s="8" t="n">
        <v>9969</v>
      </c>
      <c r="F4907" s="0" t="n">
        <v>0</v>
      </c>
      <c r="G4907" s="8" t="n">
        <v>9969</v>
      </c>
      <c r="H4907" s="0" t="str">
        <f aca="false">INDEX(Products!$C:$C,MATCH(C4907,Products!$A:$A,0))</f>
        <v>Home &amp; Kitchen</v>
      </c>
      <c r="I4907" s="0" t="str">
        <f aca="false">INDEX(Orders!$D:$D,MATCH(B4907,Orders!$A:$A,0))</f>
        <v>Delivered</v>
      </c>
      <c r="J4907" s="8" t="n">
        <f aca="false">INDEX(Products!$E:$E,MATCH(C4907,Products!$A:$A,0))</f>
        <v>5962.26</v>
      </c>
      <c r="K4907" s="8" t="n">
        <f aca="false">D4907*J4907</f>
        <v>5962.26</v>
      </c>
    </row>
    <row r="4908" customFormat="false" ht="15" hidden="false" customHeight="false" outlineLevel="0" collapsed="false">
      <c r="A4908" s="0" t="s">
        <v>12676</v>
      </c>
      <c r="B4908" s="0" t="s">
        <v>4504</v>
      </c>
      <c r="C4908" s="0" t="s">
        <v>7668</v>
      </c>
      <c r="D4908" s="0" t="n">
        <v>1</v>
      </c>
      <c r="E4908" s="8" t="n">
        <v>2809</v>
      </c>
      <c r="F4908" s="0" t="n">
        <v>15</v>
      </c>
      <c r="G4908" s="8" t="n">
        <v>2387.65</v>
      </c>
      <c r="H4908" s="0" t="str">
        <f aca="false">INDEX(Products!$C:$C,MATCH(C4908,Products!$A:$A,0))</f>
        <v>Beauty &amp; Personal Care</v>
      </c>
      <c r="I4908" s="0" t="str">
        <f aca="false">INDEX(Orders!$D:$D,MATCH(B4908,Orders!$A:$A,0))</f>
        <v>Delivered</v>
      </c>
      <c r="J4908" s="8" t="n">
        <f aca="false">INDEX(Products!$E:$E,MATCH(C4908,Products!$A:$A,0))</f>
        <v>1850.71</v>
      </c>
      <c r="K4908" s="8" t="n">
        <f aca="false">D4908*J4908</f>
        <v>1850.71</v>
      </c>
    </row>
    <row r="4909" customFormat="false" ht="15" hidden="false" customHeight="false" outlineLevel="0" collapsed="false">
      <c r="A4909" s="0" t="s">
        <v>12677</v>
      </c>
      <c r="B4909" s="0" t="s">
        <v>4504</v>
      </c>
      <c r="C4909" s="0" t="s">
        <v>7825</v>
      </c>
      <c r="D4909" s="0" t="n">
        <v>1</v>
      </c>
      <c r="E4909" s="8" t="n">
        <v>1190</v>
      </c>
      <c r="F4909" s="0" t="n">
        <v>0</v>
      </c>
      <c r="G4909" s="8" t="n">
        <v>1190</v>
      </c>
      <c r="H4909" s="0" t="str">
        <f aca="false">INDEX(Products!$C:$C,MATCH(C4909,Products!$A:$A,0))</f>
        <v>Fashion</v>
      </c>
      <c r="I4909" s="0" t="str">
        <f aca="false">INDEX(Orders!$D:$D,MATCH(B4909,Orders!$A:$A,0))</f>
        <v>Delivered</v>
      </c>
      <c r="J4909" s="8" t="n">
        <f aca="false">INDEX(Products!$E:$E,MATCH(C4909,Products!$A:$A,0))</f>
        <v>814.55</v>
      </c>
      <c r="K4909" s="8" t="n">
        <f aca="false">D4909*J4909</f>
        <v>814.55</v>
      </c>
    </row>
    <row r="4910" customFormat="false" ht="15" hidden="false" customHeight="false" outlineLevel="0" collapsed="false">
      <c r="A4910" s="0" t="s">
        <v>12678</v>
      </c>
      <c r="B4910" s="0" t="s">
        <v>4506</v>
      </c>
      <c r="C4910" s="0" t="s">
        <v>7688</v>
      </c>
      <c r="D4910" s="0" t="n">
        <v>1</v>
      </c>
      <c r="E4910" s="8" t="n">
        <v>3370</v>
      </c>
      <c r="F4910" s="0" t="n">
        <v>10</v>
      </c>
      <c r="G4910" s="8" t="n">
        <v>3033</v>
      </c>
      <c r="H4910" s="0" t="str">
        <f aca="false">INDEX(Products!$C:$C,MATCH(C4910,Products!$A:$A,0))</f>
        <v>Sports &amp; Fitness</v>
      </c>
      <c r="I4910" s="0" t="str">
        <f aca="false">INDEX(Orders!$D:$D,MATCH(B4910,Orders!$A:$A,0))</f>
        <v>Delivered</v>
      </c>
      <c r="J4910" s="8" t="n">
        <f aca="false">INDEX(Products!$E:$E,MATCH(C4910,Products!$A:$A,0))</f>
        <v>2101.83</v>
      </c>
      <c r="K4910" s="8" t="n">
        <f aca="false">D4910*J4910</f>
        <v>2101.83</v>
      </c>
    </row>
    <row r="4911" customFormat="false" ht="15" hidden="false" customHeight="false" outlineLevel="0" collapsed="false">
      <c r="A4911" s="0" t="s">
        <v>12679</v>
      </c>
      <c r="B4911" s="0" t="s">
        <v>4507</v>
      </c>
      <c r="C4911" s="0" t="s">
        <v>8197</v>
      </c>
      <c r="D4911" s="0" t="n">
        <v>1</v>
      </c>
      <c r="E4911" s="8" t="n">
        <v>10919</v>
      </c>
      <c r="F4911" s="0" t="n">
        <v>0</v>
      </c>
      <c r="G4911" s="8" t="n">
        <v>10919</v>
      </c>
      <c r="H4911" s="0" t="str">
        <f aca="false">INDEX(Products!$C:$C,MATCH(C4911,Products!$A:$A,0))</f>
        <v>Home &amp; Kitchen</v>
      </c>
      <c r="I4911" s="0" t="str">
        <f aca="false">INDEX(Orders!$D:$D,MATCH(B4911,Orders!$A:$A,0))</f>
        <v>Delivered</v>
      </c>
      <c r="J4911" s="8" t="n">
        <f aca="false">INDEX(Products!$E:$E,MATCH(C4911,Products!$A:$A,0))</f>
        <v>6025.22</v>
      </c>
      <c r="K4911" s="8" t="n">
        <f aca="false">D4911*J4911</f>
        <v>6025.22</v>
      </c>
    </row>
    <row r="4912" customFormat="false" ht="15" hidden="false" customHeight="false" outlineLevel="0" collapsed="false">
      <c r="A4912" s="0" t="s">
        <v>12680</v>
      </c>
      <c r="B4912" s="0" t="s">
        <v>4507</v>
      </c>
      <c r="C4912" s="0" t="s">
        <v>7910</v>
      </c>
      <c r="D4912" s="0" t="n">
        <v>1</v>
      </c>
      <c r="E4912" s="8" t="n">
        <v>1649</v>
      </c>
      <c r="F4912" s="0" t="n">
        <v>0</v>
      </c>
      <c r="G4912" s="8" t="n">
        <v>1649</v>
      </c>
      <c r="H4912" s="0" t="str">
        <f aca="false">INDEX(Products!$C:$C,MATCH(C4912,Products!$A:$A,0))</f>
        <v>Fashion</v>
      </c>
      <c r="I4912" s="0" t="str">
        <f aca="false">INDEX(Orders!$D:$D,MATCH(B4912,Orders!$A:$A,0))</f>
        <v>Delivered</v>
      </c>
      <c r="J4912" s="8" t="n">
        <f aca="false">INDEX(Products!$E:$E,MATCH(C4912,Products!$A:$A,0))</f>
        <v>1049.68</v>
      </c>
      <c r="K4912" s="8" t="n">
        <f aca="false">D4912*J4912</f>
        <v>1049.68</v>
      </c>
    </row>
    <row r="4913" customFormat="false" ht="15" hidden="false" customHeight="false" outlineLevel="0" collapsed="false">
      <c r="A4913" s="0" t="s">
        <v>12681</v>
      </c>
      <c r="B4913" s="0" t="s">
        <v>4507</v>
      </c>
      <c r="C4913" s="0" t="s">
        <v>7701</v>
      </c>
      <c r="D4913" s="0" t="n">
        <v>1</v>
      </c>
      <c r="E4913" s="8" t="n">
        <v>36479</v>
      </c>
      <c r="F4913" s="0" t="n">
        <v>10</v>
      </c>
      <c r="G4913" s="8" t="n">
        <v>32831.1</v>
      </c>
      <c r="H4913" s="0" t="str">
        <f aca="false">INDEX(Products!$C:$C,MATCH(C4913,Products!$A:$A,0))</f>
        <v>Electronics</v>
      </c>
      <c r="I4913" s="0" t="str">
        <f aca="false">INDEX(Orders!$D:$D,MATCH(B4913,Orders!$A:$A,0))</f>
        <v>Delivered</v>
      </c>
      <c r="J4913" s="8" t="n">
        <f aca="false">INDEX(Products!$E:$E,MATCH(C4913,Products!$A:$A,0))</f>
        <v>23417.07</v>
      </c>
      <c r="K4913" s="8" t="n">
        <f aca="false">D4913*J4913</f>
        <v>23417.07</v>
      </c>
    </row>
    <row r="4914" customFormat="false" ht="15" hidden="false" customHeight="false" outlineLevel="0" collapsed="false">
      <c r="A4914" s="0" t="s">
        <v>12682</v>
      </c>
      <c r="B4914" s="0" t="s">
        <v>4509</v>
      </c>
      <c r="C4914" s="0" t="s">
        <v>7993</v>
      </c>
      <c r="D4914" s="0" t="n">
        <v>1</v>
      </c>
      <c r="E4914" s="8" t="n">
        <v>19529</v>
      </c>
      <c r="F4914" s="0" t="n">
        <v>0</v>
      </c>
      <c r="G4914" s="8" t="n">
        <v>19529</v>
      </c>
      <c r="H4914" s="0" t="str">
        <f aca="false">INDEX(Products!$C:$C,MATCH(C4914,Products!$A:$A,0))</f>
        <v>Electronics</v>
      </c>
      <c r="I4914" s="0" t="str">
        <f aca="false">INDEX(Orders!$D:$D,MATCH(B4914,Orders!$A:$A,0))</f>
        <v>Delivered</v>
      </c>
      <c r="J4914" s="8" t="n">
        <f aca="false">INDEX(Products!$E:$E,MATCH(C4914,Products!$A:$A,0))</f>
        <v>12094.4</v>
      </c>
      <c r="K4914" s="8" t="n">
        <f aca="false">D4914*J4914</f>
        <v>12094.4</v>
      </c>
    </row>
    <row r="4915" customFormat="false" ht="15" hidden="false" customHeight="false" outlineLevel="0" collapsed="false">
      <c r="A4915" s="0" t="s">
        <v>12683</v>
      </c>
      <c r="B4915" s="0" t="s">
        <v>4510</v>
      </c>
      <c r="C4915" s="0" t="s">
        <v>7616</v>
      </c>
      <c r="D4915" s="0" t="n">
        <v>2</v>
      </c>
      <c r="E4915" s="8" t="n">
        <v>9379</v>
      </c>
      <c r="F4915" s="0" t="n">
        <v>30</v>
      </c>
      <c r="G4915" s="8" t="n">
        <v>13130.6</v>
      </c>
      <c r="H4915" s="0" t="str">
        <f aca="false">INDEX(Products!$C:$C,MATCH(C4915,Products!$A:$A,0))</f>
        <v>Electronics</v>
      </c>
      <c r="I4915" s="0" t="str">
        <f aca="false">INDEX(Orders!$D:$D,MATCH(B4915,Orders!$A:$A,0))</f>
        <v>Delivered</v>
      </c>
      <c r="J4915" s="8" t="n">
        <f aca="false">INDEX(Products!$E:$E,MATCH(C4915,Products!$A:$A,0))</f>
        <v>6769.42</v>
      </c>
      <c r="K4915" s="8" t="n">
        <f aca="false">D4915*J4915</f>
        <v>13538.84</v>
      </c>
    </row>
    <row r="4916" customFormat="false" ht="15" hidden="false" customHeight="false" outlineLevel="0" collapsed="false">
      <c r="A4916" s="0" t="s">
        <v>12684</v>
      </c>
      <c r="B4916" s="0" t="s">
        <v>4510</v>
      </c>
      <c r="C4916" s="0" t="s">
        <v>8306</v>
      </c>
      <c r="D4916" s="0" t="n">
        <v>2</v>
      </c>
      <c r="E4916" s="8" t="n">
        <v>6549</v>
      </c>
      <c r="F4916" s="0" t="n">
        <v>5</v>
      </c>
      <c r="G4916" s="8" t="n">
        <v>12443.1</v>
      </c>
      <c r="H4916" s="0" t="str">
        <f aca="false">INDEX(Products!$C:$C,MATCH(C4916,Products!$A:$A,0))</f>
        <v>Home &amp; Kitchen</v>
      </c>
      <c r="I4916" s="0" t="str">
        <f aca="false">INDEX(Orders!$D:$D,MATCH(B4916,Orders!$A:$A,0))</f>
        <v>Delivered</v>
      </c>
      <c r="J4916" s="8" t="n">
        <f aca="false">INDEX(Products!$E:$E,MATCH(C4916,Products!$A:$A,0))</f>
        <v>3998.73</v>
      </c>
      <c r="K4916" s="8" t="n">
        <f aca="false">D4916*J4916</f>
        <v>7997.46</v>
      </c>
    </row>
    <row r="4917" customFormat="false" ht="15" hidden="false" customHeight="false" outlineLevel="0" collapsed="false">
      <c r="A4917" s="0" t="s">
        <v>12685</v>
      </c>
      <c r="B4917" s="0" t="s">
        <v>4511</v>
      </c>
      <c r="C4917" s="0" t="s">
        <v>8063</v>
      </c>
      <c r="D4917" s="0" t="n">
        <v>2</v>
      </c>
      <c r="E4917" s="8" t="n">
        <v>11739</v>
      </c>
      <c r="F4917" s="0" t="n">
        <v>15</v>
      </c>
      <c r="G4917" s="8" t="n">
        <v>19956.3</v>
      </c>
      <c r="H4917" s="0" t="str">
        <f aca="false">INDEX(Products!$C:$C,MATCH(C4917,Products!$A:$A,0))</f>
        <v>Sports &amp; Fitness</v>
      </c>
      <c r="I4917" s="0" t="str">
        <f aca="false">INDEX(Orders!$D:$D,MATCH(B4917,Orders!$A:$A,0))</f>
        <v>Delivered</v>
      </c>
      <c r="J4917" s="8" t="n">
        <f aca="false">INDEX(Products!$E:$E,MATCH(C4917,Products!$A:$A,0))</f>
        <v>6695.67</v>
      </c>
      <c r="K4917" s="8" t="n">
        <f aca="false">D4917*J4917</f>
        <v>13391.34</v>
      </c>
    </row>
    <row r="4918" customFormat="false" ht="15" hidden="false" customHeight="false" outlineLevel="0" collapsed="false">
      <c r="A4918" s="0" t="s">
        <v>12686</v>
      </c>
      <c r="B4918" s="0" t="s">
        <v>4512</v>
      </c>
      <c r="C4918" s="0" t="s">
        <v>8210</v>
      </c>
      <c r="D4918" s="0" t="n">
        <v>1</v>
      </c>
      <c r="E4918" s="8" t="n">
        <v>76990</v>
      </c>
      <c r="F4918" s="0" t="n">
        <v>5</v>
      </c>
      <c r="G4918" s="8" t="n">
        <v>73140.5</v>
      </c>
      <c r="H4918" s="0" t="str">
        <f aca="false">INDEX(Products!$C:$C,MATCH(C4918,Products!$A:$A,0))</f>
        <v>Mobiles &amp; Accessories</v>
      </c>
      <c r="I4918" s="0" t="str">
        <f aca="false">INDEX(Orders!$D:$D,MATCH(B4918,Orders!$A:$A,0))</f>
        <v>Delivered</v>
      </c>
      <c r="J4918" s="8" t="n">
        <f aca="false">INDEX(Products!$E:$E,MATCH(C4918,Products!$A:$A,0))</f>
        <v>55934.16</v>
      </c>
      <c r="K4918" s="8" t="n">
        <f aca="false">D4918*J4918</f>
        <v>55934.16</v>
      </c>
    </row>
    <row r="4919" customFormat="false" ht="15" hidden="false" customHeight="false" outlineLevel="0" collapsed="false">
      <c r="A4919" s="0" t="s">
        <v>12687</v>
      </c>
      <c r="B4919" s="0" t="s">
        <v>4513</v>
      </c>
      <c r="C4919" s="0" t="s">
        <v>7707</v>
      </c>
      <c r="D4919" s="0" t="n">
        <v>2</v>
      </c>
      <c r="E4919" s="8" t="n">
        <v>3479</v>
      </c>
      <c r="F4919" s="0" t="n">
        <v>15</v>
      </c>
      <c r="G4919" s="8" t="n">
        <v>5914.3</v>
      </c>
      <c r="H4919" s="0" t="str">
        <f aca="false">INDEX(Products!$C:$C,MATCH(C4919,Products!$A:$A,0))</f>
        <v>Fashion</v>
      </c>
      <c r="I4919" s="0" t="str">
        <f aca="false">INDEX(Orders!$D:$D,MATCH(B4919,Orders!$A:$A,0))</f>
        <v>Delivered</v>
      </c>
      <c r="J4919" s="8" t="n">
        <f aca="false">INDEX(Products!$E:$E,MATCH(C4919,Products!$A:$A,0))</f>
        <v>1949.52</v>
      </c>
      <c r="K4919" s="8" t="n">
        <f aca="false">D4919*J4919</f>
        <v>3899.04</v>
      </c>
    </row>
    <row r="4920" customFormat="false" ht="15" hidden="false" customHeight="false" outlineLevel="0" collapsed="false">
      <c r="A4920" s="0" t="s">
        <v>12688</v>
      </c>
      <c r="B4920" s="0" t="s">
        <v>4514</v>
      </c>
      <c r="C4920" s="0" t="s">
        <v>7833</v>
      </c>
      <c r="D4920" s="0" t="n">
        <v>1</v>
      </c>
      <c r="E4920" s="8" t="n">
        <v>63680</v>
      </c>
      <c r="F4920" s="0" t="n">
        <v>5</v>
      </c>
      <c r="G4920" s="8" t="n">
        <v>60496</v>
      </c>
      <c r="H4920" s="0" t="str">
        <f aca="false">INDEX(Products!$C:$C,MATCH(C4920,Products!$A:$A,0))</f>
        <v>Mobiles &amp; Accessories</v>
      </c>
      <c r="I4920" s="0" t="str">
        <f aca="false">INDEX(Orders!$D:$D,MATCH(B4920,Orders!$A:$A,0))</f>
        <v>Delivered</v>
      </c>
      <c r="J4920" s="8" t="n">
        <f aca="false">INDEX(Products!$E:$E,MATCH(C4920,Products!$A:$A,0))</f>
        <v>42793.05</v>
      </c>
      <c r="K4920" s="8" t="n">
        <f aca="false">D4920*J4920</f>
        <v>42793.05</v>
      </c>
    </row>
    <row r="4921" customFormat="false" ht="15" hidden="false" customHeight="false" outlineLevel="0" collapsed="false">
      <c r="A4921" s="0" t="s">
        <v>12689</v>
      </c>
      <c r="B4921" s="0" t="s">
        <v>4515</v>
      </c>
      <c r="C4921" s="0" t="s">
        <v>7814</v>
      </c>
      <c r="D4921" s="0" t="n">
        <v>1</v>
      </c>
      <c r="E4921" s="8" t="n">
        <v>360</v>
      </c>
      <c r="F4921" s="0" t="n">
        <v>15</v>
      </c>
      <c r="G4921" s="8" t="n">
        <v>306</v>
      </c>
      <c r="H4921" s="0" t="str">
        <f aca="false">INDEX(Products!$C:$C,MATCH(C4921,Products!$A:$A,0))</f>
        <v>Grocery</v>
      </c>
      <c r="I4921" s="0" t="str">
        <f aca="false">INDEX(Orders!$D:$D,MATCH(B4921,Orders!$A:$A,0))</f>
        <v>Delivered</v>
      </c>
      <c r="J4921" s="8" t="n">
        <f aca="false">INDEX(Products!$E:$E,MATCH(C4921,Products!$A:$A,0))</f>
        <v>220.3</v>
      </c>
      <c r="K4921" s="8" t="n">
        <f aca="false">D4921*J4921</f>
        <v>220.3</v>
      </c>
    </row>
    <row r="4922" customFormat="false" ht="15" hidden="false" customHeight="false" outlineLevel="0" collapsed="false">
      <c r="A4922" s="0" t="s">
        <v>12690</v>
      </c>
      <c r="B4922" s="0" t="s">
        <v>4516</v>
      </c>
      <c r="C4922" s="0" t="s">
        <v>8057</v>
      </c>
      <c r="D4922" s="0" t="n">
        <v>1</v>
      </c>
      <c r="E4922" s="8" t="n">
        <v>5310</v>
      </c>
      <c r="F4922" s="0" t="n">
        <v>5</v>
      </c>
      <c r="G4922" s="8" t="n">
        <v>5044.5</v>
      </c>
      <c r="H4922" s="0" t="str">
        <f aca="false">INDEX(Products!$C:$C,MATCH(C4922,Products!$A:$A,0))</f>
        <v>Sports &amp; Fitness</v>
      </c>
      <c r="I4922" s="0" t="str">
        <f aca="false">INDEX(Orders!$D:$D,MATCH(B4922,Orders!$A:$A,0))</f>
        <v>Delivered</v>
      </c>
      <c r="J4922" s="8" t="n">
        <f aca="false">INDEX(Products!$E:$E,MATCH(C4922,Products!$A:$A,0))</f>
        <v>3979.51</v>
      </c>
      <c r="K4922" s="8" t="n">
        <f aca="false">D4922*J4922</f>
        <v>3979.51</v>
      </c>
    </row>
    <row r="4923" customFormat="false" ht="15" hidden="false" customHeight="false" outlineLevel="0" collapsed="false">
      <c r="A4923" s="0" t="s">
        <v>12691</v>
      </c>
      <c r="B4923" s="0" t="s">
        <v>4517</v>
      </c>
      <c r="C4923" s="0" t="s">
        <v>7651</v>
      </c>
      <c r="D4923" s="0" t="n">
        <v>1</v>
      </c>
      <c r="E4923" s="8" t="n">
        <v>7439</v>
      </c>
      <c r="F4923" s="0" t="n">
        <v>5</v>
      </c>
      <c r="G4923" s="8" t="n">
        <v>7067.05</v>
      </c>
      <c r="H4923" s="0" t="str">
        <f aca="false">INDEX(Products!$C:$C,MATCH(C4923,Products!$A:$A,0))</f>
        <v>Mobiles &amp; Accessories</v>
      </c>
      <c r="I4923" s="0" t="str">
        <f aca="false">INDEX(Orders!$D:$D,MATCH(B4923,Orders!$A:$A,0))</f>
        <v>Delivered</v>
      </c>
      <c r="J4923" s="8" t="n">
        <f aca="false">INDEX(Products!$E:$E,MATCH(C4923,Products!$A:$A,0))</f>
        <v>4901.55</v>
      </c>
      <c r="K4923" s="8" t="n">
        <f aca="false">D4923*J4923</f>
        <v>4901.55</v>
      </c>
    </row>
    <row r="4924" customFormat="false" ht="15" hidden="false" customHeight="false" outlineLevel="0" collapsed="false">
      <c r="A4924" s="0" t="s">
        <v>12692</v>
      </c>
      <c r="B4924" s="0" t="s">
        <v>4517</v>
      </c>
      <c r="C4924" s="0" t="s">
        <v>7745</v>
      </c>
      <c r="D4924" s="0" t="n">
        <v>1</v>
      </c>
      <c r="E4924" s="8" t="n">
        <v>19339</v>
      </c>
      <c r="F4924" s="0" t="n">
        <v>5</v>
      </c>
      <c r="G4924" s="8" t="n">
        <v>18372.05</v>
      </c>
      <c r="H4924" s="0" t="str">
        <f aca="false">INDEX(Products!$C:$C,MATCH(C4924,Products!$A:$A,0))</f>
        <v>Furniture</v>
      </c>
      <c r="I4924" s="0" t="str">
        <f aca="false">INDEX(Orders!$D:$D,MATCH(B4924,Orders!$A:$A,0))</f>
        <v>Delivered</v>
      </c>
      <c r="J4924" s="8" t="n">
        <f aca="false">INDEX(Products!$E:$E,MATCH(C4924,Products!$A:$A,0))</f>
        <v>11729</v>
      </c>
      <c r="K4924" s="8" t="n">
        <f aca="false">D4924*J4924</f>
        <v>11729</v>
      </c>
    </row>
    <row r="4925" customFormat="false" ht="15" hidden="false" customHeight="false" outlineLevel="0" collapsed="false">
      <c r="A4925" s="0" t="s">
        <v>12693</v>
      </c>
      <c r="B4925" s="0" t="s">
        <v>4518</v>
      </c>
      <c r="C4925" s="0" t="s">
        <v>8065</v>
      </c>
      <c r="D4925" s="0" t="n">
        <v>2</v>
      </c>
      <c r="E4925" s="8" t="n">
        <v>4989</v>
      </c>
      <c r="F4925" s="0" t="n">
        <v>5</v>
      </c>
      <c r="G4925" s="8" t="n">
        <v>9479.1</v>
      </c>
      <c r="H4925" s="0" t="str">
        <f aca="false">INDEX(Products!$C:$C,MATCH(C4925,Products!$A:$A,0))</f>
        <v>Electronics</v>
      </c>
      <c r="I4925" s="0" t="str">
        <f aca="false">INDEX(Orders!$D:$D,MATCH(B4925,Orders!$A:$A,0))</f>
        <v>Delivered</v>
      </c>
      <c r="J4925" s="8" t="n">
        <f aca="false">INDEX(Products!$E:$E,MATCH(C4925,Products!$A:$A,0))</f>
        <v>3490.69</v>
      </c>
      <c r="K4925" s="8" t="n">
        <f aca="false">D4925*J4925</f>
        <v>6981.38</v>
      </c>
    </row>
    <row r="4926" customFormat="false" ht="15" hidden="false" customHeight="false" outlineLevel="0" collapsed="false">
      <c r="A4926" s="0" t="s">
        <v>12694</v>
      </c>
      <c r="B4926" s="0" t="s">
        <v>4518</v>
      </c>
      <c r="C4926" s="0" t="s">
        <v>7920</v>
      </c>
      <c r="D4926" s="0" t="n">
        <v>2</v>
      </c>
      <c r="E4926" s="8" t="n">
        <v>1279</v>
      </c>
      <c r="F4926" s="0" t="n">
        <v>10</v>
      </c>
      <c r="G4926" s="8" t="n">
        <v>2302.2</v>
      </c>
      <c r="H4926" s="0" t="str">
        <f aca="false">INDEX(Products!$C:$C,MATCH(C4926,Products!$A:$A,0))</f>
        <v>Books</v>
      </c>
      <c r="I4926" s="0" t="str">
        <f aca="false">INDEX(Orders!$D:$D,MATCH(B4926,Orders!$A:$A,0))</f>
        <v>Delivered</v>
      </c>
      <c r="J4926" s="8" t="n">
        <f aca="false">INDEX(Products!$E:$E,MATCH(C4926,Products!$A:$A,0))</f>
        <v>917.25</v>
      </c>
      <c r="K4926" s="8" t="n">
        <f aca="false">D4926*J4926</f>
        <v>1834.5</v>
      </c>
    </row>
    <row r="4927" customFormat="false" ht="15" hidden="false" customHeight="false" outlineLevel="0" collapsed="false">
      <c r="A4927" s="0" t="s">
        <v>12695</v>
      </c>
      <c r="B4927" s="0" t="s">
        <v>4520</v>
      </c>
      <c r="C4927" s="0" t="s">
        <v>7605</v>
      </c>
      <c r="D4927" s="0" t="n">
        <v>1</v>
      </c>
      <c r="E4927" s="8" t="n">
        <v>7919</v>
      </c>
      <c r="F4927" s="0" t="n">
        <v>0</v>
      </c>
      <c r="G4927" s="8" t="n">
        <v>7919</v>
      </c>
      <c r="H4927" s="0" t="str">
        <f aca="false">INDEX(Products!$C:$C,MATCH(C4927,Products!$A:$A,0))</f>
        <v>Home &amp; Kitchen</v>
      </c>
      <c r="I4927" s="0" t="str">
        <f aca="false">INDEX(Orders!$D:$D,MATCH(B4927,Orders!$A:$A,0))</f>
        <v>Returned</v>
      </c>
      <c r="J4927" s="8" t="n">
        <f aca="false">INDEX(Products!$E:$E,MATCH(C4927,Products!$A:$A,0))</f>
        <v>4611.02</v>
      </c>
      <c r="K4927" s="8" t="n">
        <f aca="false">D4927*J4927</f>
        <v>4611.02</v>
      </c>
    </row>
    <row r="4928" customFormat="false" ht="15" hidden="false" customHeight="false" outlineLevel="0" collapsed="false">
      <c r="A4928" s="0" t="s">
        <v>12696</v>
      </c>
      <c r="B4928" s="0" t="s">
        <v>4521</v>
      </c>
      <c r="C4928" s="0" t="s">
        <v>8488</v>
      </c>
      <c r="D4928" s="0" t="n">
        <v>2</v>
      </c>
      <c r="E4928" s="8" t="n">
        <v>37859</v>
      </c>
      <c r="F4928" s="0" t="n">
        <v>0</v>
      </c>
      <c r="G4928" s="8" t="n">
        <v>75718</v>
      </c>
      <c r="H4928" s="0" t="str">
        <f aca="false">INDEX(Products!$C:$C,MATCH(C4928,Products!$A:$A,0))</f>
        <v>Electronics</v>
      </c>
      <c r="I4928" s="0" t="str">
        <f aca="false">INDEX(Orders!$D:$D,MATCH(B4928,Orders!$A:$A,0))</f>
        <v>Delivered</v>
      </c>
      <c r="J4928" s="8" t="n">
        <f aca="false">INDEX(Products!$E:$E,MATCH(C4928,Products!$A:$A,0))</f>
        <v>27041.84</v>
      </c>
      <c r="K4928" s="8" t="n">
        <f aca="false">D4928*J4928</f>
        <v>54083.68</v>
      </c>
    </row>
    <row r="4929" customFormat="false" ht="15" hidden="false" customHeight="false" outlineLevel="0" collapsed="false">
      <c r="A4929" s="0" t="s">
        <v>12697</v>
      </c>
      <c r="B4929" s="0" t="s">
        <v>4521</v>
      </c>
      <c r="C4929" s="0" t="s">
        <v>8369</v>
      </c>
      <c r="D4929" s="0" t="n">
        <v>1</v>
      </c>
      <c r="E4929" s="8" t="n">
        <v>13339</v>
      </c>
      <c r="F4929" s="0" t="n">
        <v>0</v>
      </c>
      <c r="G4929" s="8" t="n">
        <v>13339</v>
      </c>
      <c r="H4929" s="0" t="str">
        <f aca="false">INDEX(Products!$C:$C,MATCH(C4929,Products!$A:$A,0))</f>
        <v>Electronics</v>
      </c>
      <c r="I4929" s="0" t="str">
        <f aca="false">INDEX(Orders!$D:$D,MATCH(B4929,Orders!$A:$A,0))</f>
        <v>Delivered</v>
      </c>
      <c r="J4929" s="8" t="n">
        <f aca="false">INDEX(Products!$E:$E,MATCH(C4929,Products!$A:$A,0))</f>
        <v>8278.32</v>
      </c>
      <c r="K4929" s="8" t="n">
        <f aca="false">D4929*J4929</f>
        <v>8278.32</v>
      </c>
    </row>
    <row r="4930" customFormat="false" ht="15" hidden="false" customHeight="false" outlineLevel="0" collapsed="false">
      <c r="A4930" s="0" t="s">
        <v>12698</v>
      </c>
      <c r="B4930" s="0" t="s">
        <v>4522</v>
      </c>
      <c r="C4930" s="0" t="s">
        <v>7618</v>
      </c>
      <c r="D4930" s="0" t="n">
        <v>1</v>
      </c>
      <c r="E4930" s="8" t="n">
        <v>10470</v>
      </c>
      <c r="F4930" s="0" t="n">
        <v>30</v>
      </c>
      <c r="G4930" s="8" t="n">
        <v>7329</v>
      </c>
      <c r="H4930" s="0" t="str">
        <f aca="false">INDEX(Products!$C:$C,MATCH(C4930,Products!$A:$A,0))</f>
        <v>Sports &amp; Fitness</v>
      </c>
      <c r="I4930" s="0" t="str">
        <f aca="false">INDEX(Orders!$D:$D,MATCH(B4930,Orders!$A:$A,0))</f>
        <v>Delivered</v>
      </c>
      <c r="J4930" s="8" t="n">
        <f aca="false">INDEX(Products!$E:$E,MATCH(C4930,Products!$A:$A,0))</f>
        <v>7080.69</v>
      </c>
      <c r="K4930" s="8" t="n">
        <f aca="false">D4930*J4930</f>
        <v>7080.69</v>
      </c>
    </row>
    <row r="4931" customFormat="false" ht="15" hidden="false" customHeight="false" outlineLevel="0" collapsed="false">
      <c r="A4931" s="0" t="s">
        <v>12699</v>
      </c>
      <c r="B4931" s="0" t="s">
        <v>4522</v>
      </c>
      <c r="C4931" s="0" t="s">
        <v>7987</v>
      </c>
      <c r="D4931" s="0" t="n">
        <v>1</v>
      </c>
      <c r="E4931" s="8" t="n">
        <v>4779</v>
      </c>
      <c r="F4931" s="0" t="n">
        <v>15</v>
      </c>
      <c r="G4931" s="8" t="n">
        <v>4062.15</v>
      </c>
      <c r="H4931" s="0" t="str">
        <f aca="false">INDEX(Products!$C:$C,MATCH(C4931,Products!$A:$A,0))</f>
        <v>Fashion</v>
      </c>
      <c r="I4931" s="0" t="str">
        <f aca="false">INDEX(Orders!$D:$D,MATCH(B4931,Orders!$A:$A,0))</f>
        <v>Delivered</v>
      </c>
      <c r="J4931" s="8" t="n">
        <f aca="false">INDEX(Products!$E:$E,MATCH(C4931,Products!$A:$A,0))</f>
        <v>3184.36</v>
      </c>
      <c r="K4931" s="8" t="n">
        <f aca="false">D4931*J4931</f>
        <v>3184.36</v>
      </c>
    </row>
    <row r="4932" customFormat="false" ht="15" hidden="false" customHeight="false" outlineLevel="0" collapsed="false">
      <c r="A4932" s="0" t="s">
        <v>12700</v>
      </c>
      <c r="B4932" s="0" t="s">
        <v>4522</v>
      </c>
      <c r="C4932" s="0" t="s">
        <v>7710</v>
      </c>
      <c r="D4932" s="0" t="n">
        <v>2</v>
      </c>
      <c r="E4932" s="8" t="n">
        <v>4659</v>
      </c>
      <c r="F4932" s="0" t="n">
        <v>0</v>
      </c>
      <c r="G4932" s="8" t="n">
        <v>9318</v>
      </c>
      <c r="H4932" s="0" t="str">
        <f aca="false">INDEX(Products!$C:$C,MATCH(C4932,Products!$A:$A,0))</f>
        <v>Fashion</v>
      </c>
      <c r="I4932" s="0" t="str">
        <f aca="false">INDEX(Orders!$D:$D,MATCH(B4932,Orders!$A:$A,0))</f>
        <v>Delivered</v>
      </c>
      <c r="J4932" s="8" t="n">
        <f aca="false">INDEX(Products!$E:$E,MATCH(C4932,Products!$A:$A,0))</f>
        <v>2833.14</v>
      </c>
      <c r="K4932" s="8" t="n">
        <f aca="false">D4932*J4932</f>
        <v>5666.28</v>
      </c>
    </row>
    <row r="4933" customFormat="false" ht="15" hidden="false" customHeight="false" outlineLevel="0" collapsed="false">
      <c r="A4933" s="0" t="s">
        <v>12701</v>
      </c>
      <c r="B4933" s="0" t="s">
        <v>4522</v>
      </c>
      <c r="C4933" s="0" t="s">
        <v>7655</v>
      </c>
      <c r="D4933" s="0" t="n">
        <v>1</v>
      </c>
      <c r="E4933" s="8" t="n">
        <v>1059</v>
      </c>
      <c r="F4933" s="0" t="n">
        <v>15</v>
      </c>
      <c r="G4933" s="8" t="n">
        <v>900.15</v>
      </c>
      <c r="H4933" s="0" t="str">
        <f aca="false">INDEX(Products!$C:$C,MATCH(C4933,Products!$A:$A,0))</f>
        <v>Fashion</v>
      </c>
      <c r="I4933" s="0" t="str">
        <f aca="false">INDEX(Orders!$D:$D,MATCH(B4933,Orders!$A:$A,0))</f>
        <v>Delivered</v>
      </c>
      <c r="J4933" s="8" t="n">
        <f aca="false">INDEX(Products!$E:$E,MATCH(C4933,Products!$A:$A,0))</f>
        <v>616.44</v>
      </c>
      <c r="K4933" s="8" t="n">
        <f aca="false">D4933*J4933</f>
        <v>616.44</v>
      </c>
    </row>
    <row r="4934" customFormat="false" ht="15" hidden="false" customHeight="false" outlineLevel="0" collapsed="false">
      <c r="A4934" s="0" t="s">
        <v>12702</v>
      </c>
      <c r="B4934" s="0" t="s">
        <v>4523</v>
      </c>
      <c r="C4934" s="0" t="s">
        <v>7914</v>
      </c>
      <c r="D4934" s="0" t="n">
        <v>1</v>
      </c>
      <c r="E4934" s="8" t="n">
        <v>1219</v>
      </c>
      <c r="F4934" s="0" t="n">
        <v>15</v>
      </c>
      <c r="G4934" s="8" t="n">
        <v>1036.15</v>
      </c>
      <c r="H4934" s="0" t="str">
        <f aca="false">INDEX(Products!$C:$C,MATCH(C4934,Products!$A:$A,0))</f>
        <v>Beauty &amp; Personal Care</v>
      </c>
      <c r="I4934" s="0" t="str">
        <f aca="false">INDEX(Orders!$D:$D,MATCH(B4934,Orders!$A:$A,0))</f>
        <v>Delivered</v>
      </c>
      <c r="J4934" s="8" t="n">
        <f aca="false">INDEX(Products!$E:$E,MATCH(C4934,Products!$A:$A,0))</f>
        <v>897.9</v>
      </c>
      <c r="K4934" s="8" t="n">
        <f aca="false">D4934*J4934</f>
        <v>897.9</v>
      </c>
    </row>
    <row r="4935" customFormat="false" ht="15" hidden="false" customHeight="false" outlineLevel="0" collapsed="false">
      <c r="A4935" s="0" t="s">
        <v>12703</v>
      </c>
      <c r="B4935" s="0" t="s">
        <v>4525</v>
      </c>
      <c r="C4935" s="0" t="s">
        <v>7607</v>
      </c>
      <c r="D4935" s="0" t="n">
        <v>1</v>
      </c>
      <c r="E4935" s="8" t="n">
        <v>26229</v>
      </c>
      <c r="F4935" s="0" t="n">
        <v>0</v>
      </c>
      <c r="G4935" s="8" t="n">
        <v>26229</v>
      </c>
      <c r="H4935" s="0" t="str">
        <f aca="false">INDEX(Products!$C:$C,MATCH(C4935,Products!$A:$A,0))</f>
        <v>Furniture</v>
      </c>
      <c r="I4935" s="0" t="str">
        <f aca="false">INDEX(Orders!$D:$D,MATCH(B4935,Orders!$A:$A,0))</f>
        <v>Delivered</v>
      </c>
      <c r="J4935" s="8" t="n">
        <f aca="false">INDEX(Products!$E:$E,MATCH(C4935,Products!$A:$A,0))</f>
        <v>18876.62</v>
      </c>
      <c r="K4935" s="8" t="n">
        <f aca="false">D4935*J4935</f>
        <v>18876.62</v>
      </c>
    </row>
    <row r="4936" customFormat="false" ht="15" hidden="false" customHeight="false" outlineLevel="0" collapsed="false">
      <c r="A4936" s="0" t="s">
        <v>12704</v>
      </c>
      <c r="B4936" s="0" t="s">
        <v>4525</v>
      </c>
      <c r="C4936" s="0" t="s">
        <v>7803</v>
      </c>
      <c r="D4936" s="0" t="n">
        <v>1</v>
      </c>
      <c r="E4936" s="8" t="n">
        <v>34270</v>
      </c>
      <c r="F4936" s="0" t="n">
        <v>10</v>
      </c>
      <c r="G4936" s="8" t="n">
        <v>30843</v>
      </c>
      <c r="H4936" s="0" t="str">
        <f aca="false">INDEX(Products!$C:$C,MATCH(C4936,Products!$A:$A,0))</f>
        <v>Electronics</v>
      </c>
      <c r="I4936" s="0" t="str">
        <f aca="false">INDEX(Orders!$D:$D,MATCH(B4936,Orders!$A:$A,0))</f>
        <v>Delivered</v>
      </c>
      <c r="J4936" s="8" t="n">
        <f aca="false">INDEX(Products!$E:$E,MATCH(C4936,Products!$A:$A,0))</f>
        <v>19956.6</v>
      </c>
      <c r="K4936" s="8" t="n">
        <f aca="false">D4936*J4936</f>
        <v>19956.6</v>
      </c>
    </row>
    <row r="4937" customFormat="false" ht="15" hidden="false" customHeight="false" outlineLevel="0" collapsed="false">
      <c r="A4937" s="0" t="s">
        <v>12705</v>
      </c>
      <c r="B4937" s="0" t="s">
        <v>4526</v>
      </c>
      <c r="C4937" s="0" t="s">
        <v>7630</v>
      </c>
      <c r="D4937" s="0" t="n">
        <v>1</v>
      </c>
      <c r="E4937" s="8" t="n">
        <v>74379</v>
      </c>
      <c r="F4937" s="0" t="n">
        <v>0</v>
      </c>
      <c r="G4937" s="8" t="n">
        <v>74379</v>
      </c>
      <c r="H4937" s="0" t="str">
        <f aca="false">INDEX(Products!$C:$C,MATCH(C4937,Products!$A:$A,0))</f>
        <v>Mobiles &amp; Accessories</v>
      </c>
      <c r="I4937" s="0" t="str">
        <f aca="false">INDEX(Orders!$D:$D,MATCH(B4937,Orders!$A:$A,0))</f>
        <v>Delivered</v>
      </c>
      <c r="J4937" s="8" t="n">
        <f aca="false">INDEX(Products!$E:$E,MATCH(C4937,Products!$A:$A,0))</f>
        <v>45257.88</v>
      </c>
      <c r="K4937" s="8" t="n">
        <f aca="false">D4937*J4937</f>
        <v>45257.88</v>
      </c>
    </row>
    <row r="4938" customFormat="false" ht="15" hidden="false" customHeight="false" outlineLevel="0" collapsed="false">
      <c r="A4938" s="0" t="s">
        <v>12706</v>
      </c>
      <c r="B4938" s="0" t="s">
        <v>4526</v>
      </c>
      <c r="C4938" s="0" t="s">
        <v>8321</v>
      </c>
      <c r="D4938" s="0" t="n">
        <v>1</v>
      </c>
      <c r="E4938" s="8" t="n">
        <v>1329</v>
      </c>
      <c r="F4938" s="0" t="n">
        <v>0</v>
      </c>
      <c r="G4938" s="8" t="n">
        <v>1329</v>
      </c>
      <c r="H4938" s="0" t="str">
        <f aca="false">INDEX(Products!$C:$C,MATCH(C4938,Products!$A:$A,0))</f>
        <v>Home &amp; Kitchen</v>
      </c>
      <c r="I4938" s="0" t="str">
        <f aca="false">INDEX(Orders!$D:$D,MATCH(B4938,Orders!$A:$A,0))</f>
        <v>Delivered</v>
      </c>
      <c r="J4938" s="8" t="n">
        <f aca="false">INDEX(Products!$E:$E,MATCH(C4938,Products!$A:$A,0))</f>
        <v>896.37</v>
      </c>
      <c r="K4938" s="8" t="n">
        <f aca="false">D4938*J4938</f>
        <v>896.37</v>
      </c>
    </row>
    <row r="4939" customFormat="false" ht="15" hidden="false" customHeight="false" outlineLevel="0" collapsed="false">
      <c r="A4939" s="0" t="s">
        <v>12707</v>
      </c>
      <c r="B4939" s="0" t="s">
        <v>4526</v>
      </c>
      <c r="C4939" s="0" t="s">
        <v>7607</v>
      </c>
      <c r="D4939" s="0" t="n">
        <v>1</v>
      </c>
      <c r="E4939" s="8" t="n">
        <v>26229</v>
      </c>
      <c r="F4939" s="0" t="n">
        <v>10</v>
      </c>
      <c r="G4939" s="8" t="n">
        <v>23606.1</v>
      </c>
      <c r="H4939" s="0" t="str">
        <f aca="false">INDEX(Products!$C:$C,MATCH(C4939,Products!$A:$A,0))</f>
        <v>Furniture</v>
      </c>
      <c r="I4939" s="0" t="str">
        <f aca="false">INDEX(Orders!$D:$D,MATCH(B4939,Orders!$A:$A,0))</f>
        <v>Delivered</v>
      </c>
      <c r="J4939" s="8" t="n">
        <f aca="false">INDEX(Products!$E:$E,MATCH(C4939,Products!$A:$A,0))</f>
        <v>18876.62</v>
      </c>
      <c r="K4939" s="8" t="n">
        <f aca="false">D4939*J4939</f>
        <v>18876.62</v>
      </c>
    </row>
    <row r="4940" customFormat="false" ht="15" hidden="false" customHeight="false" outlineLevel="0" collapsed="false">
      <c r="A4940" s="0" t="s">
        <v>12708</v>
      </c>
      <c r="B4940" s="0" t="s">
        <v>4528</v>
      </c>
      <c r="C4940" s="0" t="s">
        <v>7719</v>
      </c>
      <c r="D4940" s="0" t="n">
        <v>1</v>
      </c>
      <c r="E4940" s="8" t="n">
        <v>13789</v>
      </c>
      <c r="F4940" s="0" t="n">
        <v>10</v>
      </c>
      <c r="G4940" s="8" t="n">
        <v>12410.1</v>
      </c>
      <c r="H4940" s="0" t="str">
        <f aca="false">INDEX(Products!$C:$C,MATCH(C4940,Products!$A:$A,0))</f>
        <v>Home &amp; Kitchen</v>
      </c>
      <c r="I4940" s="0" t="str">
        <f aca="false">INDEX(Orders!$D:$D,MATCH(B4940,Orders!$A:$A,0))</f>
        <v>Delivered</v>
      </c>
      <c r="J4940" s="8" t="n">
        <f aca="false">INDEX(Products!$E:$E,MATCH(C4940,Products!$A:$A,0))</f>
        <v>8780.89</v>
      </c>
      <c r="K4940" s="8" t="n">
        <f aca="false">D4940*J4940</f>
        <v>8780.89</v>
      </c>
    </row>
    <row r="4941" customFormat="false" ht="15" hidden="false" customHeight="false" outlineLevel="0" collapsed="false">
      <c r="A4941" s="0" t="s">
        <v>12709</v>
      </c>
      <c r="B4941" s="0" t="s">
        <v>4528</v>
      </c>
      <c r="C4941" s="0" t="s">
        <v>8239</v>
      </c>
      <c r="D4941" s="0" t="n">
        <v>2</v>
      </c>
      <c r="E4941" s="8" t="n">
        <v>6629</v>
      </c>
      <c r="F4941" s="0" t="n">
        <v>0</v>
      </c>
      <c r="G4941" s="8" t="n">
        <v>13258</v>
      </c>
      <c r="H4941" s="0" t="str">
        <f aca="false">INDEX(Products!$C:$C,MATCH(C4941,Products!$A:$A,0))</f>
        <v>Furniture</v>
      </c>
      <c r="I4941" s="0" t="str">
        <f aca="false">INDEX(Orders!$D:$D,MATCH(B4941,Orders!$A:$A,0))</f>
        <v>Delivered</v>
      </c>
      <c r="J4941" s="8" t="n">
        <f aca="false">INDEX(Products!$E:$E,MATCH(C4941,Products!$A:$A,0))</f>
        <v>3648.59</v>
      </c>
      <c r="K4941" s="8" t="n">
        <f aca="false">D4941*J4941</f>
        <v>7297.18</v>
      </c>
    </row>
    <row r="4942" customFormat="false" ht="15" hidden="false" customHeight="false" outlineLevel="0" collapsed="false">
      <c r="A4942" s="0" t="s">
        <v>12710</v>
      </c>
      <c r="B4942" s="0" t="s">
        <v>4528</v>
      </c>
      <c r="C4942" s="0" t="s">
        <v>7632</v>
      </c>
      <c r="D4942" s="0" t="n">
        <v>1</v>
      </c>
      <c r="E4942" s="8" t="n">
        <v>2139</v>
      </c>
      <c r="F4942" s="0" t="n">
        <v>10</v>
      </c>
      <c r="G4942" s="8" t="n">
        <v>1925.1</v>
      </c>
      <c r="H4942" s="0" t="str">
        <f aca="false">INDEX(Products!$C:$C,MATCH(C4942,Products!$A:$A,0))</f>
        <v>Fashion</v>
      </c>
      <c r="I4942" s="0" t="str">
        <f aca="false">INDEX(Orders!$D:$D,MATCH(B4942,Orders!$A:$A,0))</f>
        <v>Delivered</v>
      </c>
      <c r="J4942" s="8" t="n">
        <f aca="false">INDEX(Products!$E:$E,MATCH(C4942,Products!$A:$A,0))</f>
        <v>1562.3</v>
      </c>
      <c r="K4942" s="8" t="n">
        <f aca="false">D4942*J4942</f>
        <v>1562.3</v>
      </c>
    </row>
    <row r="4943" customFormat="false" ht="15" hidden="false" customHeight="false" outlineLevel="0" collapsed="false">
      <c r="A4943" s="0" t="s">
        <v>12711</v>
      </c>
      <c r="B4943" s="0" t="s">
        <v>4529</v>
      </c>
      <c r="C4943" s="0" t="s">
        <v>7829</v>
      </c>
      <c r="D4943" s="0" t="n">
        <v>1</v>
      </c>
      <c r="E4943" s="8" t="n">
        <v>3150</v>
      </c>
      <c r="F4943" s="0" t="n">
        <v>0</v>
      </c>
      <c r="G4943" s="8" t="n">
        <v>3150</v>
      </c>
      <c r="H4943" s="0" t="str">
        <f aca="false">INDEX(Products!$C:$C,MATCH(C4943,Products!$A:$A,0))</f>
        <v>Home &amp; Kitchen</v>
      </c>
      <c r="I4943" s="0" t="str">
        <f aca="false">INDEX(Orders!$D:$D,MATCH(B4943,Orders!$A:$A,0))</f>
        <v>Delivered</v>
      </c>
      <c r="J4943" s="8" t="n">
        <f aca="false">INDEX(Products!$E:$E,MATCH(C4943,Products!$A:$A,0))</f>
        <v>2285.31</v>
      </c>
      <c r="K4943" s="8" t="n">
        <f aca="false">D4943*J4943</f>
        <v>2285.31</v>
      </c>
    </row>
    <row r="4944" customFormat="false" ht="15" hidden="false" customHeight="false" outlineLevel="0" collapsed="false">
      <c r="A4944" s="0" t="s">
        <v>12712</v>
      </c>
      <c r="B4944" s="0" t="s">
        <v>4529</v>
      </c>
      <c r="C4944" s="0" t="s">
        <v>7892</v>
      </c>
      <c r="D4944" s="0" t="n">
        <v>2</v>
      </c>
      <c r="E4944" s="8" t="n">
        <v>31790</v>
      </c>
      <c r="F4944" s="0" t="n">
        <v>15</v>
      </c>
      <c r="G4944" s="8" t="n">
        <v>54043</v>
      </c>
      <c r="H4944" s="0" t="str">
        <f aca="false">INDEX(Products!$C:$C,MATCH(C4944,Products!$A:$A,0))</f>
        <v>Electronics</v>
      </c>
      <c r="I4944" s="0" t="str">
        <f aca="false">INDEX(Orders!$D:$D,MATCH(B4944,Orders!$A:$A,0))</f>
        <v>Delivered</v>
      </c>
      <c r="J4944" s="8" t="n">
        <f aca="false">INDEX(Products!$E:$E,MATCH(C4944,Products!$A:$A,0))</f>
        <v>21808.65</v>
      </c>
      <c r="K4944" s="8" t="n">
        <f aca="false">D4944*J4944</f>
        <v>43617.3</v>
      </c>
    </row>
    <row r="4945" customFormat="false" ht="15" hidden="false" customHeight="false" outlineLevel="0" collapsed="false">
      <c r="A4945" s="0" t="s">
        <v>12713</v>
      </c>
      <c r="B4945" s="0" t="s">
        <v>4530</v>
      </c>
      <c r="C4945" s="0" t="s">
        <v>7616</v>
      </c>
      <c r="D4945" s="0" t="n">
        <v>2</v>
      </c>
      <c r="E4945" s="8" t="n">
        <v>9379</v>
      </c>
      <c r="F4945" s="0" t="n">
        <v>15</v>
      </c>
      <c r="G4945" s="8" t="n">
        <v>15944.3</v>
      </c>
      <c r="H4945" s="0" t="str">
        <f aca="false">INDEX(Products!$C:$C,MATCH(C4945,Products!$A:$A,0))</f>
        <v>Electronics</v>
      </c>
      <c r="I4945" s="0" t="str">
        <f aca="false">INDEX(Orders!$D:$D,MATCH(B4945,Orders!$A:$A,0))</f>
        <v>Delivered</v>
      </c>
      <c r="J4945" s="8" t="n">
        <f aca="false">INDEX(Products!$E:$E,MATCH(C4945,Products!$A:$A,0))</f>
        <v>6769.42</v>
      </c>
      <c r="K4945" s="8" t="n">
        <f aca="false">D4945*J4945</f>
        <v>13538.84</v>
      </c>
    </row>
    <row r="4946" customFormat="false" ht="15" hidden="false" customHeight="false" outlineLevel="0" collapsed="false">
      <c r="A4946" s="0" t="s">
        <v>12714</v>
      </c>
      <c r="B4946" s="0" t="s">
        <v>4530</v>
      </c>
      <c r="C4946" s="0" t="s">
        <v>7980</v>
      </c>
      <c r="D4946" s="0" t="n">
        <v>3</v>
      </c>
      <c r="E4946" s="8" t="n">
        <v>42589</v>
      </c>
      <c r="F4946" s="0" t="n">
        <v>0</v>
      </c>
      <c r="G4946" s="8" t="n">
        <v>127767</v>
      </c>
      <c r="H4946" s="0" t="str">
        <f aca="false">INDEX(Products!$C:$C,MATCH(C4946,Products!$A:$A,0))</f>
        <v>Electronics</v>
      </c>
      <c r="I4946" s="0" t="str">
        <f aca="false">INDEX(Orders!$D:$D,MATCH(B4946,Orders!$A:$A,0))</f>
        <v>Delivered</v>
      </c>
      <c r="J4946" s="8" t="n">
        <f aca="false">INDEX(Products!$E:$E,MATCH(C4946,Products!$A:$A,0))</f>
        <v>28890.12</v>
      </c>
      <c r="K4946" s="8" t="n">
        <f aca="false">D4946*J4946</f>
        <v>86670.36</v>
      </c>
    </row>
    <row r="4947" customFormat="false" ht="15" hidden="false" customHeight="false" outlineLevel="0" collapsed="false">
      <c r="A4947" s="0" t="s">
        <v>12715</v>
      </c>
      <c r="B4947" s="0" t="s">
        <v>4530</v>
      </c>
      <c r="C4947" s="0" t="s">
        <v>8488</v>
      </c>
      <c r="D4947" s="0" t="n">
        <v>1</v>
      </c>
      <c r="E4947" s="8" t="n">
        <v>37859</v>
      </c>
      <c r="F4947" s="0" t="n">
        <v>5</v>
      </c>
      <c r="G4947" s="8" t="n">
        <v>35966.05</v>
      </c>
      <c r="H4947" s="0" t="str">
        <f aca="false">INDEX(Products!$C:$C,MATCH(C4947,Products!$A:$A,0))</f>
        <v>Electronics</v>
      </c>
      <c r="I4947" s="0" t="str">
        <f aca="false">INDEX(Orders!$D:$D,MATCH(B4947,Orders!$A:$A,0))</f>
        <v>Delivered</v>
      </c>
      <c r="J4947" s="8" t="n">
        <f aca="false">INDEX(Products!$E:$E,MATCH(C4947,Products!$A:$A,0))</f>
        <v>27041.84</v>
      </c>
      <c r="K4947" s="8" t="n">
        <f aca="false">D4947*J4947</f>
        <v>27041.84</v>
      </c>
    </row>
    <row r="4948" customFormat="false" ht="15" hidden="false" customHeight="false" outlineLevel="0" collapsed="false">
      <c r="A4948" s="0" t="s">
        <v>12716</v>
      </c>
      <c r="B4948" s="0" t="s">
        <v>4530</v>
      </c>
      <c r="C4948" s="0" t="s">
        <v>8436</v>
      </c>
      <c r="D4948" s="0" t="n">
        <v>1</v>
      </c>
      <c r="E4948" s="8" t="n">
        <v>52639</v>
      </c>
      <c r="F4948" s="0" t="n">
        <v>0</v>
      </c>
      <c r="G4948" s="8" t="n">
        <v>52639</v>
      </c>
      <c r="H4948" s="0" t="str">
        <f aca="false">INDEX(Products!$C:$C,MATCH(C4948,Products!$A:$A,0))</f>
        <v>Mobiles &amp; Accessories</v>
      </c>
      <c r="I4948" s="0" t="str">
        <f aca="false">INDEX(Orders!$D:$D,MATCH(B4948,Orders!$A:$A,0))</f>
        <v>Delivered</v>
      </c>
      <c r="J4948" s="8" t="n">
        <f aca="false">INDEX(Products!$E:$E,MATCH(C4948,Products!$A:$A,0))</f>
        <v>31616.05</v>
      </c>
      <c r="K4948" s="8" t="n">
        <f aca="false">D4948*J4948</f>
        <v>31616.05</v>
      </c>
    </row>
    <row r="4949" customFormat="false" ht="15" hidden="false" customHeight="false" outlineLevel="0" collapsed="false">
      <c r="A4949" s="0" t="s">
        <v>12717</v>
      </c>
      <c r="B4949" s="0" t="s">
        <v>4531</v>
      </c>
      <c r="C4949" s="0" t="s">
        <v>8436</v>
      </c>
      <c r="D4949" s="0" t="n">
        <v>1</v>
      </c>
      <c r="E4949" s="8" t="n">
        <v>52639</v>
      </c>
      <c r="F4949" s="0" t="n">
        <v>15</v>
      </c>
      <c r="G4949" s="8" t="n">
        <v>44743.15</v>
      </c>
      <c r="H4949" s="0" t="str">
        <f aca="false">INDEX(Products!$C:$C,MATCH(C4949,Products!$A:$A,0))</f>
        <v>Mobiles &amp; Accessories</v>
      </c>
      <c r="I4949" s="0" t="str">
        <f aca="false">INDEX(Orders!$D:$D,MATCH(B4949,Orders!$A:$A,0))</f>
        <v>Delivered</v>
      </c>
      <c r="J4949" s="8" t="n">
        <f aca="false">INDEX(Products!$E:$E,MATCH(C4949,Products!$A:$A,0))</f>
        <v>31616.05</v>
      </c>
      <c r="K4949" s="8" t="n">
        <f aca="false">D4949*J4949</f>
        <v>31616.05</v>
      </c>
    </row>
    <row r="4950" customFormat="false" ht="15" hidden="false" customHeight="false" outlineLevel="0" collapsed="false">
      <c r="A4950" s="0" t="s">
        <v>12718</v>
      </c>
      <c r="B4950" s="0" t="s">
        <v>4531</v>
      </c>
      <c r="C4950" s="0" t="s">
        <v>7787</v>
      </c>
      <c r="D4950" s="0" t="n">
        <v>1</v>
      </c>
      <c r="E4950" s="8" t="n">
        <v>1279</v>
      </c>
      <c r="F4950" s="0" t="n">
        <v>10</v>
      </c>
      <c r="G4950" s="8" t="n">
        <v>1151.1</v>
      </c>
      <c r="H4950" s="0" t="str">
        <f aca="false">INDEX(Products!$C:$C,MATCH(C4950,Products!$A:$A,0))</f>
        <v>Fashion</v>
      </c>
      <c r="I4950" s="0" t="str">
        <f aca="false">INDEX(Orders!$D:$D,MATCH(B4950,Orders!$A:$A,0))</f>
        <v>Delivered</v>
      </c>
      <c r="J4950" s="8" t="n">
        <f aca="false">INDEX(Products!$E:$E,MATCH(C4950,Products!$A:$A,0))</f>
        <v>810.46</v>
      </c>
      <c r="K4950" s="8" t="n">
        <f aca="false">D4950*J4950</f>
        <v>810.46</v>
      </c>
    </row>
    <row r="4951" customFormat="false" ht="15" hidden="false" customHeight="false" outlineLevel="0" collapsed="false">
      <c r="A4951" s="0" t="s">
        <v>12719</v>
      </c>
      <c r="B4951" s="0" t="s">
        <v>4531</v>
      </c>
      <c r="C4951" s="0" t="s">
        <v>7869</v>
      </c>
      <c r="D4951" s="0" t="n">
        <v>1</v>
      </c>
      <c r="E4951" s="8" t="n">
        <v>949</v>
      </c>
      <c r="F4951" s="0" t="n">
        <v>5</v>
      </c>
      <c r="G4951" s="8" t="n">
        <v>901.55</v>
      </c>
      <c r="H4951" s="0" t="str">
        <f aca="false">INDEX(Products!$C:$C,MATCH(C4951,Products!$A:$A,0))</f>
        <v>Home &amp; Kitchen</v>
      </c>
      <c r="I4951" s="0" t="str">
        <f aca="false">INDEX(Orders!$D:$D,MATCH(B4951,Orders!$A:$A,0))</f>
        <v>Delivered</v>
      </c>
      <c r="J4951" s="8" t="n">
        <f aca="false">INDEX(Products!$E:$E,MATCH(C4951,Products!$A:$A,0))</f>
        <v>553.41</v>
      </c>
      <c r="K4951" s="8" t="n">
        <f aca="false">D4951*J4951</f>
        <v>553.41</v>
      </c>
    </row>
    <row r="4952" customFormat="false" ht="15" hidden="false" customHeight="false" outlineLevel="0" collapsed="false">
      <c r="A4952" s="0" t="s">
        <v>12720</v>
      </c>
      <c r="B4952" s="0" t="s">
        <v>4532</v>
      </c>
      <c r="C4952" s="0" t="s">
        <v>7682</v>
      </c>
      <c r="D4952" s="0" t="n">
        <v>1</v>
      </c>
      <c r="E4952" s="8" t="n">
        <v>2049</v>
      </c>
      <c r="F4952" s="0" t="n">
        <v>0</v>
      </c>
      <c r="G4952" s="8" t="n">
        <v>2049</v>
      </c>
      <c r="H4952" s="0" t="str">
        <f aca="false">INDEX(Products!$C:$C,MATCH(C4952,Products!$A:$A,0))</f>
        <v>Fashion</v>
      </c>
      <c r="I4952" s="0" t="str">
        <f aca="false">INDEX(Orders!$D:$D,MATCH(B4952,Orders!$A:$A,0))</f>
        <v>Delivered</v>
      </c>
      <c r="J4952" s="8" t="n">
        <f aca="false">INDEX(Products!$E:$E,MATCH(C4952,Products!$A:$A,0))</f>
        <v>1504.28</v>
      </c>
      <c r="K4952" s="8" t="n">
        <f aca="false">D4952*J4952</f>
        <v>1504.28</v>
      </c>
    </row>
    <row r="4953" customFormat="false" ht="15" hidden="false" customHeight="false" outlineLevel="0" collapsed="false">
      <c r="A4953" s="0" t="s">
        <v>12721</v>
      </c>
      <c r="B4953" s="0" t="s">
        <v>4533</v>
      </c>
      <c r="C4953" s="0" t="s">
        <v>7844</v>
      </c>
      <c r="D4953" s="0" t="n">
        <v>3</v>
      </c>
      <c r="E4953" s="8" t="n">
        <v>3460</v>
      </c>
      <c r="F4953" s="0" t="n">
        <v>5</v>
      </c>
      <c r="G4953" s="8" t="n">
        <v>9861</v>
      </c>
      <c r="H4953" s="0" t="str">
        <f aca="false">INDEX(Products!$C:$C,MATCH(C4953,Products!$A:$A,0))</f>
        <v>Fashion</v>
      </c>
      <c r="I4953" s="0" t="str">
        <f aca="false">INDEX(Orders!$D:$D,MATCH(B4953,Orders!$A:$A,0))</f>
        <v>Delivered</v>
      </c>
      <c r="J4953" s="8" t="n">
        <f aca="false">INDEX(Products!$E:$E,MATCH(C4953,Products!$A:$A,0))</f>
        <v>2454.3</v>
      </c>
      <c r="K4953" s="8" t="n">
        <f aca="false">D4953*J4953</f>
        <v>7362.9</v>
      </c>
    </row>
    <row r="4954" customFormat="false" ht="15" hidden="false" customHeight="false" outlineLevel="0" collapsed="false">
      <c r="A4954" s="0" t="s">
        <v>12722</v>
      </c>
      <c r="B4954" s="0" t="s">
        <v>4533</v>
      </c>
      <c r="C4954" s="0" t="s">
        <v>7676</v>
      </c>
      <c r="D4954" s="0" t="n">
        <v>1</v>
      </c>
      <c r="E4954" s="8" t="n">
        <v>33759</v>
      </c>
      <c r="F4954" s="0" t="n">
        <v>15</v>
      </c>
      <c r="G4954" s="8" t="n">
        <v>28695.15</v>
      </c>
      <c r="H4954" s="0" t="str">
        <f aca="false">INDEX(Products!$C:$C,MATCH(C4954,Products!$A:$A,0))</f>
        <v>Furniture</v>
      </c>
      <c r="I4954" s="0" t="str">
        <f aca="false">INDEX(Orders!$D:$D,MATCH(B4954,Orders!$A:$A,0))</f>
        <v>Delivered</v>
      </c>
      <c r="J4954" s="8" t="n">
        <f aca="false">INDEX(Products!$E:$E,MATCH(C4954,Products!$A:$A,0))</f>
        <v>19897.05</v>
      </c>
      <c r="K4954" s="8" t="n">
        <f aca="false">D4954*J4954</f>
        <v>19897.05</v>
      </c>
    </row>
    <row r="4955" customFormat="false" ht="15" hidden="false" customHeight="false" outlineLevel="0" collapsed="false">
      <c r="A4955" s="0" t="s">
        <v>12723</v>
      </c>
      <c r="B4955" s="0" t="s">
        <v>4534</v>
      </c>
      <c r="C4955" s="0" t="s">
        <v>7699</v>
      </c>
      <c r="D4955" s="0" t="n">
        <v>2</v>
      </c>
      <c r="E4955" s="8" t="n">
        <v>9229</v>
      </c>
      <c r="F4955" s="0" t="n">
        <v>15</v>
      </c>
      <c r="G4955" s="8" t="n">
        <v>15689.3</v>
      </c>
      <c r="H4955" s="0" t="str">
        <f aca="false">INDEX(Products!$C:$C,MATCH(C4955,Products!$A:$A,0))</f>
        <v>Sports &amp; Fitness</v>
      </c>
      <c r="I4955" s="0" t="str">
        <f aca="false">INDEX(Orders!$D:$D,MATCH(B4955,Orders!$A:$A,0))</f>
        <v>Delivered</v>
      </c>
      <c r="J4955" s="8" t="n">
        <f aca="false">INDEX(Products!$E:$E,MATCH(C4955,Products!$A:$A,0))</f>
        <v>5762.08</v>
      </c>
      <c r="K4955" s="8" t="n">
        <f aca="false">D4955*J4955</f>
        <v>11524.16</v>
      </c>
    </row>
    <row r="4956" customFormat="false" ht="15" hidden="false" customHeight="false" outlineLevel="0" collapsed="false">
      <c r="A4956" s="0" t="s">
        <v>12724</v>
      </c>
      <c r="B4956" s="0" t="s">
        <v>4534</v>
      </c>
      <c r="C4956" s="0" t="s">
        <v>7731</v>
      </c>
      <c r="D4956" s="0" t="n">
        <v>1</v>
      </c>
      <c r="E4956" s="8" t="n">
        <v>20750</v>
      </c>
      <c r="F4956" s="0" t="n">
        <v>15</v>
      </c>
      <c r="G4956" s="8" t="n">
        <v>17637.5</v>
      </c>
      <c r="H4956" s="0" t="str">
        <f aca="false">INDEX(Products!$C:$C,MATCH(C4956,Products!$A:$A,0))</f>
        <v>Electronics</v>
      </c>
      <c r="I4956" s="0" t="str">
        <f aca="false">INDEX(Orders!$D:$D,MATCH(B4956,Orders!$A:$A,0))</f>
        <v>Delivered</v>
      </c>
      <c r="J4956" s="8" t="n">
        <f aca="false">INDEX(Products!$E:$E,MATCH(C4956,Products!$A:$A,0))</f>
        <v>12173.79</v>
      </c>
      <c r="K4956" s="8" t="n">
        <f aca="false">D4956*J4956</f>
        <v>12173.79</v>
      </c>
    </row>
    <row r="4957" customFormat="false" ht="15" hidden="false" customHeight="false" outlineLevel="0" collapsed="false">
      <c r="A4957" s="0" t="s">
        <v>12725</v>
      </c>
      <c r="B4957" s="0" t="s">
        <v>4535</v>
      </c>
      <c r="C4957" s="0" t="s">
        <v>7607</v>
      </c>
      <c r="D4957" s="0" t="n">
        <v>1</v>
      </c>
      <c r="E4957" s="8" t="n">
        <v>26229</v>
      </c>
      <c r="F4957" s="0" t="n">
        <v>0</v>
      </c>
      <c r="G4957" s="8" t="n">
        <v>26229</v>
      </c>
      <c r="H4957" s="0" t="str">
        <f aca="false">INDEX(Products!$C:$C,MATCH(C4957,Products!$A:$A,0))</f>
        <v>Furniture</v>
      </c>
      <c r="I4957" s="0" t="str">
        <f aca="false">INDEX(Orders!$D:$D,MATCH(B4957,Orders!$A:$A,0))</f>
        <v>Delivered</v>
      </c>
      <c r="J4957" s="8" t="n">
        <f aca="false">INDEX(Products!$E:$E,MATCH(C4957,Products!$A:$A,0))</f>
        <v>18876.62</v>
      </c>
      <c r="K4957" s="8" t="n">
        <f aca="false">D4957*J4957</f>
        <v>18876.62</v>
      </c>
    </row>
    <row r="4958" customFormat="false" ht="15" hidden="false" customHeight="false" outlineLevel="0" collapsed="false">
      <c r="A4958" s="0" t="s">
        <v>12726</v>
      </c>
      <c r="B4958" s="0" t="s">
        <v>4535</v>
      </c>
      <c r="C4958" s="0" t="s">
        <v>7745</v>
      </c>
      <c r="D4958" s="0" t="n">
        <v>1</v>
      </c>
      <c r="E4958" s="8" t="n">
        <v>19339</v>
      </c>
      <c r="F4958" s="0" t="n">
        <v>20</v>
      </c>
      <c r="G4958" s="8" t="n">
        <v>15471.2</v>
      </c>
      <c r="H4958" s="0" t="str">
        <f aca="false">INDEX(Products!$C:$C,MATCH(C4958,Products!$A:$A,0))</f>
        <v>Furniture</v>
      </c>
      <c r="I4958" s="0" t="str">
        <f aca="false">INDEX(Orders!$D:$D,MATCH(B4958,Orders!$A:$A,0))</f>
        <v>Delivered</v>
      </c>
      <c r="J4958" s="8" t="n">
        <f aca="false">INDEX(Products!$E:$E,MATCH(C4958,Products!$A:$A,0))</f>
        <v>11729</v>
      </c>
      <c r="K4958" s="8" t="n">
        <f aca="false">D4958*J4958</f>
        <v>11729</v>
      </c>
    </row>
    <row r="4959" customFormat="false" ht="15" hidden="false" customHeight="false" outlineLevel="0" collapsed="false">
      <c r="A4959" s="0" t="s">
        <v>12727</v>
      </c>
      <c r="B4959" s="0" t="s">
        <v>4537</v>
      </c>
      <c r="C4959" s="0" t="s">
        <v>7781</v>
      </c>
      <c r="D4959" s="0" t="n">
        <v>2</v>
      </c>
      <c r="E4959" s="8" t="n">
        <v>85269</v>
      </c>
      <c r="F4959" s="0" t="n">
        <v>15</v>
      </c>
      <c r="G4959" s="8" t="n">
        <v>144957.3</v>
      </c>
      <c r="H4959" s="0" t="str">
        <f aca="false">INDEX(Products!$C:$C,MATCH(C4959,Products!$A:$A,0))</f>
        <v>Mobiles &amp; Accessories</v>
      </c>
      <c r="I4959" s="0" t="str">
        <f aca="false">INDEX(Orders!$D:$D,MATCH(B4959,Orders!$A:$A,0))</f>
        <v>Delivered</v>
      </c>
      <c r="J4959" s="8" t="n">
        <f aca="false">INDEX(Products!$E:$E,MATCH(C4959,Products!$A:$A,0))</f>
        <v>48704.05</v>
      </c>
      <c r="K4959" s="8" t="n">
        <f aca="false">D4959*J4959</f>
        <v>97408.1</v>
      </c>
    </row>
    <row r="4960" customFormat="false" ht="15" hidden="false" customHeight="false" outlineLevel="0" collapsed="false">
      <c r="A4960" s="0" t="s">
        <v>12728</v>
      </c>
      <c r="B4960" s="0" t="s">
        <v>4538</v>
      </c>
      <c r="C4960" s="0" t="s">
        <v>8215</v>
      </c>
      <c r="D4960" s="0" t="n">
        <v>1</v>
      </c>
      <c r="E4960" s="8" t="n">
        <v>9779</v>
      </c>
      <c r="F4960" s="0" t="n">
        <v>10</v>
      </c>
      <c r="G4960" s="8" t="n">
        <v>8801.1</v>
      </c>
      <c r="H4960" s="0" t="str">
        <f aca="false">INDEX(Products!$C:$C,MATCH(C4960,Products!$A:$A,0))</f>
        <v>Sports &amp; Fitness</v>
      </c>
      <c r="I4960" s="0" t="str">
        <f aca="false">INDEX(Orders!$D:$D,MATCH(B4960,Orders!$A:$A,0))</f>
        <v>Returned</v>
      </c>
      <c r="J4960" s="8" t="n">
        <f aca="false">INDEX(Products!$E:$E,MATCH(C4960,Products!$A:$A,0))</f>
        <v>6391.57</v>
      </c>
      <c r="K4960" s="8" t="n">
        <f aca="false">D4960*J4960</f>
        <v>6391.57</v>
      </c>
    </row>
    <row r="4961" customFormat="false" ht="15" hidden="false" customHeight="false" outlineLevel="0" collapsed="false">
      <c r="A4961" s="0" t="s">
        <v>12729</v>
      </c>
      <c r="B4961" s="0" t="s">
        <v>4538</v>
      </c>
      <c r="C4961" s="0" t="s">
        <v>7676</v>
      </c>
      <c r="D4961" s="0" t="n">
        <v>1</v>
      </c>
      <c r="E4961" s="8" t="n">
        <v>33759</v>
      </c>
      <c r="F4961" s="0" t="n">
        <v>20</v>
      </c>
      <c r="G4961" s="8" t="n">
        <v>27007.2</v>
      </c>
      <c r="H4961" s="0" t="str">
        <f aca="false">INDEX(Products!$C:$C,MATCH(C4961,Products!$A:$A,0))</f>
        <v>Furniture</v>
      </c>
      <c r="I4961" s="0" t="str">
        <f aca="false">INDEX(Orders!$D:$D,MATCH(B4961,Orders!$A:$A,0))</f>
        <v>Returned</v>
      </c>
      <c r="J4961" s="8" t="n">
        <f aca="false">INDEX(Products!$E:$E,MATCH(C4961,Products!$A:$A,0))</f>
        <v>19897.05</v>
      </c>
      <c r="K4961" s="8" t="n">
        <f aca="false">D4961*J4961</f>
        <v>19897.05</v>
      </c>
    </row>
    <row r="4962" customFormat="false" ht="15" hidden="false" customHeight="false" outlineLevel="0" collapsed="false">
      <c r="A4962" s="0" t="s">
        <v>12730</v>
      </c>
      <c r="B4962" s="0" t="s">
        <v>4539</v>
      </c>
      <c r="C4962" s="0" t="s">
        <v>8051</v>
      </c>
      <c r="D4962" s="0" t="n">
        <v>1</v>
      </c>
      <c r="E4962" s="8" t="n">
        <v>9830</v>
      </c>
      <c r="F4962" s="0" t="n">
        <v>10</v>
      </c>
      <c r="G4962" s="8" t="n">
        <v>8847</v>
      </c>
      <c r="H4962" s="0" t="str">
        <f aca="false">INDEX(Products!$C:$C,MATCH(C4962,Products!$A:$A,0))</f>
        <v>Electronics</v>
      </c>
      <c r="I4962" s="0" t="str">
        <f aca="false">INDEX(Orders!$D:$D,MATCH(B4962,Orders!$A:$A,0))</f>
        <v>Returned</v>
      </c>
      <c r="J4962" s="8" t="n">
        <f aca="false">INDEX(Products!$E:$E,MATCH(C4962,Products!$A:$A,0))</f>
        <v>6404.84</v>
      </c>
      <c r="K4962" s="8" t="n">
        <f aca="false">D4962*J4962</f>
        <v>6404.84</v>
      </c>
    </row>
    <row r="4963" customFormat="false" ht="15" hidden="false" customHeight="false" outlineLevel="0" collapsed="false">
      <c r="A4963" s="0" t="s">
        <v>12731</v>
      </c>
      <c r="B4963" s="0" t="s">
        <v>4540</v>
      </c>
      <c r="C4963" s="0" t="s">
        <v>7785</v>
      </c>
      <c r="D4963" s="0" t="n">
        <v>1</v>
      </c>
      <c r="E4963" s="8" t="n">
        <v>709</v>
      </c>
      <c r="F4963" s="0" t="n">
        <v>30</v>
      </c>
      <c r="G4963" s="8" t="n">
        <v>496.3</v>
      </c>
      <c r="H4963" s="0" t="str">
        <f aca="false">INDEX(Products!$C:$C,MATCH(C4963,Products!$A:$A,0))</f>
        <v>Grocery</v>
      </c>
      <c r="I4963" s="0" t="str">
        <f aca="false">INDEX(Orders!$D:$D,MATCH(B4963,Orders!$A:$A,0))</f>
        <v>Returned</v>
      </c>
      <c r="J4963" s="8" t="n">
        <f aca="false">INDEX(Products!$E:$E,MATCH(C4963,Products!$A:$A,0))</f>
        <v>488.31</v>
      </c>
      <c r="K4963" s="8" t="n">
        <f aca="false">D4963*J4963</f>
        <v>488.31</v>
      </c>
    </row>
    <row r="4964" customFormat="false" ht="15" hidden="false" customHeight="false" outlineLevel="0" collapsed="false">
      <c r="A4964" s="0" t="s">
        <v>12732</v>
      </c>
      <c r="B4964" s="0" t="s">
        <v>4541</v>
      </c>
      <c r="C4964" s="0" t="s">
        <v>8304</v>
      </c>
      <c r="D4964" s="0" t="n">
        <v>3</v>
      </c>
      <c r="E4964" s="8" t="n">
        <v>30649</v>
      </c>
      <c r="F4964" s="0" t="n">
        <v>5</v>
      </c>
      <c r="G4964" s="8" t="n">
        <v>87349.65</v>
      </c>
      <c r="H4964" s="0" t="str">
        <f aca="false">INDEX(Products!$C:$C,MATCH(C4964,Products!$A:$A,0))</f>
        <v>Mobiles &amp; Accessories</v>
      </c>
      <c r="I4964" s="0" t="str">
        <f aca="false">INDEX(Orders!$D:$D,MATCH(B4964,Orders!$A:$A,0))</f>
        <v>Delivered</v>
      </c>
      <c r="J4964" s="8" t="n">
        <f aca="false">INDEX(Products!$E:$E,MATCH(C4964,Products!$A:$A,0))</f>
        <v>17732.54</v>
      </c>
      <c r="K4964" s="8" t="n">
        <f aca="false">D4964*J4964</f>
        <v>53197.62</v>
      </c>
    </row>
    <row r="4965" customFormat="false" ht="15" hidden="false" customHeight="false" outlineLevel="0" collapsed="false">
      <c r="A4965" s="0" t="s">
        <v>12733</v>
      </c>
      <c r="B4965" s="0" t="s">
        <v>4541</v>
      </c>
      <c r="C4965" s="0" t="s">
        <v>7980</v>
      </c>
      <c r="D4965" s="0" t="n">
        <v>1</v>
      </c>
      <c r="E4965" s="8" t="n">
        <v>42589</v>
      </c>
      <c r="F4965" s="0" t="n">
        <v>15</v>
      </c>
      <c r="G4965" s="8" t="n">
        <v>36200.65</v>
      </c>
      <c r="H4965" s="0" t="str">
        <f aca="false">INDEX(Products!$C:$C,MATCH(C4965,Products!$A:$A,0))</f>
        <v>Electronics</v>
      </c>
      <c r="I4965" s="0" t="str">
        <f aca="false">INDEX(Orders!$D:$D,MATCH(B4965,Orders!$A:$A,0))</f>
        <v>Delivered</v>
      </c>
      <c r="J4965" s="8" t="n">
        <f aca="false">INDEX(Products!$E:$E,MATCH(C4965,Products!$A:$A,0))</f>
        <v>28890.12</v>
      </c>
      <c r="K4965" s="8" t="n">
        <f aca="false">D4965*J4965</f>
        <v>28890.12</v>
      </c>
    </row>
    <row r="4966" customFormat="false" ht="15" hidden="false" customHeight="false" outlineLevel="0" collapsed="false">
      <c r="A4966" s="0" t="s">
        <v>12734</v>
      </c>
      <c r="B4966" s="0" t="s">
        <v>4542</v>
      </c>
      <c r="C4966" s="0" t="s">
        <v>7626</v>
      </c>
      <c r="D4966" s="0" t="n">
        <v>1</v>
      </c>
      <c r="E4966" s="8" t="n">
        <v>869</v>
      </c>
      <c r="F4966" s="0" t="n">
        <v>10</v>
      </c>
      <c r="G4966" s="8" t="n">
        <v>782.1</v>
      </c>
      <c r="H4966" s="0" t="str">
        <f aca="false">INDEX(Products!$C:$C,MATCH(C4966,Products!$A:$A,0))</f>
        <v>Books</v>
      </c>
      <c r="I4966" s="0" t="str">
        <f aca="false">INDEX(Orders!$D:$D,MATCH(B4966,Orders!$A:$A,0))</f>
        <v>Delivered</v>
      </c>
      <c r="J4966" s="8" t="n">
        <f aca="false">INDEX(Products!$E:$E,MATCH(C4966,Products!$A:$A,0))</f>
        <v>602.8</v>
      </c>
      <c r="K4966" s="8" t="n">
        <f aca="false">D4966*J4966</f>
        <v>602.8</v>
      </c>
    </row>
    <row r="4967" customFormat="false" ht="15" hidden="false" customHeight="false" outlineLevel="0" collapsed="false">
      <c r="A4967" s="0" t="s">
        <v>12735</v>
      </c>
      <c r="B4967" s="0" t="s">
        <v>4543</v>
      </c>
      <c r="C4967" s="0" t="s">
        <v>8215</v>
      </c>
      <c r="D4967" s="0" t="n">
        <v>1</v>
      </c>
      <c r="E4967" s="8" t="n">
        <v>9779</v>
      </c>
      <c r="F4967" s="0" t="n">
        <v>15</v>
      </c>
      <c r="G4967" s="8" t="n">
        <v>8312.15</v>
      </c>
      <c r="H4967" s="0" t="str">
        <f aca="false">INDEX(Products!$C:$C,MATCH(C4967,Products!$A:$A,0))</f>
        <v>Sports &amp; Fitness</v>
      </c>
      <c r="I4967" s="0" t="str">
        <f aca="false">INDEX(Orders!$D:$D,MATCH(B4967,Orders!$A:$A,0))</f>
        <v>Delivered</v>
      </c>
      <c r="J4967" s="8" t="n">
        <f aca="false">INDEX(Products!$E:$E,MATCH(C4967,Products!$A:$A,0))</f>
        <v>6391.57</v>
      </c>
      <c r="K4967" s="8" t="n">
        <f aca="false">D4967*J4967</f>
        <v>6391.57</v>
      </c>
    </row>
    <row r="4968" customFormat="false" ht="15" hidden="false" customHeight="false" outlineLevel="0" collapsed="false">
      <c r="A4968" s="0" t="s">
        <v>12736</v>
      </c>
      <c r="B4968" s="0" t="s">
        <v>4544</v>
      </c>
      <c r="C4968" s="0" t="s">
        <v>7963</v>
      </c>
      <c r="D4968" s="0" t="n">
        <v>1</v>
      </c>
      <c r="E4968" s="8" t="n">
        <v>1509</v>
      </c>
      <c r="F4968" s="0" t="n">
        <v>20</v>
      </c>
      <c r="G4968" s="8" t="n">
        <v>1207.2</v>
      </c>
      <c r="H4968" s="0" t="str">
        <f aca="false">INDEX(Products!$C:$C,MATCH(C4968,Products!$A:$A,0))</f>
        <v>Books</v>
      </c>
      <c r="I4968" s="0" t="str">
        <f aca="false">INDEX(Orders!$D:$D,MATCH(B4968,Orders!$A:$A,0))</f>
        <v>Delivered</v>
      </c>
      <c r="J4968" s="8" t="n">
        <f aca="false">INDEX(Products!$E:$E,MATCH(C4968,Products!$A:$A,0))</f>
        <v>849.27</v>
      </c>
      <c r="K4968" s="8" t="n">
        <f aca="false">D4968*J4968</f>
        <v>849.27</v>
      </c>
    </row>
    <row r="4969" customFormat="false" ht="15" hidden="false" customHeight="false" outlineLevel="0" collapsed="false">
      <c r="A4969" s="0" t="s">
        <v>12737</v>
      </c>
      <c r="B4969" s="0" t="s">
        <v>4544</v>
      </c>
      <c r="C4969" s="0" t="s">
        <v>7648</v>
      </c>
      <c r="D4969" s="0" t="n">
        <v>1</v>
      </c>
      <c r="E4969" s="8" t="n">
        <v>2869</v>
      </c>
      <c r="F4969" s="0" t="n">
        <v>10</v>
      </c>
      <c r="G4969" s="8" t="n">
        <v>2582.1</v>
      </c>
      <c r="H4969" s="0" t="str">
        <f aca="false">INDEX(Products!$C:$C,MATCH(C4969,Products!$A:$A,0))</f>
        <v>Sports &amp; Fitness</v>
      </c>
      <c r="I4969" s="0" t="str">
        <f aca="false">INDEX(Orders!$D:$D,MATCH(B4969,Orders!$A:$A,0))</f>
        <v>Delivered</v>
      </c>
      <c r="J4969" s="8" t="n">
        <f aca="false">INDEX(Products!$E:$E,MATCH(C4969,Products!$A:$A,0))</f>
        <v>1957.62</v>
      </c>
      <c r="K4969" s="8" t="n">
        <f aca="false">D4969*J4969</f>
        <v>1957.62</v>
      </c>
    </row>
    <row r="4970" customFormat="false" ht="15" hidden="false" customHeight="false" outlineLevel="0" collapsed="false">
      <c r="A4970" s="0" t="s">
        <v>12738</v>
      </c>
      <c r="B4970" s="0" t="s">
        <v>4545</v>
      </c>
      <c r="C4970" s="0" t="s">
        <v>8057</v>
      </c>
      <c r="D4970" s="0" t="n">
        <v>1</v>
      </c>
      <c r="E4970" s="8" t="n">
        <v>5310</v>
      </c>
      <c r="F4970" s="0" t="n">
        <v>15</v>
      </c>
      <c r="G4970" s="8" t="n">
        <v>4513.5</v>
      </c>
      <c r="H4970" s="0" t="str">
        <f aca="false">INDEX(Products!$C:$C,MATCH(C4970,Products!$A:$A,0))</f>
        <v>Sports &amp; Fitness</v>
      </c>
      <c r="I4970" s="0" t="str">
        <f aca="false">INDEX(Orders!$D:$D,MATCH(B4970,Orders!$A:$A,0))</f>
        <v>Returned</v>
      </c>
      <c r="J4970" s="8" t="n">
        <f aca="false">INDEX(Products!$E:$E,MATCH(C4970,Products!$A:$A,0))</f>
        <v>3979.51</v>
      </c>
      <c r="K4970" s="8" t="n">
        <f aca="false">D4970*J4970</f>
        <v>3979.51</v>
      </c>
    </row>
    <row r="4971" customFormat="false" ht="15" hidden="false" customHeight="false" outlineLevel="0" collapsed="false">
      <c r="A4971" s="0" t="s">
        <v>12739</v>
      </c>
      <c r="B4971" s="0" t="s">
        <v>4546</v>
      </c>
      <c r="C4971" s="0" t="s">
        <v>7963</v>
      </c>
      <c r="D4971" s="0" t="n">
        <v>1</v>
      </c>
      <c r="E4971" s="8" t="n">
        <v>1509</v>
      </c>
      <c r="F4971" s="0" t="n">
        <v>10</v>
      </c>
      <c r="G4971" s="8" t="n">
        <v>1358.1</v>
      </c>
      <c r="H4971" s="0" t="str">
        <f aca="false">INDEX(Products!$C:$C,MATCH(C4971,Products!$A:$A,0))</f>
        <v>Books</v>
      </c>
      <c r="I4971" s="0" t="str">
        <f aca="false">INDEX(Orders!$D:$D,MATCH(B4971,Orders!$A:$A,0))</f>
        <v>Delivered</v>
      </c>
      <c r="J4971" s="8" t="n">
        <f aca="false">INDEX(Products!$E:$E,MATCH(C4971,Products!$A:$A,0))</f>
        <v>849.27</v>
      </c>
      <c r="K4971" s="8" t="n">
        <f aca="false">D4971*J4971</f>
        <v>849.27</v>
      </c>
    </row>
    <row r="4972" customFormat="false" ht="15" hidden="false" customHeight="false" outlineLevel="0" collapsed="false">
      <c r="A4972" s="0" t="s">
        <v>12740</v>
      </c>
      <c r="B4972" s="0" t="s">
        <v>4547</v>
      </c>
      <c r="C4972" s="0" t="s">
        <v>7771</v>
      </c>
      <c r="D4972" s="0" t="n">
        <v>1</v>
      </c>
      <c r="E4972" s="8" t="n">
        <v>3619</v>
      </c>
      <c r="F4972" s="0" t="n">
        <v>20</v>
      </c>
      <c r="G4972" s="8" t="n">
        <v>2895.2</v>
      </c>
      <c r="H4972" s="0" t="str">
        <f aca="false">INDEX(Products!$C:$C,MATCH(C4972,Products!$A:$A,0))</f>
        <v>Fashion</v>
      </c>
      <c r="I4972" s="0" t="str">
        <f aca="false">INDEX(Orders!$D:$D,MATCH(B4972,Orders!$A:$A,0))</f>
        <v>Delivered</v>
      </c>
      <c r="J4972" s="8" t="n">
        <f aca="false">INDEX(Products!$E:$E,MATCH(C4972,Products!$A:$A,0))</f>
        <v>2299.95</v>
      </c>
      <c r="K4972" s="8" t="n">
        <f aca="false">D4972*J4972</f>
        <v>2299.95</v>
      </c>
    </row>
    <row r="4973" customFormat="false" ht="15" hidden="false" customHeight="false" outlineLevel="0" collapsed="false">
      <c r="A4973" s="0" t="s">
        <v>12741</v>
      </c>
      <c r="B4973" s="0" t="s">
        <v>4547</v>
      </c>
      <c r="C4973" s="0" t="s">
        <v>7684</v>
      </c>
      <c r="D4973" s="0" t="n">
        <v>2</v>
      </c>
      <c r="E4973" s="8" t="n">
        <v>3569</v>
      </c>
      <c r="F4973" s="0" t="n">
        <v>0</v>
      </c>
      <c r="G4973" s="8" t="n">
        <v>7138</v>
      </c>
      <c r="H4973" s="0" t="str">
        <f aca="false">INDEX(Products!$C:$C,MATCH(C4973,Products!$A:$A,0))</f>
        <v>Electronics</v>
      </c>
      <c r="I4973" s="0" t="str">
        <f aca="false">INDEX(Orders!$D:$D,MATCH(B4973,Orders!$A:$A,0))</f>
        <v>Delivered</v>
      </c>
      <c r="J4973" s="8" t="n">
        <f aca="false">INDEX(Products!$E:$E,MATCH(C4973,Products!$A:$A,0))</f>
        <v>2290.54</v>
      </c>
      <c r="K4973" s="8" t="n">
        <f aca="false">D4973*J4973</f>
        <v>4581.08</v>
      </c>
    </row>
    <row r="4974" customFormat="false" ht="15" hidden="false" customHeight="false" outlineLevel="0" collapsed="false">
      <c r="A4974" s="0" t="s">
        <v>12742</v>
      </c>
      <c r="B4974" s="0" t="s">
        <v>4547</v>
      </c>
      <c r="C4974" s="0" t="s">
        <v>7646</v>
      </c>
      <c r="D4974" s="0" t="n">
        <v>1</v>
      </c>
      <c r="E4974" s="8" t="n">
        <v>3610</v>
      </c>
      <c r="F4974" s="0" t="n">
        <v>20</v>
      </c>
      <c r="G4974" s="8" t="n">
        <v>2888</v>
      </c>
      <c r="H4974" s="0" t="str">
        <f aca="false">INDEX(Products!$C:$C,MATCH(C4974,Products!$A:$A,0))</f>
        <v>Fashion</v>
      </c>
      <c r="I4974" s="0" t="str">
        <f aca="false">INDEX(Orders!$D:$D,MATCH(B4974,Orders!$A:$A,0))</f>
        <v>Delivered</v>
      </c>
      <c r="J4974" s="8" t="n">
        <f aca="false">INDEX(Products!$E:$E,MATCH(C4974,Products!$A:$A,0))</f>
        <v>2575.47</v>
      </c>
      <c r="K4974" s="8" t="n">
        <f aca="false">D4974*J4974</f>
        <v>2575.47</v>
      </c>
    </row>
    <row r="4975" customFormat="false" ht="15" hidden="false" customHeight="false" outlineLevel="0" collapsed="false">
      <c r="A4975" s="0" t="s">
        <v>12743</v>
      </c>
      <c r="B4975" s="0" t="s">
        <v>4547</v>
      </c>
      <c r="C4975" s="0" t="s">
        <v>8081</v>
      </c>
      <c r="D4975" s="0" t="n">
        <v>1</v>
      </c>
      <c r="E4975" s="8" t="n">
        <v>940</v>
      </c>
      <c r="F4975" s="0" t="n">
        <v>10</v>
      </c>
      <c r="G4975" s="8" t="n">
        <v>846</v>
      </c>
      <c r="H4975" s="0" t="str">
        <f aca="false">INDEX(Products!$C:$C,MATCH(C4975,Products!$A:$A,0))</f>
        <v>Books</v>
      </c>
      <c r="I4975" s="0" t="str">
        <f aca="false">INDEX(Orders!$D:$D,MATCH(B4975,Orders!$A:$A,0))</f>
        <v>Delivered</v>
      </c>
      <c r="J4975" s="8" t="n">
        <f aca="false">INDEX(Products!$E:$E,MATCH(C4975,Products!$A:$A,0))</f>
        <v>531.47</v>
      </c>
      <c r="K4975" s="8" t="n">
        <f aca="false">D4975*J4975</f>
        <v>531.47</v>
      </c>
    </row>
    <row r="4976" customFormat="false" ht="15" hidden="false" customHeight="false" outlineLevel="0" collapsed="false">
      <c r="A4976" s="0" t="s">
        <v>12744</v>
      </c>
      <c r="B4976" s="0" t="s">
        <v>4549</v>
      </c>
      <c r="C4976" s="0" t="s">
        <v>7814</v>
      </c>
      <c r="D4976" s="0" t="n">
        <v>1</v>
      </c>
      <c r="E4976" s="8" t="n">
        <v>360</v>
      </c>
      <c r="F4976" s="0" t="n">
        <v>0</v>
      </c>
      <c r="G4976" s="8" t="n">
        <v>360</v>
      </c>
      <c r="H4976" s="0" t="str">
        <f aca="false">INDEX(Products!$C:$C,MATCH(C4976,Products!$A:$A,0))</f>
        <v>Grocery</v>
      </c>
      <c r="I4976" s="0" t="str">
        <f aca="false">INDEX(Orders!$D:$D,MATCH(B4976,Orders!$A:$A,0))</f>
        <v>Delivered</v>
      </c>
      <c r="J4976" s="8" t="n">
        <f aca="false">INDEX(Products!$E:$E,MATCH(C4976,Products!$A:$A,0))</f>
        <v>220.3</v>
      </c>
      <c r="K4976" s="8" t="n">
        <f aca="false">D4976*J4976</f>
        <v>220.3</v>
      </c>
    </row>
    <row r="4977" customFormat="false" ht="15" hidden="false" customHeight="false" outlineLevel="0" collapsed="false">
      <c r="A4977" s="0" t="s">
        <v>12745</v>
      </c>
      <c r="B4977" s="0" t="s">
        <v>4551</v>
      </c>
      <c r="C4977" s="0" t="s">
        <v>8057</v>
      </c>
      <c r="D4977" s="0" t="n">
        <v>1</v>
      </c>
      <c r="E4977" s="8" t="n">
        <v>5310</v>
      </c>
      <c r="F4977" s="0" t="n">
        <v>0</v>
      </c>
      <c r="G4977" s="8" t="n">
        <v>5310</v>
      </c>
      <c r="H4977" s="0" t="str">
        <f aca="false">INDEX(Products!$C:$C,MATCH(C4977,Products!$A:$A,0))</f>
        <v>Sports &amp; Fitness</v>
      </c>
      <c r="I4977" s="0" t="str">
        <f aca="false">INDEX(Orders!$D:$D,MATCH(B4977,Orders!$A:$A,0))</f>
        <v>Delivered</v>
      </c>
      <c r="J4977" s="8" t="n">
        <f aca="false">INDEX(Products!$E:$E,MATCH(C4977,Products!$A:$A,0))</f>
        <v>3979.51</v>
      </c>
      <c r="K4977" s="8" t="n">
        <f aca="false">D4977*J4977</f>
        <v>3979.51</v>
      </c>
    </row>
    <row r="4978" customFormat="false" ht="15" hidden="false" customHeight="false" outlineLevel="0" collapsed="false">
      <c r="A4978" s="0" t="s">
        <v>12746</v>
      </c>
      <c r="B4978" s="0" t="s">
        <v>4552</v>
      </c>
      <c r="C4978" s="0" t="s">
        <v>7914</v>
      </c>
      <c r="D4978" s="0" t="n">
        <v>1</v>
      </c>
      <c r="E4978" s="8" t="n">
        <v>1219</v>
      </c>
      <c r="F4978" s="0" t="n">
        <v>10</v>
      </c>
      <c r="G4978" s="8" t="n">
        <v>1097.1</v>
      </c>
      <c r="H4978" s="0" t="str">
        <f aca="false">INDEX(Products!$C:$C,MATCH(C4978,Products!$A:$A,0))</f>
        <v>Beauty &amp; Personal Care</v>
      </c>
      <c r="I4978" s="0" t="str">
        <f aca="false">INDEX(Orders!$D:$D,MATCH(B4978,Orders!$A:$A,0))</f>
        <v>Cancelled</v>
      </c>
      <c r="J4978" s="8" t="n">
        <f aca="false">INDEX(Products!$E:$E,MATCH(C4978,Products!$A:$A,0))</f>
        <v>897.9</v>
      </c>
      <c r="K4978" s="8" t="n">
        <f aca="false">D4978*J4978</f>
        <v>897.9</v>
      </c>
    </row>
    <row r="4979" customFormat="false" ht="15" hidden="false" customHeight="false" outlineLevel="0" collapsed="false">
      <c r="A4979" s="0" t="s">
        <v>12747</v>
      </c>
      <c r="B4979" s="0" t="s">
        <v>4554</v>
      </c>
      <c r="C4979" s="0" t="s">
        <v>7799</v>
      </c>
      <c r="D4979" s="0" t="n">
        <v>1</v>
      </c>
      <c r="E4979" s="8" t="n">
        <v>70349</v>
      </c>
      <c r="F4979" s="0" t="n">
        <v>10</v>
      </c>
      <c r="G4979" s="8" t="n">
        <v>63314.1</v>
      </c>
      <c r="H4979" s="0" t="str">
        <f aca="false">INDEX(Products!$C:$C,MATCH(C4979,Products!$A:$A,0))</f>
        <v>Mobiles &amp; Accessories</v>
      </c>
      <c r="I4979" s="0" t="str">
        <f aca="false">INDEX(Orders!$D:$D,MATCH(B4979,Orders!$A:$A,0))</f>
        <v>Delivered</v>
      </c>
      <c r="J4979" s="8" t="n">
        <f aca="false">INDEX(Products!$E:$E,MATCH(C4979,Products!$A:$A,0))</f>
        <v>45393.9</v>
      </c>
      <c r="K4979" s="8" t="n">
        <f aca="false">D4979*J4979</f>
        <v>45393.9</v>
      </c>
    </row>
    <row r="4980" customFormat="false" ht="15" hidden="false" customHeight="false" outlineLevel="0" collapsed="false">
      <c r="A4980" s="0" t="s">
        <v>12748</v>
      </c>
      <c r="B4980" s="0" t="s">
        <v>4554</v>
      </c>
      <c r="C4980" s="0" t="s">
        <v>7630</v>
      </c>
      <c r="D4980" s="0" t="n">
        <v>1</v>
      </c>
      <c r="E4980" s="8" t="n">
        <v>74379</v>
      </c>
      <c r="F4980" s="0" t="n">
        <v>0</v>
      </c>
      <c r="G4980" s="8" t="n">
        <v>74379</v>
      </c>
      <c r="H4980" s="0" t="str">
        <f aca="false">INDEX(Products!$C:$C,MATCH(C4980,Products!$A:$A,0))</f>
        <v>Mobiles &amp; Accessories</v>
      </c>
      <c r="I4980" s="0" t="str">
        <f aca="false">INDEX(Orders!$D:$D,MATCH(B4980,Orders!$A:$A,0))</f>
        <v>Delivered</v>
      </c>
      <c r="J4980" s="8" t="n">
        <f aca="false">INDEX(Products!$E:$E,MATCH(C4980,Products!$A:$A,0))</f>
        <v>45257.88</v>
      </c>
      <c r="K4980" s="8" t="n">
        <f aca="false">D4980*J4980</f>
        <v>45257.88</v>
      </c>
    </row>
    <row r="4981" customFormat="false" ht="15" hidden="false" customHeight="false" outlineLevel="0" collapsed="false">
      <c r="A4981" s="0" t="s">
        <v>12749</v>
      </c>
      <c r="B4981" s="0" t="s">
        <v>4554</v>
      </c>
      <c r="C4981" s="0" t="s">
        <v>8111</v>
      </c>
      <c r="D4981" s="0" t="n">
        <v>3</v>
      </c>
      <c r="E4981" s="8" t="n">
        <v>3729</v>
      </c>
      <c r="F4981" s="0" t="n">
        <v>0</v>
      </c>
      <c r="G4981" s="8" t="n">
        <v>11187</v>
      </c>
      <c r="H4981" s="0" t="str">
        <f aca="false">INDEX(Products!$C:$C,MATCH(C4981,Products!$A:$A,0))</f>
        <v>Fashion</v>
      </c>
      <c r="I4981" s="0" t="str">
        <f aca="false">INDEX(Orders!$D:$D,MATCH(B4981,Orders!$A:$A,0))</f>
        <v>Delivered</v>
      </c>
      <c r="J4981" s="8" t="n">
        <f aca="false">INDEX(Products!$E:$E,MATCH(C4981,Products!$A:$A,0))</f>
        <v>2097.34</v>
      </c>
      <c r="K4981" s="8" t="n">
        <f aca="false">D4981*J4981</f>
        <v>6292.02</v>
      </c>
    </row>
    <row r="4982" customFormat="false" ht="15" hidden="false" customHeight="false" outlineLevel="0" collapsed="false">
      <c r="A4982" s="0" t="s">
        <v>12750</v>
      </c>
      <c r="B4982" s="0" t="s">
        <v>4554</v>
      </c>
      <c r="C4982" s="0" t="s">
        <v>7953</v>
      </c>
      <c r="D4982" s="0" t="n">
        <v>1</v>
      </c>
      <c r="E4982" s="8" t="n">
        <v>739</v>
      </c>
      <c r="F4982" s="0" t="n">
        <v>0</v>
      </c>
      <c r="G4982" s="8" t="n">
        <v>739</v>
      </c>
      <c r="H4982" s="0" t="str">
        <f aca="false">INDEX(Products!$C:$C,MATCH(C4982,Products!$A:$A,0))</f>
        <v>Beauty &amp; Personal Care</v>
      </c>
      <c r="I4982" s="0" t="str">
        <f aca="false">INDEX(Orders!$D:$D,MATCH(B4982,Orders!$A:$A,0))</f>
        <v>Delivered</v>
      </c>
      <c r="J4982" s="8" t="n">
        <f aca="false">INDEX(Products!$E:$E,MATCH(C4982,Products!$A:$A,0))</f>
        <v>477.84</v>
      </c>
      <c r="K4982" s="8" t="n">
        <f aca="false">D4982*J4982</f>
        <v>477.84</v>
      </c>
    </row>
    <row r="4983" customFormat="false" ht="15" hidden="false" customHeight="false" outlineLevel="0" collapsed="false">
      <c r="A4983" s="0" t="s">
        <v>12751</v>
      </c>
      <c r="B4983" s="0" t="s">
        <v>4556</v>
      </c>
      <c r="C4983" s="0" t="s">
        <v>7630</v>
      </c>
      <c r="D4983" s="0" t="n">
        <v>1</v>
      </c>
      <c r="E4983" s="8" t="n">
        <v>74379</v>
      </c>
      <c r="F4983" s="0" t="n">
        <v>20</v>
      </c>
      <c r="G4983" s="8" t="n">
        <v>59503.2</v>
      </c>
      <c r="H4983" s="0" t="str">
        <f aca="false">INDEX(Products!$C:$C,MATCH(C4983,Products!$A:$A,0))</f>
        <v>Mobiles &amp; Accessories</v>
      </c>
      <c r="I4983" s="0" t="str">
        <f aca="false">INDEX(Orders!$D:$D,MATCH(B4983,Orders!$A:$A,0))</f>
        <v>Delivered</v>
      </c>
      <c r="J4983" s="8" t="n">
        <f aca="false">INDEX(Products!$E:$E,MATCH(C4983,Products!$A:$A,0))</f>
        <v>45257.88</v>
      </c>
      <c r="K4983" s="8" t="n">
        <f aca="false">D4983*J4983</f>
        <v>45257.88</v>
      </c>
    </row>
    <row r="4984" customFormat="false" ht="15" hidden="false" customHeight="false" outlineLevel="0" collapsed="false">
      <c r="A4984" s="0" t="s">
        <v>12752</v>
      </c>
      <c r="B4984" s="0" t="s">
        <v>4557</v>
      </c>
      <c r="C4984" s="0" t="s">
        <v>8419</v>
      </c>
      <c r="D4984" s="0" t="n">
        <v>2</v>
      </c>
      <c r="E4984" s="8" t="n">
        <v>35300</v>
      </c>
      <c r="F4984" s="0" t="n">
        <v>15</v>
      </c>
      <c r="G4984" s="8" t="n">
        <v>60010</v>
      </c>
      <c r="H4984" s="0" t="str">
        <f aca="false">INDEX(Products!$C:$C,MATCH(C4984,Products!$A:$A,0))</f>
        <v>Electronics</v>
      </c>
      <c r="I4984" s="0" t="str">
        <f aca="false">INDEX(Orders!$D:$D,MATCH(B4984,Orders!$A:$A,0))</f>
        <v>Delivered</v>
      </c>
      <c r="J4984" s="8" t="n">
        <f aca="false">INDEX(Products!$E:$E,MATCH(C4984,Products!$A:$A,0))</f>
        <v>23536.44</v>
      </c>
      <c r="K4984" s="8" t="n">
        <f aca="false">D4984*J4984</f>
        <v>47072.88</v>
      </c>
    </row>
    <row r="4985" customFormat="false" ht="15" hidden="false" customHeight="false" outlineLevel="0" collapsed="false">
      <c r="A4985" s="0" t="s">
        <v>12753</v>
      </c>
      <c r="B4985" s="0" t="s">
        <v>4557</v>
      </c>
      <c r="C4985" s="0" t="s">
        <v>8065</v>
      </c>
      <c r="D4985" s="0" t="n">
        <v>2</v>
      </c>
      <c r="E4985" s="8" t="n">
        <v>4989</v>
      </c>
      <c r="F4985" s="0" t="n">
        <v>20</v>
      </c>
      <c r="G4985" s="8" t="n">
        <v>7982.4</v>
      </c>
      <c r="H4985" s="0" t="str">
        <f aca="false">INDEX(Products!$C:$C,MATCH(C4985,Products!$A:$A,0))</f>
        <v>Electronics</v>
      </c>
      <c r="I4985" s="0" t="str">
        <f aca="false">INDEX(Orders!$D:$D,MATCH(B4985,Orders!$A:$A,0))</f>
        <v>Delivered</v>
      </c>
      <c r="J4985" s="8" t="n">
        <f aca="false">INDEX(Products!$E:$E,MATCH(C4985,Products!$A:$A,0))</f>
        <v>3490.69</v>
      </c>
      <c r="K4985" s="8" t="n">
        <f aca="false">D4985*J4985</f>
        <v>6981.38</v>
      </c>
    </row>
    <row r="4986" customFormat="false" ht="15" hidden="false" customHeight="false" outlineLevel="0" collapsed="false">
      <c r="A4986" s="0" t="s">
        <v>12754</v>
      </c>
      <c r="B4986" s="0" t="s">
        <v>4557</v>
      </c>
      <c r="C4986" s="0" t="s">
        <v>7609</v>
      </c>
      <c r="D4986" s="0" t="n">
        <v>2</v>
      </c>
      <c r="E4986" s="8" t="n">
        <v>35369</v>
      </c>
      <c r="F4986" s="0" t="n">
        <v>0</v>
      </c>
      <c r="G4986" s="8" t="n">
        <v>70738</v>
      </c>
      <c r="H4986" s="0" t="str">
        <f aca="false">INDEX(Products!$C:$C,MATCH(C4986,Products!$A:$A,0))</f>
        <v>Electronics</v>
      </c>
      <c r="I4986" s="0" t="str">
        <f aca="false">INDEX(Orders!$D:$D,MATCH(B4986,Orders!$A:$A,0))</f>
        <v>Delivered</v>
      </c>
      <c r="J4986" s="8" t="n">
        <f aca="false">INDEX(Products!$E:$E,MATCH(C4986,Products!$A:$A,0))</f>
        <v>24770.66</v>
      </c>
      <c r="K4986" s="8" t="n">
        <f aca="false">D4986*J4986</f>
        <v>49541.32</v>
      </c>
    </row>
    <row r="4987" customFormat="false" ht="15" hidden="false" customHeight="false" outlineLevel="0" collapsed="false">
      <c r="A4987" s="0" t="s">
        <v>12755</v>
      </c>
      <c r="B4987" s="0" t="s">
        <v>4558</v>
      </c>
      <c r="C4987" s="0" t="s">
        <v>7696</v>
      </c>
      <c r="D4987" s="0" t="n">
        <v>2</v>
      </c>
      <c r="E4987" s="8" t="n">
        <v>23569</v>
      </c>
      <c r="F4987" s="0" t="n">
        <v>0</v>
      </c>
      <c r="G4987" s="8" t="n">
        <v>47138</v>
      </c>
      <c r="H4987" s="0" t="str">
        <f aca="false">INDEX(Products!$C:$C,MATCH(C4987,Products!$A:$A,0))</f>
        <v>Electronics</v>
      </c>
      <c r="I4987" s="0" t="str">
        <f aca="false">INDEX(Orders!$D:$D,MATCH(B4987,Orders!$A:$A,0))</f>
        <v>Delivered</v>
      </c>
      <c r="J4987" s="8" t="n">
        <f aca="false">INDEX(Products!$E:$E,MATCH(C4987,Products!$A:$A,0))</f>
        <v>15487.44</v>
      </c>
      <c r="K4987" s="8" t="n">
        <f aca="false">D4987*J4987</f>
        <v>30974.88</v>
      </c>
    </row>
    <row r="4988" customFormat="false" ht="15" hidden="false" customHeight="false" outlineLevel="0" collapsed="false">
      <c r="A4988" s="0" t="s">
        <v>12756</v>
      </c>
      <c r="B4988" s="0" t="s">
        <v>4559</v>
      </c>
      <c r="C4988" s="0" t="s">
        <v>7701</v>
      </c>
      <c r="D4988" s="0" t="n">
        <v>1</v>
      </c>
      <c r="E4988" s="8" t="n">
        <v>36479</v>
      </c>
      <c r="F4988" s="0" t="n">
        <v>0</v>
      </c>
      <c r="G4988" s="8" t="n">
        <v>36479</v>
      </c>
      <c r="H4988" s="0" t="str">
        <f aca="false">INDEX(Products!$C:$C,MATCH(C4988,Products!$A:$A,0))</f>
        <v>Electronics</v>
      </c>
      <c r="I4988" s="0" t="str">
        <f aca="false">INDEX(Orders!$D:$D,MATCH(B4988,Orders!$A:$A,0))</f>
        <v>Delivered</v>
      </c>
      <c r="J4988" s="8" t="n">
        <f aca="false">INDEX(Products!$E:$E,MATCH(C4988,Products!$A:$A,0))</f>
        <v>23417.07</v>
      </c>
      <c r="K4988" s="8" t="n">
        <f aca="false">D4988*J4988</f>
        <v>23417.07</v>
      </c>
    </row>
    <row r="4989" customFormat="false" ht="15" hidden="false" customHeight="false" outlineLevel="0" collapsed="false">
      <c r="A4989" s="0" t="s">
        <v>12757</v>
      </c>
      <c r="B4989" s="0" t="s">
        <v>4559</v>
      </c>
      <c r="C4989" s="0" t="s">
        <v>7799</v>
      </c>
      <c r="D4989" s="0" t="n">
        <v>1</v>
      </c>
      <c r="E4989" s="8" t="n">
        <v>70349</v>
      </c>
      <c r="F4989" s="0" t="n">
        <v>15</v>
      </c>
      <c r="G4989" s="8" t="n">
        <v>59796.65</v>
      </c>
      <c r="H4989" s="0" t="str">
        <f aca="false">INDEX(Products!$C:$C,MATCH(C4989,Products!$A:$A,0))</f>
        <v>Mobiles &amp; Accessories</v>
      </c>
      <c r="I4989" s="0" t="str">
        <f aca="false">INDEX(Orders!$D:$D,MATCH(B4989,Orders!$A:$A,0))</f>
        <v>Delivered</v>
      </c>
      <c r="J4989" s="8" t="n">
        <f aca="false">INDEX(Products!$E:$E,MATCH(C4989,Products!$A:$A,0))</f>
        <v>45393.9</v>
      </c>
      <c r="K4989" s="8" t="n">
        <f aca="false">D4989*J4989</f>
        <v>45393.9</v>
      </c>
    </row>
    <row r="4990" customFormat="false" ht="15" hidden="false" customHeight="false" outlineLevel="0" collapsed="false">
      <c r="A4990" s="0" t="s">
        <v>12758</v>
      </c>
      <c r="B4990" s="0" t="s">
        <v>4560</v>
      </c>
      <c r="C4990" s="0" t="s">
        <v>7609</v>
      </c>
      <c r="D4990" s="0" t="n">
        <v>2</v>
      </c>
      <c r="E4990" s="8" t="n">
        <v>35369</v>
      </c>
      <c r="F4990" s="0" t="n">
        <v>10</v>
      </c>
      <c r="G4990" s="8" t="n">
        <v>63664.2</v>
      </c>
      <c r="H4990" s="0" t="str">
        <f aca="false">INDEX(Products!$C:$C,MATCH(C4990,Products!$A:$A,0))</f>
        <v>Electronics</v>
      </c>
      <c r="I4990" s="0" t="str">
        <f aca="false">INDEX(Orders!$D:$D,MATCH(B4990,Orders!$A:$A,0))</f>
        <v>Delivered</v>
      </c>
      <c r="J4990" s="8" t="n">
        <f aca="false">INDEX(Products!$E:$E,MATCH(C4990,Products!$A:$A,0))</f>
        <v>24770.66</v>
      </c>
      <c r="K4990" s="8" t="n">
        <f aca="false">D4990*J4990</f>
        <v>49541.32</v>
      </c>
    </row>
    <row r="4991" customFormat="false" ht="15" hidden="false" customHeight="false" outlineLevel="0" collapsed="false">
      <c r="A4991" s="0" t="s">
        <v>12759</v>
      </c>
      <c r="B4991" s="0" t="s">
        <v>4562</v>
      </c>
      <c r="C4991" s="0" t="s">
        <v>7835</v>
      </c>
      <c r="D4991" s="0" t="n">
        <v>1</v>
      </c>
      <c r="E4991" s="8" t="n">
        <v>30819</v>
      </c>
      <c r="F4991" s="0" t="n">
        <v>10</v>
      </c>
      <c r="G4991" s="8" t="n">
        <v>27737.1</v>
      </c>
      <c r="H4991" s="0" t="str">
        <f aca="false">INDEX(Products!$C:$C,MATCH(C4991,Products!$A:$A,0))</f>
        <v>Electronics</v>
      </c>
      <c r="I4991" s="0" t="str">
        <f aca="false">INDEX(Orders!$D:$D,MATCH(B4991,Orders!$A:$A,0))</f>
        <v>Delivered</v>
      </c>
      <c r="J4991" s="8" t="n">
        <f aca="false">INDEX(Products!$E:$E,MATCH(C4991,Products!$A:$A,0))</f>
        <v>22115.15</v>
      </c>
      <c r="K4991" s="8" t="n">
        <f aca="false">D4991*J4991</f>
        <v>22115.15</v>
      </c>
    </row>
    <row r="4992" customFormat="false" ht="15" hidden="false" customHeight="false" outlineLevel="0" collapsed="false">
      <c r="A4992" s="0" t="s">
        <v>12760</v>
      </c>
      <c r="B4992" s="0" t="s">
        <v>4563</v>
      </c>
      <c r="C4992" s="0" t="s">
        <v>7712</v>
      </c>
      <c r="D4992" s="0" t="n">
        <v>1</v>
      </c>
      <c r="E4992" s="8" t="n">
        <v>7739</v>
      </c>
      <c r="F4992" s="0" t="n">
        <v>10</v>
      </c>
      <c r="G4992" s="8" t="n">
        <v>6965.1</v>
      </c>
      <c r="H4992" s="0" t="str">
        <f aca="false">INDEX(Products!$C:$C,MATCH(C4992,Products!$A:$A,0))</f>
        <v>Electronics</v>
      </c>
      <c r="I4992" s="0" t="str">
        <f aca="false">INDEX(Orders!$D:$D,MATCH(B4992,Orders!$A:$A,0))</f>
        <v>Delivered</v>
      </c>
      <c r="J4992" s="8" t="n">
        <f aca="false">INDEX(Products!$E:$E,MATCH(C4992,Products!$A:$A,0))</f>
        <v>5718.71</v>
      </c>
      <c r="K4992" s="8" t="n">
        <f aca="false">D4992*J4992</f>
        <v>5718.71</v>
      </c>
    </row>
    <row r="4993" customFormat="false" ht="15" hidden="false" customHeight="false" outlineLevel="0" collapsed="false">
      <c r="A4993" s="0" t="s">
        <v>12761</v>
      </c>
      <c r="B4993" s="0" t="s">
        <v>4564</v>
      </c>
      <c r="C4993" s="0" t="s">
        <v>7829</v>
      </c>
      <c r="D4993" s="0" t="n">
        <v>1</v>
      </c>
      <c r="E4993" s="8" t="n">
        <v>3150</v>
      </c>
      <c r="F4993" s="0" t="n">
        <v>10</v>
      </c>
      <c r="G4993" s="8" t="n">
        <v>2835</v>
      </c>
      <c r="H4993" s="0" t="str">
        <f aca="false">INDEX(Products!$C:$C,MATCH(C4993,Products!$A:$A,0))</f>
        <v>Home &amp; Kitchen</v>
      </c>
      <c r="I4993" s="0" t="str">
        <f aca="false">INDEX(Orders!$D:$D,MATCH(B4993,Orders!$A:$A,0))</f>
        <v>Delivered</v>
      </c>
      <c r="J4993" s="8" t="n">
        <f aca="false">INDEX(Products!$E:$E,MATCH(C4993,Products!$A:$A,0))</f>
        <v>2285.31</v>
      </c>
      <c r="K4993" s="8" t="n">
        <f aca="false">D4993*J4993</f>
        <v>2285.31</v>
      </c>
    </row>
    <row r="4994" customFormat="false" ht="15" hidden="false" customHeight="false" outlineLevel="0" collapsed="false">
      <c r="A4994" s="0" t="s">
        <v>12762</v>
      </c>
      <c r="B4994" s="0" t="s">
        <v>4564</v>
      </c>
      <c r="C4994" s="0" t="s">
        <v>7692</v>
      </c>
      <c r="D4994" s="0" t="n">
        <v>2</v>
      </c>
      <c r="E4994" s="8" t="n">
        <v>30589</v>
      </c>
      <c r="F4994" s="0" t="n">
        <v>0</v>
      </c>
      <c r="G4994" s="8" t="n">
        <v>61178</v>
      </c>
      <c r="H4994" s="0" t="str">
        <f aca="false">INDEX(Products!$C:$C,MATCH(C4994,Products!$A:$A,0))</f>
        <v>Electronics</v>
      </c>
      <c r="I4994" s="0" t="str">
        <f aca="false">INDEX(Orders!$D:$D,MATCH(B4994,Orders!$A:$A,0))</f>
        <v>Delivered</v>
      </c>
      <c r="J4994" s="8" t="n">
        <f aca="false">INDEX(Products!$E:$E,MATCH(C4994,Products!$A:$A,0))</f>
        <v>17320.4</v>
      </c>
      <c r="K4994" s="8" t="n">
        <f aca="false">D4994*J4994</f>
        <v>34640.8</v>
      </c>
    </row>
    <row r="4995" customFormat="false" ht="15" hidden="false" customHeight="false" outlineLevel="0" collapsed="false">
      <c r="A4995" s="0" t="s">
        <v>12763</v>
      </c>
      <c r="B4995" s="0" t="s">
        <v>4565</v>
      </c>
      <c r="C4995" s="0" t="s">
        <v>7616</v>
      </c>
      <c r="D4995" s="0" t="n">
        <v>1</v>
      </c>
      <c r="E4995" s="8" t="n">
        <v>9379</v>
      </c>
      <c r="F4995" s="0" t="n">
        <v>5</v>
      </c>
      <c r="G4995" s="8" t="n">
        <v>8910.05</v>
      </c>
      <c r="H4995" s="0" t="str">
        <f aca="false">INDEX(Products!$C:$C,MATCH(C4995,Products!$A:$A,0))</f>
        <v>Electronics</v>
      </c>
      <c r="I4995" s="0" t="str">
        <f aca="false">INDEX(Orders!$D:$D,MATCH(B4995,Orders!$A:$A,0))</f>
        <v>Returned</v>
      </c>
      <c r="J4995" s="8" t="n">
        <f aca="false">INDEX(Products!$E:$E,MATCH(C4995,Products!$A:$A,0))</f>
        <v>6769.42</v>
      </c>
      <c r="K4995" s="8" t="n">
        <f aca="false">D4995*J4995</f>
        <v>6769.42</v>
      </c>
    </row>
    <row r="4996" customFormat="false" ht="15" hidden="false" customHeight="false" outlineLevel="0" collapsed="false">
      <c r="A4996" s="0" t="s">
        <v>12764</v>
      </c>
      <c r="B4996" s="0" t="s">
        <v>4565</v>
      </c>
      <c r="C4996" s="0" t="s">
        <v>7908</v>
      </c>
      <c r="D4996" s="0" t="n">
        <v>1</v>
      </c>
      <c r="E4996" s="8" t="n">
        <v>1209</v>
      </c>
      <c r="F4996" s="0" t="n">
        <v>20</v>
      </c>
      <c r="G4996" s="8" t="n">
        <v>967.2</v>
      </c>
      <c r="H4996" s="0" t="str">
        <f aca="false">INDEX(Products!$C:$C,MATCH(C4996,Products!$A:$A,0))</f>
        <v>Grocery</v>
      </c>
      <c r="I4996" s="0" t="str">
        <f aca="false">INDEX(Orders!$D:$D,MATCH(B4996,Orders!$A:$A,0))</f>
        <v>Returned</v>
      </c>
      <c r="J4996" s="8" t="n">
        <f aca="false">INDEX(Products!$E:$E,MATCH(C4996,Products!$A:$A,0))</f>
        <v>824.78</v>
      </c>
      <c r="K4996" s="8" t="n">
        <f aca="false">D4996*J4996</f>
        <v>824.78</v>
      </c>
    </row>
    <row r="4997" customFormat="false" ht="15" hidden="false" customHeight="false" outlineLevel="0" collapsed="false">
      <c r="A4997" s="0" t="s">
        <v>12765</v>
      </c>
      <c r="B4997" s="0" t="s">
        <v>4565</v>
      </c>
      <c r="C4997" s="0" t="s">
        <v>7757</v>
      </c>
      <c r="D4997" s="0" t="n">
        <v>1</v>
      </c>
      <c r="E4997" s="8" t="n">
        <v>3679</v>
      </c>
      <c r="F4997" s="0" t="n">
        <v>20</v>
      </c>
      <c r="G4997" s="8" t="n">
        <v>2943.2</v>
      </c>
      <c r="H4997" s="0" t="str">
        <f aca="false">INDEX(Products!$C:$C,MATCH(C4997,Products!$A:$A,0))</f>
        <v>Fashion</v>
      </c>
      <c r="I4997" s="0" t="str">
        <f aca="false">INDEX(Orders!$D:$D,MATCH(B4997,Orders!$A:$A,0))</f>
        <v>Returned</v>
      </c>
      <c r="J4997" s="8" t="n">
        <f aca="false">INDEX(Products!$E:$E,MATCH(C4997,Products!$A:$A,0))</f>
        <v>2029.6</v>
      </c>
      <c r="K4997" s="8" t="n">
        <f aca="false">D4997*J4997</f>
        <v>2029.6</v>
      </c>
    </row>
    <row r="4998" customFormat="false" ht="15" hidden="false" customHeight="false" outlineLevel="0" collapsed="false">
      <c r="A4998" s="0" t="s">
        <v>12766</v>
      </c>
      <c r="B4998" s="0" t="s">
        <v>4566</v>
      </c>
      <c r="C4998" s="0" t="s">
        <v>7914</v>
      </c>
      <c r="D4998" s="0" t="n">
        <v>1</v>
      </c>
      <c r="E4998" s="8" t="n">
        <v>1219</v>
      </c>
      <c r="F4998" s="0" t="n">
        <v>0</v>
      </c>
      <c r="G4998" s="8" t="n">
        <v>1219</v>
      </c>
      <c r="H4998" s="0" t="str">
        <f aca="false">INDEX(Products!$C:$C,MATCH(C4998,Products!$A:$A,0))</f>
        <v>Beauty &amp; Personal Care</v>
      </c>
      <c r="I4998" s="0" t="str">
        <f aca="false">INDEX(Orders!$D:$D,MATCH(B4998,Orders!$A:$A,0))</f>
        <v>Cancelled</v>
      </c>
      <c r="J4998" s="8" t="n">
        <f aca="false">INDEX(Products!$E:$E,MATCH(C4998,Products!$A:$A,0))</f>
        <v>897.9</v>
      </c>
      <c r="K4998" s="8" t="n">
        <f aca="false">D4998*J4998</f>
        <v>897.9</v>
      </c>
    </row>
    <row r="4999" customFormat="false" ht="15" hidden="false" customHeight="false" outlineLevel="0" collapsed="false">
      <c r="A4999" s="0" t="s">
        <v>12767</v>
      </c>
      <c r="B4999" s="0" t="s">
        <v>4568</v>
      </c>
      <c r="C4999" s="0" t="s">
        <v>7839</v>
      </c>
      <c r="D4999" s="0" t="n">
        <v>1</v>
      </c>
      <c r="E4999" s="8" t="n">
        <v>9969</v>
      </c>
      <c r="F4999" s="0" t="n">
        <v>5</v>
      </c>
      <c r="G4999" s="8" t="n">
        <v>9470.55</v>
      </c>
      <c r="H4999" s="0" t="str">
        <f aca="false">INDEX(Products!$C:$C,MATCH(C4999,Products!$A:$A,0))</f>
        <v>Home &amp; Kitchen</v>
      </c>
      <c r="I4999" s="0" t="str">
        <f aca="false">INDEX(Orders!$D:$D,MATCH(B4999,Orders!$A:$A,0))</f>
        <v>Returned</v>
      </c>
      <c r="J4999" s="8" t="n">
        <f aca="false">INDEX(Products!$E:$E,MATCH(C4999,Products!$A:$A,0))</f>
        <v>5962.26</v>
      </c>
      <c r="K4999" s="8" t="n">
        <f aca="false">D4999*J4999</f>
        <v>5962.26</v>
      </c>
    </row>
    <row r="5000" customFormat="false" ht="15" hidden="false" customHeight="false" outlineLevel="0" collapsed="false">
      <c r="A5000" s="0" t="s">
        <v>12768</v>
      </c>
      <c r="B5000" s="0" t="s">
        <v>4568</v>
      </c>
      <c r="C5000" s="0" t="s">
        <v>7787</v>
      </c>
      <c r="D5000" s="0" t="n">
        <v>1</v>
      </c>
      <c r="E5000" s="8" t="n">
        <v>1279</v>
      </c>
      <c r="F5000" s="0" t="n">
        <v>5</v>
      </c>
      <c r="G5000" s="8" t="n">
        <v>1215.05</v>
      </c>
      <c r="H5000" s="0" t="str">
        <f aca="false">INDEX(Products!$C:$C,MATCH(C5000,Products!$A:$A,0))</f>
        <v>Fashion</v>
      </c>
      <c r="I5000" s="0" t="str">
        <f aca="false">INDEX(Orders!$D:$D,MATCH(B5000,Orders!$A:$A,0))</f>
        <v>Returned</v>
      </c>
      <c r="J5000" s="8" t="n">
        <f aca="false">INDEX(Products!$E:$E,MATCH(C5000,Products!$A:$A,0))</f>
        <v>810.46</v>
      </c>
      <c r="K5000" s="8" t="n">
        <f aca="false">D5000*J5000</f>
        <v>810.46</v>
      </c>
    </row>
    <row r="5001" customFormat="false" ht="15" hidden="false" customHeight="false" outlineLevel="0" collapsed="false">
      <c r="A5001" s="0" t="s">
        <v>12769</v>
      </c>
      <c r="B5001" s="0" t="s">
        <v>4568</v>
      </c>
      <c r="C5001" s="0" t="s">
        <v>7721</v>
      </c>
      <c r="D5001" s="0" t="n">
        <v>1</v>
      </c>
      <c r="E5001" s="8" t="n">
        <v>4189</v>
      </c>
      <c r="F5001" s="0" t="n">
        <v>0</v>
      </c>
      <c r="G5001" s="8" t="n">
        <v>4189</v>
      </c>
      <c r="H5001" s="0" t="str">
        <f aca="false">INDEX(Products!$C:$C,MATCH(C5001,Products!$A:$A,0))</f>
        <v>Electronics</v>
      </c>
      <c r="I5001" s="0" t="str">
        <f aca="false">INDEX(Orders!$D:$D,MATCH(B5001,Orders!$A:$A,0))</f>
        <v>Returned</v>
      </c>
      <c r="J5001" s="8" t="n">
        <f aca="false">INDEX(Products!$E:$E,MATCH(C5001,Products!$A:$A,0))</f>
        <v>3101.05</v>
      </c>
      <c r="K5001" s="8" t="n">
        <f aca="false">D5001*J5001</f>
        <v>3101.05</v>
      </c>
    </row>
    <row r="5002" customFormat="false" ht="15" hidden="false" customHeight="false" outlineLevel="0" collapsed="false">
      <c r="A5002" s="0" t="s">
        <v>12770</v>
      </c>
      <c r="B5002" s="0" t="s">
        <v>4569</v>
      </c>
      <c r="C5002" s="0" t="s">
        <v>7663</v>
      </c>
      <c r="D5002" s="0" t="n">
        <v>1</v>
      </c>
      <c r="E5002" s="8" t="n">
        <v>4859</v>
      </c>
      <c r="F5002" s="0" t="n">
        <v>10</v>
      </c>
      <c r="G5002" s="8" t="n">
        <v>4373.1</v>
      </c>
      <c r="H5002" s="0" t="str">
        <f aca="false">INDEX(Products!$C:$C,MATCH(C5002,Products!$A:$A,0))</f>
        <v>Fashion</v>
      </c>
      <c r="I5002" s="0" t="str">
        <f aca="false">INDEX(Orders!$D:$D,MATCH(B5002,Orders!$A:$A,0))</f>
        <v>Delivered</v>
      </c>
      <c r="J5002" s="8" t="n">
        <f aca="false">INDEX(Products!$E:$E,MATCH(C5002,Products!$A:$A,0))</f>
        <v>2737.14</v>
      </c>
      <c r="K5002" s="8" t="n">
        <f aca="false">D5002*J5002</f>
        <v>2737.14</v>
      </c>
    </row>
    <row r="5003" customFormat="false" ht="15" hidden="false" customHeight="false" outlineLevel="0" collapsed="false">
      <c r="A5003" s="0" t="s">
        <v>12771</v>
      </c>
      <c r="B5003" s="0" t="s">
        <v>4570</v>
      </c>
      <c r="C5003" s="0" t="s">
        <v>8057</v>
      </c>
      <c r="D5003" s="0" t="n">
        <v>1</v>
      </c>
      <c r="E5003" s="8" t="n">
        <v>5310</v>
      </c>
      <c r="F5003" s="0" t="n">
        <v>20</v>
      </c>
      <c r="G5003" s="8" t="n">
        <v>4248</v>
      </c>
      <c r="H5003" s="0" t="str">
        <f aca="false">INDEX(Products!$C:$C,MATCH(C5003,Products!$A:$A,0))</f>
        <v>Sports &amp; Fitness</v>
      </c>
      <c r="I5003" s="0" t="str">
        <f aca="false">INDEX(Orders!$D:$D,MATCH(B5003,Orders!$A:$A,0))</f>
        <v>Delivered</v>
      </c>
      <c r="J5003" s="8" t="n">
        <f aca="false">INDEX(Products!$E:$E,MATCH(C5003,Products!$A:$A,0))</f>
        <v>3979.51</v>
      </c>
      <c r="K5003" s="8" t="n">
        <f aca="false">D5003*J5003</f>
        <v>3979.51</v>
      </c>
    </row>
    <row r="5004" customFormat="false" ht="15" hidden="false" customHeight="false" outlineLevel="0" collapsed="false">
      <c r="A5004" s="0" t="s">
        <v>12772</v>
      </c>
      <c r="B5004" s="0" t="s">
        <v>4571</v>
      </c>
      <c r="C5004" s="0" t="s">
        <v>7616</v>
      </c>
      <c r="D5004" s="0" t="n">
        <v>1</v>
      </c>
      <c r="E5004" s="8" t="n">
        <v>9379</v>
      </c>
      <c r="F5004" s="0" t="n">
        <v>20</v>
      </c>
      <c r="G5004" s="8" t="n">
        <v>7503.2</v>
      </c>
      <c r="H5004" s="0" t="str">
        <f aca="false">INDEX(Products!$C:$C,MATCH(C5004,Products!$A:$A,0))</f>
        <v>Electronics</v>
      </c>
      <c r="I5004" s="0" t="str">
        <f aca="false">INDEX(Orders!$D:$D,MATCH(B5004,Orders!$A:$A,0))</f>
        <v>Delivered</v>
      </c>
      <c r="J5004" s="8" t="n">
        <f aca="false">INDEX(Products!$E:$E,MATCH(C5004,Products!$A:$A,0))</f>
        <v>6769.42</v>
      </c>
      <c r="K5004" s="8" t="n">
        <f aca="false">D5004*J5004</f>
        <v>6769.42</v>
      </c>
    </row>
    <row r="5005" customFormat="false" ht="15" hidden="false" customHeight="false" outlineLevel="0" collapsed="false">
      <c r="A5005" s="0" t="s">
        <v>12773</v>
      </c>
      <c r="B5005" s="0" t="s">
        <v>4571</v>
      </c>
      <c r="C5005" s="0" t="s">
        <v>7636</v>
      </c>
      <c r="D5005" s="0" t="n">
        <v>1</v>
      </c>
      <c r="E5005" s="8" t="n">
        <v>10879</v>
      </c>
      <c r="F5005" s="0" t="n">
        <v>0</v>
      </c>
      <c r="G5005" s="8" t="n">
        <v>10879</v>
      </c>
      <c r="H5005" s="0" t="str">
        <f aca="false">INDEX(Products!$C:$C,MATCH(C5005,Products!$A:$A,0))</f>
        <v>Home &amp; Kitchen</v>
      </c>
      <c r="I5005" s="0" t="str">
        <f aca="false">INDEX(Orders!$D:$D,MATCH(B5005,Orders!$A:$A,0))</f>
        <v>Delivered</v>
      </c>
      <c r="J5005" s="8" t="n">
        <f aca="false">INDEX(Products!$E:$E,MATCH(C5005,Products!$A:$A,0))</f>
        <v>7860.38</v>
      </c>
      <c r="K5005" s="8" t="n">
        <f aca="false">D5005*J5005</f>
        <v>7860.38</v>
      </c>
    </row>
    <row r="5006" customFormat="false" ht="15" hidden="false" customHeight="false" outlineLevel="0" collapsed="false">
      <c r="A5006" s="0" t="s">
        <v>12774</v>
      </c>
      <c r="B5006" s="0" t="s">
        <v>4572</v>
      </c>
      <c r="C5006" s="0" t="s">
        <v>7670</v>
      </c>
      <c r="D5006" s="0" t="n">
        <v>1</v>
      </c>
      <c r="E5006" s="8" t="n">
        <v>9809</v>
      </c>
      <c r="F5006" s="0" t="n">
        <v>10</v>
      </c>
      <c r="G5006" s="8" t="n">
        <v>8828.1</v>
      </c>
      <c r="H5006" s="0" t="str">
        <f aca="false">INDEX(Products!$C:$C,MATCH(C5006,Products!$A:$A,0))</f>
        <v>Home &amp; Kitchen</v>
      </c>
      <c r="I5006" s="0" t="str">
        <f aca="false">INDEX(Orders!$D:$D,MATCH(B5006,Orders!$A:$A,0))</f>
        <v>Delivered</v>
      </c>
      <c r="J5006" s="8" t="n">
        <f aca="false">INDEX(Products!$E:$E,MATCH(C5006,Products!$A:$A,0))</f>
        <v>5919.54</v>
      </c>
      <c r="K5006" s="8" t="n">
        <f aca="false">D5006*J5006</f>
        <v>5919.54</v>
      </c>
    </row>
    <row r="5007" customFormat="false" ht="15" hidden="false" customHeight="false" outlineLevel="0" collapsed="false">
      <c r="A5007" s="0" t="s">
        <v>12775</v>
      </c>
      <c r="B5007" s="0" t="s">
        <v>4573</v>
      </c>
      <c r="C5007" s="0" t="s">
        <v>7699</v>
      </c>
      <c r="D5007" s="0" t="n">
        <v>3</v>
      </c>
      <c r="E5007" s="8" t="n">
        <v>9229</v>
      </c>
      <c r="F5007" s="0" t="n">
        <v>20</v>
      </c>
      <c r="G5007" s="8" t="n">
        <v>22149.6</v>
      </c>
      <c r="H5007" s="0" t="str">
        <f aca="false">INDEX(Products!$C:$C,MATCH(C5007,Products!$A:$A,0))</f>
        <v>Sports &amp; Fitness</v>
      </c>
      <c r="I5007" s="0" t="str">
        <f aca="false">INDEX(Orders!$D:$D,MATCH(B5007,Orders!$A:$A,0))</f>
        <v>Delivered</v>
      </c>
      <c r="J5007" s="8" t="n">
        <f aca="false">INDEX(Products!$E:$E,MATCH(C5007,Products!$A:$A,0))</f>
        <v>5762.08</v>
      </c>
      <c r="K5007" s="8" t="n">
        <f aca="false">D5007*J5007</f>
        <v>17286.24</v>
      </c>
    </row>
    <row r="5008" customFormat="false" ht="15" hidden="false" customHeight="false" outlineLevel="0" collapsed="false">
      <c r="A5008" s="0" t="s">
        <v>12776</v>
      </c>
      <c r="B5008" s="0" t="s">
        <v>4574</v>
      </c>
      <c r="C5008" s="0" t="s">
        <v>7607</v>
      </c>
      <c r="D5008" s="0" t="n">
        <v>1</v>
      </c>
      <c r="E5008" s="8" t="n">
        <v>26229</v>
      </c>
      <c r="F5008" s="0" t="n">
        <v>0</v>
      </c>
      <c r="G5008" s="8" t="n">
        <v>26229</v>
      </c>
      <c r="H5008" s="0" t="str">
        <f aca="false">INDEX(Products!$C:$C,MATCH(C5008,Products!$A:$A,0))</f>
        <v>Furniture</v>
      </c>
      <c r="I5008" s="0" t="str">
        <f aca="false">INDEX(Orders!$D:$D,MATCH(B5008,Orders!$A:$A,0))</f>
        <v>Delivered</v>
      </c>
      <c r="J5008" s="8" t="n">
        <f aca="false">INDEX(Products!$E:$E,MATCH(C5008,Products!$A:$A,0))</f>
        <v>18876.62</v>
      </c>
      <c r="K5008" s="8" t="n">
        <f aca="false">D5008*J5008</f>
        <v>18876.62</v>
      </c>
    </row>
    <row r="5009" customFormat="false" ht="15" hidden="false" customHeight="false" outlineLevel="0" collapsed="false">
      <c r="A5009" s="0" t="s">
        <v>12777</v>
      </c>
      <c r="B5009" s="0" t="s">
        <v>4574</v>
      </c>
      <c r="C5009" s="0" t="s">
        <v>7767</v>
      </c>
      <c r="D5009" s="0" t="n">
        <v>2</v>
      </c>
      <c r="E5009" s="8" t="n">
        <v>13999</v>
      </c>
      <c r="F5009" s="0" t="n">
        <v>15</v>
      </c>
      <c r="G5009" s="8" t="n">
        <v>23798.3</v>
      </c>
      <c r="H5009" s="0" t="str">
        <f aca="false">INDEX(Products!$C:$C,MATCH(C5009,Products!$A:$A,0))</f>
        <v>Mobiles &amp; Accessories</v>
      </c>
      <c r="I5009" s="0" t="str">
        <f aca="false">INDEX(Orders!$D:$D,MATCH(B5009,Orders!$A:$A,0))</f>
        <v>Delivered</v>
      </c>
      <c r="J5009" s="8" t="n">
        <f aca="false">INDEX(Products!$E:$E,MATCH(C5009,Products!$A:$A,0))</f>
        <v>10151.75</v>
      </c>
      <c r="K5009" s="8" t="n">
        <f aca="false">D5009*J5009</f>
        <v>20303.5</v>
      </c>
    </row>
    <row r="5010" customFormat="false" ht="15" hidden="false" customHeight="false" outlineLevel="0" collapsed="false">
      <c r="A5010" s="0" t="s">
        <v>12778</v>
      </c>
      <c r="B5010" s="0" t="s">
        <v>4575</v>
      </c>
      <c r="C5010" s="0" t="s">
        <v>7723</v>
      </c>
      <c r="D5010" s="0" t="n">
        <v>1</v>
      </c>
      <c r="E5010" s="8" t="n">
        <v>26310</v>
      </c>
      <c r="F5010" s="0" t="n">
        <v>20</v>
      </c>
      <c r="G5010" s="8" t="n">
        <v>21048</v>
      </c>
      <c r="H5010" s="0" t="str">
        <f aca="false">INDEX(Products!$C:$C,MATCH(C5010,Products!$A:$A,0))</f>
        <v>Electronics</v>
      </c>
      <c r="I5010" s="0" t="str">
        <f aca="false">INDEX(Orders!$D:$D,MATCH(B5010,Orders!$A:$A,0))</f>
        <v>Delivered</v>
      </c>
      <c r="J5010" s="8" t="n">
        <f aca="false">INDEX(Products!$E:$E,MATCH(C5010,Products!$A:$A,0))</f>
        <v>16349.67</v>
      </c>
      <c r="K5010" s="8" t="n">
        <f aca="false">D5010*J5010</f>
        <v>16349.67</v>
      </c>
    </row>
    <row r="5011" customFormat="false" ht="15" hidden="false" customHeight="false" outlineLevel="0" collapsed="false">
      <c r="A5011" s="0" t="s">
        <v>12779</v>
      </c>
      <c r="B5011" s="0" t="s">
        <v>4576</v>
      </c>
      <c r="C5011" s="0" t="s">
        <v>8057</v>
      </c>
      <c r="D5011" s="0" t="n">
        <v>1</v>
      </c>
      <c r="E5011" s="8" t="n">
        <v>5310</v>
      </c>
      <c r="F5011" s="0" t="n">
        <v>30</v>
      </c>
      <c r="G5011" s="8" t="n">
        <v>3717</v>
      </c>
      <c r="H5011" s="0" t="str">
        <f aca="false">INDEX(Products!$C:$C,MATCH(C5011,Products!$A:$A,0))</f>
        <v>Sports &amp; Fitness</v>
      </c>
      <c r="I5011" s="0" t="str">
        <f aca="false">INDEX(Orders!$D:$D,MATCH(B5011,Orders!$A:$A,0))</f>
        <v>Delivered</v>
      </c>
      <c r="J5011" s="8" t="n">
        <f aca="false">INDEX(Products!$E:$E,MATCH(C5011,Products!$A:$A,0))</f>
        <v>3979.51</v>
      </c>
      <c r="K5011" s="8" t="n">
        <f aca="false">D5011*J5011</f>
        <v>3979.51</v>
      </c>
    </row>
    <row r="5012" customFormat="false" ht="15" hidden="false" customHeight="false" outlineLevel="0" collapsed="false">
      <c r="A5012" s="0" t="s">
        <v>12780</v>
      </c>
      <c r="B5012" s="0" t="s">
        <v>4577</v>
      </c>
      <c r="C5012" s="0" t="s">
        <v>7777</v>
      </c>
      <c r="D5012" s="0" t="n">
        <v>1</v>
      </c>
      <c r="E5012" s="8" t="n">
        <v>9549</v>
      </c>
      <c r="F5012" s="0" t="n">
        <v>0</v>
      </c>
      <c r="G5012" s="8" t="n">
        <v>9549</v>
      </c>
      <c r="H5012" s="0" t="str">
        <f aca="false">INDEX(Products!$C:$C,MATCH(C5012,Products!$A:$A,0))</f>
        <v>Home &amp; Kitchen</v>
      </c>
      <c r="I5012" s="0" t="str">
        <f aca="false">INDEX(Orders!$D:$D,MATCH(B5012,Orders!$A:$A,0))</f>
        <v>Returned</v>
      </c>
      <c r="J5012" s="8" t="n">
        <f aca="false">INDEX(Products!$E:$E,MATCH(C5012,Products!$A:$A,0))</f>
        <v>6567.1</v>
      </c>
      <c r="K5012" s="8" t="n">
        <f aca="false">D5012*J5012</f>
        <v>6567.1</v>
      </c>
    </row>
    <row r="5013" customFormat="false" ht="15" hidden="false" customHeight="false" outlineLevel="0" collapsed="false">
      <c r="A5013" s="0" t="s">
        <v>12781</v>
      </c>
      <c r="B5013" s="0" t="s">
        <v>4577</v>
      </c>
      <c r="C5013" s="0" t="s">
        <v>7904</v>
      </c>
      <c r="D5013" s="0" t="n">
        <v>1</v>
      </c>
      <c r="E5013" s="8" t="n">
        <v>3739</v>
      </c>
      <c r="F5013" s="0" t="n">
        <v>10</v>
      </c>
      <c r="G5013" s="8" t="n">
        <v>3365.1</v>
      </c>
      <c r="H5013" s="0" t="str">
        <f aca="false">INDEX(Products!$C:$C,MATCH(C5013,Products!$A:$A,0))</f>
        <v>Fashion</v>
      </c>
      <c r="I5013" s="0" t="str">
        <f aca="false">INDEX(Orders!$D:$D,MATCH(B5013,Orders!$A:$A,0))</f>
        <v>Returned</v>
      </c>
      <c r="J5013" s="8" t="n">
        <f aca="false">INDEX(Products!$E:$E,MATCH(C5013,Products!$A:$A,0))</f>
        <v>2700.82</v>
      </c>
      <c r="K5013" s="8" t="n">
        <f aca="false">D5013*J5013</f>
        <v>2700.82</v>
      </c>
    </row>
    <row r="5014" customFormat="false" ht="15" hidden="false" customHeight="false" outlineLevel="0" collapsed="false">
      <c r="A5014" s="0" t="s">
        <v>12782</v>
      </c>
      <c r="B5014" s="0" t="s">
        <v>4579</v>
      </c>
      <c r="C5014" s="0" t="s">
        <v>7745</v>
      </c>
      <c r="D5014" s="0" t="n">
        <v>1</v>
      </c>
      <c r="E5014" s="8" t="n">
        <v>19339</v>
      </c>
      <c r="F5014" s="0" t="n">
        <v>15</v>
      </c>
      <c r="G5014" s="8" t="n">
        <v>16438.15</v>
      </c>
      <c r="H5014" s="0" t="str">
        <f aca="false">INDEX(Products!$C:$C,MATCH(C5014,Products!$A:$A,0))</f>
        <v>Furniture</v>
      </c>
      <c r="I5014" s="0" t="str">
        <f aca="false">INDEX(Orders!$D:$D,MATCH(B5014,Orders!$A:$A,0))</f>
        <v>Delivered</v>
      </c>
      <c r="J5014" s="8" t="n">
        <f aca="false">INDEX(Products!$E:$E,MATCH(C5014,Products!$A:$A,0))</f>
        <v>11729</v>
      </c>
      <c r="K5014" s="8" t="n">
        <f aca="false">D5014*J5014</f>
        <v>11729</v>
      </c>
    </row>
    <row r="5015" customFormat="false" ht="15" hidden="false" customHeight="false" outlineLevel="0" collapsed="false">
      <c r="A5015" s="0" t="s">
        <v>12783</v>
      </c>
      <c r="B5015" s="0" t="s">
        <v>4581</v>
      </c>
      <c r="C5015" s="0" t="s">
        <v>8030</v>
      </c>
      <c r="D5015" s="0" t="n">
        <v>1</v>
      </c>
      <c r="E5015" s="8" t="n">
        <v>14399</v>
      </c>
      <c r="F5015" s="0" t="n">
        <v>10</v>
      </c>
      <c r="G5015" s="8" t="n">
        <v>12959.1</v>
      </c>
      <c r="H5015" s="0" t="str">
        <f aca="false">INDEX(Products!$C:$C,MATCH(C5015,Products!$A:$A,0))</f>
        <v>Home &amp; Kitchen</v>
      </c>
      <c r="I5015" s="0" t="str">
        <f aca="false">INDEX(Orders!$D:$D,MATCH(B5015,Orders!$A:$A,0))</f>
        <v>Delivered</v>
      </c>
      <c r="J5015" s="8" t="n">
        <f aca="false">INDEX(Products!$E:$E,MATCH(C5015,Products!$A:$A,0))</f>
        <v>8860.4</v>
      </c>
      <c r="K5015" s="8" t="n">
        <f aca="false">D5015*J5015</f>
        <v>8860.4</v>
      </c>
    </row>
    <row r="5016" customFormat="false" ht="15" hidden="false" customHeight="false" outlineLevel="0" collapsed="false">
      <c r="A5016" s="0" t="s">
        <v>12784</v>
      </c>
      <c r="B5016" s="0" t="s">
        <v>4581</v>
      </c>
      <c r="C5016" s="0" t="s">
        <v>7634</v>
      </c>
      <c r="D5016" s="0" t="n">
        <v>1</v>
      </c>
      <c r="E5016" s="8" t="n">
        <v>3819</v>
      </c>
      <c r="F5016" s="0" t="n">
        <v>15</v>
      </c>
      <c r="G5016" s="8" t="n">
        <v>3246.15</v>
      </c>
      <c r="H5016" s="0" t="str">
        <f aca="false">INDEX(Products!$C:$C,MATCH(C5016,Products!$A:$A,0))</f>
        <v>Fashion</v>
      </c>
      <c r="I5016" s="0" t="str">
        <f aca="false">INDEX(Orders!$D:$D,MATCH(B5016,Orders!$A:$A,0))</f>
        <v>Delivered</v>
      </c>
      <c r="J5016" s="8" t="n">
        <f aca="false">INDEX(Products!$E:$E,MATCH(C5016,Products!$A:$A,0))</f>
        <v>2638.59</v>
      </c>
      <c r="K5016" s="8" t="n">
        <f aca="false">D5016*J5016</f>
        <v>2638.59</v>
      </c>
    </row>
    <row r="5017" customFormat="false" ht="15" hidden="false" customHeight="false" outlineLevel="0" collapsed="false">
      <c r="A5017" s="0" t="s">
        <v>12785</v>
      </c>
      <c r="B5017" s="0" t="s">
        <v>4581</v>
      </c>
      <c r="C5017" s="0" t="s">
        <v>7928</v>
      </c>
      <c r="D5017" s="0" t="n">
        <v>1</v>
      </c>
      <c r="E5017" s="8" t="n">
        <v>12299</v>
      </c>
      <c r="F5017" s="0" t="n">
        <v>0</v>
      </c>
      <c r="G5017" s="8" t="n">
        <v>12299</v>
      </c>
      <c r="H5017" s="0" t="str">
        <f aca="false">INDEX(Products!$C:$C,MATCH(C5017,Products!$A:$A,0))</f>
        <v>Home &amp; Kitchen</v>
      </c>
      <c r="I5017" s="0" t="str">
        <f aca="false">INDEX(Orders!$D:$D,MATCH(B5017,Orders!$A:$A,0))</f>
        <v>Delivered</v>
      </c>
      <c r="J5017" s="8" t="n">
        <f aca="false">INDEX(Products!$E:$E,MATCH(C5017,Products!$A:$A,0))</f>
        <v>8449.74</v>
      </c>
      <c r="K5017" s="8" t="n">
        <f aca="false">D5017*J5017</f>
        <v>8449.74</v>
      </c>
    </row>
    <row r="5018" customFormat="false" ht="15" hidden="false" customHeight="false" outlineLevel="0" collapsed="false">
      <c r="A5018" s="0" t="s">
        <v>12786</v>
      </c>
      <c r="B5018" s="0" t="s">
        <v>4581</v>
      </c>
      <c r="C5018" s="0" t="s">
        <v>7801</v>
      </c>
      <c r="D5018" s="0" t="n">
        <v>2</v>
      </c>
      <c r="E5018" s="8" t="n">
        <v>2889</v>
      </c>
      <c r="F5018" s="0" t="n">
        <v>15</v>
      </c>
      <c r="G5018" s="8" t="n">
        <v>4911.3</v>
      </c>
      <c r="H5018" s="0" t="str">
        <f aca="false">INDEX(Products!$C:$C,MATCH(C5018,Products!$A:$A,0))</f>
        <v>Fashion</v>
      </c>
      <c r="I5018" s="0" t="str">
        <f aca="false">INDEX(Orders!$D:$D,MATCH(B5018,Orders!$A:$A,0))</f>
        <v>Delivered</v>
      </c>
      <c r="J5018" s="8" t="n">
        <f aca="false">INDEX(Products!$E:$E,MATCH(C5018,Products!$A:$A,0))</f>
        <v>1991.35</v>
      </c>
      <c r="K5018" s="8" t="n">
        <f aca="false">D5018*J5018</f>
        <v>3982.7</v>
      </c>
    </row>
    <row r="5019" customFormat="false" ht="15" hidden="false" customHeight="false" outlineLevel="0" collapsed="false">
      <c r="A5019" s="0" t="s">
        <v>12787</v>
      </c>
      <c r="B5019" s="0" t="s">
        <v>4582</v>
      </c>
      <c r="C5019" s="0" t="s">
        <v>7719</v>
      </c>
      <c r="D5019" s="0" t="n">
        <v>1</v>
      </c>
      <c r="E5019" s="8" t="n">
        <v>13789</v>
      </c>
      <c r="F5019" s="0" t="n">
        <v>0</v>
      </c>
      <c r="G5019" s="8" t="n">
        <v>13789</v>
      </c>
      <c r="H5019" s="0" t="str">
        <f aca="false">INDEX(Products!$C:$C,MATCH(C5019,Products!$A:$A,0))</f>
        <v>Home &amp; Kitchen</v>
      </c>
      <c r="I5019" s="0" t="str">
        <f aca="false">INDEX(Orders!$D:$D,MATCH(B5019,Orders!$A:$A,0))</f>
        <v>Delivered</v>
      </c>
      <c r="J5019" s="8" t="n">
        <f aca="false">INDEX(Products!$E:$E,MATCH(C5019,Products!$A:$A,0))</f>
        <v>8780.89</v>
      </c>
      <c r="K5019" s="8" t="n">
        <f aca="false">D5019*J5019</f>
        <v>8780.89</v>
      </c>
    </row>
    <row r="5020" customFormat="false" ht="15" hidden="false" customHeight="false" outlineLevel="0" collapsed="false">
      <c r="A5020" s="0" t="s">
        <v>12788</v>
      </c>
      <c r="B5020" s="0" t="s">
        <v>4583</v>
      </c>
      <c r="C5020" s="0" t="s">
        <v>7795</v>
      </c>
      <c r="D5020" s="0" t="n">
        <v>3</v>
      </c>
      <c r="E5020" s="8" t="n">
        <v>14009</v>
      </c>
      <c r="F5020" s="0" t="n">
        <v>0</v>
      </c>
      <c r="G5020" s="8" t="n">
        <v>42027</v>
      </c>
      <c r="H5020" s="0" t="str">
        <f aca="false">INDEX(Products!$C:$C,MATCH(C5020,Products!$A:$A,0))</f>
        <v>Electronics</v>
      </c>
      <c r="I5020" s="0" t="str">
        <f aca="false">INDEX(Orders!$D:$D,MATCH(B5020,Orders!$A:$A,0))</f>
        <v>Delivered</v>
      </c>
      <c r="J5020" s="8" t="n">
        <f aca="false">INDEX(Products!$E:$E,MATCH(C5020,Products!$A:$A,0))</f>
        <v>9706.62</v>
      </c>
      <c r="K5020" s="8" t="n">
        <f aca="false">D5020*J5020</f>
        <v>29119.86</v>
      </c>
    </row>
    <row r="5021" customFormat="false" ht="15" hidden="false" customHeight="false" outlineLevel="0" collapsed="false">
      <c r="A5021" s="0" t="s">
        <v>12789</v>
      </c>
      <c r="B5021" s="0" t="s">
        <v>4584</v>
      </c>
      <c r="C5021" s="0" t="s">
        <v>7640</v>
      </c>
      <c r="D5021" s="0" t="n">
        <v>3</v>
      </c>
      <c r="E5021" s="8" t="n">
        <v>1880</v>
      </c>
      <c r="F5021" s="0" t="n">
        <v>5</v>
      </c>
      <c r="G5021" s="8" t="n">
        <v>5358</v>
      </c>
      <c r="H5021" s="0" t="str">
        <f aca="false">INDEX(Products!$C:$C,MATCH(C5021,Products!$A:$A,0))</f>
        <v>Fashion</v>
      </c>
      <c r="I5021" s="0" t="str">
        <f aca="false">INDEX(Orders!$D:$D,MATCH(B5021,Orders!$A:$A,0))</f>
        <v>Delivered</v>
      </c>
      <c r="J5021" s="8" t="n">
        <f aca="false">INDEX(Products!$E:$E,MATCH(C5021,Products!$A:$A,0))</f>
        <v>1401.93</v>
      </c>
      <c r="K5021" s="8" t="n">
        <f aca="false">D5021*J5021</f>
        <v>4205.79</v>
      </c>
    </row>
    <row r="5022" customFormat="false" ht="15" hidden="false" customHeight="false" outlineLevel="0" collapsed="false">
      <c r="A5022" s="0" t="s">
        <v>12790</v>
      </c>
      <c r="B5022" s="0" t="s">
        <v>4584</v>
      </c>
      <c r="C5022" s="0" t="s">
        <v>7666</v>
      </c>
      <c r="D5022" s="0" t="n">
        <v>1</v>
      </c>
      <c r="E5022" s="8" t="n">
        <v>42709</v>
      </c>
      <c r="F5022" s="0" t="n">
        <v>0</v>
      </c>
      <c r="G5022" s="8" t="n">
        <v>42709</v>
      </c>
      <c r="H5022" s="0" t="str">
        <f aca="false">INDEX(Products!$C:$C,MATCH(C5022,Products!$A:$A,0))</f>
        <v>Electronics</v>
      </c>
      <c r="I5022" s="0" t="str">
        <f aca="false">INDEX(Orders!$D:$D,MATCH(B5022,Orders!$A:$A,0))</f>
        <v>Delivered</v>
      </c>
      <c r="J5022" s="8" t="n">
        <f aca="false">INDEX(Products!$E:$E,MATCH(C5022,Products!$A:$A,0))</f>
        <v>27728.89</v>
      </c>
      <c r="K5022" s="8" t="n">
        <f aca="false">D5022*J5022</f>
        <v>27728.89</v>
      </c>
    </row>
    <row r="5023" customFormat="false" ht="15" hidden="false" customHeight="false" outlineLevel="0" collapsed="false">
      <c r="A5023" s="0" t="s">
        <v>12791</v>
      </c>
      <c r="B5023" s="0" t="s">
        <v>4585</v>
      </c>
      <c r="C5023" s="0" t="s">
        <v>7884</v>
      </c>
      <c r="D5023" s="0" t="n">
        <v>1</v>
      </c>
      <c r="E5023" s="8" t="n">
        <v>560</v>
      </c>
      <c r="F5023" s="0" t="n">
        <v>0</v>
      </c>
      <c r="G5023" s="8" t="n">
        <v>560</v>
      </c>
      <c r="H5023" s="0" t="str">
        <f aca="false">INDEX(Products!$C:$C,MATCH(C5023,Products!$A:$A,0))</f>
        <v>Fashion</v>
      </c>
      <c r="I5023" s="0" t="str">
        <f aca="false">INDEX(Orders!$D:$D,MATCH(B5023,Orders!$A:$A,0))</f>
        <v>Delivered</v>
      </c>
      <c r="J5023" s="8" t="n">
        <f aca="false">INDEX(Products!$E:$E,MATCH(C5023,Products!$A:$A,0))</f>
        <v>349.88</v>
      </c>
      <c r="K5023" s="8" t="n">
        <f aca="false">D5023*J5023</f>
        <v>349.88</v>
      </c>
    </row>
    <row r="5024" customFormat="false" ht="15" hidden="false" customHeight="false" outlineLevel="0" collapsed="false">
      <c r="A5024" s="0" t="s">
        <v>12792</v>
      </c>
      <c r="B5024" s="0" t="s">
        <v>4586</v>
      </c>
      <c r="C5024" s="0" t="s">
        <v>7769</v>
      </c>
      <c r="D5024" s="0" t="n">
        <v>1</v>
      </c>
      <c r="E5024" s="8" t="n">
        <v>14609</v>
      </c>
      <c r="F5024" s="0" t="n">
        <v>10</v>
      </c>
      <c r="G5024" s="8" t="n">
        <v>13148.1</v>
      </c>
      <c r="H5024" s="0" t="str">
        <f aca="false">INDEX(Products!$C:$C,MATCH(C5024,Products!$A:$A,0))</f>
        <v>Home &amp; Kitchen</v>
      </c>
      <c r="I5024" s="0" t="str">
        <f aca="false">INDEX(Orders!$D:$D,MATCH(B5024,Orders!$A:$A,0))</f>
        <v>Delivered</v>
      </c>
      <c r="J5024" s="8" t="n">
        <f aca="false">INDEX(Products!$E:$E,MATCH(C5024,Products!$A:$A,0))</f>
        <v>8695.64</v>
      </c>
      <c r="K5024" s="8" t="n">
        <f aca="false">D5024*J5024</f>
        <v>8695.64</v>
      </c>
    </row>
    <row r="5025" customFormat="false" ht="15" hidden="false" customHeight="false" outlineLevel="0" collapsed="false">
      <c r="A5025" s="0" t="s">
        <v>12793</v>
      </c>
      <c r="B5025" s="0" t="s">
        <v>4586</v>
      </c>
      <c r="C5025" s="0" t="s">
        <v>7721</v>
      </c>
      <c r="D5025" s="0" t="n">
        <v>2</v>
      </c>
      <c r="E5025" s="8" t="n">
        <v>4189</v>
      </c>
      <c r="F5025" s="0" t="n">
        <v>15</v>
      </c>
      <c r="G5025" s="8" t="n">
        <v>7121.3</v>
      </c>
      <c r="H5025" s="0" t="str">
        <f aca="false">INDEX(Products!$C:$C,MATCH(C5025,Products!$A:$A,0))</f>
        <v>Electronics</v>
      </c>
      <c r="I5025" s="0" t="str">
        <f aca="false">INDEX(Orders!$D:$D,MATCH(B5025,Orders!$A:$A,0))</f>
        <v>Delivered</v>
      </c>
      <c r="J5025" s="8" t="n">
        <f aca="false">INDEX(Products!$E:$E,MATCH(C5025,Products!$A:$A,0))</f>
        <v>3101.05</v>
      </c>
      <c r="K5025" s="8" t="n">
        <f aca="false">D5025*J5025</f>
        <v>6202.1</v>
      </c>
    </row>
    <row r="5026" customFormat="false" ht="15" hidden="false" customHeight="false" outlineLevel="0" collapsed="false">
      <c r="A5026" s="0" t="s">
        <v>12794</v>
      </c>
      <c r="B5026" s="0" t="s">
        <v>4587</v>
      </c>
      <c r="C5026" s="0" t="s">
        <v>8071</v>
      </c>
      <c r="D5026" s="0" t="n">
        <v>1</v>
      </c>
      <c r="E5026" s="8" t="n">
        <v>2329</v>
      </c>
      <c r="F5026" s="0" t="n">
        <v>0</v>
      </c>
      <c r="G5026" s="8" t="n">
        <v>2329</v>
      </c>
      <c r="H5026" s="0" t="str">
        <f aca="false">INDEX(Products!$C:$C,MATCH(C5026,Products!$A:$A,0))</f>
        <v>Beauty &amp; Personal Care</v>
      </c>
      <c r="I5026" s="0" t="str">
        <f aca="false">INDEX(Orders!$D:$D,MATCH(B5026,Orders!$A:$A,0))</f>
        <v>Delivered</v>
      </c>
      <c r="J5026" s="8" t="n">
        <f aca="false">INDEX(Products!$E:$E,MATCH(C5026,Products!$A:$A,0))</f>
        <v>1328.17</v>
      </c>
      <c r="K5026" s="8" t="n">
        <f aca="false">D5026*J5026</f>
        <v>1328.17</v>
      </c>
    </row>
    <row r="5027" customFormat="false" ht="15" hidden="false" customHeight="false" outlineLevel="0" collapsed="false">
      <c r="A5027" s="0" t="s">
        <v>12795</v>
      </c>
      <c r="B5027" s="0" t="s">
        <v>4588</v>
      </c>
      <c r="C5027" s="0" t="s">
        <v>7692</v>
      </c>
      <c r="D5027" s="0" t="n">
        <v>1</v>
      </c>
      <c r="E5027" s="8" t="n">
        <v>30589</v>
      </c>
      <c r="F5027" s="0" t="n">
        <v>0</v>
      </c>
      <c r="G5027" s="8" t="n">
        <v>30589</v>
      </c>
      <c r="H5027" s="0" t="str">
        <f aca="false">INDEX(Products!$C:$C,MATCH(C5027,Products!$A:$A,0))</f>
        <v>Electronics</v>
      </c>
      <c r="I5027" s="0" t="str">
        <f aca="false">INDEX(Orders!$D:$D,MATCH(B5027,Orders!$A:$A,0))</f>
        <v>Delivered</v>
      </c>
      <c r="J5027" s="8" t="n">
        <f aca="false">INDEX(Products!$E:$E,MATCH(C5027,Products!$A:$A,0))</f>
        <v>17320.4</v>
      </c>
      <c r="K5027" s="8" t="n">
        <f aca="false">D5027*J5027</f>
        <v>17320.4</v>
      </c>
    </row>
    <row r="5028" customFormat="false" ht="15" hidden="false" customHeight="false" outlineLevel="0" collapsed="false">
      <c r="A5028" s="0" t="s">
        <v>12796</v>
      </c>
      <c r="B5028" s="0" t="s">
        <v>4589</v>
      </c>
      <c r="C5028" s="0" t="s">
        <v>7674</v>
      </c>
      <c r="D5028" s="0" t="n">
        <v>1</v>
      </c>
      <c r="E5028" s="8" t="n">
        <v>1629</v>
      </c>
      <c r="F5028" s="0" t="n">
        <v>30</v>
      </c>
      <c r="G5028" s="8" t="n">
        <v>1140.3</v>
      </c>
      <c r="H5028" s="0" t="str">
        <f aca="false">INDEX(Products!$C:$C,MATCH(C5028,Products!$A:$A,0))</f>
        <v>Grocery</v>
      </c>
      <c r="I5028" s="0" t="str">
        <f aca="false">INDEX(Orders!$D:$D,MATCH(B5028,Orders!$A:$A,0))</f>
        <v>Delivered</v>
      </c>
      <c r="J5028" s="8" t="n">
        <f aca="false">INDEX(Products!$E:$E,MATCH(C5028,Products!$A:$A,0))</f>
        <v>1147.73</v>
      </c>
      <c r="K5028" s="8" t="n">
        <f aca="false">D5028*J5028</f>
        <v>1147.73</v>
      </c>
    </row>
    <row r="5029" customFormat="false" ht="15" hidden="false" customHeight="false" outlineLevel="0" collapsed="false">
      <c r="A5029" s="0" t="s">
        <v>12797</v>
      </c>
      <c r="B5029" s="0" t="s">
        <v>4591</v>
      </c>
      <c r="C5029" s="0" t="s">
        <v>7999</v>
      </c>
      <c r="D5029" s="0" t="n">
        <v>1</v>
      </c>
      <c r="E5029" s="8" t="n">
        <v>2810</v>
      </c>
      <c r="F5029" s="0" t="n">
        <v>5</v>
      </c>
      <c r="G5029" s="8" t="n">
        <v>2669.5</v>
      </c>
      <c r="H5029" s="0" t="str">
        <f aca="false">INDEX(Products!$C:$C,MATCH(C5029,Products!$A:$A,0))</f>
        <v>Toys &amp; Baby Care</v>
      </c>
      <c r="I5029" s="0" t="str">
        <f aca="false">INDEX(Orders!$D:$D,MATCH(B5029,Orders!$A:$A,0))</f>
        <v>Delivered</v>
      </c>
      <c r="J5029" s="8" t="n">
        <f aca="false">INDEX(Products!$E:$E,MATCH(C5029,Products!$A:$A,0))</f>
        <v>1582.85</v>
      </c>
      <c r="K5029" s="8" t="n">
        <f aca="false">D5029*J5029</f>
        <v>1582.85</v>
      </c>
    </row>
    <row r="5030" customFormat="false" ht="15" hidden="false" customHeight="false" outlineLevel="0" collapsed="false">
      <c r="A5030" s="0" t="s">
        <v>12798</v>
      </c>
      <c r="B5030" s="0" t="s">
        <v>4591</v>
      </c>
      <c r="C5030" s="0" t="s">
        <v>7622</v>
      </c>
      <c r="D5030" s="0" t="n">
        <v>2</v>
      </c>
      <c r="E5030" s="8" t="n">
        <v>1549</v>
      </c>
      <c r="F5030" s="0" t="n">
        <v>0</v>
      </c>
      <c r="G5030" s="8" t="n">
        <v>3098</v>
      </c>
      <c r="H5030" s="0" t="str">
        <f aca="false">INDEX(Products!$C:$C,MATCH(C5030,Products!$A:$A,0))</f>
        <v>Beauty &amp; Personal Care</v>
      </c>
      <c r="I5030" s="0" t="str">
        <f aca="false">INDEX(Orders!$D:$D,MATCH(B5030,Orders!$A:$A,0))</f>
        <v>Delivered</v>
      </c>
      <c r="J5030" s="8" t="n">
        <f aca="false">INDEX(Products!$E:$E,MATCH(C5030,Products!$A:$A,0))</f>
        <v>915.36</v>
      </c>
      <c r="K5030" s="8" t="n">
        <f aca="false">D5030*J5030</f>
        <v>1830.72</v>
      </c>
    </row>
    <row r="5031" customFormat="false" ht="15" hidden="false" customHeight="false" outlineLevel="0" collapsed="false">
      <c r="A5031" s="0" t="s">
        <v>12799</v>
      </c>
      <c r="B5031" s="0" t="s">
        <v>4591</v>
      </c>
      <c r="C5031" s="0" t="s">
        <v>7835</v>
      </c>
      <c r="D5031" s="0" t="n">
        <v>1</v>
      </c>
      <c r="E5031" s="8" t="n">
        <v>30819</v>
      </c>
      <c r="F5031" s="0" t="n">
        <v>5</v>
      </c>
      <c r="G5031" s="8" t="n">
        <v>29278.05</v>
      </c>
      <c r="H5031" s="0" t="str">
        <f aca="false">INDEX(Products!$C:$C,MATCH(C5031,Products!$A:$A,0))</f>
        <v>Electronics</v>
      </c>
      <c r="I5031" s="0" t="str">
        <f aca="false">INDEX(Orders!$D:$D,MATCH(B5031,Orders!$A:$A,0))</f>
        <v>Delivered</v>
      </c>
      <c r="J5031" s="8" t="n">
        <f aca="false">INDEX(Products!$E:$E,MATCH(C5031,Products!$A:$A,0))</f>
        <v>22115.15</v>
      </c>
      <c r="K5031" s="8" t="n">
        <f aca="false">D5031*J5031</f>
        <v>22115.15</v>
      </c>
    </row>
    <row r="5032" customFormat="false" ht="15" hidden="false" customHeight="false" outlineLevel="0" collapsed="false">
      <c r="A5032" s="0" t="s">
        <v>12800</v>
      </c>
      <c r="B5032" s="0" t="s">
        <v>4593</v>
      </c>
      <c r="C5032" s="0" t="s">
        <v>7644</v>
      </c>
      <c r="D5032" s="0" t="n">
        <v>1</v>
      </c>
      <c r="E5032" s="8" t="n">
        <v>14779</v>
      </c>
      <c r="F5032" s="0" t="n">
        <v>10</v>
      </c>
      <c r="G5032" s="8" t="n">
        <v>13301.1</v>
      </c>
      <c r="H5032" s="0" t="str">
        <f aca="false">INDEX(Products!$C:$C,MATCH(C5032,Products!$A:$A,0))</f>
        <v>Mobiles &amp; Accessories</v>
      </c>
      <c r="I5032" s="0" t="str">
        <f aca="false">INDEX(Orders!$D:$D,MATCH(B5032,Orders!$A:$A,0))</f>
        <v>Delivered</v>
      </c>
      <c r="J5032" s="8" t="n">
        <f aca="false">INDEX(Products!$E:$E,MATCH(C5032,Products!$A:$A,0))</f>
        <v>10119.61</v>
      </c>
      <c r="K5032" s="8" t="n">
        <f aca="false">D5032*J5032</f>
        <v>10119.61</v>
      </c>
    </row>
    <row r="5033" customFormat="false" ht="15" hidden="false" customHeight="false" outlineLevel="0" collapsed="false">
      <c r="A5033" s="0" t="s">
        <v>12801</v>
      </c>
      <c r="B5033" s="0" t="s">
        <v>4594</v>
      </c>
      <c r="C5033" s="0" t="s">
        <v>7638</v>
      </c>
      <c r="D5033" s="0" t="n">
        <v>1</v>
      </c>
      <c r="E5033" s="8" t="n">
        <v>4629</v>
      </c>
      <c r="F5033" s="0" t="n">
        <v>0</v>
      </c>
      <c r="G5033" s="8" t="n">
        <v>4629</v>
      </c>
      <c r="H5033" s="0" t="str">
        <f aca="false">INDEX(Products!$C:$C,MATCH(C5033,Products!$A:$A,0))</f>
        <v>Fashion</v>
      </c>
      <c r="I5033" s="0" t="str">
        <f aca="false">INDEX(Orders!$D:$D,MATCH(B5033,Orders!$A:$A,0))</f>
        <v>Delivered</v>
      </c>
      <c r="J5033" s="8" t="n">
        <f aca="false">INDEX(Products!$E:$E,MATCH(C5033,Products!$A:$A,0))</f>
        <v>3426.32</v>
      </c>
      <c r="K5033" s="8" t="n">
        <f aca="false">D5033*J5033</f>
        <v>3426.32</v>
      </c>
    </row>
    <row r="5034" customFormat="false" ht="15" hidden="false" customHeight="false" outlineLevel="0" collapsed="false">
      <c r="A5034" s="0" t="s">
        <v>12802</v>
      </c>
      <c r="B5034" s="0" t="s">
        <v>4595</v>
      </c>
      <c r="C5034" s="0" t="s">
        <v>7648</v>
      </c>
      <c r="D5034" s="0" t="n">
        <v>1</v>
      </c>
      <c r="E5034" s="8" t="n">
        <v>2869</v>
      </c>
      <c r="F5034" s="0" t="n">
        <v>0</v>
      </c>
      <c r="G5034" s="8" t="n">
        <v>2869</v>
      </c>
      <c r="H5034" s="0" t="str">
        <f aca="false">INDEX(Products!$C:$C,MATCH(C5034,Products!$A:$A,0))</f>
        <v>Sports &amp; Fitness</v>
      </c>
      <c r="I5034" s="0" t="str">
        <f aca="false">INDEX(Orders!$D:$D,MATCH(B5034,Orders!$A:$A,0))</f>
        <v>Delivered</v>
      </c>
      <c r="J5034" s="8" t="n">
        <f aca="false">INDEX(Products!$E:$E,MATCH(C5034,Products!$A:$A,0))</f>
        <v>1957.62</v>
      </c>
      <c r="K5034" s="8" t="n">
        <f aca="false">D5034*J5034</f>
        <v>1957.62</v>
      </c>
    </row>
    <row r="5035" customFormat="false" ht="15" hidden="false" customHeight="false" outlineLevel="0" collapsed="false">
      <c r="A5035" s="0" t="s">
        <v>12803</v>
      </c>
      <c r="B5035" s="0" t="s">
        <v>4595</v>
      </c>
      <c r="C5035" s="0" t="s">
        <v>7752</v>
      </c>
      <c r="D5035" s="0" t="n">
        <v>3</v>
      </c>
      <c r="E5035" s="8" t="n">
        <v>309</v>
      </c>
      <c r="F5035" s="0" t="n">
        <v>20</v>
      </c>
      <c r="G5035" s="8" t="n">
        <v>741.6</v>
      </c>
      <c r="H5035" s="0" t="str">
        <f aca="false">INDEX(Products!$C:$C,MATCH(C5035,Products!$A:$A,0))</f>
        <v>Beauty &amp; Personal Care</v>
      </c>
      <c r="I5035" s="0" t="str">
        <f aca="false">INDEX(Orders!$D:$D,MATCH(B5035,Orders!$A:$A,0))</f>
        <v>Delivered</v>
      </c>
      <c r="J5035" s="8" t="n">
        <f aca="false">INDEX(Products!$E:$E,MATCH(C5035,Products!$A:$A,0))</f>
        <v>200.3</v>
      </c>
      <c r="K5035" s="8" t="n">
        <f aca="false">D5035*J5035</f>
        <v>600.9</v>
      </c>
    </row>
    <row r="5036" customFormat="false" ht="15" hidden="false" customHeight="false" outlineLevel="0" collapsed="false">
      <c r="A5036" s="0" t="s">
        <v>12804</v>
      </c>
      <c r="B5036" s="0" t="s">
        <v>4595</v>
      </c>
      <c r="C5036" s="0" t="s">
        <v>7990</v>
      </c>
      <c r="D5036" s="0" t="n">
        <v>1</v>
      </c>
      <c r="E5036" s="8" t="n">
        <v>25780</v>
      </c>
      <c r="F5036" s="0" t="n">
        <v>20</v>
      </c>
      <c r="G5036" s="8" t="n">
        <v>20624</v>
      </c>
      <c r="H5036" s="0" t="str">
        <f aca="false">INDEX(Products!$C:$C,MATCH(C5036,Products!$A:$A,0))</f>
        <v>Electronics</v>
      </c>
      <c r="I5036" s="0" t="str">
        <f aca="false">INDEX(Orders!$D:$D,MATCH(B5036,Orders!$A:$A,0))</f>
        <v>Delivered</v>
      </c>
      <c r="J5036" s="8" t="n">
        <f aca="false">INDEX(Products!$E:$E,MATCH(C5036,Products!$A:$A,0))</f>
        <v>18157.51</v>
      </c>
      <c r="K5036" s="8" t="n">
        <f aca="false">D5036*J5036</f>
        <v>18157.51</v>
      </c>
    </row>
    <row r="5037" customFormat="false" ht="15" hidden="false" customHeight="false" outlineLevel="0" collapsed="false">
      <c r="A5037" s="0" t="s">
        <v>12805</v>
      </c>
      <c r="B5037" s="0" t="s">
        <v>4596</v>
      </c>
      <c r="C5037" s="0" t="s">
        <v>7857</v>
      </c>
      <c r="D5037" s="0" t="n">
        <v>2</v>
      </c>
      <c r="E5037" s="8" t="n">
        <v>2429</v>
      </c>
      <c r="F5037" s="0" t="n">
        <v>20</v>
      </c>
      <c r="G5037" s="8" t="n">
        <v>3886.4</v>
      </c>
      <c r="H5037" s="0" t="str">
        <f aca="false">INDEX(Products!$C:$C,MATCH(C5037,Products!$A:$A,0))</f>
        <v>Fashion</v>
      </c>
      <c r="I5037" s="0" t="str">
        <f aca="false">INDEX(Orders!$D:$D,MATCH(B5037,Orders!$A:$A,0))</f>
        <v>Delivered</v>
      </c>
      <c r="J5037" s="8" t="n">
        <f aca="false">INDEX(Products!$E:$E,MATCH(C5037,Products!$A:$A,0))</f>
        <v>1801.14</v>
      </c>
      <c r="K5037" s="8" t="n">
        <f aca="false">D5037*J5037</f>
        <v>3602.28</v>
      </c>
    </row>
    <row r="5038" customFormat="false" ht="15" hidden="false" customHeight="false" outlineLevel="0" collapsed="false">
      <c r="A5038" s="0" t="s">
        <v>12806</v>
      </c>
      <c r="B5038" s="0" t="s">
        <v>4596</v>
      </c>
      <c r="C5038" s="0" t="s">
        <v>7814</v>
      </c>
      <c r="D5038" s="0" t="n">
        <v>2</v>
      </c>
      <c r="E5038" s="8" t="n">
        <v>360</v>
      </c>
      <c r="F5038" s="0" t="n">
        <v>20</v>
      </c>
      <c r="G5038" s="8" t="n">
        <v>576</v>
      </c>
      <c r="H5038" s="0" t="str">
        <f aca="false">INDEX(Products!$C:$C,MATCH(C5038,Products!$A:$A,0))</f>
        <v>Grocery</v>
      </c>
      <c r="I5038" s="0" t="str">
        <f aca="false">INDEX(Orders!$D:$D,MATCH(B5038,Orders!$A:$A,0))</f>
        <v>Delivered</v>
      </c>
      <c r="J5038" s="8" t="n">
        <f aca="false">INDEX(Products!$E:$E,MATCH(C5038,Products!$A:$A,0))</f>
        <v>220.3</v>
      </c>
      <c r="K5038" s="8" t="n">
        <f aca="false">D5038*J5038</f>
        <v>440.6</v>
      </c>
    </row>
    <row r="5039" customFormat="false" ht="15" hidden="false" customHeight="false" outlineLevel="0" collapsed="false">
      <c r="A5039" s="0" t="s">
        <v>12807</v>
      </c>
      <c r="B5039" s="0" t="s">
        <v>4597</v>
      </c>
      <c r="C5039" s="0" t="s">
        <v>7694</v>
      </c>
      <c r="D5039" s="0" t="n">
        <v>2</v>
      </c>
      <c r="E5039" s="8" t="n">
        <v>14329</v>
      </c>
      <c r="F5039" s="0" t="n">
        <v>5</v>
      </c>
      <c r="G5039" s="8" t="n">
        <v>27225.1</v>
      </c>
      <c r="H5039" s="0" t="str">
        <f aca="false">INDEX(Products!$C:$C,MATCH(C5039,Products!$A:$A,0))</f>
        <v>Home &amp; Kitchen</v>
      </c>
      <c r="I5039" s="0" t="str">
        <f aca="false">INDEX(Orders!$D:$D,MATCH(B5039,Orders!$A:$A,0))</f>
        <v>Delivered</v>
      </c>
      <c r="J5039" s="8" t="n">
        <f aca="false">INDEX(Products!$E:$E,MATCH(C5039,Products!$A:$A,0))</f>
        <v>10731.9</v>
      </c>
      <c r="K5039" s="8" t="n">
        <f aca="false">D5039*J5039</f>
        <v>21463.8</v>
      </c>
    </row>
    <row r="5040" customFormat="false" ht="15" hidden="false" customHeight="false" outlineLevel="0" collapsed="false">
      <c r="A5040" s="0" t="s">
        <v>12808</v>
      </c>
      <c r="B5040" s="0" t="s">
        <v>4597</v>
      </c>
      <c r="C5040" s="0" t="s">
        <v>8152</v>
      </c>
      <c r="D5040" s="0" t="n">
        <v>1</v>
      </c>
      <c r="E5040" s="8" t="n">
        <v>3759</v>
      </c>
      <c r="F5040" s="0" t="n">
        <v>0</v>
      </c>
      <c r="G5040" s="8" t="n">
        <v>3759</v>
      </c>
      <c r="H5040" s="0" t="str">
        <f aca="false">INDEX(Products!$C:$C,MATCH(C5040,Products!$A:$A,0))</f>
        <v>Fashion</v>
      </c>
      <c r="I5040" s="0" t="str">
        <f aca="false">INDEX(Orders!$D:$D,MATCH(B5040,Orders!$A:$A,0))</f>
        <v>Delivered</v>
      </c>
      <c r="J5040" s="8" t="n">
        <f aca="false">INDEX(Products!$E:$E,MATCH(C5040,Products!$A:$A,0))</f>
        <v>2136.16</v>
      </c>
      <c r="K5040" s="8" t="n">
        <f aca="false">D5040*J5040</f>
        <v>2136.16</v>
      </c>
    </row>
    <row r="5041" customFormat="false" ht="15" hidden="false" customHeight="false" outlineLevel="0" collapsed="false">
      <c r="A5041" s="0" t="s">
        <v>12809</v>
      </c>
      <c r="B5041" s="0" t="s">
        <v>4597</v>
      </c>
      <c r="C5041" s="0" t="s">
        <v>7736</v>
      </c>
      <c r="D5041" s="0" t="n">
        <v>1</v>
      </c>
      <c r="E5041" s="8" t="n">
        <v>569</v>
      </c>
      <c r="F5041" s="0" t="n">
        <v>20</v>
      </c>
      <c r="G5041" s="8" t="n">
        <v>455.2</v>
      </c>
      <c r="H5041" s="0" t="str">
        <f aca="false">INDEX(Products!$C:$C,MATCH(C5041,Products!$A:$A,0))</f>
        <v>Beauty &amp; Personal Care</v>
      </c>
      <c r="I5041" s="0" t="str">
        <f aca="false">INDEX(Orders!$D:$D,MATCH(B5041,Orders!$A:$A,0))</f>
        <v>Delivered</v>
      </c>
      <c r="J5041" s="8" t="n">
        <f aca="false">INDEX(Products!$E:$E,MATCH(C5041,Products!$A:$A,0))</f>
        <v>400.07</v>
      </c>
      <c r="K5041" s="8" t="n">
        <f aca="false">D5041*J5041</f>
        <v>400.07</v>
      </c>
    </row>
    <row r="5042" customFormat="false" ht="15" hidden="false" customHeight="false" outlineLevel="0" collapsed="false">
      <c r="A5042" s="0" t="s">
        <v>12810</v>
      </c>
      <c r="B5042" s="0" t="s">
        <v>4598</v>
      </c>
      <c r="C5042" s="0" t="s">
        <v>7825</v>
      </c>
      <c r="D5042" s="0" t="n">
        <v>2</v>
      </c>
      <c r="E5042" s="8" t="n">
        <v>1190</v>
      </c>
      <c r="F5042" s="0" t="n">
        <v>10</v>
      </c>
      <c r="G5042" s="8" t="n">
        <v>2142</v>
      </c>
      <c r="H5042" s="0" t="str">
        <f aca="false">INDEX(Products!$C:$C,MATCH(C5042,Products!$A:$A,0))</f>
        <v>Fashion</v>
      </c>
      <c r="I5042" s="0" t="str">
        <f aca="false">INDEX(Orders!$D:$D,MATCH(B5042,Orders!$A:$A,0))</f>
        <v>Delivered</v>
      </c>
      <c r="J5042" s="8" t="n">
        <f aca="false">INDEX(Products!$E:$E,MATCH(C5042,Products!$A:$A,0))</f>
        <v>814.55</v>
      </c>
      <c r="K5042" s="8" t="n">
        <f aca="false">D5042*J5042</f>
        <v>1629.1</v>
      </c>
    </row>
    <row r="5043" customFormat="false" ht="15" hidden="false" customHeight="false" outlineLevel="0" collapsed="false">
      <c r="A5043" s="0" t="s">
        <v>12811</v>
      </c>
      <c r="B5043" s="0" t="s">
        <v>4599</v>
      </c>
      <c r="C5043" s="0" t="s">
        <v>7968</v>
      </c>
      <c r="D5043" s="0" t="n">
        <v>1</v>
      </c>
      <c r="E5043" s="8" t="n">
        <v>50</v>
      </c>
      <c r="F5043" s="0" t="n">
        <v>0</v>
      </c>
      <c r="G5043" s="8" t="n">
        <v>50</v>
      </c>
      <c r="H5043" s="0" t="str">
        <f aca="false">INDEX(Products!$C:$C,MATCH(C5043,Products!$A:$A,0))</f>
        <v>Grocery</v>
      </c>
      <c r="I5043" s="0" t="str">
        <f aca="false">INDEX(Orders!$D:$D,MATCH(B5043,Orders!$A:$A,0))</f>
        <v>Delivered</v>
      </c>
      <c r="J5043" s="8" t="n">
        <f aca="false">INDEX(Products!$E:$E,MATCH(C5043,Products!$A:$A,0))</f>
        <v>31.67</v>
      </c>
      <c r="K5043" s="8" t="n">
        <f aca="false">D5043*J5043</f>
        <v>31.67</v>
      </c>
    </row>
    <row r="5044" customFormat="false" ht="15" hidden="false" customHeight="false" outlineLevel="0" collapsed="false">
      <c r="A5044" s="0" t="s">
        <v>12812</v>
      </c>
      <c r="B5044" s="0" t="s">
        <v>4599</v>
      </c>
      <c r="C5044" s="0" t="s">
        <v>7609</v>
      </c>
      <c r="D5044" s="0" t="n">
        <v>1</v>
      </c>
      <c r="E5044" s="8" t="n">
        <v>35369</v>
      </c>
      <c r="F5044" s="0" t="n">
        <v>5</v>
      </c>
      <c r="G5044" s="8" t="n">
        <v>33600.55</v>
      </c>
      <c r="H5044" s="0" t="str">
        <f aca="false">INDEX(Products!$C:$C,MATCH(C5044,Products!$A:$A,0))</f>
        <v>Electronics</v>
      </c>
      <c r="I5044" s="0" t="str">
        <f aca="false">INDEX(Orders!$D:$D,MATCH(B5044,Orders!$A:$A,0))</f>
        <v>Delivered</v>
      </c>
      <c r="J5044" s="8" t="n">
        <f aca="false">INDEX(Products!$E:$E,MATCH(C5044,Products!$A:$A,0))</f>
        <v>24770.66</v>
      </c>
      <c r="K5044" s="8" t="n">
        <f aca="false">D5044*J5044</f>
        <v>24770.66</v>
      </c>
    </row>
    <row r="5045" customFormat="false" ht="15" hidden="false" customHeight="false" outlineLevel="0" collapsed="false">
      <c r="A5045" s="0" t="s">
        <v>12813</v>
      </c>
      <c r="B5045" s="0" t="s">
        <v>4600</v>
      </c>
      <c r="C5045" s="0" t="s">
        <v>7916</v>
      </c>
      <c r="D5045" s="0" t="n">
        <v>1</v>
      </c>
      <c r="E5045" s="8" t="n">
        <v>2700</v>
      </c>
      <c r="F5045" s="0" t="n">
        <v>5</v>
      </c>
      <c r="G5045" s="8" t="n">
        <v>2565</v>
      </c>
      <c r="H5045" s="0" t="str">
        <f aca="false">INDEX(Products!$C:$C,MATCH(C5045,Products!$A:$A,0))</f>
        <v>Beauty &amp; Personal Care</v>
      </c>
      <c r="I5045" s="0" t="str">
        <f aca="false">INDEX(Orders!$D:$D,MATCH(B5045,Orders!$A:$A,0))</f>
        <v>Returned</v>
      </c>
      <c r="J5045" s="8" t="n">
        <f aca="false">INDEX(Products!$E:$E,MATCH(C5045,Products!$A:$A,0))</f>
        <v>1844.89</v>
      </c>
      <c r="K5045" s="8" t="n">
        <f aca="false">D5045*J5045</f>
        <v>1844.89</v>
      </c>
    </row>
    <row r="5046" customFormat="false" ht="15" hidden="false" customHeight="false" outlineLevel="0" collapsed="false">
      <c r="A5046" s="0" t="s">
        <v>12814</v>
      </c>
      <c r="B5046" s="0" t="s">
        <v>4600</v>
      </c>
      <c r="C5046" s="0" t="s">
        <v>7723</v>
      </c>
      <c r="D5046" s="0" t="n">
        <v>1</v>
      </c>
      <c r="E5046" s="8" t="n">
        <v>26310</v>
      </c>
      <c r="F5046" s="0" t="n">
        <v>30</v>
      </c>
      <c r="G5046" s="8" t="n">
        <v>18417</v>
      </c>
      <c r="H5046" s="0" t="str">
        <f aca="false">INDEX(Products!$C:$C,MATCH(C5046,Products!$A:$A,0))</f>
        <v>Electronics</v>
      </c>
      <c r="I5046" s="0" t="str">
        <f aca="false">INDEX(Orders!$D:$D,MATCH(B5046,Orders!$A:$A,0))</f>
        <v>Returned</v>
      </c>
      <c r="J5046" s="8" t="n">
        <f aca="false">INDEX(Products!$E:$E,MATCH(C5046,Products!$A:$A,0))</f>
        <v>16349.67</v>
      </c>
      <c r="K5046" s="8" t="n">
        <f aca="false">D5046*J5046</f>
        <v>16349.67</v>
      </c>
    </row>
    <row r="5047" customFormat="false" ht="15" hidden="false" customHeight="false" outlineLevel="0" collapsed="false">
      <c r="A5047" s="0" t="s">
        <v>12815</v>
      </c>
      <c r="B5047" s="0" t="s">
        <v>4601</v>
      </c>
      <c r="C5047" s="0" t="s">
        <v>7920</v>
      </c>
      <c r="D5047" s="0" t="n">
        <v>1</v>
      </c>
      <c r="E5047" s="8" t="n">
        <v>1279</v>
      </c>
      <c r="F5047" s="0" t="n">
        <v>0</v>
      </c>
      <c r="G5047" s="8" t="n">
        <v>1279</v>
      </c>
      <c r="H5047" s="0" t="str">
        <f aca="false">INDEX(Products!$C:$C,MATCH(C5047,Products!$A:$A,0))</f>
        <v>Books</v>
      </c>
      <c r="I5047" s="0" t="str">
        <f aca="false">INDEX(Orders!$D:$D,MATCH(B5047,Orders!$A:$A,0))</f>
        <v>Delivered</v>
      </c>
      <c r="J5047" s="8" t="n">
        <f aca="false">INDEX(Products!$E:$E,MATCH(C5047,Products!$A:$A,0))</f>
        <v>917.25</v>
      </c>
      <c r="K5047" s="8" t="n">
        <f aca="false">D5047*J5047</f>
        <v>917.25</v>
      </c>
    </row>
    <row r="5048" customFormat="false" ht="15" hidden="false" customHeight="false" outlineLevel="0" collapsed="false">
      <c r="A5048" s="0" t="s">
        <v>12816</v>
      </c>
      <c r="B5048" s="0" t="s">
        <v>4601</v>
      </c>
      <c r="C5048" s="0" t="s">
        <v>7947</v>
      </c>
      <c r="D5048" s="0" t="n">
        <v>1</v>
      </c>
      <c r="E5048" s="8" t="n">
        <v>9320</v>
      </c>
      <c r="F5048" s="0" t="n">
        <v>5</v>
      </c>
      <c r="G5048" s="8" t="n">
        <v>8854</v>
      </c>
      <c r="H5048" s="0" t="str">
        <f aca="false">INDEX(Products!$C:$C,MATCH(C5048,Products!$A:$A,0))</f>
        <v>Home &amp; Kitchen</v>
      </c>
      <c r="I5048" s="0" t="str">
        <f aca="false">INDEX(Orders!$D:$D,MATCH(B5048,Orders!$A:$A,0))</f>
        <v>Delivered</v>
      </c>
      <c r="J5048" s="8" t="n">
        <f aca="false">INDEX(Products!$E:$E,MATCH(C5048,Products!$A:$A,0))</f>
        <v>6164.02</v>
      </c>
      <c r="K5048" s="8" t="n">
        <f aca="false">D5048*J5048</f>
        <v>6164.02</v>
      </c>
    </row>
    <row r="5049" customFormat="false" ht="15" hidden="false" customHeight="false" outlineLevel="0" collapsed="false">
      <c r="A5049" s="0" t="s">
        <v>12817</v>
      </c>
      <c r="B5049" s="0" t="s">
        <v>4602</v>
      </c>
      <c r="C5049" s="0" t="s">
        <v>7620</v>
      </c>
      <c r="D5049" s="0" t="n">
        <v>2</v>
      </c>
      <c r="E5049" s="8" t="n">
        <v>8729</v>
      </c>
      <c r="F5049" s="0" t="n">
        <v>5</v>
      </c>
      <c r="G5049" s="8" t="n">
        <v>16585.1</v>
      </c>
      <c r="H5049" s="0" t="str">
        <f aca="false">INDEX(Products!$C:$C,MATCH(C5049,Products!$A:$A,0))</f>
        <v>Electronics</v>
      </c>
      <c r="I5049" s="0" t="str">
        <f aca="false">INDEX(Orders!$D:$D,MATCH(B5049,Orders!$A:$A,0))</f>
        <v>Delivered</v>
      </c>
      <c r="J5049" s="8" t="n">
        <f aca="false">INDEX(Products!$E:$E,MATCH(C5049,Products!$A:$A,0))</f>
        <v>6197.6</v>
      </c>
      <c r="K5049" s="8" t="n">
        <f aca="false">D5049*J5049</f>
        <v>12395.2</v>
      </c>
    </row>
    <row r="5050" customFormat="false" ht="15" hidden="false" customHeight="false" outlineLevel="0" collapsed="false">
      <c r="A5050" s="0" t="s">
        <v>12818</v>
      </c>
      <c r="B5050" s="0" t="s">
        <v>4602</v>
      </c>
      <c r="C5050" s="0" t="s">
        <v>7622</v>
      </c>
      <c r="D5050" s="0" t="n">
        <v>1</v>
      </c>
      <c r="E5050" s="8" t="n">
        <v>1549</v>
      </c>
      <c r="F5050" s="0" t="n">
        <v>15</v>
      </c>
      <c r="G5050" s="8" t="n">
        <v>1316.65</v>
      </c>
      <c r="H5050" s="0" t="str">
        <f aca="false">INDEX(Products!$C:$C,MATCH(C5050,Products!$A:$A,0))</f>
        <v>Beauty &amp; Personal Care</v>
      </c>
      <c r="I5050" s="0" t="str">
        <f aca="false">INDEX(Orders!$D:$D,MATCH(B5050,Orders!$A:$A,0))</f>
        <v>Delivered</v>
      </c>
      <c r="J5050" s="8" t="n">
        <f aca="false">INDEX(Products!$E:$E,MATCH(C5050,Products!$A:$A,0))</f>
        <v>915.36</v>
      </c>
      <c r="K5050" s="8" t="n">
        <f aca="false">D5050*J5050</f>
        <v>915.36</v>
      </c>
    </row>
    <row r="5051" customFormat="false" ht="15" hidden="false" customHeight="false" outlineLevel="0" collapsed="false">
      <c r="A5051" s="0" t="s">
        <v>12819</v>
      </c>
      <c r="B5051" s="0" t="s">
        <v>4602</v>
      </c>
      <c r="C5051" s="0" t="s">
        <v>7593</v>
      </c>
      <c r="D5051" s="0" t="n">
        <v>1</v>
      </c>
      <c r="E5051" s="8" t="n">
        <v>12159</v>
      </c>
      <c r="F5051" s="0" t="n">
        <v>20</v>
      </c>
      <c r="G5051" s="8" t="n">
        <v>9727.2</v>
      </c>
      <c r="H5051" s="0" t="str">
        <f aca="false">INDEX(Products!$C:$C,MATCH(C5051,Products!$A:$A,0))</f>
        <v>Mobiles &amp; Accessories</v>
      </c>
      <c r="I5051" s="0" t="str">
        <f aca="false">INDEX(Orders!$D:$D,MATCH(B5051,Orders!$A:$A,0))</f>
        <v>Delivered</v>
      </c>
      <c r="J5051" s="8" t="n">
        <f aca="false">INDEX(Products!$E:$E,MATCH(C5051,Products!$A:$A,0))</f>
        <v>8791.68</v>
      </c>
      <c r="K5051" s="8" t="n">
        <f aca="false">D5051*J5051</f>
        <v>8791.68</v>
      </c>
    </row>
    <row r="5052" customFormat="false" ht="15" hidden="false" customHeight="false" outlineLevel="0" collapsed="false">
      <c r="A5052" s="0" t="s">
        <v>12820</v>
      </c>
      <c r="B5052" s="0" t="s">
        <v>4603</v>
      </c>
      <c r="C5052" s="0" t="s">
        <v>7648</v>
      </c>
      <c r="D5052" s="0" t="n">
        <v>1</v>
      </c>
      <c r="E5052" s="8" t="n">
        <v>2869</v>
      </c>
      <c r="F5052" s="0" t="n">
        <v>15</v>
      </c>
      <c r="G5052" s="8" t="n">
        <v>2438.65</v>
      </c>
      <c r="H5052" s="0" t="str">
        <f aca="false">INDEX(Products!$C:$C,MATCH(C5052,Products!$A:$A,0))</f>
        <v>Sports &amp; Fitness</v>
      </c>
      <c r="I5052" s="0" t="str">
        <f aca="false">INDEX(Orders!$D:$D,MATCH(B5052,Orders!$A:$A,0))</f>
        <v>Delivered</v>
      </c>
      <c r="J5052" s="8" t="n">
        <f aca="false">INDEX(Products!$E:$E,MATCH(C5052,Products!$A:$A,0))</f>
        <v>1957.62</v>
      </c>
      <c r="K5052" s="8" t="n">
        <f aca="false">D5052*J5052</f>
        <v>1957.62</v>
      </c>
    </row>
    <row r="5053" customFormat="false" ht="15" hidden="false" customHeight="false" outlineLevel="0" collapsed="false">
      <c r="A5053" s="0" t="s">
        <v>12821</v>
      </c>
      <c r="B5053" s="0" t="s">
        <v>4604</v>
      </c>
      <c r="C5053" s="0" t="s">
        <v>8111</v>
      </c>
      <c r="D5053" s="0" t="n">
        <v>1</v>
      </c>
      <c r="E5053" s="8" t="n">
        <v>3729</v>
      </c>
      <c r="F5053" s="0" t="n">
        <v>5</v>
      </c>
      <c r="G5053" s="8" t="n">
        <v>3542.55</v>
      </c>
      <c r="H5053" s="0" t="str">
        <f aca="false">INDEX(Products!$C:$C,MATCH(C5053,Products!$A:$A,0))</f>
        <v>Fashion</v>
      </c>
      <c r="I5053" s="0" t="str">
        <f aca="false">INDEX(Orders!$D:$D,MATCH(B5053,Orders!$A:$A,0))</f>
        <v>Returned</v>
      </c>
      <c r="J5053" s="8" t="n">
        <f aca="false">INDEX(Products!$E:$E,MATCH(C5053,Products!$A:$A,0))</f>
        <v>2097.34</v>
      </c>
      <c r="K5053" s="8" t="n">
        <f aca="false">D5053*J5053</f>
        <v>2097.34</v>
      </c>
    </row>
    <row r="5054" customFormat="false" ht="15" hidden="false" customHeight="false" outlineLevel="0" collapsed="false">
      <c r="A5054" s="0" t="s">
        <v>12822</v>
      </c>
      <c r="B5054" s="0" t="s">
        <v>4605</v>
      </c>
      <c r="C5054" s="0" t="s">
        <v>7620</v>
      </c>
      <c r="D5054" s="0" t="n">
        <v>1</v>
      </c>
      <c r="E5054" s="8" t="n">
        <v>8729</v>
      </c>
      <c r="F5054" s="0" t="n">
        <v>0</v>
      </c>
      <c r="G5054" s="8" t="n">
        <v>8729</v>
      </c>
      <c r="H5054" s="0" t="str">
        <f aca="false">INDEX(Products!$C:$C,MATCH(C5054,Products!$A:$A,0))</f>
        <v>Electronics</v>
      </c>
      <c r="I5054" s="0" t="str">
        <f aca="false">INDEX(Orders!$D:$D,MATCH(B5054,Orders!$A:$A,0))</f>
        <v>Delivered</v>
      </c>
      <c r="J5054" s="8" t="n">
        <f aca="false">INDEX(Products!$E:$E,MATCH(C5054,Products!$A:$A,0))</f>
        <v>6197.6</v>
      </c>
      <c r="K5054" s="8" t="n">
        <f aca="false">D5054*J5054</f>
        <v>6197.6</v>
      </c>
    </row>
    <row r="5055" customFormat="false" ht="15" hidden="false" customHeight="false" outlineLevel="0" collapsed="false">
      <c r="A5055" s="0" t="s">
        <v>12823</v>
      </c>
      <c r="B5055" s="0" t="s">
        <v>4606</v>
      </c>
      <c r="C5055" s="0" t="s">
        <v>7657</v>
      </c>
      <c r="D5055" s="0" t="n">
        <v>1</v>
      </c>
      <c r="E5055" s="8" t="n">
        <v>2549</v>
      </c>
      <c r="F5055" s="0" t="n">
        <v>5</v>
      </c>
      <c r="G5055" s="8" t="n">
        <v>2421.55</v>
      </c>
      <c r="H5055" s="0" t="str">
        <f aca="false">INDEX(Products!$C:$C,MATCH(C5055,Products!$A:$A,0))</f>
        <v>Beauty &amp; Personal Care</v>
      </c>
      <c r="I5055" s="0" t="str">
        <f aca="false">INDEX(Orders!$D:$D,MATCH(B5055,Orders!$A:$A,0))</f>
        <v>Delivered</v>
      </c>
      <c r="J5055" s="8" t="n">
        <f aca="false">INDEX(Products!$E:$E,MATCH(C5055,Products!$A:$A,0))</f>
        <v>1757.39</v>
      </c>
      <c r="K5055" s="8" t="n">
        <f aca="false">D5055*J5055</f>
        <v>1757.39</v>
      </c>
    </row>
    <row r="5056" customFormat="false" ht="15" hidden="false" customHeight="false" outlineLevel="0" collapsed="false">
      <c r="A5056" s="0" t="s">
        <v>12824</v>
      </c>
      <c r="B5056" s="0" t="s">
        <v>4607</v>
      </c>
      <c r="C5056" s="0" t="s">
        <v>7599</v>
      </c>
      <c r="D5056" s="0" t="n">
        <v>1</v>
      </c>
      <c r="E5056" s="8" t="n">
        <v>4869</v>
      </c>
      <c r="F5056" s="0" t="n">
        <v>10</v>
      </c>
      <c r="G5056" s="8" t="n">
        <v>4382.1</v>
      </c>
      <c r="H5056" s="0" t="str">
        <f aca="false">INDEX(Products!$C:$C,MATCH(C5056,Products!$A:$A,0))</f>
        <v>Fashion</v>
      </c>
      <c r="I5056" s="0" t="str">
        <f aca="false">INDEX(Orders!$D:$D,MATCH(B5056,Orders!$A:$A,0))</f>
        <v>Delivered</v>
      </c>
      <c r="J5056" s="8" t="n">
        <f aca="false">INDEX(Products!$E:$E,MATCH(C5056,Products!$A:$A,0))</f>
        <v>3494.47</v>
      </c>
      <c r="K5056" s="8" t="n">
        <f aca="false">D5056*J5056</f>
        <v>3494.47</v>
      </c>
    </row>
    <row r="5057" customFormat="false" ht="15" hidden="false" customHeight="false" outlineLevel="0" collapsed="false">
      <c r="A5057" s="0" t="s">
        <v>12825</v>
      </c>
      <c r="B5057" s="0" t="s">
        <v>4607</v>
      </c>
      <c r="C5057" s="0" t="s">
        <v>7731</v>
      </c>
      <c r="D5057" s="0" t="n">
        <v>3</v>
      </c>
      <c r="E5057" s="8" t="n">
        <v>20750</v>
      </c>
      <c r="F5057" s="0" t="n">
        <v>5</v>
      </c>
      <c r="G5057" s="8" t="n">
        <v>59137.5</v>
      </c>
      <c r="H5057" s="0" t="str">
        <f aca="false">INDEX(Products!$C:$C,MATCH(C5057,Products!$A:$A,0))</f>
        <v>Electronics</v>
      </c>
      <c r="I5057" s="0" t="str">
        <f aca="false">INDEX(Orders!$D:$D,MATCH(B5057,Orders!$A:$A,0))</f>
        <v>Delivered</v>
      </c>
      <c r="J5057" s="8" t="n">
        <f aca="false">INDEX(Products!$E:$E,MATCH(C5057,Products!$A:$A,0))</f>
        <v>12173.79</v>
      </c>
      <c r="K5057" s="8" t="n">
        <f aca="false">D5057*J5057</f>
        <v>36521.37</v>
      </c>
    </row>
    <row r="5058" customFormat="false" ht="15" hidden="false" customHeight="false" outlineLevel="0" collapsed="false">
      <c r="A5058" s="0" t="s">
        <v>12826</v>
      </c>
      <c r="B5058" s="0" t="s">
        <v>4609</v>
      </c>
      <c r="C5058" s="0" t="s">
        <v>7892</v>
      </c>
      <c r="D5058" s="0" t="n">
        <v>1</v>
      </c>
      <c r="E5058" s="8" t="n">
        <v>31790</v>
      </c>
      <c r="F5058" s="0" t="n">
        <v>20</v>
      </c>
      <c r="G5058" s="8" t="n">
        <v>25432</v>
      </c>
      <c r="H5058" s="0" t="str">
        <f aca="false">INDEX(Products!$C:$C,MATCH(C5058,Products!$A:$A,0))</f>
        <v>Electronics</v>
      </c>
      <c r="I5058" s="0" t="str">
        <f aca="false">INDEX(Orders!$D:$D,MATCH(B5058,Orders!$A:$A,0))</f>
        <v>Cancelled</v>
      </c>
      <c r="J5058" s="8" t="n">
        <f aca="false">INDEX(Products!$E:$E,MATCH(C5058,Products!$A:$A,0))</f>
        <v>21808.65</v>
      </c>
      <c r="K5058" s="8" t="n">
        <f aca="false">D5058*J5058</f>
        <v>21808.65</v>
      </c>
    </row>
    <row r="5059" customFormat="false" ht="15" hidden="false" customHeight="false" outlineLevel="0" collapsed="false">
      <c r="A5059" s="0" t="s">
        <v>12827</v>
      </c>
      <c r="B5059" s="0" t="s">
        <v>4609</v>
      </c>
      <c r="C5059" s="0" t="s">
        <v>7661</v>
      </c>
      <c r="D5059" s="0" t="n">
        <v>3</v>
      </c>
      <c r="E5059" s="8" t="n">
        <v>499</v>
      </c>
      <c r="F5059" s="0" t="n">
        <v>0</v>
      </c>
      <c r="G5059" s="8" t="n">
        <v>1497</v>
      </c>
      <c r="H5059" s="0" t="str">
        <f aca="false">INDEX(Products!$C:$C,MATCH(C5059,Products!$A:$A,0))</f>
        <v>Beauty &amp; Personal Care</v>
      </c>
      <c r="I5059" s="0" t="str">
        <f aca="false">INDEX(Orders!$D:$D,MATCH(B5059,Orders!$A:$A,0))</f>
        <v>Cancelled</v>
      </c>
      <c r="J5059" s="8" t="n">
        <f aca="false">INDEX(Products!$E:$E,MATCH(C5059,Products!$A:$A,0))</f>
        <v>296.64</v>
      </c>
      <c r="K5059" s="8" t="n">
        <f aca="false">D5059*J5059</f>
        <v>889.92</v>
      </c>
    </row>
    <row r="5060" customFormat="false" ht="15" hidden="false" customHeight="false" outlineLevel="0" collapsed="false">
      <c r="A5060" s="0" t="s">
        <v>12828</v>
      </c>
      <c r="B5060" s="0" t="s">
        <v>4610</v>
      </c>
      <c r="C5060" s="0" t="s">
        <v>7860</v>
      </c>
      <c r="D5060" s="0" t="n">
        <v>1</v>
      </c>
      <c r="E5060" s="8" t="n">
        <v>24399</v>
      </c>
      <c r="F5060" s="0" t="n">
        <v>20</v>
      </c>
      <c r="G5060" s="8" t="n">
        <v>19519.2</v>
      </c>
      <c r="H5060" s="0" t="str">
        <f aca="false">INDEX(Products!$C:$C,MATCH(C5060,Products!$A:$A,0))</f>
        <v>Mobiles &amp; Accessories</v>
      </c>
      <c r="I5060" s="0" t="str">
        <f aca="false">INDEX(Orders!$D:$D,MATCH(B5060,Orders!$A:$A,0))</f>
        <v>Delivered</v>
      </c>
      <c r="J5060" s="8" t="n">
        <f aca="false">INDEX(Products!$E:$E,MATCH(C5060,Products!$A:$A,0))</f>
        <v>14822.21</v>
      </c>
      <c r="K5060" s="8" t="n">
        <f aca="false">D5060*J5060</f>
        <v>14822.21</v>
      </c>
    </row>
    <row r="5061" customFormat="false" ht="15" hidden="false" customHeight="false" outlineLevel="0" collapsed="false">
      <c r="A5061" s="0" t="s">
        <v>12829</v>
      </c>
      <c r="B5061" s="0" t="s">
        <v>4611</v>
      </c>
      <c r="C5061" s="0" t="s">
        <v>7873</v>
      </c>
      <c r="D5061" s="0" t="n">
        <v>1</v>
      </c>
      <c r="E5061" s="8" t="n">
        <v>14909</v>
      </c>
      <c r="F5061" s="0" t="n">
        <v>0</v>
      </c>
      <c r="G5061" s="8" t="n">
        <v>14909</v>
      </c>
      <c r="H5061" s="0" t="str">
        <f aca="false">INDEX(Products!$C:$C,MATCH(C5061,Products!$A:$A,0))</f>
        <v>Home &amp; Kitchen</v>
      </c>
      <c r="I5061" s="0" t="str">
        <f aca="false">INDEX(Orders!$D:$D,MATCH(B5061,Orders!$A:$A,0))</f>
        <v>Delivered</v>
      </c>
      <c r="J5061" s="8" t="n">
        <f aca="false">INDEX(Products!$E:$E,MATCH(C5061,Products!$A:$A,0))</f>
        <v>8333.87</v>
      </c>
      <c r="K5061" s="8" t="n">
        <f aca="false">D5061*J5061</f>
        <v>8333.87</v>
      </c>
    </row>
    <row r="5062" customFormat="false" ht="15" hidden="false" customHeight="false" outlineLevel="0" collapsed="false">
      <c r="A5062" s="0" t="s">
        <v>12830</v>
      </c>
      <c r="B5062" s="0" t="s">
        <v>4612</v>
      </c>
      <c r="C5062" s="0" t="s">
        <v>7961</v>
      </c>
      <c r="D5062" s="0" t="n">
        <v>2</v>
      </c>
      <c r="E5062" s="8" t="n">
        <v>7140</v>
      </c>
      <c r="F5062" s="0" t="n">
        <v>5</v>
      </c>
      <c r="G5062" s="8" t="n">
        <v>13566</v>
      </c>
      <c r="H5062" s="0" t="str">
        <f aca="false">INDEX(Products!$C:$C,MATCH(C5062,Products!$A:$A,0))</f>
        <v>Mobiles &amp; Accessories</v>
      </c>
      <c r="I5062" s="0" t="str">
        <f aca="false">INDEX(Orders!$D:$D,MATCH(B5062,Orders!$A:$A,0))</f>
        <v>Delivered</v>
      </c>
      <c r="J5062" s="8" t="n">
        <f aca="false">INDEX(Products!$E:$E,MATCH(C5062,Products!$A:$A,0))</f>
        <v>4319.28</v>
      </c>
      <c r="K5062" s="8" t="n">
        <f aca="false">D5062*J5062</f>
        <v>8638.56</v>
      </c>
    </row>
    <row r="5063" customFormat="false" ht="15" hidden="false" customHeight="false" outlineLevel="0" collapsed="false">
      <c r="A5063" s="0" t="s">
        <v>12831</v>
      </c>
      <c r="B5063" s="0" t="s">
        <v>4612</v>
      </c>
      <c r="C5063" s="0" t="s">
        <v>7884</v>
      </c>
      <c r="D5063" s="0" t="n">
        <v>1</v>
      </c>
      <c r="E5063" s="8" t="n">
        <v>560</v>
      </c>
      <c r="F5063" s="0" t="n">
        <v>15</v>
      </c>
      <c r="G5063" s="8" t="n">
        <v>476</v>
      </c>
      <c r="H5063" s="0" t="str">
        <f aca="false">INDEX(Products!$C:$C,MATCH(C5063,Products!$A:$A,0))</f>
        <v>Fashion</v>
      </c>
      <c r="I5063" s="0" t="str">
        <f aca="false">INDEX(Orders!$D:$D,MATCH(B5063,Orders!$A:$A,0))</f>
        <v>Delivered</v>
      </c>
      <c r="J5063" s="8" t="n">
        <f aca="false">INDEX(Products!$E:$E,MATCH(C5063,Products!$A:$A,0))</f>
        <v>349.88</v>
      </c>
      <c r="K5063" s="8" t="n">
        <f aca="false">D5063*J5063</f>
        <v>349.88</v>
      </c>
    </row>
    <row r="5064" customFormat="false" ht="15" hidden="false" customHeight="false" outlineLevel="0" collapsed="false">
      <c r="A5064" s="0" t="s">
        <v>12832</v>
      </c>
      <c r="B5064" s="0" t="s">
        <v>4612</v>
      </c>
      <c r="C5064" s="0" t="s">
        <v>7618</v>
      </c>
      <c r="D5064" s="0" t="n">
        <v>1</v>
      </c>
      <c r="E5064" s="8" t="n">
        <v>10470</v>
      </c>
      <c r="F5064" s="0" t="n">
        <v>20</v>
      </c>
      <c r="G5064" s="8" t="n">
        <v>8376</v>
      </c>
      <c r="H5064" s="0" t="str">
        <f aca="false">INDEX(Products!$C:$C,MATCH(C5064,Products!$A:$A,0))</f>
        <v>Sports &amp; Fitness</v>
      </c>
      <c r="I5064" s="0" t="str">
        <f aca="false">INDEX(Orders!$D:$D,MATCH(B5064,Orders!$A:$A,0))</f>
        <v>Delivered</v>
      </c>
      <c r="J5064" s="8" t="n">
        <f aca="false">INDEX(Products!$E:$E,MATCH(C5064,Products!$A:$A,0))</f>
        <v>7080.69</v>
      </c>
      <c r="K5064" s="8" t="n">
        <f aca="false">D5064*J5064</f>
        <v>7080.69</v>
      </c>
    </row>
    <row r="5065" customFormat="false" ht="15" hidden="false" customHeight="false" outlineLevel="0" collapsed="false">
      <c r="A5065" s="0" t="s">
        <v>12833</v>
      </c>
      <c r="B5065" s="0" t="s">
        <v>4613</v>
      </c>
      <c r="C5065" s="0" t="s">
        <v>7990</v>
      </c>
      <c r="D5065" s="0" t="n">
        <v>2</v>
      </c>
      <c r="E5065" s="8" t="n">
        <v>25780</v>
      </c>
      <c r="F5065" s="0" t="n">
        <v>0</v>
      </c>
      <c r="G5065" s="8" t="n">
        <v>51560</v>
      </c>
      <c r="H5065" s="0" t="str">
        <f aca="false">INDEX(Products!$C:$C,MATCH(C5065,Products!$A:$A,0))</f>
        <v>Electronics</v>
      </c>
      <c r="I5065" s="0" t="str">
        <f aca="false">INDEX(Orders!$D:$D,MATCH(B5065,Orders!$A:$A,0))</f>
        <v>Delivered</v>
      </c>
      <c r="J5065" s="8" t="n">
        <f aca="false">INDEX(Products!$E:$E,MATCH(C5065,Products!$A:$A,0))</f>
        <v>18157.51</v>
      </c>
      <c r="K5065" s="8" t="n">
        <f aca="false">D5065*J5065</f>
        <v>36315.02</v>
      </c>
    </row>
    <row r="5066" customFormat="false" ht="15" hidden="false" customHeight="false" outlineLevel="0" collapsed="false">
      <c r="A5066" s="0" t="s">
        <v>12834</v>
      </c>
      <c r="B5066" s="0" t="s">
        <v>4613</v>
      </c>
      <c r="C5066" s="0" t="s">
        <v>8306</v>
      </c>
      <c r="D5066" s="0" t="n">
        <v>3</v>
      </c>
      <c r="E5066" s="8" t="n">
        <v>6549</v>
      </c>
      <c r="F5066" s="0" t="n">
        <v>10</v>
      </c>
      <c r="G5066" s="8" t="n">
        <v>17682.3</v>
      </c>
      <c r="H5066" s="0" t="str">
        <f aca="false">INDEX(Products!$C:$C,MATCH(C5066,Products!$A:$A,0))</f>
        <v>Home &amp; Kitchen</v>
      </c>
      <c r="I5066" s="0" t="str">
        <f aca="false">INDEX(Orders!$D:$D,MATCH(B5066,Orders!$A:$A,0))</f>
        <v>Delivered</v>
      </c>
      <c r="J5066" s="8" t="n">
        <f aca="false">INDEX(Products!$E:$E,MATCH(C5066,Products!$A:$A,0))</f>
        <v>3998.73</v>
      </c>
      <c r="K5066" s="8" t="n">
        <f aca="false">D5066*J5066</f>
        <v>11996.19</v>
      </c>
    </row>
    <row r="5067" customFormat="false" ht="15" hidden="false" customHeight="false" outlineLevel="0" collapsed="false">
      <c r="A5067" s="0" t="s">
        <v>12835</v>
      </c>
      <c r="B5067" s="0" t="s">
        <v>4613</v>
      </c>
      <c r="C5067" s="0" t="s">
        <v>7593</v>
      </c>
      <c r="D5067" s="0" t="n">
        <v>1</v>
      </c>
      <c r="E5067" s="8" t="n">
        <v>12159</v>
      </c>
      <c r="F5067" s="0" t="n">
        <v>0</v>
      </c>
      <c r="G5067" s="8" t="n">
        <v>12159</v>
      </c>
      <c r="H5067" s="0" t="str">
        <f aca="false">INDEX(Products!$C:$C,MATCH(C5067,Products!$A:$A,0))</f>
        <v>Mobiles &amp; Accessories</v>
      </c>
      <c r="I5067" s="0" t="str">
        <f aca="false">INDEX(Orders!$D:$D,MATCH(B5067,Orders!$A:$A,0))</f>
        <v>Delivered</v>
      </c>
      <c r="J5067" s="8" t="n">
        <f aca="false">INDEX(Products!$E:$E,MATCH(C5067,Products!$A:$A,0))</f>
        <v>8791.68</v>
      </c>
      <c r="K5067" s="8" t="n">
        <f aca="false">D5067*J5067</f>
        <v>8791.68</v>
      </c>
    </row>
    <row r="5068" customFormat="false" ht="15" hidden="false" customHeight="false" outlineLevel="0" collapsed="false">
      <c r="A5068" s="0" t="s">
        <v>12836</v>
      </c>
      <c r="B5068" s="0" t="s">
        <v>4613</v>
      </c>
      <c r="C5068" s="0" t="s">
        <v>7993</v>
      </c>
      <c r="D5068" s="0" t="n">
        <v>1</v>
      </c>
      <c r="E5068" s="8" t="n">
        <v>19529</v>
      </c>
      <c r="F5068" s="0" t="n">
        <v>5</v>
      </c>
      <c r="G5068" s="8" t="n">
        <v>18552.55</v>
      </c>
      <c r="H5068" s="0" t="str">
        <f aca="false">INDEX(Products!$C:$C,MATCH(C5068,Products!$A:$A,0))</f>
        <v>Electronics</v>
      </c>
      <c r="I5068" s="0" t="str">
        <f aca="false">INDEX(Orders!$D:$D,MATCH(B5068,Orders!$A:$A,0))</f>
        <v>Delivered</v>
      </c>
      <c r="J5068" s="8" t="n">
        <f aca="false">INDEX(Products!$E:$E,MATCH(C5068,Products!$A:$A,0))</f>
        <v>12094.4</v>
      </c>
      <c r="K5068" s="8" t="n">
        <f aca="false">D5068*J5068</f>
        <v>12094.4</v>
      </c>
    </row>
    <row r="5069" customFormat="false" ht="15" hidden="false" customHeight="false" outlineLevel="0" collapsed="false">
      <c r="A5069" s="0" t="s">
        <v>12837</v>
      </c>
      <c r="B5069" s="0" t="s">
        <v>4614</v>
      </c>
      <c r="C5069" s="0" t="s">
        <v>7873</v>
      </c>
      <c r="D5069" s="0" t="n">
        <v>1</v>
      </c>
      <c r="E5069" s="8" t="n">
        <v>14909</v>
      </c>
      <c r="F5069" s="0" t="n">
        <v>30</v>
      </c>
      <c r="G5069" s="8" t="n">
        <v>10436.3</v>
      </c>
      <c r="H5069" s="0" t="str">
        <f aca="false">INDEX(Products!$C:$C,MATCH(C5069,Products!$A:$A,0))</f>
        <v>Home &amp; Kitchen</v>
      </c>
      <c r="I5069" s="0" t="str">
        <f aca="false">INDEX(Orders!$D:$D,MATCH(B5069,Orders!$A:$A,0))</f>
        <v>Delivered</v>
      </c>
      <c r="J5069" s="8" t="n">
        <f aca="false">INDEX(Products!$E:$E,MATCH(C5069,Products!$A:$A,0))</f>
        <v>8333.87</v>
      </c>
      <c r="K5069" s="8" t="n">
        <f aca="false">D5069*J5069</f>
        <v>8333.87</v>
      </c>
    </row>
    <row r="5070" customFormat="false" ht="15" hidden="false" customHeight="false" outlineLevel="0" collapsed="false">
      <c r="A5070" s="0" t="s">
        <v>12838</v>
      </c>
      <c r="B5070" s="0" t="s">
        <v>4614</v>
      </c>
      <c r="C5070" s="0" t="s">
        <v>7769</v>
      </c>
      <c r="D5070" s="0" t="n">
        <v>1</v>
      </c>
      <c r="E5070" s="8" t="n">
        <v>14609</v>
      </c>
      <c r="F5070" s="0" t="n">
        <v>5</v>
      </c>
      <c r="G5070" s="8" t="n">
        <v>13878.55</v>
      </c>
      <c r="H5070" s="0" t="str">
        <f aca="false">INDEX(Products!$C:$C,MATCH(C5070,Products!$A:$A,0))</f>
        <v>Home &amp; Kitchen</v>
      </c>
      <c r="I5070" s="0" t="str">
        <f aca="false">INDEX(Orders!$D:$D,MATCH(B5070,Orders!$A:$A,0))</f>
        <v>Delivered</v>
      </c>
      <c r="J5070" s="8" t="n">
        <f aca="false">INDEX(Products!$E:$E,MATCH(C5070,Products!$A:$A,0))</f>
        <v>8695.64</v>
      </c>
      <c r="K5070" s="8" t="n">
        <f aca="false">D5070*J5070</f>
        <v>8695.64</v>
      </c>
    </row>
    <row r="5071" customFormat="false" ht="15" hidden="false" customHeight="false" outlineLevel="0" collapsed="false">
      <c r="A5071" s="0" t="s">
        <v>12839</v>
      </c>
      <c r="B5071" s="0" t="s">
        <v>4614</v>
      </c>
      <c r="C5071" s="0" t="s">
        <v>7670</v>
      </c>
      <c r="D5071" s="0" t="n">
        <v>2</v>
      </c>
      <c r="E5071" s="8" t="n">
        <v>9809</v>
      </c>
      <c r="F5071" s="0" t="n">
        <v>10</v>
      </c>
      <c r="G5071" s="8" t="n">
        <v>17656.2</v>
      </c>
      <c r="H5071" s="0" t="str">
        <f aca="false">INDEX(Products!$C:$C,MATCH(C5071,Products!$A:$A,0))</f>
        <v>Home &amp; Kitchen</v>
      </c>
      <c r="I5071" s="0" t="str">
        <f aca="false">INDEX(Orders!$D:$D,MATCH(B5071,Orders!$A:$A,0))</f>
        <v>Delivered</v>
      </c>
      <c r="J5071" s="8" t="n">
        <f aca="false">INDEX(Products!$E:$E,MATCH(C5071,Products!$A:$A,0))</f>
        <v>5919.54</v>
      </c>
      <c r="K5071" s="8" t="n">
        <f aca="false">D5071*J5071</f>
        <v>11839.08</v>
      </c>
    </row>
    <row r="5072" customFormat="false" ht="15" hidden="false" customHeight="false" outlineLevel="0" collapsed="false">
      <c r="A5072" s="0" t="s">
        <v>12840</v>
      </c>
      <c r="B5072" s="0" t="s">
        <v>4615</v>
      </c>
      <c r="C5072" s="0" t="s">
        <v>7618</v>
      </c>
      <c r="D5072" s="0" t="n">
        <v>1</v>
      </c>
      <c r="E5072" s="8" t="n">
        <v>10470</v>
      </c>
      <c r="F5072" s="0" t="n">
        <v>0</v>
      </c>
      <c r="G5072" s="8" t="n">
        <v>10470</v>
      </c>
      <c r="H5072" s="0" t="str">
        <f aca="false">INDEX(Products!$C:$C,MATCH(C5072,Products!$A:$A,0))</f>
        <v>Sports &amp; Fitness</v>
      </c>
      <c r="I5072" s="0" t="str">
        <f aca="false">INDEX(Orders!$D:$D,MATCH(B5072,Orders!$A:$A,0))</f>
        <v>Delivered</v>
      </c>
      <c r="J5072" s="8" t="n">
        <f aca="false">INDEX(Products!$E:$E,MATCH(C5072,Products!$A:$A,0))</f>
        <v>7080.69</v>
      </c>
      <c r="K5072" s="8" t="n">
        <f aca="false">D5072*J5072</f>
        <v>7080.69</v>
      </c>
    </row>
    <row r="5073" customFormat="false" ht="15" hidden="false" customHeight="false" outlineLevel="0" collapsed="false">
      <c r="A5073" s="0" t="s">
        <v>12841</v>
      </c>
      <c r="B5073" s="0" t="s">
        <v>4617</v>
      </c>
      <c r="C5073" s="0" t="s">
        <v>7999</v>
      </c>
      <c r="D5073" s="0" t="n">
        <v>1</v>
      </c>
      <c r="E5073" s="8" t="n">
        <v>2810</v>
      </c>
      <c r="F5073" s="0" t="n">
        <v>15</v>
      </c>
      <c r="G5073" s="8" t="n">
        <v>2388.5</v>
      </c>
      <c r="H5073" s="0" t="str">
        <f aca="false">INDEX(Products!$C:$C,MATCH(C5073,Products!$A:$A,0))</f>
        <v>Toys &amp; Baby Care</v>
      </c>
      <c r="I5073" s="0" t="str">
        <f aca="false">INDEX(Orders!$D:$D,MATCH(B5073,Orders!$A:$A,0))</f>
        <v>Delivered</v>
      </c>
      <c r="J5073" s="8" t="n">
        <f aca="false">INDEX(Products!$E:$E,MATCH(C5073,Products!$A:$A,0))</f>
        <v>1582.85</v>
      </c>
      <c r="K5073" s="8" t="n">
        <f aca="false">D5073*J5073</f>
        <v>1582.85</v>
      </c>
    </row>
    <row r="5074" customFormat="false" ht="15" hidden="false" customHeight="false" outlineLevel="0" collapsed="false">
      <c r="A5074" s="0" t="s">
        <v>12842</v>
      </c>
      <c r="B5074" s="0" t="s">
        <v>4618</v>
      </c>
      <c r="C5074" s="0" t="s">
        <v>7725</v>
      </c>
      <c r="D5074" s="0" t="n">
        <v>1</v>
      </c>
      <c r="E5074" s="8" t="n">
        <v>2319</v>
      </c>
      <c r="F5074" s="0" t="n">
        <v>10</v>
      </c>
      <c r="G5074" s="8" t="n">
        <v>2087.1</v>
      </c>
      <c r="H5074" s="0" t="str">
        <f aca="false">INDEX(Products!$C:$C,MATCH(C5074,Products!$A:$A,0))</f>
        <v>Fashion</v>
      </c>
      <c r="I5074" s="0" t="str">
        <f aca="false">INDEX(Orders!$D:$D,MATCH(B5074,Orders!$A:$A,0))</f>
        <v>Delivered</v>
      </c>
      <c r="J5074" s="8" t="n">
        <f aca="false">INDEX(Products!$E:$E,MATCH(C5074,Products!$A:$A,0))</f>
        <v>1283.86</v>
      </c>
      <c r="K5074" s="8" t="n">
        <f aca="false">D5074*J5074</f>
        <v>1283.86</v>
      </c>
    </row>
    <row r="5075" customFormat="false" ht="15" hidden="false" customHeight="false" outlineLevel="0" collapsed="false">
      <c r="A5075" s="0" t="s">
        <v>12843</v>
      </c>
      <c r="B5075" s="0" t="s">
        <v>4618</v>
      </c>
      <c r="C5075" s="0" t="s">
        <v>7640</v>
      </c>
      <c r="D5075" s="0" t="n">
        <v>1</v>
      </c>
      <c r="E5075" s="8" t="n">
        <v>1880</v>
      </c>
      <c r="F5075" s="0" t="n">
        <v>0</v>
      </c>
      <c r="G5075" s="8" t="n">
        <v>1880</v>
      </c>
      <c r="H5075" s="0" t="str">
        <f aca="false">INDEX(Products!$C:$C,MATCH(C5075,Products!$A:$A,0))</f>
        <v>Fashion</v>
      </c>
      <c r="I5075" s="0" t="str">
        <f aca="false">INDEX(Orders!$D:$D,MATCH(B5075,Orders!$A:$A,0))</f>
        <v>Delivered</v>
      </c>
      <c r="J5075" s="8" t="n">
        <f aca="false">INDEX(Products!$E:$E,MATCH(C5075,Products!$A:$A,0))</f>
        <v>1401.93</v>
      </c>
      <c r="K5075" s="8" t="n">
        <f aca="false">D5075*J5075</f>
        <v>1401.93</v>
      </c>
    </row>
    <row r="5076" customFormat="false" ht="15" hidden="false" customHeight="false" outlineLevel="0" collapsed="false">
      <c r="A5076" s="0" t="s">
        <v>12844</v>
      </c>
      <c r="B5076" s="0" t="s">
        <v>4619</v>
      </c>
      <c r="C5076" s="0" t="s">
        <v>7908</v>
      </c>
      <c r="D5076" s="0" t="n">
        <v>1</v>
      </c>
      <c r="E5076" s="8" t="n">
        <v>1209</v>
      </c>
      <c r="F5076" s="0" t="n">
        <v>20</v>
      </c>
      <c r="G5076" s="8" t="n">
        <v>967.2</v>
      </c>
      <c r="H5076" s="0" t="str">
        <f aca="false">INDEX(Products!$C:$C,MATCH(C5076,Products!$A:$A,0))</f>
        <v>Grocery</v>
      </c>
      <c r="I5076" s="0" t="str">
        <f aca="false">INDEX(Orders!$D:$D,MATCH(B5076,Orders!$A:$A,0))</f>
        <v>Delivered</v>
      </c>
      <c r="J5076" s="8" t="n">
        <f aca="false">INDEX(Products!$E:$E,MATCH(C5076,Products!$A:$A,0))</f>
        <v>824.78</v>
      </c>
      <c r="K5076" s="8" t="n">
        <f aca="false">D5076*J5076</f>
        <v>824.78</v>
      </c>
    </row>
    <row r="5077" customFormat="false" ht="15" hidden="false" customHeight="false" outlineLevel="0" collapsed="false">
      <c r="A5077" s="0" t="s">
        <v>12845</v>
      </c>
      <c r="B5077" s="0" t="s">
        <v>4620</v>
      </c>
      <c r="C5077" s="0" t="s">
        <v>7860</v>
      </c>
      <c r="D5077" s="0" t="n">
        <v>1</v>
      </c>
      <c r="E5077" s="8" t="n">
        <v>24399</v>
      </c>
      <c r="F5077" s="0" t="n">
        <v>5</v>
      </c>
      <c r="G5077" s="8" t="n">
        <v>23179.05</v>
      </c>
      <c r="H5077" s="0" t="str">
        <f aca="false">INDEX(Products!$C:$C,MATCH(C5077,Products!$A:$A,0))</f>
        <v>Mobiles &amp; Accessories</v>
      </c>
      <c r="I5077" s="0" t="str">
        <f aca="false">INDEX(Orders!$D:$D,MATCH(B5077,Orders!$A:$A,0))</f>
        <v>Delivered</v>
      </c>
      <c r="J5077" s="8" t="n">
        <f aca="false">INDEX(Products!$E:$E,MATCH(C5077,Products!$A:$A,0))</f>
        <v>14822.21</v>
      </c>
      <c r="K5077" s="8" t="n">
        <f aca="false">D5077*J5077</f>
        <v>14822.21</v>
      </c>
    </row>
    <row r="5078" customFormat="false" ht="15" hidden="false" customHeight="false" outlineLevel="0" collapsed="false">
      <c r="A5078" s="0" t="s">
        <v>12846</v>
      </c>
      <c r="B5078" s="0" t="s">
        <v>4620</v>
      </c>
      <c r="C5078" s="0" t="s">
        <v>7787</v>
      </c>
      <c r="D5078" s="0" t="n">
        <v>1</v>
      </c>
      <c r="E5078" s="8" t="n">
        <v>1279</v>
      </c>
      <c r="F5078" s="0" t="n">
        <v>15</v>
      </c>
      <c r="G5078" s="8" t="n">
        <v>1087.15</v>
      </c>
      <c r="H5078" s="0" t="str">
        <f aca="false">INDEX(Products!$C:$C,MATCH(C5078,Products!$A:$A,0))</f>
        <v>Fashion</v>
      </c>
      <c r="I5078" s="0" t="str">
        <f aca="false">INDEX(Orders!$D:$D,MATCH(B5078,Orders!$A:$A,0))</f>
        <v>Delivered</v>
      </c>
      <c r="J5078" s="8" t="n">
        <f aca="false">INDEX(Products!$E:$E,MATCH(C5078,Products!$A:$A,0))</f>
        <v>810.46</v>
      </c>
      <c r="K5078" s="8" t="n">
        <f aca="false">D5078*J5078</f>
        <v>810.46</v>
      </c>
    </row>
    <row r="5079" customFormat="false" ht="15" hidden="false" customHeight="false" outlineLevel="0" collapsed="false">
      <c r="A5079" s="0" t="s">
        <v>12847</v>
      </c>
      <c r="B5079" s="0" t="s">
        <v>4620</v>
      </c>
      <c r="C5079" s="0" t="s">
        <v>8077</v>
      </c>
      <c r="D5079" s="0" t="n">
        <v>1</v>
      </c>
      <c r="E5079" s="8" t="n">
        <v>12200</v>
      </c>
      <c r="F5079" s="0" t="n">
        <v>0</v>
      </c>
      <c r="G5079" s="8" t="n">
        <v>12200</v>
      </c>
      <c r="H5079" s="0" t="str">
        <f aca="false">INDEX(Products!$C:$C,MATCH(C5079,Products!$A:$A,0))</f>
        <v>Home &amp; Kitchen</v>
      </c>
      <c r="I5079" s="0" t="str">
        <f aca="false">INDEX(Orders!$D:$D,MATCH(B5079,Orders!$A:$A,0))</f>
        <v>Delivered</v>
      </c>
      <c r="J5079" s="8" t="n">
        <f aca="false">INDEX(Products!$E:$E,MATCH(C5079,Products!$A:$A,0))</f>
        <v>8261.73</v>
      </c>
      <c r="K5079" s="8" t="n">
        <f aca="false">D5079*J5079</f>
        <v>8261.73</v>
      </c>
    </row>
    <row r="5080" customFormat="false" ht="15" hidden="false" customHeight="false" outlineLevel="0" collapsed="false">
      <c r="A5080" s="0" t="s">
        <v>12848</v>
      </c>
      <c r="B5080" s="0" t="s">
        <v>4621</v>
      </c>
      <c r="C5080" s="0" t="s">
        <v>7803</v>
      </c>
      <c r="D5080" s="0" t="n">
        <v>1</v>
      </c>
      <c r="E5080" s="8" t="n">
        <v>34270</v>
      </c>
      <c r="F5080" s="0" t="n">
        <v>0</v>
      </c>
      <c r="G5080" s="8" t="n">
        <v>34270</v>
      </c>
      <c r="H5080" s="0" t="str">
        <f aca="false">INDEX(Products!$C:$C,MATCH(C5080,Products!$A:$A,0))</f>
        <v>Electronics</v>
      </c>
      <c r="I5080" s="0" t="str">
        <f aca="false">INDEX(Orders!$D:$D,MATCH(B5080,Orders!$A:$A,0))</f>
        <v>Delivered</v>
      </c>
      <c r="J5080" s="8" t="n">
        <f aca="false">INDEX(Products!$E:$E,MATCH(C5080,Products!$A:$A,0))</f>
        <v>19956.6</v>
      </c>
      <c r="K5080" s="8" t="n">
        <f aca="false">D5080*J5080</f>
        <v>19956.6</v>
      </c>
    </row>
    <row r="5081" customFormat="false" ht="15" hidden="false" customHeight="false" outlineLevel="0" collapsed="false">
      <c r="A5081" s="0" t="s">
        <v>12849</v>
      </c>
      <c r="B5081" s="0" t="s">
        <v>4621</v>
      </c>
      <c r="C5081" s="0" t="s">
        <v>7750</v>
      </c>
      <c r="D5081" s="0" t="n">
        <v>1</v>
      </c>
      <c r="E5081" s="8" t="n">
        <v>789</v>
      </c>
      <c r="F5081" s="0" t="n">
        <v>0</v>
      </c>
      <c r="G5081" s="8" t="n">
        <v>789</v>
      </c>
      <c r="H5081" s="0" t="str">
        <f aca="false">INDEX(Products!$C:$C,MATCH(C5081,Products!$A:$A,0))</f>
        <v>Grocery</v>
      </c>
      <c r="I5081" s="0" t="str">
        <f aca="false">INDEX(Orders!$D:$D,MATCH(B5081,Orders!$A:$A,0))</f>
        <v>Delivered</v>
      </c>
      <c r="J5081" s="8" t="n">
        <f aca="false">INDEX(Products!$E:$E,MATCH(C5081,Products!$A:$A,0))</f>
        <v>444.79</v>
      </c>
      <c r="K5081" s="8" t="n">
        <f aca="false">D5081*J5081</f>
        <v>444.79</v>
      </c>
    </row>
    <row r="5082" customFormat="false" ht="15" hidden="false" customHeight="false" outlineLevel="0" collapsed="false">
      <c r="A5082" s="0" t="s">
        <v>12850</v>
      </c>
      <c r="B5082" s="0" t="s">
        <v>4621</v>
      </c>
      <c r="C5082" s="0" t="s">
        <v>8436</v>
      </c>
      <c r="D5082" s="0" t="n">
        <v>1</v>
      </c>
      <c r="E5082" s="8" t="n">
        <v>52639</v>
      </c>
      <c r="F5082" s="0" t="n">
        <v>0</v>
      </c>
      <c r="G5082" s="8" t="n">
        <v>52639</v>
      </c>
      <c r="H5082" s="0" t="str">
        <f aca="false">INDEX(Products!$C:$C,MATCH(C5082,Products!$A:$A,0))</f>
        <v>Mobiles &amp; Accessories</v>
      </c>
      <c r="I5082" s="0" t="str">
        <f aca="false">INDEX(Orders!$D:$D,MATCH(B5082,Orders!$A:$A,0))</f>
        <v>Delivered</v>
      </c>
      <c r="J5082" s="8" t="n">
        <f aca="false">INDEX(Products!$E:$E,MATCH(C5082,Products!$A:$A,0))</f>
        <v>31616.05</v>
      </c>
      <c r="K5082" s="8" t="n">
        <f aca="false">D5082*J5082</f>
        <v>31616.05</v>
      </c>
    </row>
    <row r="5083" customFormat="false" ht="15" hidden="false" customHeight="false" outlineLevel="0" collapsed="false">
      <c r="A5083" s="0" t="s">
        <v>12851</v>
      </c>
      <c r="B5083" s="0" t="s">
        <v>4621</v>
      </c>
      <c r="C5083" s="0" t="s">
        <v>7630</v>
      </c>
      <c r="D5083" s="0" t="n">
        <v>1</v>
      </c>
      <c r="E5083" s="8" t="n">
        <v>74379</v>
      </c>
      <c r="F5083" s="0" t="n">
        <v>10</v>
      </c>
      <c r="G5083" s="8" t="n">
        <v>66941.1</v>
      </c>
      <c r="H5083" s="0" t="str">
        <f aca="false">INDEX(Products!$C:$C,MATCH(C5083,Products!$A:$A,0))</f>
        <v>Mobiles &amp; Accessories</v>
      </c>
      <c r="I5083" s="0" t="str">
        <f aca="false">INDEX(Orders!$D:$D,MATCH(B5083,Orders!$A:$A,0))</f>
        <v>Delivered</v>
      </c>
      <c r="J5083" s="8" t="n">
        <f aca="false">INDEX(Products!$E:$E,MATCH(C5083,Products!$A:$A,0))</f>
        <v>45257.88</v>
      </c>
      <c r="K5083" s="8" t="n">
        <f aca="false">D5083*J5083</f>
        <v>45257.88</v>
      </c>
    </row>
    <row r="5084" customFormat="false" ht="15" hidden="false" customHeight="false" outlineLevel="0" collapsed="false">
      <c r="A5084" s="0" t="s">
        <v>12852</v>
      </c>
      <c r="B5084" s="0" t="s">
        <v>4622</v>
      </c>
      <c r="C5084" s="0" t="s">
        <v>7855</v>
      </c>
      <c r="D5084" s="0" t="n">
        <v>1</v>
      </c>
      <c r="E5084" s="8" t="n">
        <v>40660</v>
      </c>
      <c r="F5084" s="0" t="n">
        <v>10</v>
      </c>
      <c r="G5084" s="8" t="n">
        <v>36594</v>
      </c>
      <c r="H5084" s="0" t="str">
        <f aca="false">INDEX(Products!$C:$C,MATCH(C5084,Products!$A:$A,0))</f>
        <v>Electronics</v>
      </c>
      <c r="I5084" s="0" t="str">
        <f aca="false">INDEX(Orders!$D:$D,MATCH(B5084,Orders!$A:$A,0))</f>
        <v>Delivered</v>
      </c>
      <c r="J5084" s="8" t="n">
        <f aca="false">INDEX(Products!$E:$E,MATCH(C5084,Products!$A:$A,0))</f>
        <v>24017.64</v>
      </c>
      <c r="K5084" s="8" t="n">
        <f aca="false">D5084*J5084</f>
        <v>24017.64</v>
      </c>
    </row>
    <row r="5085" customFormat="false" ht="15" hidden="false" customHeight="false" outlineLevel="0" collapsed="false">
      <c r="A5085" s="0" t="s">
        <v>12853</v>
      </c>
      <c r="B5085" s="0" t="s">
        <v>4623</v>
      </c>
      <c r="C5085" s="0" t="s">
        <v>7961</v>
      </c>
      <c r="D5085" s="0" t="n">
        <v>1</v>
      </c>
      <c r="E5085" s="8" t="n">
        <v>7140</v>
      </c>
      <c r="F5085" s="0" t="n">
        <v>15</v>
      </c>
      <c r="G5085" s="8" t="n">
        <v>6069</v>
      </c>
      <c r="H5085" s="0" t="str">
        <f aca="false">INDEX(Products!$C:$C,MATCH(C5085,Products!$A:$A,0))</f>
        <v>Mobiles &amp; Accessories</v>
      </c>
      <c r="I5085" s="0" t="str">
        <f aca="false">INDEX(Orders!$D:$D,MATCH(B5085,Orders!$A:$A,0))</f>
        <v>Delivered</v>
      </c>
      <c r="J5085" s="8" t="n">
        <f aca="false">INDEX(Products!$E:$E,MATCH(C5085,Products!$A:$A,0))</f>
        <v>4319.28</v>
      </c>
      <c r="K5085" s="8" t="n">
        <f aca="false">D5085*J5085</f>
        <v>4319.28</v>
      </c>
    </row>
    <row r="5086" customFormat="false" ht="15" hidden="false" customHeight="false" outlineLevel="0" collapsed="false">
      <c r="A5086" s="0" t="s">
        <v>12854</v>
      </c>
      <c r="B5086" s="0" t="s">
        <v>4623</v>
      </c>
      <c r="C5086" s="0" t="s">
        <v>8239</v>
      </c>
      <c r="D5086" s="0" t="n">
        <v>1</v>
      </c>
      <c r="E5086" s="8" t="n">
        <v>6629</v>
      </c>
      <c r="F5086" s="0" t="n">
        <v>0</v>
      </c>
      <c r="G5086" s="8" t="n">
        <v>6629</v>
      </c>
      <c r="H5086" s="0" t="str">
        <f aca="false">INDEX(Products!$C:$C,MATCH(C5086,Products!$A:$A,0))</f>
        <v>Furniture</v>
      </c>
      <c r="I5086" s="0" t="str">
        <f aca="false">INDEX(Orders!$D:$D,MATCH(B5086,Orders!$A:$A,0))</f>
        <v>Delivered</v>
      </c>
      <c r="J5086" s="8" t="n">
        <f aca="false">INDEX(Products!$E:$E,MATCH(C5086,Products!$A:$A,0))</f>
        <v>3648.59</v>
      </c>
      <c r="K5086" s="8" t="n">
        <f aca="false">D5086*J5086</f>
        <v>3648.59</v>
      </c>
    </row>
    <row r="5087" customFormat="false" ht="15" hidden="false" customHeight="false" outlineLevel="0" collapsed="false">
      <c r="A5087" s="0" t="s">
        <v>12855</v>
      </c>
      <c r="B5087" s="0" t="s">
        <v>4625</v>
      </c>
      <c r="C5087" s="0" t="s">
        <v>7716</v>
      </c>
      <c r="D5087" s="0" t="n">
        <v>2</v>
      </c>
      <c r="E5087" s="8" t="n">
        <v>979</v>
      </c>
      <c r="F5087" s="0" t="n">
        <v>5</v>
      </c>
      <c r="G5087" s="8" t="n">
        <v>1860.1</v>
      </c>
      <c r="H5087" s="0" t="str">
        <f aca="false">INDEX(Products!$C:$C,MATCH(C5087,Products!$A:$A,0))</f>
        <v>Books</v>
      </c>
      <c r="I5087" s="0" t="str">
        <f aca="false">INDEX(Orders!$D:$D,MATCH(B5087,Orders!$A:$A,0))</f>
        <v>Delivered</v>
      </c>
      <c r="J5087" s="8" t="n">
        <f aca="false">INDEX(Products!$E:$E,MATCH(C5087,Products!$A:$A,0))</f>
        <v>603.86</v>
      </c>
      <c r="K5087" s="8" t="n">
        <f aca="false">D5087*J5087</f>
        <v>1207.72</v>
      </c>
    </row>
    <row r="5088" customFormat="false" ht="15" hidden="false" customHeight="false" outlineLevel="0" collapsed="false">
      <c r="A5088" s="0" t="s">
        <v>12856</v>
      </c>
      <c r="B5088" s="0" t="s">
        <v>4627</v>
      </c>
      <c r="C5088" s="0" t="s">
        <v>7933</v>
      </c>
      <c r="D5088" s="0" t="n">
        <v>1</v>
      </c>
      <c r="E5088" s="8" t="n">
        <v>1379</v>
      </c>
      <c r="F5088" s="0" t="n">
        <v>0</v>
      </c>
      <c r="G5088" s="8" t="n">
        <v>1379</v>
      </c>
      <c r="H5088" s="0" t="str">
        <f aca="false">INDEX(Products!$C:$C,MATCH(C5088,Products!$A:$A,0))</f>
        <v>Grocery</v>
      </c>
      <c r="I5088" s="0" t="str">
        <f aca="false">INDEX(Orders!$D:$D,MATCH(B5088,Orders!$A:$A,0))</f>
        <v>Cancelled</v>
      </c>
      <c r="J5088" s="8" t="n">
        <f aca="false">INDEX(Products!$E:$E,MATCH(C5088,Products!$A:$A,0))</f>
        <v>826.95</v>
      </c>
      <c r="K5088" s="8" t="n">
        <f aca="false">D5088*J5088</f>
        <v>826.95</v>
      </c>
    </row>
    <row r="5089" customFormat="false" ht="15" hidden="false" customHeight="false" outlineLevel="0" collapsed="false">
      <c r="A5089" s="0" t="s">
        <v>12857</v>
      </c>
      <c r="B5089" s="0" t="s">
        <v>4628</v>
      </c>
      <c r="C5089" s="0" t="s">
        <v>7661</v>
      </c>
      <c r="D5089" s="0" t="n">
        <v>1</v>
      </c>
      <c r="E5089" s="8" t="n">
        <v>499</v>
      </c>
      <c r="F5089" s="0" t="n">
        <v>20</v>
      </c>
      <c r="G5089" s="8" t="n">
        <v>399.2</v>
      </c>
      <c r="H5089" s="0" t="str">
        <f aca="false">INDEX(Products!$C:$C,MATCH(C5089,Products!$A:$A,0))</f>
        <v>Beauty &amp; Personal Care</v>
      </c>
      <c r="I5089" s="0" t="str">
        <f aca="false">INDEX(Orders!$D:$D,MATCH(B5089,Orders!$A:$A,0))</f>
        <v>Delivered</v>
      </c>
      <c r="J5089" s="8" t="n">
        <f aca="false">INDEX(Products!$E:$E,MATCH(C5089,Products!$A:$A,0))</f>
        <v>296.64</v>
      </c>
      <c r="K5089" s="8" t="n">
        <f aca="false">D5089*J5089</f>
        <v>296.64</v>
      </c>
    </row>
    <row r="5090" customFormat="false" ht="15" hidden="false" customHeight="false" outlineLevel="0" collapsed="false">
      <c r="A5090" s="0" t="s">
        <v>12858</v>
      </c>
      <c r="B5090" s="0" t="s">
        <v>4628</v>
      </c>
      <c r="C5090" s="0" t="s">
        <v>7686</v>
      </c>
      <c r="D5090" s="0" t="n">
        <v>1</v>
      </c>
      <c r="E5090" s="8" t="n">
        <v>11089</v>
      </c>
      <c r="F5090" s="0" t="n">
        <v>20</v>
      </c>
      <c r="G5090" s="8" t="n">
        <v>8871.2</v>
      </c>
      <c r="H5090" s="0" t="str">
        <f aca="false">INDEX(Products!$C:$C,MATCH(C5090,Products!$A:$A,0))</f>
        <v>Home &amp; Kitchen</v>
      </c>
      <c r="I5090" s="0" t="str">
        <f aca="false">INDEX(Orders!$D:$D,MATCH(B5090,Orders!$A:$A,0))</f>
        <v>Delivered</v>
      </c>
      <c r="J5090" s="8" t="n">
        <f aca="false">INDEX(Products!$E:$E,MATCH(C5090,Products!$A:$A,0))</f>
        <v>6310.53</v>
      </c>
      <c r="K5090" s="8" t="n">
        <f aca="false">D5090*J5090</f>
        <v>6310.53</v>
      </c>
    </row>
    <row r="5091" customFormat="false" ht="15" hidden="false" customHeight="false" outlineLevel="0" collapsed="false">
      <c r="A5091" s="0" t="s">
        <v>12859</v>
      </c>
      <c r="B5091" s="0" t="s">
        <v>4629</v>
      </c>
      <c r="C5091" s="0" t="s">
        <v>7618</v>
      </c>
      <c r="D5091" s="0" t="n">
        <v>3</v>
      </c>
      <c r="E5091" s="8" t="n">
        <v>10470</v>
      </c>
      <c r="F5091" s="0" t="n">
        <v>20</v>
      </c>
      <c r="G5091" s="8" t="n">
        <v>25128</v>
      </c>
      <c r="H5091" s="0" t="str">
        <f aca="false">INDEX(Products!$C:$C,MATCH(C5091,Products!$A:$A,0))</f>
        <v>Sports &amp; Fitness</v>
      </c>
      <c r="I5091" s="0" t="str">
        <f aca="false">INDEX(Orders!$D:$D,MATCH(B5091,Orders!$A:$A,0))</f>
        <v>Delivered</v>
      </c>
      <c r="J5091" s="8" t="n">
        <f aca="false">INDEX(Products!$E:$E,MATCH(C5091,Products!$A:$A,0))</f>
        <v>7080.69</v>
      </c>
      <c r="K5091" s="8" t="n">
        <f aca="false">D5091*J5091</f>
        <v>21242.07</v>
      </c>
    </row>
    <row r="5092" customFormat="false" ht="15" hidden="false" customHeight="false" outlineLevel="0" collapsed="false">
      <c r="A5092" s="0" t="s">
        <v>12860</v>
      </c>
      <c r="B5092" s="0" t="s">
        <v>4629</v>
      </c>
      <c r="C5092" s="0" t="s">
        <v>7933</v>
      </c>
      <c r="D5092" s="0" t="n">
        <v>1</v>
      </c>
      <c r="E5092" s="8" t="n">
        <v>1379</v>
      </c>
      <c r="F5092" s="0" t="n">
        <v>10</v>
      </c>
      <c r="G5092" s="8" t="n">
        <v>1241.1</v>
      </c>
      <c r="H5092" s="0" t="str">
        <f aca="false">INDEX(Products!$C:$C,MATCH(C5092,Products!$A:$A,0))</f>
        <v>Grocery</v>
      </c>
      <c r="I5092" s="0" t="str">
        <f aca="false">INDEX(Orders!$D:$D,MATCH(B5092,Orders!$A:$A,0))</f>
        <v>Delivered</v>
      </c>
      <c r="J5092" s="8" t="n">
        <f aca="false">INDEX(Products!$E:$E,MATCH(C5092,Products!$A:$A,0))</f>
        <v>826.95</v>
      </c>
      <c r="K5092" s="8" t="n">
        <f aca="false">D5092*J5092</f>
        <v>826.95</v>
      </c>
    </row>
    <row r="5093" customFormat="false" ht="15" hidden="false" customHeight="false" outlineLevel="0" collapsed="false">
      <c r="A5093" s="0" t="s">
        <v>12861</v>
      </c>
      <c r="B5093" s="0" t="s">
        <v>4630</v>
      </c>
      <c r="C5093" s="0" t="s">
        <v>7657</v>
      </c>
      <c r="D5093" s="0" t="n">
        <v>1</v>
      </c>
      <c r="E5093" s="8" t="n">
        <v>2549</v>
      </c>
      <c r="F5093" s="0" t="n">
        <v>0</v>
      </c>
      <c r="G5093" s="8" t="n">
        <v>2549</v>
      </c>
      <c r="H5093" s="0" t="str">
        <f aca="false">INDEX(Products!$C:$C,MATCH(C5093,Products!$A:$A,0))</f>
        <v>Beauty &amp; Personal Care</v>
      </c>
      <c r="I5093" s="0" t="str">
        <f aca="false">INDEX(Orders!$D:$D,MATCH(B5093,Orders!$A:$A,0))</f>
        <v>Delivered</v>
      </c>
      <c r="J5093" s="8" t="n">
        <f aca="false">INDEX(Products!$E:$E,MATCH(C5093,Products!$A:$A,0))</f>
        <v>1757.39</v>
      </c>
      <c r="K5093" s="8" t="n">
        <f aca="false">D5093*J5093</f>
        <v>1757.39</v>
      </c>
    </row>
    <row r="5094" customFormat="false" ht="15" hidden="false" customHeight="false" outlineLevel="0" collapsed="false">
      <c r="A5094" s="0" t="s">
        <v>12862</v>
      </c>
      <c r="B5094" s="0" t="s">
        <v>4630</v>
      </c>
      <c r="C5094" s="0" t="s">
        <v>7884</v>
      </c>
      <c r="D5094" s="0" t="n">
        <v>1</v>
      </c>
      <c r="E5094" s="8" t="n">
        <v>560</v>
      </c>
      <c r="F5094" s="0" t="n">
        <v>0</v>
      </c>
      <c r="G5094" s="8" t="n">
        <v>560</v>
      </c>
      <c r="H5094" s="0" t="str">
        <f aca="false">INDEX(Products!$C:$C,MATCH(C5094,Products!$A:$A,0))</f>
        <v>Fashion</v>
      </c>
      <c r="I5094" s="0" t="str">
        <f aca="false">INDEX(Orders!$D:$D,MATCH(B5094,Orders!$A:$A,0))</f>
        <v>Delivered</v>
      </c>
      <c r="J5094" s="8" t="n">
        <f aca="false">INDEX(Products!$E:$E,MATCH(C5094,Products!$A:$A,0))</f>
        <v>349.88</v>
      </c>
      <c r="K5094" s="8" t="n">
        <f aca="false">D5094*J5094</f>
        <v>349.88</v>
      </c>
    </row>
    <row r="5095" customFormat="false" ht="15" hidden="false" customHeight="false" outlineLevel="0" collapsed="false">
      <c r="A5095" s="0" t="s">
        <v>12863</v>
      </c>
      <c r="B5095" s="0" t="s">
        <v>4630</v>
      </c>
      <c r="C5095" s="0" t="s">
        <v>7809</v>
      </c>
      <c r="D5095" s="0" t="n">
        <v>1</v>
      </c>
      <c r="E5095" s="8" t="n">
        <v>9019</v>
      </c>
      <c r="F5095" s="0" t="n">
        <v>15</v>
      </c>
      <c r="G5095" s="8" t="n">
        <v>7666.15</v>
      </c>
      <c r="H5095" s="0" t="str">
        <f aca="false">INDEX(Products!$C:$C,MATCH(C5095,Products!$A:$A,0))</f>
        <v>Home &amp; Kitchen</v>
      </c>
      <c r="I5095" s="0" t="str">
        <f aca="false">INDEX(Orders!$D:$D,MATCH(B5095,Orders!$A:$A,0))</f>
        <v>Delivered</v>
      </c>
      <c r="J5095" s="8" t="n">
        <f aca="false">INDEX(Products!$E:$E,MATCH(C5095,Products!$A:$A,0))</f>
        <v>6066.71</v>
      </c>
      <c r="K5095" s="8" t="n">
        <f aca="false">D5095*J5095</f>
        <v>6066.71</v>
      </c>
    </row>
    <row r="5096" customFormat="false" ht="15" hidden="false" customHeight="false" outlineLevel="0" collapsed="false">
      <c r="A5096" s="0" t="s">
        <v>12864</v>
      </c>
      <c r="B5096" s="0" t="s">
        <v>4631</v>
      </c>
      <c r="C5096" s="0" t="s">
        <v>7760</v>
      </c>
      <c r="D5096" s="0" t="n">
        <v>2</v>
      </c>
      <c r="E5096" s="8" t="n">
        <v>439</v>
      </c>
      <c r="F5096" s="0" t="n">
        <v>5</v>
      </c>
      <c r="G5096" s="8" t="n">
        <v>834.1</v>
      </c>
      <c r="H5096" s="0" t="str">
        <f aca="false">INDEX(Products!$C:$C,MATCH(C5096,Products!$A:$A,0))</f>
        <v>Grocery</v>
      </c>
      <c r="I5096" s="0" t="str">
        <f aca="false">INDEX(Orders!$D:$D,MATCH(B5096,Orders!$A:$A,0))</f>
        <v>Cancelled</v>
      </c>
      <c r="J5096" s="8" t="n">
        <f aca="false">INDEX(Products!$E:$E,MATCH(C5096,Products!$A:$A,0))</f>
        <v>271.77</v>
      </c>
      <c r="K5096" s="8" t="n">
        <f aca="false">D5096*J5096</f>
        <v>543.54</v>
      </c>
    </row>
    <row r="5097" customFormat="false" ht="15" hidden="false" customHeight="false" outlineLevel="0" collapsed="false">
      <c r="A5097" s="0" t="s">
        <v>12865</v>
      </c>
      <c r="B5097" s="0" t="s">
        <v>4631</v>
      </c>
      <c r="C5097" s="0" t="s">
        <v>7764</v>
      </c>
      <c r="D5097" s="0" t="n">
        <v>1</v>
      </c>
      <c r="E5097" s="8" t="n">
        <v>719</v>
      </c>
      <c r="F5097" s="0" t="n">
        <v>10</v>
      </c>
      <c r="G5097" s="8" t="n">
        <v>647.1</v>
      </c>
      <c r="H5097" s="0" t="str">
        <f aca="false">INDEX(Products!$C:$C,MATCH(C5097,Products!$A:$A,0))</f>
        <v>Fashion</v>
      </c>
      <c r="I5097" s="0" t="str">
        <f aca="false">INDEX(Orders!$D:$D,MATCH(B5097,Orders!$A:$A,0))</f>
        <v>Cancelled</v>
      </c>
      <c r="J5097" s="8" t="n">
        <f aca="false">INDEX(Products!$E:$E,MATCH(C5097,Products!$A:$A,0))</f>
        <v>508.15</v>
      </c>
      <c r="K5097" s="8" t="n">
        <f aca="false">D5097*J5097</f>
        <v>508.15</v>
      </c>
    </row>
    <row r="5098" customFormat="false" ht="15" hidden="false" customHeight="false" outlineLevel="0" collapsed="false">
      <c r="A5098" s="0" t="s">
        <v>12866</v>
      </c>
      <c r="B5098" s="0" t="s">
        <v>4631</v>
      </c>
      <c r="C5098" s="0" t="s">
        <v>7855</v>
      </c>
      <c r="D5098" s="0" t="n">
        <v>1</v>
      </c>
      <c r="E5098" s="8" t="n">
        <v>40660</v>
      </c>
      <c r="F5098" s="0" t="n">
        <v>0</v>
      </c>
      <c r="G5098" s="8" t="n">
        <v>40660</v>
      </c>
      <c r="H5098" s="0" t="str">
        <f aca="false">INDEX(Products!$C:$C,MATCH(C5098,Products!$A:$A,0))</f>
        <v>Electronics</v>
      </c>
      <c r="I5098" s="0" t="str">
        <f aca="false">INDEX(Orders!$D:$D,MATCH(B5098,Orders!$A:$A,0))</f>
        <v>Cancelled</v>
      </c>
      <c r="J5098" s="8" t="n">
        <f aca="false">INDEX(Products!$E:$E,MATCH(C5098,Products!$A:$A,0))</f>
        <v>24017.64</v>
      </c>
      <c r="K5098" s="8" t="n">
        <f aca="false">D5098*J5098</f>
        <v>24017.64</v>
      </c>
    </row>
    <row r="5099" customFormat="false" ht="15" hidden="false" customHeight="false" outlineLevel="0" collapsed="false">
      <c r="A5099" s="0" t="s">
        <v>12867</v>
      </c>
      <c r="B5099" s="0" t="s">
        <v>4631</v>
      </c>
      <c r="C5099" s="0" t="s">
        <v>9198</v>
      </c>
      <c r="D5099" s="0" t="n">
        <v>1</v>
      </c>
      <c r="E5099" s="8" t="n">
        <v>200</v>
      </c>
      <c r="F5099" s="0" t="n">
        <v>30</v>
      </c>
      <c r="G5099" s="8" t="n">
        <v>140</v>
      </c>
      <c r="H5099" s="0" t="str">
        <f aca="false">INDEX(Products!$C:$C,MATCH(C5099,Products!$A:$A,0))</f>
        <v>Beauty &amp; Personal Care</v>
      </c>
      <c r="I5099" s="0" t="str">
        <f aca="false">INDEX(Orders!$D:$D,MATCH(B5099,Orders!$A:$A,0))</f>
        <v>Cancelled</v>
      </c>
      <c r="J5099" s="8" t="n">
        <f aca="false">INDEX(Products!$E:$E,MATCH(C5099,Products!$A:$A,0))</f>
        <v>117.01</v>
      </c>
      <c r="K5099" s="8" t="n">
        <f aca="false">D5099*J5099</f>
        <v>117.01</v>
      </c>
    </row>
    <row r="5100" customFormat="false" ht="15" hidden="false" customHeight="false" outlineLevel="0" collapsed="false">
      <c r="A5100" s="0" t="s">
        <v>12868</v>
      </c>
      <c r="B5100" s="0" t="s">
        <v>4632</v>
      </c>
      <c r="C5100" s="0" t="s">
        <v>7620</v>
      </c>
      <c r="D5100" s="0" t="n">
        <v>1</v>
      </c>
      <c r="E5100" s="8" t="n">
        <v>8729</v>
      </c>
      <c r="F5100" s="0" t="n">
        <v>5</v>
      </c>
      <c r="G5100" s="8" t="n">
        <v>8292.55</v>
      </c>
      <c r="H5100" s="0" t="str">
        <f aca="false">INDEX(Products!$C:$C,MATCH(C5100,Products!$A:$A,0))</f>
        <v>Electronics</v>
      </c>
      <c r="I5100" s="0" t="str">
        <f aca="false">INDEX(Orders!$D:$D,MATCH(B5100,Orders!$A:$A,0))</f>
        <v>Delivered</v>
      </c>
      <c r="J5100" s="8" t="n">
        <f aca="false">INDEX(Products!$E:$E,MATCH(C5100,Products!$A:$A,0))</f>
        <v>6197.6</v>
      </c>
      <c r="K5100" s="8" t="n">
        <f aca="false">D5100*J5100</f>
        <v>6197.6</v>
      </c>
    </row>
    <row r="5101" customFormat="false" ht="15" hidden="false" customHeight="false" outlineLevel="0" collapsed="false">
      <c r="A5101" s="0" t="s">
        <v>12869</v>
      </c>
      <c r="B5101" s="0" t="s">
        <v>4633</v>
      </c>
      <c r="C5101" s="0" t="s">
        <v>7690</v>
      </c>
      <c r="D5101" s="0" t="n">
        <v>2</v>
      </c>
      <c r="E5101" s="8" t="n">
        <v>10500</v>
      </c>
      <c r="F5101" s="0" t="n">
        <v>10</v>
      </c>
      <c r="G5101" s="8" t="n">
        <v>18900</v>
      </c>
      <c r="H5101" s="0" t="str">
        <f aca="false">INDEX(Products!$C:$C,MATCH(C5101,Products!$A:$A,0))</f>
        <v>Electronics</v>
      </c>
      <c r="I5101" s="0" t="str">
        <f aca="false">INDEX(Orders!$D:$D,MATCH(B5101,Orders!$A:$A,0))</f>
        <v>Delivered</v>
      </c>
      <c r="J5101" s="8" t="n">
        <f aca="false">INDEX(Products!$E:$E,MATCH(C5101,Products!$A:$A,0))</f>
        <v>7790.71</v>
      </c>
      <c r="K5101" s="8" t="n">
        <f aca="false">D5101*J5101</f>
        <v>15581.42</v>
      </c>
    </row>
    <row r="5102" customFormat="false" ht="15" hidden="false" customHeight="false" outlineLevel="0" collapsed="false">
      <c r="A5102" s="0" t="s">
        <v>12870</v>
      </c>
      <c r="B5102" s="0" t="s">
        <v>4633</v>
      </c>
      <c r="C5102" s="0" t="s">
        <v>8152</v>
      </c>
      <c r="D5102" s="0" t="n">
        <v>1</v>
      </c>
      <c r="E5102" s="8" t="n">
        <v>3759</v>
      </c>
      <c r="F5102" s="0" t="n">
        <v>10</v>
      </c>
      <c r="G5102" s="8" t="n">
        <v>3383.1</v>
      </c>
      <c r="H5102" s="0" t="str">
        <f aca="false">INDEX(Products!$C:$C,MATCH(C5102,Products!$A:$A,0))</f>
        <v>Fashion</v>
      </c>
      <c r="I5102" s="0" t="str">
        <f aca="false">INDEX(Orders!$D:$D,MATCH(B5102,Orders!$A:$A,0))</f>
        <v>Delivered</v>
      </c>
      <c r="J5102" s="8" t="n">
        <f aca="false">INDEX(Products!$E:$E,MATCH(C5102,Products!$A:$A,0))</f>
        <v>2136.16</v>
      </c>
      <c r="K5102" s="8" t="n">
        <f aca="false">D5102*J5102</f>
        <v>2136.16</v>
      </c>
    </row>
    <row r="5103" customFormat="false" ht="15" hidden="false" customHeight="false" outlineLevel="0" collapsed="false">
      <c r="A5103" s="0" t="s">
        <v>12871</v>
      </c>
      <c r="B5103" s="0" t="s">
        <v>4634</v>
      </c>
      <c r="C5103" s="0" t="s">
        <v>7634</v>
      </c>
      <c r="D5103" s="0" t="n">
        <v>1</v>
      </c>
      <c r="E5103" s="8" t="n">
        <v>3819</v>
      </c>
      <c r="F5103" s="0" t="n">
        <v>0</v>
      </c>
      <c r="G5103" s="8" t="n">
        <v>3819</v>
      </c>
      <c r="H5103" s="0" t="str">
        <f aca="false">INDEX(Products!$C:$C,MATCH(C5103,Products!$A:$A,0))</f>
        <v>Fashion</v>
      </c>
      <c r="I5103" s="0" t="str">
        <f aca="false">INDEX(Orders!$D:$D,MATCH(B5103,Orders!$A:$A,0))</f>
        <v>Delivered</v>
      </c>
      <c r="J5103" s="8" t="n">
        <f aca="false">INDEX(Products!$E:$E,MATCH(C5103,Products!$A:$A,0))</f>
        <v>2638.59</v>
      </c>
      <c r="K5103" s="8" t="n">
        <f aca="false">D5103*J5103</f>
        <v>2638.59</v>
      </c>
    </row>
    <row r="5104" customFormat="false" ht="15" hidden="false" customHeight="false" outlineLevel="0" collapsed="false">
      <c r="A5104" s="0" t="s">
        <v>12872</v>
      </c>
      <c r="B5104" s="0" t="s">
        <v>4634</v>
      </c>
      <c r="C5104" s="0" t="s">
        <v>7833</v>
      </c>
      <c r="D5104" s="0" t="n">
        <v>1</v>
      </c>
      <c r="E5104" s="8" t="n">
        <v>63680</v>
      </c>
      <c r="F5104" s="0" t="n">
        <v>5</v>
      </c>
      <c r="G5104" s="8" t="n">
        <v>60496</v>
      </c>
      <c r="H5104" s="0" t="str">
        <f aca="false">INDEX(Products!$C:$C,MATCH(C5104,Products!$A:$A,0))</f>
        <v>Mobiles &amp; Accessories</v>
      </c>
      <c r="I5104" s="0" t="str">
        <f aca="false">INDEX(Orders!$D:$D,MATCH(B5104,Orders!$A:$A,0))</f>
        <v>Delivered</v>
      </c>
      <c r="J5104" s="8" t="n">
        <f aca="false">INDEX(Products!$E:$E,MATCH(C5104,Products!$A:$A,0))</f>
        <v>42793.05</v>
      </c>
      <c r="K5104" s="8" t="n">
        <f aca="false">D5104*J5104</f>
        <v>42793.05</v>
      </c>
    </row>
    <row r="5105" customFormat="false" ht="15" hidden="false" customHeight="false" outlineLevel="0" collapsed="false">
      <c r="A5105" s="0" t="s">
        <v>12873</v>
      </c>
      <c r="B5105" s="0" t="s">
        <v>4635</v>
      </c>
      <c r="C5105" s="0" t="s">
        <v>7712</v>
      </c>
      <c r="D5105" s="0" t="n">
        <v>1</v>
      </c>
      <c r="E5105" s="8" t="n">
        <v>7739</v>
      </c>
      <c r="F5105" s="0" t="n">
        <v>15</v>
      </c>
      <c r="G5105" s="8" t="n">
        <v>6578.15</v>
      </c>
      <c r="H5105" s="0" t="str">
        <f aca="false">INDEX(Products!$C:$C,MATCH(C5105,Products!$A:$A,0))</f>
        <v>Electronics</v>
      </c>
      <c r="I5105" s="0" t="str">
        <f aca="false">INDEX(Orders!$D:$D,MATCH(B5105,Orders!$A:$A,0))</f>
        <v>Delivered</v>
      </c>
      <c r="J5105" s="8" t="n">
        <f aca="false">INDEX(Products!$E:$E,MATCH(C5105,Products!$A:$A,0))</f>
        <v>5718.71</v>
      </c>
      <c r="K5105" s="8" t="n">
        <f aca="false">D5105*J5105</f>
        <v>5718.71</v>
      </c>
    </row>
    <row r="5106" customFormat="false" ht="15" hidden="false" customHeight="false" outlineLevel="0" collapsed="false">
      <c r="A5106" s="0" t="s">
        <v>12874</v>
      </c>
      <c r="B5106" s="0" t="s">
        <v>4636</v>
      </c>
      <c r="C5106" s="0" t="s">
        <v>8083</v>
      </c>
      <c r="D5106" s="0" t="n">
        <v>1</v>
      </c>
      <c r="E5106" s="8" t="n">
        <v>1749</v>
      </c>
      <c r="F5106" s="0" t="n">
        <v>10</v>
      </c>
      <c r="G5106" s="8" t="n">
        <v>1574.1</v>
      </c>
      <c r="H5106" s="0" t="str">
        <f aca="false">INDEX(Products!$C:$C,MATCH(C5106,Products!$A:$A,0))</f>
        <v>Fashion</v>
      </c>
      <c r="I5106" s="0" t="str">
        <f aca="false">INDEX(Orders!$D:$D,MATCH(B5106,Orders!$A:$A,0))</f>
        <v>Delivered</v>
      </c>
      <c r="J5106" s="8" t="n">
        <f aca="false">INDEX(Products!$E:$E,MATCH(C5106,Products!$A:$A,0))</f>
        <v>1085.41</v>
      </c>
      <c r="K5106" s="8" t="n">
        <f aca="false">D5106*J5106</f>
        <v>1085.41</v>
      </c>
    </row>
    <row r="5107" customFormat="false" ht="15" hidden="false" customHeight="false" outlineLevel="0" collapsed="false">
      <c r="A5107" s="0" t="s">
        <v>12875</v>
      </c>
      <c r="B5107" s="0" t="s">
        <v>4636</v>
      </c>
      <c r="C5107" s="0" t="s">
        <v>7785</v>
      </c>
      <c r="D5107" s="0" t="n">
        <v>1</v>
      </c>
      <c r="E5107" s="8" t="n">
        <v>709</v>
      </c>
      <c r="F5107" s="0" t="n">
        <v>0</v>
      </c>
      <c r="G5107" s="8" t="n">
        <v>709</v>
      </c>
      <c r="H5107" s="0" t="str">
        <f aca="false">INDEX(Products!$C:$C,MATCH(C5107,Products!$A:$A,0))</f>
        <v>Grocery</v>
      </c>
      <c r="I5107" s="0" t="str">
        <f aca="false">INDEX(Orders!$D:$D,MATCH(B5107,Orders!$A:$A,0))</f>
        <v>Delivered</v>
      </c>
      <c r="J5107" s="8" t="n">
        <f aca="false">INDEX(Products!$E:$E,MATCH(C5107,Products!$A:$A,0))</f>
        <v>488.31</v>
      </c>
      <c r="K5107" s="8" t="n">
        <f aca="false">D5107*J5107</f>
        <v>488.31</v>
      </c>
    </row>
    <row r="5108" customFormat="false" ht="15" hidden="false" customHeight="false" outlineLevel="0" collapsed="false">
      <c r="A5108" s="0" t="s">
        <v>12876</v>
      </c>
      <c r="B5108" s="0" t="s">
        <v>4636</v>
      </c>
      <c r="C5108" s="0" t="s">
        <v>7648</v>
      </c>
      <c r="D5108" s="0" t="n">
        <v>1</v>
      </c>
      <c r="E5108" s="8" t="n">
        <v>2869</v>
      </c>
      <c r="F5108" s="0" t="n">
        <v>0</v>
      </c>
      <c r="G5108" s="8" t="n">
        <v>2869</v>
      </c>
      <c r="H5108" s="0" t="str">
        <f aca="false">INDEX(Products!$C:$C,MATCH(C5108,Products!$A:$A,0))</f>
        <v>Sports &amp; Fitness</v>
      </c>
      <c r="I5108" s="0" t="str">
        <f aca="false">INDEX(Orders!$D:$D,MATCH(B5108,Orders!$A:$A,0))</f>
        <v>Delivered</v>
      </c>
      <c r="J5108" s="8" t="n">
        <f aca="false">INDEX(Products!$E:$E,MATCH(C5108,Products!$A:$A,0))</f>
        <v>1957.62</v>
      </c>
      <c r="K5108" s="8" t="n">
        <f aca="false">D5108*J5108</f>
        <v>1957.62</v>
      </c>
    </row>
    <row r="5109" customFormat="false" ht="15" hidden="false" customHeight="false" outlineLevel="0" collapsed="false">
      <c r="A5109" s="0" t="s">
        <v>12877</v>
      </c>
      <c r="B5109" s="0" t="s">
        <v>4636</v>
      </c>
      <c r="C5109" s="0" t="s">
        <v>7710</v>
      </c>
      <c r="D5109" s="0" t="n">
        <v>1</v>
      </c>
      <c r="E5109" s="8" t="n">
        <v>4659</v>
      </c>
      <c r="F5109" s="0" t="n">
        <v>20</v>
      </c>
      <c r="G5109" s="8" t="n">
        <v>3727.2</v>
      </c>
      <c r="H5109" s="0" t="str">
        <f aca="false">INDEX(Products!$C:$C,MATCH(C5109,Products!$A:$A,0))</f>
        <v>Fashion</v>
      </c>
      <c r="I5109" s="0" t="str">
        <f aca="false">INDEX(Orders!$D:$D,MATCH(B5109,Orders!$A:$A,0))</f>
        <v>Delivered</v>
      </c>
      <c r="J5109" s="8" t="n">
        <f aca="false">INDEX(Products!$E:$E,MATCH(C5109,Products!$A:$A,0))</f>
        <v>2833.14</v>
      </c>
      <c r="K5109" s="8" t="n">
        <f aca="false">D5109*J5109</f>
        <v>2833.14</v>
      </c>
    </row>
    <row r="5110" customFormat="false" ht="15" hidden="false" customHeight="false" outlineLevel="0" collapsed="false">
      <c r="A5110" s="0" t="s">
        <v>12878</v>
      </c>
      <c r="B5110" s="0" t="s">
        <v>4637</v>
      </c>
      <c r="C5110" s="0" t="s">
        <v>8046</v>
      </c>
      <c r="D5110" s="0" t="n">
        <v>2</v>
      </c>
      <c r="E5110" s="8" t="n">
        <v>40329</v>
      </c>
      <c r="F5110" s="0" t="n">
        <v>15</v>
      </c>
      <c r="G5110" s="8" t="n">
        <v>68559.3</v>
      </c>
      <c r="H5110" s="0" t="str">
        <f aca="false">INDEX(Products!$C:$C,MATCH(C5110,Products!$A:$A,0))</f>
        <v>Electronics</v>
      </c>
      <c r="I5110" s="0" t="str">
        <f aca="false">INDEX(Orders!$D:$D,MATCH(B5110,Orders!$A:$A,0))</f>
        <v>Delivered</v>
      </c>
      <c r="J5110" s="8" t="n">
        <f aca="false">INDEX(Products!$E:$E,MATCH(C5110,Products!$A:$A,0))</f>
        <v>29814.88</v>
      </c>
      <c r="K5110" s="8" t="n">
        <f aca="false">D5110*J5110</f>
        <v>59629.76</v>
      </c>
    </row>
    <row r="5111" customFormat="false" ht="15" hidden="false" customHeight="false" outlineLevel="0" collapsed="false">
      <c r="A5111" s="0" t="s">
        <v>12879</v>
      </c>
      <c r="B5111" s="0" t="s">
        <v>4637</v>
      </c>
      <c r="C5111" s="0" t="s">
        <v>7769</v>
      </c>
      <c r="D5111" s="0" t="n">
        <v>2</v>
      </c>
      <c r="E5111" s="8" t="n">
        <v>14609</v>
      </c>
      <c r="F5111" s="0" t="n">
        <v>0</v>
      </c>
      <c r="G5111" s="8" t="n">
        <v>29218</v>
      </c>
      <c r="H5111" s="0" t="str">
        <f aca="false">INDEX(Products!$C:$C,MATCH(C5111,Products!$A:$A,0))</f>
        <v>Home &amp; Kitchen</v>
      </c>
      <c r="I5111" s="0" t="str">
        <f aca="false">INDEX(Orders!$D:$D,MATCH(B5111,Orders!$A:$A,0))</f>
        <v>Delivered</v>
      </c>
      <c r="J5111" s="8" t="n">
        <f aca="false">INDEX(Products!$E:$E,MATCH(C5111,Products!$A:$A,0))</f>
        <v>8695.64</v>
      </c>
      <c r="K5111" s="8" t="n">
        <f aca="false">D5111*J5111</f>
        <v>17391.28</v>
      </c>
    </row>
    <row r="5112" customFormat="false" ht="15" hidden="false" customHeight="false" outlineLevel="0" collapsed="false">
      <c r="A5112" s="0" t="s">
        <v>12880</v>
      </c>
      <c r="B5112" s="0" t="s">
        <v>4638</v>
      </c>
      <c r="C5112" s="0" t="s">
        <v>8021</v>
      </c>
      <c r="D5112" s="0" t="n">
        <v>1</v>
      </c>
      <c r="E5112" s="8" t="n">
        <v>509</v>
      </c>
      <c r="F5112" s="0" t="n">
        <v>0</v>
      </c>
      <c r="G5112" s="8" t="n">
        <v>509</v>
      </c>
      <c r="H5112" s="0" t="str">
        <f aca="false">INDEX(Products!$C:$C,MATCH(C5112,Products!$A:$A,0))</f>
        <v>Books</v>
      </c>
      <c r="I5112" s="0" t="str">
        <f aca="false">INDEX(Orders!$D:$D,MATCH(B5112,Orders!$A:$A,0))</f>
        <v>Delivered</v>
      </c>
      <c r="J5112" s="8" t="n">
        <f aca="false">INDEX(Products!$E:$E,MATCH(C5112,Products!$A:$A,0))</f>
        <v>283.91</v>
      </c>
      <c r="K5112" s="8" t="n">
        <f aca="false">D5112*J5112</f>
        <v>283.91</v>
      </c>
    </row>
    <row r="5113" customFormat="false" ht="15" hidden="false" customHeight="false" outlineLevel="0" collapsed="false">
      <c r="A5113" s="0" t="s">
        <v>12881</v>
      </c>
      <c r="B5113" s="0" t="s">
        <v>4638</v>
      </c>
      <c r="C5113" s="0" t="s">
        <v>7963</v>
      </c>
      <c r="D5113" s="0" t="n">
        <v>1</v>
      </c>
      <c r="E5113" s="8" t="n">
        <v>1509</v>
      </c>
      <c r="F5113" s="0" t="n">
        <v>0</v>
      </c>
      <c r="G5113" s="8" t="n">
        <v>1509</v>
      </c>
      <c r="H5113" s="0" t="str">
        <f aca="false">INDEX(Products!$C:$C,MATCH(C5113,Products!$A:$A,0))</f>
        <v>Books</v>
      </c>
      <c r="I5113" s="0" t="str">
        <f aca="false">INDEX(Orders!$D:$D,MATCH(B5113,Orders!$A:$A,0))</f>
        <v>Delivered</v>
      </c>
      <c r="J5113" s="8" t="n">
        <f aca="false">INDEX(Products!$E:$E,MATCH(C5113,Products!$A:$A,0))</f>
        <v>849.27</v>
      </c>
      <c r="K5113" s="8" t="n">
        <f aca="false">D5113*J5113</f>
        <v>849.27</v>
      </c>
    </row>
    <row r="5114" customFormat="false" ht="15" hidden="false" customHeight="false" outlineLevel="0" collapsed="false">
      <c r="A5114" s="0" t="s">
        <v>12882</v>
      </c>
      <c r="B5114" s="0" t="s">
        <v>4639</v>
      </c>
      <c r="C5114" s="0" t="s">
        <v>7781</v>
      </c>
      <c r="D5114" s="0" t="n">
        <v>1</v>
      </c>
      <c r="E5114" s="8" t="n">
        <v>85269</v>
      </c>
      <c r="F5114" s="0" t="n">
        <v>10</v>
      </c>
      <c r="G5114" s="8" t="n">
        <v>76742.1</v>
      </c>
      <c r="H5114" s="0" t="str">
        <f aca="false">INDEX(Products!$C:$C,MATCH(C5114,Products!$A:$A,0))</f>
        <v>Mobiles &amp; Accessories</v>
      </c>
      <c r="I5114" s="0" t="str">
        <f aca="false">INDEX(Orders!$D:$D,MATCH(B5114,Orders!$A:$A,0))</f>
        <v>Returned</v>
      </c>
      <c r="J5114" s="8" t="n">
        <f aca="false">INDEX(Products!$E:$E,MATCH(C5114,Products!$A:$A,0))</f>
        <v>48704.05</v>
      </c>
      <c r="K5114" s="8" t="n">
        <f aca="false">D5114*J5114</f>
        <v>48704.05</v>
      </c>
    </row>
    <row r="5115" customFormat="false" ht="15" hidden="false" customHeight="false" outlineLevel="0" collapsed="false">
      <c r="A5115" s="0" t="s">
        <v>12883</v>
      </c>
      <c r="B5115" s="0" t="s">
        <v>4639</v>
      </c>
      <c r="C5115" s="0" t="s">
        <v>7628</v>
      </c>
      <c r="D5115" s="0" t="n">
        <v>2</v>
      </c>
      <c r="E5115" s="8" t="n">
        <v>40359</v>
      </c>
      <c r="F5115" s="0" t="n">
        <v>10</v>
      </c>
      <c r="G5115" s="8" t="n">
        <v>72646.2</v>
      </c>
      <c r="H5115" s="0" t="str">
        <f aca="false">INDEX(Products!$C:$C,MATCH(C5115,Products!$A:$A,0))</f>
        <v>Mobiles &amp; Accessories</v>
      </c>
      <c r="I5115" s="0" t="str">
        <f aca="false">INDEX(Orders!$D:$D,MATCH(B5115,Orders!$A:$A,0))</f>
        <v>Returned</v>
      </c>
      <c r="J5115" s="8" t="n">
        <f aca="false">INDEX(Products!$E:$E,MATCH(C5115,Products!$A:$A,0))</f>
        <v>23885.95</v>
      </c>
      <c r="K5115" s="8" t="n">
        <f aca="false">D5115*J5115</f>
        <v>47771.9</v>
      </c>
    </row>
    <row r="5116" customFormat="false" ht="15" hidden="false" customHeight="false" outlineLevel="0" collapsed="false">
      <c r="A5116" s="0" t="s">
        <v>12884</v>
      </c>
      <c r="B5116" s="0" t="s">
        <v>4639</v>
      </c>
      <c r="C5116" s="0" t="s">
        <v>7636</v>
      </c>
      <c r="D5116" s="0" t="n">
        <v>1</v>
      </c>
      <c r="E5116" s="8" t="n">
        <v>10879</v>
      </c>
      <c r="F5116" s="0" t="n">
        <v>5</v>
      </c>
      <c r="G5116" s="8" t="n">
        <v>10335.05</v>
      </c>
      <c r="H5116" s="0" t="str">
        <f aca="false">INDEX(Products!$C:$C,MATCH(C5116,Products!$A:$A,0))</f>
        <v>Home &amp; Kitchen</v>
      </c>
      <c r="I5116" s="0" t="str">
        <f aca="false">INDEX(Orders!$D:$D,MATCH(B5116,Orders!$A:$A,0))</f>
        <v>Returned</v>
      </c>
      <c r="J5116" s="8" t="n">
        <f aca="false">INDEX(Products!$E:$E,MATCH(C5116,Products!$A:$A,0))</f>
        <v>7860.38</v>
      </c>
      <c r="K5116" s="8" t="n">
        <f aca="false">D5116*J5116</f>
        <v>7860.38</v>
      </c>
    </row>
    <row r="5117" customFormat="false" ht="15" hidden="false" customHeight="false" outlineLevel="0" collapsed="false">
      <c r="A5117" s="0" t="s">
        <v>12885</v>
      </c>
      <c r="B5117" s="0" t="s">
        <v>4640</v>
      </c>
      <c r="C5117" s="0" t="s">
        <v>8304</v>
      </c>
      <c r="D5117" s="0" t="n">
        <v>2</v>
      </c>
      <c r="E5117" s="8" t="n">
        <v>30649</v>
      </c>
      <c r="F5117" s="0" t="n">
        <v>10</v>
      </c>
      <c r="G5117" s="8" t="n">
        <v>55168.2</v>
      </c>
      <c r="H5117" s="0" t="str">
        <f aca="false">INDEX(Products!$C:$C,MATCH(C5117,Products!$A:$A,0))</f>
        <v>Mobiles &amp; Accessories</v>
      </c>
      <c r="I5117" s="0" t="str">
        <f aca="false">INDEX(Orders!$D:$D,MATCH(B5117,Orders!$A:$A,0))</f>
        <v>Returned</v>
      </c>
      <c r="J5117" s="8" t="n">
        <f aca="false">INDEX(Products!$E:$E,MATCH(C5117,Products!$A:$A,0))</f>
        <v>17732.54</v>
      </c>
      <c r="K5117" s="8" t="n">
        <f aca="false">D5117*J5117</f>
        <v>35465.08</v>
      </c>
    </row>
    <row r="5118" customFormat="false" ht="15" hidden="false" customHeight="false" outlineLevel="0" collapsed="false">
      <c r="A5118" s="0" t="s">
        <v>12886</v>
      </c>
      <c r="B5118" s="0" t="s">
        <v>4642</v>
      </c>
      <c r="C5118" s="0" t="s">
        <v>8253</v>
      </c>
      <c r="D5118" s="0" t="n">
        <v>1</v>
      </c>
      <c r="E5118" s="8" t="n">
        <v>1729</v>
      </c>
      <c r="F5118" s="0" t="n">
        <v>0</v>
      </c>
      <c r="G5118" s="8" t="n">
        <v>1729</v>
      </c>
      <c r="H5118" s="0" t="str">
        <f aca="false">INDEX(Products!$C:$C,MATCH(C5118,Products!$A:$A,0))</f>
        <v>Beauty &amp; Personal Care</v>
      </c>
      <c r="I5118" s="0" t="str">
        <f aca="false">INDEX(Orders!$D:$D,MATCH(B5118,Orders!$A:$A,0))</f>
        <v>Delivered</v>
      </c>
      <c r="J5118" s="8" t="n">
        <f aca="false">INDEX(Products!$E:$E,MATCH(C5118,Products!$A:$A,0))</f>
        <v>1062.01</v>
      </c>
      <c r="K5118" s="8" t="n">
        <f aca="false">D5118*J5118</f>
        <v>1062.01</v>
      </c>
    </row>
    <row r="5119" customFormat="false" ht="15" hidden="false" customHeight="false" outlineLevel="0" collapsed="false">
      <c r="A5119" s="0" t="s">
        <v>12887</v>
      </c>
      <c r="B5119" s="0" t="s">
        <v>4642</v>
      </c>
      <c r="C5119" s="0" t="s">
        <v>7752</v>
      </c>
      <c r="D5119" s="0" t="n">
        <v>1</v>
      </c>
      <c r="E5119" s="8" t="n">
        <v>309</v>
      </c>
      <c r="F5119" s="0" t="n">
        <v>5</v>
      </c>
      <c r="G5119" s="8" t="n">
        <v>293.55</v>
      </c>
      <c r="H5119" s="0" t="str">
        <f aca="false">INDEX(Products!$C:$C,MATCH(C5119,Products!$A:$A,0))</f>
        <v>Beauty &amp; Personal Care</v>
      </c>
      <c r="I5119" s="0" t="str">
        <f aca="false">INDEX(Orders!$D:$D,MATCH(B5119,Orders!$A:$A,0))</f>
        <v>Delivered</v>
      </c>
      <c r="J5119" s="8" t="n">
        <f aca="false">INDEX(Products!$E:$E,MATCH(C5119,Products!$A:$A,0))</f>
        <v>200.3</v>
      </c>
      <c r="K5119" s="8" t="n">
        <f aca="false">D5119*J5119</f>
        <v>200.3</v>
      </c>
    </row>
    <row r="5120" customFormat="false" ht="15" hidden="false" customHeight="false" outlineLevel="0" collapsed="false">
      <c r="A5120" s="0" t="s">
        <v>12888</v>
      </c>
      <c r="B5120" s="0" t="s">
        <v>4642</v>
      </c>
      <c r="C5120" s="0" t="s">
        <v>7601</v>
      </c>
      <c r="D5120" s="0" t="n">
        <v>1</v>
      </c>
      <c r="E5120" s="8" t="n">
        <v>25819</v>
      </c>
      <c r="F5120" s="0" t="n">
        <v>0</v>
      </c>
      <c r="G5120" s="8" t="n">
        <v>25819</v>
      </c>
      <c r="H5120" s="0" t="str">
        <f aca="false">INDEX(Products!$C:$C,MATCH(C5120,Products!$A:$A,0))</f>
        <v>Furniture</v>
      </c>
      <c r="I5120" s="0" t="str">
        <f aca="false">INDEX(Orders!$D:$D,MATCH(B5120,Orders!$A:$A,0))</f>
        <v>Delivered</v>
      </c>
      <c r="J5120" s="8" t="n">
        <f aca="false">INDEX(Products!$E:$E,MATCH(C5120,Products!$A:$A,0))</f>
        <v>17102.88</v>
      </c>
      <c r="K5120" s="8" t="n">
        <f aca="false">D5120*J5120</f>
        <v>17102.88</v>
      </c>
    </row>
    <row r="5121" customFormat="false" ht="15" hidden="false" customHeight="false" outlineLevel="0" collapsed="false">
      <c r="A5121" s="0" t="s">
        <v>12889</v>
      </c>
      <c r="B5121" s="0" t="s">
        <v>4643</v>
      </c>
      <c r="C5121" s="0" t="s">
        <v>7785</v>
      </c>
      <c r="D5121" s="0" t="n">
        <v>1</v>
      </c>
      <c r="E5121" s="8" t="n">
        <v>709</v>
      </c>
      <c r="F5121" s="0" t="n">
        <v>0</v>
      </c>
      <c r="G5121" s="8" t="n">
        <v>709</v>
      </c>
      <c r="H5121" s="0" t="str">
        <f aca="false">INDEX(Products!$C:$C,MATCH(C5121,Products!$A:$A,0))</f>
        <v>Grocery</v>
      </c>
      <c r="I5121" s="0" t="str">
        <f aca="false">INDEX(Orders!$D:$D,MATCH(B5121,Orders!$A:$A,0))</f>
        <v>Delivered</v>
      </c>
      <c r="J5121" s="8" t="n">
        <f aca="false">INDEX(Products!$E:$E,MATCH(C5121,Products!$A:$A,0))</f>
        <v>488.31</v>
      </c>
      <c r="K5121" s="8" t="n">
        <f aca="false">D5121*J5121</f>
        <v>488.31</v>
      </c>
    </row>
    <row r="5122" customFormat="false" ht="15" hidden="false" customHeight="false" outlineLevel="0" collapsed="false">
      <c r="A5122" s="0" t="s">
        <v>12890</v>
      </c>
      <c r="B5122" s="0" t="s">
        <v>4644</v>
      </c>
      <c r="C5122" s="0" t="s">
        <v>7694</v>
      </c>
      <c r="D5122" s="0" t="n">
        <v>1</v>
      </c>
      <c r="E5122" s="8" t="n">
        <v>14329</v>
      </c>
      <c r="F5122" s="0" t="n">
        <v>15</v>
      </c>
      <c r="G5122" s="8" t="n">
        <v>12179.65</v>
      </c>
      <c r="H5122" s="0" t="str">
        <f aca="false">INDEX(Products!$C:$C,MATCH(C5122,Products!$A:$A,0))</f>
        <v>Home &amp; Kitchen</v>
      </c>
      <c r="I5122" s="0" t="str">
        <f aca="false">INDEX(Orders!$D:$D,MATCH(B5122,Orders!$A:$A,0))</f>
        <v>Delivered</v>
      </c>
      <c r="J5122" s="8" t="n">
        <f aca="false">INDEX(Products!$E:$E,MATCH(C5122,Products!$A:$A,0))</f>
        <v>10731.9</v>
      </c>
      <c r="K5122" s="8" t="n">
        <f aca="false">D5122*J5122</f>
        <v>10731.9</v>
      </c>
    </row>
    <row r="5123" customFormat="false" ht="15" hidden="false" customHeight="false" outlineLevel="0" collapsed="false">
      <c r="A5123" s="0" t="s">
        <v>12891</v>
      </c>
      <c r="B5123" s="0" t="s">
        <v>4645</v>
      </c>
      <c r="C5123" s="0" t="s">
        <v>8013</v>
      </c>
      <c r="D5123" s="0" t="n">
        <v>1</v>
      </c>
      <c r="E5123" s="8" t="n">
        <v>4669</v>
      </c>
      <c r="F5123" s="0" t="n">
        <v>5</v>
      </c>
      <c r="G5123" s="8" t="n">
        <v>4435.55</v>
      </c>
      <c r="H5123" s="0" t="str">
        <f aca="false">INDEX(Products!$C:$C,MATCH(C5123,Products!$A:$A,0))</f>
        <v>Toys &amp; Baby Care</v>
      </c>
      <c r="I5123" s="0" t="str">
        <f aca="false">INDEX(Orders!$D:$D,MATCH(B5123,Orders!$A:$A,0))</f>
        <v>Delivered</v>
      </c>
      <c r="J5123" s="8" t="n">
        <f aca="false">INDEX(Products!$E:$E,MATCH(C5123,Products!$A:$A,0))</f>
        <v>3216.56</v>
      </c>
      <c r="K5123" s="8" t="n">
        <f aca="false">D5123*J5123</f>
        <v>3216.56</v>
      </c>
    </row>
    <row r="5124" customFormat="false" ht="15" hidden="false" customHeight="false" outlineLevel="0" collapsed="false">
      <c r="A5124" s="0" t="s">
        <v>12892</v>
      </c>
      <c r="B5124" s="0" t="s">
        <v>4645</v>
      </c>
      <c r="C5124" s="0" t="s">
        <v>7680</v>
      </c>
      <c r="D5124" s="0" t="n">
        <v>1</v>
      </c>
      <c r="E5124" s="8" t="n">
        <v>14639</v>
      </c>
      <c r="F5124" s="0" t="n">
        <v>5</v>
      </c>
      <c r="G5124" s="8" t="n">
        <v>13907.05</v>
      </c>
      <c r="H5124" s="0" t="str">
        <f aca="false">INDEX(Products!$C:$C,MATCH(C5124,Products!$A:$A,0))</f>
        <v>Electronics</v>
      </c>
      <c r="I5124" s="0" t="str">
        <f aca="false">INDEX(Orders!$D:$D,MATCH(B5124,Orders!$A:$A,0))</f>
        <v>Delivered</v>
      </c>
      <c r="J5124" s="8" t="n">
        <f aca="false">INDEX(Products!$E:$E,MATCH(C5124,Products!$A:$A,0))</f>
        <v>8845.17</v>
      </c>
      <c r="K5124" s="8" t="n">
        <f aca="false">D5124*J5124</f>
        <v>8845.17</v>
      </c>
    </row>
    <row r="5125" customFormat="false" ht="15" hidden="false" customHeight="false" outlineLevel="0" collapsed="false">
      <c r="A5125" s="0" t="s">
        <v>12893</v>
      </c>
      <c r="B5125" s="0" t="s">
        <v>4646</v>
      </c>
      <c r="C5125" s="0" t="s">
        <v>7591</v>
      </c>
      <c r="D5125" s="0" t="n">
        <v>1</v>
      </c>
      <c r="E5125" s="8" t="n">
        <v>1640</v>
      </c>
      <c r="F5125" s="0" t="n">
        <v>0</v>
      </c>
      <c r="G5125" s="8" t="n">
        <v>1640</v>
      </c>
      <c r="H5125" s="0" t="str">
        <f aca="false">INDEX(Products!$C:$C,MATCH(C5125,Products!$A:$A,0))</f>
        <v>Beauty &amp; Personal Care</v>
      </c>
      <c r="I5125" s="0" t="str">
        <f aca="false">INDEX(Orders!$D:$D,MATCH(B5125,Orders!$A:$A,0))</f>
        <v>Returned</v>
      </c>
      <c r="J5125" s="8" t="n">
        <f aca="false">INDEX(Products!$E:$E,MATCH(C5125,Products!$A:$A,0))</f>
        <v>939.85</v>
      </c>
      <c r="K5125" s="8" t="n">
        <f aca="false">D5125*J5125</f>
        <v>939.85</v>
      </c>
    </row>
    <row r="5126" customFormat="false" ht="15" hidden="false" customHeight="false" outlineLevel="0" collapsed="false">
      <c r="A5126" s="0" t="s">
        <v>12894</v>
      </c>
      <c r="B5126" s="0" t="s">
        <v>4647</v>
      </c>
      <c r="C5126" s="0" t="s">
        <v>7636</v>
      </c>
      <c r="D5126" s="0" t="n">
        <v>1</v>
      </c>
      <c r="E5126" s="8" t="n">
        <v>10879</v>
      </c>
      <c r="F5126" s="0" t="n">
        <v>0</v>
      </c>
      <c r="G5126" s="8" t="n">
        <v>10879</v>
      </c>
      <c r="H5126" s="0" t="str">
        <f aca="false">INDEX(Products!$C:$C,MATCH(C5126,Products!$A:$A,0))</f>
        <v>Home &amp; Kitchen</v>
      </c>
      <c r="I5126" s="0" t="str">
        <f aca="false">INDEX(Orders!$D:$D,MATCH(B5126,Orders!$A:$A,0))</f>
        <v>Delivered</v>
      </c>
      <c r="J5126" s="8" t="n">
        <f aca="false">INDEX(Products!$E:$E,MATCH(C5126,Products!$A:$A,0))</f>
        <v>7860.38</v>
      </c>
      <c r="K5126" s="8" t="n">
        <f aca="false">D5126*J5126</f>
        <v>7860.38</v>
      </c>
    </row>
    <row r="5127" customFormat="false" ht="15" hidden="false" customHeight="false" outlineLevel="0" collapsed="false">
      <c r="A5127" s="0" t="s">
        <v>12895</v>
      </c>
      <c r="B5127" s="0" t="s">
        <v>4647</v>
      </c>
      <c r="C5127" s="0" t="s">
        <v>7839</v>
      </c>
      <c r="D5127" s="0" t="n">
        <v>1</v>
      </c>
      <c r="E5127" s="8" t="n">
        <v>9969</v>
      </c>
      <c r="F5127" s="0" t="n">
        <v>5</v>
      </c>
      <c r="G5127" s="8" t="n">
        <v>9470.55</v>
      </c>
      <c r="H5127" s="0" t="str">
        <f aca="false">INDEX(Products!$C:$C,MATCH(C5127,Products!$A:$A,0))</f>
        <v>Home &amp; Kitchen</v>
      </c>
      <c r="I5127" s="0" t="str">
        <f aca="false">INDEX(Orders!$D:$D,MATCH(B5127,Orders!$A:$A,0))</f>
        <v>Delivered</v>
      </c>
      <c r="J5127" s="8" t="n">
        <f aca="false">INDEX(Products!$E:$E,MATCH(C5127,Products!$A:$A,0))</f>
        <v>5962.26</v>
      </c>
      <c r="K5127" s="8" t="n">
        <f aca="false">D5127*J5127</f>
        <v>5962.26</v>
      </c>
    </row>
    <row r="5128" customFormat="false" ht="15" hidden="false" customHeight="false" outlineLevel="0" collapsed="false">
      <c r="A5128" s="0" t="s">
        <v>12896</v>
      </c>
      <c r="B5128" s="0" t="s">
        <v>4648</v>
      </c>
      <c r="C5128" s="0" t="s">
        <v>7736</v>
      </c>
      <c r="D5128" s="0" t="n">
        <v>1</v>
      </c>
      <c r="E5128" s="8" t="n">
        <v>569</v>
      </c>
      <c r="F5128" s="0" t="n">
        <v>10</v>
      </c>
      <c r="G5128" s="8" t="n">
        <v>512.1</v>
      </c>
      <c r="H5128" s="0" t="str">
        <f aca="false">INDEX(Products!$C:$C,MATCH(C5128,Products!$A:$A,0))</f>
        <v>Beauty &amp; Personal Care</v>
      </c>
      <c r="I5128" s="0" t="str">
        <f aca="false">INDEX(Orders!$D:$D,MATCH(B5128,Orders!$A:$A,0))</f>
        <v>Delivered</v>
      </c>
      <c r="J5128" s="8" t="n">
        <f aca="false">INDEX(Products!$E:$E,MATCH(C5128,Products!$A:$A,0))</f>
        <v>400.07</v>
      </c>
      <c r="K5128" s="8" t="n">
        <f aca="false">D5128*J5128</f>
        <v>400.07</v>
      </c>
    </row>
    <row r="5129" customFormat="false" ht="15" hidden="false" customHeight="false" outlineLevel="0" collapsed="false">
      <c r="A5129" s="0" t="s">
        <v>12897</v>
      </c>
      <c r="B5129" s="0" t="s">
        <v>4648</v>
      </c>
      <c r="C5129" s="0" t="s">
        <v>7803</v>
      </c>
      <c r="D5129" s="0" t="n">
        <v>1</v>
      </c>
      <c r="E5129" s="8" t="n">
        <v>34270</v>
      </c>
      <c r="F5129" s="0" t="n">
        <v>20</v>
      </c>
      <c r="G5129" s="8" t="n">
        <v>27416</v>
      </c>
      <c r="H5129" s="0" t="str">
        <f aca="false">INDEX(Products!$C:$C,MATCH(C5129,Products!$A:$A,0))</f>
        <v>Electronics</v>
      </c>
      <c r="I5129" s="0" t="str">
        <f aca="false">INDEX(Orders!$D:$D,MATCH(B5129,Orders!$A:$A,0))</f>
        <v>Delivered</v>
      </c>
      <c r="J5129" s="8" t="n">
        <f aca="false">INDEX(Products!$E:$E,MATCH(C5129,Products!$A:$A,0))</f>
        <v>19956.6</v>
      </c>
      <c r="K5129" s="8" t="n">
        <f aca="false">D5129*J5129</f>
        <v>19956.6</v>
      </c>
    </row>
    <row r="5130" customFormat="false" ht="15" hidden="false" customHeight="false" outlineLevel="0" collapsed="false">
      <c r="A5130" s="0" t="s">
        <v>12898</v>
      </c>
      <c r="B5130" s="0" t="s">
        <v>4648</v>
      </c>
      <c r="C5130" s="0" t="s">
        <v>8226</v>
      </c>
      <c r="D5130" s="0" t="n">
        <v>1</v>
      </c>
      <c r="E5130" s="8" t="n">
        <v>42449</v>
      </c>
      <c r="F5130" s="0" t="n">
        <v>0</v>
      </c>
      <c r="G5130" s="8" t="n">
        <v>42449</v>
      </c>
      <c r="H5130" s="0" t="str">
        <f aca="false">INDEX(Products!$C:$C,MATCH(C5130,Products!$A:$A,0))</f>
        <v>Electronics</v>
      </c>
      <c r="I5130" s="0" t="str">
        <f aca="false">INDEX(Orders!$D:$D,MATCH(B5130,Orders!$A:$A,0))</f>
        <v>Delivered</v>
      </c>
      <c r="J5130" s="8" t="n">
        <f aca="false">INDEX(Products!$E:$E,MATCH(C5130,Products!$A:$A,0))</f>
        <v>30786.73</v>
      </c>
      <c r="K5130" s="8" t="n">
        <f aca="false">D5130*J5130</f>
        <v>30786.73</v>
      </c>
    </row>
    <row r="5131" customFormat="false" ht="15" hidden="false" customHeight="false" outlineLevel="0" collapsed="false">
      <c r="A5131" s="0" t="s">
        <v>12899</v>
      </c>
      <c r="B5131" s="0" t="s">
        <v>4650</v>
      </c>
      <c r="C5131" s="0" t="s">
        <v>8286</v>
      </c>
      <c r="D5131" s="0" t="n">
        <v>1</v>
      </c>
      <c r="E5131" s="8" t="n">
        <v>11479</v>
      </c>
      <c r="F5131" s="0" t="n">
        <v>5</v>
      </c>
      <c r="G5131" s="8" t="n">
        <v>10905.05</v>
      </c>
      <c r="H5131" s="0" t="str">
        <f aca="false">INDEX(Products!$C:$C,MATCH(C5131,Products!$A:$A,0))</f>
        <v>Home &amp; Kitchen</v>
      </c>
      <c r="I5131" s="0" t="str">
        <f aca="false">INDEX(Orders!$D:$D,MATCH(B5131,Orders!$A:$A,0))</f>
        <v>Delivered</v>
      </c>
      <c r="J5131" s="8" t="n">
        <f aca="false">INDEX(Products!$E:$E,MATCH(C5131,Products!$A:$A,0))</f>
        <v>6548.81</v>
      </c>
      <c r="K5131" s="8" t="n">
        <f aca="false">D5131*J5131</f>
        <v>6548.81</v>
      </c>
    </row>
    <row r="5132" customFormat="false" ht="15" hidden="false" customHeight="false" outlineLevel="0" collapsed="false">
      <c r="A5132" s="0" t="s">
        <v>12900</v>
      </c>
      <c r="B5132" s="0" t="s">
        <v>4652</v>
      </c>
      <c r="C5132" s="0" t="s">
        <v>7935</v>
      </c>
      <c r="D5132" s="0" t="n">
        <v>2</v>
      </c>
      <c r="E5132" s="8" t="n">
        <v>4799</v>
      </c>
      <c r="F5132" s="0" t="n">
        <v>0</v>
      </c>
      <c r="G5132" s="8" t="n">
        <v>9598</v>
      </c>
      <c r="H5132" s="0" t="str">
        <f aca="false">INDEX(Products!$C:$C,MATCH(C5132,Products!$A:$A,0))</f>
        <v>Furniture</v>
      </c>
      <c r="I5132" s="0" t="str">
        <f aca="false">INDEX(Orders!$D:$D,MATCH(B5132,Orders!$A:$A,0))</f>
        <v>Delivered</v>
      </c>
      <c r="J5132" s="8" t="n">
        <f aca="false">INDEX(Products!$E:$E,MATCH(C5132,Products!$A:$A,0))</f>
        <v>2917.01</v>
      </c>
      <c r="K5132" s="8" t="n">
        <f aca="false">D5132*J5132</f>
        <v>5834.02</v>
      </c>
    </row>
    <row r="5133" customFormat="false" ht="15" hidden="false" customHeight="false" outlineLevel="0" collapsed="false">
      <c r="A5133" s="0" t="s">
        <v>12901</v>
      </c>
      <c r="B5133" s="0" t="s">
        <v>4652</v>
      </c>
      <c r="C5133" s="0" t="s">
        <v>8215</v>
      </c>
      <c r="D5133" s="0" t="n">
        <v>1</v>
      </c>
      <c r="E5133" s="8" t="n">
        <v>9779</v>
      </c>
      <c r="F5133" s="0" t="n">
        <v>10</v>
      </c>
      <c r="G5133" s="8" t="n">
        <v>8801.1</v>
      </c>
      <c r="H5133" s="0" t="str">
        <f aca="false">INDEX(Products!$C:$C,MATCH(C5133,Products!$A:$A,0))</f>
        <v>Sports &amp; Fitness</v>
      </c>
      <c r="I5133" s="0" t="str">
        <f aca="false">INDEX(Orders!$D:$D,MATCH(B5133,Orders!$A:$A,0))</f>
        <v>Delivered</v>
      </c>
      <c r="J5133" s="8" t="n">
        <f aca="false">INDEX(Products!$E:$E,MATCH(C5133,Products!$A:$A,0))</f>
        <v>6391.57</v>
      </c>
      <c r="K5133" s="8" t="n">
        <f aca="false">D5133*J5133</f>
        <v>6391.57</v>
      </c>
    </row>
    <row r="5134" customFormat="false" ht="15" hidden="false" customHeight="false" outlineLevel="0" collapsed="false">
      <c r="A5134" s="0" t="s">
        <v>12902</v>
      </c>
      <c r="B5134" s="0" t="s">
        <v>4653</v>
      </c>
      <c r="C5134" s="0" t="s">
        <v>7777</v>
      </c>
      <c r="D5134" s="0" t="n">
        <v>2</v>
      </c>
      <c r="E5134" s="8" t="n">
        <v>9549</v>
      </c>
      <c r="F5134" s="0" t="n">
        <v>0</v>
      </c>
      <c r="G5134" s="8" t="n">
        <v>19098</v>
      </c>
      <c r="H5134" s="0" t="str">
        <f aca="false">INDEX(Products!$C:$C,MATCH(C5134,Products!$A:$A,0))</f>
        <v>Home &amp; Kitchen</v>
      </c>
      <c r="I5134" s="0" t="str">
        <f aca="false">INDEX(Orders!$D:$D,MATCH(B5134,Orders!$A:$A,0))</f>
        <v>Delivered</v>
      </c>
      <c r="J5134" s="8" t="n">
        <f aca="false">INDEX(Products!$E:$E,MATCH(C5134,Products!$A:$A,0))</f>
        <v>6567.1</v>
      </c>
      <c r="K5134" s="8" t="n">
        <f aca="false">D5134*J5134</f>
        <v>13134.2</v>
      </c>
    </row>
    <row r="5135" customFormat="false" ht="15" hidden="false" customHeight="false" outlineLevel="0" collapsed="false">
      <c r="A5135" s="0" t="s">
        <v>12903</v>
      </c>
      <c r="B5135" s="0" t="s">
        <v>4653</v>
      </c>
      <c r="C5135" s="0" t="s">
        <v>7787</v>
      </c>
      <c r="D5135" s="0" t="n">
        <v>1</v>
      </c>
      <c r="E5135" s="8" t="n">
        <v>1279</v>
      </c>
      <c r="F5135" s="0" t="n">
        <v>0</v>
      </c>
      <c r="G5135" s="8" t="n">
        <v>1279</v>
      </c>
      <c r="H5135" s="0" t="str">
        <f aca="false">INDEX(Products!$C:$C,MATCH(C5135,Products!$A:$A,0))</f>
        <v>Fashion</v>
      </c>
      <c r="I5135" s="0" t="str">
        <f aca="false">INDEX(Orders!$D:$D,MATCH(B5135,Orders!$A:$A,0))</f>
        <v>Delivered</v>
      </c>
      <c r="J5135" s="8" t="n">
        <f aca="false">INDEX(Products!$E:$E,MATCH(C5135,Products!$A:$A,0))</f>
        <v>810.46</v>
      </c>
      <c r="K5135" s="8" t="n">
        <f aca="false">D5135*J5135</f>
        <v>810.46</v>
      </c>
    </row>
    <row r="5136" customFormat="false" ht="15" hidden="false" customHeight="false" outlineLevel="0" collapsed="false">
      <c r="A5136" s="0" t="s">
        <v>12904</v>
      </c>
      <c r="B5136" s="0" t="s">
        <v>4653</v>
      </c>
      <c r="C5136" s="0" t="s">
        <v>8130</v>
      </c>
      <c r="D5136" s="0" t="n">
        <v>1</v>
      </c>
      <c r="E5136" s="8" t="n">
        <v>7929</v>
      </c>
      <c r="F5136" s="0" t="n">
        <v>20</v>
      </c>
      <c r="G5136" s="8" t="n">
        <v>6343.2</v>
      </c>
      <c r="H5136" s="0" t="str">
        <f aca="false">INDEX(Products!$C:$C,MATCH(C5136,Products!$A:$A,0))</f>
        <v>Home &amp; Kitchen</v>
      </c>
      <c r="I5136" s="0" t="str">
        <f aca="false">INDEX(Orders!$D:$D,MATCH(B5136,Orders!$A:$A,0))</f>
        <v>Delivered</v>
      </c>
      <c r="J5136" s="8" t="n">
        <f aca="false">INDEX(Products!$E:$E,MATCH(C5136,Products!$A:$A,0))</f>
        <v>4469.51</v>
      </c>
      <c r="K5136" s="8" t="n">
        <f aca="false">D5136*J5136</f>
        <v>4469.51</v>
      </c>
    </row>
    <row r="5137" customFormat="false" ht="15" hidden="false" customHeight="false" outlineLevel="0" collapsed="false">
      <c r="A5137" s="0" t="s">
        <v>12905</v>
      </c>
      <c r="B5137" s="0" t="s">
        <v>4654</v>
      </c>
      <c r="C5137" s="0" t="s">
        <v>7609</v>
      </c>
      <c r="D5137" s="0" t="n">
        <v>1</v>
      </c>
      <c r="E5137" s="8" t="n">
        <v>35369</v>
      </c>
      <c r="F5137" s="0" t="n">
        <v>10</v>
      </c>
      <c r="G5137" s="8" t="n">
        <v>31832.1</v>
      </c>
      <c r="H5137" s="0" t="str">
        <f aca="false">INDEX(Products!$C:$C,MATCH(C5137,Products!$A:$A,0))</f>
        <v>Electronics</v>
      </c>
      <c r="I5137" s="0" t="str">
        <f aca="false">INDEX(Orders!$D:$D,MATCH(B5137,Orders!$A:$A,0))</f>
        <v>Delivered</v>
      </c>
      <c r="J5137" s="8" t="n">
        <f aca="false">INDEX(Products!$E:$E,MATCH(C5137,Products!$A:$A,0))</f>
        <v>24770.66</v>
      </c>
      <c r="K5137" s="8" t="n">
        <f aca="false">D5137*J5137</f>
        <v>24770.66</v>
      </c>
    </row>
    <row r="5138" customFormat="false" ht="15" hidden="false" customHeight="false" outlineLevel="0" collapsed="false">
      <c r="A5138" s="0" t="s">
        <v>12906</v>
      </c>
      <c r="B5138" s="0" t="s">
        <v>4654</v>
      </c>
      <c r="C5138" s="0" t="s">
        <v>7712</v>
      </c>
      <c r="D5138" s="0" t="n">
        <v>1</v>
      </c>
      <c r="E5138" s="8" t="n">
        <v>7739</v>
      </c>
      <c r="F5138" s="0" t="n">
        <v>15</v>
      </c>
      <c r="G5138" s="8" t="n">
        <v>6578.15</v>
      </c>
      <c r="H5138" s="0" t="str">
        <f aca="false">INDEX(Products!$C:$C,MATCH(C5138,Products!$A:$A,0))</f>
        <v>Electronics</v>
      </c>
      <c r="I5138" s="0" t="str">
        <f aca="false">INDEX(Orders!$D:$D,MATCH(B5138,Orders!$A:$A,0))</f>
        <v>Delivered</v>
      </c>
      <c r="J5138" s="8" t="n">
        <f aca="false">INDEX(Products!$E:$E,MATCH(C5138,Products!$A:$A,0))</f>
        <v>5718.71</v>
      </c>
      <c r="K5138" s="8" t="n">
        <f aca="false">D5138*J5138</f>
        <v>5718.71</v>
      </c>
    </row>
    <row r="5139" customFormat="false" ht="15" hidden="false" customHeight="false" outlineLevel="0" collapsed="false">
      <c r="A5139" s="0" t="s">
        <v>12907</v>
      </c>
      <c r="B5139" s="0" t="s">
        <v>4654</v>
      </c>
      <c r="C5139" s="0" t="s">
        <v>7968</v>
      </c>
      <c r="D5139" s="0" t="n">
        <v>3</v>
      </c>
      <c r="E5139" s="8" t="n">
        <v>50</v>
      </c>
      <c r="F5139" s="0" t="n">
        <v>10</v>
      </c>
      <c r="G5139" s="8" t="n">
        <v>135</v>
      </c>
      <c r="H5139" s="0" t="str">
        <f aca="false">INDEX(Products!$C:$C,MATCH(C5139,Products!$A:$A,0))</f>
        <v>Grocery</v>
      </c>
      <c r="I5139" s="0" t="str">
        <f aca="false">INDEX(Orders!$D:$D,MATCH(B5139,Orders!$A:$A,0))</f>
        <v>Delivered</v>
      </c>
      <c r="J5139" s="8" t="n">
        <f aca="false">INDEX(Products!$E:$E,MATCH(C5139,Products!$A:$A,0))</f>
        <v>31.67</v>
      </c>
      <c r="K5139" s="8" t="n">
        <f aca="false">D5139*J5139</f>
        <v>95.01</v>
      </c>
    </row>
    <row r="5140" customFormat="false" ht="15" hidden="false" customHeight="false" outlineLevel="0" collapsed="false">
      <c r="A5140" s="0" t="s">
        <v>12908</v>
      </c>
      <c r="B5140" s="0" t="s">
        <v>4655</v>
      </c>
      <c r="C5140" s="0" t="s">
        <v>7829</v>
      </c>
      <c r="D5140" s="0" t="n">
        <v>1</v>
      </c>
      <c r="E5140" s="8" t="n">
        <v>3150</v>
      </c>
      <c r="F5140" s="0" t="n">
        <v>20</v>
      </c>
      <c r="G5140" s="8" t="n">
        <v>2520</v>
      </c>
      <c r="H5140" s="0" t="str">
        <f aca="false">INDEX(Products!$C:$C,MATCH(C5140,Products!$A:$A,0))</f>
        <v>Home &amp; Kitchen</v>
      </c>
      <c r="I5140" s="0" t="str">
        <f aca="false">INDEX(Orders!$D:$D,MATCH(B5140,Orders!$A:$A,0))</f>
        <v>Delivered</v>
      </c>
      <c r="J5140" s="8" t="n">
        <f aca="false">INDEX(Products!$E:$E,MATCH(C5140,Products!$A:$A,0))</f>
        <v>2285.31</v>
      </c>
      <c r="K5140" s="8" t="n">
        <f aca="false">D5140*J5140</f>
        <v>2285.31</v>
      </c>
    </row>
    <row r="5141" customFormat="false" ht="15" hidden="false" customHeight="false" outlineLevel="0" collapsed="false">
      <c r="A5141" s="0" t="s">
        <v>12909</v>
      </c>
      <c r="B5141" s="0" t="s">
        <v>4655</v>
      </c>
      <c r="C5141" s="0" t="s">
        <v>7940</v>
      </c>
      <c r="D5141" s="0" t="n">
        <v>2</v>
      </c>
      <c r="E5141" s="8" t="n">
        <v>1309</v>
      </c>
      <c r="F5141" s="0" t="n">
        <v>5</v>
      </c>
      <c r="G5141" s="8" t="n">
        <v>2487.1</v>
      </c>
      <c r="H5141" s="0" t="str">
        <f aca="false">INDEX(Products!$C:$C,MATCH(C5141,Products!$A:$A,0))</f>
        <v>Grocery</v>
      </c>
      <c r="I5141" s="0" t="str">
        <f aca="false">INDEX(Orders!$D:$D,MATCH(B5141,Orders!$A:$A,0))</f>
        <v>Delivered</v>
      </c>
      <c r="J5141" s="8" t="n">
        <f aca="false">INDEX(Products!$E:$E,MATCH(C5141,Products!$A:$A,0))</f>
        <v>914.27</v>
      </c>
      <c r="K5141" s="8" t="n">
        <f aca="false">D5141*J5141</f>
        <v>1828.54</v>
      </c>
    </row>
    <row r="5142" customFormat="false" ht="15" hidden="false" customHeight="false" outlineLevel="0" collapsed="false">
      <c r="A5142" s="0" t="s">
        <v>12910</v>
      </c>
      <c r="B5142" s="0" t="s">
        <v>4655</v>
      </c>
      <c r="C5142" s="0" t="s">
        <v>7785</v>
      </c>
      <c r="D5142" s="0" t="n">
        <v>1</v>
      </c>
      <c r="E5142" s="8" t="n">
        <v>709</v>
      </c>
      <c r="F5142" s="0" t="n">
        <v>0</v>
      </c>
      <c r="G5142" s="8" t="n">
        <v>709</v>
      </c>
      <c r="H5142" s="0" t="str">
        <f aca="false">INDEX(Products!$C:$C,MATCH(C5142,Products!$A:$A,0))</f>
        <v>Grocery</v>
      </c>
      <c r="I5142" s="0" t="str">
        <f aca="false">INDEX(Orders!$D:$D,MATCH(B5142,Orders!$A:$A,0))</f>
        <v>Delivered</v>
      </c>
      <c r="J5142" s="8" t="n">
        <f aca="false">INDEX(Products!$E:$E,MATCH(C5142,Products!$A:$A,0))</f>
        <v>488.31</v>
      </c>
      <c r="K5142" s="8" t="n">
        <f aca="false">D5142*J5142</f>
        <v>488.31</v>
      </c>
    </row>
    <row r="5143" customFormat="false" ht="15" hidden="false" customHeight="false" outlineLevel="0" collapsed="false">
      <c r="A5143" s="0" t="s">
        <v>12911</v>
      </c>
      <c r="B5143" s="0" t="s">
        <v>4656</v>
      </c>
      <c r="C5143" s="0" t="s">
        <v>7869</v>
      </c>
      <c r="D5143" s="0" t="n">
        <v>1</v>
      </c>
      <c r="E5143" s="8" t="n">
        <v>949</v>
      </c>
      <c r="F5143" s="0" t="n">
        <v>5</v>
      </c>
      <c r="G5143" s="8" t="n">
        <v>901.55</v>
      </c>
      <c r="H5143" s="0" t="str">
        <f aca="false">INDEX(Products!$C:$C,MATCH(C5143,Products!$A:$A,0))</f>
        <v>Home &amp; Kitchen</v>
      </c>
      <c r="I5143" s="0" t="str">
        <f aca="false">INDEX(Orders!$D:$D,MATCH(B5143,Orders!$A:$A,0))</f>
        <v>Cancelled</v>
      </c>
      <c r="J5143" s="8" t="n">
        <f aca="false">INDEX(Products!$E:$E,MATCH(C5143,Products!$A:$A,0))</f>
        <v>553.41</v>
      </c>
      <c r="K5143" s="8" t="n">
        <f aca="false">D5143*J5143</f>
        <v>553.41</v>
      </c>
    </row>
    <row r="5144" customFormat="false" ht="15" hidden="false" customHeight="false" outlineLevel="0" collapsed="false">
      <c r="A5144" s="0" t="s">
        <v>12912</v>
      </c>
      <c r="B5144" s="0" t="s">
        <v>4656</v>
      </c>
      <c r="C5144" s="0" t="s">
        <v>7591</v>
      </c>
      <c r="D5144" s="0" t="n">
        <v>1</v>
      </c>
      <c r="E5144" s="8" t="n">
        <v>1640</v>
      </c>
      <c r="F5144" s="0" t="n">
        <v>0</v>
      </c>
      <c r="G5144" s="8" t="n">
        <v>1640</v>
      </c>
      <c r="H5144" s="0" t="str">
        <f aca="false">INDEX(Products!$C:$C,MATCH(C5144,Products!$A:$A,0))</f>
        <v>Beauty &amp; Personal Care</v>
      </c>
      <c r="I5144" s="0" t="str">
        <f aca="false">INDEX(Orders!$D:$D,MATCH(B5144,Orders!$A:$A,0))</f>
        <v>Cancelled</v>
      </c>
      <c r="J5144" s="8" t="n">
        <f aca="false">INDEX(Products!$E:$E,MATCH(C5144,Products!$A:$A,0))</f>
        <v>939.85</v>
      </c>
      <c r="K5144" s="8" t="n">
        <f aca="false">D5144*J5144</f>
        <v>939.85</v>
      </c>
    </row>
    <row r="5145" customFormat="false" ht="15" hidden="false" customHeight="false" outlineLevel="0" collapsed="false">
      <c r="A5145" s="0" t="s">
        <v>12913</v>
      </c>
      <c r="B5145" s="0" t="s">
        <v>4658</v>
      </c>
      <c r="C5145" s="0" t="s">
        <v>7943</v>
      </c>
      <c r="D5145" s="0" t="n">
        <v>1</v>
      </c>
      <c r="E5145" s="8" t="n">
        <v>1420</v>
      </c>
      <c r="F5145" s="0" t="n">
        <v>10</v>
      </c>
      <c r="G5145" s="8" t="n">
        <v>1278</v>
      </c>
      <c r="H5145" s="0" t="str">
        <f aca="false">INDEX(Products!$C:$C,MATCH(C5145,Products!$A:$A,0))</f>
        <v>Grocery</v>
      </c>
      <c r="I5145" s="0" t="str">
        <f aca="false">INDEX(Orders!$D:$D,MATCH(B5145,Orders!$A:$A,0))</f>
        <v>Delivered</v>
      </c>
      <c r="J5145" s="8" t="n">
        <f aca="false">INDEX(Products!$E:$E,MATCH(C5145,Products!$A:$A,0))</f>
        <v>829.76</v>
      </c>
      <c r="K5145" s="8" t="n">
        <f aca="false">D5145*J5145</f>
        <v>829.76</v>
      </c>
    </row>
    <row r="5146" customFormat="false" ht="15" hidden="false" customHeight="false" outlineLevel="0" collapsed="false">
      <c r="A5146" s="0" t="s">
        <v>12914</v>
      </c>
      <c r="B5146" s="0" t="s">
        <v>4660</v>
      </c>
      <c r="C5146" s="0" t="s">
        <v>7599</v>
      </c>
      <c r="D5146" s="0" t="n">
        <v>1</v>
      </c>
      <c r="E5146" s="8" t="n">
        <v>4869</v>
      </c>
      <c r="F5146" s="0" t="n">
        <v>5</v>
      </c>
      <c r="G5146" s="8" t="n">
        <v>4625.55</v>
      </c>
      <c r="H5146" s="0" t="str">
        <f aca="false">INDEX(Products!$C:$C,MATCH(C5146,Products!$A:$A,0))</f>
        <v>Fashion</v>
      </c>
      <c r="I5146" s="0" t="str">
        <f aca="false">INDEX(Orders!$D:$D,MATCH(B5146,Orders!$A:$A,0))</f>
        <v>Delivered</v>
      </c>
      <c r="J5146" s="8" t="n">
        <f aca="false">INDEX(Products!$E:$E,MATCH(C5146,Products!$A:$A,0))</f>
        <v>3494.47</v>
      </c>
      <c r="K5146" s="8" t="n">
        <f aca="false">D5146*J5146</f>
        <v>3494.47</v>
      </c>
    </row>
    <row r="5147" customFormat="false" ht="15" hidden="false" customHeight="false" outlineLevel="0" collapsed="false">
      <c r="A5147" s="0" t="s">
        <v>12915</v>
      </c>
      <c r="B5147" s="0" t="s">
        <v>4660</v>
      </c>
      <c r="C5147" s="0" t="s">
        <v>7622</v>
      </c>
      <c r="D5147" s="0" t="n">
        <v>1</v>
      </c>
      <c r="E5147" s="8" t="n">
        <v>1549</v>
      </c>
      <c r="F5147" s="0" t="n">
        <v>0</v>
      </c>
      <c r="G5147" s="8" t="n">
        <v>1549</v>
      </c>
      <c r="H5147" s="0" t="str">
        <f aca="false">INDEX(Products!$C:$C,MATCH(C5147,Products!$A:$A,0))</f>
        <v>Beauty &amp; Personal Care</v>
      </c>
      <c r="I5147" s="0" t="str">
        <f aca="false">INDEX(Orders!$D:$D,MATCH(B5147,Orders!$A:$A,0))</f>
        <v>Delivered</v>
      </c>
      <c r="J5147" s="8" t="n">
        <f aca="false">INDEX(Products!$E:$E,MATCH(C5147,Products!$A:$A,0))</f>
        <v>915.36</v>
      </c>
      <c r="K5147" s="8" t="n">
        <f aca="false">D5147*J5147</f>
        <v>915.36</v>
      </c>
    </row>
    <row r="5148" customFormat="false" ht="15" hidden="false" customHeight="false" outlineLevel="0" collapsed="false">
      <c r="A5148" s="0" t="s">
        <v>12916</v>
      </c>
      <c r="B5148" s="0" t="s">
        <v>4661</v>
      </c>
      <c r="C5148" s="0" t="s">
        <v>7755</v>
      </c>
      <c r="D5148" s="0" t="n">
        <v>1</v>
      </c>
      <c r="E5148" s="8" t="n">
        <v>949</v>
      </c>
      <c r="F5148" s="0" t="n">
        <v>15</v>
      </c>
      <c r="G5148" s="8" t="n">
        <v>806.65</v>
      </c>
      <c r="H5148" s="0" t="str">
        <f aca="false">INDEX(Products!$C:$C,MATCH(C5148,Products!$A:$A,0))</f>
        <v>Books</v>
      </c>
      <c r="I5148" s="0" t="str">
        <f aca="false">INDEX(Orders!$D:$D,MATCH(B5148,Orders!$A:$A,0))</f>
        <v>Delivered</v>
      </c>
      <c r="J5148" s="8" t="n">
        <f aca="false">INDEX(Products!$E:$E,MATCH(C5148,Products!$A:$A,0))</f>
        <v>640.32</v>
      </c>
      <c r="K5148" s="8" t="n">
        <f aca="false">D5148*J5148</f>
        <v>640.32</v>
      </c>
    </row>
    <row r="5149" customFormat="false" ht="15" hidden="false" customHeight="false" outlineLevel="0" collapsed="false">
      <c r="A5149" s="0" t="s">
        <v>12917</v>
      </c>
      <c r="B5149" s="0" t="s">
        <v>4661</v>
      </c>
      <c r="C5149" s="0" t="s">
        <v>7865</v>
      </c>
      <c r="D5149" s="0" t="n">
        <v>1</v>
      </c>
      <c r="E5149" s="8" t="n">
        <v>2139</v>
      </c>
      <c r="F5149" s="0" t="n">
        <v>30</v>
      </c>
      <c r="G5149" s="8" t="n">
        <v>1497.3</v>
      </c>
      <c r="H5149" s="0" t="str">
        <f aca="false">INDEX(Products!$C:$C,MATCH(C5149,Products!$A:$A,0))</f>
        <v>Fashion</v>
      </c>
      <c r="I5149" s="0" t="str">
        <f aca="false">INDEX(Orders!$D:$D,MATCH(B5149,Orders!$A:$A,0))</f>
        <v>Delivered</v>
      </c>
      <c r="J5149" s="8" t="n">
        <f aca="false">INDEX(Products!$E:$E,MATCH(C5149,Products!$A:$A,0))</f>
        <v>1375.05</v>
      </c>
      <c r="K5149" s="8" t="n">
        <f aca="false">D5149*J5149</f>
        <v>1375.05</v>
      </c>
    </row>
    <row r="5150" customFormat="false" ht="15" hidden="false" customHeight="false" outlineLevel="0" collapsed="false">
      <c r="A5150" s="0" t="s">
        <v>12918</v>
      </c>
      <c r="B5150" s="0" t="s">
        <v>4662</v>
      </c>
      <c r="C5150" s="0" t="s">
        <v>7876</v>
      </c>
      <c r="D5150" s="0" t="n">
        <v>1</v>
      </c>
      <c r="E5150" s="8" t="n">
        <v>2169</v>
      </c>
      <c r="F5150" s="0" t="n">
        <v>5</v>
      </c>
      <c r="G5150" s="8" t="n">
        <v>2060.55</v>
      </c>
      <c r="H5150" s="0" t="str">
        <f aca="false">INDEX(Products!$C:$C,MATCH(C5150,Products!$A:$A,0))</f>
        <v>Fashion</v>
      </c>
      <c r="I5150" s="0" t="str">
        <f aca="false">INDEX(Orders!$D:$D,MATCH(B5150,Orders!$A:$A,0))</f>
        <v>Cancelled</v>
      </c>
      <c r="J5150" s="8" t="n">
        <f aca="false">INDEX(Products!$E:$E,MATCH(C5150,Products!$A:$A,0))</f>
        <v>1541.52</v>
      </c>
      <c r="K5150" s="8" t="n">
        <f aca="false">D5150*J5150</f>
        <v>1541.52</v>
      </c>
    </row>
    <row r="5151" customFormat="false" ht="15" hidden="false" customHeight="false" outlineLevel="0" collapsed="false">
      <c r="A5151" s="0" t="s">
        <v>12919</v>
      </c>
      <c r="B5151" s="0" t="s">
        <v>4662</v>
      </c>
      <c r="C5151" s="0" t="s">
        <v>7785</v>
      </c>
      <c r="D5151" s="0" t="n">
        <v>1</v>
      </c>
      <c r="E5151" s="8" t="n">
        <v>709</v>
      </c>
      <c r="F5151" s="0" t="n">
        <v>20</v>
      </c>
      <c r="G5151" s="8" t="n">
        <v>567.2</v>
      </c>
      <c r="H5151" s="0" t="str">
        <f aca="false">INDEX(Products!$C:$C,MATCH(C5151,Products!$A:$A,0))</f>
        <v>Grocery</v>
      </c>
      <c r="I5151" s="0" t="str">
        <f aca="false">INDEX(Orders!$D:$D,MATCH(B5151,Orders!$A:$A,0))</f>
        <v>Cancelled</v>
      </c>
      <c r="J5151" s="8" t="n">
        <f aca="false">INDEX(Products!$E:$E,MATCH(C5151,Products!$A:$A,0))</f>
        <v>488.31</v>
      </c>
      <c r="K5151" s="8" t="n">
        <f aca="false">D5151*J5151</f>
        <v>488.31</v>
      </c>
    </row>
    <row r="5152" customFormat="false" ht="15" hidden="false" customHeight="false" outlineLevel="0" collapsed="false">
      <c r="A5152" s="0" t="s">
        <v>12920</v>
      </c>
      <c r="B5152" s="0" t="s">
        <v>4663</v>
      </c>
      <c r="C5152" s="0" t="s">
        <v>7811</v>
      </c>
      <c r="D5152" s="0" t="n">
        <v>1</v>
      </c>
      <c r="E5152" s="8" t="n">
        <v>36999</v>
      </c>
      <c r="F5152" s="0" t="n">
        <v>0</v>
      </c>
      <c r="G5152" s="8" t="n">
        <v>36999</v>
      </c>
      <c r="H5152" s="0" t="str">
        <f aca="false">INDEX(Products!$C:$C,MATCH(C5152,Products!$A:$A,0))</f>
        <v>Electronics</v>
      </c>
      <c r="I5152" s="0" t="str">
        <f aca="false">INDEX(Orders!$D:$D,MATCH(B5152,Orders!$A:$A,0))</f>
        <v>Delivered</v>
      </c>
      <c r="J5152" s="8" t="n">
        <f aca="false">INDEX(Products!$E:$E,MATCH(C5152,Products!$A:$A,0))</f>
        <v>21693.36</v>
      </c>
      <c r="K5152" s="8" t="n">
        <f aca="false">D5152*J5152</f>
        <v>21693.36</v>
      </c>
    </row>
    <row r="5153" customFormat="false" ht="15" hidden="false" customHeight="false" outlineLevel="0" collapsed="false">
      <c r="A5153" s="0" t="s">
        <v>12921</v>
      </c>
      <c r="B5153" s="0" t="s">
        <v>4664</v>
      </c>
      <c r="C5153" s="0" t="s">
        <v>7684</v>
      </c>
      <c r="D5153" s="0" t="n">
        <v>1</v>
      </c>
      <c r="E5153" s="8" t="n">
        <v>3569</v>
      </c>
      <c r="F5153" s="0" t="n">
        <v>15</v>
      </c>
      <c r="G5153" s="8" t="n">
        <v>3033.65</v>
      </c>
      <c r="H5153" s="0" t="str">
        <f aca="false">INDEX(Products!$C:$C,MATCH(C5153,Products!$A:$A,0))</f>
        <v>Electronics</v>
      </c>
      <c r="I5153" s="0" t="str">
        <f aca="false">INDEX(Orders!$D:$D,MATCH(B5153,Orders!$A:$A,0))</f>
        <v>Delivered</v>
      </c>
      <c r="J5153" s="8" t="n">
        <f aca="false">INDEX(Products!$E:$E,MATCH(C5153,Products!$A:$A,0))</f>
        <v>2290.54</v>
      </c>
      <c r="K5153" s="8" t="n">
        <f aca="false">D5153*J5153</f>
        <v>2290.54</v>
      </c>
    </row>
    <row r="5154" customFormat="false" ht="15" hidden="false" customHeight="false" outlineLevel="0" collapsed="false">
      <c r="A5154" s="0" t="s">
        <v>12922</v>
      </c>
      <c r="B5154" s="0" t="s">
        <v>4664</v>
      </c>
      <c r="C5154" s="0" t="s">
        <v>8063</v>
      </c>
      <c r="D5154" s="0" t="n">
        <v>1</v>
      </c>
      <c r="E5154" s="8" t="n">
        <v>11739</v>
      </c>
      <c r="F5154" s="0" t="n">
        <v>10</v>
      </c>
      <c r="G5154" s="8" t="n">
        <v>10565.1</v>
      </c>
      <c r="H5154" s="0" t="str">
        <f aca="false">INDEX(Products!$C:$C,MATCH(C5154,Products!$A:$A,0))</f>
        <v>Sports &amp; Fitness</v>
      </c>
      <c r="I5154" s="0" t="str">
        <f aca="false">INDEX(Orders!$D:$D,MATCH(B5154,Orders!$A:$A,0))</f>
        <v>Delivered</v>
      </c>
      <c r="J5154" s="8" t="n">
        <f aca="false">INDEX(Products!$E:$E,MATCH(C5154,Products!$A:$A,0))</f>
        <v>6695.67</v>
      </c>
      <c r="K5154" s="8" t="n">
        <f aca="false">D5154*J5154</f>
        <v>6695.67</v>
      </c>
    </row>
    <row r="5155" customFormat="false" ht="15" hidden="false" customHeight="false" outlineLevel="0" collapsed="false">
      <c r="A5155" s="0" t="s">
        <v>12923</v>
      </c>
      <c r="B5155" s="0" t="s">
        <v>4665</v>
      </c>
      <c r="C5155" s="0" t="s">
        <v>7990</v>
      </c>
      <c r="D5155" s="0" t="n">
        <v>1</v>
      </c>
      <c r="E5155" s="8" t="n">
        <v>25780</v>
      </c>
      <c r="F5155" s="0" t="n">
        <v>10</v>
      </c>
      <c r="G5155" s="8" t="n">
        <v>23202</v>
      </c>
      <c r="H5155" s="0" t="str">
        <f aca="false">INDEX(Products!$C:$C,MATCH(C5155,Products!$A:$A,0))</f>
        <v>Electronics</v>
      </c>
      <c r="I5155" s="0" t="str">
        <f aca="false">INDEX(Orders!$D:$D,MATCH(B5155,Orders!$A:$A,0))</f>
        <v>Delivered</v>
      </c>
      <c r="J5155" s="8" t="n">
        <f aca="false">INDEX(Products!$E:$E,MATCH(C5155,Products!$A:$A,0))</f>
        <v>18157.51</v>
      </c>
      <c r="K5155" s="8" t="n">
        <f aca="false">D5155*J5155</f>
        <v>18157.51</v>
      </c>
    </row>
    <row r="5156" customFormat="false" ht="15" hidden="false" customHeight="false" outlineLevel="0" collapsed="false">
      <c r="A5156" s="0" t="s">
        <v>12924</v>
      </c>
      <c r="B5156" s="0" t="s">
        <v>4666</v>
      </c>
      <c r="C5156" s="0" t="s">
        <v>7947</v>
      </c>
      <c r="D5156" s="0" t="n">
        <v>1</v>
      </c>
      <c r="E5156" s="8" t="n">
        <v>9320</v>
      </c>
      <c r="F5156" s="0" t="n">
        <v>10</v>
      </c>
      <c r="G5156" s="8" t="n">
        <v>8388</v>
      </c>
      <c r="H5156" s="0" t="str">
        <f aca="false">INDEX(Products!$C:$C,MATCH(C5156,Products!$A:$A,0))</f>
        <v>Home &amp; Kitchen</v>
      </c>
      <c r="I5156" s="0" t="str">
        <f aca="false">INDEX(Orders!$D:$D,MATCH(B5156,Orders!$A:$A,0))</f>
        <v>Delivered</v>
      </c>
      <c r="J5156" s="8" t="n">
        <f aca="false">INDEX(Products!$E:$E,MATCH(C5156,Products!$A:$A,0))</f>
        <v>6164.02</v>
      </c>
      <c r="K5156" s="8" t="n">
        <f aca="false">D5156*J5156</f>
        <v>6164.02</v>
      </c>
    </row>
    <row r="5157" customFormat="false" ht="15" hidden="false" customHeight="false" outlineLevel="0" collapsed="false">
      <c r="A5157" s="0" t="s">
        <v>12925</v>
      </c>
      <c r="B5157" s="0" t="s">
        <v>4667</v>
      </c>
      <c r="C5157" s="0" t="s">
        <v>8436</v>
      </c>
      <c r="D5157" s="0" t="n">
        <v>2</v>
      </c>
      <c r="E5157" s="8" t="n">
        <v>52639</v>
      </c>
      <c r="F5157" s="0" t="n">
        <v>10</v>
      </c>
      <c r="G5157" s="8" t="n">
        <v>94750.2</v>
      </c>
      <c r="H5157" s="0" t="str">
        <f aca="false">INDEX(Products!$C:$C,MATCH(C5157,Products!$A:$A,0))</f>
        <v>Mobiles &amp; Accessories</v>
      </c>
      <c r="I5157" s="0" t="str">
        <f aca="false">INDEX(Orders!$D:$D,MATCH(B5157,Orders!$A:$A,0))</f>
        <v>Delivered</v>
      </c>
      <c r="J5157" s="8" t="n">
        <f aca="false">INDEX(Products!$E:$E,MATCH(C5157,Products!$A:$A,0))</f>
        <v>31616.05</v>
      </c>
      <c r="K5157" s="8" t="n">
        <f aca="false">D5157*J5157</f>
        <v>63232.1</v>
      </c>
    </row>
    <row r="5158" customFormat="false" ht="15" hidden="false" customHeight="false" outlineLevel="0" collapsed="false">
      <c r="A5158" s="0" t="s">
        <v>12926</v>
      </c>
      <c r="B5158" s="0" t="s">
        <v>4667</v>
      </c>
      <c r="C5158" s="0" t="s">
        <v>9198</v>
      </c>
      <c r="D5158" s="0" t="n">
        <v>1</v>
      </c>
      <c r="E5158" s="8" t="n">
        <v>200</v>
      </c>
      <c r="F5158" s="0" t="n">
        <v>0</v>
      </c>
      <c r="G5158" s="8" t="n">
        <v>200</v>
      </c>
      <c r="H5158" s="0" t="str">
        <f aca="false">INDEX(Products!$C:$C,MATCH(C5158,Products!$A:$A,0))</f>
        <v>Beauty &amp; Personal Care</v>
      </c>
      <c r="I5158" s="0" t="str">
        <f aca="false">INDEX(Orders!$D:$D,MATCH(B5158,Orders!$A:$A,0))</f>
        <v>Delivered</v>
      </c>
      <c r="J5158" s="8" t="n">
        <f aca="false">INDEX(Products!$E:$E,MATCH(C5158,Products!$A:$A,0))</f>
        <v>117.01</v>
      </c>
      <c r="K5158" s="8" t="n">
        <f aca="false">D5158*J5158</f>
        <v>117.01</v>
      </c>
    </row>
    <row r="5159" customFormat="false" ht="15" hidden="false" customHeight="false" outlineLevel="0" collapsed="false">
      <c r="A5159" s="0" t="s">
        <v>12927</v>
      </c>
      <c r="B5159" s="0" t="s">
        <v>4669</v>
      </c>
      <c r="C5159" s="0" t="s">
        <v>8210</v>
      </c>
      <c r="D5159" s="0" t="n">
        <v>1</v>
      </c>
      <c r="E5159" s="8" t="n">
        <v>76990</v>
      </c>
      <c r="F5159" s="0" t="n">
        <v>0</v>
      </c>
      <c r="G5159" s="8" t="n">
        <v>76990</v>
      </c>
      <c r="H5159" s="0" t="str">
        <f aca="false">INDEX(Products!$C:$C,MATCH(C5159,Products!$A:$A,0))</f>
        <v>Mobiles &amp; Accessories</v>
      </c>
      <c r="I5159" s="0" t="str">
        <f aca="false">INDEX(Orders!$D:$D,MATCH(B5159,Orders!$A:$A,0))</f>
        <v>Delivered</v>
      </c>
      <c r="J5159" s="8" t="n">
        <f aca="false">INDEX(Products!$E:$E,MATCH(C5159,Products!$A:$A,0))</f>
        <v>55934.16</v>
      </c>
      <c r="K5159" s="8" t="n">
        <f aca="false">D5159*J5159</f>
        <v>55934.16</v>
      </c>
    </row>
    <row r="5160" customFormat="false" ht="15" hidden="false" customHeight="false" outlineLevel="0" collapsed="false">
      <c r="A5160" s="0" t="s">
        <v>12928</v>
      </c>
      <c r="B5160" s="0" t="s">
        <v>4671</v>
      </c>
      <c r="C5160" s="0" t="s">
        <v>7892</v>
      </c>
      <c r="D5160" s="0" t="n">
        <v>1</v>
      </c>
      <c r="E5160" s="8" t="n">
        <v>31790</v>
      </c>
      <c r="F5160" s="0" t="n">
        <v>15</v>
      </c>
      <c r="G5160" s="8" t="n">
        <v>27021.5</v>
      </c>
      <c r="H5160" s="0" t="str">
        <f aca="false">INDEX(Products!$C:$C,MATCH(C5160,Products!$A:$A,0))</f>
        <v>Electronics</v>
      </c>
      <c r="I5160" s="0" t="str">
        <f aca="false">INDEX(Orders!$D:$D,MATCH(B5160,Orders!$A:$A,0))</f>
        <v>Delivered</v>
      </c>
      <c r="J5160" s="8" t="n">
        <f aca="false">INDEX(Products!$E:$E,MATCH(C5160,Products!$A:$A,0))</f>
        <v>21808.65</v>
      </c>
      <c r="K5160" s="8" t="n">
        <f aca="false">D5160*J5160</f>
        <v>21808.65</v>
      </c>
    </row>
    <row r="5161" customFormat="false" ht="15" hidden="false" customHeight="false" outlineLevel="0" collapsed="false">
      <c r="A5161" s="0" t="s">
        <v>12929</v>
      </c>
      <c r="B5161" s="0" t="s">
        <v>4672</v>
      </c>
      <c r="C5161" s="0" t="s">
        <v>7727</v>
      </c>
      <c r="D5161" s="0" t="n">
        <v>1</v>
      </c>
      <c r="E5161" s="8" t="n">
        <v>2379</v>
      </c>
      <c r="F5161" s="0" t="n">
        <v>5</v>
      </c>
      <c r="G5161" s="8" t="n">
        <v>2260.05</v>
      </c>
      <c r="H5161" s="0" t="str">
        <f aca="false">INDEX(Products!$C:$C,MATCH(C5161,Products!$A:$A,0))</f>
        <v>Fashion</v>
      </c>
      <c r="I5161" s="0" t="str">
        <f aca="false">INDEX(Orders!$D:$D,MATCH(B5161,Orders!$A:$A,0))</f>
        <v>Delivered</v>
      </c>
      <c r="J5161" s="8" t="n">
        <f aca="false">INDEX(Products!$E:$E,MATCH(C5161,Products!$A:$A,0))</f>
        <v>1774.91</v>
      </c>
      <c r="K5161" s="8" t="n">
        <f aca="false">D5161*J5161</f>
        <v>1774.91</v>
      </c>
    </row>
    <row r="5162" customFormat="false" ht="15" hidden="false" customHeight="false" outlineLevel="0" collapsed="false">
      <c r="A5162" s="0" t="s">
        <v>12930</v>
      </c>
      <c r="B5162" s="0" t="s">
        <v>4673</v>
      </c>
      <c r="C5162" s="0" t="s">
        <v>7968</v>
      </c>
      <c r="D5162" s="0" t="n">
        <v>1</v>
      </c>
      <c r="E5162" s="8" t="n">
        <v>50</v>
      </c>
      <c r="F5162" s="0" t="n">
        <v>0</v>
      </c>
      <c r="G5162" s="8" t="n">
        <v>50</v>
      </c>
      <c r="H5162" s="0" t="str">
        <f aca="false">INDEX(Products!$C:$C,MATCH(C5162,Products!$A:$A,0))</f>
        <v>Grocery</v>
      </c>
      <c r="I5162" s="0" t="str">
        <f aca="false">INDEX(Orders!$D:$D,MATCH(B5162,Orders!$A:$A,0))</f>
        <v>Delivered</v>
      </c>
      <c r="J5162" s="8" t="n">
        <f aca="false">INDEX(Products!$E:$E,MATCH(C5162,Products!$A:$A,0))</f>
        <v>31.67</v>
      </c>
      <c r="K5162" s="8" t="n">
        <f aca="false">D5162*J5162</f>
        <v>31.67</v>
      </c>
    </row>
    <row r="5163" customFormat="false" ht="15" hidden="false" customHeight="false" outlineLevel="0" collapsed="false">
      <c r="A5163" s="0" t="s">
        <v>12931</v>
      </c>
      <c r="B5163" s="0" t="s">
        <v>4674</v>
      </c>
      <c r="C5163" s="0" t="s">
        <v>7814</v>
      </c>
      <c r="D5163" s="0" t="n">
        <v>1</v>
      </c>
      <c r="E5163" s="8" t="n">
        <v>360</v>
      </c>
      <c r="F5163" s="0" t="n">
        <v>15</v>
      </c>
      <c r="G5163" s="8" t="n">
        <v>306</v>
      </c>
      <c r="H5163" s="0" t="str">
        <f aca="false">INDEX(Products!$C:$C,MATCH(C5163,Products!$A:$A,0))</f>
        <v>Grocery</v>
      </c>
      <c r="I5163" s="0" t="str">
        <f aca="false">INDEX(Orders!$D:$D,MATCH(B5163,Orders!$A:$A,0))</f>
        <v>Delivered</v>
      </c>
      <c r="J5163" s="8" t="n">
        <f aca="false">INDEX(Products!$E:$E,MATCH(C5163,Products!$A:$A,0))</f>
        <v>220.3</v>
      </c>
      <c r="K5163" s="8" t="n">
        <f aca="false">D5163*J5163</f>
        <v>220.3</v>
      </c>
    </row>
    <row r="5164" customFormat="false" ht="15" hidden="false" customHeight="false" outlineLevel="0" collapsed="false">
      <c r="A5164" s="0" t="s">
        <v>12932</v>
      </c>
      <c r="B5164" s="0" t="s">
        <v>4675</v>
      </c>
      <c r="C5164" s="0" t="s">
        <v>7933</v>
      </c>
      <c r="D5164" s="0" t="n">
        <v>1</v>
      </c>
      <c r="E5164" s="8" t="n">
        <v>1379</v>
      </c>
      <c r="F5164" s="0" t="n">
        <v>0</v>
      </c>
      <c r="G5164" s="8" t="n">
        <v>1379</v>
      </c>
      <c r="H5164" s="0" t="str">
        <f aca="false">INDEX(Products!$C:$C,MATCH(C5164,Products!$A:$A,0))</f>
        <v>Grocery</v>
      </c>
      <c r="I5164" s="0" t="str">
        <f aca="false">INDEX(Orders!$D:$D,MATCH(B5164,Orders!$A:$A,0))</f>
        <v>Delivered</v>
      </c>
      <c r="J5164" s="8" t="n">
        <f aca="false">INDEX(Products!$E:$E,MATCH(C5164,Products!$A:$A,0))</f>
        <v>826.95</v>
      </c>
      <c r="K5164" s="8" t="n">
        <f aca="false">D5164*J5164</f>
        <v>826.95</v>
      </c>
    </row>
    <row r="5165" customFormat="false" ht="15" hidden="false" customHeight="false" outlineLevel="0" collapsed="false">
      <c r="A5165" s="0" t="s">
        <v>12933</v>
      </c>
      <c r="B5165" s="0" t="s">
        <v>4677</v>
      </c>
      <c r="C5165" s="0" t="s">
        <v>7775</v>
      </c>
      <c r="D5165" s="0" t="n">
        <v>2</v>
      </c>
      <c r="E5165" s="8" t="n">
        <v>23659</v>
      </c>
      <c r="F5165" s="0" t="n">
        <v>5</v>
      </c>
      <c r="G5165" s="8" t="n">
        <v>44952.1</v>
      </c>
      <c r="H5165" s="0" t="str">
        <f aca="false">INDEX(Products!$C:$C,MATCH(C5165,Products!$A:$A,0))</f>
        <v>Mobiles &amp; Accessories</v>
      </c>
      <c r="I5165" s="0" t="str">
        <f aca="false">INDEX(Orders!$D:$D,MATCH(B5165,Orders!$A:$A,0))</f>
        <v>Delivered</v>
      </c>
      <c r="J5165" s="8" t="n">
        <f aca="false">INDEX(Products!$E:$E,MATCH(C5165,Products!$A:$A,0))</f>
        <v>14645.83</v>
      </c>
      <c r="K5165" s="8" t="n">
        <f aca="false">D5165*J5165</f>
        <v>29291.66</v>
      </c>
    </row>
    <row r="5166" customFormat="false" ht="15" hidden="false" customHeight="false" outlineLevel="0" collapsed="false">
      <c r="A5166" s="0" t="s">
        <v>12934</v>
      </c>
      <c r="B5166" s="0" t="s">
        <v>4678</v>
      </c>
      <c r="C5166" s="0" t="s">
        <v>8077</v>
      </c>
      <c r="D5166" s="0" t="n">
        <v>1</v>
      </c>
      <c r="E5166" s="8" t="n">
        <v>12200</v>
      </c>
      <c r="F5166" s="0" t="n">
        <v>30</v>
      </c>
      <c r="G5166" s="8" t="n">
        <v>8540</v>
      </c>
      <c r="H5166" s="0" t="str">
        <f aca="false">INDEX(Products!$C:$C,MATCH(C5166,Products!$A:$A,0))</f>
        <v>Home &amp; Kitchen</v>
      </c>
      <c r="I5166" s="0" t="str">
        <f aca="false">INDEX(Orders!$D:$D,MATCH(B5166,Orders!$A:$A,0))</f>
        <v>Delivered</v>
      </c>
      <c r="J5166" s="8" t="n">
        <f aca="false">INDEX(Products!$E:$E,MATCH(C5166,Products!$A:$A,0))</f>
        <v>8261.73</v>
      </c>
      <c r="K5166" s="8" t="n">
        <f aca="false">D5166*J5166</f>
        <v>8261.73</v>
      </c>
    </row>
    <row r="5167" customFormat="false" ht="15" hidden="false" customHeight="false" outlineLevel="0" collapsed="false">
      <c r="A5167" s="0" t="s">
        <v>12935</v>
      </c>
      <c r="B5167" s="0" t="s">
        <v>4680</v>
      </c>
      <c r="C5167" s="0" t="s">
        <v>7842</v>
      </c>
      <c r="D5167" s="0" t="n">
        <v>1</v>
      </c>
      <c r="E5167" s="8" t="n">
        <v>4659</v>
      </c>
      <c r="F5167" s="0" t="n">
        <v>0</v>
      </c>
      <c r="G5167" s="8" t="n">
        <v>4659</v>
      </c>
      <c r="H5167" s="0" t="str">
        <f aca="false">INDEX(Products!$C:$C,MATCH(C5167,Products!$A:$A,0))</f>
        <v>Fashion</v>
      </c>
      <c r="I5167" s="0" t="str">
        <f aca="false">INDEX(Orders!$D:$D,MATCH(B5167,Orders!$A:$A,0))</f>
        <v>Delivered</v>
      </c>
      <c r="J5167" s="8" t="n">
        <f aca="false">INDEX(Products!$E:$E,MATCH(C5167,Products!$A:$A,0))</f>
        <v>2775.53</v>
      </c>
      <c r="K5167" s="8" t="n">
        <f aca="false">D5167*J5167</f>
        <v>2775.53</v>
      </c>
    </row>
    <row r="5168" customFormat="false" ht="15" hidden="false" customHeight="false" outlineLevel="0" collapsed="false">
      <c r="A5168" s="0" t="s">
        <v>12936</v>
      </c>
      <c r="B5168" s="0" t="s">
        <v>4680</v>
      </c>
      <c r="C5168" s="0" t="s">
        <v>7781</v>
      </c>
      <c r="D5168" s="0" t="n">
        <v>1</v>
      </c>
      <c r="E5168" s="8" t="n">
        <v>85269</v>
      </c>
      <c r="F5168" s="0" t="n">
        <v>0</v>
      </c>
      <c r="G5168" s="8" t="n">
        <v>85269</v>
      </c>
      <c r="H5168" s="0" t="str">
        <f aca="false">INDEX(Products!$C:$C,MATCH(C5168,Products!$A:$A,0))</f>
        <v>Mobiles &amp; Accessories</v>
      </c>
      <c r="I5168" s="0" t="str">
        <f aca="false">INDEX(Orders!$D:$D,MATCH(B5168,Orders!$A:$A,0))</f>
        <v>Delivered</v>
      </c>
      <c r="J5168" s="8" t="n">
        <f aca="false">INDEX(Products!$E:$E,MATCH(C5168,Products!$A:$A,0))</f>
        <v>48704.05</v>
      </c>
      <c r="K5168" s="8" t="n">
        <f aca="false">D5168*J5168</f>
        <v>48704.05</v>
      </c>
    </row>
    <row r="5169" customFormat="false" ht="15" hidden="false" customHeight="false" outlineLevel="0" collapsed="false">
      <c r="A5169" s="0" t="s">
        <v>12937</v>
      </c>
      <c r="B5169" s="0" t="s">
        <v>4680</v>
      </c>
      <c r="C5169" s="0" t="s">
        <v>7628</v>
      </c>
      <c r="D5169" s="0" t="n">
        <v>1</v>
      </c>
      <c r="E5169" s="8" t="n">
        <v>40359</v>
      </c>
      <c r="F5169" s="0" t="n">
        <v>10</v>
      </c>
      <c r="G5169" s="8" t="n">
        <v>36323.1</v>
      </c>
      <c r="H5169" s="0" t="str">
        <f aca="false">INDEX(Products!$C:$C,MATCH(C5169,Products!$A:$A,0))</f>
        <v>Mobiles &amp; Accessories</v>
      </c>
      <c r="I5169" s="0" t="str">
        <f aca="false">INDEX(Orders!$D:$D,MATCH(B5169,Orders!$A:$A,0))</f>
        <v>Delivered</v>
      </c>
      <c r="J5169" s="8" t="n">
        <f aca="false">INDEX(Products!$E:$E,MATCH(C5169,Products!$A:$A,0))</f>
        <v>23885.95</v>
      </c>
      <c r="K5169" s="8" t="n">
        <f aca="false">D5169*J5169</f>
        <v>23885.95</v>
      </c>
    </row>
    <row r="5170" customFormat="false" ht="15" hidden="false" customHeight="false" outlineLevel="0" collapsed="false">
      <c r="A5170" s="0" t="s">
        <v>12938</v>
      </c>
      <c r="B5170" s="0" t="s">
        <v>4682</v>
      </c>
      <c r="C5170" s="0" t="s">
        <v>7935</v>
      </c>
      <c r="D5170" s="0" t="n">
        <v>1</v>
      </c>
      <c r="E5170" s="8" t="n">
        <v>4799</v>
      </c>
      <c r="F5170" s="0" t="n">
        <v>30</v>
      </c>
      <c r="G5170" s="8" t="n">
        <v>3359.3</v>
      </c>
      <c r="H5170" s="0" t="str">
        <f aca="false">INDEX(Products!$C:$C,MATCH(C5170,Products!$A:$A,0))</f>
        <v>Furniture</v>
      </c>
      <c r="I5170" s="0" t="str">
        <f aca="false">INDEX(Orders!$D:$D,MATCH(B5170,Orders!$A:$A,0))</f>
        <v>Delivered</v>
      </c>
      <c r="J5170" s="8" t="n">
        <f aca="false">INDEX(Products!$E:$E,MATCH(C5170,Products!$A:$A,0))</f>
        <v>2917.01</v>
      </c>
      <c r="K5170" s="8" t="n">
        <f aca="false">D5170*J5170</f>
        <v>2917.01</v>
      </c>
    </row>
    <row r="5171" customFormat="false" ht="15" hidden="false" customHeight="false" outlineLevel="0" collapsed="false">
      <c r="A5171" s="0" t="s">
        <v>12939</v>
      </c>
      <c r="B5171" s="0" t="s">
        <v>4682</v>
      </c>
      <c r="C5171" s="0" t="s">
        <v>7767</v>
      </c>
      <c r="D5171" s="0" t="n">
        <v>1</v>
      </c>
      <c r="E5171" s="8" t="n">
        <v>13999</v>
      </c>
      <c r="F5171" s="0" t="n">
        <v>10</v>
      </c>
      <c r="G5171" s="8" t="n">
        <v>12599.1</v>
      </c>
      <c r="H5171" s="0" t="str">
        <f aca="false">INDEX(Products!$C:$C,MATCH(C5171,Products!$A:$A,0))</f>
        <v>Mobiles &amp; Accessories</v>
      </c>
      <c r="I5171" s="0" t="str">
        <f aca="false">INDEX(Orders!$D:$D,MATCH(B5171,Orders!$A:$A,0))</f>
        <v>Delivered</v>
      </c>
      <c r="J5171" s="8" t="n">
        <f aca="false">INDEX(Products!$E:$E,MATCH(C5171,Products!$A:$A,0))</f>
        <v>10151.75</v>
      </c>
      <c r="K5171" s="8" t="n">
        <f aca="false">D5171*J5171</f>
        <v>10151.75</v>
      </c>
    </row>
    <row r="5172" customFormat="false" ht="15" hidden="false" customHeight="false" outlineLevel="0" collapsed="false">
      <c r="A5172" s="0" t="s">
        <v>12940</v>
      </c>
      <c r="B5172" s="0" t="s">
        <v>4682</v>
      </c>
      <c r="C5172" s="0" t="s">
        <v>8071</v>
      </c>
      <c r="D5172" s="0" t="n">
        <v>1</v>
      </c>
      <c r="E5172" s="8" t="n">
        <v>2329</v>
      </c>
      <c r="F5172" s="0" t="n">
        <v>20</v>
      </c>
      <c r="G5172" s="8" t="n">
        <v>1863.2</v>
      </c>
      <c r="H5172" s="0" t="str">
        <f aca="false">INDEX(Products!$C:$C,MATCH(C5172,Products!$A:$A,0))</f>
        <v>Beauty &amp; Personal Care</v>
      </c>
      <c r="I5172" s="0" t="str">
        <f aca="false">INDEX(Orders!$D:$D,MATCH(B5172,Orders!$A:$A,0))</f>
        <v>Delivered</v>
      </c>
      <c r="J5172" s="8" t="n">
        <f aca="false">INDEX(Products!$E:$E,MATCH(C5172,Products!$A:$A,0))</f>
        <v>1328.17</v>
      </c>
      <c r="K5172" s="8" t="n">
        <f aca="false">D5172*J5172</f>
        <v>1328.17</v>
      </c>
    </row>
    <row r="5173" customFormat="false" ht="15" hidden="false" customHeight="false" outlineLevel="0" collapsed="false">
      <c r="A5173" s="0" t="s">
        <v>12941</v>
      </c>
      <c r="B5173" s="0" t="s">
        <v>4684</v>
      </c>
      <c r="C5173" s="0" t="s">
        <v>7745</v>
      </c>
      <c r="D5173" s="0" t="n">
        <v>1</v>
      </c>
      <c r="E5173" s="8" t="n">
        <v>19339</v>
      </c>
      <c r="F5173" s="0" t="n">
        <v>15</v>
      </c>
      <c r="G5173" s="8" t="n">
        <v>16438.15</v>
      </c>
      <c r="H5173" s="0" t="str">
        <f aca="false">INDEX(Products!$C:$C,MATCH(C5173,Products!$A:$A,0))</f>
        <v>Furniture</v>
      </c>
      <c r="I5173" s="0" t="str">
        <f aca="false">INDEX(Orders!$D:$D,MATCH(B5173,Orders!$A:$A,0))</f>
        <v>Delivered</v>
      </c>
      <c r="J5173" s="8" t="n">
        <f aca="false">INDEX(Products!$E:$E,MATCH(C5173,Products!$A:$A,0))</f>
        <v>11729</v>
      </c>
      <c r="K5173" s="8" t="n">
        <f aca="false">D5173*J5173</f>
        <v>11729</v>
      </c>
    </row>
    <row r="5174" customFormat="false" ht="15" hidden="false" customHeight="false" outlineLevel="0" collapsed="false">
      <c r="A5174" s="0" t="s">
        <v>12942</v>
      </c>
      <c r="B5174" s="0" t="s">
        <v>4686</v>
      </c>
      <c r="C5174" s="0" t="s">
        <v>7725</v>
      </c>
      <c r="D5174" s="0" t="n">
        <v>1</v>
      </c>
      <c r="E5174" s="8" t="n">
        <v>2319</v>
      </c>
      <c r="F5174" s="0" t="n">
        <v>0</v>
      </c>
      <c r="G5174" s="8" t="n">
        <v>2319</v>
      </c>
      <c r="H5174" s="0" t="str">
        <f aca="false">INDEX(Products!$C:$C,MATCH(C5174,Products!$A:$A,0))</f>
        <v>Fashion</v>
      </c>
      <c r="I5174" s="0" t="str">
        <f aca="false">INDEX(Orders!$D:$D,MATCH(B5174,Orders!$A:$A,0))</f>
        <v>Delivered</v>
      </c>
      <c r="J5174" s="8" t="n">
        <f aca="false">INDEX(Products!$E:$E,MATCH(C5174,Products!$A:$A,0))</f>
        <v>1283.86</v>
      </c>
      <c r="K5174" s="8" t="n">
        <f aca="false">D5174*J5174</f>
        <v>1283.86</v>
      </c>
    </row>
    <row r="5175" customFormat="false" ht="15" hidden="false" customHeight="false" outlineLevel="0" collapsed="false">
      <c r="A5175" s="0" t="s">
        <v>12943</v>
      </c>
      <c r="B5175" s="0" t="s">
        <v>4687</v>
      </c>
      <c r="C5175" s="0" t="s">
        <v>7599</v>
      </c>
      <c r="D5175" s="0" t="n">
        <v>2</v>
      </c>
      <c r="E5175" s="8" t="n">
        <v>4869</v>
      </c>
      <c r="F5175" s="0" t="n">
        <v>5</v>
      </c>
      <c r="G5175" s="8" t="n">
        <v>9251.1</v>
      </c>
      <c r="H5175" s="0" t="str">
        <f aca="false">INDEX(Products!$C:$C,MATCH(C5175,Products!$A:$A,0))</f>
        <v>Fashion</v>
      </c>
      <c r="I5175" s="0" t="str">
        <f aca="false">INDEX(Orders!$D:$D,MATCH(B5175,Orders!$A:$A,0))</f>
        <v>Delivered</v>
      </c>
      <c r="J5175" s="8" t="n">
        <f aca="false">INDEX(Products!$E:$E,MATCH(C5175,Products!$A:$A,0))</f>
        <v>3494.47</v>
      </c>
      <c r="K5175" s="8" t="n">
        <f aca="false">D5175*J5175</f>
        <v>6988.94</v>
      </c>
    </row>
    <row r="5176" customFormat="false" ht="15" hidden="false" customHeight="false" outlineLevel="0" collapsed="false">
      <c r="A5176" s="0" t="s">
        <v>12944</v>
      </c>
      <c r="B5176" s="0" t="s">
        <v>4688</v>
      </c>
      <c r="C5176" s="0" t="s">
        <v>8210</v>
      </c>
      <c r="D5176" s="0" t="n">
        <v>2</v>
      </c>
      <c r="E5176" s="8" t="n">
        <v>76990</v>
      </c>
      <c r="F5176" s="0" t="n">
        <v>30</v>
      </c>
      <c r="G5176" s="8" t="n">
        <v>107786</v>
      </c>
      <c r="H5176" s="0" t="str">
        <f aca="false">INDEX(Products!$C:$C,MATCH(C5176,Products!$A:$A,0))</f>
        <v>Mobiles &amp; Accessories</v>
      </c>
      <c r="I5176" s="0" t="str">
        <f aca="false">INDEX(Orders!$D:$D,MATCH(B5176,Orders!$A:$A,0))</f>
        <v>Delivered</v>
      </c>
      <c r="J5176" s="8" t="n">
        <f aca="false">INDEX(Products!$E:$E,MATCH(C5176,Products!$A:$A,0))</f>
        <v>55934.16</v>
      </c>
      <c r="K5176" s="8" t="n">
        <f aca="false">D5176*J5176</f>
        <v>111868.32</v>
      </c>
    </row>
    <row r="5177" customFormat="false" ht="15" hidden="false" customHeight="false" outlineLevel="0" collapsed="false">
      <c r="A5177" s="0" t="s">
        <v>12945</v>
      </c>
      <c r="B5177" s="0" t="s">
        <v>4688</v>
      </c>
      <c r="C5177" s="0" t="s">
        <v>7811</v>
      </c>
      <c r="D5177" s="0" t="n">
        <v>1</v>
      </c>
      <c r="E5177" s="8" t="n">
        <v>36999</v>
      </c>
      <c r="F5177" s="0" t="n">
        <v>0</v>
      </c>
      <c r="G5177" s="8" t="n">
        <v>36999</v>
      </c>
      <c r="H5177" s="0" t="str">
        <f aca="false">INDEX(Products!$C:$C,MATCH(C5177,Products!$A:$A,0))</f>
        <v>Electronics</v>
      </c>
      <c r="I5177" s="0" t="str">
        <f aca="false">INDEX(Orders!$D:$D,MATCH(B5177,Orders!$A:$A,0))</f>
        <v>Delivered</v>
      </c>
      <c r="J5177" s="8" t="n">
        <f aca="false">INDEX(Products!$E:$E,MATCH(C5177,Products!$A:$A,0))</f>
        <v>21693.36</v>
      </c>
      <c r="K5177" s="8" t="n">
        <f aca="false">D5177*J5177</f>
        <v>21693.36</v>
      </c>
    </row>
    <row r="5178" customFormat="false" ht="15" hidden="false" customHeight="false" outlineLevel="0" collapsed="false">
      <c r="A5178" s="0" t="s">
        <v>12946</v>
      </c>
      <c r="B5178" s="0" t="s">
        <v>4689</v>
      </c>
      <c r="C5178" s="0" t="s">
        <v>7678</v>
      </c>
      <c r="D5178" s="0" t="n">
        <v>1</v>
      </c>
      <c r="E5178" s="8" t="n">
        <v>9859</v>
      </c>
      <c r="F5178" s="0" t="n">
        <v>0</v>
      </c>
      <c r="G5178" s="8" t="n">
        <v>9859</v>
      </c>
      <c r="H5178" s="0" t="str">
        <f aca="false">INDEX(Products!$C:$C,MATCH(C5178,Products!$A:$A,0))</f>
        <v>Electronics</v>
      </c>
      <c r="I5178" s="0" t="str">
        <f aca="false">INDEX(Orders!$D:$D,MATCH(B5178,Orders!$A:$A,0))</f>
        <v>Delivered</v>
      </c>
      <c r="J5178" s="8" t="n">
        <f aca="false">INDEX(Products!$E:$E,MATCH(C5178,Products!$A:$A,0))</f>
        <v>6581.05</v>
      </c>
      <c r="K5178" s="8" t="n">
        <f aca="false">D5178*J5178</f>
        <v>6581.05</v>
      </c>
    </row>
    <row r="5179" customFormat="false" ht="15" hidden="false" customHeight="false" outlineLevel="0" collapsed="false">
      <c r="A5179" s="0" t="s">
        <v>12947</v>
      </c>
      <c r="B5179" s="0" t="s">
        <v>4689</v>
      </c>
      <c r="C5179" s="0" t="s">
        <v>8013</v>
      </c>
      <c r="D5179" s="0" t="n">
        <v>1</v>
      </c>
      <c r="E5179" s="8" t="n">
        <v>4669</v>
      </c>
      <c r="F5179" s="0" t="n">
        <v>0</v>
      </c>
      <c r="G5179" s="8" t="n">
        <v>4669</v>
      </c>
      <c r="H5179" s="0" t="str">
        <f aca="false">INDEX(Products!$C:$C,MATCH(C5179,Products!$A:$A,0))</f>
        <v>Toys &amp; Baby Care</v>
      </c>
      <c r="I5179" s="0" t="str">
        <f aca="false">INDEX(Orders!$D:$D,MATCH(B5179,Orders!$A:$A,0))</f>
        <v>Delivered</v>
      </c>
      <c r="J5179" s="8" t="n">
        <f aca="false">INDEX(Products!$E:$E,MATCH(C5179,Products!$A:$A,0))</f>
        <v>3216.56</v>
      </c>
      <c r="K5179" s="8" t="n">
        <f aca="false">D5179*J5179</f>
        <v>3216.56</v>
      </c>
    </row>
    <row r="5180" customFormat="false" ht="15" hidden="false" customHeight="false" outlineLevel="0" collapsed="false">
      <c r="A5180" s="0" t="s">
        <v>12948</v>
      </c>
      <c r="B5180" s="0" t="s">
        <v>4691</v>
      </c>
      <c r="C5180" s="0" t="s">
        <v>8321</v>
      </c>
      <c r="D5180" s="0" t="n">
        <v>1</v>
      </c>
      <c r="E5180" s="8" t="n">
        <v>1329</v>
      </c>
      <c r="F5180" s="0" t="n">
        <v>15</v>
      </c>
      <c r="G5180" s="8" t="n">
        <v>1129.65</v>
      </c>
      <c r="H5180" s="0" t="str">
        <f aca="false">INDEX(Products!$C:$C,MATCH(C5180,Products!$A:$A,0))</f>
        <v>Home &amp; Kitchen</v>
      </c>
      <c r="I5180" s="0" t="str">
        <f aca="false">INDEX(Orders!$D:$D,MATCH(B5180,Orders!$A:$A,0))</f>
        <v>Delivered</v>
      </c>
      <c r="J5180" s="8" t="n">
        <f aca="false">INDEX(Products!$E:$E,MATCH(C5180,Products!$A:$A,0))</f>
        <v>896.37</v>
      </c>
      <c r="K5180" s="8" t="n">
        <f aca="false">D5180*J5180</f>
        <v>896.37</v>
      </c>
    </row>
    <row r="5181" customFormat="false" ht="15" hidden="false" customHeight="false" outlineLevel="0" collapsed="false">
      <c r="A5181" s="0" t="s">
        <v>12949</v>
      </c>
      <c r="B5181" s="0" t="s">
        <v>4691</v>
      </c>
      <c r="C5181" s="0" t="s">
        <v>7734</v>
      </c>
      <c r="D5181" s="0" t="n">
        <v>1</v>
      </c>
      <c r="E5181" s="8" t="n">
        <v>260</v>
      </c>
      <c r="F5181" s="0" t="n">
        <v>5</v>
      </c>
      <c r="G5181" s="8" t="n">
        <v>247</v>
      </c>
      <c r="H5181" s="0" t="str">
        <f aca="false">INDEX(Products!$C:$C,MATCH(C5181,Products!$A:$A,0))</f>
        <v>Books</v>
      </c>
      <c r="I5181" s="0" t="str">
        <f aca="false">INDEX(Orders!$D:$D,MATCH(B5181,Orders!$A:$A,0))</f>
        <v>Delivered</v>
      </c>
      <c r="J5181" s="8" t="n">
        <f aca="false">INDEX(Products!$E:$E,MATCH(C5181,Products!$A:$A,0))</f>
        <v>158.02</v>
      </c>
      <c r="K5181" s="8" t="n">
        <f aca="false">D5181*J5181</f>
        <v>158.02</v>
      </c>
    </row>
    <row r="5182" customFormat="false" ht="15" hidden="false" customHeight="false" outlineLevel="0" collapsed="false">
      <c r="A5182" s="0" t="s">
        <v>12950</v>
      </c>
      <c r="B5182" s="0" t="s">
        <v>4693</v>
      </c>
      <c r="C5182" s="0" t="s">
        <v>7699</v>
      </c>
      <c r="D5182" s="0" t="n">
        <v>3</v>
      </c>
      <c r="E5182" s="8" t="n">
        <v>9229</v>
      </c>
      <c r="F5182" s="0" t="n">
        <v>10</v>
      </c>
      <c r="G5182" s="8" t="n">
        <v>24918.3</v>
      </c>
      <c r="H5182" s="0" t="str">
        <f aca="false">INDEX(Products!$C:$C,MATCH(C5182,Products!$A:$A,0))</f>
        <v>Sports &amp; Fitness</v>
      </c>
      <c r="I5182" s="0" t="str">
        <f aca="false">INDEX(Orders!$D:$D,MATCH(B5182,Orders!$A:$A,0))</f>
        <v>Delivered</v>
      </c>
      <c r="J5182" s="8" t="n">
        <f aca="false">INDEX(Products!$E:$E,MATCH(C5182,Products!$A:$A,0))</f>
        <v>5762.08</v>
      </c>
      <c r="K5182" s="8" t="n">
        <f aca="false">D5182*J5182</f>
        <v>17286.24</v>
      </c>
    </row>
    <row r="5183" customFormat="false" ht="15" hidden="false" customHeight="false" outlineLevel="0" collapsed="false">
      <c r="A5183" s="0" t="s">
        <v>12951</v>
      </c>
      <c r="B5183" s="0" t="s">
        <v>4694</v>
      </c>
      <c r="C5183" s="0" t="s">
        <v>7895</v>
      </c>
      <c r="D5183" s="0" t="n">
        <v>1</v>
      </c>
      <c r="E5183" s="8" t="n">
        <v>789</v>
      </c>
      <c r="F5183" s="0" t="n">
        <v>0</v>
      </c>
      <c r="G5183" s="8" t="n">
        <v>789</v>
      </c>
      <c r="H5183" s="0" t="str">
        <f aca="false">INDEX(Products!$C:$C,MATCH(C5183,Products!$A:$A,0))</f>
        <v>Fashion</v>
      </c>
      <c r="I5183" s="0" t="str">
        <f aca="false">INDEX(Orders!$D:$D,MATCH(B5183,Orders!$A:$A,0))</f>
        <v>Cancelled</v>
      </c>
      <c r="J5183" s="8" t="n">
        <f aca="false">INDEX(Products!$E:$E,MATCH(C5183,Products!$A:$A,0))</f>
        <v>495.92</v>
      </c>
      <c r="K5183" s="8" t="n">
        <f aca="false">D5183*J5183</f>
        <v>495.92</v>
      </c>
    </row>
    <row r="5184" customFormat="false" ht="15" hidden="false" customHeight="false" outlineLevel="0" collapsed="false">
      <c r="A5184" s="0" t="s">
        <v>12952</v>
      </c>
      <c r="B5184" s="0" t="s">
        <v>4695</v>
      </c>
      <c r="C5184" s="0" t="s">
        <v>7727</v>
      </c>
      <c r="D5184" s="0" t="n">
        <v>1</v>
      </c>
      <c r="E5184" s="8" t="n">
        <v>2379</v>
      </c>
      <c r="F5184" s="0" t="n">
        <v>0</v>
      </c>
      <c r="G5184" s="8" t="n">
        <v>2379</v>
      </c>
      <c r="H5184" s="0" t="str">
        <f aca="false">INDEX(Products!$C:$C,MATCH(C5184,Products!$A:$A,0))</f>
        <v>Fashion</v>
      </c>
      <c r="I5184" s="0" t="str">
        <f aca="false">INDEX(Orders!$D:$D,MATCH(B5184,Orders!$A:$A,0))</f>
        <v>Delivered</v>
      </c>
      <c r="J5184" s="8" t="n">
        <f aca="false">INDEX(Products!$E:$E,MATCH(C5184,Products!$A:$A,0))</f>
        <v>1774.91</v>
      </c>
      <c r="K5184" s="8" t="n">
        <f aca="false">D5184*J5184</f>
        <v>1774.91</v>
      </c>
    </row>
    <row r="5185" customFormat="false" ht="15" hidden="false" customHeight="false" outlineLevel="0" collapsed="false">
      <c r="A5185" s="0" t="s">
        <v>12953</v>
      </c>
      <c r="B5185" s="0" t="s">
        <v>4695</v>
      </c>
      <c r="C5185" s="0" t="s">
        <v>8152</v>
      </c>
      <c r="D5185" s="0" t="n">
        <v>1</v>
      </c>
      <c r="E5185" s="8" t="n">
        <v>3759</v>
      </c>
      <c r="F5185" s="0" t="n">
        <v>0</v>
      </c>
      <c r="G5185" s="8" t="n">
        <v>3759</v>
      </c>
      <c r="H5185" s="0" t="str">
        <f aca="false">INDEX(Products!$C:$C,MATCH(C5185,Products!$A:$A,0))</f>
        <v>Fashion</v>
      </c>
      <c r="I5185" s="0" t="str">
        <f aca="false">INDEX(Orders!$D:$D,MATCH(B5185,Orders!$A:$A,0))</f>
        <v>Delivered</v>
      </c>
      <c r="J5185" s="8" t="n">
        <f aca="false">INDEX(Products!$E:$E,MATCH(C5185,Products!$A:$A,0))</f>
        <v>2136.16</v>
      </c>
      <c r="K5185" s="8" t="n">
        <f aca="false">D5185*J5185</f>
        <v>2136.16</v>
      </c>
    </row>
    <row r="5186" customFormat="false" ht="15" hidden="false" customHeight="false" outlineLevel="0" collapsed="false">
      <c r="A5186" s="0" t="s">
        <v>12954</v>
      </c>
      <c r="B5186" s="0" t="s">
        <v>4695</v>
      </c>
      <c r="C5186" s="0" t="s">
        <v>8221</v>
      </c>
      <c r="D5186" s="0" t="n">
        <v>1</v>
      </c>
      <c r="E5186" s="8" t="n">
        <v>31819</v>
      </c>
      <c r="F5186" s="0" t="n">
        <v>0</v>
      </c>
      <c r="G5186" s="8" t="n">
        <v>31819</v>
      </c>
      <c r="H5186" s="0" t="str">
        <f aca="false">INDEX(Products!$C:$C,MATCH(C5186,Products!$A:$A,0))</f>
        <v>Furniture</v>
      </c>
      <c r="I5186" s="0" t="str">
        <f aca="false">INDEX(Orders!$D:$D,MATCH(B5186,Orders!$A:$A,0))</f>
        <v>Delivered</v>
      </c>
      <c r="J5186" s="8" t="n">
        <f aca="false">INDEX(Products!$E:$E,MATCH(C5186,Products!$A:$A,0))</f>
        <v>17577.81</v>
      </c>
      <c r="K5186" s="8" t="n">
        <f aca="false">D5186*J5186</f>
        <v>17577.81</v>
      </c>
    </row>
    <row r="5187" customFormat="false" ht="15" hidden="false" customHeight="false" outlineLevel="0" collapsed="false">
      <c r="A5187" s="0" t="s">
        <v>12955</v>
      </c>
      <c r="B5187" s="0" t="s">
        <v>4696</v>
      </c>
      <c r="C5187" s="0" t="s">
        <v>7657</v>
      </c>
      <c r="D5187" s="0" t="n">
        <v>1</v>
      </c>
      <c r="E5187" s="8" t="n">
        <v>2549</v>
      </c>
      <c r="F5187" s="0" t="n">
        <v>0</v>
      </c>
      <c r="G5187" s="8" t="n">
        <v>2549</v>
      </c>
      <c r="H5187" s="0" t="str">
        <f aca="false">INDEX(Products!$C:$C,MATCH(C5187,Products!$A:$A,0))</f>
        <v>Beauty &amp; Personal Care</v>
      </c>
      <c r="I5187" s="0" t="str">
        <f aca="false">INDEX(Orders!$D:$D,MATCH(B5187,Orders!$A:$A,0))</f>
        <v>Delivered</v>
      </c>
      <c r="J5187" s="8" t="n">
        <f aca="false">INDEX(Products!$E:$E,MATCH(C5187,Products!$A:$A,0))</f>
        <v>1757.39</v>
      </c>
      <c r="K5187" s="8" t="n">
        <f aca="false">D5187*J5187</f>
        <v>1757.39</v>
      </c>
    </row>
    <row r="5188" customFormat="false" ht="15" hidden="false" customHeight="false" outlineLevel="0" collapsed="false">
      <c r="A5188" s="0" t="s">
        <v>12956</v>
      </c>
      <c r="B5188" s="0" t="s">
        <v>4696</v>
      </c>
      <c r="C5188" s="0" t="s">
        <v>7640</v>
      </c>
      <c r="D5188" s="0" t="n">
        <v>1</v>
      </c>
      <c r="E5188" s="8" t="n">
        <v>1880</v>
      </c>
      <c r="F5188" s="0" t="n">
        <v>0</v>
      </c>
      <c r="G5188" s="8" t="n">
        <v>1880</v>
      </c>
      <c r="H5188" s="0" t="str">
        <f aca="false">INDEX(Products!$C:$C,MATCH(C5188,Products!$A:$A,0))</f>
        <v>Fashion</v>
      </c>
      <c r="I5188" s="0" t="str">
        <f aca="false">INDEX(Orders!$D:$D,MATCH(B5188,Orders!$A:$A,0))</f>
        <v>Delivered</v>
      </c>
      <c r="J5188" s="8" t="n">
        <f aca="false">INDEX(Products!$E:$E,MATCH(C5188,Products!$A:$A,0))</f>
        <v>1401.93</v>
      </c>
      <c r="K5188" s="8" t="n">
        <f aca="false">D5188*J5188</f>
        <v>1401.93</v>
      </c>
    </row>
    <row r="5189" customFormat="false" ht="15" hidden="false" customHeight="false" outlineLevel="0" collapsed="false">
      <c r="A5189" s="0" t="s">
        <v>12957</v>
      </c>
      <c r="B5189" s="0" t="s">
        <v>4698</v>
      </c>
      <c r="C5189" s="0" t="s">
        <v>7876</v>
      </c>
      <c r="D5189" s="0" t="n">
        <v>1</v>
      </c>
      <c r="E5189" s="8" t="n">
        <v>2169</v>
      </c>
      <c r="F5189" s="0" t="n">
        <v>15</v>
      </c>
      <c r="G5189" s="8" t="n">
        <v>1843.65</v>
      </c>
      <c r="H5189" s="0" t="str">
        <f aca="false">INDEX(Products!$C:$C,MATCH(C5189,Products!$A:$A,0))</f>
        <v>Fashion</v>
      </c>
      <c r="I5189" s="0" t="str">
        <f aca="false">INDEX(Orders!$D:$D,MATCH(B5189,Orders!$A:$A,0))</f>
        <v>Delivered</v>
      </c>
      <c r="J5189" s="8" t="n">
        <f aca="false">INDEX(Products!$E:$E,MATCH(C5189,Products!$A:$A,0))</f>
        <v>1541.52</v>
      </c>
      <c r="K5189" s="8" t="n">
        <f aca="false">D5189*J5189</f>
        <v>1541.52</v>
      </c>
    </row>
    <row r="5190" customFormat="false" ht="15" hidden="false" customHeight="false" outlineLevel="0" collapsed="false">
      <c r="A5190" s="0" t="s">
        <v>12958</v>
      </c>
      <c r="B5190" s="0" t="s">
        <v>4700</v>
      </c>
      <c r="C5190" s="0" t="s">
        <v>7638</v>
      </c>
      <c r="D5190" s="0" t="n">
        <v>1</v>
      </c>
      <c r="E5190" s="8" t="n">
        <v>4629</v>
      </c>
      <c r="F5190" s="0" t="n">
        <v>30</v>
      </c>
      <c r="G5190" s="8" t="n">
        <v>3240.3</v>
      </c>
      <c r="H5190" s="0" t="str">
        <f aca="false">INDEX(Products!$C:$C,MATCH(C5190,Products!$A:$A,0))</f>
        <v>Fashion</v>
      </c>
      <c r="I5190" s="0" t="str">
        <f aca="false">INDEX(Orders!$D:$D,MATCH(B5190,Orders!$A:$A,0))</f>
        <v>Cancelled</v>
      </c>
      <c r="J5190" s="8" t="n">
        <f aca="false">INDEX(Products!$E:$E,MATCH(C5190,Products!$A:$A,0))</f>
        <v>3426.32</v>
      </c>
      <c r="K5190" s="8" t="n">
        <f aca="false">D5190*J5190</f>
        <v>3426.32</v>
      </c>
    </row>
    <row r="5191" customFormat="false" ht="15" hidden="false" customHeight="false" outlineLevel="0" collapsed="false">
      <c r="A5191" s="0" t="s">
        <v>12959</v>
      </c>
      <c r="B5191" s="0" t="s">
        <v>4700</v>
      </c>
      <c r="C5191" s="0" t="s">
        <v>7940</v>
      </c>
      <c r="D5191" s="0" t="n">
        <v>3</v>
      </c>
      <c r="E5191" s="8" t="n">
        <v>1309</v>
      </c>
      <c r="F5191" s="0" t="n">
        <v>0</v>
      </c>
      <c r="G5191" s="8" t="n">
        <v>3927</v>
      </c>
      <c r="H5191" s="0" t="str">
        <f aca="false">INDEX(Products!$C:$C,MATCH(C5191,Products!$A:$A,0))</f>
        <v>Grocery</v>
      </c>
      <c r="I5191" s="0" t="str">
        <f aca="false">INDEX(Orders!$D:$D,MATCH(B5191,Orders!$A:$A,0))</f>
        <v>Cancelled</v>
      </c>
      <c r="J5191" s="8" t="n">
        <f aca="false">INDEX(Products!$E:$E,MATCH(C5191,Products!$A:$A,0))</f>
        <v>914.27</v>
      </c>
      <c r="K5191" s="8" t="n">
        <f aca="false">D5191*J5191</f>
        <v>2742.81</v>
      </c>
    </row>
    <row r="5192" customFormat="false" ht="15" hidden="false" customHeight="false" outlineLevel="0" collapsed="false">
      <c r="A5192" s="0" t="s">
        <v>12960</v>
      </c>
      <c r="B5192" s="0" t="s">
        <v>4700</v>
      </c>
      <c r="C5192" s="0" t="s">
        <v>7692</v>
      </c>
      <c r="D5192" s="0" t="n">
        <v>1</v>
      </c>
      <c r="E5192" s="8" t="n">
        <v>30589</v>
      </c>
      <c r="F5192" s="0" t="n">
        <v>0</v>
      </c>
      <c r="G5192" s="8" t="n">
        <v>30589</v>
      </c>
      <c r="H5192" s="0" t="str">
        <f aca="false">INDEX(Products!$C:$C,MATCH(C5192,Products!$A:$A,0))</f>
        <v>Electronics</v>
      </c>
      <c r="I5192" s="0" t="str">
        <f aca="false">INDEX(Orders!$D:$D,MATCH(B5192,Orders!$A:$A,0))</f>
        <v>Cancelled</v>
      </c>
      <c r="J5192" s="8" t="n">
        <f aca="false">INDEX(Products!$E:$E,MATCH(C5192,Products!$A:$A,0))</f>
        <v>17320.4</v>
      </c>
      <c r="K5192" s="8" t="n">
        <f aca="false">D5192*J5192</f>
        <v>17320.4</v>
      </c>
    </row>
    <row r="5193" customFormat="false" ht="15" hidden="false" customHeight="false" outlineLevel="0" collapsed="false">
      <c r="A5193" s="0" t="s">
        <v>12961</v>
      </c>
      <c r="B5193" s="0" t="s">
        <v>4700</v>
      </c>
      <c r="C5193" s="0" t="s">
        <v>7725</v>
      </c>
      <c r="D5193" s="0" t="n">
        <v>1</v>
      </c>
      <c r="E5193" s="8" t="n">
        <v>2319</v>
      </c>
      <c r="F5193" s="0" t="n">
        <v>10</v>
      </c>
      <c r="G5193" s="8" t="n">
        <v>2087.1</v>
      </c>
      <c r="H5193" s="0" t="str">
        <f aca="false">INDEX(Products!$C:$C,MATCH(C5193,Products!$A:$A,0))</f>
        <v>Fashion</v>
      </c>
      <c r="I5193" s="0" t="str">
        <f aca="false">INDEX(Orders!$D:$D,MATCH(B5193,Orders!$A:$A,0))</f>
        <v>Cancelled</v>
      </c>
      <c r="J5193" s="8" t="n">
        <f aca="false">INDEX(Products!$E:$E,MATCH(C5193,Products!$A:$A,0))</f>
        <v>1283.86</v>
      </c>
      <c r="K5193" s="8" t="n">
        <f aca="false">D5193*J5193</f>
        <v>1283.86</v>
      </c>
    </row>
    <row r="5194" customFormat="false" ht="15" hidden="false" customHeight="false" outlineLevel="0" collapsed="false">
      <c r="A5194" s="0" t="s">
        <v>12962</v>
      </c>
      <c r="B5194" s="0" t="s">
        <v>4702</v>
      </c>
      <c r="C5194" s="0" t="s">
        <v>7963</v>
      </c>
      <c r="D5194" s="0" t="n">
        <v>3</v>
      </c>
      <c r="E5194" s="8" t="n">
        <v>1509</v>
      </c>
      <c r="F5194" s="0" t="n">
        <v>0</v>
      </c>
      <c r="G5194" s="8" t="n">
        <v>4527</v>
      </c>
      <c r="H5194" s="0" t="str">
        <f aca="false">INDEX(Products!$C:$C,MATCH(C5194,Products!$A:$A,0))</f>
        <v>Books</v>
      </c>
      <c r="I5194" s="0" t="str">
        <f aca="false">INDEX(Orders!$D:$D,MATCH(B5194,Orders!$A:$A,0))</f>
        <v>Delivered</v>
      </c>
      <c r="J5194" s="8" t="n">
        <f aca="false">INDEX(Products!$E:$E,MATCH(C5194,Products!$A:$A,0))</f>
        <v>849.27</v>
      </c>
      <c r="K5194" s="8" t="n">
        <f aca="false">D5194*J5194</f>
        <v>2547.81</v>
      </c>
    </row>
    <row r="5195" customFormat="false" ht="15" hidden="false" customHeight="false" outlineLevel="0" collapsed="false">
      <c r="A5195" s="0" t="s">
        <v>12963</v>
      </c>
      <c r="B5195" s="0" t="s">
        <v>4704</v>
      </c>
      <c r="C5195" s="0" t="s">
        <v>7799</v>
      </c>
      <c r="D5195" s="0" t="n">
        <v>2</v>
      </c>
      <c r="E5195" s="8" t="n">
        <v>70349</v>
      </c>
      <c r="F5195" s="0" t="n">
        <v>5</v>
      </c>
      <c r="G5195" s="8" t="n">
        <v>133663.1</v>
      </c>
      <c r="H5195" s="0" t="str">
        <f aca="false">INDEX(Products!$C:$C,MATCH(C5195,Products!$A:$A,0))</f>
        <v>Mobiles &amp; Accessories</v>
      </c>
      <c r="I5195" s="0" t="str">
        <f aca="false">INDEX(Orders!$D:$D,MATCH(B5195,Orders!$A:$A,0))</f>
        <v>Delivered</v>
      </c>
      <c r="J5195" s="8" t="n">
        <f aca="false">INDEX(Products!$E:$E,MATCH(C5195,Products!$A:$A,0))</f>
        <v>45393.9</v>
      </c>
      <c r="K5195" s="8" t="n">
        <f aca="false">D5195*J5195</f>
        <v>90787.8</v>
      </c>
    </row>
    <row r="5196" customFormat="false" ht="15" hidden="false" customHeight="false" outlineLevel="0" collapsed="false">
      <c r="A5196" s="0" t="s">
        <v>12964</v>
      </c>
      <c r="B5196" s="0" t="s">
        <v>4705</v>
      </c>
      <c r="C5196" s="0" t="s">
        <v>7827</v>
      </c>
      <c r="D5196" s="0" t="n">
        <v>1</v>
      </c>
      <c r="E5196" s="8" t="n">
        <v>3359</v>
      </c>
      <c r="F5196" s="0" t="n">
        <v>10</v>
      </c>
      <c r="G5196" s="8" t="n">
        <v>3023.1</v>
      </c>
      <c r="H5196" s="0" t="str">
        <f aca="false">INDEX(Products!$C:$C,MATCH(C5196,Products!$A:$A,0))</f>
        <v>Home &amp; Kitchen</v>
      </c>
      <c r="I5196" s="0" t="str">
        <f aca="false">INDEX(Orders!$D:$D,MATCH(B5196,Orders!$A:$A,0))</f>
        <v>Delivered</v>
      </c>
      <c r="J5196" s="8" t="n">
        <f aca="false">INDEX(Products!$E:$E,MATCH(C5196,Products!$A:$A,0))</f>
        <v>1895.25</v>
      </c>
      <c r="K5196" s="8" t="n">
        <f aca="false">D5196*J5196</f>
        <v>1895.25</v>
      </c>
    </row>
    <row r="5197" customFormat="false" ht="15" hidden="false" customHeight="false" outlineLevel="0" collapsed="false">
      <c r="A5197" s="0" t="s">
        <v>12965</v>
      </c>
      <c r="B5197" s="0" t="s">
        <v>4707</v>
      </c>
      <c r="C5197" s="0" t="s">
        <v>7881</v>
      </c>
      <c r="D5197" s="0" t="n">
        <v>3</v>
      </c>
      <c r="E5197" s="8" t="n">
        <v>1029</v>
      </c>
      <c r="F5197" s="0" t="n">
        <v>30</v>
      </c>
      <c r="G5197" s="8" t="n">
        <v>2160.9</v>
      </c>
      <c r="H5197" s="0" t="str">
        <f aca="false">INDEX(Products!$C:$C,MATCH(C5197,Products!$A:$A,0))</f>
        <v>Fashion</v>
      </c>
      <c r="I5197" s="0" t="str">
        <f aca="false">INDEX(Orders!$D:$D,MATCH(B5197,Orders!$A:$A,0))</f>
        <v>Delivered</v>
      </c>
      <c r="J5197" s="8" t="n">
        <f aca="false">INDEX(Products!$E:$E,MATCH(C5197,Products!$A:$A,0))</f>
        <v>763.09</v>
      </c>
      <c r="K5197" s="8" t="n">
        <f aca="false">D5197*J5197</f>
        <v>2289.27</v>
      </c>
    </row>
    <row r="5198" customFormat="false" ht="15" hidden="false" customHeight="false" outlineLevel="0" collapsed="false">
      <c r="A5198" s="0" t="s">
        <v>12966</v>
      </c>
      <c r="B5198" s="0" t="s">
        <v>4709</v>
      </c>
      <c r="C5198" s="0" t="s">
        <v>7777</v>
      </c>
      <c r="D5198" s="0" t="n">
        <v>1</v>
      </c>
      <c r="E5198" s="8" t="n">
        <v>9549</v>
      </c>
      <c r="F5198" s="0" t="n">
        <v>0</v>
      </c>
      <c r="G5198" s="8" t="n">
        <v>9549</v>
      </c>
      <c r="H5198" s="0" t="str">
        <f aca="false">INDEX(Products!$C:$C,MATCH(C5198,Products!$A:$A,0))</f>
        <v>Home &amp; Kitchen</v>
      </c>
      <c r="I5198" s="0" t="str">
        <f aca="false">INDEX(Orders!$D:$D,MATCH(B5198,Orders!$A:$A,0))</f>
        <v>Delivered</v>
      </c>
      <c r="J5198" s="8" t="n">
        <f aca="false">INDEX(Products!$E:$E,MATCH(C5198,Products!$A:$A,0))</f>
        <v>6567.1</v>
      </c>
      <c r="K5198" s="8" t="n">
        <f aca="false">D5198*J5198</f>
        <v>6567.1</v>
      </c>
    </row>
    <row r="5199" customFormat="false" ht="15" hidden="false" customHeight="false" outlineLevel="0" collapsed="false">
      <c r="A5199" s="0" t="s">
        <v>12967</v>
      </c>
      <c r="B5199" s="0" t="s">
        <v>4711</v>
      </c>
      <c r="C5199" s="0" t="s">
        <v>7603</v>
      </c>
      <c r="D5199" s="0" t="n">
        <v>1</v>
      </c>
      <c r="E5199" s="8" t="n">
        <v>20939</v>
      </c>
      <c r="F5199" s="0" t="n">
        <v>20</v>
      </c>
      <c r="G5199" s="8" t="n">
        <v>16751.2</v>
      </c>
      <c r="H5199" s="0" t="str">
        <f aca="false">INDEX(Products!$C:$C,MATCH(C5199,Products!$A:$A,0))</f>
        <v>Mobiles &amp; Accessories</v>
      </c>
      <c r="I5199" s="0" t="str">
        <f aca="false">INDEX(Orders!$D:$D,MATCH(B5199,Orders!$A:$A,0))</f>
        <v>Delivered</v>
      </c>
      <c r="J5199" s="8" t="n">
        <f aca="false">INDEX(Products!$E:$E,MATCH(C5199,Products!$A:$A,0))</f>
        <v>12008.73</v>
      </c>
      <c r="K5199" s="8" t="n">
        <f aca="false">D5199*J5199</f>
        <v>12008.73</v>
      </c>
    </row>
    <row r="5200" customFormat="false" ht="15" hidden="false" customHeight="false" outlineLevel="0" collapsed="false">
      <c r="A5200" s="0" t="s">
        <v>12968</v>
      </c>
      <c r="B5200" s="0" t="s">
        <v>4712</v>
      </c>
      <c r="C5200" s="0" t="s">
        <v>7609</v>
      </c>
      <c r="D5200" s="0" t="n">
        <v>1</v>
      </c>
      <c r="E5200" s="8" t="n">
        <v>35369</v>
      </c>
      <c r="F5200" s="0" t="n">
        <v>0</v>
      </c>
      <c r="G5200" s="8" t="n">
        <v>35369</v>
      </c>
      <c r="H5200" s="0" t="str">
        <f aca="false">INDEX(Products!$C:$C,MATCH(C5200,Products!$A:$A,0))</f>
        <v>Electronics</v>
      </c>
      <c r="I5200" s="0" t="str">
        <f aca="false">INDEX(Orders!$D:$D,MATCH(B5200,Orders!$A:$A,0))</f>
        <v>Delivered</v>
      </c>
      <c r="J5200" s="8" t="n">
        <f aca="false">INDEX(Products!$E:$E,MATCH(C5200,Products!$A:$A,0))</f>
        <v>24770.66</v>
      </c>
      <c r="K5200" s="8" t="n">
        <f aca="false">D5200*J5200</f>
        <v>24770.66</v>
      </c>
    </row>
    <row r="5201" customFormat="false" ht="15" hidden="false" customHeight="false" outlineLevel="0" collapsed="false">
      <c r="A5201" s="0" t="s">
        <v>12969</v>
      </c>
      <c r="B5201" s="0" t="s">
        <v>4712</v>
      </c>
      <c r="C5201" s="0" t="s">
        <v>7703</v>
      </c>
      <c r="D5201" s="0" t="n">
        <v>2</v>
      </c>
      <c r="E5201" s="8" t="n">
        <v>14499</v>
      </c>
      <c r="F5201" s="0" t="n">
        <v>0</v>
      </c>
      <c r="G5201" s="8" t="n">
        <v>28998</v>
      </c>
      <c r="H5201" s="0" t="str">
        <f aca="false">INDEX(Products!$C:$C,MATCH(C5201,Products!$A:$A,0))</f>
        <v>Electronics</v>
      </c>
      <c r="I5201" s="0" t="str">
        <f aca="false">INDEX(Orders!$D:$D,MATCH(B5201,Orders!$A:$A,0))</f>
        <v>Delivered</v>
      </c>
      <c r="J5201" s="8" t="n">
        <f aca="false">INDEX(Products!$E:$E,MATCH(C5201,Products!$A:$A,0))</f>
        <v>10624.25</v>
      </c>
      <c r="K5201" s="8" t="n">
        <f aca="false">D5201*J5201</f>
        <v>21248.5</v>
      </c>
    </row>
    <row r="5202" customFormat="false" ht="15" hidden="false" customHeight="false" outlineLevel="0" collapsed="false">
      <c r="A5202" s="0" t="s">
        <v>12970</v>
      </c>
      <c r="B5202" s="0" t="s">
        <v>4714</v>
      </c>
      <c r="C5202" s="0" t="s">
        <v>8111</v>
      </c>
      <c r="D5202" s="0" t="n">
        <v>1</v>
      </c>
      <c r="E5202" s="8" t="n">
        <v>3729</v>
      </c>
      <c r="F5202" s="0" t="n">
        <v>10</v>
      </c>
      <c r="G5202" s="8" t="n">
        <v>3356.1</v>
      </c>
      <c r="H5202" s="0" t="str">
        <f aca="false">INDEX(Products!$C:$C,MATCH(C5202,Products!$A:$A,0))</f>
        <v>Fashion</v>
      </c>
      <c r="I5202" s="0" t="str">
        <f aca="false">INDEX(Orders!$D:$D,MATCH(B5202,Orders!$A:$A,0))</f>
        <v>Cancelled</v>
      </c>
      <c r="J5202" s="8" t="n">
        <f aca="false">INDEX(Products!$E:$E,MATCH(C5202,Products!$A:$A,0))</f>
        <v>2097.34</v>
      </c>
      <c r="K5202" s="8" t="n">
        <f aca="false">D5202*J5202</f>
        <v>2097.34</v>
      </c>
    </row>
    <row r="5203" customFormat="false" ht="15" hidden="false" customHeight="false" outlineLevel="0" collapsed="false">
      <c r="A5203" s="0" t="s">
        <v>12971</v>
      </c>
      <c r="B5203" s="0" t="s">
        <v>4714</v>
      </c>
      <c r="C5203" s="0" t="s">
        <v>8306</v>
      </c>
      <c r="D5203" s="0" t="n">
        <v>1</v>
      </c>
      <c r="E5203" s="8" t="n">
        <v>6549</v>
      </c>
      <c r="F5203" s="0" t="n">
        <v>0</v>
      </c>
      <c r="G5203" s="8" t="n">
        <v>6549</v>
      </c>
      <c r="H5203" s="0" t="str">
        <f aca="false">INDEX(Products!$C:$C,MATCH(C5203,Products!$A:$A,0))</f>
        <v>Home &amp; Kitchen</v>
      </c>
      <c r="I5203" s="0" t="str">
        <f aca="false">INDEX(Orders!$D:$D,MATCH(B5203,Orders!$A:$A,0))</f>
        <v>Cancelled</v>
      </c>
      <c r="J5203" s="8" t="n">
        <f aca="false">INDEX(Products!$E:$E,MATCH(C5203,Products!$A:$A,0))</f>
        <v>3998.73</v>
      </c>
      <c r="K5203" s="8" t="n">
        <f aca="false">D5203*J5203</f>
        <v>3998.73</v>
      </c>
    </row>
    <row r="5204" customFormat="false" ht="15" hidden="false" customHeight="false" outlineLevel="0" collapsed="false">
      <c r="A5204" s="0" t="s">
        <v>12972</v>
      </c>
      <c r="B5204" s="0" t="s">
        <v>4716</v>
      </c>
      <c r="C5204" s="0" t="s">
        <v>7865</v>
      </c>
      <c r="D5204" s="0" t="n">
        <v>1</v>
      </c>
      <c r="E5204" s="8" t="n">
        <v>2139</v>
      </c>
      <c r="F5204" s="0" t="n">
        <v>30</v>
      </c>
      <c r="G5204" s="8" t="n">
        <v>1497.3</v>
      </c>
      <c r="H5204" s="0" t="str">
        <f aca="false">INDEX(Products!$C:$C,MATCH(C5204,Products!$A:$A,0))</f>
        <v>Fashion</v>
      </c>
      <c r="I5204" s="0" t="str">
        <f aca="false">INDEX(Orders!$D:$D,MATCH(B5204,Orders!$A:$A,0))</f>
        <v>Delivered</v>
      </c>
      <c r="J5204" s="8" t="n">
        <f aca="false">INDEX(Products!$E:$E,MATCH(C5204,Products!$A:$A,0))</f>
        <v>1375.05</v>
      </c>
      <c r="K5204" s="8" t="n">
        <f aca="false">D5204*J5204</f>
        <v>1375.05</v>
      </c>
    </row>
    <row r="5205" customFormat="false" ht="15" hidden="false" customHeight="false" outlineLevel="0" collapsed="false">
      <c r="A5205" s="0" t="s">
        <v>12973</v>
      </c>
      <c r="B5205" s="0" t="s">
        <v>4716</v>
      </c>
      <c r="C5205" s="0" t="s">
        <v>8057</v>
      </c>
      <c r="D5205" s="0" t="n">
        <v>1</v>
      </c>
      <c r="E5205" s="8" t="n">
        <v>5310</v>
      </c>
      <c r="F5205" s="0" t="n">
        <v>0</v>
      </c>
      <c r="G5205" s="8" t="n">
        <v>5310</v>
      </c>
      <c r="H5205" s="0" t="str">
        <f aca="false">INDEX(Products!$C:$C,MATCH(C5205,Products!$A:$A,0))</f>
        <v>Sports &amp; Fitness</v>
      </c>
      <c r="I5205" s="0" t="str">
        <f aca="false">INDEX(Orders!$D:$D,MATCH(B5205,Orders!$A:$A,0))</f>
        <v>Delivered</v>
      </c>
      <c r="J5205" s="8" t="n">
        <f aca="false">INDEX(Products!$E:$E,MATCH(C5205,Products!$A:$A,0))</f>
        <v>3979.51</v>
      </c>
      <c r="K5205" s="8" t="n">
        <f aca="false">D5205*J5205</f>
        <v>3979.51</v>
      </c>
    </row>
    <row r="5206" customFormat="false" ht="15" hidden="false" customHeight="false" outlineLevel="0" collapsed="false">
      <c r="A5206" s="0" t="s">
        <v>12974</v>
      </c>
      <c r="B5206" s="0" t="s">
        <v>4716</v>
      </c>
      <c r="C5206" s="0" t="s">
        <v>7719</v>
      </c>
      <c r="D5206" s="0" t="n">
        <v>1</v>
      </c>
      <c r="E5206" s="8" t="n">
        <v>13789</v>
      </c>
      <c r="F5206" s="0" t="n">
        <v>15</v>
      </c>
      <c r="G5206" s="8" t="n">
        <v>11720.65</v>
      </c>
      <c r="H5206" s="0" t="str">
        <f aca="false">INDEX(Products!$C:$C,MATCH(C5206,Products!$A:$A,0))</f>
        <v>Home &amp; Kitchen</v>
      </c>
      <c r="I5206" s="0" t="str">
        <f aca="false">INDEX(Orders!$D:$D,MATCH(B5206,Orders!$A:$A,0))</f>
        <v>Delivered</v>
      </c>
      <c r="J5206" s="8" t="n">
        <f aca="false">INDEX(Products!$E:$E,MATCH(C5206,Products!$A:$A,0))</f>
        <v>8780.89</v>
      </c>
      <c r="K5206" s="8" t="n">
        <f aca="false">D5206*J5206</f>
        <v>8780.89</v>
      </c>
    </row>
    <row r="5207" customFormat="false" ht="15" hidden="false" customHeight="false" outlineLevel="0" collapsed="false">
      <c r="A5207" s="0" t="s">
        <v>12975</v>
      </c>
      <c r="B5207" s="0" t="s">
        <v>4716</v>
      </c>
      <c r="C5207" s="0" t="s">
        <v>7968</v>
      </c>
      <c r="D5207" s="0" t="n">
        <v>1</v>
      </c>
      <c r="E5207" s="8" t="n">
        <v>50</v>
      </c>
      <c r="F5207" s="0" t="n">
        <v>0</v>
      </c>
      <c r="G5207" s="8" t="n">
        <v>50</v>
      </c>
      <c r="H5207" s="0" t="str">
        <f aca="false">INDEX(Products!$C:$C,MATCH(C5207,Products!$A:$A,0))</f>
        <v>Grocery</v>
      </c>
      <c r="I5207" s="0" t="str">
        <f aca="false">INDEX(Orders!$D:$D,MATCH(B5207,Orders!$A:$A,0))</f>
        <v>Delivered</v>
      </c>
      <c r="J5207" s="8" t="n">
        <f aca="false">INDEX(Products!$E:$E,MATCH(C5207,Products!$A:$A,0))</f>
        <v>31.67</v>
      </c>
      <c r="K5207" s="8" t="n">
        <f aca="false">D5207*J5207</f>
        <v>31.67</v>
      </c>
    </row>
    <row r="5208" customFormat="false" ht="15" hidden="false" customHeight="false" outlineLevel="0" collapsed="false">
      <c r="A5208" s="0" t="s">
        <v>12976</v>
      </c>
      <c r="B5208" s="0" t="s">
        <v>4717</v>
      </c>
      <c r="C5208" s="0" t="s">
        <v>7659</v>
      </c>
      <c r="D5208" s="0" t="n">
        <v>1</v>
      </c>
      <c r="E5208" s="8" t="n">
        <v>2609</v>
      </c>
      <c r="F5208" s="0" t="n">
        <v>0</v>
      </c>
      <c r="G5208" s="8" t="n">
        <v>2609</v>
      </c>
      <c r="H5208" s="0" t="str">
        <f aca="false">INDEX(Products!$C:$C,MATCH(C5208,Products!$A:$A,0))</f>
        <v>Fashion</v>
      </c>
      <c r="I5208" s="0" t="str">
        <f aca="false">INDEX(Orders!$D:$D,MATCH(B5208,Orders!$A:$A,0))</f>
        <v>Delivered</v>
      </c>
      <c r="J5208" s="8" t="n">
        <f aca="false">INDEX(Products!$E:$E,MATCH(C5208,Products!$A:$A,0))</f>
        <v>1780.61</v>
      </c>
      <c r="K5208" s="8" t="n">
        <f aca="false">D5208*J5208</f>
        <v>1780.61</v>
      </c>
    </row>
    <row r="5209" customFormat="false" ht="15" hidden="false" customHeight="false" outlineLevel="0" collapsed="false">
      <c r="A5209" s="0" t="s">
        <v>12977</v>
      </c>
      <c r="B5209" s="0" t="s">
        <v>4718</v>
      </c>
      <c r="C5209" s="0" t="s">
        <v>7716</v>
      </c>
      <c r="D5209" s="0" t="n">
        <v>1</v>
      </c>
      <c r="E5209" s="8" t="n">
        <v>979</v>
      </c>
      <c r="F5209" s="0" t="n">
        <v>5</v>
      </c>
      <c r="G5209" s="8" t="n">
        <v>930.05</v>
      </c>
      <c r="H5209" s="0" t="str">
        <f aca="false">INDEX(Products!$C:$C,MATCH(C5209,Products!$A:$A,0))</f>
        <v>Books</v>
      </c>
      <c r="I5209" s="0" t="str">
        <f aca="false">INDEX(Orders!$D:$D,MATCH(B5209,Orders!$A:$A,0))</f>
        <v>Delivered</v>
      </c>
      <c r="J5209" s="8" t="n">
        <f aca="false">INDEX(Products!$E:$E,MATCH(C5209,Products!$A:$A,0))</f>
        <v>603.86</v>
      </c>
      <c r="K5209" s="8" t="n">
        <f aca="false">D5209*J5209</f>
        <v>603.86</v>
      </c>
    </row>
    <row r="5210" customFormat="false" ht="15" hidden="false" customHeight="false" outlineLevel="0" collapsed="false">
      <c r="A5210" s="0" t="s">
        <v>12978</v>
      </c>
      <c r="B5210" s="0" t="s">
        <v>4720</v>
      </c>
      <c r="C5210" s="0" t="s">
        <v>7638</v>
      </c>
      <c r="D5210" s="0" t="n">
        <v>1</v>
      </c>
      <c r="E5210" s="8" t="n">
        <v>4629</v>
      </c>
      <c r="F5210" s="0" t="n">
        <v>15</v>
      </c>
      <c r="G5210" s="8" t="n">
        <v>3934.65</v>
      </c>
      <c r="H5210" s="0" t="str">
        <f aca="false">INDEX(Products!$C:$C,MATCH(C5210,Products!$A:$A,0))</f>
        <v>Fashion</v>
      </c>
      <c r="I5210" s="0" t="str">
        <f aca="false">INDEX(Orders!$D:$D,MATCH(B5210,Orders!$A:$A,0))</f>
        <v>Delivered</v>
      </c>
      <c r="J5210" s="8" t="n">
        <f aca="false">INDEX(Products!$E:$E,MATCH(C5210,Products!$A:$A,0))</f>
        <v>3426.32</v>
      </c>
      <c r="K5210" s="8" t="n">
        <f aca="false">D5210*J5210</f>
        <v>3426.32</v>
      </c>
    </row>
    <row r="5211" customFormat="false" ht="15" hidden="false" customHeight="false" outlineLevel="0" collapsed="false">
      <c r="A5211" s="0" t="s">
        <v>12979</v>
      </c>
      <c r="B5211" s="0" t="s">
        <v>4721</v>
      </c>
      <c r="C5211" s="0" t="s">
        <v>8111</v>
      </c>
      <c r="D5211" s="0" t="n">
        <v>1</v>
      </c>
      <c r="E5211" s="8" t="n">
        <v>3729</v>
      </c>
      <c r="F5211" s="0" t="n">
        <v>0</v>
      </c>
      <c r="G5211" s="8" t="n">
        <v>3729</v>
      </c>
      <c r="H5211" s="0" t="str">
        <f aca="false">INDEX(Products!$C:$C,MATCH(C5211,Products!$A:$A,0))</f>
        <v>Fashion</v>
      </c>
      <c r="I5211" s="0" t="str">
        <f aca="false">INDEX(Orders!$D:$D,MATCH(B5211,Orders!$A:$A,0))</f>
        <v>Delivered</v>
      </c>
      <c r="J5211" s="8" t="n">
        <f aca="false">INDEX(Products!$E:$E,MATCH(C5211,Products!$A:$A,0))</f>
        <v>2097.34</v>
      </c>
      <c r="K5211" s="8" t="n">
        <f aca="false">D5211*J5211</f>
        <v>2097.34</v>
      </c>
    </row>
    <row r="5212" customFormat="false" ht="15" hidden="false" customHeight="false" outlineLevel="0" collapsed="false">
      <c r="A5212" s="0" t="s">
        <v>12980</v>
      </c>
      <c r="B5212" s="0" t="s">
        <v>4721</v>
      </c>
      <c r="C5212" s="0" t="s">
        <v>7663</v>
      </c>
      <c r="D5212" s="0" t="n">
        <v>1</v>
      </c>
      <c r="E5212" s="8" t="n">
        <v>4859</v>
      </c>
      <c r="F5212" s="0" t="n">
        <v>20</v>
      </c>
      <c r="G5212" s="8" t="n">
        <v>3887.2</v>
      </c>
      <c r="H5212" s="0" t="str">
        <f aca="false">INDEX(Products!$C:$C,MATCH(C5212,Products!$A:$A,0))</f>
        <v>Fashion</v>
      </c>
      <c r="I5212" s="0" t="str">
        <f aca="false">INDEX(Orders!$D:$D,MATCH(B5212,Orders!$A:$A,0))</f>
        <v>Delivered</v>
      </c>
      <c r="J5212" s="8" t="n">
        <f aca="false">INDEX(Products!$E:$E,MATCH(C5212,Products!$A:$A,0))</f>
        <v>2737.14</v>
      </c>
      <c r="K5212" s="8" t="n">
        <f aca="false">D5212*J5212</f>
        <v>2737.14</v>
      </c>
    </row>
    <row r="5213" customFormat="false" ht="15" hidden="false" customHeight="false" outlineLevel="0" collapsed="false">
      <c r="A5213" s="0" t="s">
        <v>12981</v>
      </c>
      <c r="B5213" s="0" t="s">
        <v>4722</v>
      </c>
      <c r="C5213" s="0" t="s">
        <v>7811</v>
      </c>
      <c r="D5213" s="0" t="n">
        <v>1</v>
      </c>
      <c r="E5213" s="8" t="n">
        <v>36999</v>
      </c>
      <c r="F5213" s="0" t="n">
        <v>5</v>
      </c>
      <c r="G5213" s="8" t="n">
        <v>35149.05</v>
      </c>
      <c r="H5213" s="0" t="str">
        <f aca="false">INDEX(Products!$C:$C,MATCH(C5213,Products!$A:$A,0))</f>
        <v>Electronics</v>
      </c>
      <c r="I5213" s="0" t="str">
        <f aca="false">INDEX(Orders!$D:$D,MATCH(B5213,Orders!$A:$A,0))</f>
        <v>Delivered</v>
      </c>
      <c r="J5213" s="8" t="n">
        <f aca="false">INDEX(Products!$E:$E,MATCH(C5213,Products!$A:$A,0))</f>
        <v>21693.36</v>
      </c>
      <c r="K5213" s="8" t="n">
        <f aca="false">D5213*J5213</f>
        <v>21693.36</v>
      </c>
    </row>
    <row r="5214" customFormat="false" ht="15" hidden="false" customHeight="false" outlineLevel="0" collapsed="false">
      <c r="A5214" s="0" t="s">
        <v>12982</v>
      </c>
      <c r="B5214" s="0" t="s">
        <v>4722</v>
      </c>
      <c r="C5214" s="0" t="s">
        <v>7666</v>
      </c>
      <c r="D5214" s="0" t="n">
        <v>2</v>
      </c>
      <c r="E5214" s="8" t="n">
        <v>42709</v>
      </c>
      <c r="F5214" s="0" t="n">
        <v>5</v>
      </c>
      <c r="G5214" s="8" t="n">
        <v>81147.1</v>
      </c>
      <c r="H5214" s="0" t="str">
        <f aca="false">INDEX(Products!$C:$C,MATCH(C5214,Products!$A:$A,0))</f>
        <v>Electronics</v>
      </c>
      <c r="I5214" s="0" t="str">
        <f aca="false">INDEX(Orders!$D:$D,MATCH(B5214,Orders!$A:$A,0))</f>
        <v>Delivered</v>
      </c>
      <c r="J5214" s="8" t="n">
        <f aca="false">INDEX(Products!$E:$E,MATCH(C5214,Products!$A:$A,0))</f>
        <v>27728.89</v>
      </c>
      <c r="K5214" s="8" t="n">
        <f aca="false">D5214*J5214</f>
        <v>55457.78</v>
      </c>
    </row>
    <row r="5215" customFormat="false" ht="15" hidden="false" customHeight="false" outlineLevel="0" collapsed="false">
      <c r="A5215" s="0" t="s">
        <v>12983</v>
      </c>
      <c r="B5215" s="0" t="s">
        <v>4723</v>
      </c>
      <c r="C5215" s="0" t="s">
        <v>8130</v>
      </c>
      <c r="D5215" s="0" t="n">
        <v>2</v>
      </c>
      <c r="E5215" s="8" t="n">
        <v>7929</v>
      </c>
      <c r="F5215" s="0" t="n">
        <v>20</v>
      </c>
      <c r="G5215" s="8" t="n">
        <v>12686.4</v>
      </c>
      <c r="H5215" s="0" t="str">
        <f aca="false">INDEX(Products!$C:$C,MATCH(C5215,Products!$A:$A,0))</f>
        <v>Home &amp; Kitchen</v>
      </c>
      <c r="I5215" s="0" t="str">
        <f aca="false">INDEX(Orders!$D:$D,MATCH(B5215,Orders!$A:$A,0))</f>
        <v>Delivered</v>
      </c>
      <c r="J5215" s="8" t="n">
        <f aca="false">INDEX(Products!$E:$E,MATCH(C5215,Products!$A:$A,0))</f>
        <v>4469.51</v>
      </c>
      <c r="K5215" s="8" t="n">
        <f aca="false">D5215*J5215</f>
        <v>8939.02</v>
      </c>
    </row>
    <row r="5216" customFormat="false" ht="15" hidden="false" customHeight="false" outlineLevel="0" collapsed="false">
      <c r="A5216" s="0" t="s">
        <v>12984</v>
      </c>
      <c r="B5216" s="0" t="s">
        <v>4724</v>
      </c>
      <c r="C5216" s="0" t="s">
        <v>7803</v>
      </c>
      <c r="D5216" s="0" t="n">
        <v>1</v>
      </c>
      <c r="E5216" s="8" t="n">
        <v>34270</v>
      </c>
      <c r="F5216" s="0" t="n">
        <v>0</v>
      </c>
      <c r="G5216" s="8" t="n">
        <v>34270</v>
      </c>
      <c r="H5216" s="0" t="str">
        <f aca="false">INDEX(Products!$C:$C,MATCH(C5216,Products!$A:$A,0))</f>
        <v>Electronics</v>
      </c>
      <c r="I5216" s="0" t="str">
        <f aca="false">INDEX(Orders!$D:$D,MATCH(B5216,Orders!$A:$A,0))</f>
        <v>Delivered</v>
      </c>
      <c r="J5216" s="8" t="n">
        <f aca="false">INDEX(Products!$E:$E,MATCH(C5216,Products!$A:$A,0))</f>
        <v>19956.6</v>
      </c>
      <c r="K5216" s="8" t="n">
        <f aca="false">D5216*J5216</f>
        <v>19956.6</v>
      </c>
    </row>
    <row r="5217" customFormat="false" ht="15" hidden="false" customHeight="false" outlineLevel="0" collapsed="false">
      <c r="A5217" s="0" t="s">
        <v>12985</v>
      </c>
      <c r="B5217" s="0" t="s">
        <v>4724</v>
      </c>
      <c r="C5217" s="0" t="s">
        <v>7707</v>
      </c>
      <c r="D5217" s="0" t="n">
        <v>1</v>
      </c>
      <c r="E5217" s="8" t="n">
        <v>3479</v>
      </c>
      <c r="F5217" s="0" t="n">
        <v>0</v>
      </c>
      <c r="G5217" s="8" t="n">
        <v>3479</v>
      </c>
      <c r="H5217" s="0" t="str">
        <f aca="false">INDEX(Products!$C:$C,MATCH(C5217,Products!$A:$A,0))</f>
        <v>Fashion</v>
      </c>
      <c r="I5217" s="0" t="str">
        <f aca="false">INDEX(Orders!$D:$D,MATCH(B5217,Orders!$A:$A,0))</f>
        <v>Delivered</v>
      </c>
      <c r="J5217" s="8" t="n">
        <f aca="false">INDEX(Products!$E:$E,MATCH(C5217,Products!$A:$A,0))</f>
        <v>1949.52</v>
      </c>
      <c r="K5217" s="8" t="n">
        <f aca="false">D5217*J5217</f>
        <v>1949.52</v>
      </c>
    </row>
    <row r="5218" customFormat="false" ht="15" hidden="false" customHeight="false" outlineLevel="0" collapsed="false">
      <c r="A5218" s="0" t="s">
        <v>12986</v>
      </c>
      <c r="B5218" s="0" t="s">
        <v>4724</v>
      </c>
      <c r="C5218" s="0" t="s">
        <v>7634</v>
      </c>
      <c r="D5218" s="0" t="n">
        <v>2</v>
      </c>
      <c r="E5218" s="8" t="n">
        <v>3819</v>
      </c>
      <c r="F5218" s="0" t="n">
        <v>10</v>
      </c>
      <c r="G5218" s="8" t="n">
        <v>6874.2</v>
      </c>
      <c r="H5218" s="0" t="str">
        <f aca="false">INDEX(Products!$C:$C,MATCH(C5218,Products!$A:$A,0))</f>
        <v>Fashion</v>
      </c>
      <c r="I5218" s="0" t="str">
        <f aca="false">INDEX(Orders!$D:$D,MATCH(B5218,Orders!$A:$A,0))</f>
        <v>Delivered</v>
      </c>
      <c r="J5218" s="8" t="n">
        <f aca="false">INDEX(Products!$E:$E,MATCH(C5218,Products!$A:$A,0))</f>
        <v>2638.59</v>
      </c>
      <c r="K5218" s="8" t="n">
        <f aca="false">D5218*J5218</f>
        <v>5277.18</v>
      </c>
    </row>
    <row r="5219" customFormat="false" ht="15" hidden="false" customHeight="false" outlineLevel="0" collapsed="false">
      <c r="A5219" s="0" t="s">
        <v>12987</v>
      </c>
      <c r="B5219" s="0" t="s">
        <v>4725</v>
      </c>
      <c r="C5219" s="0" t="s">
        <v>7624</v>
      </c>
      <c r="D5219" s="0" t="n">
        <v>2</v>
      </c>
      <c r="E5219" s="8" t="n">
        <v>14119</v>
      </c>
      <c r="F5219" s="0" t="n">
        <v>10</v>
      </c>
      <c r="G5219" s="8" t="n">
        <v>25414.2</v>
      </c>
      <c r="H5219" s="0" t="str">
        <f aca="false">INDEX(Products!$C:$C,MATCH(C5219,Products!$A:$A,0))</f>
        <v>Electronics</v>
      </c>
      <c r="I5219" s="0" t="str">
        <f aca="false">INDEX(Orders!$D:$D,MATCH(B5219,Orders!$A:$A,0))</f>
        <v>Delivered</v>
      </c>
      <c r="J5219" s="8" t="n">
        <f aca="false">INDEX(Products!$E:$E,MATCH(C5219,Products!$A:$A,0))</f>
        <v>9184.78</v>
      </c>
      <c r="K5219" s="8" t="n">
        <f aca="false">D5219*J5219</f>
        <v>18369.56</v>
      </c>
    </row>
    <row r="5220" customFormat="false" ht="15" hidden="false" customHeight="false" outlineLevel="0" collapsed="false">
      <c r="A5220" s="0" t="s">
        <v>12988</v>
      </c>
      <c r="B5220" s="0" t="s">
        <v>4726</v>
      </c>
      <c r="C5220" s="0" t="s">
        <v>7990</v>
      </c>
      <c r="D5220" s="0" t="n">
        <v>2</v>
      </c>
      <c r="E5220" s="8" t="n">
        <v>25780</v>
      </c>
      <c r="F5220" s="0" t="n">
        <v>5</v>
      </c>
      <c r="G5220" s="8" t="n">
        <v>48982</v>
      </c>
      <c r="H5220" s="0" t="str">
        <f aca="false">INDEX(Products!$C:$C,MATCH(C5220,Products!$A:$A,0))</f>
        <v>Electronics</v>
      </c>
      <c r="I5220" s="0" t="str">
        <f aca="false">INDEX(Orders!$D:$D,MATCH(B5220,Orders!$A:$A,0))</f>
        <v>Delivered</v>
      </c>
      <c r="J5220" s="8" t="n">
        <f aca="false">INDEX(Products!$E:$E,MATCH(C5220,Products!$A:$A,0))</f>
        <v>18157.51</v>
      </c>
      <c r="K5220" s="8" t="n">
        <f aca="false">D5220*J5220</f>
        <v>36315.02</v>
      </c>
    </row>
    <row r="5221" customFormat="false" ht="15" hidden="false" customHeight="false" outlineLevel="0" collapsed="false">
      <c r="A5221" s="0" t="s">
        <v>12989</v>
      </c>
      <c r="B5221" s="0" t="s">
        <v>4726</v>
      </c>
      <c r="C5221" s="0" t="s">
        <v>7750</v>
      </c>
      <c r="D5221" s="0" t="n">
        <v>1</v>
      </c>
      <c r="E5221" s="8" t="n">
        <v>789</v>
      </c>
      <c r="F5221" s="0" t="n">
        <v>5</v>
      </c>
      <c r="G5221" s="8" t="n">
        <v>749.55</v>
      </c>
      <c r="H5221" s="0" t="str">
        <f aca="false">INDEX(Products!$C:$C,MATCH(C5221,Products!$A:$A,0))</f>
        <v>Grocery</v>
      </c>
      <c r="I5221" s="0" t="str">
        <f aca="false">INDEX(Orders!$D:$D,MATCH(B5221,Orders!$A:$A,0))</f>
        <v>Delivered</v>
      </c>
      <c r="J5221" s="8" t="n">
        <f aca="false">INDEX(Products!$E:$E,MATCH(C5221,Products!$A:$A,0))</f>
        <v>444.79</v>
      </c>
      <c r="K5221" s="8" t="n">
        <f aca="false">D5221*J5221</f>
        <v>444.79</v>
      </c>
    </row>
    <row r="5222" customFormat="false" ht="15" hidden="false" customHeight="false" outlineLevel="0" collapsed="false">
      <c r="A5222" s="0" t="s">
        <v>12990</v>
      </c>
      <c r="B5222" s="0" t="s">
        <v>4727</v>
      </c>
      <c r="C5222" s="0" t="s">
        <v>7628</v>
      </c>
      <c r="D5222" s="0" t="n">
        <v>2</v>
      </c>
      <c r="E5222" s="8" t="n">
        <v>40359</v>
      </c>
      <c r="F5222" s="0" t="n">
        <v>0</v>
      </c>
      <c r="G5222" s="8" t="n">
        <v>80718</v>
      </c>
      <c r="H5222" s="0" t="str">
        <f aca="false">INDEX(Products!$C:$C,MATCH(C5222,Products!$A:$A,0))</f>
        <v>Mobiles &amp; Accessories</v>
      </c>
      <c r="I5222" s="0" t="str">
        <f aca="false">INDEX(Orders!$D:$D,MATCH(B5222,Orders!$A:$A,0))</f>
        <v>Delivered</v>
      </c>
      <c r="J5222" s="8" t="n">
        <f aca="false">INDEX(Products!$E:$E,MATCH(C5222,Products!$A:$A,0))</f>
        <v>23885.95</v>
      </c>
      <c r="K5222" s="8" t="n">
        <f aca="false">D5222*J5222</f>
        <v>47771.9</v>
      </c>
    </row>
    <row r="5223" customFormat="false" ht="15" hidden="false" customHeight="false" outlineLevel="0" collapsed="false">
      <c r="A5223" s="0" t="s">
        <v>12991</v>
      </c>
      <c r="B5223" s="0" t="s">
        <v>4728</v>
      </c>
      <c r="C5223" s="0" t="s">
        <v>8321</v>
      </c>
      <c r="D5223" s="0" t="n">
        <v>2</v>
      </c>
      <c r="E5223" s="8" t="n">
        <v>1329</v>
      </c>
      <c r="F5223" s="0" t="n">
        <v>5</v>
      </c>
      <c r="G5223" s="8" t="n">
        <v>2525.1</v>
      </c>
      <c r="H5223" s="0" t="str">
        <f aca="false">INDEX(Products!$C:$C,MATCH(C5223,Products!$A:$A,0))</f>
        <v>Home &amp; Kitchen</v>
      </c>
      <c r="I5223" s="0" t="str">
        <f aca="false">INDEX(Orders!$D:$D,MATCH(B5223,Orders!$A:$A,0))</f>
        <v>Returned</v>
      </c>
      <c r="J5223" s="8" t="n">
        <f aca="false">INDEX(Products!$E:$E,MATCH(C5223,Products!$A:$A,0))</f>
        <v>896.37</v>
      </c>
      <c r="K5223" s="8" t="n">
        <f aca="false">D5223*J5223</f>
        <v>1792.74</v>
      </c>
    </row>
    <row r="5224" customFormat="false" ht="15" hidden="false" customHeight="false" outlineLevel="0" collapsed="false">
      <c r="A5224" s="0" t="s">
        <v>12992</v>
      </c>
      <c r="B5224" s="0" t="s">
        <v>4728</v>
      </c>
      <c r="C5224" s="0" t="s">
        <v>7607</v>
      </c>
      <c r="D5224" s="0" t="n">
        <v>1</v>
      </c>
      <c r="E5224" s="8" t="n">
        <v>26229</v>
      </c>
      <c r="F5224" s="0" t="n">
        <v>0</v>
      </c>
      <c r="G5224" s="8" t="n">
        <v>26229</v>
      </c>
      <c r="H5224" s="0" t="str">
        <f aca="false">INDEX(Products!$C:$C,MATCH(C5224,Products!$A:$A,0))</f>
        <v>Furniture</v>
      </c>
      <c r="I5224" s="0" t="str">
        <f aca="false">INDEX(Orders!$D:$D,MATCH(B5224,Orders!$A:$A,0))</f>
        <v>Returned</v>
      </c>
      <c r="J5224" s="8" t="n">
        <f aca="false">INDEX(Products!$E:$E,MATCH(C5224,Products!$A:$A,0))</f>
        <v>18876.62</v>
      </c>
      <c r="K5224" s="8" t="n">
        <f aca="false">D5224*J5224</f>
        <v>18876.62</v>
      </c>
    </row>
    <row r="5225" customFormat="false" ht="15" hidden="false" customHeight="false" outlineLevel="0" collapsed="false">
      <c r="A5225" s="0" t="s">
        <v>12993</v>
      </c>
      <c r="B5225" s="0" t="s">
        <v>4729</v>
      </c>
      <c r="C5225" s="0" t="s">
        <v>7593</v>
      </c>
      <c r="D5225" s="0" t="n">
        <v>2</v>
      </c>
      <c r="E5225" s="8" t="n">
        <v>12159</v>
      </c>
      <c r="F5225" s="0" t="n">
        <v>10</v>
      </c>
      <c r="G5225" s="8" t="n">
        <v>21886.2</v>
      </c>
      <c r="H5225" s="0" t="str">
        <f aca="false">INDEX(Products!$C:$C,MATCH(C5225,Products!$A:$A,0))</f>
        <v>Mobiles &amp; Accessories</v>
      </c>
      <c r="I5225" s="0" t="str">
        <f aca="false">INDEX(Orders!$D:$D,MATCH(B5225,Orders!$A:$A,0))</f>
        <v>Delivered</v>
      </c>
      <c r="J5225" s="8" t="n">
        <f aca="false">INDEX(Products!$E:$E,MATCH(C5225,Products!$A:$A,0))</f>
        <v>8791.68</v>
      </c>
      <c r="K5225" s="8" t="n">
        <f aca="false">D5225*J5225</f>
        <v>17583.36</v>
      </c>
    </row>
    <row r="5226" customFormat="false" ht="15" hidden="false" customHeight="false" outlineLevel="0" collapsed="false">
      <c r="A5226" s="0" t="s">
        <v>12994</v>
      </c>
      <c r="B5226" s="0" t="s">
        <v>4730</v>
      </c>
      <c r="C5226" s="0" t="s">
        <v>7710</v>
      </c>
      <c r="D5226" s="0" t="n">
        <v>1</v>
      </c>
      <c r="E5226" s="8" t="n">
        <v>4659</v>
      </c>
      <c r="F5226" s="0" t="n">
        <v>10</v>
      </c>
      <c r="G5226" s="8" t="n">
        <v>4193.1</v>
      </c>
      <c r="H5226" s="0" t="str">
        <f aca="false">INDEX(Products!$C:$C,MATCH(C5226,Products!$A:$A,0))</f>
        <v>Fashion</v>
      </c>
      <c r="I5226" s="0" t="str">
        <f aca="false">INDEX(Orders!$D:$D,MATCH(B5226,Orders!$A:$A,0))</f>
        <v>Delivered</v>
      </c>
      <c r="J5226" s="8" t="n">
        <f aca="false">INDEX(Products!$E:$E,MATCH(C5226,Products!$A:$A,0))</f>
        <v>2833.14</v>
      </c>
      <c r="K5226" s="8" t="n">
        <f aca="false">D5226*J5226</f>
        <v>2833.14</v>
      </c>
    </row>
    <row r="5227" customFormat="false" ht="15" hidden="false" customHeight="false" outlineLevel="0" collapsed="false">
      <c r="A5227" s="0" t="s">
        <v>12995</v>
      </c>
      <c r="B5227" s="0" t="s">
        <v>4731</v>
      </c>
      <c r="C5227" s="0" t="s">
        <v>7790</v>
      </c>
      <c r="D5227" s="0" t="n">
        <v>1</v>
      </c>
      <c r="E5227" s="8" t="n">
        <v>629</v>
      </c>
      <c r="F5227" s="0" t="n">
        <v>10</v>
      </c>
      <c r="G5227" s="8" t="n">
        <v>566.1</v>
      </c>
      <c r="H5227" s="0" t="str">
        <f aca="false">INDEX(Products!$C:$C,MATCH(C5227,Products!$A:$A,0))</f>
        <v>Grocery</v>
      </c>
      <c r="I5227" s="0" t="str">
        <f aca="false">INDEX(Orders!$D:$D,MATCH(B5227,Orders!$A:$A,0))</f>
        <v>Delivered</v>
      </c>
      <c r="J5227" s="8" t="n">
        <f aca="false">INDEX(Products!$E:$E,MATCH(C5227,Products!$A:$A,0))</f>
        <v>377.09</v>
      </c>
      <c r="K5227" s="8" t="n">
        <f aca="false">D5227*J5227</f>
        <v>377.09</v>
      </c>
    </row>
    <row r="5228" customFormat="false" ht="15" hidden="false" customHeight="false" outlineLevel="0" collapsed="false">
      <c r="A5228" s="0" t="s">
        <v>12996</v>
      </c>
      <c r="B5228" s="0" t="s">
        <v>4731</v>
      </c>
      <c r="C5228" s="0" t="s">
        <v>7846</v>
      </c>
      <c r="D5228" s="0" t="n">
        <v>1</v>
      </c>
      <c r="E5228" s="8" t="n">
        <v>34829</v>
      </c>
      <c r="F5228" s="0" t="n">
        <v>0</v>
      </c>
      <c r="G5228" s="8" t="n">
        <v>34829</v>
      </c>
      <c r="H5228" s="0" t="str">
        <f aca="false">INDEX(Products!$C:$C,MATCH(C5228,Products!$A:$A,0))</f>
        <v>Mobiles &amp; Accessories</v>
      </c>
      <c r="I5228" s="0" t="str">
        <f aca="false">INDEX(Orders!$D:$D,MATCH(B5228,Orders!$A:$A,0))</f>
        <v>Delivered</v>
      </c>
      <c r="J5228" s="8" t="n">
        <f aca="false">INDEX(Products!$E:$E,MATCH(C5228,Products!$A:$A,0))</f>
        <v>19331.44</v>
      </c>
      <c r="K5228" s="8" t="n">
        <f aca="false">D5228*J5228</f>
        <v>19331.44</v>
      </c>
    </row>
    <row r="5229" customFormat="false" ht="15" hidden="false" customHeight="false" outlineLevel="0" collapsed="false">
      <c r="A5229" s="0" t="s">
        <v>12997</v>
      </c>
      <c r="B5229" s="0" t="s">
        <v>4731</v>
      </c>
      <c r="C5229" s="0" t="s">
        <v>7682</v>
      </c>
      <c r="D5229" s="0" t="n">
        <v>1</v>
      </c>
      <c r="E5229" s="8" t="n">
        <v>2049</v>
      </c>
      <c r="F5229" s="0" t="n">
        <v>10</v>
      </c>
      <c r="G5229" s="8" t="n">
        <v>1844.1</v>
      </c>
      <c r="H5229" s="0" t="str">
        <f aca="false">INDEX(Products!$C:$C,MATCH(C5229,Products!$A:$A,0))</f>
        <v>Fashion</v>
      </c>
      <c r="I5229" s="0" t="str">
        <f aca="false">INDEX(Orders!$D:$D,MATCH(B5229,Orders!$A:$A,0))</f>
        <v>Delivered</v>
      </c>
      <c r="J5229" s="8" t="n">
        <f aca="false">INDEX(Products!$E:$E,MATCH(C5229,Products!$A:$A,0))</f>
        <v>1504.28</v>
      </c>
      <c r="K5229" s="8" t="n">
        <f aca="false">D5229*J5229</f>
        <v>1504.28</v>
      </c>
    </row>
    <row r="5230" customFormat="false" ht="15" hidden="false" customHeight="false" outlineLevel="0" collapsed="false">
      <c r="A5230" s="0" t="s">
        <v>12998</v>
      </c>
      <c r="B5230" s="0" t="s">
        <v>4731</v>
      </c>
      <c r="C5230" s="0" t="s">
        <v>8051</v>
      </c>
      <c r="D5230" s="0" t="n">
        <v>3</v>
      </c>
      <c r="E5230" s="8" t="n">
        <v>9830</v>
      </c>
      <c r="F5230" s="0" t="n">
        <v>0</v>
      </c>
      <c r="G5230" s="8" t="n">
        <v>29490</v>
      </c>
      <c r="H5230" s="0" t="str">
        <f aca="false">INDEX(Products!$C:$C,MATCH(C5230,Products!$A:$A,0))</f>
        <v>Electronics</v>
      </c>
      <c r="I5230" s="0" t="str">
        <f aca="false">INDEX(Orders!$D:$D,MATCH(B5230,Orders!$A:$A,0))</f>
        <v>Delivered</v>
      </c>
      <c r="J5230" s="8" t="n">
        <f aca="false">INDEX(Products!$E:$E,MATCH(C5230,Products!$A:$A,0))</f>
        <v>6404.84</v>
      </c>
      <c r="K5230" s="8" t="n">
        <f aca="false">D5230*J5230</f>
        <v>19214.52</v>
      </c>
    </row>
    <row r="5231" customFormat="false" ht="15" hidden="false" customHeight="false" outlineLevel="0" collapsed="false">
      <c r="A5231" s="0" t="s">
        <v>12999</v>
      </c>
      <c r="B5231" s="0" t="s">
        <v>4732</v>
      </c>
      <c r="C5231" s="0" t="s">
        <v>7731</v>
      </c>
      <c r="D5231" s="0" t="n">
        <v>1</v>
      </c>
      <c r="E5231" s="8" t="n">
        <v>20750</v>
      </c>
      <c r="F5231" s="0" t="n">
        <v>15</v>
      </c>
      <c r="G5231" s="8" t="n">
        <v>17637.5</v>
      </c>
      <c r="H5231" s="0" t="str">
        <f aca="false">INDEX(Products!$C:$C,MATCH(C5231,Products!$A:$A,0))</f>
        <v>Electronics</v>
      </c>
      <c r="I5231" s="0" t="str">
        <f aca="false">INDEX(Orders!$D:$D,MATCH(B5231,Orders!$A:$A,0))</f>
        <v>Delivered</v>
      </c>
      <c r="J5231" s="8" t="n">
        <f aca="false">INDEX(Products!$E:$E,MATCH(C5231,Products!$A:$A,0))</f>
        <v>12173.79</v>
      </c>
      <c r="K5231" s="8" t="n">
        <f aca="false">D5231*J5231</f>
        <v>12173.79</v>
      </c>
    </row>
    <row r="5232" customFormat="false" ht="15" hidden="false" customHeight="false" outlineLevel="0" collapsed="false">
      <c r="A5232" s="0" t="s">
        <v>13000</v>
      </c>
      <c r="B5232" s="0" t="s">
        <v>4732</v>
      </c>
      <c r="C5232" s="0" t="s">
        <v>8210</v>
      </c>
      <c r="D5232" s="0" t="n">
        <v>1</v>
      </c>
      <c r="E5232" s="8" t="n">
        <v>76990</v>
      </c>
      <c r="F5232" s="0" t="n">
        <v>5</v>
      </c>
      <c r="G5232" s="8" t="n">
        <v>73140.5</v>
      </c>
      <c r="H5232" s="0" t="str">
        <f aca="false">INDEX(Products!$C:$C,MATCH(C5232,Products!$A:$A,0))</f>
        <v>Mobiles &amp; Accessories</v>
      </c>
      <c r="I5232" s="0" t="str">
        <f aca="false">INDEX(Orders!$D:$D,MATCH(B5232,Orders!$A:$A,0))</f>
        <v>Delivered</v>
      </c>
      <c r="J5232" s="8" t="n">
        <f aca="false">INDEX(Products!$E:$E,MATCH(C5232,Products!$A:$A,0))</f>
        <v>55934.16</v>
      </c>
      <c r="K5232" s="8" t="n">
        <f aca="false">D5232*J5232</f>
        <v>55934.16</v>
      </c>
    </row>
    <row r="5233" customFormat="false" ht="15" hidden="false" customHeight="false" outlineLevel="0" collapsed="false">
      <c r="A5233" s="0" t="s">
        <v>13001</v>
      </c>
      <c r="B5233" s="0" t="s">
        <v>4732</v>
      </c>
      <c r="C5233" s="0" t="s">
        <v>7801</v>
      </c>
      <c r="D5233" s="0" t="n">
        <v>1</v>
      </c>
      <c r="E5233" s="8" t="n">
        <v>2889</v>
      </c>
      <c r="F5233" s="0" t="n">
        <v>0</v>
      </c>
      <c r="G5233" s="8" t="n">
        <v>2889</v>
      </c>
      <c r="H5233" s="0" t="str">
        <f aca="false">INDEX(Products!$C:$C,MATCH(C5233,Products!$A:$A,0))</f>
        <v>Fashion</v>
      </c>
      <c r="I5233" s="0" t="str">
        <f aca="false">INDEX(Orders!$D:$D,MATCH(B5233,Orders!$A:$A,0))</f>
        <v>Delivered</v>
      </c>
      <c r="J5233" s="8" t="n">
        <f aca="false">INDEX(Products!$E:$E,MATCH(C5233,Products!$A:$A,0))</f>
        <v>1991.35</v>
      </c>
      <c r="K5233" s="8" t="n">
        <f aca="false">D5233*J5233</f>
        <v>1991.35</v>
      </c>
    </row>
    <row r="5234" customFormat="false" ht="15" hidden="false" customHeight="false" outlineLevel="0" collapsed="false">
      <c r="A5234" s="0" t="s">
        <v>13002</v>
      </c>
      <c r="B5234" s="0" t="s">
        <v>4733</v>
      </c>
      <c r="C5234" s="0" t="s">
        <v>7714</v>
      </c>
      <c r="D5234" s="0" t="n">
        <v>1</v>
      </c>
      <c r="E5234" s="8" t="n">
        <v>4709</v>
      </c>
      <c r="F5234" s="0" t="n">
        <v>10</v>
      </c>
      <c r="G5234" s="8" t="n">
        <v>4238.1</v>
      </c>
      <c r="H5234" s="0" t="str">
        <f aca="false">INDEX(Products!$C:$C,MATCH(C5234,Products!$A:$A,0))</f>
        <v>Home &amp; Kitchen</v>
      </c>
      <c r="I5234" s="0" t="str">
        <f aca="false">INDEX(Orders!$D:$D,MATCH(B5234,Orders!$A:$A,0))</f>
        <v>Delivered</v>
      </c>
      <c r="J5234" s="8" t="n">
        <f aca="false">INDEX(Products!$E:$E,MATCH(C5234,Products!$A:$A,0))</f>
        <v>2876.2</v>
      </c>
      <c r="K5234" s="8" t="n">
        <f aca="false">D5234*J5234</f>
        <v>2876.2</v>
      </c>
    </row>
    <row r="5235" customFormat="false" ht="15" hidden="false" customHeight="false" outlineLevel="0" collapsed="false">
      <c r="A5235" s="0" t="s">
        <v>13003</v>
      </c>
      <c r="B5235" s="0" t="s">
        <v>4734</v>
      </c>
      <c r="C5235" s="0" t="s">
        <v>7668</v>
      </c>
      <c r="D5235" s="0" t="n">
        <v>1</v>
      </c>
      <c r="E5235" s="8" t="n">
        <v>2809</v>
      </c>
      <c r="F5235" s="0" t="n">
        <v>0</v>
      </c>
      <c r="G5235" s="8" t="n">
        <v>2809</v>
      </c>
      <c r="H5235" s="0" t="str">
        <f aca="false">INDEX(Products!$C:$C,MATCH(C5235,Products!$A:$A,0))</f>
        <v>Beauty &amp; Personal Care</v>
      </c>
      <c r="I5235" s="0" t="str">
        <f aca="false">INDEX(Orders!$D:$D,MATCH(B5235,Orders!$A:$A,0))</f>
        <v>Cancelled</v>
      </c>
      <c r="J5235" s="8" t="n">
        <f aca="false">INDEX(Products!$E:$E,MATCH(C5235,Products!$A:$A,0))</f>
        <v>1850.71</v>
      </c>
      <c r="K5235" s="8" t="n">
        <f aca="false">D5235*J5235</f>
        <v>1850.71</v>
      </c>
    </row>
    <row r="5236" customFormat="false" ht="15" hidden="false" customHeight="false" outlineLevel="0" collapsed="false">
      <c r="A5236" s="0" t="s">
        <v>13004</v>
      </c>
      <c r="B5236" s="0" t="s">
        <v>4736</v>
      </c>
      <c r="C5236" s="0" t="s">
        <v>7895</v>
      </c>
      <c r="D5236" s="0" t="n">
        <v>3</v>
      </c>
      <c r="E5236" s="8" t="n">
        <v>789</v>
      </c>
      <c r="F5236" s="0" t="n">
        <v>5</v>
      </c>
      <c r="G5236" s="8" t="n">
        <v>2248.65</v>
      </c>
      <c r="H5236" s="0" t="str">
        <f aca="false">INDEX(Products!$C:$C,MATCH(C5236,Products!$A:$A,0))</f>
        <v>Fashion</v>
      </c>
      <c r="I5236" s="0" t="str">
        <f aca="false">INDEX(Orders!$D:$D,MATCH(B5236,Orders!$A:$A,0))</f>
        <v>Delivered</v>
      </c>
      <c r="J5236" s="8" t="n">
        <f aca="false">INDEX(Products!$E:$E,MATCH(C5236,Products!$A:$A,0))</f>
        <v>495.92</v>
      </c>
      <c r="K5236" s="8" t="n">
        <f aca="false">D5236*J5236</f>
        <v>1487.76</v>
      </c>
    </row>
    <row r="5237" customFormat="false" ht="15" hidden="false" customHeight="false" outlineLevel="0" collapsed="false">
      <c r="A5237" s="0" t="s">
        <v>13005</v>
      </c>
      <c r="B5237" s="0" t="s">
        <v>4737</v>
      </c>
      <c r="C5237" s="0" t="s">
        <v>7676</v>
      </c>
      <c r="D5237" s="0" t="n">
        <v>1</v>
      </c>
      <c r="E5237" s="8" t="n">
        <v>33759</v>
      </c>
      <c r="F5237" s="0" t="n">
        <v>0</v>
      </c>
      <c r="G5237" s="8" t="n">
        <v>33759</v>
      </c>
      <c r="H5237" s="0" t="str">
        <f aca="false">INDEX(Products!$C:$C,MATCH(C5237,Products!$A:$A,0))</f>
        <v>Furniture</v>
      </c>
      <c r="I5237" s="0" t="str">
        <f aca="false">INDEX(Orders!$D:$D,MATCH(B5237,Orders!$A:$A,0))</f>
        <v>Delivered</v>
      </c>
      <c r="J5237" s="8" t="n">
        <f aca="false">INDEX(Products!$E:$E,MATCH(C5237,Products!$A:$A,0))</f>
        <v>19897.05</v>
      </c>
      <c r="K5237" s="8" t="n">
        <f aca="false">D5237*J5237</f>
        <v>19897.05</v>
      </c>
    </row>
    <row r="5238" customFormat="false" ht="15" hidden="false" customHeight="false" outlineLevel="0" collapsed="false">
      <c r="A5238" s="0" t="s">
        <v>13006</v>
      </c>
      <c r="B5238" s="0" t="s">
        <v>4737</v>
      </c>
      <c r="C5238" s="0" t="s">
        <v>7821</v>
      </c>
      <c r="D5238" s="0" t="n">
        <v>1</v>
      </c>
      <c r="E5238" s="8" t="n">
        <v>2479</v>
      </c>
      <c r="F5238" s="0" t="n">
        <v>15</v>
      </c>
      <c r="G5238" s="8" t="n">
        <v>2107.15</v>
      </c>
      <c r="H5238" s="0" t="str">
        <f aca="false">INDEX(Products!$C:$C,MATCH(C5238,Products!$A:$A,0))</f>
        <v>Beauty &amp; Personal Care</v>
      </c>
      <c r="I5238" s="0" t="str">
        <f aca="false">INDEX(Orders!$D:$D,MATCH(B5238,Orders!$A:$A,0))</f>
        <v>Delivered</v>
      </c>
      <c r="J5238" s="8" t="n">
        <f aca="false">INDEX(Products!$E:$E,MATCH(C5238,Products!$A:$A,0))</f>
        <v>1727.59</v>
      </c>
      <c r="K5238" s="8" t="n">
        <f aca="false">D5238*J5238</f>
        <v>1727.59</v>
      </c>
    </row>
    <row r="5239" customFormat="false" ht="15" hidden="false" customHeight="false" outlineLevel="0" collapsed="false">
      <c r="A5239" s="0" t="s">
        <v>13007</v>
      </c>
      <c r="B5239" s="0" t="s">
        <v>4737</v>
      </c>
      <c r="C5239" s="0" t="s">
        <v>7712</v>
      </c>
      <c r="D5239" s="0" t="n">
        <v>1</v>
      </c>
      <c r="E5239" s="8" t="n">
        <v>7739</v>
      </c>
      <c r="F5239" s="0" t="n">
        <v>5</v>
      </c>
      <c r="G5239" s="8" t="n">
        <v>7352.05</v>
      </c>
      <c r="H5239" s="0" t="str">
        <f aca="false">INDEX(Products!$C:$C,MATCH(C5239,Products!$A:$A,0))</f>
        <v>Electronics</v>
      </c>
      <c r="I5239" s="0" t="str">
        <f aca="false">INDEX(Orders!$D:$D,MATCH(B5239,Orders!$A:$A,0))</f>
        <v>Delivered</v>
      </c>
      <c r="J5239" s="8" t="n">
        <f aca="false">INDEX(Products!$E:$E,MATCH(C5239,Products!$A:$A,0))</f>
        <v>5718.71</v>
      </c>
      <c r="K5239" s="8" t="n">
        <f aca="false">D5239*J5239</f>
        <v>5718.71</v>
      </c>
    </row>
    <row r="5240" customFormat="false" ht="15" hidden="false" customHeight="false" outlineLevel="0" collapsed="false">
      <c r="A5240" s="0" t="s">
        <v>13008</v>
      </c>
      <c r="B5240" s="0" t="s">
        <v>4738</v>
      </c>
      <c r="C5240" s="0" t="s">
        <v>7710</v>
      </c>
      <c r="D5240" s="0" t="n">
        <v>1</v>
      </c>
      <c r="E5240" s="8" t="n">
        <v>4659</v>
      </c>
      <c r="F5240" s="0" t="n">
        <v>0</v>
      </c>
      <c r="G5240" s="8" t="n">
        <v>4659</v>
      </c>
      <c r="H5240" s="0" t="str">
        <f aca="false">INDEX(Products!$C:$C,MATCH(C5240,Products!$A:$A,0))</f>
        <v>Fashion</v>
      </c>
      <c r="I5240" s="0" t="str">
        <f aca="false">INDEX(Orders!$D:$D,MATCH(B5240,Orders!$A:$A,0))</f>
        <v>Delivered</v>
      </c>
      <c r="J5240" s="8" t="n">
        <f aca="false">INDEX(Products!$E:$E,MATCH(C5240,Products!$A:$A,0))</f>
        <v>2833.14</v>
      </c>
      <c r="K5240" s="8" t="n">
        <f aca="false">D5240*J5240</f>
        <v>2833.14</v>
      </c>
    </row>
    <row r="5241" customFormat="false" ht="15" hidden="false" customHeight="false" outlineLevel="0" collapsed="false">
      <c r="A5241" s="0" t="s">
        <v>13009</v>
      </c>
      <c r="B5241" s="0" t="s">
        <v>4739</v>
      </c>
      <c r="C5241" s="0" t="s">
        <v>8034</v>
      </c>
      <c r="D5241" s="0" t="n">
        <v>1</v>
      </c>
      <c r="E5241" s="8" t="n">
        <v>59079</v>
      </c>
      <c r="F5241" s="0" t="n">
        <v>0</v>
      </c>
      <c r="G5241" s="8" t="n">
        <v>59079</v>
      </c>
      <c r="H5241" s="0" t="str">
        <f aca="false">INDEX(Products!$C:$C,MATCH(C5241,Products!$A:$A,0))</f>
        <v>Mobiles &amp; Accessories</v>
      </c>
      <c r="I5241" s="0" t="str">
        <f aca="false">INDEX(Orders!$D:$D,MATCH(B5241,Orders!$A:$A,0))</f>
        <v>Delivered</v>
      </c>
      <c r="J5241" s="8" t="n">
        <f aca="false">INDEX(Products!$E:$E,MATCH(C5241,Products!$A:$A,0))</f>
        <v>35568.35</v>
      </c>
      <c r="K5241" s="8" t="n">
        <f aca="false">D5241*J5241</f>
        <v>35568.35</v>
      </c>
    </row>
    <row r="5242" customFormat="false" ht="15" hidden="false" customHeight="false" outlineLevel="0" collapsed="false">
      <c r="A5242" s="0" t="s">
        <v>13010</v>
      </c>
      <c r="B5242" s="0" t="s">
        <v>4740</v>
      </c>
      <c r="C5242" s="0" t="s">
        <v>7982</v>
      </c>
      <c r="D5242" s="0" t="n">
        <v>1</v>
      </c>
      <c r="E5242" s="8" t="n">
        <v>2399</v>
      </c>
      <c r="F5242" s="0" t="n">
        <v>0</v>
      </c>
      <c r="G5242" s="8" t="n">
        <v>2399</v>
      </c>
      <c r="H5242" s="0" t="str">
        <f aca="false">INDEX(Products!$C:$C,MATCH(C5242,Products!$A:$A,0))</f>
        <v>Fashion</v>
      </c>
      <c r="I5242" s="0" t="str">
        <f aca="false">INDEX(Orders!$D:$D,MATCH(B5242,Orders!$A:$A,0))</f>
        <v>Delivered</v>
      </c>
      <c r="J5242" s="8" t="n">
        <f aca="false">INDEX(Products!$E:$E,MATCH(C5242,Products!$A:$A,0))</f>
        <v>1604.24</v>
      </c>
      <c r="K5242" s="8" t="n">
        <f aca="false">D5242*J5242</f>
        <v>1604.24</v>
      </c>
    </row>
    <row r="5243" customFormat="false" ht="15" hidden="false" customHeight="false" outlineLevel="0" collapsed="false">
      <c r="A5243" s="0" t="s">
        <v>13011</v>
      </c>
      <c r="B5243" s="0" t="s">
        <v>4740</v>
      </c>
      <c r="C5243" s="0" t="s">
        <v>7963</v>
      </c>
      <c r="D5243" s="0" t="n">
        <v>1</v>
      </c>
      <c r="E5243" s="8" t="n">
        <v>1509</v>
      </c>
      <c r="F5243" s="0" t="n">
        <v>0</v>
      </c>
      <c r="G5243" s="8" t="n">
        <v>1509</v>
      </c>
      <c r="H5243" s="0" t="str">
        <f aca="false">INDEX(Products!$C:$C,MATCH(C5243,Products!$A:$A,0))</f>
        <v>Books</v>
      </c>
      <c r="I5243" s="0" t="str">
        <f aca="false">INDEX(Orders!$D:$D,MATCH(B5243,Orders!$A:$A,0))</f>
        <v>Delivered</v>
      </c>
      <c r="J5243" s="8" t="n">
        <f aca="false">INDEX(Products!$E:$E,MATCH(C5243,Products!$A:$A,0))</f>
        <v>849.27</v>
      </c>
      <c r="K5243" s="8" t="n">
        <f aca="false">D5243*J5243</f>
        <v>849.27</v>
      </c>
    </row>
    <row r="5244" customFormat="false" ht="15" hidden="false" customHeight="false" outlineLevel="0" collapsed="false">
      <c r="A5244" s="0" t="s">
        <v>13012</v>
      </c>
      <c r="B5244" s="0" t="s">
        <v>4741</v>
      </c>
      <c r="C5244" s="0" t="s">
        <v>7682</v>
      </c>
      <c r="D5244" s="0" t="n">
        <v>1</v>
      </c>
      <c r="E5244" s="8" t="n">
        <v>2049</v>
      </c>
      <c r="F5244" s="0" t="n">
        <v>0</v>
      </c>
      <c r="G5244" s="8" t="n">
        <v>2049</v>
      </c>
      <c r="H5244" s="0" t="str">
        <f aca="false">INDEX(Products!$C:$C,MATCH(C5244,Products!$A:$A,0))</f>
        <v>Fashion</v>
      </c>
      <c r="I5244" s="0" t="str">
        <f aca="false">INDEX(Orders!$D:$D,MATCH(B5244,Orders!$A:$A,0))</f>
        <v>Delivered</v>
      </c>
      <c r="J5244" s="8" t="n">
        <f aca="false">INDEX(Products!$E:$E,MATCH(C5244,Products!$A:$A,0))</f>
        <v>1504.28</v>
      </c>
      <c r="K5244" s="8" t="n">
        <f aca="false">D5244*J5244</f>
        <v>1504.28</v>
      </c>
    </row>
    <row r="5245" customFormat="false" ht="15" hidden="false" customHeight="false" outlineLevel="0" collapsed="false">
      <c r="A5245" s="0" t="s">
        <v>13013</v>
      </c>
      <c r="B5245" s="0" t="s">
        <v>4742</v>
      </c>
      <c r="C5245" s="0" t="s">
        <v>8436</v>
      </c>
      <c r="D5245" s="0" t="n">
        <v>2</v>
      </c>
      <c r="E5245" s="8" t="n">
        <v>52639</v>
      </c>
      <c r="F5245" s="0" t="n">
        <v>0</v>
      </c>
      <c r="G5245" s="8" t="n">
        <v>105278</v>
      </c>
      <c r="H5245" s="0" t="str">
        <f aca="false">INDEX(Products!$C:$C,MATCH(C5245,Products!$A:$A,0))</f>
        <v>Mobiles &amp; Accessories</v>
      </c>
      <c r="I5245" s="0" t="str">
        <f aca="false">INDEX(Orders!$D:$D,MATCH(B5245,Orders!$A:$A,0))</f>
        <v>Delivered</v>
      </c>
      <c r="J5245" s="8" t="n">
        <f aca="false">INDEX(Products!$E:$E,MATCH(C5245,Products!$A:$A,0))</f>
        <v>31616.05</v>
      </c>
      <c r="K5245" s="8" t="n">
        <f aca="false">D5245*J5245</f>
        <v>63232.1</v>
      </c>
    </row>
    <row r="5246" customFormat="false" ht="15" hidden="false" customHeight="false" outlineLevel="0" collapsed="false">
      <c r="A5246" s="0" t="s">
        <v>13014</v>
      </c>
      <c r="B5246" s="0" t="s">
        <v>4744</v>
      </c>
      <c r="C5246" s="0" t="s">
        <v>7734</v>
      </c>
      <c r="D5246" s="0" t="n">
        <v>2</v>
      </c>
      <c r="E5246" s="8" t="n">
        <v>260</v>
      </c>
      <c r="F5246" s="0" t="n">
        <v>5</v>
      </c>
      <c r="G5246" s="8" t="n">
        <v>494</v>
      </c>
      <c r="H5246" s="0" t="str">
        <f aca="false">INDEX(Products!$C:$C,MATCH(C5246,Products!$A:$A,0))</f>
        <v>Books</v>
      </c>
      <c r="I5246" s="0" t="str">
        <f aca="false">INDEX(Orders!$D:$D,MATCH(B5246,Orders!$A:$A,0))</f>
        <v>Delivered</v>
      </c>
      <c r="J5246" s="8" t="n">
        <f aca="false">INDEX(Products!$E:$E,MATCH(C5246,Products!$A:$A,0))</f>
        <v>158.02</v>
      </c>
      <c r="K5246" s="8" t="n">
        <f aca="false">D5246*J5246</f>
        <v>316.04</v>
      </c>
    </row>
    <row r="5247" customFormat="false" ht="15" hidden="false" customHeight="false" outlineLevel="0" collapsed="false">
      <c r="A5247" s="0" t="s">
        <v>13015</v>
      </c>
      <c r="B5247" s="0" t="s">
        <v>4745</v>
      </c>
      <c r="C5247" s="0" t="s">
        <v>7914</v>
      </c>
      <c r="D5247" s="0" t="n">
        <v>1</v>
      </c>
      <c r="E5247" s="8" t="n">
        <v>1219</v>
      </c>
      <c r="F5247" s="0" t="n">
        <v>20</v>
      </c>
      <c r="G5247" s="8" t="n">
        <v>975.2</v>
      </c>
      <c r="H5247" s="0" t="str">
        <f aca="false">INDEX(Products!$C:$C,MATCH(C5247,Products!$A:$A,0))</f>
        <v>Beauty &amp; Personal Care</v>
      </c>
      <c r="I5247" s="0" t="str">
        <f aca="false">INDEX(Orders!$D:$D,MATCH(B5247,Orders!$A:$A,0))</f>
        <v>Delivered</v>
      </c>
      <c r="J5247" s="8" t="n">
        <f aca="false">INDEX(Products!$E:$E,MATCH(C5247,Products!$A:$A,0))</f>
        <v>897.9</v>
      </c>
      <c r="K5247" s="8" t="n">
        <f aca="false">D5247*J5247</f>
        <v>897.9</v>
      </c>
    </row>
    <row r="5248" customFormat="false" ht="15" hidden="false" customHeight="false" outlineLevel="0" collapsed="false">
      <c r="A5248" s="0" t="s">
        <v>13016</v>
      </c>
      <c r="B5248" s="0" t="s">
        <v>4747</v>
      </c>
      <c r="C5248" s="0" t="s">
        <v>8306</v>
      </c>
      <c r="D5248" s="0" t="n">
        <v>1</v>
      </c>
      <c r="E5248" s="8" t="n">
        <v>6549</v>
      </c>
      <c r="F5248" s="0" t="n">
        <v>20</v>
      </c>
      <c r="G5248" s="8" t="n">
        <v>5239.2</v>
      </c>
      <c r="H5248" s="0" t="str">
        <f aca="false">INDEX(Products!$C:$C,MATCH(C5248,Products!$A:$A,0))</f>
        <v>Home &amp; Kitchen</v>
      </c>
      <c r="I5248" s="0" t="str">
        <f aca="false">INDEX(Orders!$D:$D,MATCH(B5248,Orders!$A:$A,0))</f>
        <v>Delivered</v>
      </c>
      <c r="J5248" s="8" t="n">
        <f aca="false">INDEX(Products!$E:$E,MATCH(C5248,Products!$A:$A,0))</f>
        <v>3998.73</v>
      </c>
      <c r="K5248" s="8" t="n">
        <f aca="false">D5248*J5248</f>
        <v>3998.73</v>
      </c>
    </row>
    <row r="5249" customFormat="false" ht="15" hidden="false" customHeight="false" outlineLevel="0" collapsed="false">
      <c r="A5249" s="0" t="s">
        <v>13017</v>
      </c>
      <c r="B5249" s="0" t="s">
        <v>4747</v>
      </c>
      <c r="C5249" s="0" t="s">
        <v>7607</v>
      </c>
      <c r="D5249" s="0" t="n">
        <v>1</v>
      </c>
      <c r="E5249" s="8" t="n">
        <v>26229</v>
      </c>
      <c r="F5249" s="0" t="n">
        <v>0</v>
      </c>
      <c r="G5249" s="8" t="n">
        <v>26229</v>
      </c>
      <c r="H5249" s="0" t="str">
        <f aca="false">INDEX(Products!$C:$C,MATCH(C5249,Products!$A:$A,0))</f>
        <v>Furniture</v>
      </c>
      <c r="I5249" s="0" t="str">
        <f aca="false">INDEX(Orders!$D:$D,MATCH(B5249,Orders!$A:$A,0))</f>
        <v>Delivered</v>
      </c>
      <c r="J5249" s="8" t="n">
        <f aca="false">INDEX(Products!$E:$E,MATCH(C5249,Products!$A:$A,0))</f>
        <v>18876.62</v>
      </c>
      <c r="K5249" s="8" t="n">
        <f aca="false">D5249*J5249</f>
        <v>18876.62</v>
      </c>
    </row>
    <row r="5250" customFormat="false" ht="15" hidden="false" customHeight="false" outlineLevel="0" collapsed="false">
      <c r="A5250" s="0" t="s">
        <v>13018</v>
      </c>
      <c r="B5250" s="0" t="s">
        <v>4747</v>
      </c>
      <c r="C5250" s="0" t="s">
        <v>7895</v>
      </c>
      <c r="D5250" s="0" t="n">
        <v>1</v>
      </c>
      <c r="E5250" s="8" t="n">
        <v>789</v>
      </c>
      <c r="F5250" s="0" t="n">
        <v>30</v>
      </c>
      <c r="G5250" s="8" t="n">
        <v>552.3</v>
      </c>
      <c r="H5250" s="0" t="str">
        <f aca="false">INDEX(Products!$C:$C,MATCH(C5250,Products!$A:$A,0))</f>
        <v>Fashion</v>
      </c>
      <c r="I5250" s="0" t="str">
        <f aca="false">INDEX(Orders!$D:$D,MATCH(B5250,Orders!$A:$A,0))</f>
        <v>Delivered</v>
      </c>
      <c r="J5250" s="8" t="n">
        <f aca="false">INDEX(Products!$E:$E,MATCH(C5250,Products!$A:$A,0))</f>
        <v>495.92</v>
      </c>
      <c r="K5250" s="8" t="n">
        <f aca="false">D5250*J5250</f>
        <v>495.92</v>
      </c>
    </row>
    <row r="5251" customFormat="false" ht="15" hidden="false" customHeight="false" outlineLevel="0" collapsed="false">
      <c r="A5251" s="0" t="s">
        <v>13019</v>
      </c>
      <c r="B5251" s="0" t="s">
        <v>4748</v>
      </c>
      <c r="C5251" s="0" t="s">
        <v>7857</v>
      </c>
      <c r="D5251" s="0" t="n">
        <v>1</v>
      </c>
      <c r="E5251" s="8" t="n">
        <v>2429</v>
      </c>
      <c r="F5251" s="0" t="n">
        <v>15</v>
      </c>
      <c r="G5251" s="8" t="n">
        <v>2064.65</v>
      </c>
      <c r="H5251" s="0" t="str">
        <f aca="false">INDEX(Products!$C:$C,MATCH(C5251,Products!$A:$A,0))</f>
        <v>Fashion</v>
      </c>
      <c r="I5251" s="0" t="str">
        <f aca="false">INDEX(Orders!$D:$D,MATCH(B5251,Orders!$A:$A,0))</f>
        <v>Delivered</v>
      </c>
      <c r="J5251" s="8" t="n">
        <f aca="false">INDEX(Products!$E:$E,MATCH(C5251,Products!$A:$A,0))</f>
        <v>1801.14</v>
      </c>
      <c r="K5251" s="8" t="n">
        <f aca="false">D5251*J5251</f>
        <v>1801.14</v>
      </c>
    </row>
    <row r="5252" customFormat="false" ht="15" hidden="false" customHeight="false" outlineLevel="0" collapsed="false">
      <c r="A5252" s="0" t="s">
        <v>13020</v>
      </c>
      <c r="B5252" s="0" t="s">
        <v>4749</v>
      </c>
      <c r="C5252" s="0" t="s">
        <v>7703</v>
      </c>
      <c r="D5252" s="0" t="n">
        <v>1</v>
      </c>
      <c r="E5252" s="8" t="n">
        <v>14499</v>
      </c>
      <c r="F5252" s="0" t="n">
        <v>0</v>
      </c>
      <c r="G5252" s="8" t="n">
        <v>14499</v>
      </c>
      <c r="H5252" s="0" t="str">
        <f aca="false">INDEX(Products!$C:$C,MATCH(C5252,Products!$A:$A,0))</f>
        <v>Electronics</v>
      </c>
      <c r="I5252" s="0" t="str">
        <f aca="false">INDEX(Orders!$D:$D,MATCH(B5252,Orders!$A:$A,0))</f>
        <v>Delivered</v>
      </c>
      <c r="J5252" s="8" t="n">
        <f aca="false">INDEX(Products!$E:$E,MATCH(C5252,Products!$A:$A,0))</f>
        <v>10624.25</v>
      </c>
      <c r="K5252" s="8" t="n">
        <f aca="false">D5252*J5252</f>
        <v>10624.25</v>
      </c>
    </row>
    <row r="5253" customFormat="false" ht="15" hidden="false" customHeight="false" outlineLevel="0" collapsed="false">
      <c r="A5253" s="0" t="s">
        <v>13021</v>
      </c>
      <c r="B5253" s="0" t="s">
        <v>4749</v>
      </c>
      <c r="C5253" s="0" t="s">
        <v>8226</v>
      </c>
      <c r="D5253" s="0" t="n">
        <v>1</v>
      </c>
      <c r="E5253" s="8" t="n">
        <v>42449</v>
      </c>
      <c r="F5253" s="0" t="n">
        <v>0</v>
      </c>
      <c r="G5253" s="8" t="n">
        <v>42449</v>
      </c>
      <c r="H5253" s="0" t="str">
        <f aca="false">INDEX(Products!$C:$C,MATCH(C5253,Products!$A:$A,0))</f>
        <v>Electronics</v>
      </c>
      <c r="I5253" s="0" t="str">
        <f aca="false">INDEX(Orders!$D:$D,MATCH(B5253,Orders!$A:$A,0))</f>
        <v>Delivered</v>
      </c>
      <c r="J5253" s="8" t="n">
        <f aca="false">INDEX(Products!$E:$E,MATCH(C5253,Products!$A:$A,0))</f>
        <v>30786.73</v>
      </c>
      <c r="K5253" s="8" t="n">
        <f aca="false">D5253*J5253</f>
        <v>30786.73</v>
      </c>
    </row>
    <row r="5254" customFormat="false" ht="15" hidden="false" customHeight="false" outlineLevel="0" collapsed="false">
      <c r="A5254" s="0" t="s">
        <v>13022</v>
      </c>
      <c r="B5254" s="0" t="s">
        <v>4750</v>
      </c>
      <c r="C5254" s="0" t="s">
        <v>7769</v>
      </c>
      <c r="D5254" s="0" t="n">
        <v>1</v>
      </c>
      <c r="E5254" s="8" t="n">
        <v>14609</v>
      </c>
      <c r="F5254" s="0" t="n">
        <v>10</v>
      </c>
      <c r="G5254" s="8" t="n">
        <v>13148.1</v>
      </c>
      <c r="H5254" s="0" t="str">
        <f aca="false">INDEX(Products!$C:$C,MATCH(C5254,Products!$A:$A,0))</f>
        <v>Home &amp; Kitchen</v>
      </c>
      <c r="I5254" s="0" t="str">
        <f aca="false">INDEX(Orders!$D:$D,MATCH(B5254,Orders!$A:$A,0))</f>
        <v>Delivered</v>
      </c>
      <c r="J5254" s="8" t="n">
        <f aca="false">INDEX(Products!$E:$E,MATCH(C5254,Products!$A:$A,0))</f>
        <v>8695.64</v>
      </c>
      <c r="K5254" s="8" t="n">
        <f aca="false">D5254*J5254</f>
        <v>8695.64</v>
      </c>
    </row>
    <row r="5255" customFormat="false" ht="15" hidden="false" customHeight="false" outlineLevel="0" collapsed="false">
      <c r="A5255" s="0" t="s">
        <v>13023</v>
      </c>
      <c r="B5255" s="0" t="s">
        <v>4752</v>
      </c>
      <c r="C5255" s="0" t="s">
        <v>9198</v>
      </c>
      <c r="D5255" s="0" t="n">
        <v>3</v>
      </c>
      <c r="E5255" s="8" t="n">
        <v>200</v>
      </c>
      <c r="F5255" s="0" t="n">
        <v>20</v>
      </c>
      <c r="G5255" s="8" t="n">
        <v>480</v>
      </c>
      <c r="H5255" s="0" t="str">
        <f aca="false">INDEX(Products!$C:$C,MATCH(C5255,Products!$A:$A,0))</f>
        <v>Beauty &amp; Personal Care</v>
      </c>
      <c r="I5255" s="0" t="str">
        <f aca="false">INDEX(Orders!$D:$D,MATCH(B5255,Orders!$A:$A,0))</f>
        <v>Delivered</v>
      </c>
      <c r="J5255" s="8" t="n">
        <f aca="false">INDEX(Products!$E:$E,MATCH(C5255,Products!$A:$A,0))</f>
        <v>117.01</v>
      </c>
      <c r="K5255" s="8" t="n">
        <f aca="false">D5255*J5255</f>
        <v>351.03</v>
      </c>
    </row>
    <row r="5256" customFormat="false" ht="15" hidden="false" customHeight="false" outlineLevel="0" collapsed="false">
      <c r="A5256" s="0" t="s">
        <v>13024</v>
      </c>
      <c r="B5256" s="0" t="s">
        <v>4754</v>
      </c>
      <c r="C5256" s="0" t="s">
        <v>7626</v>
      </c>
      <c r="D5256" s="0" t="n">
        <v>2</v>
      </c>
      <c r="E5256" s="8" t="n">
        <v>869</v>
      </c>
      <c r="F5256" s="0" t="n">
        <v>10</v>
      </c>
      <c r="G5256" s="8" t="n">
        <v>1564.2</v>
      </c>
      <c r="H5256" s="0" t="str">
        <f aca="false">INDEX(Products!$C:$C,MATCH(C5256,Products!$A:$A,0))</f>
        <v>Books</v>
      </c>
      <c r="I5256" s="0" t="str">
        <f aca="false">INDEX(Orders!$D:$D,MATCH(B5256,Orders!$A:$A,0))</f>
        <v>Returned</v>
      </c>
      <c r="J5256" s="8" t="n">
        <f aca="false">INDEX(Products!$E:$E,MATCH(C5256,Products!$A:$A,0))</f>
        <v>602.8</v>
      </c>
      <c r="K5256" s="8" t="n">
        <f aca="false">D5256*J5256</f>
        <v>1205.6</v>
      </c>
    </row>
    <row r="5257" customFormat="false" ht="15" hidden="false" customHeight="false" outlineLevel="0" collapsed="false">
      <c r="A5257" s="0" t="s">
        <v>13025</v>
      </c>
      <c r="B5257" s="0" t="s">
        <v>4754</v>
      </c>
      <c r="C5257" s="0" t="s">
        <v>7892</v>
      </c>
      <c r="D5257" s="0" t="n">
        <v>1</v>
      </c>
      <c r="E5257" s="8" t="n">
        <v>31790</v>
      </c>
      <c r="F5257" s="0" t="n">
        <v>10</v>
      </c>
      <c r="G5257" s="8" t="n">
        <v>28611</v>
      </c>
      <c r="H5257" s="0" t="str">
        <f aca="false">INDEX(Products!$C:$C,MATCH(C5257,Products!$A:$A,0))</f>
        <v>Electronics</v>
      </c>
      <c r="I5257" s="0" t="str">
        <f aca="false">INDEX(Orders!$D:$D,MATCH(B5257,Orders!$A:$A,0))</f>
        <v>Returned</v>
      </c>
      <c r="J5257" s="8" t="n">
        <f aca="false">INDEX(Products!$E:$E,MATCH(C5257,Products!$A:$A,0))</f>
        <v>21808.65</v>
      </c>
      <c r="K5257" s="8" t="n">
        <f aca="false">D5257*J5257</f>
        <v>21808.65</v>
      </c>
    </row>
    <row r="5258" customFormat="false" ht="15" hidden="false" customHeight="false" outlineLevel="0" collapsed="false">
      <c r="A5258" s="0" t="s">
        <v>13026</v>
      </c>
      <c r="B5258" s="0" t="s">
        <v>4755</v>
      </c>
      <c r="C5258" s="0" t="s">
        <v>7618</v>
      </c>
      <c r="D5258" s="0" t="n">
        <v>2</v>
      </c>
      <c r="E5258" s="8" t="n">
        <v>10470</v>
      </c>
      <c r="F5258" s="0" t="n">
        <v>10</v>
      </c>
      <c r="G5258" s="8" t="n">
        <v>18846</v>
      </c>
      <c r="H5258" s="0" t="str">
        <f aca="false">INDEX(Products!$C:$C,MATCH(C5258,Products!$A:$A,0))</f>
        <v>Sports &amp; Fitness</v>
      </c>
      <c r="I5258" s="0" t="str">
        <f aca="false">INDEX(Orders!$D:$D,MATCH(B5258,Orders!$A:$A,0))</f>
        <v>Delivered</v>
      </c>
      <c r="J5258" s="8" t="n">
        <f aca="false">INDEX(Products!$E:$E,MATCH(C5258,Products!$A:$A,0))</f>
        <v>7080.69</v>
      </c>
      <c r="K5258" s="8" t="n">
        <f aca="false">D5258*J5258</f>
        <v>14161.38</v>
      </c>
    </row>
    <row r="5259" customFormat="false" ht="15" hidden="false" customHeight="false" outlineLevel="0" collapsed="false">
      <c r="A5259" s="0" t="s">
        <v>13027</v>
      </c>
      <c r="B5259" s="0" t="s">
        <v>4756</v>
      </c>
      <c r="C5259" s="0" t="s">
        <v>8369</v>
      </c>
      <c r="D5259" s="0" t="n">
        <v>1</v>
      </c>
      <c r="E5259" s="8" t="n">
        <v>13339</v>
      </c>
      <c r="F5259" s="0" t="n">
        <v>20</v>
      </c>
      <c r="G5259" s="8" t="n">
        <v>10671.2</v>
      </c>
      <c r="H5259" s="0" t="str">
        <f aca="false">INDEX(Products!$C:$C,MATCH(C5259,Products!$A:$A,0))</f>
        <v>Electronics</v>
      </c>
      <c r="I5259" s="0" t="str">
        <f aca="false">INDEX(Orders!$D:$D,MATCH(B5259,Orders!$A:$A,0))</f>
        <v>Delivered</v>
      </c>
      <c r="J5259" s="8" t="n">
        <f aca="false">INDEX(Products!$E:$E,MATCH(C5259,Products!$A:$A,0))</f>
        <v>8278.32</v>
      </c>
      <c r="K5259" s="8" t="n">
        <f aca="false">D5259*J5259</f>
        <v>8278.32</v>
      </c>
    </row>
    <row r="5260" customFormat="false" ht="15" hidden="false" customHeight="false" outlineLevel="0" collapsed="false">
      <c r="A5260" s="0" t="s">
        <v>13028</v>
      </c>
      <c r="B5260" s="0" t="s">
        <v>4757</v>
      </c>
      <c r="C5260" s="0" t="s">
        <v>7599</v>
      </c>
      <c r="D5260" s="0" t="n">
        <v>1</v>
      </c>
      <c r="E5260" s="8" t="n">
        <v>4869</v>
      </c>
      <c r="F5260" s="0" t="n">
        <v>5</v>
      </c>
      <c r="G5260" s="8" t="n">
        <v>4625.55</v>
      </c>
      <c r="H5260" s="0" t="str">
        <f aca="false">INDEX(Products!$C:$C,MATCH(C5260,Products!$A:$A,0))</f>
        <v>Fashion</v>
      </c>
      <c r="I5260" s="0" t="str">
        <f aca="false">INDEX(Orders!$D:$D,MATCH(B5260,Orders!$A:$A,0))</f>
        <v>Delivered</v>
      </c>
      <c r="J5260" s="8" t="n">
        <f aca="false">INDEX(Products!$E:$E,MATCH(C5260,Products!$A:$A,0))</f>
        <v>3494.47</v>
      </c>
      <c r="K5260" s="8" t="n">
        <f aca="false">D5260*J5260</f>
        <v>3494.47</v>
      </c>
    </row>
    <row r="5261" customFormat="false" ht="15" hidden="false" customHeight="false" outlineLevel="0" collapsed="false">
      <c r="A5261" s="0" t="s">
        <v>13029</v>
      </c>
      <c r="B5261" s="0" t="s">
        <v>4758</v>
      </c>
      <c r="C5261" s="0" t="s">
        <v>8111</v>
      </c>
      <c r="D5261" s="0" t="n">
        <v>2</v>
      </c>
      <c r="E5261" s="8" t="n">
        <v>3729</v>
      </c>
      <c r="F5261" s="0" t="n">
        <v>15</v>
      </c>
      <c r="G5261" s="8" t="n">
        <v>6339.3</v>
      </c>
      <c r="H5261" s="0" t="str">
        <f aca="false">INDEX(Products!$C:$C,MATCH(C5261,Products!$A:$A,0))</f>
        <v>Fashion</v>
      </c>
      <c r="I5261" s="0" t="str">
        <f aca="false">INDEX(Orders!$D:$D,MATCH(B5261,Orders!$A:$A,0))</f>
        <v>Delivered</v>
      </c>
      <c r="J5261" s="8" t="n">
        <f aca="false">INDEX(Products!$E:$E,MATCH(C5261,Products!$A:$A,0))</f>
        <v>2097.34</v>
      </c>
      <c r="K5261" s="8" t="n">
        <f aca="false">D5261*J5261</f>
        <v>4194.68</v>
      </c>
    </row>
    <row r="5262" customFormat="false" ht="15" hidden="false" customHeight="false" outlineLevel="0" collapsed="false">
      <c r="A5262" s="0" t="s">
        <v>13030</v>
      </c>
      <c r="B5262" s="0" t="s">
        <v>4758</v>
      </c>
      <c r="C5262" s="0" t="s">
        <v>7672</v>
      </c>
      <c r="D5262" s="0" t="n">
        <v>1</v>
      </c>
      <c r="E5262" s="8" t="n">
        <v>169</v>
      </c>
      <c r="F5262" s="0" t="n">
        <v>15</v>
      </c>
      <c r="G5262" s="8" t="n">
        <v>143.65</v>
      </c>
      <c r="H5262" s="0" t="str">
        <f aca="false">INDEX(Products!$C:$C,MATCH(C5262,Products!$A:$A,0))</f>
        <v>Grocery</v>
      </c>
      <c r="I5262" s="0" t="str">
        <f aca="false">INDEX(Orders!$D:$D,MATCH(B5262,Orders!$A:$A,0))</f>
        <v>Delivered</v>
      </c>
      <c r="J5262" s="8" t="n">
        <f aca="false">INDEX(Products!$E:$E,MATCH(C5262,Products!$A:$A,0))</f>
        <v>105.02</v>
      </c>
      <c r="K5262" s="8" t="n">
        <f aca="false">D5262*J5262</f>
        <v>105.02</v>
      </c>
    </row>
    <row r="5263" customFormat="false" ht="15" hidden="false" customHeight="false" outlineLevel="0" collapsed="false">
      <c r="A5263" s="0" t="s">
        <v>13031</v>
      </c>
      <c r="B5263" s="0" t="s">
        <v>4758</v>
      </c>
      <c r="C5263" s="0" t="s">
        <v>7644</v>
      </c>
      <c r="D5263" s="0" t="n">
        <v>1</v>
      </c>
      <c r="E5263" s="8" t="n">
        <v>14779</v>
      </c>
      <c r="F5263" s="0" t="n">
        <v>10</v>
      </c>
      <c r="G5263" s="8" t="n">
        <v>13301.1</v>
      </c>
      <c r="H5263" s="0" t="str">
        <f aca="false">INDEX(Products!$C:$C,MATCH(C5263,Products!$A:$A,0))</f>
        <v>Mobiles &amp; Accessories</v>
      </c>
      <c r="I5263" s="0" t="str">
        <f aca="false">INDEX(Orders!$D:$D,MATCH(B5263,Orders!$A:$A,0))</f>
        <v>Delivered</v>
      </c>
      <c r="J5263" s="8" t="n">
        <f aca="false">INDEX(Products!$E:$E,MATCH(C5263,Products!$A:$A,0))</f>
        <v>10119.61</v>
      </c>
      <c r="K5263" s="8" t="n">
        <f aca="false">D5263*J5263</f>
        <v>10119.61</v>
      </c>
    </row>
    <row r="5264" customFormat="false" ht="15" hidden="false" customHeight="false" outlineLevel="0" collapsed="false">
      <c r="A5264" s="0" t="s">
        <v>13032</v>
      </c>
      <c r="B5264" s="0" t="s">
        <v>4759</v>
      </c>
      <c r="C5264" s="0" t="s">
        <v>7805</v>
      </c>
      <c r="D5264" s="0" t="n">
        <v>1</v>
      </c>
      <c r="E5264" s="8" t="n">
        <v>18269</v>
      </c>
      <c r="F5264" s="0" t="n">
        <v>0</v>
      </c>
      <c r="G5264" s="8" t="n">
        <v>18269</v>
      </c>
      <c r="H5264" s="0" t="str">
        <f aca="false">INDEX(Products!$C:$C,MATCH(C5264,Products!$A:$A,0))</f>
        <v>Mobiles &amp; Accessories</v>
      </c>
      <c r="I5264" s="0" t="str">
        <f aca="false">INDEX(Orders!$D:$D,MATCH(B5264,Orders!$A:$A,0))</f>
        <v>Delivered</v>
      </c>
      <c r="J5264" s="8" t="n">
        <f aca="false">INDEX(Products!$E:$E,MATCH(C5264,Products!$A:$A,0))</f>
        <v>12301.55</v>
      </c>
      <c r="K5264" s="8" t="n">
        <f aca="false">D5264*J5264</f>
        <v>12301.55</v>
      </c>
    </row>
    <row r="5265" customFormat="false" ht="15" hidden="false" customHeight="false" outlineLevel="0" collapsed="false">
      <c r="A5265" s="0" t="s">
        <v>13033</v>
      </c>
      <c r="B5265" s="0" t="s">
        <v>4760</v>
      </c>
      <c r="C5265" s="0" t="s">
        <v>7968</v>
      </c>
      <c r="D5265" s="0" t="n">
        <v>2</v>
      </c>
      <c r="E5265" s="8" t="n">
        <v>50</v>
      </c>
      <c r="F5265" s="0" t="n">
        <v>10</v>
      </c>
      <c r="G5265" s="8" t="n">
        <v>90</v>
      </c>
      <c r="H5265" s="0" t="str">
        <f aca="false">INDEX(Products!$C:$C,MATCH(C5265,Products!$A:$A,0))</f>
        <v>Grocery</v>
      </c>
      <c r="I5265" s="0" t="str">
        <f aca="false">INDEX(Orders!$D:$D,MATCH(B5265,Orders!$A:$A,0))</f>
        <v>Delivered</v>
      </c>
      <c r="J5265" s="8" t="n">
        <f aca="false">INDEX(Products!$E:$E,MATCH(C5265,Products!$A:$A,0))</f>
        <v>31.67</v>
      </c>
      <c r="K5265" s="8" t="n">
        <f aca="false">D5265*J5265</f>
        <v>63.34</v>
      </c>
    </row>
    <row r="5266" customFormat="false" ht="15" hidden="false" customHeight="false" outlineLevel="0" collapsed="false">
      <c r="A5266" s="0" t="s">
        <v>13034</v>
      </c>
      <c r="B5266" s="0" t="s">
        <v>4761</v>
      </c>
      <c r="C5266" s="0" t="s">
        <v>8057</v>
      </c>
      <c r="D5266" s="0" t="n">
        <v>1</v>
      </c>
      <c r="E5266" s="8" t="n">
        <v>5310</v>
      </c>
      <c r="F5266" s="0" t="n">
        <v>10</v>
      </c>
      <c r="G5266" s="8" t="n">
        <v>4779</v>
      </c>
      <c r="H5266" s="0" t="str">
        <f aca="false">INDEX(Products!$C:$C,MATCH(C5266,Products!$A:$A,0))</f>
        <v>Sports &amp; Fitness</v>
      </c>
      <c r="I5266" s="0" t="str">
        <f aca="false">INDEX(Orders!$D:$D,MATCH(B5266,Orders!$A:$A,0))</f>
        <v>Delivered</v>
      </c>
      <c r="J5266" s="8" t="n">
        <f aca="false">INDEX(Products!$E:$E,MATCH(C5266,Products!$A:$A,0))</f>
        <v>3979.51</v>
      </c>
      <c r="K5266" s="8" t="n">
        <f aca="false">D5266*J5266</f>
        <v>3979.51</v>
      </c>
    </row>
    <row r="5267" customFormat="false" ht="15" hidden="false" customHeight="false" outlineLevel="0" collapsed="false">
      <c r="A5267" s="0" t="s">
        <v>13035</v>
      </c>
      <c r="B5267" s="0" t="s">
        <v>4763</v>
      </c>
      <c r="C5267" s="0" t="s">
        <v>7638</v>
      </c>
      <c r="D5267" s="0" t="n">
        <v>1</v>
      </c>
      <c r="E5267" s="8" t="n">
        <v>4629</v>
      </c>
      <c r="F5267" s="0" t="n">
        <v>5</v>
      </c>
      <c r="G5267" s="8" t="n">
        <v>4397.55</v>
      </c>
      <c r="H5267" s="0" t="str">
        <f aca="false">INDEX(Products!$C:$C,MATCH(C5267,Products!$A:$A,0))</f>
        <v>Fashion</v>
      </c>
      <c r="I5267" s="0" t="str">
        <f aca="false">INDEX(Orders!$D:$D,MATCH(B5267,Orders!$A:$A,0))</f>
        <v>Delivered</v>
      </c>
      <c r="J5267" s="8" t="n">
        <f aca="false">INDEX(Products!$E:$E,MATCH(C5267,Products!$A:$A,0))</f>
        <v>3426.32</v>
      </c>
      <c r="K5267" s="8" t="n">
        <f aca="false">D5267*J5267</f>
        <v>3426.32</v>
      </c>
    </row>
    <row r="5268" customFormat="false" ht="15" hidden="false" customHeight="false" outlineLevel="0" collapsed="false">
      <c r="A5268" s="0" t="s">
        <v>13036</v>
      </c>
      <c r="B5268" s="0" t="s">
        <v>4763</v>
      </c>
      <c r="C5268" s="0" t="s">
        <v>7614</v>
      </c>
      <c r="D5268" s="0" t="n">
        <v>1</v>
      </c>
      <c r="E5268" s="8" t="n">
        <v>23049</v>
      </c>
      <c r="F5268" s="0" t="n">
        <v>5</v>
      </c>
      <c r="G5268" s="8" t="n">
        <v>21896.55</v>
      </c>
      <c r="H5268" s="0" t="str">
        <f aca="false">INDEX(Products!$C:$C,MATCH(C5268,Products!$A:$A,0))</f>
        <v>Furniture</v>
      </c>
      <c r="I5268" s="0" t="str">
        <f aca="false">INDEX(Orders!$D:$D,MATCH(B5268,Orders!$A:$A,0))</f>
        <v>Delivered</v>
      </c>
      <c r="J5268" s="8" t="n">
        <f aca="false">INDEX(Products!$E:$E,MATCH(C5268,Products!$A:$A,0))</f>
        <v>13018.56</v>
      </c>
      <c r="K5268" s="8" t="n">
        <f aca="false">D5268*J5268</f>
        <v>13018.56</v>
      </c>
    </row>
    <row r="5269" customFormat="false" ht="15" hidden="false" customHeight="false" outlineLevel="0" collapsed="false">
      <c r="A5269" s="0" t="s">
        <v>13037</v>
      </c>
      <c r="B5269" s="0" t="s">
        <v>4765</v>
      </c>
      <c r="C5269" s="0" t="s">
        <v>7940</v>
      </c>
      <c r="D5269" s="0" t="n">
        <v>1</v>
      </c>
      <c r="E5269" s="8" t="n">
        <v>1309</v>
      </c>
      <c r="F5269" s="0" t="n">
        <v>15</v>
      </c>
      <c r="G5269" s="8" t="n">
        <v>1112.65</v>
      </c>
      <c r="H5269" s="0" t="str">
        <f aca="false">INDEX(Products!$C:$C,MATCH(C5269,Products!$A:$A,0))</f>
        <v>Grocery</v>
      </c>
      <c r="I5269" s="0" t="str">
        <f aca="false">INDEX(Orders!$D:$D,MATCH(B5269,Orders!$A:$A,0))</f>
        <v>Delivered</v>
      </c>
      <c r="J5269" s="8" t="n">
        <f aca="false">INDEX(Products!$E:$E,MATCH(C5269,Products!$A:$A,0))</f>
        <v>914.27</v>
      </c>
      <c r="K5269" s="8" t="n">
        <f aca="false">D5269*J5269</f>
        <v>914.27</v>
      </c>
    </row>
    <row r="5270" customFormat="false" ht="15" hidden="false" customHeight="false" outlineLevel="0" collapsed="false">
      <c r="A5270" s="0" t="s">
        <v>13038</v>
      </c>
      <c r="B5270" s="0" t="s">
        <v>4767</v>
      </c>
      <c r="C5270" s="0" t="s">
        <v>7642</v>
      </c>
      <c r="D5270" s="0" t="n">
        <v>1</v>
      </c>
      <c r="E5270" s="8" t="n">
        <v>15499</v>
      </c>
      <c r="F5270" s="0" t="n">
        <v>30</v>
      </c>
      <c r="G5270" s="8" t="n">
        <v>10849.3</v>
      </c>
      <c r="H5270" s="0" t="str">
        <f aca="false">INDEX(Products!$C:$C,MATCH(C5270,Products!$A:$A,0))</f>
        <v>Electronics</v>
      </c>
      <c r="I5270" s="0" t="str">
        <f aca="false">INDEX(Orders!$D:$D,MATCH(B5270,Orders!$A:$A,0))</f>
        <v>Delivered</v>
      </c>
      <c r="J5270" s="8" t="n">
        <f aca="false">INDEX(Products!$E:$E,MATCH(C5270,Products!$A:$A,0))</f>
        <v>11174.87</v>
      </c>
      <c r="K5270" s="8" t="n">
        <f aca="false">D5270*J5270</f>
        <v>11174.87</v>
      </c>
    </row>
    <row r="5271" customFormat="false" ht="15" hidden="false" customHeight="false" outlineLevel="0" collapsed="false">
      <c r="A5271" s="0" t="s">
        <v>13039</v>
      </c>
      <c r="B5271" s="0" t="s">
        <v>4767</v>
      </c>
      <c r="C5271" s="0" t="s">
        <v>7752</v>
      </c>
      <c r="D5271" s="0" t="n">
        <v>1</v>
      </c>
      <c r="E5271" s="8" t="n">
        <v>309</v>
      </c>
      <c r="F5271" s="0" t="n">
        <v>5</v>
      </c>
      <c r="G5271" s="8" t="n">
        <v>293.55</v>
      </c>
      <c r="H5271" s="0" t="str">
        <f aca="false">INDEX(Products!$C:$C,MATCH(C5271,Products!$A:$A,0))</f>
        <v>Beauty &amp; Personal Care</v>
      </c>
      <c r="I5271" s="0" t="str">
        <f aca="false">INDEX(Orders!$D:$D,MATCH(B5271,Orders!$A:$A,0))</f>
        <v>Delivered</v>
      </c>
      <c r="J5271" s="8" t="n">
        <f aca="false">INDEX(Products!$E:$E,MATCH(C5271,Products!$A:$A,0))</f>
        <v>200.3</v>
      </c>
      <c r="K5271" s="8" t="n">
        <f aca="false">D5271*J5271</f>
        <v>200.3</v>
      </c>
    </row>
    <row r="5272" customFormat="false" ht="15" hidden="false" customHeight="false" outlineLevel="0" collapsed="false">
      <c r="A5272" s="0" t="s">
        <v>13040</v>
      </c>
      <c r="B5272" s="0" t="s">
        <v>4769</v>
      </c>
      <c r="C5272" s="0" t="s">
        <v>7736</v>
      </c>
      <c r="D5272" s="0" t="n">
        <v>1</v>
      </c>
      <c r="E5272" s="8" t="n">
        <v>569</v>
      </c>
      <c r="F5272" s="0" t="n">
        <v>30</v>
      </c>
      <c r="G5272" s="8" t="n">
        <v>398.3</v>
      </c>
      <c r="H5272" s="0" t="str">
        <f aca="false">INDEX(Products!$C:$C,MATCH(C5272,Products!$A:$A,0))</f>
        <v>Beauty &amp; Personal Care</v>
      </c>
      <c r="I5272" s="0" t="str">
        <f aca="false">INDEX(Orders!$D:$D,MATCH(B5272,Orders!$A:$A,0))</f>
        <v>Delivered</v>
      </c>
      <c r="J5272" s="8" t="n">
        <f aca="false">INDEX(Products!$E:$E,MATCH(C5272,Products!$A:$A,0))</f>
        <v>400.07</v>
      </c>
      <c r="K5272" s="8" t="n">
        <f aca="false">D5272*J5272</f>
        <v>400.07</v>
      </c>
    </row>
    <row r="5273" customFormat="false" ht="15" hidden="false" customHeight="false" outlineLevel="0" collapsed="false">
      <c r="A5273" s="0" t="s">
        <v>13041</v>
      </c>
      <c r="B5273" s="0" t="s">
        <v>4770</v>
      </c>
      <c r="C5273" s="0" t="s">
        <v>7982</v>
      </c>
      <c r="D5273" s="0" t="n">
        <v>1</v>
      </c>
      <c r="E5273" s="8" t="n">
        <v>2399</v>
      </c>
      <c r="F5273" s="0" t="n">
        <v>20</v>
      </c>
      <c r="G5273" s="8" t="n">
        <v>1919.2</v>
      </c>
      <c r="H5273" s="0" t="str">
        <f aca="false">INDEX(Products!$C:$C,MATCH(C5273,Products!$A:$A,0))</f>
        <v>Fashion</v>
      </c>
      <c r="I5273" s="0" t="str">
        <f aca="false">INDEX(Orders!$D:$D,MATCH(B5273,Orders!$A:$A,0))</f>
        <v>Delivered</v>
      </c>
      <c r="J5273" s="8" t="n">
        <f aca="false">INDEX(Products!$E:$E,MATCH(C5273,Products!$A:$A,0))</f>
        <v>1604.24</v>
      </c>
      <c r="K5273" s="8" t="n">
        <f aca="false">D5273*J5273</f>
        <v>1604.24</v>
      </c>
    </row>
    <row r="5274" customFormat="false" ht="15" hidden="false" customHeight="false" outlineLevel="0" collapsed="false">
      <c r="A5274" s="0" t="s">
        <v>13042</v>
      </c>
      <c r="B5274" s="0" t="s">
        <v>4771</v>
      </c>
      <c r="C5274" s="0" t="s">
        <v>7809</v>
      </c>
      <c r="D5274" s="0" t="n">
        <v>1</v>
      </c>
      <c r="E5274" s="8" t="n">
        <v>9019</v>
      </c>
      <c r="F5274" s="0" t="n">
        <v>0</v>
      </c>
      <c r="G5274" s="8" t="n">
        <v>9019</v>
      </c>
      <c r="H5274" s="0" t="str">
        <f aca="false">INDEX(Products!$C:$C,MATCH(C5274,Products!$A:$A,0))</f>
        <v>Home &amp; Kitchen</v>
      </c>
      <c r="I5274" s="0" t="str">
        <f aca="false">INDEX(Orders!$D:$D,MATCH(B5274,Orders!$A:$A,0))</f>
        <v>Delivered</v>
      </c>
      <c r="J5274" s="8" t="n">
        <f aca="false">INDEX(Products!$E:$E,MATCH(C5274,Products!$A:$A,0))</f>
        <v>6066.71</v>
      </c>
      <c r="K5274" s="8" t="n">
        <f aca="false">D5274*J5274</f>
        <v>6066.71</v>
      </c>
    </row>
    <row r="5275" customFormat="false" ht="15" hidden="false" customHeight="false" outlineLevel="0" collapsed="false">
      <c r="A5275" s="0" t="s">
        <v>13043</v>
      </c>
      <c r="B5275" s="0" t="s">
        <v>4771</v>
      </c>
      <c r="C5275" s="0" t="s">
        <v>7760</v>
      </c>
      <c r="D5275" s="0" t="n">
        <v>1</v>
      </c>
      <c r="E5275" s="8" t="n">
        <v>439</v>
      </c>
      <c r="F5275" s="0" t="n">
        <v>10</v>
      </c>
      <c r="G5275" s="8" t="n">
        <v>395.1</v>
      </c>
      <c r="H5275" s="0" t="str">
        <f aca="false">INDEX(Products!$C:$C,MATCH(C5275,Products!$A:$A,0))</f>
        <v>Grocery</v>
      </c>
      <c r="I5275" s="0" t="str">
        <f aca="false">INDEX(Orders!$D:$D,MATCH(B5275,Orders!$A:$A,0))</f>
        <v>Delivered</v>
      </c>
      <c r="J5275" s="8" t="n">
        <f aca="false">INDEX(Products!$E:$E,MATCH(C5275,Products!$A:$A,0))</f>
        <v>271.77</v>
      </c>
      <c r="K5275" s="8" t="n">
        <f aca="false">D5275*J5275</f>
        <v>271.77</v>
      </c>
    </row>
    <row r="5276" customFormat="false" ht="15" hidden="false" customHeight="false" outlineLevel="0" collapsed="false">
      <c r="A5276" s="0" t="s">
        <v>13044</v>
      </c>
      <c r="B5276" s="0" t="s">
        <v>4772</v>
      </c>
      <c r="C5276" s="0" t="s">
        <v>7785</v>
      </c>
      <c r="D5276" s="0" t="n">
        <v>1</v>
      </c>
      <c r="E5276" s="8" t="n">
        <v>709</v>
      </c>
      <c r="F5276" s="0" t="n">
        <v>20</v>
      </c>
      <c r="G5276" s="8" t="n">
        <v>567.2</v>
      </c>
      <c r="H5276" s="0" t="str">
        <f aca="false">INDEX(Products!$C:$C,MATCH(C5276,Products!$A:$A,0))</f>
        <v>Grocery</v>
      </c>
      <c r="I5276" s="0" t="str">
        <f aca="false">INDEX(Orders!$D:$D,MATCH(B5276,Orders!$A:$A,0))</f>
        <v>Delivered</v>
      </c>
      <c r="J5276" s="8" t="n">
        <f aca="false">INDEX(Products!$E:$E,MATCH(C5276,Products!$A:$A,0))</f>
        <v>488.31</v>
      </c>
      <c r="K5276" s="8" t="n">
        <f aca="false">D5276*J5276</f>
        <v>488.31</v>
      </c>
    </row>
    <row r="5277" customFormat="false" ht="15" hidden="false" customHeight="false" outlineLevel="0" collapsed="false">
      <c r="A5277" s="0" t="s">
        <v>13045</v>
      </c>
      <c r="B5277" s="0" t="s">
        <v>4772</v>
      </c>
      <c r="C5277" s="0" t="s">
        <v>7860</v>
      </c>
      <c r="D5277" s="0" t="n">
        <v>1</v>
      </c>
      <c r="E5277" s="8" t="n">
        <v>24399</v>
      </c>
      <c r="F5277" s="0" t="n">
        <v>5</v>
      </c>
      <c r="G5277" s="8" t="n">
        <v>23179.05</v>
      </c>
      <c r="H5277" s="0" t="str">
        <f aca="false">INDEX(Products!$C:$C,MATCH(C5277,Products!$A:$A,0))</f>
        <v>Mobiles &amp; Accessories</v>
      </c>
      <c r="I5277" s="0" t="str">
        <f aca="false">INDEX(Orders!$D:$D,MATCH(B5277,Orders!$A:$A,0))</f>
        <v>Delivered</v>
      </c>
      <c r="J5277" s="8" t="n">
        <f aca="false">INDEX(Products!$E:$E,MATCH(C5277,Products!$A:$A,0))</f>
        <v>14822.21</v>
      </c>
      <c r="K5277" s="8" t="n">
        <f aca="false">D5277*J5277</f>
        <v>14822.21</v>
      </c>
    </row>
    <row r="5278" customFormat="false" ht="15" hidden="false" customHeight="false" outlineLevel="0" collapsed="false">
      <c r="A5278" s="0" t="s">
        <v>13046</v>
      </c>
      <c r="B5278" s="0" t="s">
        <v>4773</v>
      </c>
      <c r="C5278" s="0" t="s">
        <v>7642</v>
      </c>
      <c r="D5278" s="0" t="n">
        <v>1</v>
      </c>
      <c r="E5278" s="8" t="n">
        <v>15499</v>
      </c>
      <c r="F5278" s="0" t="n">
        <v>10</v>
      </c>
      <c r="G5278" s="8" t="n">
        <v>13949.1</v>
      </c>
      <c r="H5278" s="0" t="str">
        <f aca="false">INDEX(Products!$C:$C,MATCH(C5278,Products!$A:$A,0))</f>
        <v>Electronics</v>
      </c>
      <c r="I5278" s="0" t="str">
        <f aca="false">INDEX(Orders!$D:$D,MATCH(B5278,Orders!$A:$A,0))</f>
        <v>Delivered</v>
      </c>
      <c r="J5278" s="8" t="n">
        <f aca="false">INDEX(Products!$E:$E,MATCH(C5278,Products!$A:$A,0))</f>
        <v>11174.87</v>
      </c>
      <c r="K5278" s="8" t="n">
        <f aca="false">D5278*J5278</f>
        <v>11174.87</v>
      </c>
    </row>
    <row r="5279" customFormat="false" ht="15" hidden="false" customHeight="false" outlineLevel="0" collapsed="false">
      <c r="A5279" s="0" t="s">
        <v>13047</v>
      </c>
      <c r="B5279" s="0" t="s">
        <v>4773</v>
      </c>
      <c r="C5279" s="0" t="s">
        <v>7638</v>
      </c>
      <c r="D5279" s="0" t="n">
        <v>2</v>
      </c>
      <c r="E5279" s="8" t="n">
        <v>4629</v>
      </c>
      <c r="F5279" s="0" t="n">
        <v>10</v>
      </c>
      <c r="G5279" s="8" t="n">
        <v>8332.2</v>
      </c>
      <c r="H5279" s="0" t="str">
        <f aca="false">INDEX(Products!$C:$C,MATCH(C5279,Products!$A:$A,0))</f>
        <v>Fashion</v>
      </c>
      <c r="I5279" s="0" t="str">
        <f aca="false">INDEX(Orders!$D:$D,MATCH(B5279,Orders!$A:$A,0))</f>
        <v>Delivered</v>
      </c>
      <c r="J5279" s="8" t="n">
        <f aca="false">INDEX(Products!$E:$E,MATCH(C5279,Products!$A:$A,0))</f>
        <v>3426.32</v>
      </c>
      <c r="K5279" s="8" t="n">
        <f aca="false">D5279*J5279</f>
        <v>6852.64</v>
      </c>
    </row>
    <row r="5280" customFormat="false" ht="15" hidden="false" customHeight="false" outlineLevel="0" collapsed="false">
      <c r="A5280" s="0" t="s">
        <v>13048</v>
      </c>
      <c r="B5280" s="0" t="s">
        <v>4774</v>
      </c>
      <c r="C5280" s="0" t="s">
        <v>7636</v>
      </c>
      <c r="D5280" s="0" t="n">
        <v>3</v>
      </c>
      <c r="E5280" s="8" t="n">
        <v>10879</v>
      </c>
      <c r="F5280" s="0" t="n">
        <v>5</v>
      </c>
      <c r="G5280" s="8" t="n">
        <v>31005.15</v>
      </c>
      <c r="H5280" s="0" t="str">
        <f aca="false">INDEX(Products!$C:$C,MATCH(C5280,Products!$A:$A,0))</f>
        <v>Home &amp; Kitchen</v>
      </c>
      <c r="I5280" s="0" t="str">
        <f aca="false">INDEX(Orders!$D:$D,MATCH(B5280,Orders!$A:$A,0))</f>
        <v>Delivered</v>
      </c>
      <c r="J5280" s="8" t="n">
        <f aca="false">INDEX(Products!$E:$E,MATCH(C5280,Products!$A:$A,0))</f>
        <v>7860.38</v>
      </c>
      <c r="K5280" s="8" t="n">
        <f aca="false">D5280*J5280</f>
        <v>23581.14</v>
      </c>
    </row>
    <row r="5281" customFormat="false" ht="15" hidden="false" customHeight="false" outlineLevel="0" collapsed="false">
      <c r="A5281" s="0" t="s">
        <v>13049</v>
      </c>
      <c r="B5281" s="0" t="s">
        <v>4775</v>
      </c>
      <c r="C5281" s="0" t="s">
        <v>7876</v>
      </c>
      <c r="D5281" s="0" t="n">
        <v>1</v>
      </c>
      <c r="E5281" s="8" t="n">
        <v>2169</v>
      </c>
      <c r="F5281" s="0" t="n">
        <v>15</v>
      </c>
      <c r="G5281" s="8" t="n">
        <v>1843.65</v>
      </c>
      <c r="H5281" s="0" t="str">
        <f aca="false">INDEX(Products!$C:$C,MATCH(C5281,Products!$A:$A,0))</f>
        <v>Fashion</v>
      </c>
      <c r="I5281" s="0" t="str">
        <f aca="false">INDEX(Orders!$D:$D,MATCH(B5281,Orders!$A:$A,0))</f>
        <v>Delivered</v>
      </c>
      <c r="J5281" s="8" t="n">
        <f aca="false">INDEX(Products!$E:$E,MATCH(C5281,Products!$A:$A,0))</f>
        <v>1541.52</v>
      </c>
      <c r="K5281" s="8" t="n">
        <f aca="false">D5281*J5281</f>
        <v>1541.52</v>
      </c>
    </row>
    <row r="5282" customFormat="false" ht="15" hidden="false" customHeight="false" outlineLevel="0" collapsed="false">
      <c r="A5282" s="0" t="s">
        <v>13050</v>
      </c>
      <c r="B5282" s="0" t="s">
        <v>4777</v>
      </c>
      <c r="C5282" s="0" t="s">
        <v>7630</v>
      </c>
      <c r="D5282" s="0" t="n">
        <v>1</v>
      </c>
      <c r="E5282" s="8" t="n">
        <v>74379</v>
      </c>
      <c r="F5282" s="0" t="n">
        <v>5</v>
      </c>
      <c r="G5282" s="8" t="n">
        <v>70660.05</v>
      </c>
      <c r="H5282" s="0" t="str">
        <f aca="false">INDEX(Products!$C:$C,MATCH(C5282,Products!$A:$A,0))</f>
        <v>Mobiles &amp; Accessories</v>
      </c>
      <c r="I5282" s="0" t="str">
        <f aca="false">INDEX(Orders!$D:$D,MATCH(B5282,Orders!$A:$A,0))</f>
        <v>Delivered</v>
      </c>
      <c r="J5282" s="8" t="n">
        <f aca="false">INDEX(Products!$E:$E,MATCH(C5282,Products!$A:$A,0))</f>
        <v>45257.88</v>
      </c>
      <c r="K5282" s="8" t="n">
        <f aca="false">D5282*J5282</f>
        <v>45257.88</v>
      </c>
    </row>
    <row r="5283" customFormat="false" ht="15" hidden="false" customHeight="false" outlineLevel="0" collapsed="false">
      <c r="A5283" s="0" t="s">
        <v>13051</v>
      </c>
      <c r="B5283" s="0" t="s">
        <v>4779</v>
      </c>
      <c r="C5283" s="0" t="s">
        <v>8046</v>
      </c>
      <c r="D5283" s="0" t="n">
        <v>1</v>
      </c>
      <c r="E5283" s="8" t="n">
        <v>40329</v>
      </c>
      <c r="F5283" s="0" t="n">
        <v>5</v>
      </c>
      <c r="G5283" s="8" t="n">
        <v>38312.55</v>
      </c>
      <c r="H5283" s="0" t="str">
        <f aca="false">INDEX(Products!$C:$C,MATCH(C5283,Products!$A:$A,0))</f>
        <v>Electronics</v>
      </c>
      <c r="I5283" s="0" t="str">
        <f aca="false">INDEX(Orders!$D:$D,MATCH(B5283,Orders!$A:$A,0))</f>
        <v>Delivered</v>
      </c>
      <c r="J5283" s="8" t="n">
        <f aca="false">INDEX(Products!$E:$E,MATCH(C5283,Products!$A:$A,0))</f>
        <v>29814.88</v>
      </c>
      <c r="K5283" s="8" t="n">
        <f aca="false">D5283*J5283</f>
        <v>29814.88</v>
      </c>
    </row>
    <row r="5284" customFormat="false" ht="15" hidden="false" customHeight="false" outlineLevel="0" collapsed="false">
      <c r="A5284" s="0" t="s">
        <v>13052</v>
      </c>
      <c r="B5284" s="0" t="s">
        <v>4780</v>
      </c>
      <c r="C5284" s="0" t="s">
        <v>7895</v>
      </c>
      <c r="D5284" s="0" t="n">
        <v>1</v>
      </c>
      <c r="E5284" s="8" t="n">
        <v>789</v>
      </c>
      <c r="F5284" s="0" t="n">
        <v>10</v>
      </c>
      <c r="G5284" s="8" t="n">
        <v>710.1</v>
      </c>
      <c r="H5284" s="0" t="str">
        <f aca="false">INDEX(Products!$C:$C,MATCH(C5284,Products!$A:$A,0))</f>
        <v>Fashion</v>
      </c>
      <c r="I5284" s="0" t="str">
        <f aca="false">INDEX(Orders!$D:$D,MATCH(B5284,Orders!$A:$A,0))</f>
        <v>Delivered</v>
      </c>
      <c r="J5284" s="8" t="n">
        <f aca="false">INDEX(Products!$E:$E,MATCH(C5284,Products!$A:$A,0))</f>
        <v>495.92</v>
      </c>
      <c r="K5284" s="8" t="n">
        <f aca="false">D5284*J5284</f>
        <v>495.92</v>
      </c>
    </row>
    <row r="5285" customFormat="false" ht="15" hidden="false" customHeight="false" outlineLevel="0" collapsed="false">
      <c r="A5285" s="0" t="s">
        <v>13053</v>
      </c>
      <c r="B5285" s="0" t="s">
        <v>4780</v>
      </c>
      <c r="C5285" s="0" t="s">
        <v>8111</v>
      </c>
      <c r="D5285" s="0" t="n">
        <v>3</v>
      </c>
      <c r="E5285" s="8" t="n">
        <v>3729</v>
      </c>
      <c r="F5285" s="0" t="n">
        <v>0</v>
      </c>
      <c r="G5285" s="8" t="n">
        <v>11187</v>
      </c>
      <c r="H5285" s="0" t="str">
        <f aca="false">INDEX(Products!$C:$C,MATCH(C5285,Products!$A:$A,0))</f>
        <v>Fashion</v>
      </c>
      <c r="I5285" s="0" t="str">
        <f aca="false">INDEX(Orders!$D:$D,MATCH(B5285,Orders!$A:$A,0))</f>
        <v>Delivered</v>
      </c>
      <c r="J5285" s="8" t="n">
        <f aca="false">INDEX(Products!$E:$E,MATCH(C5285,Products!$A:$A,0))</f>
        <v>2097.34</v>
      </c>
      <c r="K5285" s="8" t="n">
        <f aca="false">D5285*J5285</f>
        <v>6292.02</v>
      </c>
    </row>
    <row r="5286" customFormat="false" ht="15" hidden="false" customHeight="false" outlineLevel="0" collapsed="false">
      <c r="A5286" s="0" t="s">
        <v>13054</v>
      </c>
      <c r="B5286" s="0" t="s">
        <v>4780</v>
      </c>
      <c r="C5286" s="0" t="s">
        <v>8210</v>
      </c>
      <c r="D5286" s="0" t="n">
        <v>1</v>
      </c>
      <c r="E5286" s="8" t="n">
        <v>76990</v>
      </c>
      <c r="F5286" s="0" t="n">
        <v>0</v>
      </c>
      <c r="G5286" s="8" t="n">
        <v>76990</v>
      </c>
      <c r="H5286" s="0" t="str">
        <f aca="false">INDEX(Products!$C:$C,MATCH(C5286,Products!$A:$A,0))</f>
        <v>Mobiles &amp; Accessories</v>
      </c>
      <c r="I5286" s="0" t="str">
        <f aca="false">INDEX(Orders!$D:$D,MATCH(B5286,Orders!$A:$A,0))</f>
        <v>Delivered</v>
      </c>
      <c r="J5286" s="8" t="n">
        <f aca="false">INDEX(Products!$E:$E,MATCH(C5286,Products!$A:$A,0))</f>
        <v>55934.16</v>
      </c>
      <c r="K5286" s="8" t="n">
        <f aca="false">D5286*J5286</f>
        <v>55934.16</v>
      </c>
    </row>
    <row r="5287" customFormat="false" ht="15" hidden="false" customHeight="false" outlineLevel="0" collapsed="false">
      <c r="A5287" s="0" t="s">
        <v>13055</v>
      </c>
      <c r="B5287" s="0" t="s">
        <v>4781</v>
      </c>
      <c r="C5287" s="0" t="s">
        <v>7646</v>
      </c>
      <c r="D5287" s="0" t="n">
        <v>1</v>
      </c>
      <c r="E5287" s="8" t="n">
        <v>3610</v>
      </c>
      <c r="F5287" s="0" t="n">
        <v>0</v>
      </c>
      <c r="G5287" s="8" t="n">
        <v>3610</v>
      </c>
      <c r="H5287" s="0" t="str">
        <f aca="false">INDEX(Products!$C:$C,MATCH(C5287,Products!$A:$A,0))</f>
        <v>Fashion</v>
      </c>
      <c r="I5287" s="0" t="str">
        <f aca="false">INDEX(Orders!$D:$D,MATCH(B5287,Orders!$A:$A,0))</f>
        <v>Delivered</v>
      </c>
      <c r="J5287" s="8" t="n">
        <f aca="false">INDEX(Products!$E:$E,MATCH(C5287,Products!$A:$A,0))</f>
        <v>2575.47</v>
      </c>
      <c r="K5287" s="8" t="n">
        <f aca="false">D5287*J5287</f>
        <v>2575.47</v>
      </c>
    </row>
    <row r="5288" customFormat="false" ht="15" hidden="false" customHeight="false" outlineLevel="0" collapsed="false">
      <c r="A5288" s="0" t="s">
        <v>13056</v>
      </c>
      <c r="B5288" s="0" t="s">
        <v>4781</v>
      </c>
      <c r="C5288" s="0" t="s">
        <v>8065</v>
      </c>
      <c r="D5288" s="0" t="n">
        <v>2</v>
      </c>
      <c r="E5288" s="8" t="n">
        <v>4989</v>
      </c>
      <c r="F5288" s="0" t="n">
        <v>10</v>
      </c>
      <c r="G5288" s="8" t="n">
        <v>8980.2</v>
      </c>
      <c r="H5288" s="0" t="str">
        <f aca="false">INDEX(Products!$C:$C,MATCH(C5288,Products!$A:$A,0))</f>
        <v>Electronics</v>
      </c>
      <c r="I5288" s="0" t="str">
        <f aca="false">INDEX(Orders!$D:$D,MATCH(B5288,Orders!$A:$A,0))</f>
        <v>Delivered</v>
      </c>
      <c r="J5288" s="8" t="n">
        <f aca="false">INDEX(Products!$E:$E,MATCH(C5288,Products!$A:$A,0))</f>
        <v>3490.69</v>
      </c>
      <c r="K5288" s="8" t="n">
        <f aca="false">D5288*J5288</f>
        <v>6981.38</v>
      </c>
    </row>
    <row r="5289" customFormat="false" ht="15" hidden="false" customHeight="false" outlineLevel="0" collapsed="false">
      <c r="A5289" s="0" t="s">
        <v>13057</v>
      </c>
      <c r="B5289" s="0" t="s">
        <v>4784</v>
      </c>
      <c r="C5289" s="0" t="s">
        <v>7642</v>
      </c>
      <c r="D5289" s="0" t="n">
        <v>1</v>
      </c>
      <c r="E5289" s="8" t="n">
        <v>15499</v>
      </c>
      <c r="F5289" s="0" t="n">
        <v>0</v>
      </c>
      <c r="G5289" s="8" t="n">
        <v>15499</v>
      </c>
      <c r="H5289" s="0" t="str">
        <f aca="false">INDEX(Products!$C:$C,MATCH(C5289,Products!$A:$A,0))</f>
        <v>Electronics</v>
      </c>
      <c r="I5289" s="0" t="str">
        <f aca="false">INDEX(Orders!$D:$D,MATCH(B5289,Orders!$A:$A,0))</f>
        <v>Cancelled</v>
      </c>
      <c r="J5289" s="8" t="n">
        <f aca="false">INDEX(Products!$E:$E,MATCH(C5289,Products!$A:$A,0))</f>
        <v>11174.87</v>
      </c>
      <c r="K5289" s="8" t="n">
        <f aca="false">D5289*J5289</f>
        <v>11174.87</v>
      </c>
    </row>
    <row r="5290" customFormat="false" ht="15" hidden="false" customHeight="false" outlineLevel="0" collapsed="false">
      <c r="A5290" s="0" t="s">
        <v>13058</v>
      </c>
      <c r="B5290" s="0" t="s">
        <v>4785</v>
      </c>
      <c r="C5290" s="0" t="s">
        <v>8226</v>
      </c>
      <c r="D5290" s="0" t="n">
        <v>1</v>
      </c>
      <c r="E5290" s="8" t="n">
        <v>42449</v>
      </c>
      <c r="F5290" s="0" t="n">
        <v>5</v>
      </c>
      <c r="G5290" s="8" t="n">
        <v>40326.55</v>
      </c>
      <c r="H5290" s="0" t="str">
        <f aca="false">INDEX(Products!$C:$C,MATCH(C5290,Products!$A:$A,0))</f>
        <v>Electronics</v>
      </c>
      <c r="I5290" s="0" t="str">
        <f aca="false">INDEX(Orders!$D:$D,MATCH(B5290,Orders!$A:$A,0))</f>
        <v>Delivered</v>
      </c>
      <c r="J5290" s="8" t="n">
        <f aca="false">INDEX(Products!$E:$E,MATCH(C5290,Products!$A:$A,0))</f>
        <v>30786.73</v>
      </c>
      <c r="K5290" s="8" t="n">
        <f aca="false">D5290*J5290</f>
        <v>30786.73</v>
      </c>
    </row>
    <row r="5291" customFormat="false" ht="15" hidden="false" customHeight="false" outlineLevel="0" collapsed="false">
      <c r="A5291" s="0" t="s">
        <v>13059</v>
      </c>
      <c r="B5291" s="0" t="s">
        <v>4785</v>
      </c>
      <c r="C5291" s="0" t="s">
        <v>7827</v>
      </c>
      <c r="D5291" s="0" t="n">
        <v>1</v>
      </c>
      <c r="E5291" s="8" t="n">
        <v>3359</v>
      </c>
      <c r="F5291" s="0" t="n">
        <v>5</v>
      </c>
      <c r="G5291" s="8" t="n">
        <v>3191.05</v>
      </c>
      <c r="H5291" s="0" t="str">
        <f aca="false">INDEX(Products!$C:$C,MATCH(C5291,Products!$A:$A,0))</f>
        <v>Home &amp; Kitchen</v>
      </c>
      <c r="I5291" s="0" t="str">
        <f aca="false">INDEX(Orders!$D:$D,MATCH(B5291,Orders!$A:$A,0))</f>
        <v>Delivered</v>
      </c>
      <c r="J5291" s="8" t="n">
        <f aca="false">INDEX(Products!$E:$E,MATCH(C5291,Products!$A:$A,0))</f>
        <v>1895.25</v>
      </c>
      <c r="K5291" s="8" t="n">
        <f aca="false">D5291*J5291</f>
        <v>1895.25</v>
      </c>
    </row>
    <row r="5292" customFormat="false" ht="15" hidden="false" customHeight="false" outlineLevel="0" collapsed="false">
      <c r="A5292" s="0" t="s">
        <v>13060</v>
      </c>
      <c r="B5292" s="0" t="s">
        <v>4787</v>
      </c>
      <c r="C5292" s="0" t="s">
        <v>7787</v>
      </c>
      <c r="D5292" s="0" t="n">
        <v>1</v>
      </c>
      <c r="E5292" s="8" t="n">
        <v>1279</v>
      </c>
      <c r="F5292" s="0" t="n">
        <v>15</v>
      </c>
      <c r="G5292" s="8" t="n">
        <v>1087.15</v>
      </c>
      <c r="H5292" s="0" t="str">
        <f aca="false">INDEX(Products!$C:$C,MATCH(C5292,Products!$A:$A,0))</f>
        <v>Fashion</v>
      </c>
      <c r="I5292" s="0" t="str">
        <f aca="false">INDEX(Orders!$D:$D,MATCH(B5292,Orders!$A:$A,0))</f>
        <v>Delivered</v>
      </c>
      <c r="J5292" s="8" t="n">
        <f aca="false">INDEX(Products!$E:$E,MATCH(C5292,Products!$A:$A,0))</f>
        <v>810.46</v>
      </c>
      <c r="K5292" s="8" t="n">
        <f aca="false">D5292*J5292</f>
        <v>810.46</v>
      </c>
    </row>
    <row r="5293" customFormat="false" ht="15" hidden="false" customHeight="false" outlineLevel="0" collapsed="false">
      <c r="A5293" s="0" t="s">
        <v>13061</v>
      </c>
      <c r="B5293" s="0" t="s">
        <v>4787</v>
      </c>
      <c r="C5293" s="0" t="s">
        <v>7651</v>
      </c>
      <c r="D5293" s="0" t="n">
        <v>1</v>
      </c>
      <c r="E5293" s="8" t="n">
        <v>7439</v>
      </c>
      <c r="F5293" s="0" t="n">
        <v>30</v>
      </c>
      <c r="G5293" s="8" t="n">
        <v>5207.3</v>
      </c>
      <c r="H5293" s="0" t="str">
        <f aca="false">INDEX(Products!$C:$C,MATCH(C5293,Products!$A:$A,0))</f>
        <v>Mobiles &amp; Accessories</v>
      </c>
      <c r="I5293" s="0" t="str">
        <f aca="false">INDEX(Orders!$D:$D,MATCH(B5293,Orders!$A:$A,0))</f>
        <v>Delivered</v>
      </c>
      <c r="J5293" s="8" t="n">
        <f aca="false">INDEX(Products!$E:$E,MATCH(C5293,Products!$A:$A,0))</f>
        <v>4901.55</v>
      </c>
      <c r="K5293" s="8" t="n">
        <f aca="false">D5293*J5293</f>
        <v>4901.55</v>
      </c>
    </row>
    <row r="5294" customFormat="false" ht="15" hidden="false" customHeight="false" outlineLevel="0" collapsed="false">
      <c r="A5294" s="0" t="s">
        <v>13062</v>
      </c>
      <c r="B5294" s="0" t="s">
        <v>4787</v>
      </c>
      <c r="C5294" s="0" t="s">
        <v>7833</v>
      </c>
      <c r="D5294" s="0" t="n">
        <v>1</v>
      </c>
      <c r="E5294" s="8" t="n">
        <v>63680</v>
      </c>
      <c r="F5294" s="0" t="n">
        <v>5</v>
      </c>
      <c r="G5294" s="8" t="n">
        <v>60496</v>
      </c>
      <c r="H5294" s="0" t="str">
        <f aca="false">INDEX(Products!$C:$C,MATCH(C5294,Products!$A:$A,0))</f>
        <v>Mobiles &amp; Accessories</v>
      </c>
      <c r="I5294" s="0" t="str">
        <f aca="false">INDEX(Orders!$D:$D,MATCH(B5294,Orders!$A:$A,0))</f>
        <v>Delivered</v>
      </c>
      <c r="J5294" s="8" t="n">
        <f aca="false">INDEX(Products!$E:$E,MATCH(C5294,Products!$A:$A,0))</f>
        <v>42793.05</v>
      </c>
      <c r="K5294" s="8" t="n">
        <f aca="false">D5294*J5294</f>
        <v>42793.05</v>
      </c>
    </row>
    <row r="5295" customFormat="false" ht="15" hidden="false" customHeight="false" outlineLevel="0" collapsed="false">
      <c r="A5295" s="0" t="s">
        <v>13063</v>
      </c>
      <c r="B5295" s="0" t="s">
        <v>4787</v>
      </c>
      <c r="C5295" s="0" t="s">
        <v>7846</v>
      </c>
      <c r="D5295" s="0" t="n">
        <v>2</v>
      </c>
      <c r="E5295" s="8" t="n">
        <v>34829</v>
      </c>
      <c r="F5295" s="0" t="n">
        <v>15</v>
      </c>
      <c r="G5295" s="8" t="n">
        <v>59209.3</v>
      </c>
      <c r="H5295" s="0" t="str">
        <f aca="false">INDEX(Products!$C:$C,MATCH(C5295,Products!$A:$A,0))</f>
        <v>Mobiles &amp; Accessories</v>
      </c>
      <c r="I5295" s="0" t="str">
        <f aca="false">INDEX(Orders!$D:$D,MATCH(B5295,Orders!$A:$A,0))</f>
        <v>Delivered</v>
      </c>
      <c r="J5295" s="8" t="n">
        <f aca="false">INDEX(Products!$E:$E,MATCH(C5295,Products!$A:$A,0))</f>
        <v>19331.44</v>
      </c>
      <c r="K5295" s="8" t="n">
        <f aca="false">D5295*J5295</f>
        <v>38662.88</v>
      </c>
    </row>
    <row r="5296" customFormat="false" ht="15" hidden="false" customHeight="false" outlineLevel="0" collapsed="false">
      <c r="A5296" s="0" t="s">
        <v>13064</v>
      </c>
      <c r="B5296" s="0" t="s">
        <v>4788</v>
      </c>
      <c r="C5296" s="0" t="s">
        <v>7801</v>
      </c>
      <c r="D5296" s="0" t="n">
        <v>1</v>
      </c>
      <c r="E5296" s="8" t="n">
        <v>2889</v>
      </c>
      <c r="F5296" s="0" t="n">
        <v>10</v>
      </c>
      <c r="G5296" s="8" t="n">
        <v>2600.1</v>
      </c>
      <c r="H5296" s="0" t="str">
        <f aca="false">INDEX(Products!$C:$C,MATCH(C5296,Products!$A:$A,0))</f>
        <v>Fashion</v>
      </c>
      <c r="I5296" s="0" t="str">
        <f aca="false">INDEX(Orders!$D:$D,MATCH(B5296,Orders!$A:$A,0))</f>
        <v>Delivered</v>
      </c>
      <c r="J5296" s="8" t="n">
        <f aca="false">INDEX(Products!$E:$E,MATCH(C5296,Products!$A:$A,0))</f>
        <v>1991.35</v>
      </c>
      <c r="K5296" s="8" t="n">
        <f aca="false">D5296*J5296</f>
        <v>1991.35</v>
      </c>
    </row>
    <row r="5297" customFormat="false" ht="15" hidden="false" customHeight="false" outlineLevel="0" collapsed="false">
      <c r="A5297" s="0" t="s">
        <v>13065</v>
      </c>
      <c r="B5297" s="0" t="s">
        <v>4788</v>
      </c>
      <c r="C5297" s="0" t="s">
        <v>7879</v>
      </c>
      <c r="D5297" s="0" t="n">
        <v>3</v>
      </c>
      <c r="E5297" s="8" t="n">
        <v>389</v>
      </c>
      <c r="F5297" s="0" t="n">
        <v>10</v>
      </c>
      <c r="G5297" s="8" t="n">
        <v>1050.3</v>
      </c>
      <c r="H5297" s="0" t="str">
        <f aca="false">INDEX(Products!$C:$C,MATCH(C5297,Products!$A:$A,0))</f>
        <v>Beauty &amp; Personal Care</v>
      </c>
      <c r="I5297" s="0" t="str">
        <f aca="false">INDEX(Orders!$D:$D,MATCH(B5297,Orders!$A:$A,0))</f>
        <v>Delivered</v>
      </c>
      <c r="J5297" s="8" t="n">
        <f aca="false">INDEX(Products!$E:$E,MATCH(C5297,Products!$A:$A,0))</f>
        <v>254.3</v>
      </c>
      <c r="K5297" s="8" t="n">
        <f aca="false">D5297*J5297</f>
        <v>762.9</v>
      </c>
    </row>
    <row r="5298" customFormat="false" ht="15" hidden="false" customHeight="false" outlineLevel="0" collapsed="false">
      <c r="A5298" s="0" t="s">
        <v>13066</v>
      </c>
      <c r="B5298" s="0" t="s">
        <v>4789</v>
      </c>
      <c r="C5298" s="0" t="s">
        <v>7910</v>
      </c>
      <c r="D5298" s="0" t="n">
        <v>2</v>
      </c>
      <c r="E5298" s="8" t="n">
        <v>1649</v>
      </c>
      <c r="F5298" s="0" t="n">
        <v>0</v>
      </c>
      <c r="G5298" s="8" t="n">
        <v>3298</v>
      </c>
      <c r="H5298" s="0" t="str">
        <f aca="false">INDEX(Products!$C:$C,MATCH(C5298,Products!$A:$A,0))</f>
        <v>Fashion</v>
      </c>
      <c r="I5298" s="0" t="str">
        <f aca="false">INDEX(Orders!$D:$D,MATCH(B5298,Orders!$A:$A,0))</f>
        <v>Delivered</v>
      </c>
      <c r="J5298" s="8" t="n">
        <f aca="false">INDEX(Products!$E:$E,MATCH(C5298,Products!$A:$A,0))</f>
        <v>1049.68</v>
      </c>
      <c r="K5298" s="8" t="n">
        <f aca="false">D5298*J5298</f>
        <v>2099.36</v>
      </c>
    </row>
    <row r="5299" customFormat="false" ht="15" hidden="false" customHeight="false" outlineLevel="0" collapsed="false">
      <c r="A5299" s="0" t="s">
        <v>13067</v>
      </c>
      <c r="B5299" s="0" t="s">
        <v>4790</v>
      </c>
      <c r="C5299" s="0" t="s">
        <v>7705</v>
      </c>
      <c r="D5299" s="0" t="n">
        <v>1</v>
      </c>
      <c r="E5299" s="8" t="n">
        <v>2409</v>
      </c>
      <c r="F5299" s="0" t="n">
        <v>0</v>
      </c>
      <c r="G5299" s="8" t="n">
        <v>2409</v>
      </c>
      <c r="H5299" s="0" t="str">
        <f aca="false">INDEX(Products!$C:$C,MATCH(C5299,Products!$A:$A,0))</f>
        <v>Fashion</v>
      </c>
      <c r="I5299" s="0" t="str">
        <f aca="false">INDEX(Orders!$D:$D,MATCH(B5299,Orders!$A:$A,0))</f>
        <v>Delivered</v>
      </c>
      <c r="J5299" s="8" t="n">
        <f aca="false">INDEX(Products!$E:$E,MATCH(C5299,Products!$A:$A,0))</f>
        <v>1619.11</v>
      </c>
      <c r="K5299" s="8" t="n">
        <f aca="false">D5299*J5299</f>
        <v>1619.11</v>
      </c>
    </row>
    <row r="5300" customFormat="false" ht="15" hidden="false" customHeight="false" outlineLevel="0" collapsed="false">
      <c r="A5300" s="0" t="s">
        <v>13068</v>
      </c>
      <c r="B5300" s="0" t="s">
        <v>4790</v>
      </c>
      <c r="C5300" s="0" t="s">
        <v>8147</v>
      </c>
      <c r="D5300" s="0" t="n">
        <v>1</v>
      </c>
      <c r="E5300" s="8" t="n">
        <v>8079</v>
      </c>
      <c r="F5300" s="0" t="n">
        <v>10</v>
      </c>
      <c r="G5300" s="8" t="n">
        <v>7271.1</v>
      </c>
      <c r="H5300" s="0" t="str">
        <f aca="false">INDEX(Products!$C:$C,MATCH(C5300,Products!$A:$A,0))</f>
        <v>Sports &amp; Fitness</v>
      </c>
      <c r="I5300" s="0" t="str">
        <f aca="false">INDEX(Orders!$D:$D,MATCH(B5300,Orders!$A:$A,0))</f>
        <v>Delivered</v>
      </c>
      <c r="J5300" s="8" t="n">
        <f aca="false">INDEX(Products!$E:$E,MATCH(C5300,Products!$A:$A,0))</f>
        <v>4706.34</v>
      </c>
      <c r="K5300" s="8" t="n">
        <f aca="false">D5300*J5300</f>
        <v>4706.34</v>
      </c>
    </row>
    <row r="5301" customFormat="false" ht="15" hidden="false" customHeight="false" outlineLevel="0" collapsed="false">
      <c r="A5301" s="0" t="s">
        <v>13069</v>
      </c>
      <c r="B5301" s="0" t="s">
        <v>4790</v>
      </c>
      <c r="C5301" s="0" t="s">
        <v>7787</v>
      </c>
      <c r="D5301" s="0" t="n">
        <v>1</v>
      </c>
      <c r="E5301" s="8" t="n">
        <v>1279</v>
      </c>
      <c r="F5301" s="0" t="n">
        <v>0</v>
      </c>
      <c r="G5301" s="8" t="n">
        <v>1279</v>
      </c>
      <c r="H5301" s="0" t="str">
        <f aca="false">INDEX(Products!$C:$C,MATCH(C5301,Products!$A:$A,0))</f>
        <v>Fashion</v>
      </c>
      <c r="I5301" s="0" t="str">
        <f aca="false">INDEX(Orders!$D:$D,MATCH(B5301,Orders!$A:$A,0))</f>
        <v>Delivered</v>
      </c>
      <c r="J5301" s="8" t="n">
        <f aca="false">INDEX(Products!$E:$E,MATCH(C5301,Products!$A:$A,0))</f>
        <v>810.46</v>
      </c>
      <c r="K5301" s="8" t="n">
        <f aca="false">D5301*J5301</f>
        <v>810.46</v>
      </c>
    </row>
    <row r="5302" customFormat="false" ht="15" hidden="false" customHeight="false" outlineLevel="0" collapsed="false">
      <c r="A5302" s="0" t="s">
        <v>13070</v>
      </c>
      <c r="B5302" s="0" t="s">
        <v>4791</v>
      </c>
      <c r="C5302" s="0" t="s">
        <v>7787</v>
      </c>
      <c r="D5302" s="0" t="n">
        <v>1</v>
      </c>
      <c r="E5302" s="8" t="n">
        <v>1279</v>
      </c>
      <c r="F5302" s="0" t="n">
        <v>15</v>
      </c>
      <c r="G5302" s="8" t="n">
        <v>1087.15</v>
      </c>
      <c r="H5302" s="0" t="str">
        <f aca="false">INDEX(Products!$C:$C,MATCH(C5302,Products!$A:$A,0))</f>
        <v>Fashion</v>
      </c>
      <c r="I5302" s="0" t="str">
        <f aca="false">INDEX(Orders!$D:$D,MATCH(B5302,Orders!$A:$A,0))</f>
        <v>Delivered</v>
      </c>
      <c r="J5302" s="8" t="n">
        <f aca="false">INDEX(Products!$E:$E,MATCH(C5302,Products!$A:$A,0))</f>
        <v>810.46</v>
      </c>
      <c r="K5302" s="8" t="n">
        <f aca="false">D5302*J5302</f>
        <v>810.46</v>
      </c>
    </row>
    <row r="5303" customFormat="false" ht="15" hidden="false" customHeight="false" outlineLevel="0" collapsed="false">
      <c r="A5303" s="0" t="s">
        <v>13071</v>
      </c>
      <c r="B5303" s="0" t="s">
        <v>4791</v>
      </c>
      <c r="C5303" s="0" t="s">
        <v>7607</v>
      </c>
      <c r="D5303" s="0" t="n">
        <v>1</v>
      </c>
      <c r="E5303" s="8" t="n">
        <v>26229</v>
      </c>
      <c r="F5303" s="0" t="n">
        <v>0</v>
      </c>
      <c r="G5303" s="8" t="n">
        <v>26229</v>
      </c>
      <c r="H5303" s="0" t="str">
        <f aca="false">INDEX(Products!$C:$C,MATCH(C5303,Products!$A:$A,0))</f>
        <v>Furniture</v>
      </c>
      <c r="I5303" s="0" t="str">
        <f aca="false">INDEX(Orders!$D:$D,MATCH(B5303,Orders!$A:$A,0))</f>
        <v>Delivered</v>
      </c>
      <c r="J5303" s="8" t="n">
        <f aca="false">INDEX(Products!$E:$E,MATCH(C5303,Products!$A:$A,0))</f>
        <v>18876.62</v>
      </c>
      <c r="K5303" s="8" t="n">
        <f aca="false">D5303*J5303</f>
        <v>18876.62</v>
      </c>
    </row>
    <row r="5304" customFormat="false" ht="15" hidden="false" customHeight="false" outlineLevel="0" collapsed="false">
      <c r="A5304" s="0" t="s">
        <v>13072</v>
      </c>
      <c r="B5304" s="0" t="s">
        <v>4791</v>
      </c>
      <c r="C5304" s="0" t="s">
        <v>7818</v>
      </c>
      <c r="D5304" s="0" t="n">
        <v>1</v>
      </c>
      <c r="E5304" s="8" t="n">
        <v>23750</v>
      </c>
      <c r="F5304" s="0" t="n">
        <v>15</v>
      </c>
      <c r="G5304" s="8" t="n">
        <v>20187.5</v>
      </c>
      <c r="H5304" s="0" t="str">
        <f aca="false">INDEX(Products!$C:$C,MATCH(C5304,Products!$A:$A,0))</f>
        <v>Electronics</v>
      </c>
      <c r="I5304" s="0" t="str">
        <f aca="false">INDEX(Orders!$D:$D,MATCH(B5304,Orders!$A:$A,0))</f>
        <v>Delivered</v>
      </c>
      <c r="J5304" s="8" t="n">
        <f aca="false">INDEX(Products!$E:$E,MATCH(C5304,Products!$A:$A,0))</f>
        <v>15949.33</v>
      </c>
      <c r="K5304" s="8" t="n">
        <f aca="false">D5304*J5304</f>
        <v>15949.33</v>
      </c>
    </row>
    <row r="5305" customFormat="false" ht="15" hidden="false" customHeight="false" outlineLevel="0" collapsed="false">
      <c r="A5305" s="0" t="s">
        <v>13073</v>
      </c>
      <c r="B5305" s="0" t="s">
        <v>4791</v>
      </c>
      <c r="C5305" s="0" t="s">
        <v>7674</v>
      </c>
      <c r="D5305" s="0" t="n">
        <v>1</v>
      </c>
      <c r="E5305" s="8" t="n">
        <v>1629</v>
      </c>
      <c r="F5305" s="0" t="n">
        <v>10</v>
      </c>
      <c r="G5305" s="8" t="n">
        <v>1466.1</v>
      </c>
      <c r="H5305" s="0" t="str">
        <f aca="false">INDEX(Products!$C:$C,MATCH(C5305,Products!$A:$A,0))</f>
        <v>Grocery</v>
      </c>
      <c r="I5305" s="0" t="str">
        <f aca="false">INDEX(Orders!$D:$D,MATCH(B5305,Orders!$A:$A,0))</f>
        <v>Delivered</v>
      </c>
      <c r="J5305" s="8" t="n">
        <f aca="false">INDEX(Products!$E:$E,MATCH(C5305,Products!$A:$A,0))</f>
        <v>1147.73</v>
      </c>
      <c r="K5305" s="8" t="n">
        <f aca="false">D5305*J5305</f>
        <v>1147.73</v>
      </c>
    </row>
    <row r="5306" customFormat="false" ht="15" hidden="false" customHeight="false" outlineLevel="0" collapsed="false">
      <c r="A5306" s="0" t="s">
        <v>13074</v>
      </c>
      <c r="B5306" s="0" t="s">
        <v>4792</v>
      </c>
      <c r="C5306" s="0" t="s">
        <v>7696</v>
      </c>
      <c r="D5306" s="0" t="n">
        <v>1</v>
      </c>
      <c r="E5306" s="8" t="n">
        <v>23569</v>
      </c>
      <c r="F5306" s="0" t="n">
        <v>15</v>
      </c>
      <c r="G5306" s="8" t="n">
        <v>20033.65</v>
      </c>
      <c r="H5306" s="0" t="str">
        <f aca="false">INDEX(Products!$C:$C,MATCH(C5306,Products!$A:$A,0))</f>
        <v>Electronics</v>
      </c>
      <c r="I5306" s="0" t="str">
        <f aca="false">INDEX(Orders!$D:$D,MATCH(B5306,Orders!$A:$A,0))</f>
        <v>Delivered</v>
      </c>
      <c r="J5306" s="8" t="n">
        <f aca="false">INDEX(Products!$E:$E,MATCH(C5306,Products!$A:$A,0))</f>
        <v>15487.44</v>
      </c>
      <c r="K5306" s="8" t="n">
        <f aca="false">D5306*J5306</f>
        <v>15487.44</v>
      </c>
    </row>
    <row r="5307" customFormat="false" ht="15" hidden="false" customHeight="false" outlineLevel="0" collapsed="false">
      <c r="A5307" s="0" t="s">
        <v>13075</v>
      </c>
      <c r="B5307" s="0" t="s">
        <v>4792</v>
      </c>
      <c r="C5307" s="0" t="s">
        <v>7727</v>
      </c>
      <c r="D5307" s="0" t="n">
        <v>1</v>
      </c>
      <c r="E5307" s="8" t="n">
        <v>2379</v>
      </c>
      <c r="F5307" s="0" t="n">
        <v>15</v>
      </c>
      <c r="G5307" s="8" t="n">
        <v>2022.15</v>
      </c>
      <c r="H5307" s="0" t="str">
        <f aca="false">INDEX(Products!$C:$C,MATCH(C5307,Products!$A:$A,0))</f>
        <v>Fashion</v>
      </c>
      <c r="I5307" s="0" t="str">
        <f aca="false">INDEX(Orders!$D:$D,MATCH(B5307,Orders!$A:$A,0))</f>
        <v>Delivered</v>
      </c>
      <c r="J5307" s="8" t="n">
        <f aca="false">INDEX(Products!$E:$E,MATCH(C5307,Products!$A:$A,0))</f>
        <v>1774.91</v>
      </c>
      <c r="K5307" s="8" t="n">
        <f aca="false">D5307*J5307</f>
        <v>1774.91</v>
      </c>
    </row>
    <row r="5308" customFormat="false" ht="15" hidden="false" customHeight="false" outlineLevel="0" collapsed="false">
      <c r="A5308" s="0" t="s">
        <v>13076</v>
      </c>
      <c r="B5308" s="0" t="s">
        <v>4792</v>
      </c>
      <c r="C5308" s="0" t="s">
        <v>7987</v>
      </c>
      <c r="D5308" s="0" t="n">
        <v>1</v>
      </c>
      <c r="E5308" s="8" t="n">
        <v>4779</v>
      </c>
      <c r="F5308" s="0" t="n">
        <v>10</v>
      </c>
      <c r="G5308" s="8" t="n">
        <v>4301.1</v>
      </c>
      <c r="H5308" s="0" t="str">
        <f aca="false">INDEX(Products!$C:$C,MATCH(C5308,Products!$A:$A,0))</f>
        <v>Fashion</v>
      </c>
      <c r="I5308" s="0" t="str">
        <f aca="false">INDEX(Orders!$D:$D,MATCH(B5308,Orders!$A:$A,0))</f>
        <v>Delivered</v>
      </c>
      <c r="J5308" s="8" t="n">
        <f aca="false">INDEX(Products!$E:$E,MATCH(C5308,Products!$A:$A,0))</f>
        <v>3184.36</v>
      </c>
      <c r="K5308" s="8" t="n">
        <f aca="false">D5308*J5308</f>
        <v>3184.36</v>
      </c>
    </row>
    <row r="5309" customFormat="false" ht="15" hidden="false" customHeight="false" outlineLevel="0" collapsed="false">
      <c r="A5309" s="0" t="s">
        <v>13077</v>
      </c>
      <c r="B5309" s="0" t="s">
        <v>4793</v>
      </c>
      <c r="C5309" s="0" t="s">
        <v>8239</v>
      </c>
      <c r="D5309" s="0" t="n">
        <v>1</v>
      </c>
      <c r="E5309" s="8" t="n">
        <v>6629</v>
      </c>
      <c r="F5309" s="0" t="n">
        <v>5</v>
      </c>
      <c r="G5309" s="8" t="n">
        <v>6297.55</v>
      </c>
      <c r="H5309" s="0" t="str">
        <f aca="false">INDEX(Products!$C:$C,MATCH(C5309,Products!$A:$A,0))</f>
        <v>Furniture</v>
      </c>
      <c r="I5309" s="0" t="str">
        <f aca="false">INDEX(Orders!$D:$D,MATCH(B5309,Orders!$A:$A,0))</f>
        <v>Delivered</v>
      </c>
      <c r="J5309" s="8" t="n">
        <f aca="false">INDEX(Products!$E:$E,MATCH(C5309,Products!$A:$A,0))</f>
        <v>3648.59</v>
      </c>
      <c r="K5309" s="8" t="n">
        <f aca="false">D5309*J5309</f>
        <v>3648.59</v>
      </c>
    </row>
    <row r="5310" customFormat="false" ht="15" hidden="false" customHeight="false" outlineLevel="0" collapsed="false">
      <c r="A5310" s="0" t="s">
        <v>13078</v>
      </c>
      <c r="B5310" s="0" t="s">
        <v>4794</v>
      </c>
      <c r="C5310" s="0" t="s">
        <v>8083</v>
      </c>
      <c r="D5310" s="0" t="n">
        <v>1</v>
      </c>
      <c r="E5310" s="8" t="n">
        <v>1749</v>
      </c>
      <c r="F5310" s="0" t="n">
        <v>10</v>
      </c>
      <c r="G5310" s="8" t="n">
        <v>1574.1</v>
      </c>
      <c r="H5310" s="0" t="str">
        <f aca="false">INDEX(Products!$C:$C,MATCH(C5310,Products!$A:$A,0))</f>
        <v>Fashion</v>
      </c>
      <c r="I5310" s="0" t="str">
        <f aca="false">INDEX(Orders!$D:$D,MATCH(B5310,Orders!$A:$A,0))</f>
        <v>Delivered</v>
      </c>
      <c r="J5310" s="8" t="n">
        <f aca="false">INDEX(Products!$E:$E,MATCH(C5310,Products!$A:$A,0))</f>
        <v>1085.41</v>
      </c>
      <c r="K5310" s="8" t="n">
        <f aca="false">D5310*J5310</f>
        <v>1085.41</v>
      </c>
    </row>
    <row r="5311" customFormat="false" ht="15" hidden="false" customHeight="false" outlineLevel="0" collapsed="false">
      <c r="A5311" s="0" t="s">
        <v>13079</v>
      </c>
      <c r="B5311" s="0" t="s">
        <v>4794</v>
      </c>
      <c r="C5311" s="0" t="s">
        <v>7593</v>
      </c>
      <c r="D5311" s="0" t="n">
        <v>1</v>
      </c>
      <c r="E5311" s="8" t="n">
        <v>12159</v>
      </c>
      <c r="F5311" s="0" t="n">
        <v>10</v>
      </c>
      <c r="G5311" s="8" t="n">
        <v>10943.1</v>
      </c>
      <c r="H5311" s="0" t="str">
        <f aca="false">INDEX(Products!$C:$C,MATCH(C5311,Products!$A:$A,0))</f>
        <v>Mobiles &amp; Accessories</v>
      </c>
      <c r="I5311" s="0" t="str">
        <f aca="false">INDEX(Orders!$D:$D,MATCH(B5311,Orders!$A:$A,0))</f>
        <v>Delivered</v>
      </c>
      <c r="J5311" s="8" t="n">
        <f aca="false">INDEX(Products!$E:$E,MATCH(C5311,Products!$A:$A,0))</f>
        <v>8791.68</v>
      </c>
      <c r="K5311" s="8" t="n">
        <f aca="false">D5311*J5311</f>
        <v>8791.68</v>
      </c>
    </row>
    <row r="5312" customFormat="false" ht="15" hidden="false" customHeight="false" outlineLevel="0" collapsed="false">
      <c r="A5312" s="0" t="s">
        <v>13080</v>
      </c>
      <c r="B5312" s="0" t="s">
        <v>4794</v>
      </c>
      <c r="C5312" s="0" t="s">
        <v>8436</v>
      </c>
      <c r="D5312" s="0" t="n">
        <v>1</v>
      </c>
      <c r="E5312" s="8" t="n">
        <v>52639</v>
      </c>
      <c r="F5312" s="0" t="n">
        <v>5</v>
      </c>
      <c r="G5312" s="8" t="n">
        <v>50007.05</v>
      </c>
      <c r="H5312" s="0" t="str">
        <f aca="false">INDEX(Products!$C:$C,MATCH(C5312,Products!$A:$A,0))</f>
        <v>Mobiles &amp; Accessories</v>
      </c>
      <c r="I5312" s="0" t="str">
        <f aca="false">INDEX(Orders!$D:$D,MATCH(B5312,Orders!$A:$A,0))</f>
        <v>Delivered</v>
      </c>
      <c r="J5312" s="8" t="n">
        <f aca="false">INDEX(Products!$E:$E,MATCH(C5312,Products!$A:$A,0))</f>
        <v>31616.05</v>
      </c>
      <c r="K5312" s="8" t="n">
        <f aca="false">D5312*J5312</f>
        <v>31616.05</v>
      </c>
    </row>
    <row r="5313" customFormat="false" ht="15" hidden="false" customHeight="false" outlineLevel="0" collapsed="false">
      <c r="A5313" s="0" t="s">
        <v>13081</v>
      </c>
      <c r="B5313" s="0" t="s">
        <v>4794</v>
      </c>
      <c r="C5313" s="0" t="s">
        <v>8369</v>
      </c>
      <c r="D5313" s="0" t="n">
        <v>1</v>
      </c>
      <c r="E5313" s="8" t="n">
        <v>13339</v>
      </c>
      <c r="F5313" s="0" t="n">
        <v>0</v>
      </c>
      <c r="G5313" s="8" t="n">
        <v>13339</v>
      </c>
      <c r="H5313" s="0" t="str">
        <f aca="false">INDEX(Products!$C:$C,MATCH(C5313,Products!$A:$A,0))</f>
        <v>Electronics</v>
      </c>
      <c r="I5313" s="0" t="str">
        <f aca="false">INDEX(Orders!$D:$D,MATCH(B5313,Orders!$A:$A,0))</f>
        <v>Delivered</v>
      </c>
      <c r="J5313" s="8" t="n">
        <f aca="false">INDEX(Products!$E:$E,MATCH(C5313,Products!$A:$A,0))</f>
        <v>8278.32</v>
      </c>
      <c r="K5313" s="8" t="n">
        <f aca="false">D5313*J5313</f>
        <v>8278.32</v>
      </c>
    </row>
    <row r="5314" customFormat="false" ht="15" hidden="false" customHeight="false" outlineLevel="0" collapsed="false">
      <c r="A5314" s="0" t="s">
        <v>13082</v>
      </c>
      <c r="B5314" s="0" t="s">
        <v>4795</v>
      </c>
      <c r="C5314" s="0" t="s">
        <v>7644</v>
      </c>
      <c r="D5314" s="0" t="n">
        <v>1</v>
      </c>
      <c r="E5314" s="8" t="n">
        <v>14779</v>
      </c>
      <c r="F5314" s="0" t="n">
        <v>15</v>
      </c>
      <c r="G5314" s="8" t="n">
        <v>12562.15</v>
      </c>
      <c r="H5314" s="0" t="str">
        <f aca="false">INDEX(Products!$C:$C,MATCH(C5314,Products!$A:$A,0))</f>
        <v>Mobiles &amp; Accessories</v>
      </c>
      <c r="I5314" s="0" t="str">
        <f aca="false">INDEX(Orders!$D:$D,MATCH(B5314,Orders!$A:$A,0))</f>
        <v>Delivered</v>
      </c>
      <c r="J5314" s="8" t="n">
        <f aca="false">INDEX(Products!$E:$E,MATCH(C5314,Products!$A:$A,0))</f>
        <v>10119.61</v>
      </c>
      <c r="K5314" s="8" t="n">
        <f aca="false">D5314*J5314</f>
        <v>10119.61</v>
      </c>
    </row>
    <row r="5315" customFormat="false" ht="15" hidden="false" customHeight="false" outlineLevel="0" collapsed="false">
      <c r="A5315" s="0" t="s">
        <v>13083</v>
      </c>
      <c r="B5315" s="0" t="s">
        <v>4796</v>
      </c>
      <c r="C5315" s="0" t="s">
        <v>7920</v>
      </c>
      <c r="D5315" s="0" t="n">
        <v>1</v>
      </c>
      <c r="E5315" s="8" t="n">
        <v>1279</v>
      </c>
      <c r="F5315" s="0" t="n">
        <v>0</v>
      </c>
      <c r="G5315" s="8" t="n">
        <v>1279</v>
      </c>
      <c r="H5315" s="0" t="str">
        <f aca="false">INDEX(Products!$C:$C,MATCH(C5315,Products!$A:$A,0))</f>
        <v>Books</v>
      </c>
      <c r="I5315" s="0" t="str">
        <f aca="false">INDEX(Orders!$D:$D,MATCH(B5315,Orders!$A:$A,0))</f>
        <v>Delivered</v>
      </c>
      <c r="J5315" s="8" t="n">
        <f aca="false">INDEX(Products!$E:$E,MATCH(C5315,Products!$A:$A,0))</f>
        <v>917.25</v>
      </c>
      <c r="K5315" s="8" t="n">
        <f aca="false">D5315*J5315</f>
        <v>917.25</v>
      </c>
    </row>
    <row r="5316" customFormat="false" ht="15" hidden="false" customHeight="false" outlineLevel="0" collapsed="false">
      <c r="A5316" s="0" t="s">
        <v>13084</v>
      </c>
      <c r="B5316" s="0" t="s">
        <v>4796</v>
      </c>
      <c r="C5316" s="0" t="s">
        <v>7731</v>
      </c>
      <c r="D5316" s="0" t="n">
        <v>1</v>
      </c>
      <c r="E5316" s="8" t="n">
        <v>20750</v>
      </c>
      <c r="F5316" s="0" t="n">
        <v>20</v>
      </c>
      <c r="G5316" s="8" t="n">
        <v>16600</v>
      </c>
      <c r="H5316" s="0" t="str">
        <f aca="false">INDEX(Products!$C:$C,MATCH(C5316,Products!$A:$A,0))</f>
        <v>Electronics</v>
      </c>
      <c r="I5316" s="0" t="str">
        <f aca="false">INDEX(Orders!$D:$D,MATCH(B5316,Orders!$A:$A,0))</f>
        <v>Delivered</v>
      </c>
      <c r="J5316" s="8" t="n">
        <f aca="false">INDEX(Products!$E:$E,MATCH(C5316,Products!$A:$A,0))</f>
        <v>12173.79</v>
      </c>
      <c r="K5316" s="8" t="n">
        <f aca="false">D5316*J5316</f>
        <v>12173.79</v>
      </c>
    </row>
    <row r="5317" customFormat="false" ht="15" hidden="false" customHeight="false" outlineLevel="0" collapsed="false">
      <c r="A5317" s="0" t="s">
        <v>13085</v>
      </c>
      <c r="B5317" s="0" t="s">
        <v>4797</v>
      </c>
      <c r="C5317" s="0" t="s">
        <v>7705</v>
      </c>
      <c r="D5317" s="0" t="n">
        <v>1</v>
      </c>
      <c r="E5317" s="8" t="n">
        <v>2409</v>
      </c>
      <c r="F5317" s="0" t="n">
        <v>5</v>
      </c>
      <c r="G5317" s="8" t="n">
        <v>2288.55</v>
      </c>
      <c r="H5317" s="0" t="str">
        <f aca="false">INDEX(Products!$C:$C,MATCH(C5317,Products!$A:$A,0))</f>
        <v>Fashion</v>
      </c>
      <c r="I5317" s="0" t="str">
        <f aca="false">INDEX(Orders!$D:$D,MATCH(B5317,Orders!$A:$A,0))</f>
        <v>Delivered</v>
      </c>
      <c r="J5317" s="8" t="n">
        <f aca="false">INDEX(Products!$E:$E,MATCH(C5317,Products!$A:$A,0))</f>
        <v>1619.11</v>
      </c>
      <c r="K5317" s="8" t="n">
        <f aca="false">D5317*J5317</f>
        <v>1619.11</v>
      </c>
    </row>
    <row r="5318" customFormat="false" ht="15" hidden="false" customHeight="false" outlineLevel="0" collapsed="false">
      <c r="A5318" s="0" t="s">
        <v>13086</v>
      </c>
      <c r="B5318" s="0" t="s">
        <v>4798</v>
      </c>
      <c r="C5318" s="0" t="s">
        <v>8147</v>
      </c>
      <c r="D5318" s="0" t="n">
        <v>1</v>
      </c>
      <c r="E5318" s="8" t="n">
        <v>8079</v>
      </c>
      <c r="F5318" s="0" t="n">
        <v>15</v>
      </c>
      <c r="G5318" s="8" t="n">
        <v>6867.15</v>
      </c>
      <c r="H5318" s="0" t="str">
        <f aca="false">INDEX(Products!$C:$C,MATCH(C5318,Products!$A:$A,0))</f>
        <v>Sports &amp; Fitness</v>
      </c>
      <c r="I5318" s="0" t="str">
        <f aca="false">INDEX(Orders!$D:$D,MATCH(B5318,Orders!$A:$A,0))</f>
        <v>Delivered</v>
      </c>
      <c r="J5318" s="8" t="n">
        <f aca="false">INDEX(Products!$E:$E,MATCH(C5318,Products!$A:$A,0))</f>
        <v>4706.34</v>
      </c>
      <c r="K5318" s="8" t="n">
        <f aca="false">D5318*J5318</f>
        <v>4706.34</v>
      </c>
    </row>
    <row r="5319" customFormat="false" ht="15" hidden="false" customHeight="false" outlineLevel="0" collapsed="false">
      <c r="A5319" s="0" t="s">
        <v>13087</v>
      </c>
      <c r="B5319" s="0" t="s">
        <v>4799</v>
      </c>
      <c r="C5319" s="0" t="s">
        <v>8118</v>
      </c>
      <c r="D5319" s="0" t="n">
        <v>3</v>
      </c>
      <c r="E5319" s="8" t="n">
        <v>2909</v>
      </c>
      <c r="F5319" s="0" t="n">
        <v>0</v>
      </c>
      <c r="G5319" s="8" t="n">
        <v>8727</v>
      </c>
      <c r="H5319" s="0" t="str">
        <f aca="false">INDEX(Products!$C:$C,MATCH(C5319,Products!$A:$A,0))</f>
        <v>Beauty &amp; Personal Care</v>
      </c>
      <c r="I5319" s="0" t="str">
        <f aca="false">INDEX(Orders!$D:$D,MATCH(B5319,Orders!$A:$A,0))</f>
        <v>Delivered</v>
      </c>
      <c r="J5319" s="8" t="n">
        <f aca="false">INDEX(Products!$E:$E,MATCH(C5319,Products!$A:$A,0))</f>
        <v>1624.63</v>
      </c>
      <c r="K5319" s="8" t="n">
        <f aca="false">D5319*J5319</f>
        <v>4873.89</v>
      </c>
    </row>
    <row r="5320" customFormat="false" ht="15" hidden="false" customHeight="false" outlineLevel="0" collapsed="false">
      <c r="A5320" s="0" t="s">
        <v>13088</v>
      </c>
      <c r="B5320" s="0" t="s">
        <v>4799</v>
      </c>
      <c r="C5320" s="0" t="s">
        <v>8081</v>
      </c>
      <c r="D5320" s="0" t="n">
        <v>3</v>
      </c>
      <c r="E5320" s="8" t="n">
        <v>940</v>
      </c>
      <c r="F5320" s="0" t="n">
        <v>0</v>
      </c>
      <c r="G5320" s="8" t="n">
        <v>2820</v>
      </c>
      <c r="H5320" s="0" t="str">
        <f aca="false">INDEX(Products!$C:$C,MATCH(C5320,Products!$A:$A,0))</f>
        <v>Books</v>
      </c>
      <c r="I5320" s="0" t="str">
        <f aca="false">INDEX(Orders!$D:$D,MATCH(B5320,Orders!$A:$A,0))</f>
        <v>Delivered</v>
      </c>
      <c r="J5320" s="8" t="n">
        <f aca="false">INDEX(Products!$E:$E,MATCH(C5320,Products!$A:$A,0))</f>
        <v>531.47</v>
      </c>
      <c r="K5320" s="8" t="n">
        <f aca="false">D5320*J5320</f>
        <v>1594.41</v>
      </c>
    </row>
    <row r="5321" customFormat="false" ht="15" hidden="false" customHeight="false" outlineLevel="0" collapsed="false">
      <c r="A5321" s="0" t="s">
        <v>13089</v>
      </c>
      <c r="B5321" s="0" t="s">
        <v>4799</v>
      </c>
      <c r="C5321" s="0" t="s">
        <v>7821</v>
      </c>
      <c r="D5321" s="0" t="n">
        <v>2</v>
      </c>
      <c r="E5321" s="8" t="n">
        <v>2479</v>
      </c>
      <c r="F5321" s="0" t="n">
        <v>30</v>
      </c>
      <c r="G5321" s="8" t="n">
        <v>3470.6</v>
      </c>
      <c r="H5321" s="0" t="str">
        <f aca="false">INDEX(Products!$C:$C,MATCH(C5321,Products!$A:$A,0))</f>
        <v>Beauty &amp; Personal Care</v>
      </c>
      <c r="I5321" s="0" t="str">
        <f aca="false">INDEX(Orders!$D:$D,MATCH(B5321,Orders!$A:$A,0))</f>
        <v>Delivered</v>
      </c>
      <c r="J5321" s="8" t="n">
        <f aca="false">INDEX(Products!$E:$E,MATCH(C5321,Products!$A:$A,0))</f>
        <v>1727.59</v>
      </c>
      <c r="K5321" s="8" t="n">
        <f aca="false">D5321*J5321</f>
        <v>3455.18</v>
      </c>
    </row>
    <row r="5322" customFormat="false" ht="15" hidden="false" customHeight="false" outlineLevel="0" collapsed="false">
      <c r="A5322" s="0" t="s">
        <v>13090</v>
      </c>
      <c r="B5322" s="0" t="s">
        <v>4800</v>
      </c>
      <c r="C5322" s="0" t="s">
        <v>8130</v>
      </c>
      <c r="D5322" s="0" t="n">
        <v>1</v>
      </c>
      <c r="E5322" s="8" t="n">
        <v>7929</v>
      </c>
      <c r="F5322" s="0" t="n">
        <v>0</v>
      </c>
      <c r="G5322" s="8" t="n">
        <v>7929</v>
      </c>
      <c r="H5322" s="0" t="str">
        <f aca="false">INDEX(Products!$C:$C,MATCH(C5322,Products!$A:$A,0))</f>
        <v>Home &amp; Kitchen</v>
      </c>
      <c r="I5322" s="0" t="str">
        <f aca="false">INDEX(Orders!$D:$D,MATCH(B5322,Orders!$A:$A,0))</f>
        <v>Delivered</v>
      </c>
      <c r="J5322" s="8" t="n">
        <f aca="false">INDEX(Products!$E:$E,MATCH(C5322,Products!$A:$A,0))</f>
        <v>4469.51</v>
      </c>
      <c r="K5322" s="8" t="n">
        <f aca="false">D5322*J5322</f>
        <v>4469.51</v>
      </c>
    </row>
    <row r="5323" customFormat="false" ht="15" hidden="false" customHeight="false" outlineLevel="0" collapsed="false">
      <c r="A5323" s="0" t="s">
        <v>13091</v>
      </c>
      <c r="B5323" s="0" t="s">
        <v>4800</v>
      </c>
      <c r="C5323" s="0" t="s">
        <v>7825</v>
      </c>
      <c r="D5323" s="0" t="n">
        <v>1</v>
      </c>
      <c r="E5323" s="8" t="n">
        <v>1190</v>
      </c>
      <c r="F5323" s="0" t="n">
        <v>10</v>
      </c>
      <c r="G5323" s="8" t="n">
        <v>1071</v>
      </c>
      <c r="H5323" s="0" t="str">
        <f aca="false">INDEX(Products!$C:$C,MATCH(C5323,Products!$A:$A,0))</f>
        <v>Fashion</v>
      </c>
      <c r="I5323" s="0" t="str">
        <f aca="false">INDEX(Orders!$D:$D,MATCH(B5323,Orders!$A:$A,0))</f>
        <v>Delivered</v>
      </c>
      <c r="J5323" s="8" t="n">
        <f aca="false">INDEX(Products!$E:$E,MATCH(C5323,Products!$A:$A,0))</f>
        <v>814.55</v>
      </c>
      <c r="K5323" s="8" t="n">
        <f aca="false">D5323*J5323</f>
        <v>814.55</v>
      </c>
    </row>
    <row r="5324" customFormat="false" ht="15" hidden="false" customHeight="false" outlineLevel="0" collapsed="false">
      <c r="A5324" s="0" t="s">
        <v>13092</v>
      </c>
      <c r="B5324" s="0" t="s">
        <v>4800</v>
      </c>
      <c r="C5324" s="0" t="s">
        <v>7940</v>
      </c>
      <c r="D5324" s="0" t="n">
        <v>2</v>
      </c>
      <c r="E5324" s="8" t="n">
        <v>1309</v>
      </c>
      <c r="F5324" s="0" t="n">
        <v>10</v>
      </c>
      <c r="G5324" s="8" t="n">
        <v>2356.2</v>
      </c>
      <c r="H5324" s="0" t="str">
        <f aca="false">INDEX(Products!$C:$C,MATCH(C5324,Products!$A:$A,0))</f>
        <v>Grocery</v>
      </c>
      <c r="I5324" s="0" t="str">
        <f aca="false">INDEX(Orders!$D:$D,MATCH(B5324,Orders!$A:$A,0))</f>
        <v>Delivered</v>
      </c>
      <c r="J5324" s="8" t="n">
        <f aca="false">INDEX(Products!$E:$E,MATCH(C5324,Products!$A:$A,0))</f>
        <v>914.27</v>
      </c>
      <c r="K5324" s="8" t="n">
        <f aca="false">D5324*J5324</f>
        <v>1828.54</v>
      </c>
    </row>
    <row r="5325" customFormat="false" ht="15" hidden="false" customHeight="false" outlineLevel="0" collapsed="false">
      <c r="A5325" s="0" t="s">
        <v>13093</v>
      </c>
      <c r="B5325" s="0" t="s">
        <v>4801</v>
      </c>
      <c r="C5325" s="0" t="s">
        <v>7692</v>
      </c>
      <c r="D5325" s="0" t="n">
        <v>3</v>
      </c>
      <c r="E5325" s="8" t="n">
        <v>30589</v>
      </c>
      <c r="F5325" s="0" t="n">
        <v>0</v>
      </c>
      <c r="G5325" s="8" t="n">
        <v>91767</v>
      </c>
      <c r="H5325" s="0" t="str">
        <f aca="false">INDEX(Products!$C:$C,MATCH(C5325,Products!$A:$A,0))</f>
        <v>Electronics</v>
      </c>
      <c r="I5325" s="0" t="str">
        <f aca="false">INDEX(Orders!$D:$D,MATCH(B5325,Orders!$A:$A,0))</f>
        <v>Delivered</v>
      </c>
      <c r="J5325" s="8" t="n">
        <f aca="false">INDEX(Products!$E:$E,MATCH(C5325,Products!$A:$A,0))</f>
        <v>17320.4</v>
      </c>
      <c r="K5325" s="8" t="n">
        <f aca="false">D5325*J5325</f>
        <v>51961.2</v>
      </c>
    </row>
    <row r="5326" customFormat="false" ht="15" hidden="false" customHeight="false" outlineLevel="0" collapsed="false">
      <c r="A5326" s="0" t="s">
        <v>13094</v>
      </c>
      <c r="B5326" s="0" t="s">
        <v>4802</v>
      </c>
      <c r="C5326" s="0" t="s">
        <v>7750</v>
      </c>
      <c r="D5326" s="0" t="n">
        <v>1</v>
      </c>
      <c r="E5326" s="8" t="n">
        <v>789</v>
      </c>
      <c r="F5326" s="0" t="n">
        <v>0</v>
      </c>
      <c r="G5326" s="8" t="n">
        <v>789</v>
      </c>
      <c r="H5326" s="0" t="str">
        <f aca="false">INDEX(Products!$C:$C,MATCH(C5326,Products!$A:$A,0))</f>
        <v>Grocery</v>
      </c>
      <c r="I5326" s="0" t="str">
        <f aca="false">INDEX(Orders!$D:$D,MATCH(B5326,Orders!$A:$A,0))</f>
        <v>Delivered</v>
      </c>
      <c r="J5326" s="8" t="n">
        <f aca="false">INDEX(Products!$E:$E,MATCH(C5326,Products!$A:$A,0))</f>
        <v>444.79</v>
      </c>
      <c r="K5326" s="8" t="n">
        <f aca="false">D5326*J5326</f>
        <v>444.79</v>
      </c>
    </row>
    <row r="5327" customFormat="false" ht="15" hidden="false" customHeight="false" outlineLevel="0" collapsed="false">
      <c r="A5327" s="0" t="s">
        <v>13095</v>
      </c>
      <c r="B5327" s="0" t="s">
        <v>4804</v>
      </c>
      <c r="C5327" s="0" t="s">
        <v>7699</v>
      </c>
      <c r="D5327" s="0" t="n">
        <v>2</v>
      </c>
      <c r="E5327" s="8" t="n">
        <v>9229</v>
      </c>
      <c r="F5327" s="0" t="n">
        <v>10</v>
      </c>
      <c r="G5327" s="8" t="n">
        <v>16612.2</v>
      </c>
      <c r="H5327" s="0" t="str">
        <f aca="false">INDEX(Products!$C:$C,MATCH(C5327,Products!$A:$A,0))</f>
        <v>Sports &amp; Fitness</v>
      </c>
      <c r="I5327" s="0" t="str">
        <f aca="false">INDEX(Orders!$D:$D,MATCH(B5327,Orders!$A:$A,0))</f>
        <v>Delivered</v>
      </c>
      <c r="J5327" s="8" t="n">
        <f aca="false">INDEX(Products!$E:$E,MATCH(C5327,Products!$A:$A,0))</f>
        <v>5762.08</v>
      </c>
      <c r="K5327" s="8" t="n">
        <f aca="false">D5327*J5327</f>
        <v>11524.16</v>
      </c>
    </row>
    <row r="5328" customFormat="false" ht="15" hidden="false" customHeight="false" outlineLevel="0" collapsed="false">
      <c r="A5328" s="0" t="s">
        <v>13096</v>
      </c>
      <c r="B5328" s="0" t="s">
        <v>4804</v>
      </c>
      <c r="C5328" s="0" t="s">
        <v>7990</v>
      </c>
      <c r="D5328" s="0" t="n">
        <v>1</v>
      </c>
      <c r="E5328" s="8" t="n">
        <v>25780</v>
      </c>
      <c r="F5328" s="0" t="n">
        <v>10</v>
      </c>
      <c r="G5328" s="8" t="n">
        <v>23202</v>
      </c>
      <c r="H5328" s="0" t="str">
        <f aca="false">INDEX(Products!$C:$C,MATCH(C5328,Products!$A:$A,0))</f>
        <v>Electronics</v>
      </c>
      <c r="I5328" s="0" t="str">
        <f aca="false">INDEX(Orders!$D:$D,MATCH(B5328,Orders!$A:$A,0))</f>
        <v>Delivered</v>
      </c>
      <c r="J5328" s="8" t="n">
        <f aca="false">INDEX(Products!$E:$E,MATCH(C5328,Products!$A:$A,0))</f>
        <v>18157.51</v>
      </c>
      <c r="K5328" s="8" t="n">
        <f aca="false">D5328*J5328</f>
        <v>18157.51</v>
      </c>
    </row>
    <row r="5329" customFormat="false" ht="15" hidden="false" customHeight="false" outlineLevel="0" collapsed="false">
      <c r="A5329" s="0" t="s">
        <v>13097</v>
      </c>
      <c r="B5329" s="0" t="s">
        <v>4804</v>
      </c>
      <c r="C5329" s="0" t="s">
        <v>7750</v>
      </c>
      <c r="D5329" s="0" t="n">
        <v>1</v>
      </c>
      <c r="E5329" s="8" t="n">
        <v>789</v>
      </c>
      <c r="F5329" s="0" t="n">
        <v>0</v>
      </c>
      <c r="G5329" s="8" t="n">
        <v>789</v>
      </c>
      <c r="H5329" s="0" t="str">
        <f aca="false">INDEX(Products!$C:$C,MATCH(C5329,Products!$A:$A,0))</f>
        <v>Grocery</v>
      </c>
      <c r="I5329" s="0" t="str">
        <f aca="false">INDEX(Orders!$D:$D,MATCH(B5329,Orders!$A:$A,0))</f>
        <v>Delivered</v>
      </c>
      <c r="J5329" s="8" t="n">
        <f aca="false">INDEX(Products!$E:$E,MATCH(C5329,Products!$A:$A,0))</f>
        <v>444.79</v>
      </c>
      <c r="K5329" s="8" t="n">
        <f aca="false">D5329*J5329</f>
        <v>444.79</v>
      </c>
    </row>
    <row r="5330" customFormat="false" ht="15" hidden="false" customHeight="false" outlineLevel="0" collapsed="false">
      <c r="A5330" s="0" t="s">
        <v>13098</v>
      </c>
      <c r="B5330" s="0" t="s">
        <v>4805</v>
      </c>
      <c r="C5330" s="0" t="s">
        <v>7839</v>
      </c>
      <c r="D5330" s="0" t="n">
        <v>1</v>
      </c>
      <c r="E5330" s="8" t="n">
        <v>9969</v>
      </c>
      <c r="F5330" s="0" t="n">
        <v>10</v>
      </c>
      <c r="G5330" s="8" t="n">
        <v>8972.1</v>
      </c>
      <c r="H5330" s="0" t="str">
        <f aca="false">INDEX(Products!$C:$C,MATCH(C5330,Products!$A:$A,0))</f>
        <v>Home &amp; Kitchen</v>
      </c>
      <c r="I5330" s="0" t="str">
        <f aca="false">INDEX(Orders!$D:$D,MATCH(B5330,Orders!$A:$A,0))</f>
        <v>Delivered</v>
      </c>
      <c r="J5330" s="8" t="n">
        <f aca="false">INDEX(Products!$E:$E,MATCH(C5330,Products!$A:$A,0))</f>
        <v>5962.26</v>
      </c>
      <c r="K5330" s="8" t="n">
        <f aca="false">D5330*J5330</f>
        <v>5962.26</v>
      </c>
    </row>
    <row r="5331" customFormat="false" ht="15" hidden="false" customHeight="false" outlineLevel="0" collapsed="false">
      <c r="A5331" s="0" t="s">
        <v>13099</v>
      </c>
      <c r="B5331" s="0" t="s">
        <v>4805</v>
      </c>
      <c r="C5331" s="0" t="s">
        <v>7760</v>
      </c>
      <c r="D5331" s="0" t="n">
        <v>1</v>
      </c>
      <c r="E5331" s="8" t="n">
        <v>439</v>
      </c>
      <c r="F5331" s="0" t="n">
        <v>20</v>
      </c>
      <c r="G5331" s="8" t="n">
        <v>351.2</v>
      </c>
      <c r="H5331" s="0" t="str">
        <f aca="false">INDEX(Products!$C:$C,MATCH(C5331,Products!$A:$A,0))</f>
        <v>Grocery</v>
      </c>
      <c r="I5331" s="0" t="str">
        <f aca="false">INDEX(Orders!$D:$D,MATCH(B5331,Orders!$A:$A,0))</f>
        <v>Delivered</v>
      </c>
      <c r="J5331" s="8" t="n">
        <f aca="false">INDEX(Products!$E:$E,MATCH(C5331,Products!$A:$A,0))</f>
        <v>271.77</v>
      </c>
      <c r="K5331" s="8" t="n">
        <f aca="false">D5331*J5331</f>
        <v>271.77</v>
      </c>
    </row>
    <row r="5332" customFormat="false" ht="15" hidden="false" customHeight="false" outlineLevel="0" collapsed="false">
      <c r="A5332" s="0" t="s">
        <v>13100</v>
      </c>
      <c r="B5332" s="0" t="s">
        <v>4806</v>
      </c>
      <c r="C5332" s="0" t="s">
        <v>7818</v>
      </c>
      <c r="D5332" s="0" t="n">
        <v>1</v>
      </c>
      <c r="E5332" s="8" t="n">
        <v>23750</v>
      </c>
      <c r="F5332" s="0" t="n">
        <v>10</v>
      </c>
      <c r="G5332" s="8" t="n">
        <v>21375</v>
      </c>
      <c r="H5332" s="0" t="str">
        <f aca="false">INDEX(Products!$C:$C,MATCH(C5332,Products!$A:$A,0))</f>
        <v>Electronics</v>
      </c>
      <c r="I5332" s="0" t="str">
        <f aca="false">INDEX(Orders!$D:$D,MATCH(B5332,Orders!$A:$A,0))</f>
        <v>Delivered</v>
      </c>
      <c r="J5332" s="8" t="n">
        <f aca="false">INDEX(Products!$E:$E,MATCH(C5332,Products!$A:$A,0))</f>
        <v>15949.33</v>
      </c>
      <c r="K5332" s="8" t="n">
        <f aca="false">D5332*J5332</f>
        <v>15949.33</v>
      </c>
    </row>
    <row r="5333" customFormat="false" ht="15" hidden="false" customHeight="false" outlineLevel="0" collapsed="false">
      <c r="A5333" s="0" t="s">
        <v>13101</v>
      </c>
      <c r="B5333" s="0" t="s">
        <v>4807</v>
      </c>
      <c r="C5333" s="0" t="s">
        <v>8127</v>
      </c>
      <c r="D5333" s="0" t="n">
        <v>2</v>
      </c>
      <c r="E5333" s="8" t="n">
        <v>1239</v>
      </c>
      <c r="F5333" s="0" t="n">
        <v>20</v>
      </c>
      <c r="G5333" s="8" t="n">
        <v>1982.4</v>
      </c>
      <c r="H5333" s="0" t="str">
        <f aca="false">INDEX(Products!$C:$C,MATCH(C5333,Products!$A:$A,0))</f>
        <v>Sports &amp; Fitness</v>
      </c>
      <c r="I5333" s="0" t="str">
        <f aca="false">INDEX(Orders!$D:$D,MATCH(B5333,Orders!$A:$A,0))</f>
        <v>Delivered</v>
      </c>
      <c r="J5333" s="8" t="n">
        <f aca="false">INDEX(Products!$E:$E,MATCH(C5333,Products!$A:$A,0))</f>
        <v>686.19</v>
      </c>
      <c r="K5333" s="8" t="n">
        <f aca="false">D5333*J5333</f>
        <v>1372.38</v>
      </c>
    </row>
    <row r="5334" customFormat="false" ht="15" hidden="false" customHeight="false" outlineLevel="0" collapsed="false">
      <c r="A5334" s="0" t="s">
        <v>13102</v>
      </c>
      <c r="B5334" s="0" t="s">
        <v>4807</v>
      </c>
      <c r="C5334" s="0" t="s">
        <v>7640</v>
      </c>
      <c r="D5334" s="0" t="n">
        <v>1</v>
      </c>
      <c r="E5334" s="8" t="n">
        <v>1880</v>
      </c>
      <c r="F5334" s="0" t="n">
        <v>15</v>
      </c>
      <c r="G5334" s="8" t="n">
        <v>1598</v>
      </c>
      <c r="H5334" s="0" t="str">
        <f aca="false">INDEX(Products!$C:$C,MATCH(C5334,Products!$A:$A,0))</f>
        <v>Fashion</v>
      </c>
      <c r="I5334" s="0" t="str">
        <f aca="false">INDEX(Orders!$D:$D,MATCH(B5334,Orders!$A:$A,0))</f>
        <v>Delivered</v>
      </c>
      <c r="J5334" s="8" t="n">
        <f aca="false">INDEX(Products!$E:$E,MATCH(C5334,Products!$A:$A,0))</f>
        <v>1401.93</v>
      </c>
      <c r="K5334" s="8" t="n">
        <f aca="false">D5334*J5334</f>
        <v>1401.93</v>
      </c>
    </row>
    <row r="5335" customFormat="false" ht="15" hidden="false" customHeight="false" outlineLevel="0" collapsed="false">
      <c r="A5335" s="0" t="s">
        <v>13103</v>
      </c>
      <c r="B5335" s="0" t="s">
        <v>4807</v>
      </c>
      <c r="C5335" s="0" t="s">
        <v>7655</v>
      </c>
      <c r="D5335" s="0" t="n">
        <v>1</v>
      </c>
      <c r="E5335" s="8" t="n">
        <v>1059</v>
      </c>
      <c r="F5335" s="0" t="n">
        <v>30</v>
      </c>
      <c r="G5335" s="8" t="n">
        <v>741.3</v>
      </c>
      <c r="H5335" s="0" t="str">
        <f aca="false">INDEX(Products!$C:$C,MATCH(C5335,Products!$A:$A,0))</f>
        <v>Fashion</v>
      </c>
      <c r="I5335" s="0" t="str">
        <f aca="false">INDEX(Orders!$D:$D,MATCH(B5335,Orders!$A:$A,0))</f>
        <v>Delivered</v>
      </c>
      <c r="J5335" s="8" t="n">
        <f aca="false">INDEX(Products!$E:$E,MATCH(C5335,Products!$A:$A,0))</f>
        <v>616.44</v>
      </c>
      <c r="K5335" s="8" t="n">
        <f aca="false">D5335*J5335</f>
        <v>616.44</v>
      </c>
    </row>
    <row r="5336" customFormat="false" ht="15" hidden="false" customHeight="false" outlineLevel="0" collapsed="false">
      <c r="A5336" s="0" t="s">
        <v>13104</v>
      </c>
      <c r="B5336" s="0" t="s">
        <v>4808</v>
      </c>
      <c r="C5336" s="0" t="s">
        <v>7933</v>
      </c>
      <c r="D5336" s="0" t="n">
        <v>1</v>
      </c>
      <c r="E5336" s="8" t="n">
        <v>1379</v>
      </c>
      <c r="F5336" s="0" t="n">
        <v>0</v>
      </c>
      <c r="G5336" s="8" t="n">
        <v>1379</v>
      </c>
      <c r="H5336" s="0" t="str">
        <f aca="false">INDEX(Products!$C:$C,MATCH(C5336,Products!$A:$A,0))</f>
        <v>Grocery</v>
      </c>
      <c r="I5336" s="0" t="str">
        <f aca="false">INDEX(Orders!$D:$D,MATCH(B5336,Orders!$A:$A,0))</f>
        <v>Delivered</v>
      </c>
      <c r="J5336" s="8" t="n">
        <f aca="false">INDEX(Products!$E:$E,MATCH(C5336,Products!$A:$A,0))</f>
        <v>826.95</v>
      </c>
      <c r="K5336" s="8" t="n">
        <f aca="false">D5336*J5336</f>
        <v>826.95</v>
      </c>
    </row>
    <row r="5337" customFormat="false" ht="15" hidden="false" customHeight="false" outlineLevel="0" collapsed="false">
      <c r="A5337" s="0" t="s">
        <v>13105</v>
      </c>
      <c r="B5337" s="0" t="s">
        <v>4808</v>
      </c>
      <c r="C5337" s="0" t="s">
        <v>7833</v>
      </c>
      <c r="D5337" s="0" t="n">
        <v>1</v>
      </c>
      <c r="E5337" s="8" t="n">
        <v>63680</v>
      </c>
      <c r="F5337" s="0" t="n">
        <v>0</v>
      </c>
      <c r="G5337" s="8" t="n">
        <v>63680</v>
      </c>
      <c r="H5337" s="0" t="str">
        <f aca="false">INDEX(Products!$C:$C,MATCH(C5337,Products!$A:$A,0))</f>
        <v>Mobiles &amp; Accessories</v>
      </c>
      <c r="I5337" s="0" t="str">
        <f aca="false">INDEX(Orders!$D:$D,MATCH(B5337,Orders!$A:$A,0))</f>
        <v>Delivered</v>
      </c>
      <c r="J5337" s="8" t="n">
        <f aca="false">INDEX(Products!$E:$E,MATCH(C5337,Products!$A:$A,0))</f>
        <v>42793.05</v>
      </c>
      <c r="K5337" s="8" t="n">
        <f aca="false">D5337*J5337</f>
        <v>42793.05</v>
      </c>
    </row>
    <row r="5338" customFormat="false" ht="15" hidden="false" customHeight="false" outlineLevel="0" collapsed="false">
      <c r="A5338" s="0" t="s">
        <v>13106</v>
      </c>
      <c r="B5338" s="0" t="s">
        <v>4808</v>
      </c>
      <c r="C5338" s="0" t="s">
        <v>7860</v>
      </c>
      <c r="D5338" s="0" t="n">
        <v>1</v>
      </c>
      <c r="E5338" s="8" t="n">
        <v>24399</v>
      </c>
      <c r="F5338" s="0" t="n">
        <v>0</v>
      </c>
      <c r="G5338" s="8" t="n">
        <v>24399</v>
      </c>
      <c r="H5338" s="0" t="str">
        <f aca="false">INDEX(Products!$C:$C,MATCH(C5338,Products!$A:$A,0))</f>
        <v>Mobiles &amp; Accessories</v>
      </c>
      <c r="I5338" s="0" t="str">
        <f aca="false">INDEX(Orders!$D:$D,MATCH(B5338,Orders!$A:$A,0))</f>
        <v>Delivered</v>
      </c>
      <c r="J5338" s="8" t="n">
        <f aca="false">INDEX(Products!$E:$E,MATCH(C5338,Products!$A:$A,0))</f>
        <v>14822.21</v>
      </c>
      <c r="K5338" s="8" t="n">
        <f aca="false">D5338*J5338</f>
        <v>14822.21</v>
      </c>
    </row>
    <row r="5339" customFormat="false" ht="15" hidden="false" customHeight="false" outlineLevel="0" collapsed="false">
      <c r="A5339" s="0" t="s">
        <v>13107</v>
      </c>
      <c r="B5339" s="0" t="s">
        <v>4809</v>
      </c>
      <c r="C5339" s="0" t="s">
        <v>7599</v>
      </c>
      <c r="D5339" s="0" t="n">
        <v>1</v>
      </c>
      <c r="E5339" s="8" t="n">
        <v>4869</v>
      </c>
      <c r="F5339" s="0" t="n">
        <v>15</v>
      </c>
      <c r="G5339" s="8" t="n">
        <v>4138.65</v>
      </c>
      <c r="H5339" s="0" t="str">
        <f aca="false">INDEX(Products!$C:$C,MATCH(C5339,Products!$A:$A,0))</f>
        <v>Fashion</v>
      </c>
      <c r="I5339" s="0" t="str">
        <f aca="false">INDEX(Orders!$D:$D,MATCH(B5339,Orders!$A:$A,0))</f>
        <v>Delivered</v>
      </c>
      <c r="J5339" s="8" t="n">
        <f aca="false">INDEX(Products!$E:$E,MATCH(C5339,Products!$A:$A,0))</f>
        <v>3494.47</v>
      </c>
      <c r="K5339" s="8" t="n">
        <f aca="false">D5339*J5339</f>
        <v>3494.47</v>
      </c>
    </row>
    <row r="5340" customFormat="false" ht="15" hidden="false" customHeight="false" outlineLevel="0" collapsed="false">
      <c r="A5340" s="0" t="s">
        <v>13108</v>
      </c>
      <c r="B5340" s="0" t="s">
        <v>4809</v>
      </c>
      <c r="C5340" s="0" t="s">
        <v>7827</v>
      </c>
      <c r="D5340" s="0" t="n">
        <v>1</v>
      </c>
      <c r="E5340" s="8" t="n">
        <v>3359</v>
      </c>
      <c r="F5340" s="0" t="n">
        <v>0</v>
      </c>
      <c r="G5340" s="8" t="n">
        <v>3359</v>
      </c>
      <c r="H5340" s="0" t="str">
        <f aca="false">INDEX(Products!$C:$C,MATCH(C5340,Products!$A:$A,0))</f>
        <v>Home &amp; Kitchen</v>
      </c>
      <c r="I5340" s="0" t="str">
        <f aca="false">INDEX(Orders!$D:$D,MATCH(B5340,Orders!$A:$A,0))</f>
        <v>Delivered</v>
      </c>
      <c r="J5340" s="8" t="n">
        <f aca="false">INDEX(Products!$E:$E,MATCH(C5340,Products!$A:$A,0))</f>
        <v>1895.25</v>
      </c>
      <c r="K5340" s="8" t="n">
        <f aca="false">D5340*J5340</f>
        <v>1895.25</v>
      </c>
    </row>
    <row r="5341" customFormat="false" ht="15" hidden="false" customHeight="false" outlineLevel="0" collapsed="false">
      <c r="A5341" s="0" t="s">
        <v>13109</v>
      </c>
      <c r="B5341" s="0" t="s">
        <v>4810</v>
      </c>
      <c r="C5341" s="0" t="s">
        <v>8253</v>
      </c>
      <c r="D5341" s="0" t="n">
        <v>1</v>
      </c>
      <c r="E5341" s="8" t="n">
        <v>1729</v>
      </c>
      <c r="F5341" s="0" t="n">
        <v>0</v>
      </c>
      <c r="G5341" s="8" t="n">
        <v>1729</v>
      </c>
      <c r="H5341" s="0" t="str">
        <f aca="false">INDEX(Products!$C:$C,MATCH(C5341,Products!$A:$A,0))</f>
        <v>Beauty &amp; Personal Care</v>
      </c>
      <c r="I5341" s="0" t="str">
        <f aca="false">INDEX(Orders!$D:$D,MATCH(B5341,Orders!$A:$A,0))</f>
        <v>Delivered</v>
      </c>
      <c r="J5341" s="8" t="n">
        <f aca="false">INDEX(Products!$E:$E,MATCH(C5341,Products!$A:$A,0))</f>
        <v>1062.01</v>
      </c>
      <c r="K5341" s="8" t="n">
        <f aca="false">D5341*J5341</f>
        <v>1062.01</v>
      </c>
    </row>
    <row r="5342" customFormat="false" ht="15" hidden="false" customHeight="false" outlineLevel="0" collapsed="false">
      <c r="A5342" s="0" t="s">
        <v>13110</v>
      </c>
      <c r="B5342" s="0" t="s">
        <v>4811</v>
      </c>
      <c r="C5342" s="0" t="s">
        <v>8419</v>
      </c>
      <c r="D5342" s="0" t="n">
        <v>1</v>
      </c>
      <c r="E5342" s="8" t="n">
        <v>35300</v>
      </c>
      <c r="F5342" s="0" t="n">
        <v>10</v>
      </c>
      <c r="G5342" s="8" t="n">
        <v>31770</v>
      </c>
      <c r="H5342" s="0" t="str">
        <f aca="false">INDEX(Products!$C:$C,MATCH(C5342,Products!$A:$A,0))</f>
        <v>Electronics</v>
      </c>
      <c r="I5342" s="0" t="str">
        <f aca="false">INDEX(Orders!$D:$D,MATCH(B5342,Orders!$A:$A,0))</f>
        <v>Delivered</v>
      </c>
      <c r="J5342" s="8" t="n">
        <f aca="false">INDEX(Products!$E:$E,MATCH(C5342,Products!$A:$A,0))</f>
        <v>23536.44</v>
      </c>
      <c r="K5342" s="8" t="n">
        <f aca="false">D5342*J5342</f>
        <v>23536.44</v>
      </c>
    </row>
    <row r="5343" customFormat="false" ht="15" hidden="false" customHeight="false" outlineLevel="0" collapsed="false">
      <c r="A5343" s="0" t="s">
        <v>13111</v>
      </c>
      <c r="B5343" s="0" t="s">
        <v>4811</v>
      </c>
      <c r="C5343" s="0" t="s">
        <v>7676</v>
      </c>
      <c r="D5343" s="0" t="n">
        <v>1</v>
      </c>
      <c r="E5343" s="8" t="n">
        <v>33759</v>
      </c>
      <c r="F5343" s="0" t="n">
        <v>15</v>
      </c>
      <c r="G5343" s="8" t="n">
        <v>28695.15</v>
      </c>
      <c r="H5343" s="0" t="str">
        <f aca="false">INDEX(Products!$C:$C,MATCH(C5343,Products!$A:$A,0))</f>
        <v>Furniture</v>
      </c>
      <c r="I5343" s="0" t="str">
        <f aca="false">INDEX(Orders!$D:$D,MATCH(B5343,Orders!$A:$A,0))</f>
        <v>Delivered</v>
      </c>
      <c r="J5343" s="8" t="n">
        <f aca="false">INDEX(Products!$E:$E,MATCH(C5343,Products!$A:$A,0))</f>
        <v>19897.05</v>
      </c>
      <c r="K5343" s="8" t="n">
        <f aca="false">D5343*J5343</f>
        <v>19897.05</v>
      </c>
    </row>
    <row r="5344" customFormat="false" ht="15" hidden="false" customHeight="false" outlineLevel="0" collapsed="false">
      <c r="A5344" s="0" t="s">
        <v>13112</v>
      </c>
      <c r="B5344" s="0" t="s">
        <v>4812</v>
      </c>
      <c r="C5344" s="0" t="s">
        <v>7785</v>
      </c>
      <c r="D5344" s="0" t="n">
        <v>1</v>
      </c>
      <c r="E5344" s="8" t="n">
        <v>709</v>
      </c>
      <c r="F5344" s="0" t="n">
        <v>20</v>
      </c>
      <c r="G5344" s="8" t="n">
        <v>567.2</v>
      </c>
      <c r="H5344" s="0" t="str">
        <f aca="false">INDEX(Products!$C:$C,MATCH(C5344,Products!$A:$A,0))</f>
        <v>Grocery</v>
      </c>
      <c r="I5344" s="0" t="str">
        <f aca="false">INDEX(Orders!$D:$D,MATCH(B5344,Orders!$A:$A,0))</f>
        <v>Delivered</v>
      </c>
      <c r="J5344" s="8" t="n">
        <f aca="false">INDEX(Products!$E:$E,MATCH(C5344,Products!$A:$A,0))</f>
        <v>488.31</v>
      </c>
      <c r="K5344" s="8" t="n">
        <f aca="false">D5344*J5344</f>
        <v>488.31</v>
      </c>
    </row>
    <row r="5345" customFormat="false" ht="15" hidden="false" customHeight="false" outlineLevel="0" collapsed="false">
      <c r="A5345" s="0" t="s">
        <v>13113</v>
      </c>
      <c r="B5345" s="0" t="s">
        <v>4812</v>
      </c>
      <c r="C5345" s="0" t="s">
        <v>7642</v>
      </c>
      <c r="D5345" s="0" t="n">
        <v>2</v>
      </c>
      <c r="E5345" s="8" t="n">
        <v>15499</v>
      </c>
      <c r="F5345" s="0" t="n">
        <v>20</v>
      </c>
      <c r="G5345" s="8" t="n">
        <v>24798.4</v>
      </c>
      <c r="H5345" s="0" t="str">
        <f aca="false">INDEX(Products!$C:$C,MATCH(C5345,Products!$A:$A,0))</f>
        <v>Electronics</v>
      </c>
      <c r="I5345" s="0" t="str">
        <f aca="false">INDEX(Orders!$D:$D,MATCH(B5345,Orders!$A:$A,0))</f>
        <v>Delivered</v>
      </c>
      <c r="J5345" s="8" t="n">
        <f aca="false">INDEX(Products!$E:$E,MATCH(C5345,Products!$A:$A,0))</f>
        <v>11174.87</v>
      </c>
      <c r="K5345" s="8" t="n">
        <f aca="false">D5345*J5345</f>
        <v>22349.74</v>
      </c>
    </row>
    <row r="5346" customFormat="false" ht="15" hidden="false" customHeight="false" outlineLevel="0" collapsed="false">
      <c r="A5346" s="0" t="s">
        <v>13114</v>
      </c>
      <c r="B5346" s="0" t="s">
        <v>4813</v>
      </c>
      <c r="C5346" s="0" t="s">
        <v>7716</v>
      </c>
      <c r="D5346" s="0" t="n">
        <v>1</v>
      </c>
      <c r="E5346" s="8" t="n">
        <v>979</v>
      </c>
      <c r="F5346" s="0" t="n">
        <v>10</v>
      </c>
      <c r="G5346" s="8" t="n">
        <v>881.1</v>
      </c>
      <c r="H5346" s="0" t="str">
        <f aca="false">INDEX(Products!$C:$C,MATCH(C5346,Products!$A:$A,0))</f>
        <v>Books</v>
      </c>
      <c r="I5346" s="0" t="str">
        <f aca="false">INDEX(Orders!$D:$D,MATCH(B5346,Orders!$A:$A,0))</f>
        <v>Delivered</v>
      </c>
      <c r="J5346" s="8" t="n">
        <f aca="false">INDEX(Products!$E:$E,MATCH(C5346,Products!$A:$A,0))</f>
        <v>603.86</v>
      </c>
      <c r="K5346" s="8" t="n">
        <f aca="false">D5346*J5346</f>
        <v>603.86</v>
      </c>
    </row>
    <row r="5347" customFormat="false" ht="15" hidden="false" customHeight="false" outlineLevel="0" collapsed="false">
      <c r="A5347" s="0" t="s">
        <v>13115</v>
      </c>
      <c r="B5347" s="0" t="s">
        <v>4815</v>
      </c>
      <c r="C5347" s="0" t="s">
        <v>7827</v>
      </c>
      <c r="D5347" s="0" t="n">
        <v>1</v>
      </c>
      <c r="E5347" s="8" t="n">
        <v>3359</v>
      </c>
      <c r="F5347" s="0" t="n">
        <v>0</v>
      </c>
      <c r="G5347" s="8" t="n">
        <v>3359</v>
      </c>
      <c r="H5347" s="0" t="str">
        <f aca="false">INDEX(Products!$C:$C,MATCH(C5347,Products!$A:$A,0))</f>
        <v>Home &amp; Kitchen</v>
      </c>
      <c r="I5347" s="0" t="str">
        <f aca="false">INDEX(Orders!$D:$D,MATCH(B5347,Orders!$A:$A,0))</f>
        <v>Delivered</v>
      </c>
      <c r="J5347" s="8" t="n">
        <f aca="false">INDEX(Products!$E:$E,MATCH(C5347,Products!$A:$A,0))</f>
        <v>1895.25</v>
      </c>
      <c r="K5347" s="8" t="n">
        <f aca="false">D5347*J5347</f>
        <v>1895.25</v>
      </c>
    </row>
    <row r="5348" customFormat="false" ht="15" hidden="false" customHeight="false" outlineLevel="0" collapsed="false">
      <c r="A5348" s="0" t="s">
        <v>13116</v>
      </c>
      <c r="B5348" s="0" t="s">
        <v>4816</v>
      </c>
      <c r="C5348" s="0" t="s">
        <v>7833</v>
      </c>
      <c r="D5348" s="0" t="n">
        <v>1</v>
      </c>
      <c r="E5348" s="8" t="n">
        <v>63680</v>
      </c>
      <c r="F5348" s="0" t="n">
        <v>0</v>
      </c>
      <c r="G5348" s="8" t="n">
        <v>63680</v>
      </c>
      <c r="H5348" s="0" t="str">
        <f aca="false">INDEX(Products!$C:$C,MATCH(C5348,Products!$A:$A,0))</f>
        <v>Mobiles &amp; Accessories</v>
      </c>
      <c r="I5348" s="0" t="str">
        <f aca="false">INDEX(Orders!$D:$D,MATCH(B5348,Orders!$A:$A,0))</f>
        <v>Delivered</v>
      </c>
      <c r="J5348" s="8" t="n">
        <f aca="false">INDEX(Products!$E:$E,MATCH(C5348,Products!$A:$A,0))</f>
        <v>42793.05</v>
      </c>
      <c r="K5348" s="8" t="n">
        <f aca="false">D5348*J5348</f>
        <v>42793.05</v>
      </c>
    </row>
    <row r="5349" customFormat="false" ht="15" hidden="false" customHeight="false" outlineLevel="0" collapsed="false">
      <c r="A5349" s="0" t="s">
        <v>13117</v>
      </c>
      <c r="B5349" s="0" t="s">
        <v>4817</v>
      </c>
      <c r="C5349" s="0" t="s">
        <v>8081</v>
      </c>
      <c r="D5349" s="0" t="n">
        <v>2</v>
      </c>
      <c r="E5349" s="8" t="n">
        <v>940</v>
      </c>
      <c r="F5349" s="0" t="n">
        <v>0</v>
      </c>
      <c r="G5349" s="8" t="n">
        <v>1880</v>
      </c>
      <c r="H5349" s="0" t="str">
        <f aca="false">INDEX(Products!$C:$C,MATCH(C5349,Products!$A:$A,0))</f>
        <v>Books</v>
      </c>
      <c r="I5349" s="0" t="str">
        <f aca="false">INDEX(Orders!$D:$D,MATCH(B5349,Orders!$A:$A,0))</f>
        <v>Cancelled</v>
      </c>
      <c r="J5349" s="8" t="n">
        <f aca="false">INDEX(Products!$E:$E,MATCH(C5349,Products!$A:$A,0))</f>
        <v>531.47</v>
      </c>
      <c r="K5349" s="8" t="n">
        <f aca="false">D5349*J5349</f>
        <v>1062.94</v>
      </c>
    </row>
    <row r="5350" customFormat="false" ht="15" hidden="false" customHeight="false" outlineLevel="0" collapsed="false">
      <c r="A5350" s="0" t="s">
        <v>13118</v>
      </c>
      <c r="B5350" s="0" t="s">
        <v>4819</v>
      </c>
      <c r="C5350" s="0" t="s">
        <v>7827</v>
      </c>
      <c r="D5350" s="0" t="n">
        <v>1</v>
      </c>
      <c r="E5350" s="8" t="n">
        <v>3359</v>
      </c>
      <c r="F5350" s="0" t="n">
        <v>30</v>
      </c>
      <c r="G5350" s="8" t="n">
        <v>2351.3</v>
      </c>
      <c r="H5350" s="0" t="str">
        <f aca="false">INDEX(Products!$C:$C,MATCH(C5350,Products!$A:$A,0))</f>
        <v>Home &amp; Kitchen</v>
      </c>
      <c r="I5350" s="0" t="str">
        <f aca="false">INDEX(Orders!$D:$D,MATCH(B5350,Orders!$A:$A,0))</f>
        <v>Delivered</v>
      </c>
      <c r="J5350" s="8" t="n">
        <f aca="false">INDEX(Products!$E:$E,MATCH(C5350,Products!$A:$A,0))</f>
        <v>1895.25</v>
      </c>
      <c r="K5350" s="8" t="n">
        <f aca="false">D5350*J5350</f>
        <v>1895.25</v>
      </c>
    </row>
    <row r="5351" customFormat="false" ht="15" hidden="false" customHeight="false" outlineLevel="0" collapsed="false">
      <c r="A5351" s="0" t="s">
        <v>13119</v>
      </c>
      <c r="B5351" s="0" t="s">
        <v>4819</v>
      </c>
      <c r="C5351" s="0" t="s">
        <v>7616</v>
      </c>
      <c r="D5351" s="0" t="n">
        <v>1</v>
      </c>
      <c r="E5351" s="8" t="n">
        <v>9379</v>
      </c>
      <c r="F5351" s="0" t="n">
        <v>5</v>
      </c>
      <c r="G5351" s="8" t="n">
        <v>8910.05</v>
      </c>
      <c r="H5351" s="0" t="str">
        <f aca="false">INDEX(Products!$C:$C,MATCH(C5351,Products!$A:$A,0))</f>
        <v>Electronics</v>
      </c>
      <c r="I5351" s="0" t="str">
        <f aca="false">INDEX(Orders!$D:$D,MATCH(B5351,Orders!$A:$A,0))</f>
        <v>Delivered</v>
      </c>
      <c r="J5351" s="8" t="n">
        <f aca="false">INDEX(Products!$E:$E,MATCH(C5351,Products!$A:$A,0))</f>
        <v>6769.42</v>
      </c>
      <c r="K5351" s="8" t="n">
        <f aca="false">D5351*J5351</f>
        <v>6769.42</v>
      </c>
    </row>
    <row r="5352" customFormat="false" ht="15" hidden="false" customHeight="false" outlineLevel="0" collapsed="false">
      <c r="A5352" s="0" t="s">
        <v>13120</v>
      </c>
      <c r="B5352" s="0" t="s">
        <v>4821</v>
      </c>
      <c r="C5352" s="0" t="s">
        <v>7940</v>
      </c>
      <c r="D5352" s="0" t="n">
        <v>1</v>
      </c>
      <c r="E5352" s="8" t="n">
        <v>1309</v>
      </c>
      <c r="F5352" s="0" t="n">
        <v>5</v>
      </c>
      <c r="G5352" s="8" t="n">
        <v>1243.55</v>
      </c>
      <c r="H5352" s="0" t="str">
        <f aca="false">INDEX(Products!$C:$C,MATCH(C5352,Products!$A:$A,0))</f>
        <v>Grocery</v>
      </c>
      <c r="I5352" s="0" t="str">
        <f aca="false">INDEX(Orders!$D:$D,MATCH(B5352,Orders!$A:$A,0))</f>
        <v>Delivered</v>
      </c>
      <c r="J5352" s="8" t="n">
        <f aca="false">INDEX(Products!$E:$E,MATCH(C5352,Products!$A:$A,0))</f>
        <v>914.27</v>
      </c>
      <c r="K5352" s="8" t="n">
        <f aca="false">D5352*J5352</f>
        <v>914.27</v>
      </c>
    </row>
    <row r="5353" customFormat="false" ht="15" hidden="false" customHeight="false" outlineLevel="0" collapsed="false">
      <c r="A5353" s="0" t="s">
        <v>13121</v>
      </c>
      <c r="B5353" s="0" t="s">
        <v>4822</v>
      </c>
      <c r="C5353" s="0" t="s">
        <v>7928</v>
      </c>
      <c r="D5353" s="0" t="n">
        <v>1</v>
      </c>
      <c r="E5353" s="8" t="n">
        <v>12299</v>
      </c>
      <c r="F5353" s="0" t="n">
        <v>0</v>
      </c>
      <c r="G5353" s="8" t="n">
        <v>12299</v>
      </c>
      <c r="H5353" s="0" t="str">
        <f aca="false">INDEX(Products!$C:$C,MATCH(C5353,Products!$A:$A,0))</f>
        <v>Home &amp; Kitchen</v>
      </c>
      <c r="I5353" s="0" t="str">
        <f aca="false">INDEX(Orders!$D:$D,MATCH(B5353,Orders!$A:$A,0))</f>
        <v>Delivered</v>
      </c>
      <c r="J5353" s="8" t="n">
        <f aca="false">INDEX(Products!$E:$E,MATCH(C5353,Products!$A:$A,0))</f>
        <v>8449.74</v>
      </c>
      <c r="K5353" s="8" t="n">
        <f aca="false">D5353*J5353</f>
        <v>8449.74</v>
      </c>
    </row>
    <row r="5354" customFormat="false" ht="15" hidden="false" customHeight="false" outlineLevel="0" collapsed="false">
      <c r="A5354" s="0" t="s">
        <v>13122</v>
      </c>
      <c r="B5354" s="0" t="s">
        <v>4823</v>
      </c>
      <c r="C5354" s="0" t="s">
        <v>7742</v>
      </c>
      <c r="D5354" s="0" t="n">
        <v>1</v>
      </c>
      <c r="E5354" s="8" t="n">
        <v>12729</v>
      </c>
      <c r="F5354" s="0" t="n">
        <v>10</v>
      </c>
      <c r="G5354" s="8" t="n">
        <v>11456.1</v>
      </c>
      <c r="H5354" s="0" t="str">
        <f aca="false">INDEX(Products!$C:$C,MATCH(C5354,Products!$A:$A,0))</f>
        <v>Home &amp; Kitchen</v>
      </c>
      <c r="I5354" s="0" t="str">
        <f aca="false">INDEX(Orders!$D:$D,MATCH(B5354,Orders!$A:$A,0))</f>
        <v>Delivered</v>
      </c>
      <c r="J5354" s="8" t="n">
        <f aca="false">INDEX(Products!$E:$E,MATCH(C5354,Products!$A:$A,0))</f>
        <v>8235.9</v>
      </c>
      <c r="K5354" s="8" t="n">
        <f aca="false">D5354*J5354</f>
        <v>8235.9</v>
      </c>
    </row>
    <row r="5355" customFormat="false" ht="15" hidden="false" customHeight="false" outlineLevel="0" collapsed="false">
      <c r="A5355" s="0" t="s">
        <v>13123</v>
      </c>
      <c r="B5355" s="0" t="s">
        <v>4824</v>
      </c>
      <c r="C5355" s="0" t="s">
        <v>7727</v>
      </c>
      <c r="D5355" s="0" t="n">
        <v>1</v>
      </c>
      <c r="E5355" s="8" t="n">
        <v>2379</v>
      </c>
      <c r="F5355" s="0" t="n">
        <v>20</v>
      </c>
      <c r="G5355" s="8" t="n">
        <v>1903.2</v>
      </c>
      <c r="H5355" s="0" t="str">
        <f aca="false">INDEX(Products!$C:$C,MATCH(C5355,Products!$A:$A,0))</f>
        <v>Fashion</v>
      </c>
      <c r="I5355" s="0" t="str">
        <f aca="false">INDEX(Orders!$D:$D,MATCH(B5355,Orders!$A:$A,0))</f>
        <v>Delivered</v>
      </c>
      <c r="J5355" s="8" t="n">
        <f aca="false">INDEX(Products!$E:$E,MATCH(C5355,Products!$A:$A,0))</f>
        <v>1774.91</v>
      </c>
      <c r="K5355" s="8" t="n">
        <f aca="false">D5355*J5355</f>
        <v>1774.91</v>
      </c>
    </row>
    <row r="5356" customFormat="false" ht="15" hidden="false" customHeight="false" outlineLevel="0" collapsed="false">
      <c r="A5356" s="0" t="s">
        <v>13124</v>
      </c>
      <c r="B5356" s="0" t="s">
        <v>4824</v>
      </c>
      <c r="C5356" s="0" t="s">
        <v>7892</v>
      </c>
      <c r="D5356" s="0" t="n">
        <v>1</v>
      </c>
      <c r="E5356" s="8" t="n">
        <v>31790</v>
      </c>
      <c r="F5356" s="0" t="n">
        <v>5</v>
      </c>
      <c r="G5356" s="8" t="n">
        <v>30200.5</v>
      </c>
      <c r="H5356" s="0" t="str">
        <f aca="false">INDEX(Products!$C:$C,MATCH(C5356,Products!$A:$A,0))</f>
        <v>Electronics</v>
      </c>
      <c r="I5356" s="0" t="str">
        <f aca="false">INDEX(Orders!$D:$D,MATCH(B5356,Orders!$A:$A,0))</f>
        <v>Delivered</v>
      </c>
      <c r="J5356" s="8" t="n">
        <f aca="false">INDEX(Products!$E:$E,MATCH(C5356,Products!$A:$A,0))</f>
        <v>21808.65</v>
      </c>
      <c r="K5356" s="8" t="n">
        <f aca="false">D5356*J5356</f>
        <v>21808.65</v>
      </c>
    </row>
    <row r="5357" customFormat="false" ht="15" hidden="false" customHeight="false" outlineLevel="0" collapsed="false">
      <c r="A5357" s="0" t="s">
        <v>13125</v>
      </c>
      <c r="B5357" s="0" t="s">
        <v>4825</v>
      </c>
      <c r="C5357" s="0" t="s">
        <v>7657</v>
      </c>
      <c r="D5357" s="0" t="n">
        <v>1</v>
      </c>
      <c r="E5357" s="8" t="n">
        <v>2549</v>
      </c>
      <c r="F5357" s="0" t="n">
        <v>5</v>
      </c>
      <c r="G5357" s="8" t="n">
        <v>2421.55</v>
      </c>
      <c r="H5357" s="0" t="str">
        <f aca="false">INDEX(Products!$C:$C,MATCH(C5357,Products!$A:$A,0))</f>
        <v>Beauty &amp; Personal Care</v>
      </c>
      <c r="I5357" s="0" t="str">
        <f aca="false">INDEX(Orders!$D:$D,MATCH(B5357,Orders!$A:$A,0))</f>
        <v>Delivered</v>
      </c>
      <c r="J5357" s="8" t="n">
        <f aca="false">INDEX(Products!$E:$E,MATCH(C5357,Products!$A:$A,0))</f>
        <v>1757.39</v>
      </c>
      <c r="K5357" s="8" t="n">
        <f aca="false">D5357*J5357</f>
        <v>1757.39</v>
      </c>
    </row>
    <row r="5358" customFormat="false" ht="15" hidden="false" customHeight="false" outlineLevel="0" collapsed="false">
      <c r="A5358" s="0" t="s">
        <v>13126</v>
      </c>
      <c r="B5358" s="0" t="s">
        <v>4826</v>
      </c>
      <c r="C5358" s="0" t="s">
        <v>7593</v>
      </c>
      <c r="D5358" s="0" t="n">
        <v>1</v>
      </c>
      <c r="E5358" s="8" t="n">
        <v>12159</v>
      </c>
      <c r="F5358" s="0" t="n">
        <v>20</v>
      </c>
      <c r="G5358" s="8" t="n">
        <v>9727.2</v>
      </c>
      <c r="H5358" s="0" t="str">
        <f aca="false">INDEX(Products!$C:$C,MATCH(C5358,Products!$A:$A,0))</f>
        <v>Mobiles &amp; Accessories</v>
      </c>
      <c r="I5358" s="0" t="str">
        <f aca="false">INDEX(Orders!$D:$D,MATCH(B5358,Orders!$A:$A,0))</f>
        <v>Delivered</v>
      </c>
      <c r="J5358" s="8" t="n">
        <f aca="false">INDEX(Products!$E:$E,MATCH(C5358,Products!$A:$A,0))</f>
        <v>8791.68</v>
      </c>
      <c r="K5358" s="8" t="n">
        <f aca="false">D5358*J5358</f>
        <v>8791.68</v>
      </c>
    </row>
    <row r="5359" customFormat="false" ht="15" hidden="false" customHeight="false" outlineLevel="0" collapsed="false">
      <c r="A5359" s="0" t="s">
        <v>13127</v>
      </c>
      <c r="B5359" s="0" t="s">
        <v>4827</v>
      </c>
      <c r="C5359" s="0" t="s">
        <v>7651</v>
      </c>
      <c r="D5359" s="0" t="n">
        <v>2</v>
      </c>
      <c r="E5359" s="8" t="n">
        <v>7439</v>
      </c>
      <c r="F5359" s="0" t="n">
        <v>0</v>
      </c>
      <c r="G5359" s="8" t="n">
        <v>14878</v>
      </c>
      <c r="H5359" s="0" t="str">
        <f aca="false">INDEX(Products!$C:$C,MATCH(C5359,Products!$A:$A,0))</f>
        <v>Mobiles &amp; Accessories</v>
      </c>
      <c r="I5359" s="0" t="str">
        <f aca="false">INDEX(Orders!$D:$D,MATCH(B5359,Orders!$A:$A,0))</f>
        <v>Delivered</v>
      </c>
      <c r="J5359" s="8" t="n">
        <f aca="false">INDEX(Products!$E:$E,MATCH(C5359,Products!$A:$A,0))</f>
        <v>4901.55</v>
      </c>
      <c r="K5359" s="8" t="n">
        <f aca="false">D5359*J5359</f>
        <v>9803.1</v>
      </c>
    </row>
    <row r="5360" customFormat="false" ht="15" hidden="false" customHeight="false" outlineLevel="0" collapsed="false">
      <c r="A5360" s="0" t="s">
        <v>13128</v>
      </c>
      <c r="B5360" s="0" t="s">
        <v>4828</v>
      </c>
      <c r="C5360" s="0" t="s">
        <v>7636</v>
      </c>
      <c r="D5360" s="0" t="n">
        <v>1</v>
      </c>
      <c r="E5360" s="8" t="n">
        <v>10879</v>
      </c>
      <c r="F5360" s="0" t="n">
        <v>5</v>
      </c>
      <c r="G5360" s="8" t="n">
        <v>10335.05</v>
      </c>
      <c r="H5360" s="0" t="str">
        <f aca="false">INDEX(Products!$C:$C,MATCH(C5360,Products!$A:$A,0))</f>
        <v>Home &amp; Kitchen</v>
      </c>
      <c r="I5360" s="0" t="str">
        <f aca="false">INDEX(Orders!$D:$D,MATCH(B5360,Orders!$A:$A,0))</f>
        <v>Delivered</v>
      </c>
      <c r="J5360" s="8" t="n">
        <f aca="false">INDEX(Products!$E:$E,MATCH(C5360,Products!$A:$A,0))</f>
        <v>7860.38</v>
      </c>
      <c r="K5360" s="8" t="n">
        <f aca="false">D5360*J5360</f>
        <v>7860.38</v>
      </c>
    </row>
    <row r="5361" customFormat="false" ht="15" hidden="false" customHeight="false" outlineLevel="0" collapsed="false">
      <c r="A5361" s="0" t="s">
        <v>13129</v>
      </c>
      <c r="B5361" s="0" t="s">
        <v>4828</v>
      </c>
      <c r="C5361" s="0" t="s">
        <v>7943</v>
      </c>
      <c r="D5361" s="0" t="n">
        <v>1</v>
      </c>
      <c r="E5361" s="8" t="n">
        <v>1420</v>
      </c>
      <c r="F5361" s="0" t="n">
        <v>0</v>
      </c>
      <c r="G5361" s="8" t="n">
        <v>1420</v>
      </c>
      <c r="H5361" s="0" t="str">
        <f aca="false">INDEX(Products!$C:$C,MATCH(C5361,Products!$A:$A,0))</f>
        <v>Grocery</v>
      </c>
      <c r="I5361" s="0" t="str">
        <f aca="false">INDEX(Orders!$D:$D,MATCH(B5361,Orders!$A:$A,0))</f>
        <v>Delivered</v>
      </c>
      <c r="J5361" s="8" t="n">
        <f aca="false">INDEX(Products!$E:$E,MATCH(C5361,Products!$A:$A,0))</f>
        <v>829.76</v>
      </c>
      <c r="K5361" s="8" t="n">
        <f aca="false">D5361*J5361</f>
        <v>829.76</v>
      </c>
    </row>
    <row r="5362" customFormat="false" ht="15" hidden="false" customHeight="false" outlineLevel="0" collapsed="false">
      <c r="A5362" s="0" t="s">
        <v>13130</v>
      </c>
      <c r="B5362" s="0" t="s">
        <v>4829</v>
      </c>
      <c r="C5362" s="0" t="s">
        <v>8127</v>
      </c>
      <c r="D5362" s="0" t="n">
        <v>1</v>
      </c>
      <c r="E5362" s="8" t="n">
        <v>1239</v>
      </c>
      <c r="F5362" s="0" t="n">
        <v>10</v>
      </c>
      <c r="G5362" s="8" t="n">
        <v>1115.1</v>
      </c>
      <c r="H5362" s="0" t="str">
        <f aca="false">INDEX(Products!$C:$C,MATCH(C5362,Products!$A:$A,0))</f>
        <v>Sports &amp; Fitness</v>
      </c>
      <c r="I5362" s="0" t="str">
        <f aca="false">INDEX(Orders!$D:$D,MATCH(B5362,Orders!$A:$A,0))</f>
        <v>Delivered</v>
      </c>
      <c r="J5362" s="8" t="n">
        <f aca="false">INDEX(Products!$E:$E,MATCH(C5362,Products!$A:$A,0))</f>
        <v>686.19</v>
      </c>
      <c r="K5362" s="8" t="n">
        <f aca="false">D5362*J5362</f>
        <v>686.19</v>
      </c>
    </row>
    <row r="5363" customFormat="false" ht="15" hidden="false" customHeight="false" outlineLevel="0" collapsed="false">
      <c r="A5363" s="0" t="s">
        <v>13131</v>
      </c>
      <c r="B5363" s="0" t="s">
        <v>4829</v>
      </c>
      <c r="C5363" s="0" t="s">
        <v>7607</v>
      </c>
      <c r="D5363" s="0" t="n">
        <v>1</v>
      </c>
      <c r="E5363" s="8" t="n">
        <v>26229</v>
      </c>
      <c r="F5363" s="0" t="n">
        <v>0</v>
      </c>
      <c r="G5363" s="8" t="n">
        <v>26229</v>
      </c>
      <c r="H5363" s="0" t="str">
        <f aca="false">INDEX(Products!$C:$C,MATCH(C5363,Products!$A:$A,0))</f>
        <v>Furniture</v>
      </c>
      <c r="I5363" s="0" t="str">
        <f aca="false">INDEX(Orders!$D:$D,MATCH(B5363,Orders!$A:$A,0))</f>
        <v>Delivered</v>
      </c>
      <c r="J5363" s="8" t="n">
        <f aca="false">INDEX(Products!$E:$E,MATCH(C5363,Products!$A:$A,0))</f>
        <v>18876.62</v>
      </c>
      <c r="K5363" s="8" t="n">
        <f aca="false">D5363*J5363</f>
        <v>18876.62</v>
      </c>
    </row>
    <row r="5364" customFormat="false" ht="15" hidden="false" customHeight="false" outlineLevel="0" collapsed="false">
      <c r="A5364" s="0" t="s">
        <v>13132</v>
      </c>
      <c r="B5364" s="0" t="s">
        <v>4831</v>
      </c>
      <c r="C5364" s="0" t="s">
        <v>7785</v>
      </c>
      <c r="D5364" s="0" t="n">
        <v>1</v>
      </c>
      <c r="E5364" s="8" t="n">
        <v>709</v>
      </c>
      <c r="F5364" s="0" t="n">
        <v>10</v>
      </c>
      <c r="G5364" s="8" t="n">
        <v>638.1</v>
      </c>
      <c r="H5364" s="0" t="str">
        <f aca="false">INDEX(Products!$C:$C,MATCH(C5364,Products!$A:$A,0))</f>
        <v>Grocery</v>
      </c>
      <c r="I5364" s="0" t="str">
        <f aca="false">INDEX(Orders!$D:$D,MATCH(B5364,Orders!$A:$A,0))</f>
        <v>Delivered</v>
      </c>
      <c r="J5364" s="8" t="n">
        <f aca="false">INDEX(Products!$E:$E,MATCH(C5364,Products!$A:$A,0))</f>
        <v>488.31</v>
      </c>
      <c r="K5364" s="8" t="n">
        <f aca="false">D5364*J5364</f>
        <v>488.31</v>
      </c>
    </row>
    <row r="5365" customFormat="false" ht="15" hidden="false" customHeight="false" outlineLevel="0" collapsed="false">
      <c r="A5365" s="0" t="s">
        <v>13133</v>
      </c>
      <c r="B5365" s="0" t="s">
        <v>4832</v>
      </c>
      <c r="C5365" s="0" t="s">
        <v>7703</v>
      </c>
      <c r="D5365" s="0" t="n">
        <v>1</v>
      </c>
      <c r="E5365" s="8" t="n">
        <v>14499</v>
      </c>
      <c r="F5365" s="0" t="n">
        <v>0</v>
      </c>
      <c r="G5365" s="8" t="n">
        <v>14499</v>
      </c>
      <c r="H5365" s="0" t="str">
        <f aca="false">INDEX(Products!$C:$C,MATCH(C5365,Products!$A:$A,0))</f>
        <v>Electronics</v>
      </c>
      <c r="I5365" s="0" t="str">
        <f aca="false">INDEX(Orders!$D:$D,MATCH(B5365,Orders!$A:$A,0))</f>
        <v>Delivered</v>
      </c>
      <c r="J5365" s="8" t="n">
        <f aca="false">INDEX(Products!$E:$E,MATCH(C5365,Products!$A:$A,0))</f>
        <v>10624.25</v>
      </c>
      <c r="K5365" s="8" t="n">
        <f aca="false">D5365*J5365</f>
        <v>10624.25</v>
      </c>
    </row>
    <row r="5366" customFormat="false" ht="15" hidden="false" customHeight="false" outlineLevel="0" collapsed="false">
      <c r="A5366" s="0" t="s">
        <v>13134</v>
      </c>
      <c r="B5366" s="0" t="s">
        <v>4833</v>
      </c>
      <c r="C5366" s="0" t="s">
        <v>7745</v>
      </c>
      <c r="D5366" s="0" t="n">
        <v>2</v>
      </c>
      <c r="E5366" s="8" t="n">
        <v>19339</v>
      </c>
      <c r="F5366" s="0" t="n">
        <v>15</v>
      </c>
      <c r="G5366" s="8" t="n">
        <v>32876.3</v>
      </c>
      <c r="H5366" s="0" t="str">
        <f aca="false">INDEX(Products!$C:$C,MATCH(C5366,Products!$A:$A,0))</f>
        <v>Furniture</v>
      </c>
      <c r="I5366" s="0" t="str">
        <f aca="false">INDEX(Orders!$D:$D,MATCH(B5366,Orders!$A:$A,0))</f>
        <v>Cancelled</v>
      </c>
      <c r="J5366" s="8" t="n">
        <f aca="false">INDEX(Products!$E:$E,MATCH(C5366,Products!$A:$A,0))</f>
        <v>11729</v>
      </c>
      <c r="K5366" s="8" t="n">
        <f aca="false">D5366*J5366</f>
        <v>23458</v>
      </c>
    </row>
    <row r="5367" customFormat="false" ht="15" hidden="false" customHeight="false" outlineLevel="0" collapsed="false">
      <c r="A5367" s="0" t="s">
        <v>13135</v>
      </c>
      <c r="B5367" s="0" t="s">
        <v>4835</v>
      </c>
      <c r="C5367" s="0" t="s">
        <v>8239</v>
      </c>
      <c r="D5367" s="0" t="n">
        <v>1</v>
      </c>
      <c r="E5367" s="8" t="n">
        <v>6629</v>
      </c>
      <c r="F5367" s="0" t="n">
        <v>5</v>
      </c>
      <c r="G5367" s="8" t="n">
        <v>6297.55</v>
      </c>
      <c r="H5367" s="0" t="str">
        <f aca="false">INDEX(Products!$C:$C,MATCH(C5367,Products!$A:$A,0))</f>
        <v>Furniture</v>
      </c>
      <c r="I5367" s="0" t="str">
        <f aca="false">INDEX(Orders!$D:$D,MATCH(B5367,Orders!$A:$A,0))</f>
        <v>Returned</v>
      </c>
      <c r="J5367" s="8" t="n">
        <f aca="false">INDEX(Products!$E:$E,MATCH(C5367,Products!$A:$A,0))</f>
        <v>3648.59</v>
      </c>
      <c r="K5367" s="8" t="n">
        <f aca="false">D5367*J5367</f>
        <v>3648.59</v>
      </c>
    </row>
    <row r="5368" customFormat="false" ht="15" hidden="false" customHeight="false" outlineLevel="0" collapsed="false">
      <c r="A5368" s="0" t="s">
        <v>13136</v>
      </c>
      <c r="B5368" s="0" t="s">
        <v>4837</v>
      </c>
      <c r="C5368" s="0" t="s">
        <v>7659</v>
      </c>
      <c r="D5368" s="0" t="n">
        <v>1</v>
      </c>
      <c r="E5368" s="8" t="n">
        <v>2609</v>
      </c>
      <c r="F5368" s="0" t="n">
        <v>15</v>
      </c>
      <c r="G5368" s="8" t="n">
        <v>2217.65</v>
      </c>
      <c r="H5368" s="0" t="str">
        <f aca="false">INDEX(Products!$C:$C,MATCH(C5368,Products!$A:$A,0))</f>
        <v>Fashion</v>
      </c>
      <c r="I5368" s="0" t="str">
        <f aca="false">INDEX(Orders!$D:$D,MATCH(B5368,Orders!$A:$A,0))</f>
        <v>Cancelled</v>
      </c>
      <c r="J5368" s="8" t="n">
        <f aca="false">INDEX(Products!$E:$E,MATCH(C5368,Products!$A:$A,0))</f>
        <v>1780.61</v>
      </c>
      <c r="K5368" s="8" t="n">
        <f aca="false">D5368*J5368</f>
        <v>1780.61</v>
      </c>
    </row>
    <row r="5369" customFormat="false" ht="15" hidden="false" customHeight="false" outlineLevel="0" collapsed="false">
      <c r="A5369" s="0" t="s">
        <v>13137</v>
      </c>
      <c r="B5369" s="0" t="s">
        <v>4837</v>
      </c>
      <c r="C5369" s="0" t="s">
        <v>7752</v>
      </c>
      <c r="D5369" s="0" t="n">
        <v>1</v>
      </c>
      <c r="E5369" s="8" t="n">
        <v>309</v>
      </c>
      <c r="F5369" s="0" t="n">
        <v>0</v>
      </c>
      <c r="G5369" s="8" t="n">
        <v>309</v>
      </c>
      <c r="H5369" s="0" t="str">
        <f aca="false">INDEX(Products!$C:$C,MATCH(C5369,Products!$A:$A,0))</f>
        <v>Beauty &amp; Personal Care</v>
      </c>
      <c r="I5369" s="0" t="str">
        <f aca="false">INDEX(Orders!$D:$D,MATCH(B5369,Orders!$A:$A,0))</f>
        <v>Cancelled</v>
      </c>
      <c r="J5369" s="8" t="n">
        <f aca="false">INDEX(Products!$E:$E,MATCH(C5369,Products!$A:$A,0))</f>
        <v>200.3</v>
      </c>
      <c r="K5369" s="8" t="n">
        <f aca="false">D5369*J5369</f>
        <v>200.3</v>
      </c>
    </row>
    <row r="5370" customFormat="false" ht="15" hidden="false" customHeight="false" outlineLevel="0" collapsed="false">
      <c r="A5370" s="0" t="s">
        <v>13138</v>
      </c>
      <c r="B5370" s="0" t="s">
        <v>4839</v>
      </c>
      <c r="C5370" s="0" t="s">
        <v>7703</v>
      </c>
      <c r="D5370" s="0" t="n">
        <v>3</v>
      </c>
      <c r="E5370" s="8" t="n">
        <v>14499</v>
      </c>
      <c r="F5370" s="0" t="n">
        <v>10</v>
      </c>
      <c r="G5370" s="8" t="n">
        <v>39147.3</v>
      </c>
      <c r="H5370" s="0" t="str">
        <f aca="false">INDEX(Products!$C:$C,MATCH(C5370,Products!$A:$A,0))</f>
        <v>Electronics</v>
      </c>
      <c r="I5370" s="0" t="str">
        <f aca="false">INDEX(Orders!$D:$D,MATCH(B5370,Orders!$A:$A,0))</f>
        <v>Delivered</v>
      </c>
      <c r="J5370" s="8" t="n">
        <f aca="false">INDEX(Products!$E:$E,MATCH(C5370,Products!$A:$A,0))</f>
        <v>10624.25</v>
      </c>
      <c r="K5370" s="8" t="n">
        <f aca="false">D5370*J5370</f>
        <v>31872.75</v>
      </c>
    </row>
    <row r="5371" customFormat="false" ht="15" hidden="false" customHeight="false" outlineLevel="0" collapsed="false">
      <c r="A5371" s="0" t="s">
        <v>13139</v>
      </c>
      <c r="B5371" s="0" t="s">
        <v>4840</v>
      </c>
      <c r="C5371" s="0" t="s">
        <v>7632</v>
      </c>
      <c r="D5371" s="0" t="n">
        <v>2</v>
      </c>
      <c r="E5371" s="8" t="n">
        <v>2139</v>
      </c>
      <c r="F5371" s="0" t="n">
        <v>10</v>
      </c>
      <c r="G5371" s="8" t="n">
        <v>3850.2</v>
      </c>
      <c r="H5371" s="0" t="str">
        <f aca="false">INDEX(Products!$C:$C,MATCH(C5371,Products!$A:$A,0))</f>
        <v>Fashion</v>
      </c>
      <c r="I5371" s="0" t="str">
        <f aca="false">INDEX(Orders!$D:$D,MATCH(B5371,Orders!$A:$A,0))</f>
        <v>Delivered</v>
      </c>
      <c r="J5371" s="8" t="n">
        <f aca="false">INDEX(Products!$E:$E,MATCH(C5371,Products!$A:$A,0))</f>
        <v>1562.3</v>
      </c>
      <c r="K5371" s="8" t="n">
        <f aca="false">D5371*J5371</f>
        <v>3124.6</v>
      </c>
    </row>
    <row r="5372" customFormat="false" ht="15" hidden="false" customHeight="false" outlineLevel="0" collapsed="false">
      <c r="A5372" s="0" t="s">
        <v>13140</v>
      </c>
      <c r="B5372" s="0" t="s">
        <v>4841</v>
      </c>
      <c r="C5372" s="0" t="s">
        <v>8030</v>
      </c>
      <c r="D5372" s="0" t="n">
        <v>2</v>
      </c>
      <c r="E5372" s="8" t="n">
        <v>14399</v>
      </c>
      <c r="F5372" s="0" t="n">
        <v>20</v>
      </c>
      <c r="G5372" s="8" t="n">
        <v>23038.4</v>
      </c>
      <c r="H5372" s="0" t="str">
        <f aca="false">INDEX(Products!$C:$C,MATCH(C5372,Products!$A:$A,0))</f>
        <v>Home &amp; Kitchen</v>
      </c>
      <c r="I5372" s="0" t="str">
        <f aca="false">INDEX(Orders!$D:$D,MATCH(B5372,Orders!$A:$A,0))</f>
        <v>Delivered</v>
      </c>
      <c r="J5372" s="8" t="n">
        <f aca="false">INDEX(Products!$E:$E,MATCH(C5372,Products!$A:$A,0))</f>
        <v>8860.4</v>
      </c>
      <c r="K5372" s="8" t="n">
        <f aca="false">D5372*J5372</f>
        <v>17720.8</v>
      </c>
    </row>
    <row r="5373" customFormat="false" ht="15" hidden="false" customHeight="false" outlineLevel="0" collapsed="false">
      <c r="A5373" s="0" t="s">
        <v>13141</v>
      </c>
      <c r="B5373" s="0" t="s">
        <v>4842</v>
      </c>
      <c r="C5373" s="0" t="s">
        <v>8239</v>
      </c>
      <c r="D5373" s="0" t="n">
        <v>1</v>
      </c>
      <c r="E5373" s="8" t="n">
        <v>6629</v>
      </c>
      <c r="F5373" s="0" t="n">
        <v>15</v>
      </c>
      <c r="G5373" s="8" t="n">
        <v>5634.65</v>
      </c>
      <c r="H5373" s="0" t="str">
        <f aca="false">INDEX(Products!$C:$C,MATCH(C5373,Products!$A:$A,0))</f>
        <v>Furniture</v>
      </c>
      <c r="I5373" s="0" t="str">
        <f aca="false">INDEX(Orders!$D:$D,MATCH(B5373,Orders!$A:$A,0))</f>
        <v>Delivered</v>
      </c>
      <c r="J5373" s="8" t="n">
        <f aca="false">INDEX(Products!$E:$E,MATCH(C5373,Products!$A:$A,0))</f>
        <v>3648.59</v>
      </c>
      <c r="K5373" s="8" t="n">
        <f aca="false">D5373*J5373</f>
        <v>3648.59</v>
      </c>
    </row>
    <row r="5374" customFormat="false" ht="15" hidden="false" customHeight="false" outlineLevel="0" collapsed="false">
      <c r="A5374" s="0" t="s">
        <v>13142</v>
      </c>
      <c r="B5374" s="0" t="s">
        <v>4843</v>
      </c>
      <c r="C5374" s="0" t="s">
        <v>7940</v>
      </c>
      <c r="D5374" s="0" t="n">
        <v>1</v>
      </c>
      <c r="E5374" s="8" t="n">
        <v>1309</v>
      </c>
      <c r="F5374" s="0" t="n">
        <v>0</v>
      </c>
      <c r="G5374" s="8" t="n">
        <v>1309</v>
      </c>
      <c r="H5374" s="0" t="str">
        <f aca="false">INDEX(Products!$C:$C,MATCH(C5374,Products!$A:$A,0))</f>
        <v>Grocery</v>
      </c>
      <c r="I5374" s="0" t="str">
        <f aca="false">INDEX(Orders!$D:$D,MATCH(B5374,Orders!$A:$A,0))</f>
        <v>Delivered</v>
      </c>
      <c r="J5374" s="8" t="n">
        <f aca="false">INDEX(Products!$E:$E,MATCH(C5374,Products!$A:$A,0))</f>
        <v>914.27</v>
      </c>
      <c r="K5374" s="8" t="n">
        <f aca="false">D5374*J5374</f>
        <v>914.27</v>
      </c>
    </row>
    <row r="5375" customFormat="false" ht="15" hidden="false" customHeight="false" outlineLevel="0" collapsed="false">
      <c r="A5375" s="0" t="s">
        <v>13143</v>
      </c>
      <c r="B5375" s="0" t="s">
        <v>4843</v>
      </c>
      <c r="C5375" s="0" t="s">
        <v>7680</v>
      </c>
      <c r="D5375" s="0" t="n">
        <v>2</v>
      </c>
      <c r="E5375" s="8" t="n">
        <v>14639</v>
      </c>
      <c r="F5375" s="0" t="n">
        <v>15</v>
      </c>
      <c r="G5375" s="8" t="n">
        <v>24886.3</v>
      </c>
      <c r="H5375" s="0" t="str">
        <f aca="false">INDEX(Products!$C:$C,MATCH(C5375,Products!$A:$A,0))</f>
        <v>Electronics</v>
      </c>
      <c r="I5375" s="0" t="str">
        <f aca="false">INDEX(Orders!$D:$D,MATCH(B5375,Orders!$A:$A,0))</f>
        <v>Delivered</v>
      </c>
      <c r="J5375" s="8" t="n">
        <f aca="false">INDEX(Products!$E:$E,MATCH(C5375,Products!$A:$A,0))</f>
        <v>8845.17</v>
      </c>
      <c r="K5375" s="8" t="n">
        <f aca="false">D5375*J5375</f>
        <v>17690.34</v>
      </c>
    </row>
    <row r="5376" customFormat="false" ht="15" hidden="false" customHeight="false" outlineLevel="0" collapsed="false">
      <c r="A5376" s="0" t="s">
        <v>13144</v>
      </c>
      <c r="B5376" s="0" t="s">
        <v>4843</v>
      </c>
      <c r="C5376" s="0" t="s">
        <v>7721</v>
      </c>
      <c r="D5376" s="0" t="n">
        <v>1</v>
      </c>
      <c r="E5376" s="8" t="n">
        <v>4189</v>
      </c>
      <c r="F5376" s="0" t="n">
        <v>10</v>
      </c>
      <c r="G5376" s="8" t="n">
        <v>3770.1</v>
      </c>
      <c r="H5376" s="0" t="str">
        <f aca="false">INDEX(Products!$C:$C,MATCH(C5376,Products!$A:$A,0))</f>
        <v>Electronics</v>
      </c>
      <c r="I5376" s="0" t="str">
        <f aca="false">INDEX(Orders!$D:$D,MATCH(B5376,Orders!$A:$A,0))</f>
        <v>Delivered</v>
      </c>
      <c r="J5376" s="8" t="n">
        <f aca="false">INDEX(Products!$E:$E,MATCH(C5376,Products!$A:$A,0))</f>
        <v>3101.05</v>
      </c>
      <c r="K5376" s="8" t="n">
        <f aca="false">D5376*J5376</f>
        <v>3101.05</v>
      </c>
    </row>
    <row r="5377" customFormat="false" ht="15" hidden="false" customHeight="false" outlineLevel="0" collapsed="false">
      <c r="A5377" s="0" t="s">
        <v>13145</v>
      </c>
      <c r="B5377" s="0" t="s">
        <v>4844</v>
      </c>
      <c r="C5377" s="0" t="s">
        <v>8111</v>
      </c>
      <c r="D5377" s="0" t="n">
        <v>3</v>
      </c>
      <c r="E5377" s="8" t="n">
        <v>3729</v>
      </c>
      <c r="F5377" s="0" t="n">
        <v>10</v>
      </c>
      <c r="G5377" s="8" t="n">
        <v>10068.3</v>
      </c>
      <c r="H5377" s="0" t="str">
        <f aca="false">INDEX(Products!$C:$C,MATCH(C5377,Products!$A:$A,0))</f>
        <v>Fashion</v>
      </c>
      <c r="I5377" s="0" t="str">
        <f aca="false">INDEX(Orders!$D:$D,MATCH(B5377,Orders!$A:$A,0))</f>
        <v>Delivered</v>
      </c>
      <c r="J5377" s="8" t="n">
        <f aca="false">INDEX(Products!$E:$E,MATCH(C5377,Products!$A:$A,0))</f>
        <v>2097.34</v>
      </c>
      <c r="K5377" s="8" t="n">
        <f aca="false">D5377*J5377</f>
        <v>6292.02</v>
      </c>
    </row>
    <row r="5378" customFormat="false" ht="15" hidden="false" customHeight="false" outlineLevel="0" collapsed="false">
      <c r="A5378" s="0" t="s">
        <v>13146</v>
      </c>
      <c r="B5378" s="0" t="s">
        <v>4845</v>
      </c>
      <c r="C5378" s="0" t="s">
        <v>7803</v>
      </c>
      <c r="D5378" s="0" t="n">
        <v>1</v>
      </c>
      <c r="E5378" s="8" t="n">
        <v>34270</v>
      </c>
      <c r="F5378" s="0" t="n">
        <v>15</v>
      </c>
      <c r="G5378" s="8" t="n">
        <v>29129.5</v>
      </c>
      <c r="H5378" s="0" t="str">
        <f aca="false">INDEX(Products!$C:$C,MATCH(C5378,Products!$A:$A,0))</f>
        <v>Electronics</v>
      </c>
      <c r="I5378" s="0" t="str">
        <f aca="false">INDEX(Orders!$D:$D,MATCH(B5378,Orders!$A:$A,0))</f>
        <v>Delivered</v>
      </c>
      <c r="J5378" s="8" t="n">
        <f aca="false">INDEX(Products!$E:$E,MATCH(C5378,Products!$A:$A,0))</f>
        <v>19956.6</v>
      </c>
      <c r="K5378" s="8" t="n">
        <f aca="false">D5378*J5378</f>
        <v>19956.6</v>
      </c>
    </row>
    <row r="5379" customFormat="false" ht="15" hidden="false" customHeight="false" outlineLevel="0" collapsed="false">
      <c r="A5379" s="0" t="s">
        <v>13147</v>
      </c>
      <c r="B5379" s="0" t="s">
        <v>4845</v>
      </c>
      <c r="C5379" s="0" t="s">
        <v>7777</v>
      </c>
      <c r="D5379" s="0" t="n">
        <v>1</v>
      </c>
      <c r="E5379" s="8" t="n">
        <v>9549</v>
      </c>
      <c r="F5379" s="0" t="n">
        <v>0</v>
      </c>
      <c r="G5379" s="8" t="n">
        <v>9549</v>
      </c>
      <c r="H5379" s="0" t="str">
        <f aca="false">INDEX(Products!$C:$C,MATCH(C5379,Products!$A:$A,0))</f>
        <v>Home &amp; Kitchen</v>
      </c>
      <c r="I5379" s="0" t="str">
        <f aca="false">INDEX(Orders!$D:$D,MATCH(B5379,Orders!$A:$A,0))</f>
        <v>Delivered</v>
      </c>
      <c r="J5379" s="8" t="n">
        <f aca="false">INDEX(Products!$E:$E,MATCH(C5379,Products!$A:$A,0))</f>
        <v>6567.1</v>
      </c>
      <c r="K5379" s="8" t="n">
        <f aca="false">D5379*J5379</f>
        <v>6567.1</v>
      </c>
    </row>
    <row r="5380" customFormat="false" ht="15" hidden="false" customHeight="false" outlineLevel="0" collapsed="false">
      <c r="A5380" s="0" t="s">
        <v>13148</v>
      </c>
      <c r="B5380" s="0" t="s">
        <v>4845</v>
      </c>
      <c r="C5380" s="0" t="s">
        <v>7626</v>
      </c>
      <c r="D5380" s="0" t="n">
        <v>2</v>
      </c>
      <c r="E5380" s="8" t="n">
        <v>869</v>
      </c>
      <c r="F5380" s="0" t="n">
        <v>0</v>
      </c>
      <c r="G5380" s="8" t="n">
        <v>1738</v>
      </c>
      <c r="H5380" s="0" t="str">
        <f aca="false">INDEX(Products!$C:$C,MATCH(C5380,Products!$A:$A,0))</f>
        <v>Books</v>
      </c>
      <c r="I5380" s="0" t="str">
        <f aca="false">INDEX(Orders!$D:$D,MATCH(B5380,Orders!$A:$A,0))</f>
        <v>Delivered</v>
      </c>
      <c r="J5380" s="8" t="n">
        <f aca="false">INDEX(Products!$E:$E,MATCH(C5380,Products!$A:$A,0))</f>
        <v>602.8</v>
      </c>
      <c r="K5380" s="8" t="n">
        <f aca="false">D5380*J5380</f>
        <v>1205.6</v>
      </c>
    </row>
    <row r="5381" customFormat="false" ht="15" hidden="false" customHeight="false" outlineLevel="0" collapsed="false">
      <c r="A5381" s="0" t="s">
        <v>13149</v>
      </c>
      <c r="B5381" s="0" t="s">
        <v>4846</v>
      </c>
      <c r="C5381" s="0" t="s">
        <v>7821</v>
      </c>
      <c r="D5381" s="0" t="n">
        <v>1</v>
      </c>
      <c r="E5381" s="8" t="n">
        <v>2479</v>
      </c>
      <c r="F5381" s="0" t="n">
        <v>5</v>
      </c>
      <c r="G5381" s="8" t="n">
        <v>2355.05</v>
      </c>
      <c r="H5381" s="0" t="str">
        <f aca="false">INDEX(Products!$C:$C,MATCH(C5381,Products!$A:$A,0))</f>
        <v>Beauty &amp; Personal Care</v>
      </c>
      <c r="I5381" s="0" t="str">
        <f aca="false">INDEX(Orders!$D:$D,MATCH(B5381,Orders!$A:$A,0))</f>
        <v>Delivered</v>
      </c>
      <c r="J5381" s="8" t="n">
        <f aca="false">INDEX(Products!$E:$E,MATCH(C5381,Products!$A:$A,0))</f>
        <v>1727.59</v>
      </c>
      <c r="K5381" s="8" t="n">
        <f aca="false">D5381*J5381</f>
        <v>1727.59</v>
      </c>
    </row>
    <row r="5382" customFormat="false" ht="15" hidden="false" customHeight="false" outlineLevel="0" collapsed="false">
      <c r="A5382" s="0" t="s">
        <v>13150</v>
      </c>
      <c r="B5382" s="0" t="s">
        <v>4847</v>
      </c>
      <c r="C5382" s="0" t="s">
        <v>7705</v>
      </c>
      <c r="D5382" s="0" t="n">
        <v>1</v>
      </c>
      <c r="E5382" s="8" t="n">
        <v>2409</v>
      </c>
      <c r="F5382" s="0" t="n">
        <v>20</v>
      </c>
      <c r="G5382" s="8" t="n">
        <v>1927.2</v>
      </c>
      <c r="H5382" s="0" t="str">
        <f aca="false">INDEX(Products!$C:$C,MATCH(C5382,Products!$A:$A,0))</f>
        <v>Fashion</v>
      </c>
      <c r="I5382" s="0" t="str">
        <f aca="false">INDEX(Orders!$D:$D,MATCH(B5382,Orders!$A:$A,0))</f>
        <v>Delivered</v>
      </c>
      <c r="J5382" s="8" t="n">
        <f aca="false">INDEX(Products!$E:$E,MATCH(C5382,Products!$A:$A,0))</f>
        <v>1619.11</v>
      </c>
      <c r="K5382" s="8" t="n">
        <f aca="false">D5382*J5382</f>
        <v>1619.11</v>
      </c>
    </row>
    <row r="5383" customFormat="false" ht="15" hidden="false" customHeight="false" outlineLevel="0" collapsed="false">
      <c r="A5383" s="0" t="s">
        <v>13151</v>
      </c>
      <c r="B5383" s="0" t="s">
        <v>4848</v>
      </c>
      <c r="C5383" s="0" t="s">
        <v>7990</v>
      </c>
      <c r="D5383" s="0" t="n">
        <v>1</v>
      </c>
      <c r="E5383" s="8" t="n">
        <v>25780</v>
      </c>
      <c r="F5383" s="0" t="n">
        <v>15</v>
      </c>
      <c r="G5383" s="8" t="n">
        <v>21913</v>
      </c>
      <c r="H5383" s="0" t="str">
        <f aca="false">INDEX(Products!$C:$C,MATCH(C5383,Products!$A:$A,0))</f>
        <v>Electronics</v>
      </c>
      <c r="I5383" s="0" t="str">
        <f aca="false">INDEX(Orders!$D:$D,MATCH(B5383,Orders!$A:$A,0))</f>
        <v>Delivered</v>
      </c>
      <c r="J5383" s="8" t="n">
        <f aca="false">INDEX(Products!$E:$E,MATCH(C5383,Products!$A:$A,0))</f>
        <v>18157.51</v>
      </c>
      <c r="K5383" s="8" t="n">
        <f aca="false">D5383*J5383</f>
        <v>18157.51</v>
      </c>
    </row>
    <row r="5384" customFormat="false" ht="15" hidden="false" customHeight="false" outlineLevel="0" collapsed="false">
      <c r="A5384" s="0" t="s">
        <v>13152</v>
      </c>
      <c r="B5384" s="0" t="s">
        <v>4848</v>
      </c>
      <c r="C5384" s="0" t="s">
        <v>7688</v>
      </c>
      <c r="D5384" s="0" t="n">
        <v>2</v>
      </c>
      <c r="E5384" s="8" t="n">
        <v>3370</v>
      </c>
      <c r="F5384" s="0" t="n">
        <v>10</v>
      </c>
      <c r="G5384" s="8" t="n">
        <v>6066</v>
      </c>
      <c r="H5384" s="0" t="str">
        <f aca="false">INDEX(Products!$C:$C,MATCH(C5384,Products!$A:$A,0))</f>
        <v>Sports &amp; Fitness</v>
      </c>
      <c r="I5384" s="0" t="str">
        <f aca="false">INDEX(Orders!$D:$D,MATCH(B5384,Orders!$A:$A,0))</f>
        <v>Delivered</v>
      </c>
      <c r="J5384" s="8" t="n">
        <f aca="false">INDEX(Products!$E:$E,MATCH(C5384,Products!$A:$A,0))</f>
        <v>2101.83</v>
      </c>
      <c r="K5384" s="8" t="n">
        <f aca="false">D5384*J5384</f>
        <v>4203.66</v>
      </c>
    </row>
    <row r="5385" customFormat="false" ht="15" hidden="false" customHeight="false" outlineLevel="0" collapsed="false">
      <c r="A5385" s="0" t="s">
        <v>13153</v>
      </c>
      <c r="B5385" s="0" t="s">
        <v>4848</v>
      </c>
      <c r="C5385" s="0" t="s">
        <v>7757</v>
      </c>
      <c r="D5385" s="0" t="n">
        <v>1</v>
      </c>
      <c r="E5385" s="8" t="n">
        <v>3679</v>
      </c>
      <c r="F5385" s="0" t="n">
        <v>0</v>
      </c>
      <c r="G5385" s="8" t="n">
        <v>3679</v>
      </c>
      <c r="H5385" s="0" t="str">
        <f aca="false">INDEX(Products!$C:$C,MATCH(C5385,Products!$A:$A,0))</f>
        <v>Fashion</v>
      </c>
      <c r="I5385" s="0" t="str">
        <f aca="false">INDEX(Orders!$D:$D,MATCH(B5385,Orders!$A:$A,0))</f>
        <v>Delivered</v>
      </c>
      <c r="J5385" s="8" t="n">
        <f aca="false">INDEX(Products!$E:$E,MATCH(C5385,Products!$A:$A,0))</f>
        <v>2029.6</v>
      </c>
      <c r="K5385" s="8" t="n">
        <f aca="false">D5385*J5385</f>
        <v>2029.6</v>
      </c>
    </row>
    <row r="5386" customFormat="false" ht="15" hidden="false" customHeight="false" outlineLevel="0" collapsed="false">
      <c r="A5386" s="0" t="s">
        <v>13154</v>
      </c>
      <c r="B5386" s="0" t="s">
        <v>4848</v>
      </c>
      <c r="C5386" s="0" t="s">
        <v>7771</v>
      </c>
      <c r="D5386" s="0" t="n">
        <v>1</v>
      </c>
      <c r="E5386" s="8" t="n">
        <v>3619</v>
      </c>
      <c r="F5386" s="0" t="n">
        <v>10</v>
      </c>
      <c r="G5386" s="8" t="n">
        <v>3257.1</v>
      </c>
      <c r="H5386" s="0" t="str">
        <f aca="false">INDEX(Products!$C:$C,MATCH(C5386,Products!$A:$A,0))</f>
        <v>Fashion</v>
      </c>
      <c r="I5386" s="0" t="str">
        <f aca="false">INDEX(Orders!$D:$D,MATCH(B5386,Orders!$A:$A,0))</f>
        <v>Delivered</v>
      </c>
      <c r="J5386" s="8" t="n">
        <f aca="false">INDEX(Products!$E:$E,MATCH(C5386,Products!$A:$A,0))</f>
        <v>2299.95</v>
      </c>
      <c r="K5386" s="8" t="n">
        <f aca="false">D5386*J5386</f>
        <v>2299.95</v>
      </c>
    </row>
    <row r="5387" customFormat="false" ht="15" hidden="false" customHeight="false" outlineLevel="0" collapsed="false">
      <c r="A5387" s="0" t="s">
        <v>13155</v>
      </c>
      <c r="B5387" s="0" t="s">
        <v>4849</v>
      </c>
      <c r="C5387" s="0" t="s">
        <v>7846</v>
      </c>
      <c r="D5387" s="0" t="n">
        <v>1</v>
      </c>
      <c r="E5387" s="8" t="n">
        <v>34829</v>
      </c>
      <c r="F5387" s="0" t="n">
        <v>5</v>
      </c>
      <c r="G5387" s="8" t="n">
        <v>33087.55</v>
      </c>
      <c r="H5387" s="0" t="str">
        <f aca="false">INDEX(Products!$C:$C,MATCH(C5387,Products!$A:$A,0))</f>
        <v>Mobiles &amp; Accessories</v>
      </c>
      <c r="I5387" s="0" t="str">
        <f aca="false">INDEX(Orders!$D:$D,MATCH(B5387,Orders!$A:$A,0))</f>
        <v>Delivered</v>
      </c>
      <c r="J5387" s="8" t="n">
        <f aca="false">INDEX(Products!$E:$E,MATCH(C5387,Products!$A:$A,0))</f>
        <v>19331.44</v>
      </c>
      <c r="K5387" s="8" t="n">
        <f aca="false">D5387*J5387</f>
        <v>19331.44</v>
      </c>
    </row>
    <row r="5388" customFormat="false" ht="15" hidden="false" customHeight="false" outlineLevel="0" collapsed="false">
      <c r="A5388" s="0" t="s">
        <v>13156</v>
      </c>
      <c r="B5388" s="0" t="s">
        <v>4849</v>
      </c>
      <c r="C5388" s="0" t="s">
        <v>7799</v>
      </c>
      <c r="D5388" s="0" t="n">
        <v>1</v>
      </c>
      <c r="E5388" s="8" t="n">
        <v>70349</v>
      </c>
      <c r="F5388" s="0" t="n">
        <v>20</v>
      </c>
      <c r="G5388" s="8" t="n">
        <v>56279.2</v>
      </c>
      <c r="H5388" s="0" t="str">
        <f aca="false">INDEX(Products!$C:$C,MATCH(C5388,Products!$A:$A,0))</f>
        <v>Mobiles &amp; Accessories</v>
      </c>
      <c r="I5388" s="0" t="str">
        <f aca="false">INDEX(Orders!$D:$D,MATCH(B5388,Orders!$A:$A,0))</f>
        <v>Delivered</v>
      </c>
      <c r="J5388" s="8" t="n">
        <f aca="false">INDEX(Products!$E:$E,MATCH(C5388,Products!$A:$A,0))</f>
        <v>45393.9</v>
      </c>
      <c r="K5388" s="8" t="n">
        <f aca="false">D5388*J5388</f>
        <v>45393.9</v>
      </c>
    </row>
    <row r="5389" customFormat="false" ht="15" hidden="false" customHeight="false" outlineLevel="0" collapsed="false">
      <c r="A5389" s="0" t="s">
        <v>13157</v>
      </c>
      <c r="B5389" s="0" t="s">
        <v>4850</v>
      </c>
      <c r="C5389" s="0" t="s">
        <v>8081</v>
      </c>
      <c r="D5389" s="0" t="n">
        <v>3</v>
      </c>
      <c r="E5389" s="8" t="n">
        <v>940</v>
      </c>
      <c r="F5389" s="0" t="n">
        <v>10</v>
      </c>
      <c r="G5389" s="8" t="n">
        <v>2538</v>
      </c>
      <c r="H5389" s="0" t="str">
        <f aca="false">INDEX(Products!$C:$C,MATCH(C5389,Products!$A:$A,0))</f>
        <v>Books</v>
      </c>
      <c r="I5389" s="0" t="str">
        <f aca="false">INDEX(Orders!$D:$D,MATCH(B5389,Orders!$A:$A,0))</f>
        <v>Delivered</v>
      </c>
      <c r="J5389" s="8" t="n">
        <f aca="false">INDEX(Products!$E:$E,MATCH(C5389,Products!$A:$A,0))</f>
        <v>531.47</v>
      </c>
      <c r="K5389" s="8" t="n">
        <f aca="false">D5389*J5389</f>
        <v>1594.41</v>
      </c>
    </row>
    <row r="5390" customFormat="false" ht="15" hidden="false" customHeight="false" outlineLevel="0" collapsed="false">
      <c r="A5390" s="0" t="s">
        <v>13158</v>
      </c>
      <c r="B5390" s="0" t="s">
        <v>4851</v>
      </c>
      <c r="C5390" s="0" t="s">
        <v>8057</v>
      </c>
      <c r="D5390" s="0" t="n">
        <v>1</v>
      </c>
      <c r="E5390" s="8" t="n">
        <v>5310</v>
      </c>
      <c r="F5390" s="0" t="n">
        <v>10</v>
      </c>
      <c r="G5390" s="8" t="n">
        <v>4779</v>
      </c>
      <c r="H5390" s="0" t="str">
        <f aca="false">INDEX(Products!$C:$C,MATCH(C5390,Products!$A:$A,0))</f>
        <v>Sports &amp; Fitness</v>
      </c>
      <c r="I5390" s="0" t="str">
        <f aca="false">INDEX(Orders!$D:$D,MATCH(B5390,Orders!$A:$A,0))</f>
        <v>Delivered</v>
      </c>
      <c r="J5390" s="8" t="n">
        <f aca="false">INDEX(Products!$E:$E,MATCH(C5390,Products!$A:$A,0))</f>
        <v>3979.51</v>
      </c>
      <c r="K5390" s="8" t="n">
        <f aca="false">D5390*J5390</f>
        <v>3979.51</v>
      </c>
    </row>
    <row r="5391" customFormat="false" ht="15" hidden="false" customHeight="false" outlineLevel="0" collapsed="false">
      <c r="A5391" s="0" t="s">
        <v>13159</v>
      </c>
      <c r="B5391" s="0" t="s">
        <v>4851</v>
      </c>
      <c r="C5391" s="0" t="s">
        <v>7609</v>
      </c>
      <c r="D5391" s="0" t="n">
        <v>1</v>
      </c>
      <c r="E5391" s="8" t="n">
        <v>35369</v>
      </c>
      <c r="F5391" s="0" t="n">
        <v>0</v>
      </c>
      <c r="G5391" s="8" t="n">
        <v>35369</v>
      </c>
      <c r="H5391" s="0" t="str">
        <f aca="false">INDEX(Products!$C:$C,MATCH(C5391,Products!$A:$A,0))</f>
        <v>Electronics</v>
      </c>
      <c r="I5391" s="0" t="str">
        <f aca="false">INDEX(Orders!$D:$D,MATCH(B5391,Orders!$A:$A,0))</f>
        <v>Delivered</v>
      </c>
      <c r="J5391" s="8" t="n">
        <f aca="false">INDEX(Products!$E:$E,MATCH(C5391,Products!$A:$A,0))</f>
        <v>24770.66</v>
      </c>
      <c r="K5391" s="8" t="n">
        <f aca="false">D5391*J5391</f>
        <v>24770.66</v>
      </c>
    </row>
    <row r="5392" customFormat="false" ht="15" hidden="false" customHeight="false" outlineLevel="0" collapsed="false">
      <c r="A5392" s="0" t="s">
        <v>13160</v>
      </c>
      <c r="B5392" s="0" t="s">
        <v>4852</v>
      </c>
      <c r="C5392" s="0" t="s">
        <v>7721</v>
      </c>
      <c r="D5392" s="0" t="n">
        <v>1</v>
      </c>
      <c r="E5392" s="8" t="n">
        <v>4189</v>
      </c>
      <c r="F5392" s="0" t="n">
        <v>0</v>
      </c>
      <c r="G5392" s="8" t="n">
        <v>4189</v>
      </c>
      <c r="H5392" s="0" t="str">
        <f aca="false">INDEX(Products!$C:$C,MATCH(C5392,Products!$A:$A,0))</f>
        <v>Electronics</v>
      </c>
      <c r="I5392" s="0" t="str">
        <f aca="false">INDEX(Orders!$D:$D,MATCH(B5392,Orders!$A:$A,0))</f>
        <v>Delivered</v>
      </c>
      <c r="J5392" s="8" t="n">
        <f aca="false">INDEX(Products!$E:$E,MATCH(C5392,Products!$A:$A,0))</f>
        <v>3101.05</v>
      </c>
      <c r="K5392" s="8" t="n">
        <f aca="false">D5392*J5392</f>
        <v>3101.05</v>
      </c>
    </row>
    <row r="5393" customFormat="false" ht="15" hidden="false" customHeight="false" outlineLevel="0" collapsed="false">
      <c r="A5393" s="0" t="s">
        <v>13161</v>
      </c>
      <c r="B5393" s="0" t="s">
        <v>4853</v>
      </c>
      <c r="C5393" s="0" t="s">
        <v>7892</v>
      </c>
      <c r="D5393" s="0" t="n">
        <v>1</v>
      </c>
      <c r="E5393" s="8" t="n">
        <v>31790</v>
      </c>
      <c r="F5393" s="0" t="n">
        <v>20</v>
      </c>
      <c r="G5393" s="8" t="n">
        <v>25432</v>
      </c>
      <c r="H5393" s="0" t="str">
        <f aca="false">INDEX(Products!$C:$C,MATCH(C5393,Products!$A:$A,0))</f>
        <v>Electronics</v>
      </c>
      <c r="I5393" s="0" t="str">
        <f aca="false">INDEX(Orders!$D:$D,MATCH(B5393,Orders!$A:$A,0))</f>
        <v>Delivered</v>
      </c>
      <c r="J5393" s="8" t="n">
        <f aca="false">INDEX(Products!$E:$E,MATCH(C5393,Products!$A:$A,0))</f>
        <v>21808.65</v>
      </c>
      <c r="K5393" s="8" t="n">
        <f aca="false">D5393*J5393</f>
        <v>21808.65</v>
      </c>
    </row>
    <row r="5394" customFormat="false" ht="15" hidden="false" customHeight="false" outlineLevel="0" collapsed="false">
      <c r="A5394" s="0" t="s">
        <v>13162</v>
      </c>
      <c r="B5394" s="0" t="s">
        <v>4853</v>
      </c>
      <c r="C5394" s="0" t="s">
        <v>7614</v>
      </c>
      <c r="D5394" s="0" t="n">
        <v>3</v>
      </c>
      <c r="E5394" s="8" t="n">
        <v>23049</v>
      </c>
      <c r="F5394" s="0" t="n">
        <v>20</v>
      </c>
      <c r="G5394" s="8" t="n">
        <v>55317.6</v>
      </c>
      <c r="H5394" s="0" t="str">
        <f aca="false">INDEX(Products!$C:$C,MATCH(C5394,Products!$A:$A,0))</f>
        <v>Furniture</v>
      </c>
      <c r="I5394" s="0" t="str">
        <f aca="false">INDEX(Orders!$D:$D,MATCH(B5394,Orders!$A:$A,0))</f>
        <v>Delivered</v>
      </c>
      <c r="J5394" s="8" t="n">
        <f aca="false">INDEX(Products!$E:$E,MATCH(C5394,Products!$A:$A,0))</f>
        <v>13018.56</v>
      </c>
      <c r="K5394" s="8" t="n">
        <f aca="false">D5394*J5394</f>
        <v>39055.68</v>
      </c>
    </row>
    <row r="5395" customFormat="false" ht="15" hidden="false" customHeight="false" outlineLevel="0" collapsed="false">
      <c r="A5395" s="0" t="s">
        <v>13163</v>
      </c>
      <c r="B5395" s="0" t="s">
        <v>4854</v>
      </c>
      <c r="C5395" s="0" t="s">
        <v>7674</v>
      </c>
      <c r="D5395" s="0" t="n">
        <v>1</v>
      </c>
      <c r="E5395" s="8" t="n">
        <v>1629</v>
      </c>
      <c r="F5395" s="0" t="n">
        <v>10</v>
      </c>
      <c r="G5395" s="8" t="n">
        <v>1466.1</v>
      </c>
      <c r="H5395" s="0" t="str">
        <f aca="false">INDEX(Products!$C:$C,MATCH(C5395,Products!$A:$A,0))</f>
        <v>Grocery</v>
      </c>
      <c r="I5395" s="0" t="str">
        <f aca="false">INDEX(Orders!$D:$D,MATCH(B5395,Orders!$A:$A,0))</f>
        <v>Delivered</v>
      </c>
      <c r="J5395" s="8" t="n">
        <f aca="false">INDEX(Products!$E:$E,MATCH(C5395,Products!$A:$A,0))</f>
        <v>1147.73</v>
      </c>
      <c r="K5395" s="8" t="n">
        <f aca="false">D5395*J5395</f>
        <v>1147.73</v>
      </c>
    </row>
    <row r="5396" customFormat="false" ht="15" hidden="false" customHeight="false" outlineLevel="0" collapsed="false">
      <c r="A5396" s="0" t="s">
        <v>13164</v>
      </c>
      <c r="B5396" s="0" t="s">
        <v>4855</v>
      </c>
      <c r="C5396" s="0" t="s">
        <v>7646</v>
      </c>
      <c r="D5396" s="0" t="n">
        <v>1</v>
      </c>
      <c r="E5396" s="8" t="n">
        <v>3610</v>
      </c>
      <c r="F5396" s="0" t="n">
        <v>30</v>
      </c>
      <c r="G5396" s="8" t="n">
        <v>2527</v>
      </c>
      <c r="H5396" s="0" t="str">
        <f aca="false">INDEX(Products!$C:$C,MATCH(C5396,Products!$A:$A,0))</f>
        <v>Fashion</v>
      </c>
      <c r="I5396" s="0" t="str">
        <f aca="false">INDEX(Orders!$D:$D,MATCH(B5396,Orders!$A:$A,0))</f>
        <v>Cancelled</v>
      </c>
      <c r="J5396" s="8" t="n">
        <f aca="false">INDEX(Products!$E:$E,MATCH(C5396,Products!$A:$A,0))</f>
        <v>2575.47</v>
      </c>
      <c r="K5396" s="8" t="n">
        <f aca="false">D5396*J5396</f>
        <v>2575.47</v>
      </c>
    </row>
    <row r="5397" customFormat="false" ht="15" hidden="false" customHeight="false" outlineLevel="0" collapsed="false">
      <c r="A5397" s="0" t="s">
        <v>13165</v>
      </c>
      <c r="B5397" s="0" t="s">
        <v>4855</v>
      </c>
      <c r="C5397" s="0" t="s">
        <v>7860</v>
      </c>
      <c r="D5397" s="0" t="n">
        <v>1</v>
      </c>
      <c r="E5397" s="8" t="n">
        <v>24399</v>
      </c>
      <c r="F5397" s="0" t="n">
        <v>0</v>
      </c>
      <c r="G5397" s="8" t="n">
        <v>24399</v>
      </c>
      <c r="H5397" s="0" t="str">
        <f aca="false">INDEX(Products!$C:$C,MATCH(C5397,Products!$A:$A,0))</f>
        <v>Mobiles &amp; Accessories</v>
      </c>
      <c r="I5397" s="0" t="str">
        <f aca="false">INDEX(Orders!$D:$D,MATCH(B5397,Orders!$A:$A,0))</f>
        <v>Cancelled</v>
      </c>
      <c r="J5397" s="8" t="n">
        <f aca="false">INDEX(Products!$E:$E,MATCH(C5397,Products!$A:$A,0))</f>
        <v>14822.21</v>
      </c>
      <c r="K5397" s="8" t="n">
        <f aca="false">D5397*J5397</f>
        <v>14822.21</v>
      </c>
    </row>
    <row r="5398" customFormat="false" ht="15" hidden="false" customHeight="false" outlineLevel="0" collapsed="false">
      <c r="A5398" s="0" t="s">
        <v>13166</v>
      </c>
      <c r="B5398" s="0" t="s">
        <v>4856</v>
      </c>
      <c r="C5398" s="0" t="s">
        <v>7622</v>
      </c>
      <c r="D5398" s="0" t="n">
        <v>1</v>
      </c>
      <c r="E5398" s="8" t="n">
        <v>1549</v>
      </c>
      <c r="F5398" s="0" t="n">
        <v>0</v>
      </c>
      <c r="G5398" s="8" t="n">
        <v>1549</v>
      </c>
      <c r="H5398" s="0" t="str">
        <f aca="false">INDEX(Products!$C:$C,MATCH(C5398,Products!$A:$A,0))</f>
        <v>Beauty &amp; Personal Care</v>
      </c>
      <c r="I5398" s="0" t="str">
        <f aca="false">INDEX(Orders!$D:$D,MATCH(B5398,Orders!$A:$A,0))</f>
        <v>Delivered</v>
      </c>
      <c r="J5398" s="8" t="n">
        <f aca="false">INDEX(Products!$E:$E,MATCH(C5398,Products!$A:$A,0))</f>
        <v>915.36</v>
      </c>
      <c r="K5398" s="8" t="n">
        <f aca="false">D5398*J5398</f>
        <v>915.36</v>
      </c>
    </row>
    <row r="5399" customFormat="false" ht="15" hidden="false" customHeight="false" outlineLevel="0" collapsed="false">
      <c r="A5399" s="0" t="s">
        <v>13167</v>
      </c>
      <c r="B5399" s="0" t="s">
        <v>4857</v>
      </c>
      <c r="C5399" s="0" t="s">
        <v>7620</v>
      </c>
      <c r="D5399" s="0" t="n">
        <v>2</v>
      </c>
      <c r="E5399" s="8" t="n">
        <v>8729</v>
      </c>
      <c r="F5399" s="0" t="n">
        <v>10</v>
      </c>
      <c r="G5399" s="8" t="n">
        <v>15712.2</v>
      </c>
      <c r="H5399" s="0" t="str">
        <f aca="false">INDEX(Products!$C:$C,MATCH(C5399,Products!$A:$A,0))</f>
        <v>Electronics</v>
      </c>
      <c r="I5399" s="0" t="str">
        <f aca="false">INDEX(Orders!$D:$D,MATCH(B5399,Orders!$A:$A,0))</f>
        <v>Delivered</v>
      </c>
      <c r="J5399" s="8" t="n">
        <f aca="false">INDEX(Products!$E:$E,MATCH(C5399,Products!$A:$A,0))</f>
        <v>6197.6</v>
      </c>
      <c r="K5399" s="8" t="n">
        <f aca="false">D5399*J5399</f>
        <v>12395.2</v>
      </c>
    </row>
    <row r="5400" customFormat="false" ht="15" hidden="false" customHeight="false" outlineLevel="0" collapsed="false">
      <c r="A5400" s="0" t="s">
        <v>13168</v>
      </c>
      <c r="B5400" s="0" t="s">
        <v>4858</v>
      </c>
      <c r="C5400" s="0" t="s">
        <v>7668</v>
      </c>
      <c r="D5400" s="0" t="n">
        <v>1</v>
      </c>
      <c r="E5400" s="8" t="n">
        <v>2809</v>
      </c>
      <c r="F5400" s="0" t="n">
        <v>5</v>
      </c>
      <c r="G5400" s="8" t="n">
        <v>2668.55</v>
      </c>
      <c r="H5400" s="0" t="str">
        <f aca="false">INDEX(Products!$C:$C,MATCH(C5400,Products!$A:$A,0))</f>
        <v>Beauty &amp; Personal Care</v>
      </c>
      <c r="I5400" s="0" t="str">
        <f aca="false">INDEX(Orders!$D:$D,MATCH(B5400,Orders!$A:$A,0))</f>
        <v>Returned</v>
      </c>
      <c r="J5400" s="8" t="n">
        <f aca="false">INDEX(Products!$E:$E,MATCH(C5400,Products!$A:$A,0))</f>
        <v>1850.71</v>
      </c>
      <c r="K5400" s="8" t="n">
        <f aca="false">D5400*J5400</f>
        <v>1850.71</v>
      </c>
    </row>
    <row r="5401" customFormat="false" ht="15" hidden="false" customHeight="false" outlineLevel="0" collapsed="false">
      <c r="A5401" s="0" t="s">
        <v>13169</v>
      </c>
      <c r="B5401" s="0" t="s">
        <v>4858</v>
      </c>
      <c r="C5401" s="0" t="s">
        <v>7881</v>
      </c>
      <c r="D5401" s="0" t="n">
        <v>2</v>
      </c>
      <c r="E5401" s="8" t="n">
        <v>1029</v>
      </c>
      <c r="F5401" s="0" t="n">
        <v>0</v>
      </c>
      <c r="G5401" s="8" t="n">
        <v>2058</v>
      </c>
      <c r="H5401" s="0" t="str">
        <f aca="false">INDEX(Products!$C:$C,MATCH(C5401,Products!$A:$A,0))</f>
        <v>Fashion</v>
      </c>
      <c r="I5401" s="0" t="str">
        <f aca="false">INDEX(Orders!$D:$D,MATCH(B5401,Orders!$A:$A,0))</f>
        <v>Returned</v>
      </c>
      <c r="J5401" s="8" t="n">
        <f aca="false">INDEX(Products!$E:$E,MATCH(C5401,Products!$A:$A,0))</f>
        <v>763.09</v>
      </c>
      <c r="K5401" s="8" t="n">
        <f aca="false">D5401*J5401</f>
        <v>1526.18</v>
      </c>
    </row>
    <row r="5402" customFormat="false" ht="15" hidden="false" customHeight="false" outlineLevel="0" collapsed="false">
      <c r="A5402" s="0" t="s">
        <v>13170</v>
      </c>
      <c r="B5402" s="0" t="s">
        <v>4859</v>
      </c>
      <c r="C5402" s="0" t="s">
        <v>7839</v>
      </c>
      <c r="D5402" s="0" t="n">
        <v>1</v>
      </c>
      <c r="E5402" s="8" t="n">
        <v>9969</v>
      </c>
      <c r="F5402" s="0" t="n">
        <v>20</v>
      </c>
      <c r="G5402" s="8" t="n">
        <v>7975.2</v>
      </c>
      <c r="H5402" s="0" t="str">
        <f aca="false">INDEX(Products!$C:$C,MATCH(C5402,Products!$A:$A,0))</f>
        <v>Home &amp; Kitchen</v>
      </c>
      <c r="I5402" s="0" t="str">
        <f aca="false">INDEX(Orders!$D:$D,MATCH(B5402,Orders!$A:$A,0))</f>
        <v>Delivered</v>
      </c>
      <c r="J5402" s="8" t="n">
        <f aca="false">INDEX(Products!$E:$E,MATCH(C5402,Products!$A:$A,0))</f>
        <v>5962.26</v>
      </c>
      <c r="K5402" s="8" t="n">
        <f aca="false">D5402*J5402</f>
        <v>5962.26</v>
      </c>
    </row>
    <row r="5403" customFormat="false" ht="15" hidden="false" customHeight="false" outlineLevel="0" collapsed="false">
      <c r="A5403" s="0" t="s">
        <v>13171</v>
      </c>
      <c r="B5403" s="0" t="s">
        <v>4859</v>
      </c>
      <c r="C5403" s="0" t="s">
        <v>7801</v>
      </c>
      <c r="D5403" s="0" t="n">
        <v>1</v>
      </c>
      <c r="E5403" s="8" t="n">
        <v>2889</v>
      </c>
      <c r="F5403" s="0" t="n">
        <v>10</v>
      </c>
      <c r="G5403" s="8" t="n">
        <v>2600.1</v>
      </c>
      <c r="H5403" s="0" t="str">
        <f aca="false">INDEX(Products!$C:$C,MATCH(C5403,Products!$A:$A,0))</f>
        <v>Fashion</v>
      </c>
      <c r="I5403" s="0" t="str">
        <f aca="false">INDEX(Orders!$D:$D,MATCH(B5403,Orders!$A:$A,0))</f>
        <v>Delivered</v>
      </c>
      <c r="J5403" s="8" t="n">
        <f aca="false">INDEX(Products!$E:$E,MATCH(C5403,Products!$A:$A,0))</f>
        <v>1991.35</v>
      </c>
      <c r="K5403" s="8" t="n">
        <f aca="false">D5403*J5403</f>
        <v>1991.35</v>
      </c>
    </row>
    <row r="5404" customFormat="false" ht="15" hidden="false" customHeight="false" outlineLevel="0" collapsed="false">
      <c r="A5404" s="0" t="s">
        <v>13172</v>
      </c>
      <c r="B5404" s="0" t="s">
        <v>4860</v>
      </c>
      <c r="C5404" s="0" t="s">
        <v>7666</v>
      </c>
      <c r="D5404" s="0" t="n">
        <v>2</v>
      </c>
      <c r="E5404" s="8" t="n">
        <v>42709</v>
      </c>
      <c r="F5404" s="0" t="n">
        <v>0</v>
      </c>
      <c r="G5404" s="8" t="n">
        <v>85418</v>
      </c>
      <c r="H5404" s="0" t="str">
        <f aca="false">INDEX(Products!$C:$C,MATCH(C5404,Products!$A:$A,0))</f>
        <v>Electronics</v>
      </c>
      <c r="I5404" s="0" t="str">
        <f aca="false">INDEX(Orders!$D:$D,MATCH(B5404,Orders!$A:$A,0))</f>
        <v>Delivered</v>
      </c>
      <c r="J5404" s="8" t="n">
        <f aca="false">INDEX(Products!$E:$E,MATCH(C5404,Products!$A:$A,0))</f>
        <v>27728.89</v>
      </c>
      <c r="K5404" s="8" t="n">
        <f aca="false">D5404*J5404</f>
        <v>55457.78</v>
      </c>
    </row>
    <row r="5405" customFormat="false" ht="15" hidden="false" customHeight="false" outlineLevel="0" collapsed="false">
      <c r="A5405" s="0" t="s">
        <v>13173</v>
      </c>
      <c r="B5405" s="0" t="s">
        <v>4863</v>
      </c>
      <c r="C5405" s="0" t="s">
        <v>7648</v>
      </c>
      <c r="D5405" s="0" t="n">
        <v>1</v>
      </c>
      <c r="E5405" s="8" t="n">
        <v>2869</v>
      </c>
      <c r="F5405" s="0" t="n">
        <v>20</v>
      </c>
      <c r="G5405" s="8" t="n">
        <v>2295.2</v>
      </c>
      <c r="H5405" s="0" t="str">
        <f aca="false">INDEX(Products!$C:$C,MATCH(C5405,Products!$A:$A,0))</f>
        <v>Sports &amp; Fitness</v>
      </c>
      <c r="I5405" s="0" t="str">
        <f aca="false">INDEX(Orders!$D:$D,MATCH(B5405,Orders!$A:$A,0))</f>
        <v>Delivered</v>
      </c>
      <c r="J5405" s="8" t="n">
        <f aca="false">INDEX(Products!$E:$E,MATCH(C5405,Products!$A:$A,0))</f>
        <v>1957.62</v>
      </c>
      <c r="K5405" s="8" t="n">
        <f aca="false">D5405*J5405</f>
        <v>1957.62</v>
      </c>
    </row>
    <row r="5406" customFormat="false" ht="15" hidden="false" customHeight="false" outlineLevel="0" collapsed="false">
      <c r="A5406" s="0" t="s">
        <v>13174</v>
      </c>
      <c r="B5406" s="0" t="s">
        <v>4864</v>
      </c>
      <c r="C5406" s="0" t="s">
        <v>7881</v>
      </c>
      <c r="D5406" s="0" t="n">
        <v>1</v>
      </c>
      <c r="E5406" s="8" t="n">
        <v>1029</v>
      </c>
      <c r="F5406" s="0" t="n">
        <v>0</v>
      </c>
      <c r="G5406" s="8" t="n">
        <v>1029</v>
      </c>
      <c r="H5406" s="0" t="str">
        <f aca="false">INDEX(Products!$C:$C,MATCH(C5406,Products!$A:$A,0))</f>
        <v>Fashion</v>
      </c>
      <c r="I5406" s="0" t="str">
        <f aca="false">INDEX(Orders!$D:$D,MATCH(B5406,Orders!$A:$A,0))</f>
        <v>Delivered</v>
      </c>
      <c r="J5406" s="8" t="n">
        <f aca="false">INDEX(Products!$E:$E,MATCH(C5406,Products!$A:$A,0))</f>
        <v>763.09</v>
      </c>
      <c r="K5406" s="8" t="n">
        <f aca="false">D5406*J5406</f>
        <v>763.09</v>
      </c>
    </row>
    <row r="5407" customFormat="false" ht="15" hidden="false" customHeight="false" outlineLevel="0" collapsed="false">
      <c r="A5407" s="0" t="s">
        <v>13175</v>
      </c>
      <c r="B5407" s="0" t="s">
        <v>4864</v>
      </c>
      <c r="C5407" s="0" t="s">
        <v>7727</v>
      </c>
      <c r="D5407" s="0" t="n">
        <v>1</v>
      </c>
      <c r="E5407" s="8" t="n">
        <v>2379</v>
      </c>
      <c r="F5407" s="0" t="n">
        <v>10</v>
      </c>
      <c r="G5407" s="8" t="n">
        <v>2141.1</v>
      </c>
      <c r="H5407" s="0" t="str">
        <f aca="false">INDEX(Products!$C:$C,MATCH(C5407,Products!$A:$A,0))</f>
        <v>Fashion</v>
      </c>
      <c r="I5407" s="0" t="str">
        <f aca="false">INDEX(Orders!$D:$D,MATCH(B5407,Orders!$A:$A,0))</f>
        <v>Delivered</v>
      </c>
      <c r="J5407" s="8" t="n">
        <f aca="false">INDEX(Products!$E:$E,MATCH(C5407,Products!$A:$A,0))</f>
        <v>1774.91</v>
      </c>
      <c r="K5407" s="8" t="n">
        <f aca="false">D5407*J5407</f>
        <v>1774.91</v>
      </c>
    </row>
    <row r="5408" customFormat="false" ht="15" hidden="false" customHeight="false" outlineLevel="0" collapsed="false">
      <c r="A5408" s="0" t="s">
        <v>13176</v>
      </c>
      <c r="B5408" s="0" t="s">
        <v>4865</v>
      </c>
      <c r="C5408" s="0" t="s">
        <v>7682</v>
      </c>
      <c r="D5408" s="0" t="n">
        <v>1</v>
      </c>
      <c r="E5408" s="8" t="n">
        <v>2049</v>
      </c>
      <c r="F5408" s="0" t="n">
        <v>15</v>
      </c>
      <c r="G5408" s="8" t="n">
        <v>1741.65</v>
      </c>
      <c r="H5408" s="0" t="str">
        <f aca="false">INDEX(Products!$C:$C,MATCH(C5408,Products!$A:$A,0))</f>
        <v>Fashion</v>
      </c>
      <c r="I5408" s="0" t="str">
        <f aca="false">INDEX(Orders!$D:$D,MATCH(B5408,Orders!$A:$A,0))</f>
        <v>Delivered</v>
      </c>
      <c r="J5408" s="8" t="n">
        <f aca="false">INDEX(Products!$E:$E,MATCH(C5408,Products!$A:$A,0))</f>
        <v>1504.28</v>
      </c>
      <c r="K5408" s="8" t="n">
        <f aca="false">D5408*J5408</f>
        <v>1504.28</v>
      </c>
    </row>
    <row r="5409" customFormat="false" ht="15" hidden="false" customHeight="false" outlineLevel="0" collapsed="false">
      <c r="A5409" s="0" t="s">
        <v>13177</v>
      </c>
      <c r="B5409" s="0" t="s">
        <v>4867</v>
      </c>
      <c r="C5409" s="0" t="s">
        <v>8118</v>
      </c>
      <c r="D5409" s="0" t="n">
        <v>2</v>
      </c>
      <c r="E5409" s="8" t="n">
        <v>2909</v>
      </c>
      <c r="F5409" s="0" t="n">
        <v>0</v>
      </c>
      <c r="G5409" s="8" t="n">
        <v>5818</v>
      </c>
      <c r="H5409" s="0" t="str">
        <f aca="false">INDEX(Products!$C:$C,MATCH(C5409,Products!$A:$A,0))</f>
        <v>Beauty &amp; Personal Care</v>
      </c>
      <c r="I5409" s="0" t="str">
        <f aca="false">INDEX(Orders!$D:$D,MATCH(B5409,Orders!$A:$A,0))</f>
        <v>Delivered</v>
      </c>
      <c r="J5409" s="8" t="n">
        <f aca="false">INDEX(Products!$E:$E,MATCH(C5409,Products!$A:$A,0))</f>
        <v>1624.63</v>
      </c>
      <c r="K5409" s="8" t="n">
        <f aca="false">D5409*J5409</f>
        <v>3249.26</v>
      </c>
    </row>
    <row r="5410" customFormat="false" ht="15" hidden="false" customHeight="false" outlineLevel="0" collapsed="false">
      <c r="A5410" s="0" t="s">
        <v>13178</v>
      </c>
      <c r="B5410" s="0" t="s">
        <v>4867</v>
      </c>
      <c r="C5410" s="0" t="s">
        <v>7634</v>
      </c>
      <c r="D5410" s="0" t="n">
        <v>1</v>
      </c>
      <c r="E5410" s="8" t="n">
        <v>3819</v>
      </c>
      <c r="F5410" s="0" t="n">
        <v>20</v>
      </c>
      <c r="G5410" s="8" t="n">
        <v>3055.2</v>
      </c>
      <c r="H5410" s="0" t="str">
        <f aca="false">INDEX(Products!$C:$C,MATCH(C5410,Products!$A:$A,0))</f>
        <v>Fashion</v>
      </c>
      <c r="I5410" s="0" t="str">
        <f aca="false">INDEX(Orders!$D:$D,MATCH(B5410,Orders!$A:$A,0))</f>
        <v>Delivered</v>
      </c>
      <c r="J5410" s="8" t="n">
        <f aca="false">INDEX(Products!$E:$E,MATCH(C5410,Products!$A:$A,0))</f>
        <v>2638.59</v>
      </c>
      <c r="K5410" s="8" t="n">
        <f aca="false">D5410*J5410</f>
        <v>2638.59</v>
      </c>
    </row>
    <row r="5411" customFormat="false" ht="15" hidden="false" customHeight="false" outlineLevel="0" collapsed="false">
      <c r="A5411" s="0" t="s">
        <v>13179</v>
      </c>
      <c r="B5411" s="0" t="s">
        <v>4868</v>
      </c>
      <c r="C5411" s="0" t="s">
        <v>8051</v>
      </c>
      <c r="D5411" s="0" t="n">
        <v>2</v>
      </c>
      <c r="E5411" s="8" t="n">
        <v>9830</v>
      </c>
      <c r="F5411" s="0" t="n">
        <v>20</v>
      </c>
      <c r="G5411" s="8" t="n">
        <v>15728</v>
      </c>
      <c r="H5411" s="0" t="str">
        <f aca="false">INDEX(Products!$C:$C,MATCH(C5411,Products!$A:$A,0))</f>
        <v>Electronics</v>
      </c>
      <c r="I5411" s="0" t="str">
        <f aca="false">INDEX(Orders!$D:$D,MATCH(B5411,Orders!$A:$A,0))</f>
        <v>Delivered</v>
      </c>
      <c r="J5411" s="8" t="n">
        <f aca="false">INDEX(Products!$E:$E,MATCH(C5411,Products!$A:$A,0))</f>
        <v>6404.84</v>
      </c>
      <c r="K5411" s="8" t="n">
        <f aca="false">D5411*J5411</f>
        <v>12809.68</v>
      </c>
    </row>
    <row r="5412" customFormat="false" ht="15" hidden="false" customHeight="false" outlineLevel="0" collapsed="false">
      <c r="A5412" s="0" t="s">
        <v>13180</v>
      </c>
      <c r="B5412" s="0" t="s">
        <v>4868</v>
      </c>
      <c r="C5412" s="0" t="s">
        <v>7605</v>
      </c>
      <c r="D5412" s="0" t="n">
        <v>2</v>
      </c>
      <c r="E5412" s="8" t="n">
        <v>7919</v>
      </c>
      <c r="F5412" s="0" t="n">
        <v>5</v>
      </c>
      <c r="G5412" s="8" t="n">
        <v>15046.1</v>
      </c>
      <c r="H5412" s="0" t="str">
        <f aca="false">INDEX(Products!$C:$C,MATCH(C5412,Products!$A:$A,0))</f>
        <v>Home &amp; Kitchen</v>
      </c>
      <c r="I5412" s="0" t="str">
        <f aca="false">INDEX(Orders!$D:$D,MATCH(B5412,Orders!$A:$A,0))</f>
        <v>Delivered</v>
      </c>
      <c r="J5412" s="8" t="n">
        <f aca="false">INDEX(Products!$E:$E,MATCH(C5412,Products!$A:$A,0))</f>
        <v>4611.02</v>
      </c>
      <c r="K5412" s="8" t="n">
        <f aca="false">D5412*J5412</f>
        <v>9222.04</v>
      </c>
    </row>
    <row r="5413" customFormat="false" ht="15" hidden="false" customHeight="false" outlineLevel="0" collapsed="false">
      <c r="A5413" s="0" t="s">
        <v>13181</v>
      </c>
      <c r="B5413" s="0" t="s">
        <v>4869</v>
      </c>
      <c r="C5413" s="0" t="s">
        <v>7829</v>
      </c>
      <c r="D5413" s="0" t="n">
        <v>1</v>
      </c>
      <c r="E5413" s="8" t="n">
        <v>3150</v>
      </c>
      <c r="F5413" s="0" t="n">
        <v>20</v>
      </c>
      <c r="G5413" s="8" t="n">
        <v>2520</v>
      </c>
      <c r="H5413" s="0" t="str">
        <f aca="false">INDEX(Products!$C:$C,MATCH(C5413,Products!$A:$A,0))</f>
        <v>Home &amp; Kitchen</v>
      </c>
      <c r="I5413" s="0" t="str">
        <f aca="false">INDEX(Orders!$D:$D,MATCH(B5413,Orders!$A:$A,0))</f>
        <v>Delivered</v>
      </c>
      <c r="J5413" s="8" t="n">
        <f aca="false">INDEX(Products!$E:$E,MATCH(C5413,Products!$A:$A,0))</f>
        <v>2285.31</v>
      </c>
      <c r="K5413" s="8" t="n">
        <f aca="false">D5413*J5413</f>
        <v>2285.31</v>
      </c>
    </row>
    <row r="5414" customFormat="false" ht="15" hidden="false" customHeight="false" outlineLevel="0" collapsed="false">
      <c r="A5414" s="0" t="s">
        <v>13182</v>
      </c>
      <c r="B5414" s="0" t="s">
        <v>4869</v>
      </c>
      <c r="C5414" s="0" t="s">
        <v>7892</v>
      </c>
      <c r="D5414" s="0" t="n">
        <v>1</v>
      </c>
      <c r="E5414" s="8" t="n">
        <v>31790</v>
      </c>
      <c r="F5414" s="0" t="n">
        <v>5</v>
      </c>
      <c r="G5414" s="8" t="n">
        <v>30200.5</v>
      </c>
      <c r="H5414" s="0" t="str">
        <f aca="false">INDEX(Products!$C:$C,MATCH(C5414,Products!$A:$A,0))</f>
        <v>Electronics</v>
      </c>
      <c r="I5414" s="0" t="str">
        <f aca="false">INDEX(Orders!$D:$D,MATCH(B5414,Orders!$A:$A,0))</f>
        <v>Delivered</v>
      </c>
      <c r="J5414" s="8" t="n">
        <f aca="false">INDEX(Products!$E:$E,MATCH(C5414,Products!$A:$A,0))</f>
        <v>21808.65</v>
      </c>
      <c r="K5414" s="8" t="n">
        <f aca="false">D5414*J5414</f>
        <v>21808.65</v>
      </c>
    </row>
    <row r="5415" customFormat="false" ht="15" hidden="false" customHeight="false" outlineLevel="0" collapsed="false">
      <c r="A5415" s="0" t="s">
        <v>13183</v>
      </c>
      <c r="B5415" s="0" t="s">
        <v>4870</v>
      </c>
      <c r="C5415" s="0" t="s">
        <v>8046</v>
      </c>
      <c r="D5415" s="0" t="n">
        <v>2</v>
      </c>
      <c r="E5415" s="8" t="n">
        <v>40329</v>
      </c>
      <c r="F5415" s="0" t="n">
        <v>20</v>
      </c>
      <c r="G5415" s="8" t="n">
        <v>64526.4</v>
      </c>
      <c r="H5415" s="0" t="str">
        <f aca="false">INDEX(Products!$C:$C,MATCH(C5415,Products!$A:$A,0))</f>
        <v>Electronics</v>
      </c>
      <c r="I5415" s="0" t="str">
        <f aca="false">INDEX(Orders!$D:$D,MATCH(B5415,Orders!$A:$A,0))</f>
        <v>Delivered</v>
      </c>
      <c r="J5415" s="8" t="n">
        <f aca="false">INDEX(Products!$E:$E,MATCH(C5415,Products!$A:$A,0))</f>
        <v>29814.88</v>
      </c>
      <c r="K5415" s="8" t="n">
        <f aca="false">D5415*J5415</f>
        <v>59629.76</v>
      </c>
    </row>
    <row r="5416" customFormat="false" ht="15" hidden="false" customHeight="false" outlineLevel="0" collapsed="false">
      <c r="A5416" s="0" t="s">
        <v>13184</v>
      </c>
      <c r="B5416" s="0" t="s">
        <v>4870</v>
      </c>
      <c r="C5416" s="0" t="s">
        <v>7699</v>
      </c>
      <c r="D5416" s="0" t="n">
        <v>1</v>
      </c>
      <c r="E5416" s="8" t="n">
        <v>9229</v>
      </c>
      <c r="F5416" s="0" t="n">
        <v>15</v>
      </c>
      <c r="G5416" s="8" t="n">
        <v>7844.65</v>
      </c>
      <c r="H5416" s="0" t="str">
        <f aca="false">INDEX(Products!$C:$C,MATCH(C5416,Products!$A:$A,0))</f>
        <v>Sports &amp; Fitness</v>
      </c>
      <c r="I5416" s="0" t="str">
        <f aca="false">INDEX(Orders!$D:$D,MATCH(B5416,Orders!$A:$A,0))</f>
        <v>Delivered</v>
      </c>
      <c r="J5416" s="8" t="n">
        <f aca="false">INDEX(Products!$E:$E,MATCH(C5416,Products!$A:$A,0))</f>
        <v>5762.08</v>
      </c>
      <c r="K5416" s="8" t="n">
        <f aca="false">D5416*J5416</f>
        <v>5762.08</v>
      </c>
    </row>
    <row r="5417" customFormat="false" ht="15" hidden="false" customHeight="false" outlineLevel="0" collapsed="false">
      <c r="A5417" s="0" t="s">
        <v>13185</v>
      </c>
      <c r="B5417" s="0" t="s">
        <v>4870</v>
      </c>
      <c r="C5417" s="0" t="s">
        <v>8239</v>
      </c>
      <c r="D5417" s="0" t="n">
        <v>1</v>
      </c>
      <c r="E5417" s="8" t="n">
        <v>6629</v>
      </c>
      <c r="F5417" s="0" t="n">
        <v>5</v>
      </c>
      <c r="G5417" s="8" t="n">
        <v>6297.55</v>
      </c>
      <c r="H5417" s="0" t="str">
        <f aca="false">INDEX(Products!$C:$C,MATCH(C5417,Products!$A:$A,0))</f>
        <v>Furniture</v>
      </c>
      <c r="I5417" s="0" t="str">
        <f aca="false">INDEX(Orders!$D:$D,MATCH(B5417,Orders!$A:$A,0))</f>
        <v>Delivered</v>
      </c>
      <c r="J5417" s="8" t="n">
        <f aca="false">INDEX(Products!$E:$E,MATCH(C5417,Products!$A:$A,0))</f>
        <v>3648.59</v>
      </c>
      <c r="K5417" s="8" t="n">
        <f aca="false">D5417*J5417</f>
        <v>3648.59</v>
      </c>
    </row>
    <row r="5418" customFormat="false" ht="15" hidden="false" customHeight="false" outlineLevel="0" collapsed="false">
      <c r="A5418" s="0" t="s">
        <v>13186</v>
      </c>
      <c r="B5418" s="0" t="s">
        <v>4871</v>
      </c>
      <c r="C5418" s="0" t="s">
        <v>7920</v>
      </c>
      <c r="D5418" s="0" t="n">
        <v>1</v>
      </c>
      <c r="E5418" s="8" t="n">
        <v>1279</v>
      </c>
      <c r="F5418" s="0" t="n">
        <v>0</v>
      </c>
      <c r="G5418" s="8" t="n">
        <v>1279</v>
      </c>
      <c r="H5418" s="0" t="str">
        <f aca="false">INDEX(Products!$C:$C,MATCH(C5418,Products!$A:$A,0))</f>
        <v>Books</v>
      </c>
      <c r="I5418" s="0" t="str">
        <f aca="false">INDEX(Orders!$D:$D,MATCH(B5418,Orders!$A:$A,0))</f>
        <v>Delivered</v>
      </c>
      <c r="J5418" s="8" t="n">
        <f aca="false">INDEX(Products!$E:$E,MATCH(C5418,Products!$A:$A,0))</f>
        <v>917.25</v>
      </c>
      <c r="K5418" s="8" t="n">
        <f aca="false">D5418*J5418</f>
        <v>917.25</v>
      </c>
    </row>
    <row r="5419" customFormat="false" ht="15" hidden="false" customHeight="false" outlineLevel="0" collapsed="false">
      <c r="A5419" s="0" t="s">
        <v>13187</v>
      </c>
      <c r="B5419" s="0" t="s">
        <v>4872</v>
      </c>
      <c r="C5419" s="0" t="s">
        <v>8152</v>
      </c>
      <c r="D5419" s="0" t="n">
        <v>2</v>
      </c>
      <c r="E5419" s="8" t="n">
        <v>3759</v>
      </c>
      <c r="F5419" s="0" t="n">
        <v>20</v>
      </c>
      <c r="G5419" s="8" t="n">
        <v>6014.4</v>
      </c>
      <c r="H5419" s="0" t="str">
        <f aca="false">INDEX(Products!$C:$C,MATCH(C5419,Products!$A:$A,0))</f>
        <v>Fashion</v>
      </c>
      <c r="I5419" s="0" t="str">
        <f aca="false">INDEX(Orders!$D:$D,MATCH(B5419,Orders!$A:$A,0))</f>
        <v>Delivered</v>
      </c>
      <c r="J5419" s="8" t="n">
        <f aca="false">INDEX(Products!$E:$E,MATCH(C5419,Products!$A:$A,0))</f>
        <v>2136.16</v>
      </c>
      <c r="K5419" s="8" t="n">
        <f aca="false">D5419*J5419</f>
        <v>4272.32</v>
      </c>
    </row>
    <row r="5420" customFormat="false" ht="15" hidden="false" customHeight="false" outlineLevel="0" collapsed="false">
      <c r="A5420" s="0" t="s">
        <v>13188</v>
      </c>
      <c r="B5420" s="0" t="s">
        <v>4873</v>
      </c>
      <c r="C5420" s="0" t="s">
        <v>7757</v>
      </c>
      <c r="D5420" s="0" t="n">
        <v>2</v>
      </c>
      <c r="E5420" s="8" t="n">
        <v>3679</v>
      </c>
      <c r="F5420" s="0" t="n">
        <v>0</v>
      </c>
      <c r="G5420" s="8" t="n">
        <v>7358</v>
      </c>
      <c r="H5420" s="0" t="str">
        <f aca="false">INDEX(Products!$C:$C,MATCH(C5420,Products!$A:$A,0))</f>
        <v>Fashion</v>
      </c>
      <c r="I5420" s="0" t="str">
        <f aca="false">INDEX(Orders!$D:$D,MATCH(B5420,Orders!$A:$A,0))</f>
        <v>Delivered</v>
      </c>
      <c r="J5420" s="8" t="n">
        <f aca="false">INDEX(Products!$E:$E,MATCH(C5420,Products!$A:$A,0))</f>
        <v>2029.6</v>
      </c>
      <c r="K5420" s="8" t="n">
        <f aca="false">D5420*J5420</f>
        <v>4059.2</v>
      </c>
    </row>
    <row r="5421" customFormat="false" ht="15" hidden="false" customHeight="false" outlineLevel="0" collapsed="false">
      <c r="A5421" s="0" t="s">
        <v>13189</v>
      </c>
      <c r="B5421" s="0" t="s">
        <v>4873</v>
      </c>
      <c r="C5421" s="0" t="s">
        <v>7699</v>
      </c>
      <c r="D5421" s="0" t="n">
        <v>1</v>
      </c>
      <c r="E5421" s="8" t="n">
        <v>9229</v>
      </c>
      <c r="F5421" s="0" t="n">
        <v>10</v>
      </c>
      <c r="G5421" s="8" t="n">
        <v>8306.1</v>
      </c>
      <c r="H5421" s="0" t="str">
        <f aca="false">INDEX(Products!$C:$C,MATCH(C5421,Products!$A:$A,0))</f>
        <v>Sports &amp; Fitness</v>
      </c>
      <c r="I5421" s="0" t="str">
        <f aca="false">INDEX(Orders!$D:$D,MATCH(B5421,Orders!$A:$A,0))</f>
        <v>Delivered</v>
      </c>
      <c r="J5421" s="8" t="n">
        <f aca="false">INDEX(Products!$E:$E,MATCH(C5421,Products!$A:$A,0))</f>
        <v>5762.08</v>
      </c>
      <c r="K5421" s="8" t="n">
        <f aca="false">D5421*J5421</f>
        <v>5762.08</v>
      </c>
    </row>
    <row r="5422" customFormat="false" ht="15" hidden="false" customHeight="false" outlineLevel="0" collapsed="false">
      <c r="A5422" s="0" t="s">
        <v>13190</v>
      </c>
      <c r="B5422" s="0" t="s">
        <v>4875</v>
      </c>
      <c r="C5422" s="0" t="s">
        <v>7618</v>
      </c>
      <c r="D5422" s="0" t="n">
        <v>2</v>
      </c>
      <c r="E5422" s="8" t="n">
        <v>10470</v>
      </c>
      <c r="F5422" s="0" t="n">
        <v>15</v>
      </c>
      <c r="G5422" s="8" t="n">
        <v>17799</v>
      </c>
      <c r="H5422" s="0" t="str">
        <f aca="false">INDEX(Products!$C:$C,MATCH(C5422,Products!$A:$A,0))</f>
        <v>Sports &amp; Fitness</v>
      </c>
      <c r="I5422" s="0" t="str">
        <f aca="false">INDEX(Orders!$D:$D,MATCH(B5422,Orders!$A:$A,0))</f>
        <v>Cancelled</v>
      </c>
      <c r="J5422" s="8" t="n">
        <f aca="false">INDEX(Products!$E:$E,MATCH(C5422,Products!$A:$A,0))</f>
        <v>7080.69</v>
      </c>
      <c r="K5422" s="8" t="n">
        <f aca="false">D5422*J5422</f>
        <v>14161.38</v>
      </c>
    </row>
    <row r="5423" customFormat="false" ht="15" hidden="false" customHeight="false" outlineLevel="0" collapsed="false">
      <c r="A5423" s="0" t="s">
        <v>13191</v>
      </c>
      <c r="B5423" s="0" t="s">
        <v>4877</v>
      </c>
      <c r="C5423" s="0" t="s">
        <v>7881</v>
      </c>
      <c r="D5423" s="0" t="n">
        <v>1</v>
      </c>
      <c r="E5423" s="8" t="n">
        <v>1029</v>
      </c>
      <c r="F5423" s="0" t="n">
        <v>30</v>
      </c>
      <c r="G5423" s="8" t="n">
        <v>720.3</v>
      </c>
      <c r="H5423" s="0" t="str">
        <f aca="false">INDEX(Products!$C:$C,MATCH(C5423,Products!$A:$A,0))</f>
        <v>Fashion</v>
      </c>
      <c r="I5423" s="0" t="str">
        <f aca="false">INDEX(Orders!$D:$D,MATCH(B5423,Orders!$A:$A,0))</f>
        <v>Cancelled</v>
      </c>
      <c r="J5423" s="8" t="n">
        <f aca="false">INDEX(Products!$E:$E,MATCH(C5423,Products!$A:$A,0))</f>
        <v>763.09</v>
      </c>
      <c r="K5423" s="8" t="n">
        <f aca="false">D5423*J5423</f>
        <v>763.09</v>
      </c>
    </row>
    <row r="5424" customFormat="false" ht="15" hidden="false" customHeight="false" outlineLevel="0" collapsed="false">
      <c r="A5424" s="0" t="s">
        <v>13192</v>
      </c>
      <c r="B5424" s="0" t="s">
        <v>4877</v>
      </c>
      <c r="C5424" s="0" t="s">
        <v>8063</v>
      </c>
      <c r="D5424" s="0" t="n">
        <v>1</v>
      </c>
      <c r="E5424" s="8" t="n">
        <v>11739</v>
      </c>
      <c r="F5424" s="0" t="n">
        <v>0</v>
      </c>
      <c r="G5424" s="8" t="n">
        <v>11739</v>
      </c>
      <c r="H5424" s="0" t="str">
        <f aca="false">INDEX(Products!$C:$C,MATCH(C5424,Products!$A:$A,0))</f>
        <v>Sports &amp; Fitness</v>
      </c>
      <c r="I5424" s="0" t="str">
        <f aca="false">INDEX(Orders!$D:$D,MATCH(B5424,Orders!$A:$A,0))</f>
        <v>Cancelled</v>
      </c>
      <c r="J5424" s="8" t="n">
        <f aca="false">INDEX(Products!$E:$E,MATCH(C5424,Products!$A:$A,0))</f>
        <v>6695.67</v>
      </c>
      <c r="K5424" s="8" t="n">
        <f aca="false">D5424*J5424</f>
        <v>6695.67</v>
      </c>
    </row>
    <row r="5425" customFormat="false" ht="15" hidden="false" customHeight="false" outlineLevel="0" collapsed="false">
      <c r="A5425" s="0" t="s">
        <v>13193</v>
      </c>
      <c r="B5425" s="0" t="s">
        <v>4877</v>
      </c>
      <c r="C5425" s="0" t="s">
        <v>7655</v>
      </c>
      <c r="D5425" s="0" t="n">
        <v>2</v>
      </c>
      <c r="E5425" s="8" t="n">
        <v>1059</v>
      </c>
      <c r="F5425" s="0" t="n">
        <v>5</v>
      </c>
      <c r="G5425" s="8" t="n">
        <v>2012.1</v>
      </c>
      <c r="H5425" s="0" t="str">
        <f aca="false">INDEX(Products!$C:$C,MATCH(C5425,Products!$A:$A,0))</f>
        <v>Fashion</v>
      </c>
      <c r="I5425" s="0" t="str">
        <f aca="false">INDEX(Orders!$D:$D,MATCH(B5425,Orders!$A:$A,0))</f>
        <v>Cancelled</v>
      </c>
      <c r="J5425" s="8" t="n">
        <f aca="false">INDEX(Products!$E:$E,MATCH(C5425,Products!$A:$A,0))</f>
        <v>616.44</v>
      </c>
      <c r="K5425" s="8" t="n">
        <f aca="false">D5425*J5425</f>
        <v>1232.88</v>
      </c>
    </row>
    <row r="5426" customFormat="false" ht="15" hidden="false" customHeight="false" outlineLevel="0" collapsed="false">
      <c r="A5426" s="0" t="s">
        <v>13194</v>
      </c>
      <c r="B5426" s="0" t="s">
        <v>4877</v>
      </c>
      <c r="C5426" s="0" t="s">
        <v>7846</v>
      </c>
      <c r="D5426" s="0" t="n">
        <v>1</v>
      </c>
      <c r="E5426" s="8" t="n">
        <v>34829</v>
      </c>
      <c r="F5426" s="0" t="n">
        <v>0</v>
      </c>
      <c r="G5426" s="8" t="n">
        <v>34829</v>
      </c>
      <c r="H5426" s="0" t="str">
        <f aca="false">INDEX(Products!$C:$C,MATCH(C5426,Products!$A:$A,0))</f>
        <v>Mobiles &amp; Accessories</v>
      </c>
      <c r="I5426" s="0" t="str">
        <f aca="false">INDEX(Orders!$D:$D,MATCH(B5426,Orders!$A:$A,0))</f>
        <v>Cancelled</v>
      </c>
      <c r="J5426" s="8" t="n">
        <f aca="false">INDEX(Products!$E:$E,MATCH(C5426,Products!$A:$A,0))</f>
        <v>19331.44</v>
      </c>
      <c r="K5426" s="8" t="n">
        <f aca="false">D5426*J5426</f>
        <v>19331.44</v>
      </c>
    </row>
    <row r="5427" customFormat="false" ht="15" hidden="false" customHeight="false" outlineLevel="0" collapsed="false">
      <c r="A5427" s="0" t="s">
        <v>13195</v>
      </c>
      <c r="B5427" s="0" t="s">
        <v>4878</v>
      </c>
      <c r="C5427" s="0" t="s">
        <v>7640</v>
      </c>
      <c r="D5427" s="0" t="n">
        <v>2</v>
      </c>
      <c r="E5427" s="8" t="n">
        <v>1880</v>
      </c>
      <c r="F5427" s="0" t="n">
        <v>10</v>
      </c>
      <c r="G5427" s="8" t="n">
        <v>3384</v>
      </c>
      <c r="H5427" s="0" t="str">
        <f aca="false">INDEX(Products!$C:$C,MATCH(C5427,Products!$A:$A,0))</f>
        <v>Fashion</v>
      </c>
      <c r="I5427" s="0" t="str">
        <f aca="false">INDEX(Orders!$D:$D,MATCH(B5427,Orders!$A:$A,0))</f>
        <v>Delivered</v>
      </c>
      <c r="J5427" s="8" t="n">
        <f aca="false">INDEX(Products!$E:$E,MATCH(C5427,Products!$A:$A,0))</f>
        <v>1401.93</v>
      </c>
      <c r="K5427" s="8" t="n">
        <f aca="false">D5427*J5427</f>
        <v>2803.86</v>
      </c>
    </row>
    <row r="5428" customFormat="false" ht="15" hidden="false" customHeight="false" outlineLevel="0" collapsed="false">
      <c r="A5428" s="0" t="s">
        <v>13196</v>
      </c>
      <c r="B5428" s="0" t="s">
        <v>4880</v>
      </c>
      <c r="C5428" s="0" t="s">
        <v>7644</v>
      </c>
      <c r="D5428" s="0" t="n">
        <v>1</v>
      </c>
      <c r="E5428" s="8" t="n">
        <v>14779</v>
      </c>
      <c r="F5428" s="0" t="n">
        <v>0</v>
      </c>
      <c r="G5428" s="8" t="n">
        <v>14779</v>
      </c>
      <c r="H5428" s="0" t="str">
        <f aca="false">INDEX(Products!$C:$C,MATCH(C5428,Products!$A:$A,0))</f>
        <v>Mobiles &amp; Accessories</v>
      </c>
      <c r="I5428" s="0" t="str">
        <f aca="false">INDEX(Orders!$D:$D,MATCH(B5428,Orders!$A:$A,0))</f>
        <v>Delivered</v>
      </c>
      <c r="J5428" s="8" t="n">
        <f aca="false">INDEX(Products!$E:$E,MATCH(C5428,Products!$A:$A,0))</f>
        <v>10119.61</v>
      </c>
      <c r="K5428" s="8" t="n">
        <f aca="false">D5428*J5428</f>
        <v>10119.61</v>
      </c>
    </row>
    <row r="5429" customFormat="false" ht="15" hidden="false" customHeight="false" outlineLevel="0" collapsed="false">
      <c r="A5429" s="0" t="s">
        <v>13197</v>
      </c>
      <c r="B5429" s="0" t="s">
        <v>4881</v>
      </c>
      <c r="C5429" s="0" t="s">
        <v>7853</v>
      </c>
      <c r="D5429" s="0" t="n">
        <v>1</v>
      </c>
      <c r="E5429" s="8" t="n">
        <v>1989</v>
      </c>
      <c r="F5429" s="0" t="n">
        <v>15</v>
      </c>
      <c r="G5429" s="8" t="n">
        <v>1690.65</v>
      </c>
      <c r="H5429" s="0" t="str">
        <f aca="false">INDEX(Products!$C:$C,MATCH(C5429,Products!$A:$A,0))</f>
        <v>Fashion</v>
      </c>
      <c r="I5429" s="0" t="str">
        <f aca="false">INDEX(Orders!$D:$D,MATCH(B5429,Orders!$A:$A,0))</f>
        <v>Delivered</v>
      </c>
      <c r="J5429" s="8" t="n">
        <f aca="false">INDEX(Products!$E:$E,MATCH(C5429,Products!$A:$A,0))</f>
        <v>1234.69</v>
      </c>
      <c r="K5429" s="8" t="n">
        <f aca="false">D5429*J5429</f>
        <v>1234.69</v>
      </c>
    </row>
    <row r="5430" customFormat="false" ht="15" hidden="false" customHeight="false" outlineLevel="0" collapsed="false">
      <c r="A5430" s="0" t="s">
        <v>13198</v>
      </c>
      <c r="B5430" s="0" t="s">
        <v>4882</v>
      </c>
      <c r="C5430" s="0" t="s">
        <v>7622</v>
      </c>
      <c r="D5430" s="0" t="n">
        <v>1</v>
      </c>
      <c r="E5430" s="8" t="n">
        <v>1549</v>
      </c>
      <c r="F5430" s="0" t="n">
        <v>0</v>
      </c>
      <c r="G5430" s="8" t="n">
        <v>1549</v>
      </c>
      <c r="H5430" s="0" t="str">
        <f aca="false">INDEX(Products!$C:$C,MATCH(C5430,Products!$A:$A,0))</f>
        <v>Beauty &amp; Personal Care</v>
      </c>
      <c r="I5430" s="0" t="str">
        <f aca="false">INDEX(Orders!$D:$D,MATCH(B5430,Orders!$A:$A,0))</f>
        <v>Delivered</v>
      </c>
      <c r="J5430" s="8" t="n">
        <f aca="false">INDEX(Products!$E:$E,MATCH(C5430,Products!$A:$A,0))</f>
        <v>915.36</v>
      </c>
      <c r="K5430" s="8" t="n">
        <f aca="false">D5430*J5430</f>
        <v>915.36</v>
      </c>
    </row>
    <row r="5431" customFormat="false" ht="15" hidden="false" customHeight="false" outlineLevel="0" collapsed="false">
      <c r="A5431" s="0" t="s">
        <v>13199</v>
      </c>
      <c r="B5431" s="0" t="s">
        <v>4882</v>
      </c>
      <c r="C5431" s="0" t="s">
        <v>7646</v>
      </c>
      <c r="D5431" s="0" t="n">
        <v>3</v>
      </c>
      <c r="E5431" s="8" t="n">
        <v>3610</v>
      </c>
      <c r="F5431" s="0" t="n">
        <v>10</v>
      </c>
      <c r="G5431" s="8" t="n">
        <v>9747</v>
      </c>
      <c r="H5431" s="0" t="str">
        <f aca="false">INDEX(Products!$C:$C,MATCH(C5431,Products!$A:$A,0))</f>
        <v>Fashion</v>
      </c>
      <c r="I5431" s="0" t="str">
        <f aca="false">INDEX(Orders!$D:$D,MATCH(B5431,Orders!$A:$A,0))</f>
        <v>Delivered</v>
      </c>
      <c r="J5431" s="8" t="n">
        <f aca="false">INDEX(Products!$E:$E,MATCH(C5431,Products!$A:$A,0))</f>
        <v>2575.47</v>
      </c>
      <c r="K5431" s="8" t="n">
        <f aca="false">D5431*J5431</f>
        <v>7726.41</v>
      </c>
    </row>
    <row r="5432" customFormat="false" ht="15" hidden="false" customHeight="false" outlineLevel="0" collapsed="false">
      <c r="A5432" s="0" t="s">
        <v>13200</v>
      </c>
      <c r="B5432" s="0" t="s">
        <v>4883</v>
      </c>
      <c r="C5432" s="0" t="s">
        <v>7676</v>
      </c>
      <c r="D5432" s="0" t="n">
        <v>3</v>
      </c>
      <c r="E5432" s="8" t="n">
        <v>33759</v>
      </c>
      <c r="F5432" s="0" t="n">
        <v>20</v>
      </c>
      <c r="G5432" s="8" t="n">
        <v>81021.6</v>
      </c>
      <c r="H5432" s="0" t="str">
        <f aca="false">INDEX(Products!$C:$C,MATCH(C5432,Products!$A:$A,0))</f>
        <v>Furniture</v>
      </c>
      <c r="I5432" s="0" t="str">
        <f aca="false">INDEX(Orders!$D:$D,MATCH(B5432,Orders!$A:$A,0))</f>
        <v>Delivered</v>
      </c>
      <c r="J5432" s="8" t="n">
        <f aca="false">INDEX(Products!$E:$E,MATCH(C5432,Products!$A:$A,0))</f>
        <v>19897.05</v>
      </c>
      <c r="K5432" s="8" t="n">
        <f aca="false">D5432*J5432</f>
        <v>59691.15</v>
      </c>
    </row>
    <row r="5433" customFormat="false" ht="15" hidden="false" customHeight="false" outlineLevel="0" collapsed="false">
      <c r="A5433" s="0" t="s">
        <v>13201</v>
      </c>
      <c r="B5433" s="0" t="s">
        <v>4885</v>
      </c>
      <c r="C5433" s="0" t="s">
        <v>7661</v>
      </c>
      <c r="D5433" s="0" t="n">
        <v>1</v>
      </c>
      <c r="E5433" s="8" t="n">
        <v>499</v>
      </c>
      <c r="F5433" s="0" t="n">
        <v>15</v>
      </c>
      <c r="G5433" s="8" t="n">
        <v>424.15</v>
      </c>
      <c r="H5433" s="0" t="str">
        <f aca="false">INDEX(Products!$C:$C,MATCH(C5433,Products!$A:$A,0))</f>
        <v>Beauty &amp; Personal Care</v>
      </c>
      <c r="I5433" s="0" t="str">
        <f aca="false">INDEX(Orders!$D:$D,MATCH(B5433,Orders!$A:$A,0))</f>
        <v>Delivered</v>
      </c>
      <c r="J5433" s="8" t="n">
        <f aca="false">INDEX(Products!$E:$E,MATCH(C5433,Products!$A:$A,0))</f>
        <v>296.64</v>
      </c>
      <c r="K5433" s="8" t="n">
        <f aca="false">D5433*J5433</f>
        <v>296.64</v>
      </c>
    </row>
    <row r="5434" customFormat="false" ht="15" hidden="false" customHeight="false" outlineLevel="0" collapsed="false">
      <c r="A5434" s="0" t="s">
        <v>13202</v>
      </c>
      <c r="B5434" s="0" t="s">
        <v>4886</v>
      </c>
      <c r="C5434" s="0" t="s">
        <v>8030</v>
      </c>
      <c r="D5434" s="0" t="n">
        <v>1</v>
      </c>
      <c r="E5434" s="8" t="n">
        <v>14399</v>
      </c>
      <c r="F5434" s="0" t="n">
        <v>10</v>
      </c>
      <c r="G5434" s="8" t="n">
        <v>12959.1</v>
      </c>
      <c r="H5434" s="0" t="str">
        <f aca="false">INDEX(Products!$C:$C,MATCH(C5434,Products!$A:$A,0))</f>
        <v>Home &amp; Kitchen</v>
      </c>
      <c r="I5434" s="0" t="str">
        <f aca="false">INDEX(Orders!$D:$D,MATCH(B5434,Orders!$A:$A,0))</f>
        <v>Delivered</v>
      </c>
      <c r="J5434" s="8" t="n">
        <f aca="false">INDEX(Products!$E:$E,MATCH(C5434,Products!$A:$A,0))</f>
        <v>8860.4</v>
      </c>
      <c r="K5434" s="8" t="n">
        <f aca="false">D5434*J5434</f>
        <v>8860.4</v>
      </c>
    </row>
    <row r="5435" customFormat="false" ht="15" hidden="false" customHeight="false" outlineLevel="0" collapsed="false">
      <c r="A5435" s="0" t="s">
        <v>13203</v>
      </c>
      <c r="B5435" s="0" t="s">
        <v>4887</v>
      </c>
      <c r="C5435" s="0" t="s">
        <v>7620</v>
      </c>
      <c r="D5435" s="0" t="n">
        <v>3</v>
      </c>
      <c r="E5435" s="8" t="n">
        <v>8729</v>
      </c>
      <c r="F5435" s="0" t="n">
        <v>10</v>
      </c>
      <c r="G5435" s="8" t="n">
        <v>23568.3</v>
      </c>
      <c r="H5435" s="0" t="str">
        <f aca="false">INDEX(Products!$C:$C,MATCH(C5435,Products!$A:$A,0))</f>
        <v>Electronics</v>
      </c>
      <c r="I5435" s="0" t="str">
        <f aca="false">INDEX(Orders!$D:$D,MATCH(B5435,Orders!$A:$A,0))</f>
        <v>Returned</v>
      </c>
      <c r="J5435" s="8" t="n">
        <f aca="false">INDEX(Products!$E:$E,MATCH(C5435,Products!$A:$A,0))</f>
        <v>6197.6</v>
      </c>
      <c r="K5435" s="8" t="n">
        <f aca="false">D5435*J5435</f>
        <v>18592.8</v>
      </c>
    </row>
    <row r="5436" customFormat="false" ht="15" hidden="false" customHeight="false" outlineLevel="0" collapsed="false">
      <c r="A5436" s="0" t="s">
        <v>13204</v>
      </c>
      <c r="B5436" s="0" t="s">
        <v>4888</v>
      </c>
      <c r="C5436" s="0" t="s">
        <v>7805</v>
      </c>
      <c r="D5436" s="0" t="n">
        <v>3</v>
      </c>
      <c r="E5436" s="8" t="n">
        <v>18269</v>
      </c>
      <c r="F5436" s="0" t="n">
        <v>0</v>
      </c>
      <c r="G5436" s="8" t="n">
        <v>54807</v>
      </c>
      <c r="H5436" s="0" t="str">
        <f aca="false">INDEX(Products!$C:$C,MATCH(C5436,Products!$A:$A,0))</f>
        <v>Mobiles &amp; Accessories</v>
      </c>
      <c r="I5436" s="0" t="str">
        <f aca="false">INDEX(Orders!$D:$D,MATCH(B5436,Orders!$A:$A,0))</f>
        <v>Delivered</v>
      </c>
      <c r="J5436" s="8" t="n">
        <f aca="false">INDEX(Products!$E:$E,MATCH(C5436,Products!$A:$A,0))</f>
        <v>12301.55</v>
      </c>
      <c r="K5436" s="8" t="n">
        <f aca="false">D5436*J5436</f>
        <v>36904.65</v>
      </c>
    </row>
    <row r="5437" customFormat="false" ht="15" hidden="false" customHeight="false" outlineLevel="0" collapsed="false">
      <c r="A5437" s="0" t="s">
        <v>13205</v>
      </c>
      <c r="B5437" s="0" t="s">
        <v>4888</v>
      </c>
      <c r="C5437" s="0" t="s">
        <v>7881</v>
      </c>
      <c r="D5437" s="0" t="n">
        <v>1</v>
      </c>
      <c r="E5437" s="8" t="n">
        <v>1029</v>
      </c>
      <c r="F5437" s="0" t="n">
        <v>0</v>
      </c>
      <c r="G5437" s="8" t="n">
        <v>1029</v>
      </c>
      <c r="H5437" s="0" t="str">
        <f aca="false">INDEX(Products!$C:$C,MATCH(C5437,Products!$A:$A,0))</f>
        <v>Fashion</v>
      </c>
      <c r="I5437" s="0" t="str">
        <f aca="false">INDEX(Orders!$D:$D,MATCH(B5437,Orders!$A:$A,0))</f>
        <v>Delivered</v>
      </c>
      <c r="J5437" s="8" t="n">
        <f aca="false">INDEX(Products!$E:$E,MATCH(C5437,Products!$A:$A,0))</f>
        <v>763.09</v>
      </c>
      <c r="K5437" s="8" t="n">
        <f aca="false">D5437*J5437</f>
        <v>763.09</v>
      </c>
    </row>
    <row r="5438" customFormat="false" ht="15" hidden="false" customHeight="false" outlineLevel="0" collapsed="false">
      <c r="A5438" s="0" t="s">
        <v>13206</v>
      </c>
      <c r="B5438" s="0" t="s">
        <v>4890</v>
      </c>
      <c r="C5438" s="0" t="s">
        <v>7714</v>
      </c>
      <c r="D5438" s="0" t="n">
        <v>3</v>
      </c>
      <c r="E5438" s="8" t="n">
        <v>4709</v>
      </c>
      <c r="F5438" s="0" t="n">
        <v>20</v>
      </c>
      <c r="G5438" s="8" t="n">
        <v>11301.6</v>
      </c>
      <c r="H5438" s="0" t="str">
        <f aca="false">INDEX(Products!$C:$C,MATCH(C5438,Products!$A:$A,0))</f>
        <v>Home &amp; Kitchen</v>
      </c>
      <c r="I5438" s="0" t="str">
        <f aca="false">INDEX(Orders!$D:$D,MATCH(B5438,Orders!$A:$A,0))</f>
        <v>Delivered</v>
      </c>
      <c r="J5438" s="8" t="n">
        <f aca="false">INDEX(Products!$E:$E,MATCH(C5438,Products!$A:$A,0))</f>
        <v>2876.2</v>
      </c>
      <c r="K5438" s="8" t="n">
        <f aca="false">D5438*J5438</f>
        <v>8628.6</v>
      </c>
    </row>
    <row r="5439" customFormat="false" ht="15" hidden="false" customHeight="false" outlineLevel="0" collapsed="false">
      <c r="A5439" s="0" t="s">
        <v>13207</v>
      </c>
      <c r="B5439" s="0" t="s">
        <v>4891</v>
      </c>
      <c r="C5439" s="0" t="s">
        <v>7999</v>
      </c>
      <c r="D5439" s="0" t="n">
        <v>1</v>
      </c>
      <c r="E5439" s="8" t="n">
        <v>2810</v>
      </c>
      <c r="F5439" s="0" t="n">
        <v>10</v>
      </c>
      <c r="G5439" s="8" t="n">
        <v>2529</v>
      </c>
      <c r="H5439" s="0" t="str">
        <f aca="false">INDEX(Products!$C:$C,MATCH(C5439,Products!$A:$A,0))</f>
        <v>Toys &amp; Baby Care</v>
      </c>
      <c r="I5439" s="0" t="str">
        <f aca="false">INDEX(Orders!$D:$D,MATCH(B5439,Orders!$A:$A,0))</f>
        <v>Delivered</v>
      </c>
      <c r="J5439" s="8" t="n">
        <f aca="false">INDEX(Products!$E:$E,MATCH(C5439,Products!$A:$A,0))</f>
        <v>1582.85</v>
      </c>
      <c r="K5439" s="8" t="n">
        <f aca="false">D5439*J5439</f>
        <v>1582.85</v>
      </c>
    </row>
    <row r="5440" customFormat="false" ht="15" hidden="false" customHeight="false" outlineLevel="0" collapsed="false">
      <c r="A5440" s="0" t="s">
        <v>13208</v>
      </c>
      <c r="B5440" s="0" t="s">
        <v>4893</v>
      </c>
      <c r="C5440" s="0" t="s">
        <v>7609</v>
      </c>
      <c r="D5440" s="0" t="n">
        <v>2</v>
      </c>
      <c r="E5440" s="8" t="n">
        <v>35369</v>
      </c>
      <c r="F5440" s="0" t="n">
        <v>0</v>
      </c>
      <c r="G5440" s="8" t="n">
        <v>70738</v>
      </c>
      <c r="H5440" s="0" t="str">
        <f aca="false">INDEX(Products!$C:$C,MATCH(C5440,Products!$A:$A,0))</f>
        <v>Electronics</v>
      </c>
      <c r="I5440" s="0" t="str">
        <f aca="false">INDEX(Orders!$D:$D,MATCH(B5440,Orders!$A:$A,0))</f>
        <v>Delivered</v>
      </c>
      <c r="J5440" s="8" t="n">
        <f aca="false">INDEX(Products!$E:$E,MATCH(C5440,Products!$A:$A,0))</f>
        <v>24770.66</v>
      </c>
      <c r="K5440" s="8" t="n">
        <f aca="false">D5440*J5440</f>
        <v>49541.32</v>
      </c>
    </row>
    <row r="5441" customFormat="false" ht="15" hidden="false" customHeight="false" outlineLevel="0" collapsed="false">
      <c r="A5441" s="0" t="s">
        <v>13209</v>
      </c>
      <c r="B5441" s="0" t="s">
        <v>4893</v>
      </c>
      <c r="C5441" s="0" t="s">
        <v>7705</v>
      </c>
      <c r="D5441" s="0" t="n">
        <v>2</v>
      </c>
      <c r="E5441" s="8" t="n">
        <v>2409</v>
      </c>
      <c r="F5441" s="0" t="n">
        <v>5</v>
      </c>
      <c r="G5441" s="8" t="n">
        <v>4577.1</v>
      </c>
      <c r="H5441" s="0" t="str">
        <f aca="false">INDEX(Products!$C:$C,MATCH(C5441,Products!$A:$A,0))</f>
        <v>Fashion</v>
      </c>
      <c r="I5441" s="0" t="str">
        <f aca="false">INDEX(Orders!$D:$D,MATCH(B5441,Orders!$A:$A,0))</f>
        <v>Delivered</v>
      </c>
      <c r="J5441" s="8" t="n">
        <f aca="false">INDEX(Products!$E:$E,MATCH(C5441,Products!$A:$A,0))</f>
        <v>1619.11</v>
      </c>
      <c r="K5441" s="8" t="n">
        <f aca="false">D5441*J5441</f>
        <v>3238.22</v>
      </c>
    </row>
    <row r="5442" customFormat="false" ht="15" hidden="false" customHeight="false" outlineLevel="0" collapsed="false">
      <c r="A5442" s="0" t="s">
        <v>13210</v>
      </c>
      <c r="B5442" s="0" t="s">
        <v>4894</v>
      </c>
      <c r="C5442" s="0" t="s">
        <v>7769</v>
      </c>
      <c r="D5442" s="0" t="n">
        <v>1</v>
      </c>
      <c r="E5442" s="8" t="n">
        <v>14609</v>
      </c>
      <c r="F5442" s="0" t="n">
        <v>0</v>
      </c>
      <c r="G5442" s="8" t="n">
        <v>14609</v>
      </c>
      <c r="H5442" s="0" t="str">
        <f aca="false">INDEX(Products!$C:$C,MATCH(C5442,Products!$A:$A,0))</f>
        <v>Home &amp; Kitchen</v>
      </c>
      <c r="I5442" s="0" t="str">
        <f aca="false">INDEX(Orders!$D:$D,MATCH(B5442,Orders!$A:$A,0))</f>
        <v>Delivered</v>
      </c>
      <c r="J5442" s="8" t="n">
        <f aca="false">INDEX(Products!$E:$E,MATCH(C5442,Products!$A:$A,0))</f>
        <v>8695.64</v>
      </c>
      <c r="K5442" s="8" t="n">
        <f aca="false">D5442*J5442</f>
        <v>8695.64</v>
      </c>
    </row>
    <row r="5443" customFormat="false" ht="15" hidden="false" customHeight="false" outlineLevel="0" collapsed="false">
      <c r="A5443" s="0" t="s">
        <v>13211</v>
      </c>
      <c r="B5443" s="0" t="s">
        <v>4895</v>
      </c>
      <c r="C5443" s="0" t="s">
        <v>8226</v>
      </c>
      <c r="D5443" s="0" t="n">
        <v>1</v>
      </c>
      <c r="E5443" s="8" t="n">
        <v>42449</v>
      </c>
      <c r="F5443" s="0" t="n">
        <v>20</v>
      </c>
      <c r="G5443" s="8" t="n">
        <v>33959.2</v>
      </c>
      <c r="H5443" s="0" t="str">
        <f aca="false">INDEX(Products!$C:$C,MATCH(C5443,Products!$A:$A,0))</f>
        <v>Electronics</v>
      </c>
      <c r="I5443" s="0" t="str">
        <f aca="false">INDEX(Orders!$D:$D,MATCH(B5443,Orders!$A:$A,0))</f>
        <v>Delivered</v>
      </c>
      <c r="J5443" s="8" t="n">
        <f aca="false">INDEX(Products!$E:$E,MATCH(C5443,Products!$A:$A,0))</f>
        <v>30786.73</v>
      </c>
      <c r="K5443" s="8" t="n">
        <f aca="false">D5443*J5443</f>
        <v>30786.73</v>
      </c>
    </row>
    <row r="5444" customFormat="false" ht="15" hidden="false" customHeight="false" outlineLevel="0" collapsed="false">
      <c r="A5444" s="0" t="s">
        <v>13212</v>
      </c>
      <c r="B5444" s="0" t="s">
        <v>4895</v>
      </c>
      <c r="C5444" s="0" t="s">
        <v>7844</v>
      </c>
      <c r="D5444" s="0" t="n">
        <v>1</v>
      </c>
      <c r="E5444" s="8" t="n">
        <v>3460</v>
      </c>
      <c r="F5444" s="0" t="n">
        <v>0</v>
      </c>
      <c r="G5444" s="8" t="n">
        <v>3460</v>
      </c>
      <c r="H5444" s="0" t="str">
        <f aca="false">INDEX(Products!$C:$C,MATCH(C5444,Products!$A:$A,0))</f>
        <v>Fashion</v>
      </c>
      <c r="I5444" s="0" t="str">
        <f aca="false">INDEX(Orders!$D:$D,MATCH(B5444,Orders!$A:$A,0))</f>
        <v>Delivered</v>
      </c>
      <c r="J5444" s="8" t="n">
        <f aca="false">INDEX(Products!$E:$E,MATCH(C5444,Products!$A:$A,0))</f>
        <v>2454.3</v>
      </c>
      <c r="K5444" s="8" t="n">
        <f aca="false">D5444*J5444</f>
        <v>2454.3</v>
      </c>
    </row>
    <row r="5445" customFormat="false" ht="15" hidden="false" customHeight="false" outlineLevel="0" collapsed="false">
      <c r="A5445" s="0" t="s">
        <v>13213</v>
      </c>
      <c r="B5445" s="0" t="s">
        <v>4896</v>
      </c>
      <c r="C5445" s="0" t="s">
        <v>7603</v>
      </c>
      <c r="D5445" s="0" t="n">
        <v>1</v>
      </c>
      <c r="E5445" s="8" t="n">
        <v>20939</v>
      </c>
      <c r="F5445" s="0" t="n">
        <v>10</v>
      </c>
      <c r="G5445" s="8" t="n">
        <v>18845.1</v>
      </c>
      <c r="H5445" s="0" t="str">
        <f aca="false">INDEX(Products!$C:$C,MATCH(C5445,Products!$A:$A,0))</f>
        <v>Mobiles &amp; Accessories</v>
      </c>
      <c r="I5445" s="0" t="str">
        <f aca="false">INDEX(Orders!$D:$D,MATCH(B5445,Orders!$A:$A,0))</f>
        <v>Delivered</v>
      </c>
      <c r="J5445" s="8" t="n">
        <f aca="false">INDEX(Products!$E:$E,MATCH(C5445,Products!$A:$A,0))</f>
        <v>12008.73</v>
      </c>
      <c r="K5445" s="8" t="n">
        <f aca="false">D5445*J5445</f>
        <v>12008.73</v>
      </c>
    </row>
    <row r="5446" customFormat="false" ht="15" hidden="false" customHeight="false" outlineLevel="0" collapsed="false">
      <c r="A5446" s="0" t="s">
        <v>13214</v>
      </c>
      <c r="B5446" s="0" t="s">
        <v>4896</v>
      </c>
      <c r="C5446" s="0" t="s">
        <v>7892</v>
      </c>
      <c r="D5446" s="0" t="n">
        <v>1</v>
      </c>
      <c r="E5446" s="8" t="n">
        <v>31790</v>
      </c>
      <c r="F5446" s="0" t="n">
        <v>0</v>
      </c>
      <c r="G5446" s="8" t="n">
        <v>31790</v>
      </c>
      <c r="H5446" s="0" t="str">
        <f aca="false">INDEX(Products!$C:$C,MATCH(C5446,Products!$A:$A,0))</f>
        <v>Electronics</v>
      </c>
      <c r="I5446" s="0" t="str">
        <f aca="false">INDEX(Orders!$D:$D,MATCH(B5446,Orders!$A:$A,0))</f>
        <v>Delivered</v>
      </c>
      <c r="J5446" s="8" t="n">
        <f aca="false">INDEX(Products!$E:$E,MATCH(C5446,Products!$A:$A,0))</f>
        <v>21808.65</v>
      </c>
      <c r="K5446" s="8" t="n">
        <f aca="false">D5446*J5446</f>
        <v>21808.65</v>
      </c>
    </row>
    <row r="5447" customFormat="false" ht="15" hidden="false" customHeight="false" outlineLevel="0" collapsed="false">
      <c r="A5447" s="0" t="s">
        <v>13215</v>
      </c>
      <c r="B5447" s="0" t="s">
        <v>4898</v>
      </c>
      <c r="C5447" s="0" t="s">
        <v>8046</v>
      </c>
      <c r="D5447" s="0" t="n">
        <v>1</v>
      </c>
      <c r="E5447" s="8" t="n">
        <v>40329</v>
      </c>
      <c r="F5447" s="0" t="n">
        <v>0</v>
      </c>
      <c r="G5447" s="8" t="n">
        <v>40329</v>
      </c>
      <c r="H5447" s="0" t="str">
        <f aca="false">INDEX(Products!$C:$C,MATCH(C5447,Products!$A:$A,0))</f>
        <v>Electronics</v>
      </c>
      <c r="I5447" s="0" t="str">
        <f aca="false">INDEX(Orders!$D:$D,MATCH(B5447,Orders!$A:$A,0))</f>
        <v>Delivered</v>
      </c>
      <c r="J5447" s="8" t="n">
        <f aca="false">INDEX(Products!$E:$E,MATCH(C5447,Products!$A:$A,0))</f>
        <v>29814.88</v>
      </c>
      <c r="K5447" s="8" t="n">
        <f aca="false">D5447*J5447</f>
        <v>29814.88</v>
      </c>
    </row>
    <row r="5448" customFormat="false" ht="15" hidden="false" customHeight="false" outlineLevel="0" collapsed="false">
      <c r="A5448" s="0" t="s">
        <v>13216</v>
      </c>
      <c r="B5448" s="0" t="s">
        <v>4900</v>
      </c>
      <c r="C5448" s="0" t="s">
        <v>8210</v>
      </c>
      <c r="D5448" s="0" t="n">
        <v>1</v>
      </c>
      <c r="E5448" s="8" t="n">
        <v>76990</v>
      </c>
      <c r="F5448" s="0" t="n">
        <v>15</v>
      </c>
      <c r="G5448" s="8" t="n">
        <v>65441.5</v>
      </c>
      <c r="H5448" s="0" t="str">
        <f aca="false">INDEX(Products!$C:$C,MATCH(C5448,Products!$A:$A,0))</f>
        <v>Mobiles &amp; Accessories</v>
      </c>
      <c r="I5448" s="0" t="str">
        <f aca="false">INDEX(Orders!$D:$D,MATCH(B5448,Orders!$A:$A,0))</f>
        <v>Returned</v>
      </c>
      <c r="J5448" s="8" t="n">
        <f aca="false">INDEX(Products!$E:$E,MATCH(C5448,Products!$A:$A,0))</f>
        <v>55934.16</v>
      </c>
      <c r="K5448" s="8" t="n">
        <f aca="false">D5448*J5448</f>
        <v>55934.16</v>
      </c>
    </row>
    <row r="5449" customFormat="false" ht="15" hidden="false" customHeight="false" outlineLevel="0" collapsed="false">
      <c r="A5449" s="0" t="s">
        <v>13217</v>
      </c>
      <c r="B5449" s="0" t="s">
        <v>4901</v>
      </c>
      <c r="C5449" s="0" t="s">
        <v>7745</v>
      </c>
      <c r="D5449" s="0" t="n">
        <v>3</v>
      </c>
      <c r="E5449" s="8" t="n">
        <v>19339</v>
      </c>
      <c r="F5449" s="0" t="n">
        <v>0</v>
      </c>
      <c r="G5449" s="8" t="n">
        <v>58017</v>
      </c>
      <c r="H5449" s="0" t="str">
        <f aca="false">INDEX(Products!$C:$C,MATCH(C5449,Products!$A:$A,0))</f>
        <v>Furniture</v>
      </c>
      <c r="I5449" s="0" t="str">
        <f aca="false">INDEX(Orders!$D:$D,MATCH(B5449,Orders!$A:$A,0))</f>
        <v>Delivered</v>
      </c>
      <c r="J5449" s="8" t="n">
        <f aca="false">INDEX(Products!$E:$E,MATCH(C5449,Products!$A:$A,0))</f>
        <v>11729</v>
      </c>
      <c r="K5449" s="8" t="n">
        <f aca="false">D5449*J5449</f>
        <v>35187</v>
      </c>
    </row>
    <row r="5450" customFormat="false" ht="15" hidden="false" customHeight="false" outlineLevel="0" collapsed="false">
      <c r="A5450" s="0" t="s">
        <v>13218</v>
      </c>
      <c r="B5450" s="0" t="s">
        <v>4903</v>
      </c>
      <c r="C5450" s="0" t="s">
        <v>7835</v>
      </c>
      <c r="D5450" s="0" t="n">
        <v>2</v>
      </c>
      <c r="E5450" s="8" t="n">
        <v>30819</v>
      </c>
      <c r="F5450" s="0" t="n">
        <v>0</v>
      </c>
      <c r="G5450" s="8" t="n">
        <v>61638</v>
      </c>
      <c r="H5450" s="0" t="str">
        <f aca="false">INDEX(Products!$C:$C,MATCH(C5450,Products!$A:$A,0))</f>
        <v>Electronics</v>
      </c>
      <c r="I5450" s="0" t="str">
        <f aca="false">INDEX(Orders!$D:$D,MATCH(B5450,Orders!$A:$A,0))</f>
        <v>Delivered</v>
      </c>
      <c r="J5450" s="8" t="n">
        <f aca="false">INDEX(Products!$E:$E,MATCH(C5450,Products!$A:$A,0))</f>
        <v>22115.15</v>
      </c>
      <c r="K5450" s="8" t="n">
        <f aca="false">D5450*J5450</f>
        <v>44230.3</v>
      </c>
    </row>
    <row r="5451" customFormat="false" ht="15" hidden="false" customHeight="false" outlineLevel="0" collapsed="false">
      <c r="A5451" s="0" t="s">
        <v>13219</v>
      </c>
      <c r="B5451" s="0" t="s">
        <v>4904</v>
      </c>
      <c r="C5451" s="0" t="s">
        <v>7910</v>
      </c>
      <c r="D5451" s="0" t="n">
        <v>2</v>
      </c>
      <c r="E5451" s="8" t="n">
        <v>1649</v>
      </c>
      <c r="F5451" s="0" t="n">
        <v>0</v>
      </c>
      <c r="G5451" s="8" t="n">
        <v>3298</v>
      </c>
      <c r="H5451" s="0" t="str">
        <f aca="false">INDEX(Products!$C:$C,MATCH(C5451,Products!$A:$A,0))</f>
        <v>Fashion</v>
      </c>
      <c r="I5451" s="0" t="str">
        <f aca="false">INDEX(Orders!$D:$D,MATCH(B5451,Orders!$A:$A,0))</f>
        <v>Delivered</v>
      </c>
      <c r="J5451" s="8" t="n">
        <f aca="false">INDEX(Products!$E:$E,MATCH(C5451,Products!$A:$A,0))</f>
        <v>1049.68</v>
      </c>
      <c r="K5451" s="8" t="n">
        <f aca="false">D5451*J5451</f>
        <v>2099.36</v>
      </c>
    </row>
    <row r="5452" customFormat="false" ht="15" hidden="false" customHeight="false" outlineLevel="0" collapsed="false">
      <c r="A5452" s="0" t="s">
        <v>13220</v>
      </c>
      <c r="B5452" s="0" t="s">
        <v>4905</v>
      </c>
      <c r="C5452" s="0" t="s">
        <v>7999</v>
      </c>
      <c r="D5452" s="0" t="n">
        <v>1</v>
      </c>
      <c r="E5452" s="8" t="n">
        <v>2810</v>
      </c>
      <c r="F5452" s="0" t="n">
        <v>10</v>
      </c>
      <c r="G5452" s="8" t="n">
        <v>2529</v>
      </c>
      <c r="H5452" s="0" t="str">
        <f aca="false">INDEX(Products!$C:$C,MATCH(C5452,Products!$A:$A,0))</f>
        <v>Toys &amp; Baby Care</v>
      </c>
      <c r="I5452" s="0" t="str">
        <f aca="false">INDEX(Orders!$D:$D,MATCH(B5452,Orders!$A:$A,0))</f>
        <v>Delivered</v>
      </c>
      <c r="J5452" s="8" t="n">
        <f aca="false">INDEX(Products!$E:$E,MATCH(C5452,Products!$A:$A,0))</f>
        <v>1582.85</v>
      </c>
      <c r="K5452" s="8" t="n">
        <f aca="false">D5452*J5452</f>
        <v>1582.85</v>
      </c>
    </row>
    <row r="5453" customFormat="false" ht="15" hidden="false" customHeight="false" outlineLevel="0" collapsed="false">
      <c r="A5453" s="0" t="s">
        <v>13221</v>
      </c>
      <c r="B5453" s="0" t="s">
        <v>4906</v>
      </c>
      <c r="C5453" s="0" t="s">
        <v>7777</v>
      </c>
      <c r="D5453" s="0" t="n">
        <v>1</v>
      </c>
      <c r="E5453" s="8" t="n">
        <v>9549</v>
      </c>
      <c r="F5453" s="0" t="n">
        <v>15</v>
      </c>
      <c r="G5453" s="8" t="n">
        <v>8116.65</v>
      </c>
      <c r="H5453" s="0" t="str">
        <f aca="false">INDEX(Products!$C:$C,MATCH(C5453,Products!$A:$A,0))</f>
        <v>Home &amp; Kitchen</v>
      </c>
      <c r="I5453" s="0" t="str">
        <f aca="false">INDEX(Orders!$D:$D,MATCH(B5453,Orders!$A:$A,0))</f>
        <v>Delivered</v>
      </c>
      <c r="J5453" s="8" t="n">
        <f aca="false">INDEX(Products!$E:$E,MATCH(C5453,Products!$A:$A,0))</f>
        <v>6567.1</v>
      </c>
      <c r="K5453" s="8" t="n">
        <f aca="false">D5453*J5453</f>
        <v>6567.1</v>
      </c>
    </row>
    <row r="5454" customFormat="false" ht="15" hidden="false" customHeight="false" outlineLevel="0" collapsed="false">
      <c r="A5454" s="0" t="s">
        <v>13222</v>
      </c>
      <c r="B5454" s="0" t="s">
        <v>4906</v>
      </c>
      <c r="C5454" s="0" t="s">
        <v>7642</v>
      </c>
      <c r="D5454" s="0" t="n">
        <v>1</v>
      </c>
      <c r="E5454" s="8" t="n">
        <v>15499</v>
      </c>
      <c r="F5454" s="0" t="n">
        <v>10</v>
      </c>
      <c r="G5454" s="8" t="n">
        <v>13949.1</v>
      </c>
      <c r="H5454" s="0" t="str">
        <f aca="false">INDEX(Products!$C:$C,MATCH(C5454,Products!$A:$A,0))</f>
        <v>Electronics</v>
      </c>
      <c r="I5454" s="0" t="str">
        <f aca="false">INDEX(Orders!$D:$D,MATCH(B5454,Orders!$A:$A,0))</f>
        <v>Delivered</v>
      </c>
      <c r="J5454" s="8" t="n">
        <f aca="false">INDEX(Products!$E:$E,MATCH(C5454,Products!$A:$A,0))</f>
        <v>11174.87</v>
      </c>
      <c r="K5454" s="8" t="n">
        <f aca="false">D5454*J5454</f>
        <v>11174.87</v>
      </c>
    </row>
    <row r="5455" customFormat="false" ht="15" hidden="false" customHeight="false" outlineLevel="0" collapsed="false">
      <c r="A5455" s="0" t="s">
        <v>13223</v>
      </c>
      <c r="B5455" s="0" t="s">
        <v>4906</v>
      </c>
      <c r="C5455" s="0" t="s">
        <v>7701</v>
      </c>
      <c r="D5455" s="0" t="n">
        <v>2</v>
      </c>
      <c r="E5455" s="8" t="n">
        <v>36479</v>
      </c>
      <c r="F5455" s="0" t="n">
        <v>0</v>
      </c>
      <c r="G5455" s="8" t="n">
        <v>72958</v>
      </c>
      <c r="H5455" s="0" t="str">
        <f aca="false">INDEX(Products!$C:$C,MATCH(C5455,Products!$A:$A,0))</f>
        <v>Electronics</v>
      </c>
      <c r="I5455" s="0" t="str">
        <f aca="false">INDEX(Orders!$D:$D,MATCH(B5455,Orders!$A:$A,0))</f>
        <v>Delivered</v>
      </c>
      <c r="J5455" s="8" t="n">
        <f aca="false">INDEX(Products!$E:$E,MATCH(C5455,Products!$A:$A,0))</f>
        <v>23417.07</v>
      </c>
      <c r="K5455" s="8" t="n">
        <f aca="false">D5455*J5455</f>
        <v>46834.14</v>
      </c>
    </row>
    <row r="5456" customFormat="false" ht="15" hidden="false" customHeight="false" outlineLevel="0" collapsed="false">
      <c r="A5456" s="0" t="s">
        <v>13224</v>
      </c>
      <c r="B5456" s="0" t="s">
        <v>4907</v>
      </c>
      <c r="C5456" s="0" t="s">
        <v>7914</v>
      </c>
      <c r="D5456" s="0" t="n">
        <v>1</v>
      </c>
      <c r="E5456" s="8" t="n">
        <v>1219</v>
      </c>
      <c r="F5456" s="0" t="n">
        <v>5</v>
      </c>
      <c r="G5456" s="8" t="n">
        <v>1158.05</v>
      </c>
      <c r="H5456" s="0" t="str">
        <f aca="false">INDEX(Products!$C:$C,MATCH(C5456,Products!$A:$A,0))</f>
        <v>Beauty &amp; Personal Care</v>
      </c>
      <c r="I5456" s="0" t="str">
        <f aca="false">INDEX(Orders!$D:$D,MATCH(B5456,Orders!$A:$A,0))</f>
        <v>Returned</v>
      </c>
      <c r="J5456" s="8" t="n">
        <f aca="false">INDEX(Products!$E:$E,MATCH(C5456,Products!$A:$A,0))</f>
        <v>897.9</v>
      </c>
      <c r="K5456" s="8" t="n">
        <f aca="false">D5456*J5456</f>
        <v>897.9</v>
      </c>
    </row>
    <row r="5457" customFormat="false" ht="15" hidden="false" customHeight="false" outlineLevel="0" collapsed="false">
      <c r="A5457" s="0" t="s">
        <v>13225</v>
      </c>
      <c r="B5457" s="0" t="s">
        <v>4909</v>
      </c>
      <c r="C5457" s="0" t="s">
        <v>7993</v>
      </c>
      <c r="D5457" s="0" t="n">
        <v>1</v>
      </c>
      <c r="E5457" s="8" t="n">
        <v>19529</v>
      </c>
      <c r="F5457" s="0" t="n">
        <v>5</v>
      </c>
      <c r="G5457" s="8" t="n">
        <v>18552.55</v>
      </c>
      <c r="H5457" s="0" t="str">
        <f aca="false">INDEX(Products!$C:$C,MATCH(C5457,Products!$A:$A,0))</f>
        <v>Electronics</v>
      </c>
      <c r="I5457" s="0" t="str">
        <f aca="false">INDEX(Orders!$D:$D,MATCH(B5457,Orders!$A:$A,0))</f>
        <v>Returned</v>
      </c>
      <c r="J5457" s="8" t="n">
        <f aca="false">INDEX(Products!$E:$E,MATCH(C5457,Products!$A:$A,0))</f>
        <v>12094.4</v>
      </c>
      <c r="K5457" s="8" t="n">
        <f aca="false">D5457*J5457</f>
        <v>12094.4</v>
      </c>
    </row>
    <row r="5458" customFormat="false" ht="15" hidden="false" customHeight="false" outlineLevel="0" collapsed="false">
      <c r="A5458" s="0" t="s">
        <v>13226</v>
      </c>
      <c r="B5458" s="0" t="s">
        <v>4910</v>
      </c>
      <c r="C5458" s="0" t="s">
        <v>7993</v>
      </c>
      <c r="D5458" s="0" t="n">
        <v>1</v>
      </c>
      <c r="E5458" s="8" t="n">
        <v>19529</v>
      </c>
      <c r="F5458" s="0" t="n">
        <v>0</v>
      </c>
      <c r="G5458" s="8" t="n">
        <v>19529</v>
      </c>
      <c r="H5458" s="0" t="str">
        <f aca="false">INDEX(Products!$C:$C,MATCH(C5458,Products!$A:$A,0))</f>
        <v>Electronics</v>
      </c>
      <c r="I5458" s="0" t="str">
        <f aca="false">INDEX(Orders!$D:$D,MATCH(B5458,Orders!$A:$A,0))</f>
        <v>Delivered</v>
      </c>
      <c r="J5458" s="8" t="n">
        <f aca="false">INDEX(Products!$E:$E,MATCH(C5458,Products!$A:$A,0))</f>
        <v>12094.4</v>
      </c>
      <c r="K5458" s="8" t="n">
        <f aca="false">D5458*J5458</f>
        <v>12094.4</v>
      </c>
    </row>
    <row r="5459" customFormat="false" ht="15" hidden="false" customHeight="false" outlineLevel="0" collapsed="false">
      <c r="A5459" s="0" t="s">
        <v>13227</v>
      </c>
      <c r="B5459" s="0" t="s">
        <v>4912</v>
      </c>
      <c r="C5459" s="0" t="s">
        <v>7990</v>
      </c>
      <c r="D5459" s="0" t="n">
        <v>1</v>
      </c>
      <c r="E5459" s="8" t="n">
        <v>25780</v>
      </c>
      <c r="F5459" s="0" t="n">
        <v>0</v>
      </c>
      <c r="G5459" s="8" t="n">
        <v>25780</v>
      </c>
      <c r="H5459" s="0" t="str">
        <f aca="false">INDEX(Products!$C:$C,MATCH(C5459,Products!$A:$A,0))</f>
        <v>Electronics</v>
      </c>
      <c r="I5459" s="0" t="str">
        <f aca="false">INDEX(Orders!$D:$D,MATCH(B5459,Orders!$A:$A,0))</f>
        <v>Delivered</v>
      </c>
      <c r="J5459" s="8" t="n">
        <f aca="false">INDEX(Products!$E:$E,MATCH(C5459,Products!$A:$A,0))</f>
        <v>18157.51</v>
      </c>
      <c r="K5459" s="8" t="n">
        <f aca="false">D5459*J5459</f>
        <v>18157.51</v>
      </c>
    </row>
    <row r="5460" customFormat="false" ht="15" hidden="false" customHeight="false" outlineLevel="0" collapsed="false">
      <c r="A5460" s="0" t="s">
        <v>13228</v>
      </c>
      <c r="B5460" s="0" t="s">
        <v>4913</v>
      </c>
      <c r="C5460" s="0" t="s">
        <v>7616</v>
      </c>
      <c r="D5460" s="0" t="n">
        <v>1</v>
      </c>
      <c r="E5460" s="8" t="n">
        <v>9379</v>
      </c>
      <c r="F5460" s="0" t="n">
        <v>5</v>
      </c>
      <c r="G5460" s="8" t="n">
        <v>8910.05</v>
      </c>
      <c r="H5460" s="0" t="str">
        <f aca="false">INDEX(Products!$C:$C,MATCH(C5460,Products!$A:$A,0))</f>
        <v>Electronics</v>
      </c>
      <c r="I5460" s="0" t="str">
        <f aca="false">INDEX(Orders!$D:$D,MATCH(B5460,Orders!$A:$A,0))</f>
        <v>Delivered</v>
      </c>
      <c r="J5460" s="8" t="n">
        <f aca="false">INDEX(Products!$E:$E,MATCH(C5460,Products!$A:$A,0))</f>
        <v>6769.42</v>
      </c>
      <c r="K5460" s="8" t="n">
        <f aca="false">D5460*J5460</f>
        <v>6769.42</v>
      </c>
    </row>
    <row r="5461" customFormat="false" ht="15" hidden="false" customHeight="false" outlineLevel="0" collapsed="false">
      <c r="A5461" s="0" t="s">
        <v>13229</v>
      </c>
      <c r="B5461" s="0" t="s">
        <v>4913</v>
      </c>
      <c r="C5461" s="0" t="s">
        <v>7719</v>
      </c>
      <c r="D5461" s="0" t="n">
        <v>1</v>
      </c>
      <c r="E5461" s="8" t="n">
        <v>13789</v>
      </c>
      <c r="F5461" s="0" t="n">
        <v>0</v>
      </c>
      <c r="G5461" s="8" t="n">
        <v>13789</v>
      </c>
      <c r="H5461" s="0" t="str">
        <f aca="false">INDEX(Products!$C:$C,MATCH(C5461,Products!$A:$A,0))</f>
        <v>Home &amp; Kitchen</v>
      </c>
      <c r="I5461" s="0" t="str">
        <f aca="false">INDEX(Orders!$D:$D,MATCH(B5461,Orders!$A:$A,0))</f>
        <v>Delivered</v>
      </c>
      <c r="J5461" s="8" t="n">
        <f aca="false">INDEX(Products!$E:$E,MATCH(C5461,Products!$A:$A,0))</f>
        <v>8780.89</v>
      </c>
      <c r="K5461" s="8" t="n">
        <f aca="false">D5461*J5461</f>
        <v>8780.89</v>
      </c>
    </row>
    <row r="5462" customFormat="false" ht="15" hidden="false" customHeight="false" outlineLevel="0" collapsed="false">
      <c r="A5462" s="0" t="s">
        <v>13230</v>
      </c>
      <c r="B5462" s="0" t="s">
        <v>4915</v>
      </c>
      <c r="C5462" s="0" t="s">
        <v>7651</v>
      </c>
      <c r="D5462" s="0" t="n">
        <v>2</v>
      </c>
      <c r="E5462" s="8" t="n">
        <v>7439</v>
      </c>
      <c r="F5462" s="0" t="n">
        <v>5</v>
      </c>
      <c r="G5462" s="8" t="n">
        <v>14134.1</v>
      </c>
      <c r="H5462" s="0" t="str">
        <f aca="false">INDEX(Products!$C:$C,MATCH(C5462,Products!$A:$A,0))</f>
        <v>Mobiles &amp; Accessories</v>
      </c>
      <c r="I5462" s="0" t="str">
        <f aca="false">INDEX(Orders!$D:$D,MATCH(B5462,Orders!$A:$A,0))</f>
        <v>Delivered</v>
      </c>
      <c r="J5462" s="8" t="n">
        <f aca="false">INDEX(Products!$E:$E,MATCH(C5462,Products!$A:$A,0))</f>
        <v>4901.55</v>
      </c>
      <c r="K5462" s="8" t="n">
        <f aca="false">D5462*J5462</f>
        <v>9803.1</v>
      </c>
    </row>
    <row r="5463" customFormat="false" ht="15" hidden="false" customHeight="false" outlineLevel="0" collapsed="false">
      <c r="A5463" s="0" t="s">
        <v>13231</v>
      </c>
      <c r="B5463" s="0" t="s">
        <v>4915</v>
      </c>
      <c r="C5463" s="0" t="s">
        <v>7928</v>
      </c>
      <c r="D5463" s="0" t="n">
        <v>1</v>
      </c>
      <c r="E5463" s="8" t="n">
        <v>12299</v>
      </c>
      <c r="F5463" s="0" t="n">
        <v>10</v>
      </c>
      <c r="G5463" s="8" t="n">
        <v>11069.1</v>
      </c>
      <c r="H5463" s="0" t="str">
        <f aca="false">INDEX(Products!$C:$C,MATCH(C5463,Products!$A:$A,0))</f>
        <v>Home &amp; Kitchen</v>
      </c>
      <c r="I5463" s="0" t="str">
        <f aca="false">INDEX(Orders!$D:$D,MATCH(B5463,Orders!$A:$A,0))</f>
        <v>Delivered</v>
      </c>
      <c r="J5463" s="8" t="n">
        <f aca="false">INDEX(Products!$E:$E,MATCH(C5463,Products!$A:$A,0))</f>
        <v>8449.74</v>
      </c>
      <c r="K5463" s="8" t="n">
        <f aca="false">D5463*J5463</f>
        <v>8449.74</v>
      </c>
    </row>
    <row r="5464" customFormat="false" ht="15" hidden="false" customHeight="false" outlineLevel="0" collapsed="false">
      <c r="A5464" s="0" t="s">
        <v>13232</v>
      </c>
      <c r="B5464" s="0" t="s">
        <v>4916</v>
      </c>
      <c r="C5464" s="0" t="s">
        <v>7692</v>
      </c>
      <c r="D5464" s="0" t="n">
        <v>2</v>
      </c>
      <c r="E5464" s="8" t="n">
        <v>30589</v>
      </c>
      <c r="F5464" s="0" t="n">
        <v>0</v>
      </c>
      <c r="G5464" s="8" t="n">
        <v>61178</v>
      </c>
      <c r="H5464" s="0" t="str">
        <f aca="false">INDEX(Products!$C:$C,MATCH(C5464,Products!$A:$A,0))</f>
        <v>Electronics</v>
      </c>
      <c r="I5464" s="0" t="str">
        <f aca="false">INDEX(Orders!$D:$D,MATCH(B5464,Orders!$A:$A,0))</f>
        <v>Delivered</v>
      </c>
      <c r="J5464" s="8" t="n">
        <f aca="false">INDEX(Products!$E:$E,MATCH(C5464,Products!$A:$A,0))</f>
        <v>17320.4</v>
      </c>
      <c r="K5464" s="8" t="n">
        <f aca="false">D5464*J5464</f>
        <v>34640.8</v>
      </c>
    </row>
    <row r="5465" customFormat="false" ht="15" hidden="false" customHeight="false" outlineLevel="0" collapsed="false">
      <c r="A5465" s="0" t="s">
        <v>13233</v>
      </c>
      <c r="B5465" s="0" t="s">
        <v>4917</v>
      </c>
      <c r="C5465" s="0" t="s">
        <v>8077</v>
      </c>
      <c r="D5465" s="0" t="n">
        <v>1</v>
      </c>
      <c r="E5465" s="8" t="n">
        <v>12200</v>
      </c>
      <c r="F5465" s="0" t="n">
        <v>30</v>
      </c>
      <c r="G5465" s="8" t="n">
        <v>8540</v>
      </c>
      <c r="H5465" s="0" t="str">
        <f aca="false">INDEX(Products!$C:$C,MATCH(C5465,Products!$A:$A,0))</f>
        <v>Home &amp; Kitchen</v>
      </c>
      <c r="I5465" s="0" t="str">
        <f aca="false">INDEX(Orders!$D:$D,MATCH(B5465,Orders!$A:$A,0))</f>
        <v>Delivered</v>
      </c>
      <c r="J5465" s="8" t="n">
        <f aca="false">INDEX(Products!$E:$E,MATCH(C5465,Products!$A:$A,0))</f>
        <v>8261.73</v>
      </c>
      <c r="K5465" s="8" t="n">
        <f aca="false">D5465*J5465</f>
        <v>8261.73</v>
      </c>
    </row>
    <row r="5466" customFormat="false" ht="15" hidden="false" customHeight="false" outlineLevel="0" collapsed="false">
      <c r="A5466" s="0" t="s">
        <v>13234</v>
      </c>
      <c r="B5466" s="0" t="s">
        <v>4918</v>
      </c>
      <c r="C5466" s="0" t="s">
        <v>7771</v>
      </c>
      <c r="D5466" s="0" t="n">
        <v>1</v>
      </c>
      <c r="E5466" s="8" t="n">
        <v>3619</v>
      </c>
      <c r="F5466" s="0" t="n">
        <v>0</v>
      </c>
      <c r="G5466" s="8" t="n">
        <v>3619</v>
      </c>
      <c r="H5466" s="0" t="str">
        <f aca="false">INDEX(Products!$C:$C,MATCH(C5466,Products!$A:$A,0))</f>
        <v>Fashion</v>
      </c>
      <c r="I5466" s="0" t="str">
        <f aca="false">INDEX(Orders!$D:$D,MATCH(B5466,Orders!$A:$A,0))</f>
        <v>Delivered</v>
      </c>
      <c r="J5466" s="8" t="n">
        <f aca="false">INDEX(Products!$E:$E,MATCH(C5466,Products!$A:$A,0))</f>
        <v>2299.95</v>
      </c>
      <c r="K5466" s="8" t="n">
        <f aca="false">D5466*J5466</f>
        <v>2299.95</v>
      </c>
    </row>
    <row r="5467" customFormat="false" ht="15" hidden="false" customHeight="false" outlineLevel="0" collapsed="false">
      <c r="A5467" s="0" t="s">
        <v>13235</v>
      </c>
      <c r="B5467" s="0" t="s">
        <v>4919</v>
      </c>
      <c r="C5467" s="0" t="s">
        <v>7678</v>
      </c>
      <c r="D5467" s="0" t="n">
        <v>2</v>
      </c>
      <c r="E5467" s="8" t="n">
        <v>9859</v>
      </c>
      <c r="F5467" s="0" t="n">
        <v>0</v>
      </c>
      <c r="G5467" s="8" t="n">
        <v>19718</v>
      </c>
      <c r="H5467" s="0" t="str">
        <f aca="false">INDEX(Products!$C:$C,MATCH(C5467,Products!$A:$A,0))</f>
        <v>Electronics</v>
      </c>
      <c r="I5467" s="0" t="str">
        <f aca="false">INDEX(Orders!$D:$D,MATCH(B5467,Orders!$A:$A,0))</f>
        <v>Delivered</v>
      </c>
      <c r="J5467" s="8" t="n">
        <f aca="false">INDEX(Products!$E:$E,MATCH(C5467,Products!$A:$A,0))</f>
        <v>6581.05</v>
      </c>
      <c r="K5467" s="8" t="n">
        <f aca="false">D5467*J5467</f>
        <v>13162.1</v>
      </c>
    </row>
    <row r="5468" customFormat="false" ht="15" hidden="false" customHeight="false" outlineLevel="0" collapsed="false">
      <c r="A5468" s="0" t="s">
        <v>13236</v>
      </c>
      <c r="B5468" s="0" t="s">
        <v>4920</v>
      </c>
      <c r="C5468" s="0" t="s">
        <v>7705</v>
      </c>
      <c r="D5468" s="0" t="n">
        <v>1</v>
      </c>
      <c r="E5468" s="8" t="n">
        <v>2409</v>
      </c>
      <c r="F5468" s="0" t="n">
        <v>0</v>
      </c>
      <c r="G5468" s="8" t="n">
        <v>2409</v>
      </c>
      <c r="H5468" s="0" t="str">
        <f aca="false">INDEX(Products!$C:$C,MATCH(C5468,Products!$A:$A,0))</f>
        <v>Fashion</v>
      </c>
      <c r="I5468" s="0" t="str">
        <f aca="false">INDEX(Orders!$D:$D,MATCH(B5468,Orders!$A:$A,0))</f>
        <v>Returned</v>
      </c>
      <c r="J5468" s="8" t="n">
        <f aca="false">INDEX(Products!$E:$E,MATCH(C5468,Products!$A:$A,0))</f>
        <v>1619.11</v>
      </c>
      <c r="K5468" s="8" t="n">
        <f aca="false">D5468*J5468</f>
        <v>1619.11</v>
      </c>
    </row>
    <row r="5469" customFormat="false" ht="15" hidden="false" customHeight="false" outlineLevel="0" collapsed="false">
      <c r="A5469" s="0" t="s">
        <v>13237</v>
      </c>
      <c r="B5469" s="0" t="s">
        <v>4921</v>
      </c>
      <c r="C5469" s="0" t="s">
        <v>7682</v>
      </c>
      <c r="D5469" s="0" t="n">
        <v>1</v>
      </c>
      <c r="E5469" s="8" t="n">
        <v>2049</v>
      </c>
      <c r="F5469" s="0" t="n">
        <v>0</v>
      </c>
      <c r="G5469" s="8" t="n">
        <v>2049</v>
      </c>
      <c r="H5469" s="0" t="str">
        <f aca="false">INDEX(Products!$C:$C,MATCH(C5469,Products!$A:$A,0))</f>
        <v>Fashion</v>
      </c>
      <c r="I5469" s="0" t="str">
        <f aca="false">INDEX(Orders!$D:$D,MATCH(B5469,Orders!$A:$A,0))</f>
        <v>Delivered</v>
      </c>
      <c r="J5469" s="8" t="n">
        <f aca="false">INDEX(Products!$E:$E,MATCH(C5469,Products!$A:$A,0))</f>
        <v>1504.28</v>
      </c>
      <c r="K5469" s="8" t="n">
        <f aca="false">D5469*J5469</f>
        <v>1504.28</v>
      </c>
    </row>
    <row r="5470" customFormat="false" ht="15" hidden="false" customHeight="false" outlineLevel="0" collapsed="false">
      <c r="A5470" s="0" t="s">
        <v>13238</v>
      </c>
      <c r="B5470" s="0" t="s">
        <v>4921</v>
      </c>
      <c r="C5470" s="0" t="s">
        <v>7821</v>
      </c>
      <c r="D5470" s="0" t="n">
        <v>1</v>
      </c>
      <c r="E5470" s="8" t="n">
        <v>2479</v>
      </c>
      <c r="F5470" s="0" t="n">
        <v>0</v>
      </c>
      <c r="G5470" s="8" t="n">
        <v>2479</v>
      </c>
      <c r="H5470" s="0" t="str">
        <f aca="false">INDEX(Products!$C:$C,MATCH(C5470,Products!$A:$A,0))</f>
        <v>Beauty &amp; Personal Care</v>
      </c>
      <c r="I5470" s="0" t="str">
        <f aca="false">INDEX(Orders!$D:$D,MATCH(B5470,Orders!$A:$A,0))</f>
        <v>Delivered</v>
      </c>
      <c r="J5470" s="8" t="n">
        <f aca="false">INDEX(Products!$E:$E,MATCH(C5470,Products!$A:$A,0))</f>
        <v>1727.59</v>
      </c>
      <c r="K5470" s="8" t="n">
        <f aca="false">D5470*J5470</f>
        <v>1727.59</v>
      </c>
    </row>
    <row r="5471" customFormat="false" ht="15" hidden="false" customHeight="false" outlineLevel="0" collapsed="false">
      <c r="A5471" s="0" t="s">
        <v>13239</v>
      </c>
      <c r="B5471" s="0" t="s">
        <v>4922</v>
      </c>
      <c r="C5471" s="0" t="s">
        <v>7860</v>
      </c>
      <c r="D5471" s="0" t="n">
        <v>1</v>
      </c>
      <c r="E5471" s="8" t="n">
        <v>24399</v>
      </c>
      <c r="F5471" s="0" t="n">
        <v>20</v>
      </c>
      <c r="G5471" s="8" t="n">
        <v>19519.2</v>
      </c>
      <c r="H5471" s="0" t="str">
        <f aca="false">INDEX(Products!$C:$C,MATCH(C5471,Products!$A:$A,0))</f>
        <v>Mobiles &amp; Accessories</v>
      </c>
      <c r="I5471" s="0" t="str">
        <f aca="false">INDEX(Orders!$D:$D,MATCH(B5471,Orders!$A:$A,0))</f>
        <v>Delivered</v>
      </c>
      <c r="J5471" s="8" t="n">
        <f aca="false">INDEX(Products!$E:$E,MATCH(C5471,Products!$A:$A,0))</f>
        <v>14822.21</v>
      </c>
      <c r="K5471" s="8" t="n">
        <f aca="false">D5471*J5471</f>
        <v>14822.21</v>
      </c>
    </row>
    <row r="5472" customFormat="false" ht="15" hidden="false" customHeight="false" outlineLevel="0" collapsed="false">
      <c r="A5472" s="0" t="s">
        <v>13240</v>
      </c>
      <c r="B5472" s="0" t="s">
        <v>4922</v>
      </c>
      <c r="C5472" s="0" t="s">
        <v>7968</v>
      </c>
      <c r="D5472" s="0" t="n">
        <v>3</v>
      </c>
      <c r="E5472" s="8" t="n">
        <v>50</v>
      </c>
      <c r="F5472" s="0" t="n">
        <v>30</v>
      </c>
      <c r="G5472" s="8" t="n">
        <v>105</v>
      </c>
      <c r="H5472" s="0" t="str">
        <f aca="false">INDEX(Products!$C:$C,MATCH(C5472,Products!$A:$A,0))</f>
        <v>Grocery</v>
      </c>
      <c r="I5472" s="0" t="str">
        <f aca="false">INDEX(Orders!$D:$D,MATCH(B5472,Orders!$A:$A,0))</f>
        <v>Delivered</v>
      </c>
      <c r="J5472" s="8" t="n">
        <f aca="false">INDEX(Products!$E:$E,MATCH(C5472,Products!$A:$A,0))</f>
        <v>31.67</v>
      </c>
      <c r="K5472" s="8" t="n">
        <f aca="false">D5472*J5472</f>
        <v>95.01</v>
      </c>
    </row>
    <row r="5473" customFormat="false" ht="15" hidden="false" customHeight="false" outlineLevel="0" collapsed="false">
      <c r="A5473" s="0" t="s">
        <v>13241</v>
      </c>
      <c r="B5473" s="0" t="s">
        <v>4922</v>
      </c>
      <c r="C5473" s="0" t="s">
        <v>7657</v>
      </c>
      <c r="D5473" s="0" t="n">
        <v>2</v>
      </c>
      <c r="E5473" s="8" t="n">
        <v>2549</v>
      </c>
      <c r="F5473" s="0" t="n">
        <v>0</v>
      </c>
      <c r="G5473" s="8" t="n">
        <v>5098</v>
      </c>
      <c r="H5473" s="0" t="str">
        <f aca="false">INDEX(Products!$C:$C,MATCH(C5473,Products!$A:$A,0))</f>
        <v>Beauty &amp; Personal Care</v>
      </c>
      <c r="I5473" s="0" t="str">
        <f aca="false">INDEX(Orders!$D:$D,MATCH(B5473,Orders!$A:$A,0))</f>
        <v>Delivered</v>
      </c>
      <c r="J5473" s="8" t="n">
        <f aca="false">INDEX(Products!$E:$E,MATCH(C5473,Products!$A:$A,0))</f>
        <v>1757.39</v>
      </c>
      <c r="K5473" s="8" t="n">
        <f aca="false">D5473*J5473</f>
        <v>3514.78</v>
      </c>
    </row>
    <row r="5474" customFormat="false" ht="15" hidden="false" customHeight="false" outlineLevel="0" collapsed="false">
      <c r="A5474" s="0" t="s">
        <v>13242</v>
      </c>
      <c r="B5474" s="0" t="s">
        <v>4923</v>
      </c>
      <c r="C5474" s="0" t="s">
        <v>7719</v>
      </c>
      <c r="D5474" s="0" t="n">
        <v>1</v>
      </c>
      <c r="E5474" s="8" t="n">
        <v>13789</v>
      </c>
      <c r="F5474" s="0" t="n">
        <v>0</v>
      </c>
      <c r="G5474" s="8" t="n">
        <v>13789</v>
      </c>
      <c r="H5474" s="0" t="str">
        <f aca="false">INDEX(Products!$C:$C,MATCH(C5474,Products!$A:$A,0))</f>
        <v>Home &amp; Kitchen</v>
      </c>
      <c r="I5474" s="0" t="str">
        <f aca="false">INDEX(Orders!$D:$D,MATCH(B5474,Orders!$A:$A,0))</f>
        <v>Delivered</v>
      </c>
      <c r="J5474" s="8" t="n">
        <f aca="false">INDEX(Products!$E:$E,MATCH(C5474,Products!$A:$A,0))</f>
        <v>8780.89</v>
      </c>
      <c r="K5474" s="8" t="n">
        <f aca="false">D5474*J5474</f>
        <v>8780.89</v>
      </c>
    </row>
    <row r="5475" customFormat="false" ht="15" hidden="false" customHeight="false" outlineLevel="0" collapsed="false">
      <c r="A5475" s="0" t="s">
        <v>13243</v>
      </c>
      <c r="B5475" s="0" t="s">
        <v>4923</v>
      </c>
      <c r="C5475" s="0" t="s">
        <v>7725</v>
      </c>
      <c r="D5475" s="0" t="n">
        <v>1</v>
      </c>
      <c r="E5475" s="8" t="n">
        <v>2319</v>
      </c>
      <c r="F5475" s="0" t="n">
        <v>10</v>
      </c>
      <c r="G5475" s="8" t="n">
        <v>2087.1</v>
      </c>
      <c r="H5475" s="0" t="str">
        <f aca="false">INDEX(Products!$C:$C,MATCH(C5475,Products!$A:$A,0))</f>
        <v>Fashion</v>
      </c>
      <c r="I5475" s="0" t="str">
        <f aca="false">INDEX(Orders!$D:$D,MATCH(B5475,Orders!$A:$A,0))</f>
        <v>Delivered</v>
      </c>
      <c r="J5475" s="8" t="n">
        <f aca="false">INDEX(Products!$E:$E,MATCH(C5475,Products!$A:$A,0))</f>
        <v>1283.86</v>
      </c>
      <c r="K5475" s="8" t="n">
        <f aca="false">D5475*J5475</f>
        <v>1283.86</v>
      </c>
    </row>
    <row r="5476" customFormat="false" ht="15" hidden="false" customHeight="false" outlineLevel="0" collapsed="false">
      <c r="A5476" s="0" t="s">
        <v>13244</v>
      </c>
      <c r="B5476" s="0" t="s">
        <v>4924</v>
      </c>
      <c r="C5476" s="0" t="s">
        <v>7644</v>
      </c>
      <c r="D5476" s="0" t="n">
        <v>1</v>
      </c>
      <c r="E5476" s="8" t="n">
        <v>14779</v>
      </c>
      <c r="F5476" s="0" t="n">
        <v>30</v>
      </c>
      <c r="G5476" s="8" t="n">
        <v>10345.3</v>
      </c>
      <c r="H5476" s="0" t="str">
        <f aca="false">INDEX(Products!$C:$C,MATCH(C5476,Products!$A:$A,0))</f>
        <v>Mobiles &amp; Accessories</v>
      </c>
      <c r="I5476" s="0" t="str">
        <f aca="false">INDEX(Orders!$D:$D,MATCH(B5476,Orders!$A:$A,0))</f>
        <v>Delivered</v>
      </c>
      <c r="J5476" s="8" t="n">
        <f aca="false">INDEX(Products!$E:$E,MATCH(C5476,Products!$A:$A,0))</f>
        <v>10119.61</v>
      </c>
      <c r="K5476" s="8" t="n">
        <f aca="false">D5476*J5476</f>
        <v>10119.61</v>
      </c>
    </row>
    <row r="5477" customFormat="false" ht="15" hidden="false" customHeight="false" outlineLevel="0" collapsed="false">
      <c r="A5477" s="0" t="s">
        <v>13245</v>
      </c>
      <c r="B5477" s="0" t="s">
        <v>4926</v>
      </c>
      <c r="C5477" s="0" t="s">
        <v>7827</v>
      </c>
      <c r="D5477" s="0" t="n">
        <v>2</v>
      </c>
      <c r="E5477" s="8" t="n">
        <v>3359</v>
      </c>
      <c r="F5477" s="0" t="n">
        <v>10</v>
      </c>
      <c r="G5477" s="8" t="n">
        <v>6046.2</v>
      </c>
      <c r="H5477" s="0" t="str">
        <f aca="false">INDEX(Products!$C:$C,MATCH(C5477,Products!$A:$A,0))</f>
        <v>Home &amp; Kitchen</v>
      </c>
      <c r="I5477" s="0" t="str">
        <f aca="false">INDEX(Orders!$D:$D,MATCH(B5477,Orders!$A:$A,0))</f>
        <v>Delivered</v>
      </c>
      <c r="J5477" s="8" t="n">
        <f aca="false">INDEX(Products!$E:$E,MATCH(C5477,Products!$A:$A,0))</f>
        <v>1895.25</v>
      </c>
      <c r="K5477" s="8" t="n">
        <f aca="false">D5477*J5477</f>
        <v>3790.5</v>
      </c>
    </row>
    <row r="5478" customFormat="false" ht="15" hidden="false" customHeight="false" outlineLevel="0" collapsed="false">
      <c r="A5478" s="0" t="s">
        <v>13246</v>
      </c>
      <c r="B5478" s="0" t="s">
        <v>4927</v>
      </c>
      <c r="C5478" s="0" t="s">
        <v>8210</v>
      </c>
      <c r="D5478" s="0" t="n">
        <v>2</v>
      </c>
      <c r="E5478" s="8" t="n">
        <v>76990</v>
      </c>
      <c r="F5478" s="0" t="n">
        <v>0</v>
      </c>
      <c r="G5478" s="8" t="n">
        <v>153980</v>
      </c>
      <c r="H5478" s="0" t="str">
        <f aca="false">INDEX(Products!$C:$C,MATCH(C5478,Products!$A:$A,0))</f>
        <v>Mobiles &amp; Accessories</v>
      </c>
      <c r="I5478" s="0" t="str">
        <f aca="false">INDEX(Orders!$D:$D,MATCH(B5478,Orders!$A:$A,0))</f>
        <v>Delivered</v>
      </c>
      <c r="J5478" s="8" t="n">
        <f aca="false">INDEX(Products!$E:$E,MATCH(C5478,Products!$A:$A,0))</f>
        <v>55934.16</v>
      </c>
      <c r="K5478" s="8" t="n">
        <f aca="false">D5478*J5478</f>
        <v>111868.32</v>
      </c>
    </row>
    <row r="5479" customFormat="false" ht="15" hidden="false" customHeight="false" outlineLevel="0" collapsed="false">
      <c r="A5479" s="0" t="s">
        <v>13247</v>
      </c>
      <c r="B5479" s="0" t="s">
        <v>4928</v>
      </c>
      <c r="C5479" s="0" t="s">
        <v>7795</v>
      </c>
      <c r="D5479" s="0" t="n">
        <v>2</v>
      </c>
      <c r="E5479" s="8" t="n">
        <v>14009</v>
      </c>
      <c r="F5479" s="0" t="n">
        <v>10</v>
      </c>
      <c r="G5479" s="8" t="n">
        <v>25216.2</v>
      </c>
      <c r="H5479" s="0" t="str">
        <f aca="false">INDEX(Products!$C:$C,MATCH(C5479,Products!$A:$A,0))</f>
        <v>Electronics</v>
      </c>
      <c r="I5479" s="0" t="str">
        <f aca="false">INDEX(Orders!$D:$D,MATCH(B5479,Orders!$A:$A,0))</f>
        <v>Delivered</v>
      </c>
      <c r="J5479" s="8" t="n">
        <f aca="false">INDEX(Products!$E:$E,MATCH(C5479,Products!$A:$A,0))</f>
        <v>9706.62</v>
      </c>
      <c r="K5479" s="8" t="n">
        <f aca="false">D5479*J5479</f>
        <v>19413.24</v>
      </c>
    </row>
    <row r="5480" customFormat="false" ht="15" hidden="false" customHeight="false" outlineLevel="0" collapsed="false">
      <c r="A5480" s="0" t="s">
        <v>13248</v>
      </c>
      <c r="B5480" s="0" t="s">
        <v>4928</v>
      </c>
      <c r="C5480" s="0" t="s">
        <v>7603</v>
      </c>
      <c r="D5480" s="0" t="n">
        <v>1</v>
      </c>
      <c r="E5480" s="8" t="n">
        <v>20939</v>
      </c>
      <c r="F5480" s="0" t="n">
        <v>5</v>
      </c>
      <c r="G5480" s="8" t="n">
        <v>19892.05</v>
      </c>
      <c r="H5480" s="0" t="str">
        <f aca="false">INDEX(Products!$C:$C,MATCH(C5480,Products!$A:$A,0))</f>
        <v>Mobiles &amp; Accessories</v>
      </c>
      <c r="I5480" s="0" t="str">
        <f aca="false">INDEX(Orders!$D:$D,MATCH(B5480,Orders!$A:$A,0))</f>
        <v>Delivered</v>
      </c>
      <c r="J5480" s="8" t="n">
        <f aca="false">INDEX(Products!$E:$E,MATCH(C5480,Products!$A:$A,0))</f>
        <v>12008.73</v>
      </c>
      <c r="K5480" s="8" t="n">
        <f aca="false">D5480*J5480</f>
        <v>12008.73</v>
      </c>
    </row>
    <row r="5481" customFormat="false" ht="15" hidden="false" customHeight="false" outlineLevel="0" collapsed="false">
      <c r="A5481" s="0" t="s">
        <v>13249</v>
      </c>
      <c r="B5481" s="0" t="s">
        <v>4928</v>
      </c>
      <c r="C5481" s="0" t="s">
        <v>7694</v>
      </c>
      <c r="D5481" s="0" t="n">
        <v>1</v>
      </c>
      <c r="E5481" s="8" t="n">
        <v>14329</v>
      </c>
      <c r="F5481" s="0" t="n">
        <v>20</v>
      </c>
      <c r="G5481" s="8" t="n">
        <v>11463.2</v>
      </c>
      <c r="H5481" s="0" t="str">
        <f aca="false">INDEX(Products!$C:$C,MATCH(C5481,Products!$A:$A,0))</f>
        <v>Home &amp; Kitchen</v>
      </c>
      <c r="I5481" s="0" t="str">
        <f aca="false">INDEX(Orders!$D:$D,MATCH(B5481,Orders!$A:$A,0))</f>
        <v>Delivered</v>
      </c>
      <c r="J5481" s="8" t="n">
        <f aca="false">INDEX(Products!$E:$E,MATCH(C5481,Products!$A:$A,0))</f>
        <v>10731.9</v>
      </c>
      <c r="K5481" s="8" t="n">
        <f aca="false">D5481*J5481</f>
        <v>10731.9</v>
      </c>
    </row>
    <row r="5482" customFormat="false" ht="15" hidden="false" customHeight="false" outlineLevel="0" collapsed="false">
      <c r="A5482" s="0" t="s">
        <v>13250</v>
      </c>
      <c r="B5482" s="0" t="s">
        <v>4929</v>
      </c>
      <c r="C5482" s="0" t="s">
        <v>7990</v>
      </c>
      <c r="D5482" s="0" t="n">
        <v>1</v>
      </c>
      <c r="E5482" s="8" t="n">
        <v>25780</v>
      </c>
      <c r="F5482" s="0" t="n">
        <v>0</v>
      </c>
      <c r="G5482" s="8" t="n">
        <v>25780</v>
      </c>
      <c r="H5482" s="0" t="str">
        <f aca="false">INDEX(Products!$C:$C,MATCH(C5482,Products!$A:$A,0))</f>
        <v>Electronics</v>
      </c>
      <c r="I5482" s="0" t="str">
        <f aca="false">INDEX(Orders!$D:$D,MATCH(B5482,Orders!$A:$A,0))</f>
        <v>Delivered</v>
      </c>
      <c r="J5482" s="8" t="n">
        <f aca="false">INDEX(Products!$E:$E,MATCH(C5482,Products!$A:$A,0))</f>
        <v>18157.51</v>
      </c>
      <c r="K5482" s="8" t="n">
        <f aca="false">D5482*J5482</f>
        <v>18157.51</v>
      </c>
    </row>
    <row r="5483" customFormat="false" ht="15" hidden="false" customHeight="false" outlineLevel="0" collapsed="false">
      <c r="A5483" s="0" t="s">
        <v>13251</v>
      </c>
      <c r="B5483" s="0" t="s">
        <v>4931</v>
      </c>
      <c r="C5483" s="0" t="s">
        <v>7818</v>
      </c>
      <c r="D5483" s="0" t="n">
        <v>2</v>
      </c>
      <c r="E5483" s="8" t="n">
        <v>23750</v>
      </c>
      <c r="F5483" s="0" t="n">
        <v>10</v>
      </c>
      <c r="G5483" s="8" t="n">
        <v>42750</v>
      </c>
      <c r="H5483" s="0" t="str">
        <f aca="false">INDEX(Products!$C:$C,MATCH(C5483,Products!$A:$A,0))</f>
        <v>Electronics</v>
      </c>
      <c r="I5483" s="0" t="str">
        <f aca="false">INDEX(Orders!$D:$D,MATCH(B5483,Orders!$A:$A,0))</f>
        <v>Cancelled</v>
      </c>
      <c r="J5483" s="8" t="n">
        <f aca="false">INDEX(Products!$E:$E,MATCH(C5483,Products!$A:$A,0))</f>
        <v>15949.33</v>
      </c>
      <c r="K5483" s="8" t="n">
        <f aca="false">D5483*J5483</f>
        <v>31898.66</v>
      </c>
    </row>
    <row r="5484" customFormat="false" ht="15" hidden="false" customHeight="false" outlineLevel="0" collapsed="false">
      <c r="A5484" s="0" t="s">
        <v>13252</v>
      </c>
      <c r="B5484" s="0" t="s">
        <v>4931</v>
      </c>
      <c r="C5484" s="0" t="s">
        <v>7968</v>
      </c>
      <c r="D5484" s="0" t="n">
        <v>1</v>
      </c>
      <c r="E5484" s="8" t="n">
        <v>50</v>
      </c>
      <c r="F5484" s="0" t="n">
        <v>15</v>
      </c>
      <c r="G5484" s="8" t="n">
        <v>42.5</v>
      </c>
      <c r="H5484" s="0" t="str">
        <f aca="false">INDEX(Products!$C:$C,MATCH(C5484,Products!$A:$A,0))</f>
        <v>Grocery</v>
      </c>
      <c r="I5484" s="0" t="str">
        <f aca="false">INDEX(Orders!$D:$D,MATCH(B5484,Orders!$A:$A,0))</f>
        <v>Cancelled</v>
      </c>
      <c r="J5484" s="8" t="n">
        <f aca="false">INDEX(Products!$E:$E,MATCH(C5484,Products!$A:$A,0))</f>
        <v>31.67</v>
      </c>
      <c r="K5484" s="8" t="n">
        <f aca="false">D5484*J5484</f>
        <v>31.67</v>
      </c>
    </row>
    <row r="5485" customFormat="false" ht="15" hidden="false" customHeight="false" outlineLevel="0" collapsed="false">
      <c r="A5485" s="0" t="s">
        <v>13253</v>
      </c>
      <c r="B5485" s="0" t="s">
        <v>4932</v>
      </c>
      <c r="C5485" s="0" t="s">
        <v>8369</v>
      </c>
      <c r="D5485" s="0" t="n">
        <v>1</v>
      </c>
      <c r="E5485" s="8" t="n">
        <v>13339</v>
      </c>
      <c r="F5485" s="0" t="n">
        <v>0</v>
      </c>
      <c r="G5485" s="8" t="n">
        <v>13339</v>
      </c>
      <c r="H5485" s="0" t="str">
        <f aca="false">INDEX(Products!$C:$C,MATCH(C5485,Products!$A:$A,0))</f>
        <v>Electronics</v>
      </c>
      <c r="I5485" s="0" t="str">
        <f aca="false">INDEX(Orders!$D:$D,MATCH(B5485,Orders!$A:$A,0))</f>
        <v>Delivered</v>
      </c>
      <c r="J5485" s="8" t="n">
        <f aca="false">INDEX(Products!$E:$E,MATCH(C5485,Products!$A:$A,0))</f>
        <v>8278.32</v>
      </c>
      <c r="K5485" s="8" t="n">
        <f aca="false">D5485*J5485</f>
        <v>8278.32</v>
      </c>
    </row>
    <row r="5486" customFormat="false" ht="15" hidden="false" customHeight="false" outlineLevel="0" collapsed="false">
      <c r="A5486" s="0" t="s">
        <v>13254</v>
      </c>
      <c r="B5486" s="0" t="s">
        <v>4932</v>
      </c>
      <c r="C5486" s="0" t="s">
        <v>7719</v>
      </c>
      <c r="D5486" s="0" t="n">
        <v>1</v>
      </c>
      <c r="E5486" s="8" t="n">
        <v>13789</v>
      </c>
      <c r="F5486" s="0" t="n">
        <v>20</v>
      </c>
      <c r="G5486" s="8" t="n">
        <v>11031.2</v>
      </c>
      <c r="H5486" s="0" t="str">
        <f aca="false">INDEX(Products!$C:$C,MATCH(C5486,Products!$A:$A,0))</f>
        <v>Home &amp; Kitchen</v>
      </c>
      <c r="I5486" s="0" t="str">
        <f aca="false">INDEX(Orders!$D:$D,MATCH(B5486,Orders!$A:$A,0))</f>
        <v>Delivered</v>
      </c>
      <c r="J5486" s="8" t="n">
        <f aca="false">INDEX(Products!$E:$E,MATCH(C5486,Products!$A:$A,0))</f>
        <v>8780.89</v>
      </c>
      <c r="K5486" s="8" t="n">
        <f aca="false">D5486*J5486</f>
        <v>8780.89</v>
      </c>
    </row>
    <row r="5487" customFormat="false" ht="15" hidden="false" customHeight="false" outlineLevel="0" collapsed="false">
      <c r="A5487" s="0" t="s">
        <v>13255</v>
      </c>
      <c r="B5487" s="0" t="s">
        <v>4933</v>
      </c>
      <c r="C5487" s="0" t="s">
        <v>7811</v>
      </c>
      <c r="D5487" s="0" t="n">
        <v>1</v>
      </c>
      <c r="E5487" s="8" t="n">
        <v>36999</v>
      </c>
      <c r="F5487" s="0" t="n">
        <v>0</v>
      </c>
      <c r="G5487" s="8" t="n">
        <v>36999</v>
      </c>
      <c r="H5487" s="0" t="str">
        <f aca="false">INDEX(Products!$C:$C,MATCH(C5487,Products!$A:$A,0))</f>
        <v>Electronics</v>
      </c>
      <c r="I5487" s="0" t="str">
        <f aca="false">INDEX(Orders!$D:$D,MATCH(B5487,Orders!$A:$A,0))</f>
        <v>Delivered</v>
      </c>
      <c r="J5487" s="8" t="n">
        <f aca="false">INDEX(Products!$E:$E,MATCH(C5487,Products!$A:$A,0))</f>
        <v>21693.36</v>
      </c>
      <c r="K5487" s="8" t="n">
        <f aca="false">D5487*J5487</f>
        <v>21693.36</v>
      </c>
    </row>
    <row r="5488" customFormat="false" ht="15" hidden="false" customHeight="false" outlineLevel="0" collapsed="false">
      <c r="A5488" s="0" t="s">
        <v>13256</v>
      </c>
      <c r="B5488" s="0" t="s">
        <v>4933</v>
      </c>
      <c r="C5488" s="0" t="s">
        <v>7682</v>
      </c>
      <c r="D5488" s="0" t="n">
        <v>1</v>
      </c>
      <c r="E5488" s="8" t="n">
        <v>2049</v>
      </c>
      <c r="F5488" s="0" t="n">
        <v>5</v>
      </c>
      <c r="G5488" s="8" t="n">
        <v>1946.55</v>
      </c>
      <c r="H5488" s="0" t="str">
        <f aca="false">INDEX(Products!$C:$C,MATCH(C5488,Products!$A:$A,0))</f>
        <v>Fashion</v>
      </c>
      <c r="I5488" s="0" t="str">
        <f aca="false">INDEX(Orders!$D:$D,MATCH(B5488,Orders!$A:$A,0))</f>
        <v>Delivered</v>
      </c>
      <c r="J5488" s="8" t="n">
        <f aca="false">INDEX(Products!$E:$E,MATCH(C5488,Products!$A:$A,0))</f>
        <v>1504.28</v>
      </c>
      <c r="K5488" s="8" t="n">
        <f aca="false">D5488*J5488</f>
        <v>1504.28</v>
      </c>
    </row>
    <row r="5489" customFormat="false" ht="15" hidden="false" customHeight="false" outlineLevel="0" collapsed="false">
      <c r="A5489" s="0" t="s">
        <v>13257</v>
      </c>
      <c r="B5489" s="0" t="s">
        <v>4935</v>
      </c>
      <c r="C5489" s="0" t="s">
        <v>7668</v>
      </c>
      <c r="D5489" s="0" t="n">
        <v>1</v>
      </c>
      <c r="E5489" s="8" t="n">
        <v>2809</v>
      </c>
      <c r="F5489" s="0" t="n">
        <v>10</v>
      </c>
      <c r="G5489" s="8" t="n">
        <v>2528.1</v>
      </c>
      <c r="H5489" s="0" t="str">
        <f aca="false">INDEX(Products!$C:$C,MATCH(C5489,Products!$A:$A,0))</f>
        <v>Beauty &amp; Personal Care</v>
      </c>
      <c r="I5489" s="0" t="str">
        <f aca="false">INDEX(Orders!$D:$D,MATCH(B5489,Orders!$A:$A,0))</f>
        <v>Delivered</v>
      </c>
      <c r="J5489" s="8" t="n">
        <f aca="false">INDEX(Products!$E:$E,MATCH(C5489,Products!$A:$A,0))</f>
        <v>1850.71</v>
      </c>
      <c r="K5489" s="8" t="n">
        <f aca="false">D5489*J5489</f>
        <v>1850.71</v>
      </c>
    </row>
    <row r="5490" customFormat="false" ht="15" hidden="false" customHeight="false" outlineLevel="0" collapsed="false">
      <c r="A5490" s="0" t="s">
        <v>13258</v>
      </c>
      <c r="B5490" s="0" t="s">
        <v>4935</v>
      </c>
      <c r="C5490" s="0" t="s">
        <v>7781</v>
      </c>
      <c r="D5490" s="0" t="n">
        <v>3</v>
      </c>
      <c r="E5490" s="8" t="n">
        <v>85269</v>
      </c>
      <c r="F5490" s="0" t="n">
        <v>15</v>
      </c>
      <c r="G5490" s="8" t="n">
        <v>217435.95</v>
      </c>
      <c r="H5490" s="0" t="str">
        <f aca="false">INDEX(Products!$C:$C,MATCH(C5490,Products!$A:$A,0))</f>
        <v>Mobiles &amp; Accessories</v>
      </c>
      <c r="I5490" s="0" t="str">
        <f aca="false">INDEX(Orders!$D:$D,MATCH(B5490,Orders!$A:$A,0))</f>
        <v>Delivered</v>
      </c>
      <c r="J5490" s="8" t="n">
        <f aca="false">INDEX(Products!$E:$E,MATCH(C5490,Products!$A:$A,0))</f>
        <v>48704.05</v>
      </c>
      <c r="K5490" s="8" t="n">
        <f aca="false">D5490*J5490</f>
        <v>146112.15</v>
      </c>
    </row>
    <row r="5491" customFormat="false" ht="15" hidden="false" customHeight="false" outlineLevel="0" collapsed="false">
      <c r="A5491" s="0" t="s">
        <v>13259</v>
      </c>
      <c r="B5491" s="0" t="s">
        <v>4935</v>
      </c>
      <c r="C5491" s="0" t="s">
        <v>7686</v>
      </c>
      <c r="D5491" s="0" t="n">
        <v>1</v>
      </c>
      <c r="E5491" s="8" t="n">
        <v>11089</v>
      </c>
      <c r="F5491" s="0" t="n">
        <v>0</v>
      </c>
      <c r="G5491" s="8" t="n">
        <v>11089</v>
      </c>
      <c r="H5491" s="0" t="str">
        <f aca="false">INDEX(Products!$C:$C,MATCH(C5491,Products!$A:$A,0))</f>
        <v>Home &amp; Kitchen</v>
      </c>
      <c r="I5491" s="0" t="str">
        <f aca="false">INDEX(Orders!$D:$D,MATCH(B5491,Orders!$A:$A,0))</f>
        <v>Delivered</v>
      </c>
      <c r="J5491" s="8" t="n">
        <f aca="false">INDEX(Products!$E:$E,MATCH(C5491,Products!$A:$A,0))</f>
        <v>6310.53</v>
      </c>
      <c r="K5491" s="8" t="n">
        <f aca="false">D5491*J5491</f>
        <v>6310.53</v>
      </c>
    </row>
    <row r="5492" customFormat="false" ht="15" hidden="false" customHeight="false" outlineLevel="0" collapsed="false">
      <c r="A5492" s="0" t="s">
        <v>13260</v>
      </c>
      <c r="B5492" s="0" t="s">
        <v>4936</v>
      </c>
      <c r="C5492" s="0" t="s">
        <v>7682</v>
      </c>
      <c r="D5492" s="0" t="n">
        <v>1</v>
      </c>
      <c r="E5492" s="8" t="n">
        <v>2049</v>
      </c>
      <c r="F5492" s="0" t="n">
        <v>10</v>
      </c>
      <c r="G5492" s="8" t="n">
        <v>1844.1</v>
      </c>
      <c r="H5492" s="0" t="str">
        <f aca="false">INDEX(Products!$C:$C,MATCH(C5492,Products!$A:$A,0))</f>
        <v>Fashion</v>
      </c>
      <c r="I5492" s="0" t="str">
        <f aca="false">INDEX(Orders!$D:$D,MATCH(B5492,Orders!$A:$A,0))</f>
        <v>Cancelled</v>
      </c>
      <c r="J5492" s="8" t="n">
        <f aca="false">INDEX(Products!$E:$E,MATCH(C5492,Products!$A:$A,0))</f>
        <v>1504.28</v>
      </c>
      <c r="K5492" s="8" t="n">
        <f aca="false">D5492*J5492</f>
        <v>1504.28</v>
      </c>
    </row>
    <row r="5493" customFormat="false" ht="15" hidden="false" customHeight="false" outlineLevel="0" collapsed="false">
      <c r="A5493" s="0" t="s">
        <v>13261</v>
      </c>
      <c r="B5493" s="0" t="s">
        <v>4936</v>
      </c>
      <c r="C5493" s="0" t="s">
        <v>7990</v>
      </c>
      <c r="D5493" s="0" t="n">
        <v>1</v>
      </c>
      <c r="E5493" s="8" t="n">
        <v>25780</v>
      </c>
      <c r="F5493" s="0" t="n">
        <v>30</v>
      </c>
      <c r="G5493" s="8" t="n">
        <v>18046</v>
      </c>
      <c r="H5493" s="0" t="str">
        <f aca="false">INDEX(Products!$C:$C,MATCH(C5493,Products!$A:$A,0))</f>
        <v>Electronics</v>
      </c>
      <c r="I5493" s="0" t="str">
        <f aca="false">INDEX(Orders!$D:$D,MATCH(B5493,Orders!$A:$A,0))</f>
        <v>Cancelled</v>
      </c>
      <c r="J5493" s="8" t="n">
        <f aca="false">INDEX(Products!$E:$E,MATCH(C5493,Products!$A:$A,0))</f>
        <v>18157.51</v>
      </c>
      <c r="K5493" s="8" t="n">
        <f aca="false">D5493*J5493</f>
        <v>18157.51</v>
      </c>
    </row>
    <row r="5494" customFormat="false" ht="15" hidden="false" customHeight="false" outlineLevel="0" collapsed="false">
      <c r="A5494" s="0" t="s">
        <v>13262</v>
      </c>
      <c r="B5494" s="0" t="s">
        <v>4938</v>
      </c>
      <c r="C5494" s="0" t="s">
        <v>7904</v>
      </c>
      <c r="D5494" s="0" t="n">
        <v>1</v>
      </c>
      <c r="E5494" s="8" t="n">
        <v>3739</v>
      </c>
      <c r="F5494" s="0" t="n">
        <v>0</v>
      </c>
      <c r="G5494" s="8" t="n">
        <v>3739</v>
      </c>
      <c r="H5494" s="0" t="str">
        <f aca="false">INDEX(Products!$C:$C,MATCH(C5494,Products!$A:$A,0))</f>
        <v>Fashion</v>
      </c>
      <c r="I5494" s="0" t="str">
        <f aca="false">INDEX(Orders!$D:$D,MATCH(B5494,Orders!$A:$A,0))</f>
        <v>Cancelled</v>
      </c>
      <c r="J5494" s="8" t="n">
        <f aca="false">INDEX(Products!$E:$E,MATCH(C5494,Products!$A:$A,0))</f>
        <v>2700.82</v>
      </c>
      <c r="K5494" s="8" t="n">
        <f aca="false">D5494*J5494</f>
        <v>2700.82</v>
      </c>
    </row>
    <row r="5495" customFormat="false" ht="15" hidden="false" customHeight="false" outlineLevel="0" collapsed="false">
      <c r="A5495" s="0" t="s">
        <v>13263</v>
      </c>
      <c r="B5495" s="0" t="s">
        <v>4939</v>
      </c>
      <c r="C5495" s="0" t="s">
        <v>8215</v>
      </c>
      <c r="D5495" s="0" t="n">
        <v>1</v>
      </c>
      <c r="E5495" s="8" t="n">
        <v>9779</v>
      </c>
      <c r="F5495" s="0" t="n">
        <v>15</v>
      </c>
      <c r="G5495" s="8" t="n">
        <v>8312.15</v>
      </c>
      <c r="H5495" s="0" t="str">
        <f aca="false">INDEX(Products!$C:$C,MATCH(C5495,Products!$A:$A,0))</f>
        <v>Sports &amp; Fitness</v>
      </c>
      <c r="I5495" s="0" t="str">
        <f aca="false">INDEX(Orders!$D:$D,MATCH(B5495,Orders!$A:$A,0))</f>
        <v>Delivered</v>
      </c>
      <c r="J5495" s="8" t="n">
        <f aca="false">INDEX(Products!$E:$E,MATCH(C5495,Products!$A:$A,0))</f>
        <v>6391.57</v>
      </c>
      <c r="K5495" s="8" t="n">
        <f aca="false">D5495*J5495</f>
        <v>6391.57</v>
      </c>
    </row>
    <row r="5496" customFormat="false" ht="15" hidden="false" customHeight="false" outlineLevel="0" collapsed="false">
      <c r="A5496" s="0" t="s">
        <v>13264</v>
      </c>
      <c r="B5496" s="0" t="s">
        <v>4941</v>
      </c>
      <c r="C5496" s="0" t="s">
        <v>7678</v>
      </c>
      <c r="D5496" s="0" t="n">
        <v>3</v>
      </c>
      <c r="E5496" s="8" t="n">
        <v>9859</v>
      </c>
      <c r="F5496" s="0" t="n">
        <v>0</v>
      </c>
      <c r="G5496" s="8" t="n">
        <v>29577</v>
      </c>
      <c r="H5496" s="0" t="str">
        <f aca="false">INDEX(Products!$C:$C,MATCH(C5496,Products!$A:$A,0))</f>
        <v>Electronics</v>
      </c>
      <c r="I5496" s="0" t="str">
        <f aca="false">INDEX(Orders!$D:$D,MATCH(B5496,Orders!$A:$A,0))</f>
        <v>Delivered</v>
      </c>
      <c r="J5496" s="8" t="n">
        <f aca="false">INDEX(Products!$E:$E,MATCH(C5496,Products!$A:$A,0))</f>
        <v>6581.05</v>
      </c>
      <c r="K5496" s="8" t="n">
        <f aca="false">D5496*J5496</f>
        <v>19743.15</v>
      </c>
    </row>
    <row r="5497" customFormat="false" ht="15" hidden="false" customHeight="false" outlineLevel="0" collapsed="false">
      <c r="A5497" s="0" t="s">
        <v>13265</v>
      </c>
      <c r="B5497" s="0" t="s">
        <v>4942</v>
      </c>
      <c r="C5497" s="0" t="s">
        <v>7811</v>
      </c>
      <c r="D5497" s="0" t="n">
        <v>1</v>
      </c>
      <c r="E5497" s="8" t="n">
        <v>36999</v>
      </c>
      <c r="F5497" s="0" t="n">
        <v>10</v>
      </c>
      <c r="G5497" s="8" t="n">
        <v>33299.1</v>
      </c>
      <c r="H5497" s="0" t="str">
        <f aca="false">INDEX(Products!$C:$C,MATCH(C5497,Products!$A:$A,0))</f>
        <v>Electronics</v>
      </c>
      <c r="I5497" s="0" t="str">
        <f aca="false">INDEX(Orders!$D:$D,MATCH(B5497,Orders!$A:$A,0))</f>
        <v>Delivered</v>
      </c>
      <c r="J5497" s="8" t="n">
        <f aca="false">INDEX(Products!$E:$E,MATCH(C5497,Products!$A:$A,0))</f>
        <v>21693.36</v>
      </c>
      <c r="K5497" s="8" t="n">
        <f aca="false">D5497*J5497</f>
        <v>21693.36</v>
      </c>
    </row>
    <row r="5498" customFormat="false" ht="15" hidden="false" customHeight="false" outlineLevel="0" collapsed="false">
      <c r="A5498" s="0" t="s">
        <v>13266</v>
      </c>
      <c r="B5498" s="0" t="s">
        <v>4942</v>
      </c>
      <c r="C5498" s="0" t="s">
        <v>7646</v>
      </c>
      <c r="D5498" s="0" t="n">
        <v>1</v>
      </c>
      <c r="E5498" s="8" t="n">
        <v>3610</v>
      </c>
      <c r="F5498" s="0" t="n">
        <v>10</v>
      </c>
      <c r="G5498" s="8" t="n">
        <v>3249</v>
      </c>
      <c r="H5498" s="0" t="str">
        <f aca="false">INDEX(Products!$C:$C,MATCH(C5498,Products!$A:$A,0))</f>
        <v>Fashion</v>
      </c>
      <c r="I5498" s="0" t="str">
        <f aca="false">INDEX(Orders!$D:$D,MATCH(B5498,Orders!$A:$A,0))</f>
        <v>Delivered</v>
      </c>
      <c r="J5498" s="8" t="n">
        <f aca="false">INDEX(Products!$E:$E,MATCH(C5498,Products!$A:$A,0))</f>
        <v>2575.47</v>
      </c>
      <c r="K5498" s="8" t="n">
        <f aca="false">D5498*J5498</f>
        <v>2575.47</v>
      </c>
    </row>
    <row r="5499" customFormat="false" ht="15" hidden="false" customHeight="false" outlineLevel="0" collapsed="false">
      <c r="A5499" s="0" t="s">
        <v>13267</v>
      </c>
      <c r="B5499" s="0" t="s">
        <v>4942</v>
      </c>
      <c r="C5499" s="0" t="s">
        <v>8369</v>
      </c>
      <c r="D5499" s="0" t="n">
        <v>1</v>
      </c>
      <c r="E5499" s="8" t="n">
        <v>13339</v>
      </c>
      <c r="F5499" s="0" t="n">
        <v>30</v>
      </c>
      <c r="G5499" s="8" t="n">
        <v>9337.3</v>
      </c>
      <c r="H5499" s="0" t="str">
        <f aca="false">INDEX(Products!$C:$C,MATCH(C5499,Products!$A:$A,0))</f>
        <v>Electronics</v>
      </c>
      <c r="I5499" s="0" t="str">
        <f aca="false">INDEX(Orders!$D:$D,MATCH(B5499,Orders!$A:$A,0))</f>
        <v>Delivered</v>
      </c>
      <c r="J5499" s="8" t="n">
        <f aca="false">INDEX(Products!$E:$E,MATCH(C5499,Products!$A:$A,0))</f>
        <v>8278.32</v>
      </c>
      <c r="K5499" s="8" t="n">
        <f aca="false">D5499*J5499</f>
        <v>8278.32</v>
      </c>
    </row>
    <row r="5500" customFormat="false" ht="15" hidden="false" customHeight="false" outlineLevel="0" collapsed="false">
      <c r="A5500" s="0" t="s">
        <v>13268</v>
      </c>
      <c r="B5500" s="0" t="s">
        <v>4943</v>
      </c>
      <c r="C5500" s="0" t="s">
        <v>7642</v>
      </c>
      <c r="D5500" s="0" t="n">
        <v>2</v>
      </c>
      <c r="E5500" s="8" t="n">
        <v>15499</v>
      </c>
      <c r="F5500" s="0" t="n">
        <v>0</v>
      </c>
      <c r="G5500" s="8" t="n">
        <v>30998</v>
      </c>
      <c r="H5500" s="0" t="str">
        <f aca="false">INDEX(Products!$C:$C,MATCH(C5500,Products!$A:$A,0))</f>
        <v>Electronics</v>
      </c>
      <c r="I5500" s="0" t="str">
        <f aca="false">INDEX(Orders!$D:$D,MATCH(B5500,Orders!$A:$A,0))</f>
        <v>Delivered</v>
      </c>
      <c r="J5500" s="8" t="n">
        <f aca="false">INDEX(Products!$E:$E,MATCH(C5500,Products!$A:$A,0))</f>
        <v>11174.87</v>
      </c>
      <c r="K5500" s="8" t="n">
        <f aca="false">D5500*J5500</f>
        <v>22349.74</v>
      </c>
    </row>
    <row r="5501" customFormat="false" ht="15" hidden="false" customHeight="false" outlineLevel="0" collapsed="false">
      <c r="A5501" s="0" t="s">
        <v>13269</v>
      </c>
      <c r="B5501" s="0" t="s">
        <v>4944</v>
      </c>
      <c r="C5501" s="0" t="s">
        <v>7636</v>
      </c>
      <c r="D5501" s="0" t="n">
        <v>3</v>
      </c>
      <c r="E5501" s="8" t="n">
        <v>10879</v>
      </c>
      <c r="F5501" s="0" t="n">
        <v>10</v>
      </c>
      <c r="G5501" s="8" t="n">
        <v>29373.3</v>
      </c>
      <c r="H5501" s="0" t="str">
        <f aca="false">INDEX(Products!$C:$C,MATCH(C5501,Products!$A:$A,0))</f>
        <v>Home &amp; Kitchen</v>
      </c>
      <c r="I5501" s="0" t="str">
        <f aca="false">INDEX(Orders!$D:$D,MATCH(B5501,Orders!$A:$A,0))</f>
        <v>Delivered</v>
      </c>
      <c r="J5501" s="8" t="n">
        <f aca="false">INDEX(Products!$E:$E,MATCH(C5501,Products!$A:$A,0))</f>
        <v>7860.38</v>
      </c>
      <c r="K5501" s="8" t="n">
        <f aca="false">D5501*J5501</f>
        <v>23581.14</v>
      </c>
    </row>
    <row r="5502" customFormat="false" ht="15" hidden="false" customHeight="false" outlineLevel="0" collapsed="false">
      <c r="A5502" s="0" t="s">
        <v>13270</v>
      </c>
      <c r="B5502" s="0" t="s">
        <v>4944</v>
      </c>
      <c r="C5502" s="0" t="s">
        <v>7799</v>
      </c>
      <c r="D5502" s="0" t="n">
        <v>1</v>
      </c>
      <c r="E5502" s="8" t="n">
        <v>70349</v>
      </c>
      <c r="F5502" s="0" t="n">
        <v>5</v>
      </c>
      <c r="G5502" s="8" t="n">
        <v>66831.55</v>
      </c>
      <c r="H5502" s="0" t="str">
        <f aca="false">INDEX(Products!$C:$C,MATCH(C5502,Products!$A:$A,0))</f>
        <v>Mobiles &amp; Accessories</v>
      </c>
      <c r="I5502" s="0" t="str">
        <f aca="false">INDEX(Orders!$D:$D,MATCH(B5502,Orders!$A:$A,0))</f>
        <v>Delivered</v>
      </c>
      <c r="J5502" s="8" t="n">
        <f aca="false">INDEX(Products!$E:$E,MATCH(C5502,Products!$A:$A,0))</f>
        <v>45393.9</v>
      </c>
      <c r="K5502" s="8" t="n">
        <f aca="false">D5502*J5502</f>
        <v>45393.9</v>
      </c>
    </row>
    <row r="5503" customFormat="false" ht="15" hidden="false" customHeight="false" outlineLevel="0" collapsed="false">
      <c r="A5503" s="0" t="s">
        <v>13271</v>
      </c>
      <c r="B5503" s="0" t="s">
        <v>4944</v>
      </c>
      <c r="C5503" s="0" t="s">
        <v>7611</v>
      </c>
      <c r="D5503" s="0" t="n">
        <v>1</v>
      </c>
      <c r="E5503" s="8" t="n">
        <v>2209</v>
      </c>
      <c r="F5503" s="0" t="n">
        <v>10</v>
      </c>
      <c r="G5503" s="8" t="n">
        <v>1988.1</v>
      </c>
      <c r="H5503" s="0" t="str">
        <f aca="false">INDEX(Products!$C:$C,MATCH(C5503,Products!$A:$A,0))</f>
        <v>Beauty &amp; Personal Care</v>
      </c>
      <c r="I5503" s="0" t="str">
        <f aca="false">INDEX(Orders!$D:$D,MATCH(B5503,Orders!$A:$A,0))</f>
        <v>Delivered</v>
      </c>
      <c r="J5503" s="8" t="n">
        <f aca="false">INDEX(Products!$E:$E,MATCH(C5503,Products!$A:$A,0))</f>
        <v>1306.07</v>
      </c>
      <c r="K5503" s="8" t="n">
        <f aca="false">D5503*J5503</f>
        <v>1306.07</v>
      </c>
    </row>
    <row r="5504" customFormat="false" ht="15" hidden="false" customHeight="false" outlineLevel="0" collapsed="false">
      <c r="A5504" s="0" t="s">
        <v>13272</v>
      </c>
      <c r="B5504" s="0" t="s">
        <v>4945</v>
      </c>
      <c r="C5504" s="0" t="s">
        <v>7790</v>
      </c>
      <c r="D5504" s="0" t="n">
        <v>1</v>
      </c>
      <c r="E5504" s="8" t="n">
        <v>629</v>
      </c>
      <c r="F5504" s="0" t="n">
        <v>20</v>
      </c>
      <c r="G5504" s="8" t="n">
        <v>503.2</v>
      </c>
      <c r="H5504" s="0" t="str">
        <f aca="false">INDEX(Products!$C:$C,MATCH(C5504,Products!$A:$A,0))</f>
        <v>Grocery</v>
      </c>
      <c r="I5504" s="0" t="str">
        <f aca="false">INDEX(Orders!$D:$D,MATCH(B5504,Orders!$A:$A,0))</f>
        <v>Delivered</v>
      </c>
      <c r="J5504" s="8" t="n">
        <f aca="false">INDEX(Products!$E:$E,MATCH(C5504,Products!$A:$A,0))</f>
        <v>377.09</v>
      </c>
      <c r="K5504" s="8" t="n">
        <f aca="false">D5504*J5504</f>
        <v>377.09</v>
      </c>
    </row>
    <row r="5505" customFormat="false" ht="15" hidden="false" customHeight="false" outlineLevel="0" collapsed="false">
      <c r="A5505" s="0" t="s">
        <v>13273</v>
      </c>
      <c r="B5505" s="0" t="s">
        <v>4946</v>
      </c>
      <c r="C5505" s="0" t="s">
        <v>7876</v>
      </c>
      <c r="D5505" s="0" t="n">
        <v>2</v>
      </c>
      <c r="E5505" s="8" t="n">
        <v>2169</v>
      </c>
      <c r="F5505" s="0" t="n">
        <v>15</v>
      </c>
      <c r="G5505" s="8" t="n">
        <v>3687.3</v>
      </c>
      <c r="H5505" s="0" t="str">
        <f aca="false">INDEX(Products!$C:$C,MATCH(C5505,Products!$A:$A,0))</f>
        <v>Fashion</v>
      </c>
      <c r="I5505" s="0" t="str">
        <f aca="false">INDEX(Orders!$D:$D,MATCH(B5505,Orders!$A:$A,0))</f>
        <v>Delivered</v>
      </c>
      <c r="J5505" s="8" t="n">
        <f aca="false">INDEX(Products!$E:$E,MATCH(C5505,Products!$A:$A,0))</f>
        <v>1541.52</v>
      </c>
      <c r="K5505" s="8" t="n">
        <f aca="false">D5505*J5505</f>
        <v>3083.04</v>
      </c>
    </row>
    <row r="5506" customFormat="false" ht="15" hidden="false" customHeight="false" outlineLevel="0" collapsed="false">
      <c r="A5506" s="0" t="s">
        <v>13274</v>
      </c>
      <c r="B5506" s="0" t="s">
        <v>4947</v>
      </c>
      <c r="C5506" s="0" t="s">
        <v>7601</v>
      </c>
      <c r="D5506" s="0" t="n">
        <v>1</v>
      </c>
      <c r="E5506" s="8" t="n">
        <v>25819</v>
      </c>
      <c r="F5506" s="0" t="n">
        <v>15</v>
      </c>
      <c r="G5506" s="8" t="n">
        <v>21946.15</v>
      </c>
      <c r="H5506" s="0" t="str">
        <f aca="false">INDEX(Products!$C:$C,MATCH(C5506,Products!$A:$A,0))</f>
        <v>Furniture</v>
      </c>
      <c r="I5506" s="0" t="str">
        <f aca="false">INDEX(Orders!$D:$D,MATCH(B5506,Orders!$A:$A,0))</f>
        <v>Delivered</v>
      </c>
      <c r="J5506" s="8" t="n">
        <f aca="false">INDEX(Products!$E:$E,MATCH(C5506,Products!$A:$A,0))</f>
        <v>17102.88</v>
      </c>
      <c r="K5506" s="8" t="n">
        <f aca="false">D5506*J5506</f>
        <v>17102.88</v>
      </c>
    </row>
    <row r="5507" customFormat="false" ht="15" hidden="false" customHeight="false" outlineLevel="0" collapsed="false">
      <c r="A5507" s="0" t="s">
        <v>13275</v>
      </c>
      <c r="B5507" s="0" t="s">
        <v>4948</v>
      </c>
      <c r="C5507" s="0" t="s">
        <v>7651</v>
      </c>
      <c r="D5507" s="0" t="n">
        <v>3</v>
      </c>
      <c r="E5507" s="8" t="n">
        <v>7439</v>
      </c>
      <c r="F5507" s="0" t="n">
        <v>0</v>
      </c>
      <c r="G5507" s="8" t="n">
        <v>22317</v>
      </c>
      <c r="H5507" s="0" t="str">
        <f aca="false">INDEX(Products!$C:$C,MATCH(C5507,Products!$A:$A,0))</f>
        <v>Mobiles &amp; Accessories</v>
      </c>
      <c r="I5507" s="0" t="str">
        <f aca="false">INDEX(Orders!$D:$D,MATCH(B5507,Orders!$A:$A,0))</f>
        <v>Delivered</v>
      </c>
      <c r="J5507" s="8" t="n">
        <f aca="false">INDEX(Products!$E:$E,MATCH(C5507,Products!$A:$A,0))</f>
        <v>4901.55</v>
      </c>
      <c r="K5507" s="8" t="n">
        <f aca="false">D5507*J5507</f>
        <v>14704.65</v>
      </c>
    </row>
    <row r="5508" customFormat="false" ht="15" hidden="false" customHeight="false" outlineLevel="0" collapsed="false">
      <c r="A5508" s="0" t="s">
        <v>13276</v>
      </c>
      <c r="B5508" s="0" t="s">
        <v>4950</v>
      </c>
      <c r="C5508" s="0" t="s">
        <v>7809</v>
      </c>
      <c r="D5508" s="0" t="n">
        <v>1</v>
      </c>
      <c r="E5508" s="8" t="n">
        <v>9019</v>
      </c>
      <c r="F5508" s="0" t="n">
        <v>0</v>
      </c>
      <c r="G5508" s="8" t="n">
        <v>9019</v>
      </c>
      <c r="H5508" s="0" t="str">
        <f aca="false">INDEX(Products!$C:$C,MATCH(C5508,Products!$A:$A,0))</f>
        <v>Home &amp; Kitchen</v>
      </c>
      <c r="I5508" s="0" t="str">
        <f aca="false">INDEX(Orders!$D:$D,MATCH(B5508,Orders!$A:$A,0))</f>
        <v>Delivered</v>
      </c>
      <c r="J5508" s="8" t="n">
        <f aca="false">INDEX(Products!$E:$E,MATCH(C5508,Products!$A:$A,0))</f>
        <v>6066.71</v>
      </c>
      <c r="K5508" s="8" t="n">
        <f aca="false">D5508*J5508</f>
        <v>6066.71</v>
      </c>
    </row>
    <row r="5509" customFormat="false" ht="15" hidden="false" customHeight="false" outlineLevel="0" collapsed="false">
      <c r="A5509" s="0" t="s">
        <v>13277</v>
      </c>
      <c r="B5509" s="0" t="s">
        <v>4950</v>
      </c>
      <c r="C5509" s="0" t="s">
        <v>8428</v>
      </c>
      <c r="D5509" s="0" t="n">
        <v>1</v>
      </c>
      <c r="E5509" s="8" t="n">
        <v>8599</v>
      </c>
      <c r="F5509" s="0" t="n">
        <v>5</v>
      </c>
      <c r="G5509" s="8" t="n">
        <v>8169.05</v>
      </c>
      <c r="H5509" s="0" t="str">
        <f aca="false">INDEX(Products!$C:$C,MATCH(C5509,Products!$A:$A,0))</f>
        <v>Home &amp; Kitchen</v>
      </c>
      <c r="I5509" s="0" t="str">
        <f aca="false">INDEX(Orders!$D:$D,MATCH(B5509,Orders!$A:$A,0))</f>
        <v>Delivered</v>
      </c>
      <c r="J5509" s="8" t="n">
        <f aca="false">INDEX(Products!$E:$E,MATCH(C5509,Products!$A:$A,0))</f>
        <v>5346.13</v>
      </c>
      <c r="K5509" s="8" t="n">
        <f aca="false">D5509*J5509</f>
        <v>5346.13</v>
      </c>
    </row>
    <row r="5510" customFormat="false" ht="15" hidden="false" customHeight="false" outlineLevel="0" collapsed="false">
      <c r="A5510" s="0" t="s">
        <v>13278</v>
      </c>
      <c r="B5510" s="0" t="s">
        <v>4950</v>
      </c>
      <c r="C5510" s="0" t="s">
        <v>7721</v>
      </c>
      <c r="D5510" s="0" t="n">
        <v>2</v>
      </c>
      <c r="E5510" s="8" t="n">
        <v>4189</v>
      </c>
      <c r="F5510" s="0" t="n">
        <v>15</v>
      </c>
      <c r="G5510" s="8" t="n">
        <v>7121.3</v>
      </c>
      <c r="H5510" s="0" t="str">
        <f aca="false">INDEX(Products!$C:$C,MATCH(C5510,Products!$A:$A,0))</f>
        <v>Electronics</v>
      </c>
      <c r="I5510" s="0" t="str">
        <f aca="false">INDEX(Orders!$D:$D,MATCH(B5510,Orders!$A:$A,0))</f>
        <v>Delivered</v>
      </c>
      <c r="J5510" s="8" t="n">
        <f aca="false">INDEX(Products!$E:$E,MATCH(C5510,Products!$A:$A,0))</f>
        <v>3101.05</v>
      </c>
      <c r="K5510" s="8" t="n">
        <f aca="false">D5510*J5510</f>
        <v>6202.1</v>
      </c>
    </row>
    <row r="5511" customFormat="false" ht="15" hidden="false" customHeight="false" outlineLevel="0" collapsed="false">
      <c r="A5511" s="0" t="s">
        <v>13279</v>
      </c>
      <c r="B5511" s="0" t="s">
        <v>4952</v>
      </c>
      <c r="C5511" s="0" t="s">
        <v>7993</v>
      </c>
      <c r="D5511" s="0" t="n">
        <v>2</v>
      </c>
      <c r="E5511" s="8" t="n">
        <v>19529</v>
      </c>
      <c r="F5511" s="0" t="n">
        <v>0</v>
      </c>
      <c r="G5511" s="8" t="n">
        <v>39058</v>
      </c>
      <c r="H5511" s="0" t="str">
        <f aca="false">INDEX(Products!$C:$C,MATCH(C5511,Products!$A:$A,0))</f>
        <v>Electronics</v>
      </c>
      <c r="I5511" s="0" t="str">
        <f aca="false">INDEX(Orders!$D:$D,MATCH(B5511,Orders!$A:$A,0))</f>
        <v>Delivered</v>
      </c>
      <c r="J5511" s="8" t="n">
        <f aca="false">INDEX(Products!$E:$E,MATCH(C5511,Products!$A:$A,0))</f>
        <v>12094.4</v>
      </c>
      <c r="K5511" s="8" t="n">
        <f aca="false">D5511*J5511</f>
        <v>24188.8</v>
      </c>
    </row>
    <row r="5512" customFormat="false" ht="15" hidden="false" customHeight="false" outlineLevel="0" collapsed="false">
      <c r="A5512" s="0" t="s">
        <v>13280</v>
      </c>
      <c r="B5512" s="0" t="s">
        <v>4953</v>
      </c>
      <c r="C5512" s="0" t="s">
        <v>7755</v>
      </c>
      <c r="D5512" s="0" t="n">
        <v>1</v>
      </c>
      <c r="E5512" s="8" t="n">
        <v>949</v>
      </c>
      <c r="F5512" s="0" t="n">
        <v>15</v>
      </c>
      <c r="G5512" s="8" t="n">
        <v>806.65</v>
      </c>
      <c r="H5512" s="0" t="str">
        <f aca="false">INDEX(Products!$C:$C,MATCH(C5512,Products!$A:$A,0))</f>
        <v>Books</v>
      </c>
      <c r="I5512" s="0" t="str">
        <f aca="false">INDEX(Orders!$D:$D,MATCH(B5512,Orders!$A:$A,0))</f>
        <v>Delivered</v>
      </c>
      <c r="J5512" s="8" t="n">
        <f aca="false">INDEX(Products!$E:$E,MATCH(C5512,Products!$A:$A,0))</f>
        <v>640.32</v>
      </c>
      <c r="K5512" s="8" t="n">
        <f aca="false">D5512*J5512</f>
        <v>640.32</v>
      </c>
    </row>
    <row r="5513" customFormat="false" ht="15" hidden="false" customHeight="false" outlineLevel="0" collapsed="false">
      <c r="A5513" s="0" t="s">
        <v>13281</v>
      </c>
      <c r="B5513" s="0" t="s">
        <v>4954</v>
      </c>
      <c r="C5513" s="0" t="s">
        <v>7659</v>
      </c>
      <c r="D5513" s="0" t="n">
        <v>2</v>
      </c>
      <c r="E5513" s="8" t="n">
        <v>2609</v>
      </c>
      <c r="F5513" s="0" t="n">
        <v>20</v>
      </c>
      <c r="G5513" s="8" t="n">
        <v>4174.4</v>
      </c>
      <c r="H5513" s="0" t="str">
        <f aca="false">INDEX(Products!$C:$C,MATCH(C5513,Products!$A:$A,0))</f>
        <v>Fashion</v>
      </c>
      <c r="I5513" s="0" t="str">
        <f aca="false">INDEX(Orders!$D:$D,MATCH(B5513,Orders!$A:$A,0))</f>
        <v>Delivered</v>
      </c>
      <c r="J5513" s="8" t="n">
        <f aca="false">INDEX(Products!$E:$E,MATCH(C5513,Products!$A:$A,0))</f>
        <v>1780.61</v>
      </c>
      <c r="K5513" s="8" t="n">
        <f aca="false">D5513*J5513</f>
        <v>3561.22</v>
      </c>
    </row>
    <row r="5514" customFormat="false" ht="15" hidden="false" customHeight="false" outlineLevel="0" collapsed="false">
      <c r="A5514" s="0" t="s">
        <v>13282</v>
      </c>
      <c r="B5514" s="0" t="s">
        <v>4957</v>
      </c>
      <c r="C5514" s="0" t="s">
        <v>7835</v>
      </c>
      <c r="D5514" s="0" t="n">
        <v>1</v>
      </c>
      <c r="E5514" s="8" t="n">
        <v>30819</v>
      </c>
      <c r="F5514" s="0" t="n">
        <v>10</v>
      </c>
      <c r="G5514" s="8" t="n">
        <v>27737.1</v>
      </c>
      <c r="H5514" s="0" t="str">
        <f aca="false">INDEX(Products!$C:$C,MATCH(C5514,Products!$A:$A,0))</f>
        <v>Electronics</v>
      </c>
      <c r="I5514" s="0" t="str">
        <f aca="false">INDEX(Orders!$D:$D,MATCH(B5514,Orders!$A:$A,0))</f>
        <v>Delivered</v>
      </c>
      <c r="J5514" s="8" t="n">
        <f aca="false">INDEX(Products!$E:$E,MATCH(C5514,Products!$A:$A,0))</f>
        <v>22115.15</v>
      </c>
      <c r="K5514" s="8" t="n">
        <f aca="false">D5514*J5514</f>
        <v>22115.15</v>
      </c>
    </row>
    <row r="5515" customFormat="false" ht="15" hidden="false" customHeight="false" outlineLevel="0" collapsed="false">
      <c r="A5515" s="0" t="s">
        <v>13283</v>
      </c>
      <c r="B5515" s="0" t="s">
        <v>4959</v>
      </c>
      <c r="C5515" s="0" t="s">
        <v>7809</v>
      </c>
      <c r="D5515" s="0" t="n">
        <v>1</v>
      </c>
      <c r="E5515" s="8" t="n">
        <v>9019</v>
      </c>
      <c r="F5515" s="0" t="n">
        <v>20</v>
      </c>
      <c r="G5515" s="8" t="n">
        <v>7215.2</v>
      </c>
      <c r="H5515" s="0" t="str">
        <f aca="false">INDEX(Products!$C:$C,MATCH(C5515,Products!$A:$A,0))</f>
        <v>Home &amp; Kitchen</v>
      </c>
      <c r="I5515" s="0" t="str">
        <f aca="false">INDEX(Orders!$D:$D,MATCH(B5515,Orders!$A:$A,0))</f>
        <v>Delivered</v>
      </c>
      <c r="J5515" s="8" t="n">
        <f aca="false">INDEX(Products!$E:$E,MATCH(C5515,Products!$A:$A,0))</f>
        <v>6066.71</v>
      </c>
      <c r="K5515" s="8" t="n">
        <f aca="false">D5515*J5515</f>
        <v>6066.71</v>
      </c>
    </row>
    <row r="5516" customFormat="false" ht="15" hidden="false" customHeight="false" outlineLevel="0" collapsed="false">
      <c r="A5516" s="0" t="s">
        <v>13284</v>
      </c>
      <c r="B5516" s="0" t="s">
        <v>4959</v>
      </c>
      <c r="C5516" s="0" t="s">
        <v>8127</v>
      </c>
      <c r="D5516" s="0" t="n">
        <v>2</v>
      </c>
      <c r="E5516" s="8" t="n">
        <v>1239</v>
      </c>
      <c r="F5516" s="0" t="n">
        <v>10</v>
      </c>
      <c r="G5516" s="8" t="n">
        <v>2230.2</v>
      </c>
      <c r="H5516" s="0" t="str">
        <f aca="false">INDEX(Products!$C:$C,MATCH(C5516,Products!$A:$A,0))</f>
        <v>Sports &amp; Fitness</v>
      </c>
      <c r="I5516" s="0" t="str">
        <f aca="false">INDEX(Orders!$D:$D,MATCH(B5516,Orders!$A:$A,0))</f>
        <v>Delivered</v>
      </c>
      <c r="J5516" s="8" t="n">
        <f aca="false">INDEX(Products!$E:$E,MATCH(C5516,Products!$A:$A,0))</f>
        <v>686.19</v>
      </c>
      <c r="K5516" s="8" t="n">
        <f aca="false">D5516*J5516</f>
        <v>1372.38</v>
      </c>
    </row>
    <row r="5517" customFormat="false" ht="15" hidden="false" customHeight="false" outlineLevel="0" collapsed="false">
      <c r="A5517" s="0" t="s">
        <v>13285</v>
      </c>
      <c r="B5517" s="0" t="s">
        <v>4960</v>
      </c>
      <c r="C5517" s="0" t="s">
        <v>7933</v>
      </c>
      <c r="D5517" s="0" t="n">
        <v>1</v>
      </c>
      <c r="E5517" s="8" t="n">
        <v>1379</v>
      </c>
      <c r="F5517" s="0" t="n">
        <v>0</v>
      </c>
      <c r="G5517" s="8" t="n">
        <v>1379</v>
      </c>
      <c r="H5517" s="0" t="str">
        <f aca="false">INDEX(Products!$C:$C,MATCH(C5517,Products!$A:$A,0))</f>
        <v>Grocery</v>
      </c>
      <c r="I5517" s="0" t="str">
        <f aca="false">INDEX(Orders!$D:$D,MATCH(B5517,Orders!$A:$A,0))</f>
        <v>Delivered</v>
      </c>
      <c r="J5517" s="8" t="n">
        <f aca="false">INDEX(Products!$E:$E,MATCH(C5517,Products!$A:$A,0))</f>
        <v>826.95</v>
      </c>
      <c r="K5517" s="8" t="n">
        <f aca="false">D5517*J5517</f>
        <v>826.95</v>
      </c>
    </row>
    <row r="5518" customFormat="false" ht="15" hidden="false" customHeight="false" outlineLevel="0" collapsed="false">
      <c r="A5518" s="0" t="s">
        <v>13286</v>
      </c>
      <c r="B5518" s="0" t="s">
        <v>4963</v>
      </c>
      <c r="C5518" s="0" t="s">
        <v>8065</v>
      </c>
      <c r="D5518" s="0" t="n">
        <v>1</v>
      </c>
      <c r="E5518" s="8" t="n">
        <v>4989</v>
      </c>
      <c r="F5518" s="0" t="n">
        <v>20</v>
      </c>
      <c r="G5518" s="8" t="n">
        <v>3991.2</v>
      </c>
      <c r="H5518" s="0" t="str">
        <f aca="false">INDEX(Products!$C:$C,MATCH(C5518,Products!$A:$A,0))</f>
        <v>Electronics</v>
      </c>
      <c r="I5518" s="0" t="str">
        <f aca="false">INDEX(Orders!$D:$D,MATCH(B5518,Orders!$A:$A,0))</f>
        <v>Delivered</v>
      </c>
      <c r="J5518" s="8" t="n">
        <f aca="false">INDEX(Products!$E:$E,MATCH(C5518,Products!$A:$A,0))</f>
        <v>3490.69</v>
      </c>
      <c r="K5518" s="8" t="n">
        <f aca="false">D5518*J5518</f>
        <v>3490.69</v>
      </c>
    </row>
    <row r="5519" customFormat="false" ht="15" hidden="false" customHeight="false" outlineLevel="0" collapsed="false">
      <c r="A5519" s="0" t="s">
        <v>13287</v>
      </c>
      <c r="B5519" s="0" t="s">
        <v>4963</v>
      </c>
      <c r="C5519" s="0" t="s">
        <v>7686</v>
      </c>
      <c r="D5519" s="0" t="n">
        <v>1</v>
      </c>
      <c r="E5519" s="8" t="n">
        <v>11089</v>
      </c>
      <c r="F5519" s="0" t="n">
        <v>0</v>
      </c>
      <c r="G5519" s="8" t="n">
        <v>11089</v>
      </c>
      <c r="H5519" s="0" t="str">
        <f aca="false">INDEX(Products!$C:$C,MATCH(C5519,Products!$A:$A,0))</f>
        <v>Home &amp; Kitchen</v>
      </c>
      <c r="I5519" s="0" t="str">
        <f aca="false">INDEX(Orders!$D:$D,MATCH(B5519,Orders!$A:$A,0))</f>
        <v>Delivered</v>
      </c>
      <c r="J5519" s="8" t="n">
        <f aca="false">INDEX(Products!$E:$E,MATCH(C5519,Products!$A:$A,0))</f>
        <v>6310.53</v>
      </c>
      <c r="K5519" s="8" t="n">
        <f aca="false">D5519*J5519</f>
        <v>6310.53</v>
      </c>
    </row>
    <row r="5520" customFormat="false" ht="15" hidden="false" customHeight="false" outlineLevel="0" collapsed="false">
      <c r="A5520" s="0" t="s">
        <v>13288</v>
      </c>
      <c r="B5520" s="0" t="s">
        <v>4963</v>
      </c>
      <c r="C5520" s="0" t="s">
        <v>7980</v>
      </c>
      <c r="D5520" s="0" t="n">
        <v>1</v>
      </c>
      <c r="E5520" s="8" t="n">
        <v>42589</v>
      </c>
      <c r="F5520" s="0" t="n">
        <v>15</v>
      </c>
      <c r="G5520" s="8" t="n">
        <v>36200.65</v>
      </c>
      <c r="H5520" s="0" t="str">
        <f aca="false">INDEX(Products!$C:$C,MATCH(C5520,Products!$A:$A,0))</f>
        <v>Electronics</v>
      </c>
      <c r="I5520" s="0" t="str">
        <f aca="false">INDEX(Orders!$D:$D,MATCH(B5520,Orders!$A:$A,0))</f>
        <v>Delivered</v>
      </c>
      <c r="J5520" s="8" t="n">
        <f aca="false">INDEX(Products!$E:$E,MATCH(C5520,Products!$A:$A,0))</f>
        <v>28890.12</v>
      </c>
      <c r="K5520" s="8" t="n">
        <f aca="false">D5520*J5520</f>
        <v>28890.12</v>
      </c>
    </row>
    <row r="5521" customFormat="false" ht="15" hidden="false" customHeight="false" outlineLevel="0" collapsed="false">
      <c r="A5521" s="0" t="s">
        <v>13289</v>
      </c>
      <c r="B5521" s="0" t="s">
        <v>4964</v>
      </c>
      <c r="C5521" s="0" t="s">
        <v>8081</v>
      </c>
      <c r="D5521" s="0" t="n">
        <v>1</v>
      </c>
      <c r="E5521" s="8" t="n">
        <v>940</v>
      </c>
      <c r="F5521" s="0" t="n">
        <v>0</v>
      </c>
      <c r="G5521" s="8" t="n">
        <v>940</v>
      </c>
      <c r="H5521" s="0" t="str">
        <f aca="false">INDEX(Products!$C:$C,MATCH(C5521,Products!$A:$A,0))</f>
        <v>Books</v>
      </c>
      <c r="I5521" s="0" t="str">
        <f aca="false">INDEX(Orders!$D:$D,MATCH(B5521,Orders!$A:$A,0))</f>
        <v>Delivered</v>
      </c>
      <c r="J5521" s="8" t="n">
        <f aca="false">INDEX(Products!$E:$E,MATCH(C5521,Products!$A:$A,0))</f>
        <v>531.47</v>
      </c>
      <c r="K5521" s="8" t="n">
        <f aca="false">D5521*J5521</f>
        <v>531.47</v>
      </c>
    </row>
    <row r="5522" customFormat="false" ht="15" hidden="false" customHeight="false" outlineLevel="0" collapsed="false">
      <c r="A5522" s="0" t="s">
        <v>13290</v>
      </c>
      <c r="B5522" s="0" t="s">
        <v>4966</v>
      </c>
      <c r="C5522" s="0" t="s">
        <v>7811</v>
      </c>
      <c r="D5522" s="0" t="n">
        <v>1</v>
      </c>
      <c r="E5522" s="8" t="n">
        <v>36999</v>
      </c>
      <c r="F5522" s="0" t="n">
        <v>10</v>
      </c>
      <c r="G5522" s="8" t="n">
        <v>33299.1</v>
      </c>
      <c r="H5522" s="0" t="str">
        <f aca="false">INDEX(Products!$C:$C,MATCH(C5522,Products!$A:$A,0))</f>
        <v>Electronics</v>
      </c>
      <c r="I5522" s="0" t="str">
        <f aca="false">INDEX(Orders!$D:$D,MATCH(B5522,Orders!$A:$A,0))</f>
        <v>Delivered</v>
      </c>
      <c r="J5522" s="8" t="n">
        <f aca="false">INDEX(Products!$E:$E,MATCH(C5522,Products!$A:$A,0))</f>
        <v>21693.36</v>
      </c>
      <c r="K5522" s="8" t="n">
        <f aca="false">D5522*J5522</f>
        <v>21693.36</v>
      </c>
    </row>
    <row r="5523" customFormat="false" ht="15" hidden="false" customHeight="false" outlineLevel="0" collapsed="false">
      <c r="A5523" s="0" t="s">
        <v>13291</v>
      </c>
      <c r="B5523" s="0" t="s">
        <v>4967</v>
      </c>
      <c r="C5523" s="0" t="s">
        <v>7884</v>
      </c>
      <c r="D5523" s="0" t="n">
        <v>1</v>
      </c>
      <c r="E5523" s="8" t="n">
        <v>560</v>
      </c>
      <c r="F5523" s="0" t="n">
        <v>0</v>
      </c>
      <c r="G5523" s="8" t="n">
        <v>560</v>
      </c>
      <c r="H5523" s="0" t="str">
        <f aca="false">INDEX(Products!$C:$C,MATCH(C5523,Products!$A:$A,0))</f>
        <v>Fashion</v>
      </c>
      <c r="I5523" s="0" t="str">
        <f aca="false">INDEX(Orders!$D:$D,MATCH(B5523,Orders!$A:$A,0))</f>
        <v>Delivered</v>
      </c>
      <c r="J5523" s="8" t="n">
        <f aca="false">INDEX(Products!$E:$E,MATCH(C5523,Products!$A:$A,0))</f>
        <v>349.88</v>
      </c>
      <c r="K5523" s="8" t="n">
        <f aca="false">D5523*J5523</f>
        <v>349.88</v>
      </c>
    </row>
    <row r="5524" customFormat="false" ht="15" hidden="false" customHeight="false" outlineLevel="0" collapsed="false">
      <c r="A5524" s="0" t="s">
        <v>13292</v>
      </c>
      <c r="B5524" s="0" t="s">
        <v>4970</v>
      </c>
      <c r="C5524" s="0" t="s">
        <v>8306</v>
      </c>
      <c r="D5524" s="0" t="n">
        <v>2</v>
      </c>
      <c r="E5524" s="8" t="n">
        <v>6549</v>
      </c>
      <c r="F5524" s="0" t="n">
        <v>0</v>
      </c>
      <c r="G5524" s="8" t="n">
        <v>13098</v>
      </c>
      <c r="H5524" s="0" t="str">
        <f aca="false">INDEX(Products!$C:$C,MATCH(C5524,Products!$A:$A,0))</f>
        <v>Home &amp; Kitchen</v>
      </c>
      <c r="I5524" s="0" t="str">
        <f aca="false">INDEX(Orders!$D:$D,MATCH(B5524,Orders!$A:$A,0))</f>
        <v>Cancelled</v>
      </c>
      <c r="J5524" s="8" t="n">
        <f aca="false">INDEX(Products!$E:$E,MATCH(C5524,Products!$A:$A,0))</f>
        <v>3998.73</v>
      </c>
      <c r="K5524" s="8" t="n">
        <f aca="false">D5524*J5524</f>
        <v>7997.46</v>
      </c>
    </row>
    <row r="5525" customFormat="false" ht="15" hidden="false" customHeight="false" outlineLevel="0" collapsed="false">
      <c r="A5525" s="0" t="s">
        <v>13293</v>
      </c>
      <c r="B5525" s="0" t="s">
        <v>4972</v>
      </c>
      <c r="C5525" s="0" t="s">
        <v>8210</v>
      </c>
      <c r="D5525" s="0" t="n">
        <v>3</v>
      </c>
      <c r="E5525" s="8" t="n">
        <v>76990</v>
      </c>
      <c r="F5525" s="0" t="n">
        <v>0</v>
      </c>
      <c r="G5525" s="8" t="n">
        <v>230970</v>
      </c>
      <c r="H5525" s="0" t="str">
        <f aca="false">INDEX(Products!$C:$C,MATCH(C5525,Products!$A:$A,0))</f>
        <v>Mobiles &amp; Accessories</v>
      </c>
      <c r="I5525" s="0" t="str">
        <f aca="false">INDEX(Orders!$D:$D,MATCH(B5525,Orders!$A:$A,0))</f>
        <v>Delivered</v>
      </c>
      <c r="J5525" s="8" t="n">
        <f aca="false">INDEX(Products!$E:$E,MATCH(C5525,Products!$A:$A,0))</f>
        <v>55934.16</v>
      </c>
      <c r="K5525" s="8" t="n">
        <f aca="false">D5525*J5525</f>
        <v>167802.48</v>
      </c>
    </row>
    <row r="5526" customFormat="false" ht="15" hidden="false" customHeight="false" outlineLevel="0" collapsed="false">
      <c r="A5526" s="0" t="s">
        <v>13294</v>
      </c>
      <c r="B5526" s="0" t="s">
        <v>4973</v>
      </c>
      <c r="C5526" s="0" t="s">
        <v>7690</v>
      </c>
      <c r="D5526" s="0" t="n">
        <v>3</v>
      </c>
      <c r="E5526" s="8" t="n">
        <v>10500</v>
      </c>
      <c r="F5526" s="0" t="n">
        <v>10</v>
      </c>
      <c r="G5526" s="8" t="n">
        <v>28350</v>
      </c>
      <c r="H5526" s="0" t="str">
        <f aca="false">INDEX(Products!$C:$C,MATCH(C5526,Products!$A:$A,0))</f>
        <v>Electronics</v>
      </c>
      <c r="I5526" s="0" t="str">
        <f aca="false">INDEX(Orders!$D:$D,MATCH(B5526,Orders!$A:$A,0))</f>
        <v>Delivered</v>
      </c>
      <c r="J5526" s="8" t="n">
        <f aca="false">INDEX(Products!$E:$E,MATCH(C5526,Products!$A:$A,0))</f>
        <v>7790.71</v>
      </c>
      <c r="K5526" s="8" t="n">
        <f aca="false">D5526*J5526</f>
        <v>23372.13</v>
      </c>
    </row>
    <row r="5527" customFormat="false" ht="15" hidden="false" customHeight="false" outlineLevel="0" collapsed="false">
      <c r="A5527" s="0" t="s">
        <v>13295</v>
      </c>
      <c r="B5527" s="0" t="s">
        <v>4973</v>
      </c>
      <c r="C5527" s="0" t="s">
        <v>7591</v>
      </c>
      <c r="D5527" s="0" t="n">
        <v>1</v>
      </c>
      <c r="E5527" s="8" t="n">
        <v>1640</v>
      </c>
      <c r="F5527" s="0" t="n">
        <v>0</v>
      </c>
      <c r="G5527" s="8" t="n">
        <v>1640</v>
      </c>
      <c r="H5527" s="0" t="str">
        <f aca="false">INDEX(Products!$C:$C,MATCH(C5527,Products!$A:$A,0))</f>
        <v>Beauty &amp; Personal Care</v>
      </c>
      <c r="I5527" s="0" t="str">
        <f aca="false">INDEX(Orders!$D:$D,MATCH(B5527,Orders!$A:$A,0))</f>
        <v>Delivered</v>
      </c>
      <c r="J5527" s="8" t="n">
        <f aca="false">INDEX(Products!$E:$E,MATCH(C5527,Products!$A:$A,0))</f>
        <v>939.85</v>
      </c>
      <c r="K5527" s="8" t="n">
        <f aca="false">D5527*J5527</f>
        <v>939.85</v>
      </c>
    </row>
    <row r="5528" customFormat="false" ht="15" hidden="false" customHeight="false" outlineLevel="0" collapsed="false">
      <c r="A5528" s="0" t="s">
        <v>13296</v>
      </c>
      <c r="B5528" s="0" t="s">
        <v>4974</v>
      </c>
      <c r="C5528" s="0" t="s">
        <v>8063</v>
      </c>
      <c r="D5528" s="0" t="n">
        <v>1</v>
      </c>
      <c r="E5528" s="8" t="n">
        <v>11739</v>
      </c>
      <c r="F5528" s="0" t="n">
        <v>0</v>
      </c>
      <c r="G5528" s="8" t="n">
        <v>11739</v>
      </c>
      <c r="H5528" s="0" t="str">
        <f aca="false">INDEX(Products!$C:$C,MATCH(C5528,Products!$A:$A,0))</f>
        <v>Sports &amp; Fitness</v>
      </c>
      <c r="I5528" s="0" t="str">
        <f aca="false">INDEX(Orders!$D:$D,MATCH(B5528,Orders!$A:$A,0))</f>
        <v>Delivered</v>
      </c>
      <c r="J5528" s="8" t="n">
        <f aca="false">INDEX(Products!$E:$E,MATCH(C5528,Products!$A:$A,0))</f>
        <v>6695.67</v>
      </c>
      <c r="K5528" s="8" t="n">
        <f aca="false">D5528*J5528</f>
        <v>6695.67</v>
      </c>
    </row>
    <row r="5529" customFormat="false" ht="15" hidden="false" customHeight="false" outlineLevel="0" collapsed="false">
      <c r="A5529" s="0" t="s">
        <v>13297</v>
      </c>
      <c r="B5529" s="0" t="s">
        <v>4974</v>
      </c>
      <c r="C5529" s="0" t="s">
        <v>7672</v>
      </c>
      <c r="D5529" s="0" t="n">
        <v>1</v>
      </c>
      <c r="E5529" s="8" t="n">
        <v>169</v>
      </c>
      <c r="F5529" s="0" t="n">
        <v>0</v>
      </c>
      <c r="G5529" s="8" t="n">
        <v>169</v>
      </c>
      <c r="H5529" s="0" t="str">
        <f aca="false">INDEX(Products!$C:$C,MATCH(C5529,Products!$A:$A,0))</f>
        <v>Grocery</v>
      </c>
      <c r="I5529" s="0" t="str">
        <f aca="false">INDEX(Orders!$D:$D,MATCH(B5529,Orders!$A:$A,0))</f>
        <v>Delivered</v>
      </c>
      <c r="J5529" s="8" t="n">
        <f aca="false">INDEX(Products!$E:$E,MATCH(C5529,Products!$A:$A,0))</f>
        <v>105.02</v>
      </c>
      <c r="K5529" s="8" t="n">
        <f aca="false">D5529*J5529</f>
        <v>105.02</v>
      </c>
    </row>
    <row r="5530" customFormat="false" ht="15" hidden="false" customHeight="false" outlineLevel="0" collapsed="false">
      <c r="A5530" s="0" t="s">
        <v>13298</v>
      </c>
      <c r="B5530" s="0" t="s">
        <v>4975</v>
      </c>
      <c r="C5530" s="0" t="s">
        <v>7672</v>
      </c>
      <c r="D5530" s="0" t="n">
        <v>1</v>
      </c>
      <c r="E5530" s="8" t="n">
        <v>169</v>
      </c>
      <c r="F5530" s="0" t="n">
        <v>0</v>
      </c>
      <c r="G5530" s="8" t="n">
        <v>169</v>
      </c>
      <c r="H5530" s="0" t="str">
        <f aca="false">INDEX(Products!$C:$C,MATCH(C5530,Products!$A:$A,0))</f>
        <v>Grocery</v>
      </c>
      <c r="I5530" s="0" t="str">
        <f aca="false">INDEX(Orders!$D:$D,MATCH(B5530,Orders!$A:$A,0))</f>
        <v>Delivered</v>
      </c>
      <c r="J5530" s="8" t="n">
        <f aca="false">INDEX(Products!$E:$E,MATCH(C5530,Products!$A:$A,0))</f>
        <v>105.02</v>
      </c>
      <c r="K5530" s="8" t="n">
        <f aca="false">D5530*J5530</f>
        <v>105.02</v>
      </c>
    </row>
    <row r="5531" customFormat="false" ht="15" hidden="false" customHeight="false" outlineLevel="0" collapsed="false">
      <c r="A5531" s="0" t="s">
        <v>13299</v>
      </c>
      <c r="B5531" s="0" t="s">
        <v>4976</v>
      </c>
      <c r="C5531" s="0" t="s">
        <v>7609</v>
      </c>
      <c r="D5531" s="0" t="n">
        <v>2</v>
      </c>
      <c r="E5531" s="8" t="n">
        <v>35369</v>
      </c>
      <c r="F5531" s="0" t="n">
        <v>0</v>
      </c>
      <c r="G5531" s="8" t="n">
        <v>70738</v>
      </c>
      <c r="H5531" s="0" t="str">
        <f aca="false">INDEX(Products!$C:$C,MATCH(C5531,Products!$A:$A,0))</f>
        <v>Electronics</v>
      </c>
      <c r="I5531" s="0" t="str">
        <f aca="false">INDEX(Orders!$D:$D,MATCH(B5531,Orders!$A:$A,0))</f>
        <v>Delivered</v>
      </c>
      <c r="J5531" s="8" t="n">
        <f aca="false">INDEX(Products!$E:$E,MATCH(C5531,Products!$A:$A,0))</f>
        <v>24770.66</v>
      </c>
      <c r="K5531" s="8" t="n">
        <f aca="false">D5531*J5531</f>
        <v>49541.32</v>
      </c>
    </row>
    <row r="5532" customFormat="false" ht="15" hidden="false" customHeight="false" outlineLevel="0" collapsed="false">
      <c r="A5532" s="0" t="s">
        <v>13300</v>
      </c>
      <c r="B5532" s="0" t="s">
        <v>4976</v>
      </c>
      <c r="C5532" s="0" t="s">
        <v>7710</v>
      </c>
      <c r="D5532" s="0" t="n">
        <v>1</v>
      </c>
      <c r="E5532" s="8" t="n">
        <v>4659</v>
      </c>
      <c r="F5532" s="0" t="n">
        <v>0</v>
      </c>
      <c r="G5532" s="8" t="n">
        <v>4659</v>
      </c>
      <c r="H5532" s="0" t="str">
        <f aca="false">INDEX(Products!$C:$C,MATCH(C5532,Products!$A:$A,0))</f>
        <v>Fashion</v>
      </c>
      <c r="I5532" s="0" t="str">
        <f aca="false">INDEX(Orders!$D:$D,MATCH(B5532,Orders!$A:$A,0))</f>
        <v>Delivered</v>
      </c>
      <c r="J5532" s="8" t="n">
        <f aca="false">INDEX(Products!$E:$E,MATCH(C5532,Products!$A:$A,0))</f>
        <v>2833.14</v>
      </c>
      <c r="K5532" s="8" t="n">
        <f aca="false">D5532*J5532</f>
        <v>2833.14</v>
      </c>
    </row>
    <row r="5533" customFormat="false" ht="15" hidden="false" customHeight="false" outlineLevel="0" collapsed="false">
      <c r="A5533" s="0" t="s">
        <v>13301</v>
      </c>
      <c r="B5533" s="0" t="s">
        <v>4976</v>
      </c>
      <c r="C5533" s="0" t="s">
        <v>7752</v>
      </c>
      <c r="D5533" s="0" t="n">
        <v>3</v>
      </c>
      <c r="E5533" s="8" t="n">
        <v>309</v>
      </c>
      <c r="F5533" s="0" t="n">
        <v>30</v>
      </c>
      <c r="G5533" s="8" t="n">
        <v>648.9</v>
      </c>
      <c r="H5533" s="0" t="str">
        <f aca="false">INDEX(Products!$C:$C,MATCH(C5533,Products!$A:$A,0))</f>
        <v>Beauty &amp; Personal Care</v>
      </c>
      <c r="I5533" s="0" t="str">
        <f aca="false">INDEX(Orders!$D:$D,MATCH(B5533,Orders!$A:$A,0))</f>
        <v>Delivered</v>
      </c>
      <c r="J5533" s="8" t="n">
        <f aca="false">INDEX(Products!$E:$E,MATCH(C5533,Products!$A:$A,0))</f>
        <v>200.3</v>
      </c>
      <c r="K5533" s="8" t="n">
        <f aca="false">D5533*J5533</f>
        <v>600.9</v>
      </c>
    </row>
    <row r="5534" customFormat="false" ht="15" hidden="false" customHeight="false" outlineLevel="0" collapsed="false">
      <c r="A5534" s="0" t="s">
        <v>13302</v>
      </c>
      <c r="B5534" s="0" t="s">
        <v>4976</v>
      </c>
      <c r="C5534" s="0" t="s">
        <v>7851</v>
      </c>
      <c r="D5534" s="0" t="n">
        <v>1</v>
      </c>
      <c r="E5534" s="8" t="n">
        <v>2350</v>
      </c>
      <c r="F5534" s="0" t="n">
        <v>0</v>
      </c>
      <c r="G5534" s="8" t="n">
        <v>2350</v>
      </c>
      <c r="H5534" s="0" t="str">
        <f aca="false">INDEX(Products!$C:$C,MATCH(C5534,Products!$A:$A,0))</f>
        <v>Fashion</v>
      </c>
      <c r="I5534" s="0" t="str">
        <f aca="false">INDEX(Orders!$D:$D,MATCH(B5534,Orders!$A:$A,0))</f>
        <v>Delivered</v>
      </c>
      <c r="J5534" s="8" t="n">
        <f aca="false">INDEX(Products!$E:$E,MATCH(C5534,Products!$A:$A,0))</f>
        <v>1565.14</v>
      </c>
      <c r="K5534" s="8" t="n">
        <f aca="false">D5534*J5534</f>
        <v>1565.14</v>
      </c>
    </row>
    <row r="5535" customFormat="false" ht="15" hidden="false" customHeight="false" outlineLevel="0" collapsed="false">
      <c r="A5535" s="0" t="s">
        <v>13303</v>
      </c>
      <c r="B5535" s="0" t="s">
        <v>4977</v>
      </c>
      <c r="C5535" s="0" t="s">
        <v>7966</v>
      </c>
      <c r="D5535" s="0" t="n">
        <v>1</v>
      </c>
      <c r="E5535" s="8" t="n">
        <v>8389</v>
      </c>
      <c r="F5535" s="0" t="n">
        <v>0</v>
      </c>
      <c r="G5535" s="8" t="n">
        <v>8389</v>
      </c>
      <c r="H5535" s="0" t="str">
        <f aca="false">INDEX(Products!$C:$C,MATCH(C5535,Products!$A:$A,0))</f>
        <v>Home &amp; Kitchen</v>
      </c>
      <c r="I5535" s="0" t="str">
        <f aca="false">INDEX(Orders!$D:$D,MATCH(B5535,Orders!$A:$A,0))</f>
        <v>Delivered</v>
      </c>
      <c r="J5535" s="8" t="n">
        <f aca="false">INDEX(Products!$E:$E,MATCH(C5535,Products!$A:$A,0))</f>
        <v>6236.44</v>
      </c>
      <c r="K5535" s="8" t="n">
        <f aca="false">D5535*J5535</f>
        <v>6236.44</v>
      </c>
    </row>
    <row r="5536" customFormat="false" ht="15" hidden="false" customHeight="false" outlineLevel="0" collapsed="false">
      <c r="A5536" s="0" t="s">
        <v>13304</v>
      </c>
      <c r="B5536" s="0" t="s">
        <v>4977</v>
      </c>
      <c r="C5536" s="0" t="s">
        <v>7742</v>
      </c>
      <c r="D5536" s="0" t="n">
        <v>2</v>
      </c>
      <c r="E5536" s="8" t="n">
        <v>12729</v>
      </c>
      <c r="F5536" s="0" t="n">
        <v>0</v>
      </c>
      <c r="G5536" s="8" t="n">
        <v>25458</v>
      </c>
      <c r="H5536" s="0" t="str">
        <f aca="false">INDEX(Products!$C:$C,MATCH(C5536,Products!$A:$A,0))</f>
        <v>Home &amp; Kitchen</v>
      </c>
      <c r="I5536" s="0" t="str">
        <f aca="false">INDEX(Orders!$D:$D,MATCH(B5536,Orders!$A:$A,0))</f>
        <v>Delivered</v>
      </c>
      <c r="J5536" s="8" t="n">
        <f aca="false">INDEX(Products!$E:$E,MATCH(C5536,Products!$A:$A,0))</f>
        <v>8235.9</v>
      </c>
      <c r="K5536" s="8" t="n">
        <f aca="false">D5536*J5536</f>
        <v>16471.8</v>
      </c>
    </row>
    <row r="5537" customFormat="false" ht="15" hidden="false" customHeight="false" outlineLevel="0" collapsed="false">
      <c r="A5537" s="0" t="s">
        <v>13305</v>
      </c>
      <c r="B5537" s="0" t="s">
        <v>4978</v>
      </c>
      <c r="C5537" s="0" t="s">
        <v>7953</v>
      </c>
      <c r="D5537" s="0" t="n">
        <v>1</v>
      </c>
      <c r="E5537" s="8" t="n">
        <v>739</v>
      </c>
      <c r="F5537" s="0" t="n">
        <v>15</v>
      </c>
      <c r="G5537" s="8" t="n">
        <v>628.15</v>
      </c>
      <c r="H5537" s="0" t="str">
        <f aca="false">INDEX(Products!$C:$C,MATCH(C5537,Products!$A:$A,0))</f>
        <v>Beauty &amp; Personal Care</v>
      </c>
      <c r="I5537" s="0" t="str">
        <f aca="false">INDEX(Orders!$D:$D,MATCH(B5537,Orders!$A:$A,0))</f>
        <v>Delivered</v>
      </c>
      <c r="J5537" s="8" t="n">
        <f aca="false">INDEX(Products!$E:$E,MATCH(C5537,Products!$A:$A,0))</f>
        <v>477.84</v>
      </c>
      <c r="K5537" s="8" t="n">
        <f aca="false">D5537*J5537</f>
        <v>477.84</v>
      </c>
    </row>
    <row r="5538" customFormat="false" ht="15" hidden="false" customHeight="false" outlineLevel="0" collapsed="false">
      <c r="A5538" s="0" t="s">
        <v>13306</v>
      </c>
      <c r="B5538" s="0" t="s">
        <v>4979</v>
      </c>
      <c r="C5538" s="0" t="s">
        <v>7999</v>
      </c>
      <c r="D5538" s="0" t="n">
        <v>1</v>
      </c>
      <c r="E5538" s="8" t="n">
        <v>2810</v>
      </c>
      <c r="F5538" s="0" t="n">
        <v>15</v>
      </c>
      <c r="G5538" s="8" t="n">
        <v>2388.5</v>
      </c>
      <c r="H5538" s="0" t="str">
        <f aca="false">INDEX(Products!$C:$C,MATCH(C5538,Products!$A:$A,0))</f>
        <v>Toys &amp; Baby Care</v>
      </c>
      <c r="I5538" s="0" t="str">
        <f aca="false">INDEX(Orders!$D:$D,MATCH(B5538,Orders!$A:$A,0))</f>
        <v>Delivered</v>
      </c>
      <c r="J5538" s="8" t="n">
        <f aca="false">INDEX(Products!$E:$E,MATCH(C5538,Products!$A:$A,0))</f>
        <v>1582.85</v>
      </c>
      <c r="K5538" s="8" t="n">
        <f aca="false">D5538*J5538</f>
        <v>1582.85</v>
      </c>
    </row>
    <row r="5539" customFormat="false" ht="15" hidden="false" customHeight="false" outlineLevel="0" collapsed="false">
      <c r="A5539" s="0" t="s">
        <v>13307</v>
      </c>
      <c r="B5539" s="0" t="s">
        <v>4979</v>
      </c>
      <c r="C5539" s="0" t="s">
        <v>8226</v>
      </c>
      <c r="D5539" s="0" t="n">
        <v>1</v>
      </c>
      <c r="E5539" s="8" t="n">
        <v>42449</v>
      </c>
      <c r="F5539" s="0" t="n">
        <v>10</v>
      </c>
      <c r="G5539" s="8" t="n">
        <v>38204.1</v>
      </c>
      <c r="H5539" s="0" t="str">
        <f aca="false">INDEX(Products!$C:$C,MATCH(C5539,Products!$A:$A,0))</f>
        <v>Electronics</v>
      </c>
      <c r="I5539" s="0" t="str">
        <f aca="false">INDEX(Orders!$D:$D,MATCH(B5539,Orders!$A:$A,0))</f>
        <v>Delivered</v>
      </c>
      <c r="J5539" s="8" t="n">
        <f aca="false">INDEX(Products!$E:$E,MATCH(C5539,Products!$A:$A,0))</f>
        <v>30786.73</v>
      </c>
      <c r="K5539" s="8" t="n">
        <f aca="false">D5539*J5539</f>
        <v>30786.73</v>
      </c>
    </row>
    <row r="5540" customFormat="false" ht="15" hidden="false" customHeight="false" outlineLevel="0" collapsed="false">
      <c r="A5540" s="0" t="s">
        <v>13308</v>
      </c>
      <c r="B5540" s="0" t="s">
        <v>4979</v>
      </c>
      <c r="C5540" s="0" t="s">
        <v>7670</v>
      </c>
      <c r="D5540" s="0" t="n">
        <v>1</v>
      </c>
      <c r="E5540" s="8" t="n">
        <v>9809</v>
      </c>
      <c r="F5540" s="0" t="n">
        <v>30</v>
      </c>
      <c r="G5540" s="8" t="n">
        <v>6866.3</v>
      </c>
      <c r="H5540" s="0" t="str">
        <f aca="false">INDEX(Products!$C:$C,MATCH(C5540,Products!$A:$A,0))</f>
        <v>Home &amp; Kitchen</v>
      </c>
      <c r="I5540" s="0" t="str">
        <f aca="false">INDEX(Orders!$D:$D,MATCH(B5540,Orders!$A:$A,0))</f>
        <v>Delivered</v>
      </c>
      <c r="J5540" s="8" t="n">
        <f aca="false">INDEX(Products!$E:$E,MATCH(C5540,Products!$A:$A,0))</f>
        <v>5919.54</v>
      </c>
      <c r="K5540" s="8" t="n">
        <f aca="false">D5540*J5540</f>
        <v>5919.54</v>
      </c>
    </row>
    <row r="5541" customFormat="false" ht="15" hidden="false" customHeight="false" outlineLevel="0" collapsed="false">
      <c r="A5541" s="0" t="s">
        <v>13309</v>
      </c>
      <c r="B5541" s="0" t="s">
        <v>4980</v>
      </c>
      <c r="C5541" s="0" t="s">
        <v>7714</v>
      </c>
      <c r="D5541" s="0" t="n">
        <v>1</v>
      </c>
      <c r="E5541" s="8" t="n">
        <v>4709</v>
      </c>
      <c r="F5541" s="0" t="n">
        <v>5</v>
      </c>
      <c r="G5541" s="8" t="n">
        <v>4473.55</v>
      </c>
      <c r="H5541" s="0" t="str">
        <f aca="false">INDEX(Products!$C:$C,MATCH(C5541,Products!$A:$A,0))</f>
        <v>Home &amp; Kitchen</v>
      </c>
      <c r="I5541" s="0" t="str">
        <f aca="false">INDEX(Orders!$D:$D,MATCH(B5541,Orders!$A:$A,0))</f>
        <v>Delivered</v>
      </c>
      <c r="J5541" s="8" t="n">
        <f aca="false">INDEX(Products!$E:$E,MATCH(C5541,Products!$A:$A,0))</f>
        <v>2876.2</v>
      </c>
      <c r="K5541" s="8" t="n">
        <f aca="false">D5541*J5541</f>
        <v>2876.2</v>
      </c>
    </row>
    <row r="5542" customFormat="false" ht="15" hidden="false" customHeight="false" outlineLevel="0" collapsed="false">
      <c r="A5542" s="0" t="s">
        <v>13310</v>
      </c>
      <c r="B5542" s="0" t="s">
        <v>4980</v>
      </c>
      <c r="C5542" s="0" t="s">
        <v>7933</v>
      </c>
      <c r="D5542" s="0" t="n">
        <v>2</v>
      </c>
      <c r="E5542" s="8" t="n">
        <v>1379</v>
      </c>
      <c r="F5542" s="0" t="n">
        <v>0</v>
      </c>
      <c r="G5542" s="8" t="n">
        <v>2758</v>
      </c>
      <c r="H5542" s="0" t="str">
        <f aca="false">INDEX(Products!$C:$C,MATCH(C5542,Products!$A:$A,0))</f>
        <v>Grocery</v>
      </c>
      <c r="I5542" s="0" t="str">
        <f aca="false">INDEX(Orders!$D:$D,MATCH(B5542,Orders!$A:$A,0))</f>
        <v>Delivered</v>
      </c>
      <c r="J5542" s="8" t="n">
        <f aca="false">INDEX(Products!$E:$E,MATCH(C5542,Products!$A:$A,0))</f>
        <v>826.95</v>
      </c>
      <c r="K5542" s="8" t="n">
        <f aca="false">D5542*J5542</f>
        <v>1653.9</v>
      </c>
    </row>
    <row r="5543" customFormat="false" ht="15" hidden="false" customHeight="false" outlineLevel="0" collapsed="false">
      <c r="A5543" s="0" t="s">
        <v>13311</v>
      </c>
      <c r="B5543" s="0" t="s">
        <v>4981</v>
      </c>
      <c r="C5543" s="0" t="s">
        <v>8147</v>
      </c>
      <c r="D5543" s="0" t="n">
        <v>3</v>
      </c>
      <c r="E5543" s="8" t="n">
        <v>8079</v>
      </c>
      <c r="F5543" s="0" t="n">
        <v>5</v>
      </c>
      <c r="G5543" s="8" t="n">
        <v>23025.15</v>
      </c>
      <c r="H5543" s="0" t="str">
        <f aca="false">INDEX(Products!$C:$C,MATCH(C5543,Products!$A:$A,0))</f>
        <v>Sports &amp; Fitness</v>
      </c>
      <c r="I5543" s="0" t="str">
        <f aca="false">INDEX(Orders!$D:$D,MATCH(B5543,Orders!$A:$A,0))</f>
        <v>Delivered</v>
      </c>
      <c r="J5543" s="8" t="n">
        <f aca="false">INDEX(Products!$E:$E,MATCH(C5543,Products!$A:$A,0))</f>
        <v>4706.34</v>
      </c>
      <c r="K5543" s="8" t="n">
        <f aca="false">D5543*J5543</f>
        <v>14119.02</v>
      </c>
    </row>
    <row r="5544" customFormat="false" ht="15" hidden="false" customHeight="false" outlineLevel="0" collapsed="false">
      <c r="A5544" s="0" t="s">
        <v>13312</v>
      </c>
      <c r="B5544" s="0" t="s">
        <v>4982</v>
      </c>
      <c r="C5544" s="0" t="s">
        <v>7835</v>
      </c>
      <c r="D5544" s="0" t="n">
        <v>1</v>
      </c>
      <c r="E5544" s="8" t="n">
        <v>30819</v>
      </c>
      <c r="F5544" s="0" t="n">
        <v>20</v>
      </c>
      <c r="G5544" s="8" t="n">
        <v>24655.2</v>
      </c>
      <c r="H5544" s="0" t="str">
        <f aca="false">INDEX(Products!$C:$C,MATCH(C5544,Products!$A:$A,0))</f>
        <v>Electronics</v>
      </c>
      <c r="I5544" s="0" t="str">
        <f aca="false">INDEX(Orders!$D:$D,MATCH(B5544,Orders!$A:$A,0))</f>
        <v>Delivered</v>
      </c>
      <c r="J5544" s="8" t="n">
        <f aca="false">INDEX(Products!$E:$E,MATCH(C5544,Products!$A:$A,0))</f>
        <v>22115.15</v>
      </c>
      <c r="K5544" s="8" t="n">
        <f aca="false">D5544*J5544</f>
        <v>22115.15</v>
      </c>
    </row>
    <row r="5545" customFormat="false" ht="15" hidden="false" customHeight="false" outlineLevel="0" collapsed="false">
      <c r="A5545" s="0" t="s">
        <v>13313</v>
      </c>
      <c r="B5545" s="0" t="s">
        <v>4982</v>
      </c>
      <c r="C5545" s="0" t="s">
        <v>7668</v>
      </c>
      <c r="D5545" s="0" t="n">
        <v>1</v>
      </c>
      <c r="E5545" s="8" t="n">
        <v>2809</v>
      </c>
      <c r="F5545" s="0" t="n">
        <v>0</v>
      </c>
      <c r="G5545" s="8" t="n">
        <v>2809</v>
      </c>
      <c r="H5545" s="0" t="str">
        <f aca="false">INDEX(Products!$C:$C,MATCH(C5545,Products!$A:$A,0))</f>
        <v>Beauty &amp; Personal Care</v>
      </c>
      <c r="I5545" s="0" t="str">
        <f aca="false">INDEX(Orders!$D:$D,MATCH(B5545,Orders!$A:$A,0))</f>
        <v>Delivered</v>
      </c>
      <c r="J5545" s="8" t="n">
        <f aca="false">INDEX(Products!$E:$E,MATCH(C5545,Products!$A:$A,0))</f>
        <v>1850.71</v>
      </c>
      <c r="K5545" s="8" t="n">
        <f aca="false">D5545*J5545</f>
        <v>1850.71</v>
      </c>
    </row>
    <row r="5546" customFormat="false" ht="15" hidden="false" customHeight="false" outlineLevel="0" collapsed="false">
      <c r="A5546" s="0" t="s">
        <v>13314</v>
      </c>
      <c r="B5546" s="0" t="s">
        <v>4983</v>
      </c>
      <c r="C5546" s="0" t="s">
        <v>8152</v>
      </c>
      <c r="D5546" s="0" t="n">
        <v>1</v>
      </c>
      <c r="E5546" s="8" t="n">
        <v>3759</v>
      </c>
      <c r="F5546" s="0" t="n">
        <v>5</v>
      </c>
      <c r="G5546" s="8" t="n">
        <v>3571.05</v>
      </c>
      <c r="H5546" s="0" t="str">
        <f aca="false">INDEX(Products!$C:$C,MATCH(C5546,Products!$A:$A,0))</f>
        <v>Fashion</v>
      </c>
      <c r="I5546" s="0" t="str">
        <f aca="false">INDEX(Orders!$D:$D,MATCH(B5546,Orders!$A:$A,0))</f>
        <v>Delivered</v>
      </c>
      <c r="J5546" s="8" t="n">
        <f aca="false">INDEX(Products!$E:$E,MATCH(C5546,Products!$A:$A,0))</f>
        <v>2136.16</v>
      </c>
      <c r="K5546" s="8" t="n">
        <f aca="false">D5546*J5546</f>
        <v>2136.16</v>
      </c>
    </row>
    <row r="5547" customFormat="false" ht="15" hidden="false" customHeight="false" outlineLevel="0" collapsed="false">
      <c r="A5547" s="0" t="s">
        <v>13315</v>
      </c>
      <c r="B5547" s="0" t="s">
        <v>4983</v>
      </c>
      <c r="C5547" s="0" t="s">
        <v>7839</v>
      </c>
      <c r="D5547" s="0" t="n">
        <v>1</v>
      </c>
      <c r="E5547" s="8" t="n">
        <v>9969</v>
      </c>
      <c r="F5547" s="0" t="n">
        <v>10</v>
      </c>
      <c r="G5547" s="8" t="n">
        <v>8972.1</v>
      </c>
      <c r="H5547" s="0" t="str">
        <f aca="false">INDEX(Products!$C:$C,MATCH(C5547,Products!$A:$A,0))</f>
        <v>Home &amp; Kitchen</v>
      </c>
      <c r="I5547" s="0" t="str">
        <f aca="false">INDEX(Orders!$D:$D,MATCH(B5547,Orders!$A:$A,0))</f>
        <v>Delivered</v>
      </c>
      <c r="J5547" s="8" t="n">
        <f aca="false">INDEX(Products!$E:$E,MATCH(C5547,Products!$A:$A,0))</f>
        <v>5962.26</v>
      </c>
      <c r="K5547" s="8" t="n">
        <f aca="false">D5547*J5547</f>
        <v>5962.26</v>
      </c>
    </row>
    <row r="5548" customFormat="false" ht="15" hidden="false" customHeight="false" outlineLevel="0" collapsed="false">
      <c r="A5548" s="0" t="s">
        <v>13316</v>
      </c>
      <c r="B5548" s="0" t="s">
        <v>4984</v>
      </c>
      <c r="C5548" s="0" t="s">
        <v>7622</v>
      </c>
      <c r="D5548" s="0" t="n">
        <v>1</v>
      </c>
      <c r="E5548" s="8" t="n">
        <v>1549</v>
      </c>
      <c r="F5548" s="0" t="n">
        <v>5</v>
      </c>
      <c r="G5548" s="8" t="n">
        <v>1471.55</v>
      </c>
      <c r="H5548" s="0" t="str">
        <f aca="false">INDEX(Products!$C:$C,MATCH(C5548,Products!$A:$A,0))</f>
        <v>Beauty &amp; Personal Care</v>
      </c>
      <c r="I5548" s="0" t="str">
        <f aca="false">INDEX(Orders!$D:$D,MATCH(B5548,Orders!$A:$A,0))</f>
        <v>Cancelled</v>
      </c>
      <c r="J5548" s="8" t="n">
        <f aca="false">INDEX(Products!$E:$E,MATCH(C5548,Products!$A:$A,0))</f>
        <v>915.36</v>
      </c>
      <c r="K5548" s="8" t="n">
        <f aca="false">D5548*J5548</f>
        <v>915.36</v>
      </c>
    </row>
    <row r="5549" customFormat="false" ht="15" hidden="false" customHeight="false" outlineLevel="0" collapsed="false">
      <c r="A5549" s="0" t="s">
        <v>13317</v>
      </c>
      <c r="B5549" s="0" t="s">
        <v>4984</v>
      </c>
      <c r="C5549" s="0" t="s">
        <v>8130</v>
      </c>
      <c r="D5549" s="0" t="n">
        <v>2</v>
      </c>
      <c r="E5549" s="8" t="n">
        <v>7929</v>
      </c>
      <c r="F5549" s="0" t="n">
        <v>10</v>
      </c>
      <c r="G5549" s="8" t="n">
        <v>14272.2</v>
      </c>
      <c r="H5549" s="0" t="str">
        <f aca="false">INDEX(Products!$C:$C,MATCH(C5549,Products!$A:$A,0))</f>
        <v>Home &amp; Kitchen</v>
      </c>
      <c r="I5549" s="0" t="str">
        <f aca="false">INDEX(Orders!$D:$D,MATCH(B5549,Orders!$A:$A,0))</f>
        <v>Cancelled</v>
      </c>
      <c r="J5549" s="8" t="n">
        <f aca="false">INDEX(Products!$E:$E,MATCH(C5549,Products!$A:$A,0))</f>
        <v>4469.51</v>
      </c>
      <c r="K5549" s="8" t="n">
        <f aca="false">D5549*J5549</f>
        <v>8939.02</v>
      </c>
    </row>
    <row r="5550" customFormat="false" ht="15" hidden="false" customHeight="false" outlineLevel="0" collapsed="false">
      <c r="A5550" s="0" t="s">
        <v>13318</v>
      </c>
      <c r="B5550" s="0" t="s">
        <v>4986</v>
      </c>
      <c r="C5550" s="0" t="s">
        <v>7933</v>
      </c>
      <c r="D5550" s="0" t="n">
        <v>1</v>
      </c>
      <c r="E5550" s="8" t="n">
        <v>1379</v>
      </c>
      <c r="F5550" s="0" t="n">
        <v>0</v>
      </c>
      <c r="G5550" s="8" t="n">
        <v>1379</v>
      </c>
      <c r="H5550" s="0" t="str">
        <f aca="false">INDEX(Products!$C:$C,MATCH(C5550,Products!$A:$A,0))</f>
        <v>Grocery</v>
      </c>
      <c r="I5550" s="0" t="str">
        <f aca="false">INDEX(Orders!$D:$D,MATCH(B5550,Orders!$A:$A,0))</f>
        <v>Delivered</v>
      </c>
      <c r="J5550" s="8" t="n">
        <f aca="false">INDEX(Products!$E:$E,MATCH(C5550,Products!$A:$A,0))</f>
        <v>826.95</v>
      </c>
      <c r="K5550" s="8" t="n">
        <f aca="false">D5550*J5550</f>
        <v>826.95</v>
      </c>
    </row>
    <row r="5551" customFormat="false" ht="15" hidden="false" customHeight="false" outlineLevel="0" collapsed="false">
      <c r="A5551" s="0" t="s">
        <v>13319</v>
      </c>
      <c r="B5551" s="0" t="s">
        <v>4987</v>
      </c>
      <c r="C5551" s="0" t="s">
        <v>7742</v>
      </c>
      <c r="D5551" s="0" t="n">
        <v>1</v>
      </c>
      <c r="E5551" s="8" t="n">
        <v>12729</v>
      </c>
      <c r="F5551" s="0" t="n">
        <v>10</v>
      </c>
      <c r="G5551" s="8" t="n">
        <v>11456.1</v>
      </c>
      <c r="H5551" s="0" t="str">
        <f aca="false">INDEX(Products!$C:$C,MATCH(C5551,Products!$A:$A,0))</f>
        <v>Home &amp; Kitchen</v>
      </c>
      <c r="I5551" s="0" t="str">
        <f aca="false">INDEX(Orders!$D:$D,MATCH(B5551,Orders!$A:$A,0))</f>
        <v>Delivered</v>
      </c>
      <c r="J5551" s="8" t="n">
        <f aca="false">INDEX(Products!$E:$E,MATCH(C5551,Products!$A:$A,0))</f>
        <v>8235.9</v>
      </c>
      <c r="K5551" s="8" t="n">
        <f aca="false">D5551*J5551</f>
        <v>8235.9</v>
      </c>
    </row>
    <row r="5552" customFormat="false" ht="15" hidden="false" customHeight="false" outlineLevel="0" collapsed="false">
      <c r="A5552" s="0" t="s">
        <v>13320</v>
      </c>
      <c r="B5552" s="0" t="s">
        <v>4987</v>
      </c>
      <c r="C5552" s="0" t="s">
        <v>8215</v>
      </c>
      <c r="D5552" s="0" t="n">
        <v>1</v>
      </c>
      <c r="E5552" s="8" t="n">
        <v>9779</v>
      </c>
      <c r="F5552" s="0" t="n">
        <v>10</v>
      </c>
      <c r="G5552" s="8" t="n">
        <v>8801.1</v>
      </c>
      <c r="H5552" s="0" t="str">
        <f aca="false">INDEX(Products!$C:$C,MATCH(C5552,Products!$A:$A,0))</f>
        <v>Sports &amp; Fitness</v>
      </c>
      <c r="I5552" s="0" t="str">
        <f aca="false">INDEX(Orders!$D:$D,MATCH(B5552,Orders!$A:$A,0))</f>
        <v>Delivered</v>
      </c>
      <c r="J5552" s="8" t="n">
        <f aca="false">INDEX(Products!$E:$E,MATCH(C5552,Products!$A:$A,0))</f>
        <v>6391.57</v>
      </c>
      <c r="K5552" s="8" t="n">
        <f aca="false">D5552*J5552</f>
        <v>6391.57</v>
      </c>
    </row>
    <row r="5553" customFormat="false" ht="15" hidden="false" customHeight="false" outlineLevel="0" collapsed="false">
      <c r="A5553" s="0" t="s">
        <v>13321</v>
      </c>
      <c r="B5553" s="0" t="s">
        <v>4987</v>
      </c>
      <c r="C5553" s="0" t="s">
        <v>7790</v>
      </c>
      <c r="D5553" s="0" t="n">
        <v>1</v>
      </c>
      <c r="E5553" s="8" t="n">
        <v>629</v>
      </c>
      <c r="F5553" s="0" t="n">
        <v>0</v>
      </c>
      <c r="G5553" s="8" t="n">
        <v>629</v>
      </c>
      <c r="H5553" s="0" t="str">
        <f aca="false">INDEX(Products!$C:$C,MATCH(C5553,Products!$A:$A,0))</f>
        <v>Grocery</v>
      </c>
      <c r="I5553" s="0" t="str">
        <f aca="false">INDEX(Orders!$D:$D,MATCH(B5553,Orders!$A:$A,0))</f>
        <v>Delivered</v>
      </c>
      <c r="J5553" s="8" t="n">
        <f aca="false">INDEX(Products!$E:$E,MATCH(C5553,Products!$A:$A,0))</f>
        <v>377.09</v>
      </c>
      <c r="K5553" s="8" t="n">
        <f aca="false">D5553*J5553</f>
        <v>377.09</v>
      </c>
    </row>
    <row r="5554" customFormat="false" ht="15" hidden="false" customHeight="false" outlineLevel="0" collapsed="false">
      <c r="A5554" s="0" t="s">
        <v>13322</v>
      </c>
      <c r="B5554" s="0" t="s">
        <v>4988</v>
      </c>
      <c r="C5554" s="0" t="s">
        <v>7591</v>
      </c>
      <c r="D5554" s="0" t="n">
        <v>1</v>
      </c>
      <c r="E5554" s="8" t="n">
        <v>1640</v>
      </c>
      <c r="F5554" s="0" t="n">
        <v>0</v>
      </c>
      <c r="G5554" s="8" t="n">
        <v>1640</v>
      </c>
      <c r="H5554" s="0" t="str">
        <f aca="false">INDEX(Products!$C:$C,MATCH(C5554,Products!$A:$A,0))</f>
        <v>Beauty &amp; Personal Care</v>
      </c>
      <c r="I5554" s="0" t="str">
        <f aca="false">INDEX(Orders!$D:$D,MATCH(B5554,Orders!$A:$A,0))</f>
        <v>Delivered</v>
      </c>
      <c r="J5554" s="8" t="n">
        <f aca="false">INDEX(Products!$E:$E,MATCH(C5554,Products!$A:$A,0))</f>
        <v>939.85</v>
      </c>
      <c r="K5554" s="8" t="n">
        <f aca="false">D5554*J5554</f>
        <v>939.85</v>
      </c>
    </row>
    <row r="5555" customFormat="false" ht="15" hidden="false" customHeight="false" outlineLevel="0" collapsed="false">
      <c r="A5555" s="0" t="s">
        <v>13323</v>
      </c>
      <c r="B5555" s="0" t="s">
        <v>4988</v>
      </c>
      <c r="C5555" s="0" t="s">
        <v>7811</v>
      </c>
      <c r="D5555" s="0" t="n">
        <v>3</v>
      </c>
      <c r="E5555" s="8" t="n">
        <v>36999</v>
      </c>
      <c r="F5555" s="0" t="n">
        <v>10</v>
      </c>
      <c r="G5555" s="8" t="n">
        <v>99897.3</v>
      </c>
      <c r="H5555" s="0" t="str">
        <f aca="false">INDEX(Products!$C:$C,MATCH(C5555,Products!$A:$A,0))</f>
        <v>Electronics</v>
      </c>
      <c r="I5555" s="0" t="str">
        <f aca="false">INDEX(Orders!$D:$D,MATCH(B5555,Orders!$A:$A,0))</f>
        <v>Delivered</v>
      </c>
      <c r="J5555" s="8" t="n">
        <f aca="false">INDEX(Products!$E:$E,MATCH(C5555,Products!$A:$A,0))</f>
        <v>21693.36</v>
      </c>
      <c r="K5555" s="8" t="n">
        <f aca="false">D5555*J5555</f>
        <v>65080.08</v>
      </c>
    </row>
    <row r="5556" customFormat="false" ht="15" hidden="false" customHeight="false" outlineLevel="0" collapsed="false">
      <c r="A5556" s="0" t="s">
        <v>13324</v>
      </c>
      <c r="B5556" s="0" t="s">
        <v>4988</v>
      </c>
      <c r="C5556" s="0" t="s">
        <v>7655</v>
      </c>
      <c r="D5556" s="0" t="n">
        <v>1</v>
      </c>
      <c r="E5556" s="8" t="n">
        <v>1059</v>
      </c>
      <c r="F5556" s="0" t="n">
        <v>30</v>
      </c>
      <c r="G5556" s="8" t="n">
        <v>741.3</v>
      </c>
      <c r="H5556" s="0" t="str">
        <f aca="false">INDEX(Products!$C:$C,MATCH(C5556,Products!$A:$A,0))</f>
        <v>Fashion</v>
      </c>
      <c r="I5556" s="0" t="str">
        <f aca="false">INDEX(Orders!$D:$D,MATCH(B5556,Orders!$A:$A,0))</f>
        <v>Delivered</v>
      </c>
      <c r="J5556" s="8" t="n">
        <f aca="false">INDEX(Products!$E:$E,MATCH(C5556,Products!$A:$A,0))</f>
        <v>616.44</v>
      </c>
      <c r="K5556" s="8" t="n">
        <f aca="false">D5556*J5556</f>
        <v>616.44</v>
      </c>
    </row>
    <row r="5557" customFormat="false" ht="15" hidden="false" customHeight="false" outlineLevel="0" collapsed="false">
      <c r="A5557" s="0" t="s">
        <v>13325</v>
      </c>
      <c r="B5557" s="0" t="s">
        <v>4988</v>
      </c>
      <c r="C5557" s="0" t="s">
        <v>8436</v>
      </c>
      <c r="D5557" s="0" t="n">
        <v>1</v>
      </c>
      <c r="E5557" s="8" t="n">
        <v>52639</v>
      </c>
      <c r="F5557" s="0" t="n">
        <v>10</v>
      </c>
      <c r="G5557" s="8" t="n">
        <v>47375.1</v>
      </c>
      <c r="H5557" s="0" t="str">
        <f aca="false">INDEX(Products!$C:$C,MATCH(C5557,Products!$A:$A,0))</f>
        <v>Mobiles &amp; Accessories</v>
      </c>
      <c r="I5557" s="0" t="str">
        <f aca="false">INDEX(Orders!$D:$D,MATCH(B5557,Orders!$A:$A,0))</f>
        <v>Delivered</v>
      </c>
      <c r="J5557" s="8" t="n">
        <f aca="false">INDEX(Products!$E:$E,MATCH(C5557,Products!$A:$A,0))</f>
        <v>31616.05</v>
      </c>
      <c r="K5557" s="8" t="n">
        <f aca="false">D5557*J5557</f>
        <v>31616.05</v>
      </c>
    </row>
    <row r="5558" customFormat="false" ht="15" hidden="false" customHeight="false" outlineLevel="0" collapsed="false">
      <c r="A5558" s="0" t="s">
        <v>13326</v>
      </c>
      <c r="B5558" s="0" t="s">
        <v>4990</v>
      </c>
      <c r="C5558" s="0" t="s">
        <v>7881</v>
      </c>
      <c r="D5558" s="0" t="n">
        <v>3</v>
      </c>
      <c r="E5558" s="8" t="n">
        <v>1029</v>
      </c>
      <c r="F5558" s="0" t="n">
        <v>20</v>
      </c>
      <c r="G5558" s="8" t="n">
        <v>2469.6</v>
      </c>
      <c r="H5558" s="0" t="str">
        <f aca="false">INDEX(Products!$C:$C,MATCH(C5558,Products!$A:$A,0))</f>
        <v>Fashion</v>
      </c>
      <c r="I5558" s="0" t="str">
        <f aca="false">INDEX(Orders!$D:$D,MATCH(B5558,Orders!$A:$A,0))</f>
        <v>Delivered</v>
      </c>
      <c r="J5558" s="8" t="n">
        <f aca="false">INDEX(Products!$E:$E,MATCH(C5558,Products!$A:$A,0))</f>
        <v>763.09</v>
      </c>
      <c r="K5558" s="8" t="n">
        <f aca="false">D5558*J5558</f>
        <v>2289.27</v>
      </c>
    </row>
    <row r="5559" customFormat="false" ht="15" hidden="false" customHeight="false" outlineLevel="0" collapsed="false">
      <c r="A5559" s="0" t="s">
        <v>13327</v>
      </c>
      <c r="B5559" s="0" t="s">
        <v>4990</v>
      </c>
      <c r="C5559" s="0" t="s">
        <v>7865</v>
      </c>
      <c r="D5559" s="0" t="n">
        <v>1</v>
      </c>
      <c r="E5559" s="8" t="n">
        <v>2139</v>
      </c>
      <c r="F5559" s="0" t="n">
        <v>5</v>
      </c>
      <c r="G5559" s="8" t="n">
        <v>2032.05</v>
      </c>
      <c r="H5559" s="0" t="str">
        <f aca="false">INDEX(Products!$C:$C,MATCH(C5559,Products!$A:$A,0))</f>
        <v>Fashion</v>
      </c>
      <c r="I5559" s="0" t="str">
        <f aca="false">INDEX(Orders!$D:$D,MATCH(B5559,Orders!$A:$A,0))</f>
        <v>Delivered</v>
      </c>
      <c r="J5559" s="8" t="n">
        <f aca="false">INDEX(Products!$E:$E,MATCH(C5559,Products!$A:$A,0))</f>
        <v>1375.05</v>
      </c>
      <c r="K5559" s="8" t="n">
        <f aca="false">D5559*J5559</f>
        <v>1375.05</v>
      </c>
    </row>
    <row r="5560" customFormat="false" ht="15" hidden="false" customHeight="false" outlineLevel="0" collapsed="false">
      <c r="A5560" s="0" t="s">
        <v>13328</v>
      </c>
      <c r="B5560" s="0" t="s">
        <v>4991</v>
      </c>
      <c r="C5560" s="0" t="s">
        <v>7755</v>
      </c>
      <c r="D5560" s="0" t="n">
        <v>1</v>
      </c>
      <c r="E5560" s="8" t="n">
        <v>949</v>
      </c>
      <c r="F5560" s="0" t="n">
        <v>10</v>
      </c>
      <c r="G5560" s="8" t="n">
        <v>854.1</v>
      </c>
      <c r="H5560" s="0" t="str">
        <f aca="false">INDEX(Products!$C:$C,MATCH(C5560,Products!$A:$A,0))</f>
        <v>Books</v>
      </c>
      <c r="I5560" s="0" t="str">
        <f aca="false">INDEX(Orders!$D:$D,MATCH(B5560,Orders!$A:$A,0))</f>
        <v>Delivered</v>
      </c>
      <c r="J5560" s="8" t="n">
        <f aca="false">INDEX(Products!$E:$E,MATCH(C5560,Products!$A:$A,0))</f>
        <v>640.32</v>
      </c>
      <c r="K5560" s="8" t="n">
        <f aca="false">D5560*J5560</f>
        <v>640.32</v>
      </c>
    </row>
    <row r="5561" customFormat="false" ht="15" hidden="false" customHeight="false" outlineLevel="0" collapsed="false">
      <c r="A5561" s="0" t="s">
        <v>13329</v>
      </c>
      <c r="B5561" s="0" t="s">
        <v>4992</v>
      </c>
      <c r="C5561" s="0" t="s">
        <v>7599</v>
      </c>
      <c r="D5561" s="0" t="n">
        <v>1</v>
      </c>
      <c r="E5561" s="8" t="n">
        <v>4869</v>
      </c>
      <c r="F5561" s="0" t="n">
        <v>5</v>
      </c>
      <c r="G5561" s="8" t="n">
        <v>4625.55</v>
      </c>
      <c r="H5561" s="0" t="str">
        <f aca="false">INDEX(Products!$C:$C,MATCH(C5561,Products!$A:$A,0))</f>
        <v>Fashion</v>
      </c>
      <c r="I5561" s="0" t="str">
        <f aca="false">INDEX(Orders!$D:$D,MATCH(B5561,Orders!$A:$A,0))</f>
        <v>Delivered</v>
      </c>
      <c r="J5561" s="8" t="n">
        <f aca="false">INDEX(Products!$E:$E,MATCH(C5561,Products!$A:$A,0))</f>
        <v>3494.47</v>
      </c>
      <c r="K5561" s="8" t="n">
        <f aca="false">D5561*J5561</f>
        <v>3494.47</v>
      </c>
    </row>
    <row r="5562" customFormat="false" ht="15" hidden="false" customHeight="false" outlineLevel="0" collapsed="false">
      <c r="A5562" s="0" t="s">
        <v>13330</v>
      </c>
      <c r="B5562" s="0" t="s">
        <v>4993</v>
      </c>
      <c r="C5562" s="0" t="s">
        <v>7614</v>
      </c>
      <c r="D5562" s="0" t="n">
        <v>1</v>
      </c>
      <c r="E5562" s="8" t="n">
        <v>23049</v>
      </c>
      <c r="F5562" s="0" t="n">
        <v>30</v>
      </c>
      <c r="G5562" s="8" t="n">
        <v>16134.3</v>
      </c>
      <c r="H5562" s="0" t="str">
        <f aca="false">INDEX(Products!$C:$C,MATCH(C5562,Products!$A:$A,0))</f>
        <v>Furniture</v>
      </c>
      <c r="I5562" s="0" t="str">
        <f aca="false">INDEX(Orders!$D:$D,MATCH(B5562,Orders!$A:$A,0))</f>
        <v>Delivered</v>
      </c>
      <c r="J5562" s="8" t="n">
        <f aca="false">INDEX(Products!$E:$E,MATCH(C5562,Products!$A:$A,0))</f>
        <v>13018.56</v>
      </c>
      <c r="K5562" s="8" t="n">
        <f aca="false">D5562*J5562</f>
        <v>13018.56</v>
      </c>
    </row>
    <row r="5563" customFormat="false" ht="15" hidden="false" customHeight="false" outlineLevel="0" collapsed="false">
      <c r="A5563" s="0" t="s">
        <v>13331</v>
      </c>
      <c r="B5563" s="0" t="s">
        <v>4993</v>
      </c>
      <c r="C5563" s="0" t="s">
        <v>8063</v>
      </c>
      <c r="D5563" s="0" t="n">
        <v>1</v>
      </c>
      <c r="E5563" s="8" t="n">
        <v>11739</v>
      </c>
      <c r="F5563" s="0" t="n">
        <v>10</v>
      </c>
      <c r="G5563" s="8" t="n">
        <v>10565.1</v>
      </c>
      <c r="H5563" s="0" t="str">
        <f aca="false">INDEX(Products!$C:$C,MATCH(C5563,Products!$A:$A,0))</f>
        <v>Sports &amp; Fitness</v>
      </c>
      <c r="I5563" s="0" t="str">
        <f aca="false">INDEX(Orders!$D:$D,MATCH(B5563,Orders!$A:$A,0))</f>
        <v>Delivered</v>
      </c>
      <c r="J5563" s="8" t="n">
        <f aca="false">INDEX(Products!$E:$E,MATCH(C5563,Products!$A:$A,0))</f>
        <v>6695.67</v>
      </c>
      <c r="K5563" s="8" t="n">
        <f aca="false">D5563*J5563</f>
        <v>6695.67</v>
      </c>
    </row>
    <row r="5564" customFormat="false" ht="15" hidden="false" customHeight="false" outlineLevel="0" collapsed="false">
      <c r="A5564" s="0" t="s">
        <v>13332</v>
      </c>
      <c r="B5564" s="0" t="s">
        <v>4993</v>
      </c>
      <c r="C5564" s="0" t="s">
        <v>7916</v>
      </c>
      <c r="D5564" s="0" t="n">
        <v>2</v>
      </c>
      <c r="E5564" s="8" t="n">
        <v>2700</v>
      </c>
      <c r="F5564" s="0" t="n">
        <v>5</v>
      </c>
      <c r="G5564" s="8" t="n">
        <v>5130</v>
      </c>
      <c r="H5564" s="0" t="str">
        <f aca="false">INDEX(Products!$C:$C,MATCH(C5564,Products!$A:$A,0))</f>
        <v>Beauty &amp; Personal Care</v>
      </c>
      <c r="I5564" s="0" t="str">
        <f aca="false">INDEX(Orders!$D:$D,MATCH(B5564,Orders!$A:$A,0))</f>
        <v>Delivered</v>
      </c>
      <c r="J5564" s="8" t="n">
        <f aca="false">INDEX(Products!$E:$E,MATCH(C5564,Products!$A:$A,0))</f>
        <v>1844.89</v>
      </c>
      <c r="K5564" s="8" t="n">
        <f aca="false">D5564*J5564</f>
        <v>3689.78</v>
      </c>
    </row>
    <row r="5565" customFormat="false" ht="15" hidden="false" customHeight="false" outlineLevel="0" collapsed="false">
      <c r="A5565" s="0" t="s">
        <v>13333</v>
      </c>
      <c r="B5565" s="0" t="s">
        <v>4994</v>
      </c>
      <c r="C5565" s="0" t="s">
        <v>7943</v>
      </c>
      <c r="D5565" s="0" t="n">
        <v>1</v>
      </c>
      <c r="E5565" s="8" t="n">
        <v>1420</v>
      </c>
      <c r="F5565" s="0" t="n">
        <v>5</v>
      </c>
      <c r="G5565" s="8" t="n">
        <v>1349</v>
      </c>
      <c r="H5565" s="0" t="str">
        <f aca="false">INDEX(Products!$C:$C,MATCH(C5565,Products!$A:$A,0))</f>
        <v>Grocery</v>
      </c>
      <c r="I5565" s="0" t="str">
        <f aca="false">INDEX(Orders!$D:$D,MATCH(B5565,Orders!$A:$A,0))</f>
        <v>Delivered</v>
      </c>
      <c r="J5565" s="8" t="n">
        <f aca="false">INDEX(Products!$E:$E,MATCH(C5565,Products!$A:$A,0))</f>
        <v>829.76</v>
      </c>
      <c r="K5565" s="8" t="n">
        <f aca="false">D5565*J5565</f>
        <v>829.76</v>
      </c>
    </row>
    <row r="5566" customFormat="false" ht="15" hidden="false" customHeight="false" outlineLevel="0" collapsed="false">
      <c r="A5566" s="0" t="s">
        <v>13334</v>
      </c>
      <c r="B5566" s="0" t="s">
        <v>4995</v>
      </c>
      <c r="C5566" s="0" t="s">
        <v>7821</v>
      </c>
      <c r="D5566" s="0" t="n">
        <v>3</v>
      </c>
      <c r="E5566" s="8" t="n">
        <v>2479</v>
      </c>
      <c r="F5566" s="0" t="n">
        <v>0</v>
      </c>
      <c r="G5566" s="8" t="n">
        <v>7437</v>
      </c>
      <c r="H5566" s="0" t="str">
        <f aca="false">INDEX(Products!$C:$C,MATCH(C5566,Products!$A:$A,0))</f>
        <v>Beauty &amp; Personal Care</v>
      </c>
      <c r="I5566" s="0" t="str">
        <f aca="false">INDEX(Orders!$D:$D,MATCH(B5566,Orders!$A:$A,0))</f>
        <v>Delivered</v>
      </c>
      <c r="J5566" s="8" t="n">
        <f aca="false">INDEX(Products!$E:$E,MATCH(C5566,Products!$A:$A,0))</f>
        <v>1727.59</v>
      </c>
      <c r="K5566" s="8" t="n">
        <f aca="false">D5566*J5566</f>
        <v>5182.77</v>
      </c>
    </row>
    <row r="5567" customFormat="false" ht="15" hidden="false" customHeight="false" outlineLevel="0" collapsed="false">
      <c r="A5567" s="0" t="s">
        <v>13335</v>
      </c>
      <c r="B5567" s="0" t="s">
        <v>4995</v>
      </c>
      <c r="C5567" s="0" t="s">
        <v>7605</v>
      </c>
      <c r="D5567" s="0" t="n">
        <v>2</v>
      </c>
      <c r="E5567" s="8" t="n">
        <v>7919</v>
      </c>
      <c r="F5567" s="0" t="n">
        <v>10</v>
      </c>
      <c r="G5567" s="8" t="n">
        <v>14254.2</v>
      </c>
      <c r="H5567" s="0" t="str">
        <f aca="false">INDEX(Products!$C:$C,MATCH(C5567,Products!$A:$A,0))</f>
        <v>Home &amp; Kitchen</v>
      </c>
      <c r="I5567" s="0" t="str">
        <f aca="false">INDEX(Orders!$D:$D,MATCH(B5567,Orders!$A:$A,0))</f>
        <v>Delivered</v>
      </c>
      <c r="J5567" s="8" t="n">
        <f aca="false">INDEX(Products!$E:$E,MATCH(C5567,Products!$A:$A,0))</f>
        <v>4611.02</v>
      </c>
      <c r="K5567" s="8" t="n">
        <f aca="false">D5567*J5567</f>
        <v>9222.04</v>
      </c>
    </row>
    <row r="5568" customFormat="false" ht="15" hidden="false" customHeight="false" outlineLevel="0" collapsed="false">
      <c r="A5568" s="0" t="s">
        <v>13336</v>
      </c>
      <c r="B5568" s="0" t="s">
        <v>4996</v>
      </c>
      <c r="C5568" s="0" t="s">
        <v>7721</v>
      </c>
      <c r="D5568" s="0" t="n">
        <v>1</v>
      </c>
      <c r="E5568" s="8" t="n">
        <v>4189</v>
      </c>
      <c r="F5568" s="0" t="n">
        <v>10</v>
      </c>
      <c r="G5568" s="8" t="n">
        <v>3770.1</v>
      </c>
      <c r="H5568" s="0" t="str">
        <f aca="false">INDEX(Products!$C:$C,MATCH(C5568,Products!$A:$A,0))</f>
        <v>Electronics</v>
      </c>
      <c r="I5568" s="0" t="str">
        <f aca="false">INDEX(Orders!$D:$D,MATCH(B5568,Orders!$A:$A,0))</f>
        <v>Returned</v>
      </c>
      <c r="J5568" s="8" t="n">
        <f aca="false">INDEX(Products!$E:$E,MATCH(C5568,Products!$A:$A,0))</f>
        <v>3101.05</v>
      </c>
      <c r="K5568" s="8" t="n">
        <f aca="false">D5568*J5568</f>
        <v>3101.05</v>
      </c>
    </row>
    <row r="5569" customFormat="false" ht="15" hidden="false" customHeight="false" outlineLevel="0" collapsed="false">
      <c r="A5569" s="0" t="s">
        <v>13337</v>
      </c>
      <c r="B5569" s="0" t="s">
        <v>4996</v>
      </c>
      <c r="C5569" s="0" t="s">
        <v>7892</v>
      </c>
      <c r="D5569" s="0" t="n">
        <v>1</v>
      </c>
      <c r="E5569" s="8" t="n">
        <v>31790</v>
      </c>
      <c r="F5569" s="0" t="n">
        <v>0</v>
      </c>
      <c r="G5569" s="8" t="n">
        <v>31790</v>
      </c>
      <c r="H5569" s="0" t="str">
        <f aca="false">INDEX(Products!$C:$C,MATCH(C5569,Products!$A:$A,0))</f>
        <v>Electronics</v>
      </c>
      <c r="I5569" s="0" t="str">
        <f aca="false">INDEX(Orders!$D:$D,MATCH(B5569,Orders!$A:$A,0))</f>
        <v>Returned</v>
      </c>
      <c r="J5569" s="8" t="n">
        <f aca="false">INDEX(Products!$E:$E,MATCH(C5569,Products!$A:$A,0))</f>
        <v>21808.65</v>
      </c>
      <c r="K5569" s="8" t="n">
        <f aca="false">D5569*J5569</f>
        <v>21808.65</v>
      </c>
    </row>
    <row r="5570" customFormat="false" ht="15" hidden="false" customHeight="false" outlineLevel="0" collapsed="false">
      <c r="A5570" s="0" t="s">
        <v>13338</v>
      </c>
      <c r="B5570" s="0" t="s">
        <v>4997</v>
      </c>
      <c r="C5570" s="0" t="s">
        <v>7668</v>
      </c>
      <c r="D5570" s="0" t="n">
        <v>1</v>
      </c>
      <c r="E5570" s="8" t="n">
        <v>2809</v>
      </c>
      <c r="F5570" s="0" t="n">
        <v>0</v>
      </c>
      <c r="G5570" s="8" t="n">
        <v>2809</v>
      </c>
      <c r="H5570" s="0" t="str">
        <f aca="false">INDEX(Products!$C:$C,MATCH(C5570,Products!$A:$A,0))</f>
        <v>Beauty &amp; Personal Care</v>
      </c>
      <c r="I5570" s="0" t="str">
        <f aca="false">INDEX(Orders!$D:$D,MATCH(B5570,Orders!$A:$A,0))</f>
        <v>Returned</v>
      </c>
      <c r="J5570" s="8" t="n">
        <f aca="false">INDEX(Products!$E:$E,MATCH(C5570,Products!$A:$A,0))</f>
        <v>1850.71</v>
      </c>
      <c r="K5570" s="8" t="n">
        <f aca="false">D5570*J5570</f>
        <v>1850.71</v>
      </c>
    </row>
    <row r="5571" customFormat="false" ht="15" hidden="false" customHeight="false" outlineLevel="0" collapsed="false">
      <c r="A5571" s="0" t="s">
        <v>13339</v>
      </c>
      <c r="B5571" s="0" t="s">
        <v>4998</v>
      </c>
      <c r="C5571" s="0" t="s">
        <v>7801</v>
      </c>
      <c r="D5571" s="0" t="n">
        <v>1</v>
      </c>
      <c r="E5571" s="8" t="n">
        <v>2889</v>
      </c>
      <c r="F5571" s="0" t="n">
        <v>10</v>
      </c>
      <c r="G5571" s="8" t="n">
        <v>2600.1</v>
      </c>
      <c r="H5571" s="0" t="str">
        <f aca="false">INDEX(Products!$C:$C,MATCH(C5571,Products!$A:$A,0))</f>
        <v>Fashion</v>
      </c>
      <c r="I5571" s="0" t="str">
        <f aca="false">INDEX(Orders!$D:$D,MATCH(B5571,Orders!$A:$A,0))</f>
        <v>Delivered</v>
      </c>
      <c r="J5571" s="8" t="n">
        <f aca="false">INDEX(Products!$E:$E,MATCH(C5571,Products!$A:$A,0))</f>
        <v>1991.35</v>
      </c>
      <c r="K5571" s="8" t="n">
        <f aca="false">D5571*J5571</f>
        <v>1991.35</v>
      </c>
    </row>
    <row r="5572" customFormat="false" ht="15" hidden="false" customHeight="false" outlineLevel="0" collapsed="false">
      <c r="A5572" s="0" t="s">
        <v>13340</v>
      </c>
      <c r="B5572" s="0" t="s">
        <v>4998</v>
      </c>
      <c r="C5572" s="0" t="s">
        <v>8321</v>
      </c>
      <c r="D5572" s="0" t="n">
        <v>1</v>
      </c>
      <c r="E5572" s="8" t="n">
        <v>1329</v>
      </c>
      <c r="F5572" s="0" t="n">
        <v>5</v>
      </c>
      <c r="G5572" s="8" t="n">
        <v>1262.55</v>
      </c>
      <c r="H5572" s="0" t="str">
        <f aca="false">INDEX(Products!$C:$C,MATCH(C5572,Products!$A:$A,0))</f>
        <v>Home &amp; Kitchen</v>
      </c>
      <c r="I5572" s="0" t="str">
        <f aca="false">INDEX(Orders!$D:$D,MATCH(B5572,Orders!$A:$A,0))</f>
        <v>Delivered</v>
      </c>
      <c r="J5572" s="8" t="n">
        <f aca="false">INDEX(Products!$E:$E,MATCH(C5572,Products!$A:$A,0))</f>
        <v>896.37</v>
      </c>
      <c r="K5572" s="8" t="n">
        <f aca="false">D5572*J5572</f>
        <v>896.37</v>
      </c>
    </row>
    <row r="5573" customFormat="false" ht="15" hidden="false" customHeight="false" outlineLevel="0" collapsed="false">
      <c r="A5573" s="0" t="s">
        <v>13341</v>
      </c>
      <c r="B5573" s="0" t="s">
        <v>4998</v>
      </c>
      <c r="C5573" s="0" t="s">
        <v>8021</v>
      </c>
      <c r="D5573" s="0" t="n">
        <v>2</v>
      </c>
      <c r="E5573" s="8" t="n">
        <v>509</v>
      </c>
      <c r="F5573" s="0" t="n">
        <v>0</v>
      </c>
      <c r="G5573" s="8" t="n">
        <v>1018</v>
      </c>
      <c r="H5573" s="0" t="str">
        <f aca="false">INDEX(Products!$C:$C,MATCH(C5573,Products!$A:$A,0))</f>
        <v>Books</v>
      </c>
      <c r="I5573" s="0" t="str">
        <f aca="false">INDEX(Orders!$D:$D,MATCH(B5573,Orders!$A:$A,0))</f>
        <v>Delivered</v>
      </c>
      <c r="J5573" s="8" t="n">
        <f aca="false">INDEX(Products!$E:$E,MATCH(C5573,Products!$A:$A,0))</f>
        <v>283.91</v>
      </c>
      <c r="K5573" s="8" t="n">
        <f aca="false">D5573*J5573</f>
        <v>567.82</v>
      </c>
    </row>
    <row r="5574" customFormat="false" ht="15" hidden="false" customHeight="false" outlineLevel="0" collapsed="false">
      <c r="A5574" s="0" t="s">
        <v>13342</v>
      </c>
      <c r="B5574" s="0" t="s">
        <v>4998</v>
      </c>
      <c r="C5574" s="0" t="s">
        <v>7787</v>
      </c>
      <c r="D5574" s="0" t="n">
        <v>1</v>
      </c>
      <c r="E5574" s="8" t="n">
        <v>1279</v>
      </c>
      <c r="F5574" s="0" t="n">
        <v>0</v>
      </c>
      <c r="G5574" s="8" t="n">
        <v>1279</v>
      </c>
      <c r="H5574" s="0" t="str">
        <f aca="false">INDEX(Products!$C:$C,MATCH(C5574,Products!$A:$A,0))</f>
        <v>Fashion</v>
      </c>
      <c r="I5574" s="0" t="str">
        <f aca="false">INDEX(Orders!$D:$D,MATCH(B5574,Orders!$A:$A,0))</f>
        <v>Delivered</v>
      </c>
      <c r="J5574" s="8" t="n">
        <f aca="false">INDEX(Products!$E:$E,MATCH(C5574,Products!$A:$A,0))</f>
        <v>810.46</v>
      </c>
      <c r="K5574" s="8" t="n">
        <f aca="false">D5574*J5574</f>
        <v>810.46</v>
      </c>
    </row>
    <row r="5575" customFormat="false" ht="15" hidden="false" customHeight="false" outlineLevel="0" collapsed="false">
      <c r="A5575" s="0" t="s">
        <v>13343</v>
      </c>
      <c r="B5575" s="0" t="s">
        <v>5000</v>
      </c>
      <c r="C5575" s="0" t="s">
        <v>7818</v>
      </c>
      <c r="D5575" s="0" t="n">
        <v>1</v>
      </c>
      <c r="E5575" s="8" t="n">
        <v>23750</v>
      </c>
      <c r="F5575" s="0" t="n">
        <v>15</v>
      </c>
      <c r="G5575" s="8" t="n">
        <v>20187.5</v>
      </c>
      <c r="H5575" s="0" t="str">
        <f aca="false">INDEX(Products!$C:$C,MATCH(C5575,Products!$A:$A,0))</f>
        <v>Electronics</v>
      </c>
      <c r="I5575" s="0" t="str">
        <f aca="false">INDEX(Orders!$D:$D,MATCH(B5575,Orders!$A:$A,0))</f>
        <v>Delivered</v>
      </c>
      <c r="J5575" s="8" t="n">
        <f aca="false">INDEX(Products!$E:$E,MATCH(C5575,Products!$A:$A,0))</f>
        <v>15949.33</v>
      </c>
      <c r="K5575" s="8" t="n">
        <f aca="false">D5575*J5575</f>
        <v>15949.33</v>
      </c>
    </row>
    <row r="5576" customFormat="false" ht="15" hidden="false" customHeight="false" outlineLevel="0" collapsed="false">
      <c r="A5576" s="0" t="s">
        <v>13344</v>
      </c>
      <c r="B5576" s="0" t="s">
        <v>5001</v>
      </c>
      <c r="C5576" s="0" t="s">
        <v>7961</v>
      </c>
      <c r="D5576" s="0" t="n">
        <v>2</v>
      </c>
      <c r="E5576" s="8" t="n">
        <v>7140</v>
      </c>
      <c r="F5576" s="0" t="n">
        <v>0</v>
      </c>
      <c r="G5576" s="8" t="n">
        <v>14280</v>
      </c>
      <c r="H5576" s="0" t="str">
        <f aca="false">INDEX(Products!$C:$C,MATCH(C5576,Products!$A:$A,0))</f>
        <v>Mobiles &amp; Accessories</v>
      </c>
      <c r="I5576" s="0" t="str">
        <f aca="false">INDEX(Orders!$D:$D,MATCH(B5576,Orders!$A:$A,0))</f>
        <v>Delivered</v>
      </c>
      <c r="J5576" s="8" t="n">
        <f aca="false">INDEX(Products!$E:$E,MATCH(C5576,Products!$A:$A,0))</f>
        <v>4319.28</v>
      </c>
      <c r="K5576" s="8" t="n">
        <f aca="false">D5576*J5576</f>
        <v>8638.56</v>
      </c>
    </row>
    <row r="5577" customFormat="false" ht="15" hidden="false" customHeight="false" outlineLevel="0" collapsed="false">
      <c r="A5577" s="0" t="s">
        <v>13345</v>
      </c>
      <c r="B5577" s="0" t="s">
        <v>5002</v>
      </c>
      <c r="C5577" s="0" t="s">
        <v>9198</v>
      </c>
      <c r="D5577" s="0" t="n">
        <v>3</v>
      </c>
      <c r="E5577" s="8" t="n">
        <v>200</v>
      </c>
      <c r="F5577" s="0" t="n">
        <v>0</v>
      </c>
      <c r="G5577" s="8" t="n">
        <v>600</v>
      </c>
      <c r="H5577" s="0" t="str">
        <f aca="false">INDEX(Products!$C:$C,MATCH(C5577,Products!$A:$A,0))</f>
        <v>Beauty &amp; Personal Care</v>
      </c>
      <c r="I5577" s="0" t="str">
        <f aca="false">INDEX(Orders!$D:$D,MATCH(B5577,Orders!$A:$A,0))</f>
        <v>Cancelled</v>
      </c>
      <c r="J5577" s="8" t="n">
        <f aca="false">INDEX(Products!$E:$E,MATCH(C5577,Products!$A:$A,0))</f>
        <v>117.01</v>
      </c>
      <c r="K5577" s="8" t="n">
        <f aca="false">D5577*J5577</f>
        <v>351.03</v>
      </c>
    </row>
    <row r="5578" customFormat="false" ht="15" hidden="false" customHeight="false" outlineLevel="0" collapsed="false">
      <c r="A5578" s="0" t="s">
        <v>13346</v>
      </c>
      <c r="B5578" s="0" t="s">
        <v>5004</v>
      </c>
      <c r="C5578" s="0" t="s">
        <v>8210</v>
      </c>
      <c r="D5578" s="0" t="n">
        <v>1</v>
      </c>
      <c r="E5578" s="8" t="n">
        <v>76990</v>
      </c>
      <c r="F5578" s="0" t="n">
        <v>0</v>
      </c>
      <c r="G5578" s="8" t="n">
        <v>76990</v>
      </c>
      <c r="H5578" s="0" t="str">
        <f aca="false">INDEX(Products!$C:$C,MATCH(C5578,Products!$A:$A,0))</f>
        <v>Mobiles &amp; Accessories</v>
      </c>
      <c r="I5578" s="0" t="str">
        <f aca="false">INDEX(Orders!$D:$D,MATCH(B5578,Orders!$A:$A,0))</f>
        <v>Delivered</v>
      </c>
      <c r="J5578" s="8" t="n">
        <f aca="false">INDEX(Products!$E:$E,MATCH(C5578,Products!$A:$A,0))</f>
        <v>55934.16</v>
      </c>
      <c r="K5578" s="8" t="n">
        <f aca="false">D5578*J5578</f>
        <v>55934.16</v>
      </c>
    </row>
    <row r="5579" customFormat="false" ht="15" hidden="false" customHeight="false" outlineLevel="0" collapsed="false">
      <c r="A5579" s="0" t="s">
        <v>13347</v>
      </c>
      <c r="B5579" s="0" t="s">
        <v>5004</v>
      </c>
      <c r="C5579" s="0" t="s">
        <v>7963</v>
      </c>
      <c r="D5579" s="0" t="n">
        <v>2</v>
      </c>
      <c r="E5579" s="8" t="n">
        <v>1509</v>
      </c>
      <c r="F5579" s="0" t="n">
        <v>0</v>
      </c>
      <c r="G5579" s="8" t="n">
        <v>3018</v>
      </c>
      <c r="H5579" s="0" t="str">
        <f aca="false">INDEX(Products!$C:$C,MATCH(C5579,Products!$A:$A,0))</f>
        <v>Books</v>
      </c>
      <c r="I5579" s="0" t="str">
        <f aca="false">INDEX(Orders!$D:$D,MATCH(B5579,Orders!$A:$A,0))</f>
        <v>Delivered</v>
      </c>
      <c r="J5579" s="8" t="n">
        <f aca="false">INDEX(Products!$E:$E,MATCH(C5579,Products!$A:$A,0))</f>
        <v>849.27</v>
      </c>
      <c r="K5579" s="8" t="n">
        <f aca="false">D5579*J5579</f>
        <v>1698.54</v>
      </c>
    </row>
    <row r="5580" customFormat="false" ht="15" hidden="false" customHeight="false" outlineLevel="0" collapsed="false">
      <c r="A5580" s="0" t="s">
        <v>13348</v>
      </c>
      <c r="B5580" s="0" t="s">
        <v>5004</v>
      </c>
      <c r="C5580" s="0" t="s">
        <v>7853</v>
      </c>
      <c r="D5580" s="0" t="n">
        <v>1</v>
      </c>
      <c r="E5580" s="8" t="n">
        <v>1989</v>
      </c>
      <c r="F5580" s="0" t="n">
        <v>5</v>
      </c>
      <c r="G5580" s="8" t="n">
        <v>1889.55</v>
      </c>
      <c r="H5580" s="0" t="str">
        <f aca="false">INDEX(Products!$C:$C,MATCH(C5580,Products!$A:$A,0))</f>
        <v>Fashion</v>
      </c>
      <c r="I5580" s="0" t="str">
        <f aca="false">INDEX(Orders!$D:$D,MATCH(B5580,Orders!$A:$A,0))</f>
        <v>Delivered</v>
      </c>
      <c r="J5580" s="8" t="n">
        <f aca="false">INDEX(Products!$E:$E,MATCH(C5580,Products!$A:$A,0))</f>
        <v>1234.69</v>
      </c>
      <c r="K5580" s="8" t="n">
        <f aca="false">D5580*J5580</f>
        <v>1234.69</v>
      </c>
    </row>
    <row r="5581" customFormat="false" ht="15" hidden="false" customHeight="false" outlineLevel="0" collapsed="false">
      <c r="A5581" s="0" t="s">
        <v>13349</v>
      </c>
      <c r="B5581" s="0" t="s">
        <v>5005</v>
      </c>
      <c r="C5581" s="0" t="s">
        <v>7678</v>
      </c>
      <c r="D5581" s="0" t="n">
        <v>1</v>
      </c>
      <c r="E5581" s="8" t="n">
        <v>9859</v>
      </c>
      <c r="F5581" s="0" t="n">
        <v>5</v>
      </c>
      <c r="G5581" s="8" t="n">
        <v>9366.05</v>
      </c>
      <c r="H5581" s="0" t="str">
        <f aca="false">INDEX(Products!$C:$C,MATCH(C5581,Products!$A:$A,0))</f>
        <v>Electronics</v>
      </c>
      <c r="I5581" s="0" t="str">
        <f aca="false">INDEX(Orders!$D:$D,MATCH(B5581,Orders!$A:$A,0))</f>
        <v>Delivered</v>
      </c>
      <c r="J5581" s="8" t="n">
        <f aca="false">INDEX(Products!$E:$E,MATCH(C5581,Products!$A:$A,0))</f>
        <v>6581.05</v>
      </c>
      <c r="K5581" s="8" t="n">
        <f aca="false">D5581*J5581</f>
        <v>6581.05</v>
      </c>
    </row>
    <row r="5582" customFormat="false" ht="15" hidden="false" customHeight="false" outlineLevel="0" collapsed="false">
      <c r="A5582" s="0" t="s">
        <v>13350</v>
      </c>
      <c r="B5582" s="0" t="s">
        <v>5007</v>
      </c>
      <c r="C5582" s="0" t="s">
        <v>8197</v>
      </c>
      <c r="D5582" s="0" t="n">
        <v>1</v>
      </c>
      <c r="E5582" s="8" t="n">
        <v>10919</v>
      </c>
      <c r="F5582" s="0" t="n">
        <v>0</v>
      </c>
      <c r="G5582" s="8" t="n">
        <v>10919</v>
      </c>
      <c r="H5582" s="0" t="str">
        <f aca="false">INDEX(Products!$C:$C,MATCH(C5582,Products!$A:$A,0))</f>
        <v>Home &amp; Kitchen</v>
      </c>
      <c r="I5582" s="0" t="str">
        <f aca="false">INDEX(Orders!$D:$D,MATCH(B5582,Orders!$A:$A,0))</f>
        <v>Delivered</v>
      </c>
      <c r="J5582" s="8" t="n">
        <f aca="false">INDEX(Products!$E:$E,MATCH(C5582,Products!$A:$A,0))</f>
        <v>6025.22</v>
      </c>
      <c r="K5582" s="8" t="n">
        <f aca="false">D5582*J5582</f>
        <v>6025.22</v>
      </c>
    </row>
    <row r="5583" customFormat="false" ht="15" hidden="false" customHeight="false" outlineLevel="0" collapsed="false">
      <c r="A5583" s="0" t="s">
        <v>13351</v>
      </c>
      <c r="B5583" s="0" t="s">
        <v>5009</v>
      </c>
      <c r="C5583" s="0" t="s">
        <v>8253</v>
      </c>
      <c r="D5583" s="0" t="n">
        <v>1</v>
      </c>
      <c r="E5583" s="8" t="n">
        <v>1729</v>
      </c>
      <c r="F5583" s="0" t="n">
        <v>15</v>
      </c>
      <c r="G5583" s="8" t="n">
        <v>1469.65</v>
      </c>
      <c r="H5583" s="0" t="str">
        <f aca="false">INDEX(Products!$C:$C,MATCH(C5583,Products!$A:$A,0))</f>
        <v>Beauty &amp; Personal Care</v>
      </c>
      <c r="I5583" s="0" t="str">
        <f aca="false">INDEX(Orders!$D:$D,MATCH(B5583,Orders!$A:$A,0))</f>
        <v>Delivered</v>
      </c>
      <c r="J5583" s="8" t="n">
        <f aca="false">INDEX(Products!$E:$E,MATCH(C5583,Products!$A:$A,0))</f>
        <v>1062.01</v>
      </c>
      <c r="K5583" s="8" t="n">
        <f aca="false">D5583*J5583</f>
        <v>1062.01</v>
      </c>
    </row>
    <row r="5584" customFormat="false" ht="15" hidden="false" customHeight="false" outlineLevel="0" collapsed="false">
      <c r="A5584" s="0" t="s">
        <v>13352</v>
      </c>
      <c r="B5584" s="0" t="s">
        <v>5011</v>
      </c>
      <c r="C5584" s="0" t="s">
        <v>7811</v>
      </c>
      <c r="D5584" s="0" t="n">
        <v>1</v>
      </c>
      <c r="E5584" s="8" t="n">
        <v>36999</v>
      </c>
      <c r="F5584" s="0" t="n">
        <v>10</v>
      </c>
      <c r="G5584" s="8" t="n">
        <v>33299.1</v>
      </c>
      <c r="H5584" s="0" t="str">
        <f aca="false">INDEX(Products!$C:$C,MATCH(C5584,Products!$A:$A,0))</f>
        <v>Electronics</v>
      </c>
      <c r="I5584" s="0" t="str">
        <f aca="false">INDEX(Orders!$D:$D,MATCH(B5584,Orders!$A:$A,0))</f>
        <v>Delivered</v>
      </c>
      <c r="J5584" s="8" t="n">
        <f aca="false">INDEX(Products!$E:$E,MATCH(C5584,Products!$A:$A,0))</f>
        <v>21693.36</v>
      </c>
      <c r="K5584" s="8" t="n">
        <f aca="false">D5584*J5584</f>
        <v>21693.36</v>
      </c>
    </row>
    <row r="5585" customFormat="false" ht="15" hidden="false" customHeight="false" outlineLevel="0" collapsed="false">
      <c r="A5585" s="0" t="s">
        <v>13353</v>
      </c>
      <c r="B5585" s="0" t="s">
        <v>5012</v>
      </c>
      <c r="C5585" s="0" t="s">
        <v>7651</v>
      </c>
      <c r="D5585" s="0" t="n">
        <v>1</v>
      </c>
      <c r="E5585" s="8" t="n">
        <v>7439</v>
      </c>
      <c r="F5585" s="0" t="n">
        <v>20</v>
      </c>
      <c r="G5585" s="8" t="n">
        <v>5951.2</v>
      </c>
      <c r="H5585" s="0" t="str">
        <f aca="false">INDEX(Products!$C:$C,MATCH(C5585,Products!$A:$A,0))</f>
        <v>Mobiles &amp; Accessories</v>
      </c>
      <c r="I5585" s="0" t="str">
        <f aca="false">INDEX(Orders!$D:$D,MATCH(B5585,Orders!$A:$A,0))</f>
        <v>Delivered</v>
      </c>
      <c r="J5585" s="8" t="n">
        <f aca="false">INDEX(Products!$E:$E,MATCH(C5585,Products!$A:$A,0))</f>
        <v>4901.55</v>
      </c>
      <c r="K5585" s="8" t="n">
        <f aca="false">D5585*J5585</f>
        <v>4901.55</v>
      </c>
    </row>
    <row r="5586" customFormat="false" ht="15" hidden="false" customHeight="false" outlineLevel="0" collapsed="false">
      <c r="A5586" s="0" t="s">
        <v>13354</v>
      </c>
      <c r="B5586" s="0" t="s">
        <v>5014</v>
      </c>
      <c r="C5586" s="0" t="s">
        <v>8286</v>
      </c>
      <c r="D5586" s="0" t="n">
        <v>1</v>
      </c>
      <c r="E5586" s="8" t="n">
        <v>11479</v>
      </c>
      <c r="F5586" s="0" t="n">
        <v>0</v>
      </c>
      <c r="G5586" s="8" t="n">
        <v>11479</v>
      </c>
      <c r="H5586" s="0" t="str">
        <f aca="false">INDEX(Products!$C:$C,MATCH(C5586,Products!$A:$A,0))</f>
        <v>Home &amp; Kitchen</v>
      </c>
      <c r="I5586" s="0" t="str">
        <f aca="false">INDEX(Orders!$D:$D,MATCH(B5586,Orders!$A:$A,0))</f>
        <v>Delivered</v>
      </c>
      <c r="J5586" s="8" t="n">
        <f aca="false">INDEX(Products!$E:$E,MATCH(C5586,Products!$A:$A,0))</f>
        <v>6548.81</v>
      </c>
      <c r="K5586" s="8" t="n">
        <f aca="false">D5586*J5586</f>
        <v>6548.81</v>
      </c>
    </row>
    <row r="5587" customFormat="false" ht="15" hidden="false" customHeight="false" outlineLevel="0" collapsed="false">
      <c r="A5587" s="0" t="s">
        <v>13355</v>
      </c>
      <c r="B5587" s="0" t="s">
        <v>5015</v>
      </c>
      <c r="C5587" s="0" t="s">
        <v>7833</v>
      </c>
      <c r="D5587" s="0" t="n">
        <v>1</v>
      </c>
      <c r="E5587" s="8" t="n">
        <v>63680</v>
      </c>
      <c r="F5587" s="0" t="n">
        <v>15</v>
      </c>
      <c r="G5587" s="8" t="n">
        <v>54128</v>
      </c>
      <c r="H5587" s="0" t="str">
        <f aca="false">INDEX(Products!$C:$C,MATCH(C5587,Products!$A:$A,0))</f>
        <v>Mobiles &amp; Accessories</v>
      </c>
      <c r="I5587" s="0" t="str">
        <f aca="false">INDEX(Orders!$D:$D,MATCH(B5587,Orders!$A:$A,0))</f>
        <v>Delivered</v>
      </c>
      <c r="J5587" s="8" t="n">
        <f aca="false">INDEX(Products!$E:$E,MATCH(C5587,Products!$A:$A,0))</f>
        <v>42793.05</v>
      </c>
      <c r="K5587" s="8" t="n">
        <f aca="false">D5587*J5587</f>
        <v>42793.05</v>
      </c>
    </row>
    <row r="5588" customFormat="false" ht="15" hidden="false" customHeight="false" outlineLevel="0" collapsed="false">
      <c r="A5588" s="0" t="s">
        <v>13356</v>
      </c>
      <c r="B5588" s="0" t="s">
        <v>5017</v>
      </c>
      <c r="C5588" s="0" t="s">
        <v>7742</v>
      </c>
      <c r="D5588" s="0" t="n">
        <v>1</v>
      </c>
      <c r="E5588" s="8" t="n">
        <v>12729</v>
      </c>
      <c r="F5588" s="0" t="n">
        <v>10</v>
      </c>
      <c r="G5588" s="8" t="n">
        <v>11456.1</v>
      </c>
      <c r="H5588" s="0" t="str">
        <f aca="false">INDEX(Products!$C:$C,MATCH(C5588,Products!$A:$A,0))</f>
        <v>Home &amp; Kitchen</v>
      </c>
      <c r="I5588" s="0" t="str">
        <f aca="false">INDEX(Orders!$D:$D,MATCH(B5588,Orders!$A:$A,0))</f>
        <v>Delivered</v>
      </c>
      <c r="J5588" s="8" t="n">
        <f aca="false">INDEX(Products!$E:$E,MATCH(C5588,Products!$A:$A,0))</f>
        <v>8235.9</v>
      </c>
      <c r="K5588" s="8" t="n">
        <f aca="false">D5588*J5588</f>
        <v>8235.9</v>
      </c>
    </row>
    <row r="5589" customFormat="false" ht="15" hidden="false" customHeight="false" outlineLevel="0" collapsed="false">
      <c r="A5589" s="0" t="s">
        <v>13357</v>
      </c>
      <c r="B5589" s="0" t="s">
        <v>5017</v>
      </c>
      <c r="C5589" s="0" t="s">
        <v>7727</v>
      </c>
      <c r="D5589" s="0" t="n">
        <v>1</v>
      </c>
      <c r="E5589" s="8" t="n">
        <v>2379</v>
      </c>
      <c r="F5589" s="0" t="n">
        <v>0</v>
      </c>
      <c r="G5589" s="8" t="n">
        <v>2379</v>
      </c>
      <c r="H5589" s="0" t="str">
        <f aca="false">INDEX(Products!$C:$C,MATCH(C5589,Products!$A:$A,0))</f>
        <v>Fashion</v>
      </c>
      <c r="I5589" s="0" t="str">
        <f aca="false">INDEX(Orders!$D:$D,MATCH(B5589,Orders!$A:$A,0))</f>
        <v>Delivered</v>
      </c>
      <c r="J5589" s="8" t="n">
        <f aca="false">INDEX(Products!$E:$E,MATCH(C5589,Products!$A:$A,0))</f>
        <v>1774.91</v>
      </c>
      <c r="K5589" s="8" t="n">
        <f aca="false">D5589*J5589</f>
        <v>1774.91</v>
      </c>
    </row>
    <row r="5590" customFormat="false" ht="15" hidden="false" customHeight="false" outlineLevel="0" collapsed="false">
      <c r="A5590" s="0" t="s">
        <v>13358</v>
      </c>
      <c r="B5590" s="0" t="s">
        <v>5019</v>
      </c>
      <c r="C5590" s="0" t="s">
        <v>7705</v>
      </c>
      <c r="D5590" s="0" t="n">
        <v>1</v>
      </c>
      <c r="E5590" s="8" t="n">
        <v>2409</v>
      </c>
      <c r="F5590" s="0" t="n">
        <v>15</v>
      </c>
      <c r="G5590" s="8" t="n">
        <v>2047.65</v>
      </c>
      <c r="H5590" s="0" t="str">
        <f aca="false">INDEX(Products!$C:$C,MATCH(C5590,Products!$A:$A,0))</f>
        <v>Fashion</v>
      </c>
      <c r="I5590" s="0" t="str">
        <f aca="false">INDEX(Orders!$D:$D,MATCH(B5590,Orders!$A:$A,0))</f>
        <v>Delivered</v>
      </c>
      <c r="J5590" s="8" t="n">
        <f aca="false">INDEX(Products!$E:$E,MATCH(C5590,Products!$A:$A,0))</f>
        <v>1619.11</v>
      </c>
      <c r="K5590" s="8" t="n">
        <f aca="false">D5590*J5590</f>
        <v>1619.11</v>
      </c>
    </row>
    <row r="5591" customFormat="false" ht="15" hidden="false" customHeight="false" outlineLevel="0" collapsed="false">
      <c r="A5591" s="0" t="s">
        <v>13359</v>
      </c>
      <c r="B5591" s="0" t="s">
        <v>5021</v>
      </c>
      <c r="C5591" s="0" t="s">
        <v>8221</v>
      </c>
      <c r="D5591" s="0" t="n">
        <v>1</v>
      </c>
      <c r="E5591" s="8" t="n">
        <v>31819</v>
      </c>
      <c r="F5591" s="0" t="n">
        <v>30</v>
      </c>
      <c r="G5591" s="8" t="n">
        <v>22273.3</v>
      </c>
      <c r="H5591" s="0" t="str">
        <f aca="false">INDEX(Products!$C:$C,MATCH(C5591,Products!$A:$A,0))</f>
        <v>Furniture</v>
      </c>
      <c r="I5591" s="0" t="str">
        <f aca="false">INDEX(Orders!$D:$D,MATCH(B5591,Orders!$A:$A,0))</f>
        <v>Delivered</v>
      </c>
      <c r="J5591" s="8" t="n">
        <f aca="false">INDEX(Products!$E:$E,MATCH(C5591,Products!$A:$A,0))</f>
        <v>17577.81</v>
      </c>
      <c r="K5591" s="8" t="n">
        <f aca="false">D5591*J5591</f>
        <v>17577.81</v>
      </c>
    </row>
    <row r="5592" customFormat="false" ht="15" hidden="false" customHeight="false" outlineLevel="0" collapsed="false">
      <c r="A5592" s="0" t="s">
        <v>13360</v>
      </c>
      <c r="B5592" s="0" t="s">
        <v>5021</v>
      </c>
      <c r="C5592" s="0" t="s">
        <v>8253</v>
      </c>
      <c r="D5592" s="0" t="n">
        <v>1</v>
      </c>
      <c r="E5592" s="8" t="n">
        <v>1729</v>
      </c>
      <c r="F5592" s="0" t="n">
        <v>5</v>
      </c>
      <c r="G5592" s="8" t="n">
        <v>1642.55</v>
      </c>
      <c r="H5592" s="0" t="str">
        <f aca="false">INDEX(Products!$C:$C,MATCH(C5592,Products!$A:$A,0))</f>
        <v>Beauty &amp; Personal Care</v>
      </c>
      <c r="I5592" s="0" t="str">
        <f aca="false">INDEX(Orders!$D:$D,MATCH(B5592,Orders!$A:$A,0))</f>
        <v>Delivered</v>
      </c>
      <c r="J5592" s="8" t="n">
        <f aca="false">INDEX(Products!$E:$E,MATCH(C5592,Products!$A:$A,0))</f>
        <v>1062.01</v>
      </c>
      <c r="K5592" s="8" t="n">
        <f aca="false">D5592*J5592</f>
        <v>1062.01</v>
      </c>
    </row>
    <row r="5593" customFormat="false" ht="15" hidden="false" customHeight="false" outlineLevel="0" collapsed="false">
      <c r="A5593" s="0" t="s">
        <v>13361</v>
      </c>
      <c r="B5593" s="0" t="s">
        <v>5021</v>
      </c>
      <c r="C5593" s="0" t="s">
        <v>8130</v>
      </c>
      <c r="D5593" s="0" t="n">
        <v>1</v>
      </c>
      <c r="E5593" s="8" t="n">
        <v>7929</v>
      </c>
      <c r="F5593" s="0" t="n">
        <v>5</v>
      </c>
      <c r="G5593" s="8" t="n">
        <v>7532.55</v>
      </c>
      <c r="H5593" s="0" t="str">
        <f aca="false">INDEX(Products!$C:$C,MATCH(C5593,Products!$A:$A,0))</f>
        <v>Home &amp; Kitchen</v>
      </c>
      <c r="I5593" s="0" t="str">
        <f aca="false">INDEX(Orders!$D:$D,MATCH(B5593,Orders!$A:$A,0))</f>
        <v>Delivered</v>
      </c>
      <c r="J5593" s="8" t="n">
        <f aca="false">INDEX(Products!$E:$E,MATCH(C5593,Products!$A:$A,0))</f>
        <v>4469.51</v>
      </c>
      <c r="K5593" s="8" t="n">
        <f aca="false">D5593*J5593</f>
        <v>4469.51</v>
      </c>
    </row>
    <row r="5594" customFormat="false" ht="15" hidden="false" customHeight="false" outlineLevel="0" collapsed="false">
      <c r="A5594" s="0" t="s">
        <v>13362</v>
      </c>
      <c r="B5594" s="0" t="s">
        <v>5021</v>
      </c>
      <c r="C5594" s="0" t="s">
        <v>7707</v>
      </c>
      <c r="D5594" s="0" t="n">
        <v>1</v>
      </c>
      <c r="E5594" s="8" t="n">
        <v>3479</v>
      </c>
      <c r="F5594" s="0" t="n">
        <v>0</v>
      </c>
      <c r="G5594" s="8" t="n">
        <v>3479</v>
      </c>
      <c r="H5594" s="0" t="str">
        <f aca="false">INDEX(Products!$C:$C,MATCH(C5594,Products!$A:$A,0))</f>
        <v>Fashion</v>
      </c>
      <c r="I5594" s="0" t="str">
        <f aca="false">INDEX(Orders!$D:$D,MATCH(B5594,Orders!$A:$A,0))</f>
        <v>Delivered</v>
      </c>
      <c r="J5594" s="8" t="n">
        <f aca="false">INDEX(Products!$E:$E,MATCH(C5594,Products!$A:$A,0))</f>
        <v>1949.52</v>
      </c>
      <c r="K5594" s="8" t="n">
        <f aca="false">D5594*J5594</f>
        <v>1949.52</v>
      </c>
    </row>
    <row r="5595" customFormat="false" ht="15" hidden="false" customHeight="false" outlineLevel="0" collapsed="false">
      <c r="A5595" s="0" t="s">
        <v>13363</v>
      </c>
      <c r="B5595" s="0" t="s">
        <v>5023</v>
      </c>
      <c r="C5595" s="0" t="s">
        <v>7670</v>
      </c>
      <c r="D5595" s="0" t="n">
        <v>1</v>
      </c>
      <c r="E5595" s="8" t="n">
        <v>9809</v>
      </c>
      <c r="F5595" s="0" t="n">
        <v>15</v>
      </c>
      <c r="G5595" s="8" t="n">
        <v>8337.65</v>
      </c>
      <c r="H5595" s="0" t="str">
        <f aca="false">INDEX(Products!$C:$C,MATCH(C5595,Products!$A:$A,0))</f>
        <v>Home &amp; Kitchen</v>
      </c>
      <c r="I5595" s="0" t="str">
        <f aca="false">INDEX(Orders!$D:$D,MATCH(B5595,Orders!$A:$A,0))</f>
        <v>Delivered</v>
      </c>
      <c r="J5595" s="8" t="n">
        <f aca="false">INDEX(Products!$E:$E,MATCH(C5595,Products!$A:$A,0))</f>
        <v>5919.54</v>
      </c>
      <c r="K5595" s="8" t="n">
        <f aca="false">D5595*J5595</f>
        <v>5919.54</v>
      </c>
    </row>
    <row r="5596" customFormat="false" ht="15" hidden="false" customHeight="false" outlineLevel="0" collapsed="false">
      <c r="A5596" s="0" t="s">
        <v>13364</v>
      </c>
      <c r="B5596" s="0" t="s">
        <v>5025</v>
      </c>
      <c r="C5596" s="0" t="s">
        <v>7987</v>
      </c>
      <c r="D5596" s="0" t="n">
        <v>1</v>
      </c>
      <c r="E5596" s="8" t="n">
        <v>4779</v>
      </c>
      <c r="F5596" s="0" t="n">
        <v>0</v>
      </c>
      <c r="G5596" s="8" t="n">
        <v>4779</v>
      </c>
      <c r="H5596" s="0" t="str">
        <f aca="false">INDEX(Products!$C:$C,MATCH(C5596,Products!$A:$A,0))</f>
        <v>Fashion</v>
      </c>
      <c r="I5596" s="0" t="str">
        <f aca="false">INDEX(Orders!$D:$D,MATCH(B5596,Orders!$A:$A,0))</f>
        <v>Delivered</v>
      </c>
      <c r="J5596" s="8" t="n">
        <f aca="false">INDEX(Products!$E:$E,MATCH(C5596,Products!$A:$A,0))</f>
        <v>3184.36</v>
      </c>
      <c r="K5596" s="8" t="n">
        <f aca="false">D5596*J5596</f>
        <v>3184.36</v>
      </c>
    </row>
    <row r="5597" customFormat="false" ht="15" hidden="false" customHeight="false" outlineLevel="0" collapsed="false">
      <c r="A5597" s="0" t="s">
        <v>13365</v>
      </c>
      <c r="B5597" s="0" t="s">
        <v>5026</v>
      </c>
      <c r="C5597" s="0" t="s">
        <v>7663</v>
      </c>
      <c r="D5597" s="0" t="n">
        <v>1</v>
      </c>
      <c r="E5597" s="8" t="n">
        <v>4859</v>
      </c>
      <c r="F5597" s="0" t="n">
        <v>5</v>
      </c>
      <c r="G5597" s="8" t="n">
        <v>4616.05</v>
      </c>
      <c r="H5597" s="0" t="str">
        <f aca="false">INDEX(Products!$C:$C,MATCH(C5597,Products!$A:$A,0))</f>
        <v>Fashion</v>
      </c>
      <c r="I5597" s="0" t="str">
        <f aca="false">INDEX(Orders!$D:$D,MATCH(B5597,Orders!$A:$A,0))</f>
        <v>Cancelled</v>
      </c>
      <c r="J5597" s="8" t="n">
        <f aca="false">INDEX(Products!$E:$E,MATCH(C5597,Products!$A:$A,0))</f>
        <v>2737.14</v>
      </c>
      <c r="K5597" s="8" t="n">
        <f aca="false">D5597*J5597</f>
        <v>2737.14</v>
      </c>
    </row>
    <row r="5598" customFormat="false" ht="15" hidden="false" customHeight="false" outlineLevel="0" collapsed="false">
      <c r="A5598" s="0" t="s">
        <v>13366</v>
      </c>
      <c r="B5598" s="0" t="s">
        <v>5027</v>
      </c>
      <c r="C5598" s="0" t="s">
        <v>7640</v>
      </c>
      <c r="D5598" s="0" t="n">
        <v>1</v>
      </c>
      <c r="E5598" s="8" t="n">
        <v>1880</v>
      </c>
      <c r="F5598" s="0" t="n">
        <v>5</v>
      </c>
      <c r="G5598" s="8" t="n">
        <v>1786</v>
      </c>
      <c r="H5598" s="0" t="str">
        <f aca="false">INDEX(Products!$C:$C,MATCH(C5598,Products!$A:$A,0))</f>
        <v>Fashion</v>
      </c>
      <c r="I5598" s="0" t="str">
        <f aca="false">INDEX(Orders!$D:$D,MATCH(B5598,Orders!$A:$A,0))</f>
        <v>Delivered</v>
      </c>
      <c r="J5598" s="8" t="n">
        <f aca="false">INDEX(Products!$E:$E,MATCH(C5598,Products!$A:$A,0))</f>
        <v>1401.93</v>
      </c>
      <c r="K5598" s="8" t="n">
        <f aca="false">D5598*J5598</f>
        <v>1401.93</v>
      </c>
    </row>
    <row r="5599" customFormat="false" ht="15" hidden="false" customHeight="false" outlineLevel="0" collapsed="false">
      <c r="A5599" s="0" t="s">
        <v>13367</v>
      </c>
      <c r="B5599" s="0" t="s">
        <v>5028</v>
      </c>
      <c r="C5599" s="0" t="s">
        <v>7680</v>
      </c>
      <c r="D5599" s="0" t="n">
        <v>2</v>
      </c>
      <c r="E5599" s="8" t="n">
        <v>14639</v>
      </c>
      <c r="F5599" s="0" t="n">
        <v>20</v>
      </c>
      <c r="G5599" s="8" t="n">
        <v>23422.4</v>
      </c>
      <c r="H5599" s="0" t="str">
        <f aca="false">INDEX(Products!$C:$C,MATCH(C5599,Products!$A:$A,0))</f>
        <v>Electronics</v>
      </c>
      <c r="I5599" s="0" t="str">
        <f aca="false">INDEX(Orders!$D:$D,MATCH(B5599,Orders!$A:$A,0))</f>
        <v>Delivered</v>
      </c>
      <c r="J5599" s="8" t="n">
        <f aca="false">INDEX(Products!$E:$E,MATCH(C5599,Products!$A:$A,0))</f>
        <v>8845.17</v>
      </c>
      <c r="K5599" s="8" t="n">
        <f aca="false">D5599*J5599</f>
        <v>17690.34</v>
      </c>
    </row>
    <row r="5600" customFormat="false" ht="15" hidden="false" customHeight="false" outlineLevel="0" collapsed="false">
      <c r="A5600" s="0" t="s">
        <v>13368</v>
      </c>
      <c r="B5600" s="0" t="s">
        <v>5029</v>
      </c>
      <c r="C5600" s="0" t="s">
        <v>7624</v>
      </c>
      <c r="D5600" s="0" t="n">
        <v>1</v>
      </c>
      <c r="E5600" s="8" t="n">
        <v>14119</v>
      </c>
      <c r="F5600" s="0" t="n">
        <v>0</v>
      </c>
      <c r="G5600" s="8" t="n">
        <v>14119</v>
      </c>
      <c r="H5600" s="0" t="str">
        <f aca="false">INDEX(Products!$C:$C,MATCH(C5600,Products!$A:$A,0))</f>
        <v>Electronics</v>
      </c>
      <c r="I5600" s="0" t="str">
        <f aca="false">INDEX(Orders!$D:$D,MATCH(B5600,Orders!$A:$A,0))</f>
        <v>Delivered</v>
      </c>
      <c r="J5600" s="8" t="n">
        <f aca="false">INDEX(Products!$E:$E,MATCH(C5600,Products!$A:$A,0))</f>
        <v>9184.78</v>
      </c>
      <c r="K5600" s="8" t="n">
        <f aca="false">D5600*J5600</f>
        <v>9184.78</v>
      </c>
    </row>
    <row r="5601" customFormat="false" ht="15" hidden="false" customHeight="false" outlineLevel="0" collapsed="false">
      <c r="A5601" s="0" t="s">
        <v>13369</v>
      </c>
      <c r="B5601" s="0" t="s">
        <v>5029</v>
      </c>
      <c r="C5601" s="0" t="s">
        <v>7632</v>
      </c>
      <c r="D5601" s="0" t="n">
        <v>1</v>
      </c>
      <c r="E5601" s="8" t="n">
        <v>2139</v>
      </c>
      <c r="F5601" s="0" t="n">
        <v>0</v>
      </c>
      <c r="G5601" s="8" t="n">
        <v>2139</v>
      </c>
      <c r="H5601" s="0" t="str">
        <f aca="false">INDEX(Products!$C:$C,MATCH(C5601,Products!$A:$A,0))</f>
        <v>Fashion</v>
      </c>
      <c r="I5601" s="0" t="str">
        <f aca="false">INDEX(Orders!$D:$D,MATCH(B5601,Orders!$A:$A,0))</f>
        <v>Delivered</v>
      </c>
      <c r="J5601" s="8" t="n">
        <f aca="false">INDEX(Products!$E:$E,MATCH(C5601,Products!$A:$A,0))</f>
        <v>1562.3</v>
      </c>
      <c r="K5601" s="8" t="n">
        <f aca="false">D5601*J5601</f>
        <v>1562.3</v>
      </c>
    </row>
    <row r="5602" customFormat="false" ht="15" hidden="false" customHeight="false" outlineLevel="0" collapsed="false">
      <c r="A5602" s="0" t="s">
        <v>13370</v>
      </c>
      <c r="B5602" s="0" t="s">
        <v>5029</v>
      </c>
      <c r="C5602" s="0" t="s">
        <v>7723</v>
      </c>
      <c r="D5602" s="0" t="n">
        <v>1</v>
      </c>
      <c r="E5602" s="8" t="n">
        <v>26310</v>
      </c>
      <c r="F5602" s="0" t="n">
        <v>0</v>
      </c>
      <c r="G5602" s="8" t="n">
        <v>26310</v>
      </c>
      <c r="H5602" s="0" t="str">
        <f aca="false">INDEX(Products!$C:$C,MATCH(C5602,Products!$A:$A,0))</f>
        <v>Electronics</v>
      </c>
      <c r="I5602" s="0" t="str">
        <f aca="false">INDEX(Orders!$D:$D,MATCH(B5602,Orders!$A:$A,0))</f>
        <v>Delivered</v>
      </c>
      <c r="J5602" s="8" t="n">
        <f aca="false">INDEX(Products!$E:$E,MATCH(C5602,Products!$A:$A,0))</f>
        <v>16349.67</v>
      </c>
      <c r="K5602" s="8" t="n">
        <f aca="false">D5602*J5602</f>
        <v>16349.67</v>
      </c>
    </row>
    <row r="5603" customFormat="false" ht="15" hidden="false" customHeight="false" outlineLevel="0" collapsed="false">
      <c r="A5603" s="0" t="s">
        <v>13371</v>
      </c>
      <c r="B5603" s="0" t="s">
        <v>5030</v>
      </c>
      <c r="C5603" s="0" t="s">
        <v>8057</v>
      </c>
      <c r="D5603" s="0" t="n">
        <v>1</v>
      </c>
      <c r="E5603" s="8" t="n">
        <v>5310</v>
      </c>
      <c r="F5603" s="0" t="n">
        <v>15</v>
      </c>
      <c r="G5603" s="8" t="n">
        <v>4513.5</v>
      </c>
      <c r="H5603" s="0" t="str">
        <f aca="false">INDEX(Products!$C:$C,MATCH(C5603,Products!$A:$A,0))</f>
        <v>Sports &amp; Fitness</v>
      </c>
      <c r="I5603" s="0" t="str">
        <f aca="false">INDEX(Orders!$D:$D,MATCH(B5603,Orders!$A:$A,0))</f>
        <v>Delivered</v>
      </c>
      <c r="J5603" s="8" t="n">
        <f aca="false">INDEX(Products!$E:$E,MATCH(C5603,Products!$A:$A,0))</f>
        <v>3979.51</v>
      </c>
      <c r="K5603" s="8" t="n">
        <f aca="false">D5603*J5603</f>
        <v>3979.51</v>
      </c>
    </row>
    <row r="5604" customFormat="false" ht="15" hidden="false" customHeight="false" outlineLevel="0" collapsed="false">
      <c r="A5604" s="0" t="s">
        <v>13372</v>
      </c>
      <c r="B5604" s="0" t="s">
        <v>5031</v>
      </c>
      <c r="C5604" s="0" t="s">
        <v>7757</v>
      </c>
      <c r="D5604" s="0" t="n">
        <v>1</v>
      </c>
      <c r="E5604" s="8" t="n">
        <v>3679</v>
      </c>
      <c r="F5604" s="0" t="n">
        <v>0</v>
      </c>
      <c r="G5604" s="8" t="n">
        <v>3679</v>
      </c>
      <c r="H5604" s="0" t="str">
        <f aca="false">INDEX(Products!$C:$C,MATCH(C5604,Products!$A:$A,0))</f>
        <v>Fashion</v>
      </c>
      <c r="I5604" s="0" t="str">
        <f aca="false">INDEX(Orders!$D:$D,MATCH(B5604,Orders!$A:$A,0))</f>
        <v>Delivered</v>
      </c>
      <c r="J5604" s="8" t="n">
        <f aca="false">INDEX(Products!$E:$E,MATCH(C5604,Products!$A:$A,0))</f>
        <v>2029.6</v>
      </c>
      <c r="K5604" s="8" t="n">
        <f aca="false">D5604*J5604</f>
        <v>2029.6</v>
      </c>
    </row>
    <row r="5605" customFormat="false" ht="15" hidden="false" customHeight="false" outlineLevel="0" collapsed="false">
      <c r="A5605" s="0" t="s">
        <v>13373</v>
      </c>
      <c r="B5605" s="0" t="s">
        <v>5031</v>
      </c>
      <c r="C5605" s="0" t="s">
        <v>7869</v>
      </c>
      <c r="D5605" s="0" t="n">
        <v>1</v>
      </c>
      <c r="E5605" s="8" t="n">
        <v>949</v>
      </c>
      <c r="F5605" s="0" t="n">
        <v>0</v>
      </c>
      <c r="G5605" s="8" t="n">
        <v>949</v>
      </c>
      <c r="H5605" s="0" t="str">
        <f aca="false">INDEX(Products!$C:$C,MATCH(C5605,Products!$A:$A,0))</f>
        <v>Home &amp; Kitchen</v>
      </c>
      <c r="I5605" s="0" t="str">
        <f aca="false">INDEX(Orders!$D:$D,MATCH(B5605,Orders!$A:$A,0))</f>
        <v>Delivered</v>
      </c>
      <c r="J5605" s="8" t="n">
        <f aca="false">INDEX(Products!$E:$E,MATCH(C5605,Products!$A:$A,0))</f>
        <v>553.41</v>
      </c>
      <c r="K5605" s="8" t="n">
        <f aca="false">D5605*J5605</f>
        <v>553.41</v>
      </c>
    </row>
    <row r="5606" customFormat="false" ht="15" hidden="false" customHeight="false" outlineLevel="0" collapsed="false">
      <c r="A5606" s="0" t="s">
        <v>13374</v>
      </c>
      <c r="B5606" s="0" t="s">
        <v>5032</v>
      </c>
      <c r="C5606" s="0" t="s">
        <v>7611</v>
      </c>
      <c r="D5606" s="0" t="n">
        <v>2</v>
      </c>
      <c r="E5606" s="8" t="n">
        <v>2209</v>
      </c>
      <c r="F5606" s="0" t="n">
        <v>20</v>
      </c>
      <c r="G5606" s="8" t="n">
        <v>3534.4</v>
      </c>
      <c r="H5606" s="0" t="str">
        <f aca="false">INDEX(Products!$C:$C,MATCH(C5606,Products!$A:$A,0))</f>
        <v>Beauty &amp; Personal Care</v>
      </c>
      <c r="I5606" s="0" t="str">
        <f aca="false">INDEX(Orders!$D:$D,MATCH(B5606,Orders!$A:$A,0))</f>
        <v>Delivered</v>
      </c>
      <c r="J5606" s="8" t="n">
        <f aca="false">INDEX(Products!$E:$E,MATCH(C5606,Products!$A:$A,0))</f>
        <v>1306.07</v>
      </c>
      <c r="K5606" s="8" t="n">
        <f aca="false">D5606*J5606</f>
        <v>2612.14</v>
      </c>
    </row>
    <row r="5607" customFormat="false" ht="15" hidden="false" customHeight="false" outlineLevel="0" collapsed="false">
      <c r="A5607" s="0" t="s">
        <v>13375</v>
      </c>
      <c r="B5607" s="0" t="s">
        <v>5032</v>
      </c>
      <c r="C5607" s="0" t="s">
        <v>7821</v>
      </c>
      <c r="D5607" s="0" t="n">
        <v>1</v>
      </c>
      <c r="E5607" s="8" t="n">
        <v>2479</v>
      </c>
      <c r="F5607" s="0" t="n">
        <v>0</v>
      </c>
      <c r="G5607" s="8" t="n">
        <v>2479</v>
      </c>
      <c r="H5607" s="0" t="str">
        <f aca="false">INDEX(Products!$C:$C,MATCH(C5607,Products!$A:$A,0))</f>
        <v>Beauty &amp; Personal Care</v>
      </c>
      <c r="I5607" s="0" t="str">
        <f aca="false">INDEX(Orders!$D:$D,MATCH(B5607,Orders!$A:$A,0))</f>
        <v>Delivered</v>
      </c>
      <c r="J5607" s="8" t="n">
        <f aca="false">INDEX(Products!$E:$E,MATCH(C5607,Products!$A:$A,0))</f>
        <v>1727.59</v>
      </c>
      <c r="K5607" s="8" t="n">
        <f aca="false">D5607*J5607</f>
        <v>1727.59</v>
      </c>
    </row>
    <row r="5608" customFormat="false" ht="15" hidden="false" customHeight="false" outlineLevel="0" collapsed="false">
      <c r="A5608" s="0" t="s">
        <v>13376</v>
      </c>
      <c r="B5608" s="0" t="s">
        <v>5033</v>
      </c>
      <c r="C5608" s="0" t="s">
        <v>8013</v>
      </c>
      <c r="D5608" s="0" t="n">
        <v>1</v>
      </c>
      <c r="E5608" s="8" t="n">
        <v>4669</v>
      </c>
      <c r="F5608" s="0" t="n">
        <v>0</v>
      </c>
      <c r="G5608" s="8" t="n">
        <v>4669</v>
      </c>
      <c r="H5608" s="0" t="str">
        <f aca="false">INDEX(Products!$C:$C,MATCH(C5608,Products!$A:$A,0))</f>
        <v>Toys &amp; Baby Care</v>
      </c>
      <c r="I5608" s="0" t="str">
        <f aca="false">INDEX(Orders!$D:$D,MATCH(B5608,Orders!$A:$A,0))</f>
        <v>Delivered</v>
      </c>
      <c r="J5608" s="8" t="n">
        <f aca="false">INDEX(Products!$E:$E,MATCH(C5608,Products!$A:$A,0))</f>
        <v>3216.56</v>
      </c>
      <c r="K5608" s="8" t="n">
        <f aca="false">D5608*J5608</f>
        <v>3216.56</v>
      </c>
    </row>
    <row r="5609" customFormat="false" ht="15" hidden="false" customHeight="false" outlineLevel="0" collapsed="false">
      <c r="A5609" s="0" t="s">
        <v>13377</v>
      </c>
      <c r="B5609" s="0" t="s">
        <v>5034</v>
      </c>
      <c r="C5609" s="0" t="s">
        <v>7910</v>
      </c>
      <c r="D5609" s="0" t="n">
        <v>1</v>
      </c>
      <c r="E5609" s="8" t="n">
        <v>1649</v>
      </c>
      <c r="F5609" s="0" t="n">
        <v>5</v>
      </c>
      <c r="G5609" s="8" t="n">
        <v>1566.55</v>
      </c>
      <c r="H5609" s="0" t="str">
        <f aca="false">INDEX(Products!$C:$C,MATCH(C5609,Products!$A:$A,0))</f>
        <v>Fashion</v>
      </c>
      <c r="I5609" s="0" t="str">
        <f aca="false">INDEX(Orders!$D:$D,MATCH(B5609,Orders!$A:$A,0))</f>
        <v>Delivered</v>
      </c>
      <c r="J5609" s="8" t="n">
        <f aca="false">INDEX(Products!$E:$E,MATCH(C5609,Products!$A:$A,0))</f>
        <v>1049.68</v>
      </c>
      <c r="K5609" s="8" t="n">
        <f aca="false">D5609*J5609</f>
        <v>1049.68</v>
      </c>
    </row>
    <row r="5610" customFormat="false" ht="15" hidden="false" customHeight="false" outlineLevel="0" collapsed="false">
      <c r="A5610" s="0" t="s">
        <v>13378</v>
      </c>
      <c r="B5610" s="0" t="s">
        <v>5034</v>
      </c>
      <c r="C5610" s="0" t="s">
        <v>7908</v>
      </c>
      <c r="D5610" s="0" t="n">
        <v>1</v>
      </c>
      <c r="E5610" s="8" t="n">
        <v>1209</v>
      </c>
      <c r="F5610" s="0" t="n">
        <v>0</v>
      </c>
      <c r="G5610" s="8" t="n">
        <v>1209</v>
      </c>
      <c r="H5610" s="0" t="str">
        <f aca="false">INDEX(Products!$C:$C,MATCH(C5610,Products!$A:$A,0))</f>
        <v>Grocery</v>
      </c>
      <c r="I5610" s="0" t="str">
        <f aca="false">INDEX(Orders!$D:$D,MATCH(B5610,Orders!$A:$A,0))</f>
        <v>Delivered</v>
      </c>
      <c r="J5610" s="8" t="n">
        <f aca="false">INDEX(Products!$E:$E,MATCH(C5610,Products!$A:$A,0))</f>
        <v>824.78</v>
      </c>
      <c r="K5610" s="8" t="n">
        <f aca="false">D5610*J5610</f>
        <v>824.78</v>
      </c>
    </row>
    <row r="5611" customFormat="false" ht="15" hidden="false" customHeight="false" outlineLevel="0" collapsed="false">
      <c r="A5611" s="0" t="s">
        <v>13379</v>
      </c>
      <c r="B5611" s="0" t="s">
        <v>5035</v>
      </c>
      <c r="C5611" s="0" t="s">
        <v>7993</v>
      </c>
      <c r="D5611" s="0" t="n">
        <v>1</v>
      </c>
      <c r="E5611" s="8" t="n">
        <v>19529</v>
      </c>
      <c r="F5611" s="0" t="n">
        <v>10</v>
      </c>
      <c r="G5611" s="8" t="n">
        <v>17576.1</v>
      </c>
      <c r="H5611" s="0" t="str">
        <f aca="false">INDEX(Products!$C:$C,MATCH(C5611,Products!$A:$A,0))</f>
        <v>Electronics</v>
      </c>
      <c r="I5611" s="0" t="str">
        <f aca="false">INDEX(Orders!$D:$D,MATCH(B5611,Orders!$A:$A,0))</f>
        <v>Delivered</v>
      </c>
      <c r="J5611" s="8" t="n">
        <f aca="false">INDEX(Products!$E:$E,MATCH(C5611,Products!$A:$A,0))</f>
        <v>12094.4</v>
      </c>
      <c r="K5611" s="8" t="n">
        <f aca="false">D5611*J5611</f>
        <v>12094.4</v>
      </c>
    </row>
    <row r="5612" customFormat="false" ht="15" hidden="false" customHeight="false" outlineLevel="0" collapsed="false">
      <c r="A5612" s="0" t="s">
        <v>13380</v>
      </c>
      <c r="B5612" s="0" t="s">
        <v>5035</v>
      </c>
      <c r="C5612" s="0" t="s">
        <v>7688</v>
      </c>
      <c r="D5612" s="0" t="n">
        <v>1</v>
      </c>
      <c r="E5612" s="8" t="n">
        <v>3370</v>
      </c>
      <c r="F5612" s="0" t="n">
        <v>5</v>
      </c>
      <c r="G5612" s="8" t="n">
        <v>3201.5</v>
      </c>
      <c r="H5612" s="0" t="str">
        <f aca="false">INDEX(Products!$C:$C,MATCH(C5612,Products!$A:$A,0))</f>
        <v>Sports &amp; Fitness</v>
      </c>
      <c r="I5612" s="0" t="str">
        <f aca="false">INDEX(Orders!$D:$D,MATCH(B5612,Orders!$A:$A,0))</f>
        <v>Delivered</v>
      </c>
      <c r="J5612" s="8" t="n">
        <f aca="false">INDEX(Products!$E:$E,MATCH(C5612,Products!$A:$A,0))</f>
        <v>2101.83</v>
      </c>
      <c r="K5612" s="8" t="n">
        <f aca="false">D5612*J5612</f>
        <v>2101.83</v>
      </c>
    </row>
    <row r="5613" customFormat="false" ht="15" hidden="false" customHeight="false" outlineLevel="0" collapsed="false">
      <c r="A5613" s="0" t="s">
        <v>13381</v>
      </c>
      <c r="B5613" s="0" t="s">
        <v>5035</v>
      </c>
      <c r="C5613" s="0" t="s">
        <v>7626</v>
      </c>
      <c r="D5613" s="0" t="n">
        <v>1</v>
      </c>
      <c r="E5613" s="8" t="n">
        <v>869</v>
      </c>
      <c r="F5613" s="0" t="n">
        <v>10</v>
      </c>
      <c r="G5613" s="8" t="n">
        <v>782.1</v>
      </c>
      <c r="H5613" s="0" t="str">
        <f aca="false">INDEX(Products!$C:$C,MATCH(C5613,Products!$A:$A,0))</f>
        <v>Books</v>
      </c>
      <c r="I5613" s="0" t="str">
        <f aca="false">INDEX(Orders!$D:$D,MATCH(B5613,Orders!$A:$A,0))</f>
        <v>Delivered</v>
      </c>
      <c r="J5613" s="8" t="n">
        <f aca="false">INDEX(Products!$E:$E,MATCH(C5613,Products!$A:$A,0))</f>
        <v>602.8</v>
      </c>
      <c r="K5613" s="8" t="n">
        <f aca="false">D5613*J5613</f>
        <v>602.8</v>
      </c>
    </row>
    <row r="5614" customFormat="false" ht="15" hidden="false" customHeight="false" outlineLevel="0" collapsed="false">
      <c r="A5614" s="0" t="s">
        <v>13382</v>
      </c>
      <c r="B5614" s="0" t="s">
        <v>5038</v>
      </c>
      <c r="C5614" s="0" t="s">
        <v>8051</v>
      </c>
      <c r="D5614" s="0" t="n">
        <v>1</v>
      </c>
      <c r="E5614" s="8" t="n">
        <v>9830</v>
      </c>
      <c r="F5614" s="0" t="n">
        <v>10</v>
      </c>
      <c r="G5614" s="8" t="n">
        <v>8847</v>
      </c>
      <c r="H5614" s="0" t="str">
        <f aca="false">INDEX(Products!$C:$C,MATCH(C5614,Products!$A:$A,0))</f>
        <v>Electronics</v>
      </c>
      <c r="I5614" s="0" t="str">
        <f aca="false">INDEX(Orders!$D:$D,MATCH(B5614,Orders!$A:$A,0))</f>
        <v>Cancelled</v>
      </c>
      <c r="J5614" s="8" t="n">
        <f aca="false">INDEX(Products!$E:$E,MATCH(C5614,Products!$A:$A,0))</f>
        <v>6404.84</v>
      </c>
      <c r="K5614" s="8" t="n">
        <f aca="false">D5614*J5614</f>
        <v>6404.84</v>
      </c>
    </row>
    <row r="5615" customFormat="false" ht="15" hidden="false" customHeight="false" outlineLevel="0" collapsed="false">
      <c r="A5615" s="0" t="s">
        <v>13383</v>
      </c>
      <c r="B5615" s="0" t="s">
        <v>5038</v>
      </c>
      <c r="C5615" s="0" t="s">
        <v>7701</v>
      </c>
      <c r="D5615" s="0" t="n">
        <v>1</v>
      </c>
      <c r="E5615" s="8" t="n">
        <v>36479</v>
      </c>
      <c r="F5615" s="0" t="n">
        <v>0</v>
      </c>
      <c r="G5615" s="8" t="n">
        <v>36479</v>
      </c>
      <c r="H5615" s="0" t="str">
        <f aca="false">INDEX(Products!$C:$C,MATCH(C5615,Products!$A:$A,0))</f>
        <v>Electronics</v>
      </c>
      <c r="I5615" s="0" t="str">
        <f aca="false">INDEX(Orders!$D:$D,MATCH(B5615,Orders!$A:$A,0))</f>
        <v>Cancelled</v>
      </c>
      <c r="J5615" s="8" t="n">
        <f aca="false">INDEX(Products!$E:$E,MATCH(C5615,Products!$A:$A,0))</f>
        <v>23417.07</v>
      </c>
      <c r="K5615" s="8" t="n">
        <f aca="false">D5615*J5615</f>
        <v>23417.07</v>
      </c>
    </row>
    <row r="5616" customFormat="false" ht="15" hidden="false" customHeight="false" outlineLevel="0" collapsed="false">
      <c r="A5616" s="0" t="s">
        <v>13384</v>
      </c>
      <c r="B5616" s="0" t="s">
        <v>5040</v>
      </c>
      <c r="C5616" s="0" t="s">
        <v>7993</v>
      </c>
      <c r="D5616" s="0" t="n">
        <v>2</v>
      </c>
      <c r="E5616" s="8" t="n">
        <v>19529</v>
      </c>
      <c r="F5616" s="0" t="n">
        <v>10</v>
      </c>
      <c r="G5616" s="8" t="n">
        <v>35152.2</v>
      </c>
      <c r="H5616" s="0" t="str">
        <f aca="false">INDEX(Products!$C:$C,MATCH(C5616,Products!$A:$A,0))</f>
        <v>Electronics</v>
      </c>
      <c r="I5616" s="0" t="str">
        <f aca="false">INDEX(Orders!$D:$D,MATCH(B5616,Orders!$A:$A,0))</f>
        <v>Delivered</v>
      </c>
      <c r="J5616" s="8" t="n">
        <f aca="false">INDEX(Products!$E:$E,MATCH(C5616,Products!$A:$A,0))</f>
        <v>12094.4</v>
      </c>
      <c r="K5616" s="8" t="n">
        <f aca="false">D5616*J5616</f>
        <v>24188.8</v>
      </c>
    </row>
    <row r="5617" customFormat="false" ht="15" hidden="false" customHeight="false" outlineLevel="0" collapsed="false">
      <c r="A5617" s="0" t="s">
        <v>13385</v>
      </c>
      <c r="B5617" s="0" t="s">
        <v>5040</v>
      </c>
      <c r="C5617" s="0" t="s">
        <v>7916</v>
      </c>
      <c r="D5617" s="0" t="n">
        <v>1</v>
      </c>
      <c r="E5617" s="8" t="n">
        <v>2700</v>
      </c>
      <c r="F5617" s="0" t="n">
        <v>15</v>
      </c>
      <c r="G5617" s="8" t="n">
        <v>2295</v>
      </c>
      <c r="H5617" s="0" t="str">
        <f aca="false">INDEX(Products!$C:$C,MATCH(C5617,Products!$A:$A,0))</f>
        <v>Beauty &amp; Personal Care</v>
      </c>
      <c r="I5617" s="0" t="str">
        <f aca="false">INDEX(Orders!$D:$D,MATCH(B5617,Orders!$A:$A,0))</f>
        <v>Delivered</v>
      </c>
      <c r="J5617" s="8" t="n">
        <f aca="false">INDEX(Products!$E:$E,MATCH(C5617,Products!$A:$A,0))</f>
        <v>1844.89</v>
      </c>
      <c r="K5617" s="8" t="n">
        <f aca="false">D5617*J5617</f>
        <v>1844.89</v>
      </c>
    </row>
    <row r="5618" customFormat="false" ht="15" hidden="false" customHeight="false" outlineLevel="0" collapsed="false">
      <c r="A5618" s="0" t="s">
        <v>13386</v>
      </c>
      <c r="B5618" s="0" t="s">
        <v>5041</v>
      </c>
      <c r="C5618" s="0" t="s">
        <v>7696</v>
      </c>
      <c r="D5618" s="0" t="n">
        <v>1</v>
      </c>
      <c r="E5618" s="8" t="n">
        <v>23569</v>
      </c>
      <c r="F5618" s="0" t="n">
        <v>10</v>
      </c>
      <c r="G5618" s="8" t="n">
        <v>21212.1</v>
      </c>
      <c r="H5618" s="0" t="str">
        <f aca="false">INDEX(Products!$C:$C,MATCH(C5618,Products!$A:$A,0))</f>
        <v>Electronics</v>
      </c>
      <c r="I5618" s="0" t="str">
        <f aca="false">INDEX(Orders!$D:$D,MATCH(B5618,Orders!$A:$A,0))</f>
        <v>Delivered</v>
      </c>
      <c r="J5618" s="8" t="n">
        <f aca="false">INDEX(Products!$E:$E,MATCH(C5618,Products!$A:$A,0))</f>
        <v>15487.44</v>
      </c>
      <c r="K5618" s="8" t="n">
        <f aca="false">D5618*J5618</f>
        <v>15487.44</v>
      </c>
    </row>
    <row r="5619" customFormat="false" ht="15" hidden="false" customHeight="false" outlineLevel="0" collapsed="false">
      <c r="A5619" s="0" t="s">
        <v>13387</v>
      </c>
      <c r="B5619" s="0" t="s">
        <v>5044</v>
      </c>
      <c r="C5619" s="0" t="s">
        <v>8046</v>
      </c>
      <c r="D5619" s="0" t="n">
        <v>2</v>
      </c>
      <c r="E5619" s="8" t="n">
        <v>40329</v>
      </c>
      <c r="F5619" s="0" t="n">
        <v>0</v>
      </c>
      <c r="G5619" s="8" t="n">
        <v>80658</v>
      </c>
      <c r="H5619" s="0" t="str">
        <f aca="false">INDEX(Products!$C:$C,MATCH(C5619,Products!$A:$A,0))</f>
        <v>Electronics</v>
      </c>
      <c r="I5619" s="0" t="str">
        <f aca="false">INDEX(Orders!$D:$D,MATCH(B5619,Orders!$A:$A,0))</f>
        <v>Delivered</v>
      </c>
      <c r="J5619" s="8" t="n">
        <f aca="false">INDEX(Products!$E:$E,MATCH(C5619,Products!$A:$A,0))</f>
        <v>29814.88</v>
      </c>
      <c r="K5619" s="8" t="n">
        <f aca="false">D5619*J5619</f>
        <v>59629.76</v>
      </c>
    </row>
    <row r="5620" customFormat="false" ht="15" hidden="false" customHeight="false" outlineLevel="0" collapsed="false">
      <c r="A5620" s="0" t="s">
        <v>13388</v>
      </c>
      <c r="B5620" s="0" t="s">
        <v>5044</v>
      </c>
      <c r="C5620" s="0" t="s">
        <v>7646</v>
      </c>
      <c r="D5620" s="0" t="n">
        <v>3</v>
      </c>
      <c r="E5620" s="8" t="n">
        <v>3610</v>
      </c>
      <c r="F5620" s="0" t="n">
        <v>0</v>
      </c>
      <c r="G5620" s="8" t="n">
        <v>10830</v>
      </c>
      <c r="H5620" s="0" t="str">
        <f aca="false">INDEX(Products!$C:$C,MATCH(C5620,Products!$A:$A,0))</f>
        <v>Fashion</v>
      </c>
      <c r="I5620" s="0" t="str">
        <f aca="false">INDEX(Orders!$D:$D,MATCH(B5620,Orders!$A:$A,0))</f>
        <v>Delivered</v>
      </c>
      <c r="J5620" s="8" t="n">
        <f aca="false">INDEX(Products!$E:$E,MATCH(C5620,Products!$A:$A,0))</f>
        <v>2575.47</v>
      </c>
      <c r="K5620" s="8" t="n">
        <f aca="false">D5620*J5620</f>
        <v>7726.41</v>
      </c>
    </row>
    <row r="5621" customFormat="false" ht="15" hidden="false" customHeight="false" outlineLevel="0" collapsed="false">
      <c r="A5621" s="0" t="s">
        <v>13389</v>
      </c>
      <c r="B5621" s="0" t="s">
        <v>5046</v>
      </c>
      <c r="C5621" s="0" t="s">
        <v>7865</v>
      </c>
      <c r="D5621" s="0" t="n">
        <v>1</v>
      </c>
      <c r="E5621" s="8" t="n">
        <v>2139</v>
      </c>
      <c r="F5621" s="0" t="n">
        <v>0</v>
      </c>
      <c r="G5621" s="8" t="n">
        <v>2139</v>
      </c>
      <c r="H5621" s="0" t="str">
        <f aca="false">INDEX(Products!$C:$C,MATCH(C5621,Products!$A:$A,0))</f>
        <v>Fashion</v>
      </c>
      <c r="I5621" s="0" t="str">
        <f aca="false">INDEX(Orders!$D:$D,MATCH(B5621,Orders!$A:$A,0))</f>
        <v>Delivered</v>
      </c>
      <c r="J5621" s="8" t="n">
        <f aca="false">INDEX(Products!$E:$E,MATCH(C5621,Products!$A:$A,0))</f>
        <v>1375.05</v>
      </c>
      <c r="K5621" s="8" t="n">
        <f aca="false">D5621*J5621</f>
        <v>1375.05</v>
      </c>
    </row>
    <row r="5622" customFormat="false" ht="15" hidden="false" customHeight="false" outlineLevel="0" collapsed="false">
      <c r="A5622" s="0" t="s">
        <v>13390</v>
      </c>
      <c r="B5622" s="0" t="s">
        <v>5046</v>
      </c>
      <c r="C5622" s="0" t="s">
        <v>7648</v>
      </c>
      <c r="D5622" s="0" t="n">
        <v>2</v>
      </c>
      <c r="E5622" s="8" t="n">
        <v>2869</v>
      </c>
      <c r="F5622" s="0" t="n">
        <v>20</v>
      </c>
      <c r="G5622" s="8" t="n">
        <v>4590.4</v>
      </c>
      <c r="H5622" s="0" t="str">
        <f aca="false">INDEX(Products!$C:$C,MATCH(C5622,Products!$A:$A,0))</f>
        <v>Sports &amp; Fitness</v>
      </c>
      <c r="I5622" s="0" t="str">
        <f aca="false">INDEX(Orders!$D:$D,MATCH(B5622,Orders!$A:$A,0))</f>
        <v>Delivered</v>
      </c>
      <c r="J5622" s="8" t="n">
        <f aca="false">INDEX(Products!$E:$E,MATCH(C5622,Products!$A:$A,0))</f>
        <v>1957.62</v>
      </c>
      <c r="K5622" s="8" t="n">
        <f aca="false">D5622*J5622</f>
        <v>3915.24</v>
      </c>
    </row>
    <row r="5623" customFormat="false" ht="15" hidden="false" customHeight="false" outlineLevel="0" collapsed="false">
      <c r="A5623" s="0" t="s">
        <v>13391</v>
      </c>
      <c r="B5623" s="0" t="s">
        <v>5047</v>
      </c>
      <c r="C5623" s="0" t="s">
        <v>7618</v>
      </c>
      <c r="D5623" s="0" t="n">
        <v>1</v>
      </c>
      <c r="E5623" s="8" t="n">
        <v>10470</v>
      </c>
      <c r="F5623" s="0" t="n">
        <v>0</v>
      </c>
      <c r="G5623" s="8" t="n">
        <v>10470</v>
      </c>
      <c r="H5623" s="0" t="str">
        <f aca="false">INDEX(Products!$C:$C,MATCH(C5623,Products!$A:$A,0))</f>
        <v>Sports &amp; Fitness</v>
      </c>
      <c r="I5623" s="0" t="str">
        <f aca="false">INDEX(Orders!$D:$D,MATCH(B5623,Orders!$A:$A,0))</f>
        <v>Delivered</v>
      </c>
      <c r="J5623" s="8" t="n">
        <f aca="false">INDEX(Products!$E:$E,MATCH(C5623,Products!$A:$A,0))</f>
        <v>7080.69</v>
      </c>
      <c r="K5623" s="8" t="n">
        <f aca="false">D5623*J5623</f>
        <v>7080.69</v>
      </c>
    </row>
    <row r="5624" customFormat="false" ht="15" hidden="false" customHeight="false" outlineLevel="0" collapsed="false">
      <c r="A5624" s="0" t="s">
        <v>13392</v>
      </c>
      <c r="B5624" s="0" t="s">
        <v>5047</v>
      </c>
      <c r="C5624" s="0" t="s">
        <v>8210</v>
      </c>
      <c r="D5624" s="0" t="n">
        <v>1</v>
      </c>
      <c r="E5624" s="8" t="n">
        <v>76990</v>
      </c>
      <c r="F5624" s="0" t="n">
        <v>0</v>
      </c>
      <c r="G5624" s="8" t="n">
        <v>76990</v>
      </c>
      <c r="H5624" s="0" t="str">
        <f aca="false">INDEX(Products!$C:$C,MATCH(C5624,Products!$A:$A,0))</f>
        <v>Mobiles &amp; Accessories</v>
      </c>
      <c r="I5624" s="0" t="str">
        <f aca="false">INDEX(Orders!$D:$D,MATCH(B5624,Orders!$A:$A,0))</f>
        <v>Delivered</v>
      </c>
      <c r="J5624" s="8" t="n">
        <f aca="false">INDEX(Products!$E:$E,MATCH(C5624,Products!$A:$A,0))</f>
        <v>55934.16</v>
      </c>
      <c r="K5624" s="8" t="n">
        <f aca="false">D5624*J5624</f>
        <v>55934.16</v>
      </c>
    </row>
    <row r="5625" customFormat="false" ht="15" hidden="false" customHeight="false" outlineLevel="0" collapsed="false">
      <c r="A5625" s="0" t="s">
        <v>13393</v>
      </c>
      <c r="B5625" s="0" t="s">
        <v>5047</v>
      </c>
      <c r="C5625" s="0" t="s">
        <v>7809</v>
      </c>
      <c r="D5625" s="0" t="n">
        <v>1</v>
      </c>
      <c r="E5625" s="8" t="n">
        <v>9019</v>
      </c>
      <c r="F5625" s="0" t="n">
        <v>5</v>
      </c>
      <c r="G5625" s="8" t="n">
        <v>8568.05</v>
      </c>
      <c r="H5625" s="0" t="str">
        <f aca="false">INDEX(Products!$C:$C,MATCH(C5625,Products!$A:$A,0))</f>
        <v>Home &amp; Kitchen</v>
      </c>
      <c r="I5625" s="0" t="str">
        <f aca="false">INDEX(Orders!$D:$D,MATCH(B5625,Orders!$A:$A,0))</f>
        <v>Delivered</v>
      </c>
      <c r="J5625" s="8" t="n">
        <f aca="false">INDEX(Products!$E:$E,MATCH(C5625,Products!$A:$A,0))</f>
        <v>6066.71</v>
      </c>
      <c r="K5625" s="8" t="n">
        <f aca="false">D5625*J5625</f>
        <v>6066.71</v>
      </c>
    </row>
    <row r="5626" customFormat="false" ht="15" hidden="false" customHeight="false" outlineLevel="0" collapsed="false">
      <c r="A5626" s="0" t="s">
        <v>13394</v>
      </c>
      <c r="B5626" s="0" t="s">
        <v>5047</v>
      </c>
      <c r="C5626" s="0" t="s">
        <v>7818</v>
      </c>
      <c r="D5626" s="0" t="n">
        <v>1</v>
      </c>
      <c r="E5626" s="8" t="n">
        <v>23750</v>
      </c>
      <c r="F5626" s="0" t="n">
        <v>0</v>
      </c>
      <c r="G5626" s="8" t="n">
        <v>23750</v>
      </c>
      <c r="H5626" s="0" t="str">
        <f aca="false">INDEX(Products!$C:$C,MATCH(C5626,Products!$A:$A,0))</f>
        <v>Electronics</v>
      </c>
      <c r="I5626" s="0" t="str">
        <f aca="false">INDEX(Orders!$D:$D,MATCH(B5626,Orders!$A:$A,0))</f>
        <v>Delivered</v>
      </c>
      <c r="J5626" s="8" t="n">
        <f aca="false">INDEX(Products!$E:$E,MATCH(C5626,Products!$A:$A,0))</f>
        <v>15949.33</v>
      </c>
      <c r="K5626" s="8" t="n">
        <f aca="false">D5626*J5626</f>
        <v>15949.33</v>
      </c>
    </row>
    <row r="5627" customFormat="false" ht="15" hidden="false" customHeight="false" outlineLevel="0" collapsed="false">
      <c r="A5627" s="0" t="s">
        <v>13395</v>
      </c>
      <c r="B5627" s="0" t="s">
        <v>5048</v>
      </c>
      <c r="C5627" s="0" t="s">
        <v>7688</v>
      </c>
      <c r="D5627" s="0" t="n">
        <v>1</v>
      </c>
      <c r="E5627" s="8" t="n">
        <v>3370</v>
      </c>
      <c r="F5627" s="0" t="n">
        <v>0</v>
      </c>
      <c r="G5627" s="8" t="n">
        <v>3370</v>
      </c>
      <c r="H5627" s="0" t="str">
        <f aca="false">INDEX(Products!$C:$C,MATCH(C5627,Products!$A:$A,0))</f>
        <v>Sports &amp; Fitness</v>
      </c>
      <c r="I5627" s="0" t="str">
        <f aca="false">INDEX(Orders!$D:$D,MATCH(B5627,Orders!$A:$A,0))</f>
        <v>Delivered</v>
      </c>
      <c r="J5627" s="8" t="n">
        <f aca="false">INDEX(Products!$E:$E,MATCH(C5627,Products!$A:$A,0))</f>
        <v>2101.83</v>
      </c>
      <c r="K5627" s="8" t="n">
        <f aca="false">D5627*J5627</f>
        <v>2101.83</v>
      </c>
    </row>
    <row r="5628" customFormat="false" ht="15" hidden="false" customHeight="false" outlineLevel="0" collapsed="false">
      <c r="A5628" s="0" t="s">
        <v>13396</v>
      </c>
      <c r="B5628" s="0" t="s">
        <v>5050</v>
      </c>
      <c r="C5628" s="0" t="s">
        <v>8051</v>
      </c>
      <c r="D5628" s="0" t="n">
        <v>1</v>
      </c>
      <c r="E5628" s="8" t="n">
        <v>9830</v>
      </c>
      <c r="F5628" s="0" t="n">
        <v>15</v>
      </c>
      <c r="G5628" s="8" t="n">
        <v>8355.5</v>
      </c>
      <c r="H5628" s="0" t="str">
        <f aca="false">INDEX(Products!$C:$C,MATCH(C5628,Products!$A:$A,0))</f>
        <v>Electronics</v>
      </c>
      <c r="I5628" s="0" t="str">
        <f aca="false">INDEX(Orders!$D:$D,MATCH(B5628,Orders!$A:$A,0))</f>
        <v>Delivered</v>
      </c>
      <c r="J5628" s="8" t="n">
        <f aca="false">INDEX(Products!$E:$E,MATCH(C5628,Products!$A:$A,0))</f>
        <v>6404.84</v>
      </c>
      <c r="K5628" s="8" t="n">
        <f aca="false">D5628*J5628</f>
        <v>6404.84</v>
      </c>
    </row>
    <row r="5629" customFormat="false" ht="15" hidden="false" customHeight="false" outlineLevel="0" collapsed="false">
      <c r="A5629" s="0" t="s">
        <v>13397</v>
      </c>
      <c r="B5629" s="0" t="s">
        <v>5052</v>
      </c>
      <c r="C5629" s="0" t="s">
        <v>7920</v>
      </c>
      <c r="D5629" s="0" t="n">
        <v>1</v>
      </c>
      <c r="E5629" s="8" t="n">
        <v>1279</v>
      </c>
      <c r="F5629" s="0" t="n">
        <v>15</v>
      </c>
      <c r="G5629" s="8" t="n">
        <v>1087.15</v>
      </c>
      <c r="H5629" s="0" t="str">
        <f aca="false">INDEX(Products!$C:$C,MATCH(C5629,Products!$A:$A,0))</f>
        <v>Books</v>
      </c>
      <c r="I5629" s="0" t="str">
        <f aca="false">INDEX(Orders!$D:$D,MATCH(B5629,Orders!$A:$A,0))</f>
        <v>Delivered</v>
      </c>
      <c r="J5629" s="8" t="n">
        <f aca="false">INDEX(Products!$E:$E,MATCH(C5629,Products!$A:$A,0))</f>
        <v>917.25</v>
      </c>
      <c r="K5629" s="8" t="n">
        <f aca="false">D5629*J5629</f>
        <v>917.25</v>
      </c>
    </row>
    <row r="5630" customFormat="false" ht="15" hidden="false" customHeight="false" outlineLevel="0" collapsed="false">
      <c r="A5630" s="0" t="s">
        <v>13398</v>
      </c>
      <c r="B5630" s="0" t="s">
        <v>5054</v>
      </c>
      <c r="C5630" s="0" t="s">
        <v>8152</v>
      </c>
      <c r="D5630" s="0" t="n">
        <v>1</v>
      </c>
      <c r="E5630" s="8" t="n">
        <v>3759</v>
      </c>
      <c r="F5630" s="0" t="n">
        <v>15</v>
      </c>
      <c r="G5630" s="8" t="n">
        <v>3195.15</v>
      </c>
      <c r="H5630" s="0" t="str">
        <f aca="false">INDEX(Products!$C:$C,MATCH(C5630,Products!$A:$A,0))</f>
        <v>Fashion</v>
      </c>
      <c r="I5630" s="0" t="str">
        <f aca="false">INDEX(Orders!$D:$D,MATCH(B5630,Orders!$A:$A,0))</f>
        <v>Delivered</v>
      </c>
      <c r="J5630" s="8" t="n">
        <f aca="false">INDEX(Products!$E:$E,MATCH(C5630,Products!$A:$A,0))</f>
        <v>2136.16</v>
      </c>
      <c r="K5630" s="8" t="n">
        <f aca="false">D5630*J5630</f>
        <v>2136.16</v>
      </c>
    </row>
    <row r="5631" customFormat="false" ht="15" hidden="false" customHeight="false" outlineLevel="0" collapsed="false">
      <c r="A5631" s="0" t="s">
        <v>13399</v>
      </c>
      <c r="B5631" s="0" t="s">
        <v>5055</v>
      </c>
      <c r="C5631" s="0" t="s">
        <v>7725</v>
      </c>
      <c r="D5631" s="0" t="n">
        <v>1</v>
      </c>
      <c r="E5631" s="8" t="n">
        <v>2319</v>
      </c>
      <c r="F5631" s="0" t="n">
        <v>0</v>
      </c>
      <c r="G5631" s="8" t="n">
        <v>2319</v>
      </c>
      <c r="H5631" s="0" t="str">
        <f aca="false">INDEX(Products!$C:$C,MATCH(C5631,Products!$A:$A,0))</f>
        <v>Fashion</v>
      </c>
      <c r="I5631" s="0" t="str">
        <f aca="false">INDEX(Orders!$D:$D,MATCH(B5631,Orders!$A:$A,0))</f>
        <v>Delivered</v>
      </c>
      <c r="J5631" s="8" t="n">
        <f aca="false">INDEX(Products!$E:$E,MATCH(C5631,Products!$A:$A,0))</f>
        <v>1283.86</v>
      </c>
      <c r="K5631" s="8" t="n">
        <f aca="false">D5631*J5631</f>
        <v>1283.86</v>
      </c>
    </row>
    <row r="5632" customFormat="false" ht="15" hidden="false" customHeight="false" outlineLevel="0" collapsed="false">
      <c r="A5632" s="0" t="s">
        <v>13400</v>
      </c>
      <c r="B5632" s="0" t="s">
        <v>5056</v>
      </c>
      <c r="C5632" s="0" t="s">
        <v>8127</v>
      </c>
      <c r="D5632" s="0" t="n">
        <v>1</v>
      </c>
      <c r="E5632" s="8" t="n">
        <v>1239</v>
      </c>
      <c r="F5632" s="0" t="n">
        <v>0</v>
      </c>
      <c r="G5632" s="8" t="n">
        <v>1239</v>
      </c>
      <c r="H5632" s="0" t="str">
        <f aca="false">INDEX(Products!$C:$C,MATCH(C5632,Products!$A:$A,0))</f>
        <v>Sports &amp; Fitness</v>
      </c>
      <c r="I5632" s="0" t="str">
        <f aca="false">INDEX(Orders!$D:$D,MATCH(B5632,Orders!$A:$A,0))</f>
        <v>Delivered</v>
      </c>
      <c r="J5632" s="8" t="n">
        <f aca="false">INDEX(Products!$E:$E,MATCH(C5632,Products!$A:$A,0))</f>
        <v>686.19</v>
      </c>
      <c r="K5632" s="8" t="n">
        <f aca="false">D5632*J5632</f>
        <v>686.19</v>
      </c>
    </row>
    <row r="5633" customFormat="false" ht="15" hidden="false" customHeight="false" outlineLevel="0" collapsed="false">
      <c r="A5633" s="0" t="s">
        <v>13401</v>
      </c>
      <c r="B5633" s="0" t="s">
        <v>5056</v>
      </c>
      <c r="C5633" s="0" t="s">
        <v>7672</v>
      </c>
      <c r="D5633" s="0" t="n">
        <v>1</v>
      </c>
      <c r="E5633" s="8" t="n">
        <v>169</v>
      </c>
      <c r="F5633" s="0" t="n">
        <v>10</v>
      </c>
      <c r="G5633" s="8" t="n">
        <v>152.1</v>
      </c>
      <c r="H5633" s="0" t="str">
        <f aca="false">INDEX(Products!$C:$C,MATCH(C5633,Products!$A:$A,0))</f>
        <v>Grocery</v>
      </c>
      <c r="I5633" s="0" t="str">
        <f aca="false">INDEX(Orders!$D:$D,MATCH(B5633,Orders!$A:$A,0))</f>
        <v>Delivered</v>
      </c>
      <c r="J5633" s="8" t="n">
        <f aca="false">INDEX(Products!$E:$E,MATCH(C5633,Products!$A:$A,0))</f>
        <v>105.02</v>
      </c>
      <c r="K5633" s="8" t="n">
        <f aca="false">D5633*J5633</f>
        <v>105.02</v>
      </c>
    </row>
    <row r="5634" customFormat="false" ht="15" hidden="false" customHeight="false" outlineLevel="0" collapsed="false">
      <c r="A5634" s="0" t="s">
        <v>13402</v>
      </c>
      <c r="B5634" s="0" t="s">
        <v>5056</v>
      </c>
      <c r="C5634" s="0" t="s">
        <v>7678</v>
      </c>
      <c r="D5634" s="0" t="n">
        <v>3</v>
      </c>
      <c r="E5634" s="8" t="n">
        <v>9859</v>
      </c>
      <c r="F5634" s="0" t="n">
        <v>5</v>
      </c>
      <c r="G5634" s="8" t="n">
        <v>28098.15</v>
      </c>
      <c r="H5634" s="0" t="str">
        <f aca="false">INDEX(Products!$C:$C,MATCH(C5634,Products!$A:$A,0))</f>
        <v>Electronics</v>
      </c>
      <c r="I5634" s="0" t="str">
        <f aca="false">INDEX(Orders!$D:$D,MATCH(B5634,Orders!$A:$A,0))</f>
        <v>Delivered</v>
      </c>
      <c r="J5634" s="8" t="n">
        <f aca="false">INDEX(Products!$E:$E,MATCH(C5634,Products!$A:$A,0))</f>
        <v>6581.05</v>
      </c>
      <c r="K5634" s="8" t="n">
        <f aca="false">D5634*J5634</f>
        <v>19743.15</v>
      </c>
    </row>
    <row r="5635" customFormat="false" ht="15" hidden="false" customHeight="false" outlineLevel="0" collapsed="false">
      <c r="A5635" s="0" t="s">
        <v>13403</v>
      </c>
      <c r="B5635" s="0" t="s">
        <v>5056</v>
      </c>
      <c r="C5635" s="0" t="s">
        <v>7790</v>
      </c>
      <c r="D5635" s="0" t="n">
        <v>1</v>
      </c>
      <c r="E5635" s="8" t="n">
        <v>629</v>
      </c>
      <c r="F5635" s="0" t="n">
        <v>0</v>
      </c>
      <c r="G5635" s="8" t="n">
        <v>629</v>
      </c>
      <c r="H5635" s="0" t="str">
        <f aca="false">INDEX(Products!$C:$C,MATCH(C5635,Products!$A:$A,0))</f>
        <v>Grocery</v>
      </c>
      <c r="I5635" s="0" t="str">
        <f aca="false">INDEX(Orders!$D:$D,MATCH(B5635,Orders!$A:$A,0))</f>
        <v>Delivered</v>
      </c>
      <c r="J5635" s="8" t="n">
        <f aca="false">INDEX(Products!$E:$E,MATCH(C5635,Products!$A:$A,0))</f>
        <v>377.09</v>
      </c>
      <c r="K5635" s="8" t="n">
        <f aca="false">D5635*J5635</f>
        <v>377.09</v>
      </c>
    </row>
    <row r="5636" customFormat="false" ht="15" hidden="false" customHeight="false" outlineLevel="0" collapsed="false">
      <c r="A5636" s="0" t="s">
        <v>13404</v>
      </c>
      <c r="B5636" s="0" t="s">
        <v>5059</v>
      </c>
      <c r="C5636" s="0" t="s">
        <v>7857</v>
      </c>
      <c r="D5636" s="0" t="n">
        <v>1</v>
      </c>
      <c r="E5636" s="8" t="n">
        <v>2429</v>
      </c>
      <c r="F5636" s="0" t="n">
        <v>0</v>
      </c>
      <c r="G5636" s="8" t="n">
        <v>2429</v>
      </c>
      <c r="H5636" s="0" t="str">
        <f aca="false">INDEX(Products!$C:$C,MATCH(C5636,Products!$A:$A,0))</f>
        <v>Fashion</v>
      </c>
      <c r="I5636" s="0" t="str">
        <f aca="false">INDEX(Orders!$D:$D,MATCH(B5636,Orders!$A:$A,0))</f>
        <v>Delivered</v>
      </c>
      <c r="J5636" s="8" t="n">
        <f aca="false">INDEX(Products!$E:$E,MATCH(C5636,Products!$A:$A,0))</f>
        <v>1801.14</v>
      </c>
      <c r="K5636" s="8" t="n">
        <f aca="false">D5636*J5636</f>
        <v>1801.14</v>
      </c>
    </row>
    <row r="5637" customFormat="false" ht="15" hidden="false" customHeight="false" outlineLevel="0" collapsed="false">
      <c r="A5637" s="0" t="s">
        <v>13405</v>
      </c>
      <c r="B5637" s="0" t="s">
        <v>5059</v>
      </c>
      <c r="C5637" s="0" t="s">
        <v>7734</v>
      </c>
      <c r="D5637" s="0" t="n">
        <v>2</v>
      </c>
      <c r="E5637" s="8" t="n">
        <v>260</v>
      </c>
      <c r="F5637" s="0" t="n">
        <v>5</v>
      </c>
      <c r="G5637" s="8" t="n">
        <v>494</v>
      </c>
      <c r="H5637" s="0" t="str">
        <f aca="false">INDEX(Products!$C:$C,MATCH(C5637,Products!$A:$A,0))</f>
        <v>Books</v>
      </c>
      <c r="I5637" s="0" t="str">
        <f aca="false">INDEX(Orders!$D:$D,MATCH(B5637,Orders!$A:$A,0))</f>
        <v>Delivered</v>
      </c>
      <c r="J5637" s="8" t="n">
        <f aca="false">INDEX(Products!$E:$E,MATCH(C5637,Products!$A:$A,0))</f>
        <v>158.02</v>
      </c>
      <c r="K5637" s="8" t="n">
        <f aca="false">D5637*J5637</f>
        <v>316.04</v>
      </c>
    </row>
    <row r="5638" customFormat="false" ht="15" hidden="false" customHeight="false" outlineLevel="0" collapsed="false">
      <c r="A5638" s="0" t="s">
        <v>13406</v>
      </c>
      <c r="B5638" s="0" t="s">
        <v>5059</v>
      </c>
      <c r="C5638" s="0" t="s">
        <v>8304</v>
      </c>
      <c r="D5638" s="0" t="n">
        <v>1</v>
      </c>
      <c r="E5638" s="8" t="n">
        <v>30649</v>
      </c>
      <c r="F5638" s="0" t="n">
        <v>0</v>
      </c>
      <c r="G5638" s="8" t="n">
        <v>30649</v>
      </c>
      <c r="H5638" s="0" t="str">
        <f aca="false">INDEX(Products!$C:$C,MATCH(C5638,Products!$A:$A,0))</f>
        <v>Mobiles &amp; Accessories</v>
      </c>
      <c r="I5638" s="0" t="str">
        <f aca="false">INDEX(Orders!$D:$D,MATCH(B5638,Orders!$A:$A,0))</f>
        <v>Delivered</v>
      </c>
      <c r="J5638" s="8" t="n">
        <f aca="false">INDEX(Products!$E:$E,MATCH(C5638,Products!$A:$A,0))</f>
        <v>17732.54</v>
      </c>
      <c r="K5638" s="8" t="n">
        <f aca="false">D5638*J5638</f>
        <v>17732.54</v>
      </c>
    </row>
    <row r="5639" customFormat="false" ht="15" hidden="false" customHeight="false" outlineLevel="0" collapsed="false">
      <c r="A5639" s="0" t="s">
        <v>13407</v>
      </c>
      <c r="B5639" s="0" t="s">
        <v>5059</v>
      </c>
      <c r="C5639" s="0" t="s">
        <v>8046</v>
      </c>
      <c r="D5639" s="0" t="n">
        <v>1</v>
      </c>
      <c r="E5639" s="8" t="n">
        <v>40329</v>
      </c>
      <c r="F5639" s="0" t="n">
        <v>0</v>
      </c>
      <c r="G5639" s="8" t="n">
        <v>40329</v>
      </c>
      <c r="H5639" s="0" t="str">
        <f aca="false">INDEX(Products!$C:$C,MATCH(C5639,Products!$A:$A,0))</f>
        <v>Electronics</v>
      </c>
      <c r="I5639" s="0" t="str">
        <f aca="false">INDEX(Orders!$D:$D,MATCH(B5639,Orders!$A:$A,0))</f>
        <v>Delivered</v>
      </c>
      <c r="J5639" s="8" t="n">
        <f aca="false">INDEX(Products!$E:$E,MATCH(C5639,Products!$A:$A,0))</f>
        <v>29814.88</v>
      </c>
      <c r="K5639" s="8" t="n">
        <f aca="false">D5639*J5639</f>
        <v>29814.88</v>
      </c>
    </row>
    <row r="5640" customFormat="false" ht="15" hidden="false" customHeight="false" outlineLevel="0" collapsed="false">
      <c r="A5640" s="0" t="s">
        <v>13408</v>
      </c>
      <c r="B5640" s="0" t="s">
        <v>5061</v>
      </c>
      <c r="C5640" s="0" t="s">
        <v>7646</v>
      </c>
      <c r="D5640" s="0" t="n">
        <v>1</v>
      </c>
      <c r="E5640" s="8" t="n">
        <v>3610</v>
      </c>
      <c r="F5640" s="0" t="n">
        <v>10</v>
      </c>
      <c r="G5640" s="8" t="n">
        <v>3249</v>
      </c>
      <c r="H5640" s="0" t="str">
        <f aca="false">INDEX(Products!$C:$C,MATCH(C5640,Products!$A:$A,0))</f>
        <v>Fashion</v>
      </c>
      <c r="I5640" s="0" t="str">
        <f aca="false">INDEX(Orders!$D:$D,MATCH(B5640,Orders!$A:$A,0))</f>
        <v>Delivered</v>
      </c>
      <c r="J5640" s="8" t="n">
        <f aca="false">INDEX(Products!$E:$E,MATCH(C5640,Products!$A:$A,0))</f>
        <v>2575.47</v>
      </c>
      <c r="K5640" s="8" t="n">
        <f aca="false">D5640*J5640</f>
        <v>2575.47</v>
      </c>
    </row>
    <row r="5641" customFormat="false" ht="15" hidden="false" customHeight="false" outlineLevel="0" collapsed="false">
      <c r="A5641" s="0" t="s">
        <v>13409</v>
      </c>
      <c r="B5641" s="0" t="s">
        <v>5064</v>
      </c>
      <c r="C5641" s="0" t="s">
        <v>7935</v>
      </c>
      <c r="D5641" s="0" t="n">
        <v>1</v>
      </c>
      <c r="E5641" s="8" t="n">
        <v>4799</v>
      </c>
      <c r="F5641" s="0" t="n">
        <v>15</v>
      </c>
      <c r="G5641" s="8" t="n">
        <v>4079.15</v>
      </c>
      <c r="H5641" s="0" t="str">
        <f aca="false">INDEX(Products!$C:$C,MATCH(C5641,Products!$A:$A,0))</f>
        <v>Furniture</v>
      </c>
      <c r="I5641" s="0" t="str">
        <f aca="false">INDEX(Orders!$D:$D,MATCH(B5641,Orders!$A:$A,0))</f>
        <v>Delivered</v>
      </c>
      <c r="J5641" s="8" t="n">
        <f aca="false">INDEX(Products!$E:$E,MATCH(C5641,Products!$A:$A,0))</f>
        <v>2917.01</v>
      </c>
      <c r="K5641" s="8" t="n">
        <f aca="false">D5641*J5641</f>
        <v>2917.01</v>
      </c>
    </row>
    <row r="5642" customFormat="false" ht="15" hidden="false" customHeight="false" outlineLevel="0" collapsed="false">
      <c r="A5642" s="0" t="s">
        <v>13410</v>
      </c>
      <c r="B5642" s="0" t="s">
        <v>5066</v>
      </c>
      <c r="C5642" s="0" t="s">
        <v>7811</v>
      </c>
      <c r="D5642" s="0" t="n">
        <v>1</v>
      </c>
      <c r="E5642" s="8" t="n">
        <v>36999</v>
      </c>
      <c r="F5642" s="0" t="n">
        <v>5</v>
      </c>
      <c r="G5642" s="8" t="n">
        <v>35149.05</v>
      </c>
      <c r="H5642" s="0" t="str">
        <f aca="false">INDEX(Products!$C:$C,MATCH(C5642,Products!$A:$A,0))</f>
        <v>Electronics</v>
      </c>
      <c r="I5642" s="0" t="str">
        <f aca="false">INDEX(Orders!$D:$D,MATCH(B5642,Orders!$A:$A,0))</f>
        <v>Delivered</v>
      </c>
      <c r="J5642" s="8" t="n">
        <f aca="false">INDEX(Products!$E:$E,MATCH(C5642,Products!$A:$A,0))</f>
        <v>21693.36</v>
      </c>
      <c r="K5642" s="8" t="n">
        <f aca="false">D5642*J5642</f>
        <v>21693.36</v>
      </c>
    </row>
    <row r="5643" customFormat="false" ht="15" hidden="false" customHeight="false" outlineLevel="0" collapsed="false">
      <c r="A5643" s="0" t="s">
        <v>13411</v>
      </c>
      <c r="B5643" s="0" t="s">
        <v>5068</v>
      </c>
      <c r="C5643" s="0" t="s">
        <v>7980</v>
      </c>
      <c r="D5643" s="0" t="n">
        <v>3</v>
      </c>
      <c r="E5643" s="8" t="n">
        <v>42589</v>
      </c>
      <c r="F5643" s="0" t="n">
        <v>0</v>
      </c>
      <c r="G5643" s="8" t="n">
        <v>127767</v>
      </c>
      <c r="H5643" s="0" t="str">
        <f aca="false">INDEX(Products!$C:$C,MATCH(C5643,Products!$A:$A,0))</f>
        <v>Electronics</v>
      </c>
      <c r="I5643" s="0" t="str">
        <f aca="false">INDEX(Orders!$D:$D,MATCH(B5643,Orders!$A:$A,0))</f>
        <v>Delivered</v>
      </c>
      <c r="J5643" s="8" t="n">
        <f aca="false">INDEX(Products!$E:$E,MATCH(C5643,Products!$A:$A,0))</f>
        <v>28890.12</v>
      </c>
      <c r="K5643" s="8" t="n">
        <f aca="false">D5643*J5643</f>
        <v>86670.36</v>
      </c>
    </row>
    <row r="5644" customFormat="false" ht="15" hidden="false" customHeight="false" outlineLevel="0" collapsed="false">
      <c r="A5644" s="0" t="s">
        <v>13412</v>
      </c>
      <c r="B5644" s="0" t="s">
        <v>5070</v>
      </c>
      <c r="C5644" s="0" t="s">
        <v>7790</v>
      </c>
      <c r="D5644" s="0" t="n">
        <v>1</v>
      </c>
      <c r="E5644" s="8" t="n">
        <v>629</v>
      </c>
      <c r="F5644" s="0" t="n">
        <v>20</v>
      </c>
      <c r="G5644" s="8" t="n">
        <v>503.2</v>
      </c>
      <c r="H5644" s="0" t="str">
        <f aca="false">INDEX(Products!$C:$C,MATCH(C5644,Products!$A:$A,0))</f>
        <v>Grocery</v>
      </c>
      <c r="I5644" s="0" t="str">
        <f aca="false">INDEX(Orders!$D:$D,MATCH(B5644,Orders!$A:$A,0))</f>
        <v>Delivered</v>
      </c>
      <c r="J5644" s="8" t="n">
        <f aca="false">INDEX(Products!$E:$E,MATCH(C5644,Products!$A:$A,0))</f>
        <v>377.09</v>
      </c>
      <c r="K5644" s="8" t="n">
        <f aca="false">D5644*J5644</f>
        <v>377.09</v>
      </c>
    </row>
    <row r="5645" customFormat="false" ht="15" hidden="false" customHeight="false" outlineLevel="0" collapsed="false">
      <c r="A5645" s="0" t="s">
        <v>13413</v>
      </c>
      <c r="B5645" s="0" t="s">
        <v>5073</v>
      </c>
      <c r="C5645" s="0" t="s">
        <v>8239</v>
      </c>
      <c r="D5645" s="0" t="n">
        <v>1</v>
      </c>
      <c r="E5645" s="8" t="n">
        <v>6629</v>
      </c>
      <c r="F5645" s="0" t="n">
        <v>0</v>
      </c>
      <c r="G5645" s="8" t="n">
        <v>6629</v>
      </c>
      <c r="H5645" s="0" t="str">
        <f aca="false">INDEX(Products!$C:$C,MATCH(C5645,Products!$A:$A,0))</f>
        <v>Furniture</v>
      </c>
      <c r="I5645" s="0" t="str">
        <f aca="false">INDEX(Orders!$D:$D,MATCH(B5645,Orders!$A:$A,0))</f>
        <v>Delivered</v>
      </c>
      <c r="J5645" s="8" t="n">
        <f aca="false">INDEX(Products!$E:$E,MATCH(C5645,Products!$A:$A,0))</f>
        <v>3648.59</v>
      </c>
      <c r="K5645" s="8" t="n">
        <f aca="false">D5645*J5645</f>
        <v>3648.59</v>
      </c>
    </row>
    <row r="5646" customFormat="false" ht="15" hidden="false" customHeight="false" outlineLevel="0" collapsed="false">
      <c r="A5646" s="0" t="s">
        <v>13414</v>
      </c>
      <c r="B5646" s="0" t="s">
        <v>5073</v>
      </c>
      <c r="C5646" s="0" t="s">
        <v>7860</v>
      </c>
      <c r="D5646" s="0" t="n">
        <v>1</v>
      </c>
      <c r="E5646" s="8" t="n">
        <v>24399</v>
      </c>
      <c r="F5646" s="0" t="n">
        <v>0</v>
      </c>
      <c r="G5646" s="8" t="n">
        <v>24399</v>
      </c>
      <c r="H5646" s="0" t="str">
        <f aca="false">INDEX(Products!$C:$C,MATCH(C5646,Products!$A:$A,0))</f>
        <v>Mobiles &amp; Accessories</v>
      </c>
      <c r="I5646" s="0" t="str">
        <f aca="false">INDEX(Orders!$D:$D,MATCH(B5646,Orders!$A:$A,0))</f>
        <v>Delivered</v>
      </c>
      <c r="J5646" s="8" t="n">
        <f aca="false">INDEX(Products!$E:$E,MATCH(C5646,Products!$A:$A,0))</f>
        <v>14822.21</v>
      </c>
      <c r="K5646" s="8" t="n">
        <f aca="false">D5646*J5646</f>
        <v>14822.21</v>
      </c>
    </row>
    <row r="5647" customFormat="false" ht="15" hidden="false" customHeight="false" outlineLevel="0" collapsed="false">
      <c r="A5647" s="0" t="s">
        <v>13415</v>
      </c>
      <c r="B5647" s="0" t="s">
        <v>5074</v>
      </c>
      <c r="C5647" s="0" t="s">
        <v>7755</v>
      </c>
      <c r="D5647" s="0" t="n">
        <v>1</v>
      </c>
      <c r="E5647" s="8" t="n">
        <v>949</v>
      </c>
      <c r="F5647" s="0" t="n">
        <v>30</v>
      </c>
      <c r="G5647" s="8" t="n">
        <v>664.3</v>
      </c>
      <c r="H5647" s="0" t="str">
        <f aca="false">INDEX(Products!$C:$C,MATCH(C5647,Products!$A:$A,0))</f>
        <v>Books</v>
      </c>
      <c r="I5647" s="0" t="str">
        <f aca="false">INDEX(Orders!$D:$D,MATCH(B5647,Orders!$A:$A,0))</f>
        <v>Delivered</v>
      </c>
      <c r="J5647" s="8" t="n">
        <f aca="false">INDEX(Products!$E:$E,MATCH(C5647,Products!$A:$A,0))</f>
        <v>640.32</v>
      </c>
      <c r="K5647" s="8" t="n">
        <f aca="false">D5647*J5647</f>
        <v>640.32</v>
      </c>
    </row>
    <row r="5648" customFormat="false" ht="15" hidden="false" customHeight="false" outlineLevel="0" collapsed="false">
      <c r="A5648" s="0" t="s">
        <v>13416</v>
      </c>
      <c r="B5648" s="0" t="s">
        <v>5076</v>
      </c>
      <c r="C5648" s="0" t="s">
        <v>7790</v>
      </c>
      <c r="D5648" s="0" t="n">
        <v>2</v>
      </c>
      <c r="E5648" s="8" t="n">
        <v>629</v>
      </c>
      <c r="F5648" s="0" t="n">
        <v>5</v>
      </c>
      <c r="G5648" s="8" t="n">
        <v>1195.1</v>
      </c>
      <c r="H5648" s="0" t="str">
        <f aca="false">INDEX(Products!$C:$C,MATCH(C5648,Products!$A:$A,0))</f>
        <v>Grocery</v>
      </c>
      <c r="I5648" s="0" t="str">
        <f aca="false">INDEX(Orders!$D:$D,MATCH(B5648,Orders!$A:$A,0))</f>
        <v>Cancelled</v>
      </c>
      <c r="J5648" s="8" t="n">
        <f aca="false">INDEX(Products!$E:$E,MATCH(C5648,Products!$A:$A,0))</f>
        <v>377.09</v>
      </c>
      <c r="K5648" s="8" t="n">
        <f aca="false">D5648*J5648</f>
        <v>754.18</v>
      </c>
    </row>
    <row r="5649" customFormat="false" ht="15" hidden="false" customHeight="false" outlineLevel="0" collapsed="false">
      <c r="A5649" s="0" t="s">
        <v>13417</v>
      </c>
      <c r="B5649" s="0" t="s">
        <v>5077</v>
      </c>
      <c r="C5649" s="0" t="s">
        <v>7727</v>
      </c>
      <c r="D5649" s="0" t="n">
        <v>1</v>
      </c>
      <c r="E5649" s="8" t="n">
        <v>2379</v>
      </c>
      <c r="F5649" s="0" t="n">
        <v>10</v>
      </c>
      <c r="G5649" s="8" t="n">
        <v>2141.1</v>
      </c>
      <c r="H5649" s="0" t="str">
        <f aca="false">INDEX(Products!$C:$C,MATCH(C5649,Products!$A:$A,0))</f>
        <v>Fashion</v>
      </c>
      <c r="I5649" s="0" t="str">
        <f aca="false">INDEX(Orders!$D:$D,MATCH(B5649,Orders!$A:$A,0))</f>
        <v>Returned</v>
      </c>
      <c r="J5649" s="8" t="n">
        <f aca="false">INDEX(Products!$E:$E,MATCH(C5649,Products!$A:$A,0))</f>
        <v>1774.91</v>
      </c>
      <c r="K5649" s="8" t="n">
        <f aca="false">D5649*J5649</f>
        <v>1774.91</v>
      </c>
    </row>
    <row r="5650" customFormat="false" ht="15" hidden="false" customHeight="false" outlineLevel="0" collapsed="false">
      <c r="A5650" s="0" t="s">
        <v>13418</v>
      </c>
      <c r="B5650" s="0" t="s">
        <v>5078</v>
      </c>
      <c r="C5650" s="0" t="s">
        <v>8065</v>
      </c>
      <c r="D5650" s="0" t="n">
        <v>3</v>
      </c>
      <c r="E5650" s="8" t="n">
        <v>4989</v>
      </c>
      <c r="F5650" s="0" t="n">
        <v>0</v>
      </c>
      <c r="G5650" s="8" t="n">
        <v>14967</v>
      </c>
      <c r="H5650" s="0" t="str">
        <f aca="false">INDEX(Products!$C:$C,MATCH(C5650,Products!$A:$A,0))</f>
        <v>Electronics</v>
      </c>
      <c r="I5650" s="0" t="str">
        <f aca="false">INDEX(Orders!$D:$D,MATCH(B5650,Orders!$A:$A,0))</f>
        <v>Delivered</v>
      </c>
      <c r="J5650" s="8" t="n">
        <f aca="false">INDEX(Products!$E:$E,MATCH(C5650,Products!$A:$A,0))</f>
        <v>3490.69</v>
      </c>
      <c r="K5650" s="8" t="n">
        <f aca="false">D5650*J5650</f>
        <v>10472.07</v>
      </c>
    </row>
    <row r="5651" customFormat="false" ht="15" hidden="false" customHeight="false" outlineLevel="0" collapsed="false">
      <c r="A5651" s="0" t="s">
        <v>13419</v>
      </c>
      <c r="B5651" s="0" t="s">
        <v>5079</v>
      </c>
      <c r="C5651" s="0" t="s">
        <v>7914</v>
      </c>
      <c r="D5651" s="0" t="n">
        <v>1</v>
      </c>
      <c r="E5651" s="8" t="n">
        <v>1219</v>
      </c>
      <c r="F5651" s="0" t="n">
        <v>10</v>
      </c>
      <c r="G5651" s="8" t="n">
        <v>1097.1</v>
      </c>
      <c r="H5651" s="0" t="str">
        <f aca="false">INDEX(Products!$C:$C,MATCH(C5651,Products!$A:$A,0))</f>
        <v>Beauty &amp; Personal Care</v>
      </c>
      <c r="I5651" s="0" t="str">
        <f aca="false">INDEX(Orders!$D:$D,MATCH(B5651,Orders!$A:$A,0))</f>
        <v>Delivered</v>
      </c>
      <c r="J5651" s="8" t="n">
        <f aca="false">INDEX(Products!$E:$E,MATCH(C5651,Products!$A:$A,0))</f>
        <v>897.9</v>
      </c>
      <c r="K5651" s="8" t="n">
        <f aca="false">D5651*J5651</f>
        <v>897.9</v>
      </c>
    </row>
    <row r="5652" customFormat="false" ht="15" hidden="false" customHeight="false" outlineLevel="0" collapsed="false">
      <c r="A5652" s="0" t="s">
        <v>13420</v>
      </c>
      <c r="B5652" s="0" t="s">
        <v>5079</v>
      </c>
      <c r="C5652" s="0" t="s">
        <v>7839</v>
      </c>
      <c r="D5652" s="0" t="n">
        <v>2</v>
      </c>
      <c r="E5652" s="8" t="n">
        <v>9969</v>
      </c>
      <c r="F5652" s="0" t="n">
        <v>15</v>
      </c>
      <c r="G5652" s="8" t="n">
        <v>16947.3</v>
      </c>
      <c r="H5652" s="0" t="str">
        <f aca="false">INDEX(Products!$C:$C,MATCH(C5652,Products!$A:$A,0))</f>
        <v>Home &amp; Kitchen</v>
      </c>
      <c r="I5652" s="0" t="str">
        <f aca="false">INDEX(Orders!$D:$D,MATCH(B5652,Orders!$A:$A,0))</f>
        <v>Delivered</v>
      </c>
      <c r="J5652" s="8" t="n">
        <f aca="false">INDEX(Products!$E:$E,MATCH(C5652,Products!$A:$A,0))</f>
        <v>5962.26</v>
      </c>
      <c r="K5652" s="8" t="n">
        <f aca="false">D5652*J5652</f>
        <v>11924.52</v>
      </c>
    </row>
    <row r="5653" customFormat="false" ht="15" hidden="false" customHeight="false" outlineLevel="0" collapsed="false">
      <c r="A5653" s="0" t="s">
        <v>13421</v>
      </c>
      <c r="B5653" s="0" t="s">
        <v>5079</v>
      </c>
      <c r="C5653" s="0" t="s">
        <v>7663</v>
      </c>
      <c r="D5653" s="0" t="n">
        <v>3</v>
      </c>
      <c r="E5653" s="8" t="n">
        <v>4859</v>
      </c>
      <c r="F5653" s="0" t="n">
        <v>0</v>
      </c>
      <c r="G5653" s="8" t="n">
        <v>14577</v>
      </c>
      <c r="H5653" s="0" t="str">
        <f aca="false">INDEX(Products!$C:$C,MATCH(C5653,Products!$A:$A,0))</f>
        <v>Fashion</v>
      </c>
      <c r="I5653" s="0" t="str">
        <f aca="false">INDEX(Orders!$D:$D,MATCH(B5653,Orders!$A:$A,0))</f>
        <v>Delivered</v>
      </c>
      <c r="J5653" s="8" t="n">
        <f aca="false">INDEX(Products!$E:$E,MATCH(C5653,Products!$A:$A,0))</f>
        <v>2737.14</v>
      </c>
      <c r="K5653" s="8" t="n">
        <f aca="false">D5653*J5653</f>
        <v>8211.42</v>
      </c>
    </row>
    <row r="5654" customFormat="false" ht="15" hidden="false" customHeight="false" outlineLevel="0" collapsed="false">
      <c r="A5654" s="0" t="s">
        <v>13422</v>
      </c>
      <c r="B5654" s="0" t="s">
        <v>5080</v>
      </c>
      <c r="C5654" s="0" t="s">
        <v>7593</v>
      </c>
      <c r="D5654" s="0" t="n">
        <v>1</v>
      </c>
      <c r="E5654" s="8" t="n">
        <v>12159</v>
      </c>
      <c r="F5654" s="0" t="n">
        <v>30</v>
      </c>
      <c r="G5654" s="8" t="n">
        <v>8511.3</v>
      </c>
      <c r="H5654" s="0" t="str">
        <f aca="false">INDEX(Products!$C:$C,MATCH(C5654,Products!$A:$A,0))</f>
        <v>Mobiles &amp; Accessories</v>
      </c>
      <c r="I5654" s="0" t="str">
        <f aca="false">INDEX(Orders!$D:$D,MATCH(B5654,Orders!$A:$A,0))</f>
        <v>Delivered</v>
      </c>
      <c r="J5654" s="8" t="n">
        <f aca="false">INDEX(Products!$E:$E,MATCH(C5654,Products!$A:$A,0))</f>
        <v>8791.68</v>
      </c>
      <c r="K5654" s="8" t="n">
        <f aca="false">D5654*J5654</f>
        <v>8791.68</v>
      </c>
    </row>
    <row r="5655" customFormat="false" ht="15" hidden="false" customHeight="false" outlineLevel="0" collapsed="false">
      <c r="A5655" s="0" t="s">
        <v>13423</v>
      </c>
      <c r="B5655" s="0" t="s">
        <v>5082</v>
      </c>
      <c r="C5655" s="0" t="s">
        <v>7690</v>
      </c>
      <c r="D5655" s="0" t="n">
        <v>1</v>
      </c>
      <c r="E5655" s="8" t="n">
        <v>10500</v>
      </c>
      <c r="F5655" s="0" t="n">
        <v>0</v>
      </c>
      <c r="G5655" s="8" t="n">
        <v>10500</v>
      </c>
      <c r="H5655" s="0" t="str">
        <f aca="false">INDEX(Products!$C:$C,MATCH(C5655,Products!$A:$A,0))</f>
        <v>Electronics</v>
      </c>
      <c r="I5655" s="0" t="str">
        <f aca="false">INDEX(Orders!$D:$D,MATCH(B5655,Orders!$A:$A,0))</f>
        <v>Delivered</v>
      </c>
      <c r="J5655" s="8" t="n">
        <f aca="false">INDEX(Products!$E:$E,MATCH(C5655,Products!$A:$A,0))</f>
        <v>7790.71</v>
      </c>
      <c r="K5655" s="8" t="n">
        <f aca="false">D5655*J5655</f>
        <v>7790.71</v>
      </c>
    </row>
    <row r="5656" customFormat="false" ht="15" hidden="false" customHeight="false" outlineLevel="0" collapsed="false">
      <c r="A5656" s="0" t="s">
        <v>13424</v>
      </c>
      <c r="B5656" s="0" t="s">
        <v>5083</v>
      </c>
      <c r="C5656" s="0" t="s">
        <v>8253</v>
      </c>
      <c r="D5656" s="0" t="n">
        <v>1</v>
      </c>
      <c r="E5656" s="8" t="n">
        <v>1729</v>
      </c>
      <c r="F5656" s="0" t="n">
        <v>15</v>
      </c>
      <c r="G5656" s="8" t="n">
        <v>1469.65</v>
      </c>
      <c r="H5656" s="0" t="str">
        <f aca="false">INDEX(Products!$C:$C,MATCH(C5656,Products!$A:$A,0))</f>
        <v>Beauty &amp; Personal Care</v>
      </c>
      <c r="I5656" s="0" t="str">
        <f aca="false">INDEX(Orders!$D:$D,MATCH(B5656,Orders!$A:$A,0))</f>
        <v>Delivered</v>
      </c>
      <c r="J5656" s="8" t="n">
        <f aca="false">INDEX(Products!$E:$E,MATCH(C5656,Products!$A:$A,0))</f>
        <v>1062.01</v>
      </c>
      <c r="K5656" s="8" t="n">
        <f aca="false">D5656*J5656</f>
        <v>1062.01</v>
      </c>
    </row>
    <row r="5657" customFormat="false" ht="15" hidden="false" customHeight="false" outlineLevel="0" collapsed="false">
      <c r="A5657" s="0" t="s">
        <v>13425</v>
      </c>
      <c r="B5657" s="0" t="s">
        <v>5083</v>
      </c>
      <c r="C5657" s="0" t="s">
        <v>8304</v>
      </c>
      <c r="D5657" s="0" t="n">
        <v>1</v>
      </c>
      <c r="E5657" s="8" t="n">
        <v>30649</v>
      </c>
      <c r="F5657" s="0" t="n">
        <v>20</v>
      </c>
      <c r="G5657" s="8" t="n">
        <v>24519.2</v>
      </c>
      <c r="H5657" s="0" t="str">
        <f aca="false">INDEX(Products!$C:$C,MATCH(C5657,Products!$A:$A,0))</f>
        <v>Mobiles &amp; Accessories</v>
      </c>
      <c r="I5657" s="0" t="str">
        <f aca="false">INDEX(Orders!$D:$D,MATCH(B5657,Orders!$A:$A,0))</f>
        <v>Delivered</v>
      </c>
      <c r="J5657" s="8" t="n">
        <f aca="false">INDEX(Products!$E:$E,MATCH(C5657,Products!$A:$A,0))</f>
        <v>17732.54</v>
      </c>
      <c r="K5657" s="8" t="n">
        <f aca="false">D5657*J5657</f>
        <v>17732.54</v>
      </c>
    </row>
    <row r="5658" customFormat="false" ht="15" hidden="false" customHeight="false" outlineLevel="0" collapsed="false">
      <c r="A5658" s="0" t="s">
        <v>13426</v>
      </c>
      <c r="B5658" s="0" t="s">
        <v>5085</v>
      </c>
      <c r="C5658" s="0" t="s">
        <v>8030</v>
      </c>
      <c r="D5658" s="0" t="n">
        <v>1</v>
      </c>
      <c r="E5658" s="8" t="n">
        <v>14399</v>
      </c>
      <c r="F5658" s="0" t="n">
        <v>15</v>
      </c>
      <c r="G5658" s="8" t="n">
        <v>12239.15</v>
      </c>
      <c r="H5658" s="0" t="str">
        <f aca="false">INDEX(Products!$C:$C,MATCH(C5658,Products!$A:$A,0))</f>
        <v>Home &amp; Kitchen</v>
      </c>
      <c r="I5658" s="0" t="str">
        <f aca="false">INDEX(Orders!$D:$D,MATCH(B5658,Orders!$A:$A,0))</f>
        <v>Delivered</v>
      </c>
      <c r="J5658" s="8" t="n">
        <f aca="false">INDEX(Products!$E:$E,MATCH(C5658,Products!$A:$A,0))</f>
        <v>8860.4</v>
      </c>
      <c r="K5658" s="8" t="n">
        <f aca="false">D5658*J5658</f>
        <v>8860.4</v>
      </c>
    </row>
    <row r="5659" customFormat="false" ht="15" hidden="false" customHeight="false" outlineLevel="0" collapsed="false">
      <c r="A5659" s="0" t="s">
        <v>13427</v>
      </c>
      <c r="B5659" s="0" t="s">
        <v>5086</v>
      </c>
      <c r="C5659" s="0" t="s">
        <v>7696</v>
      </c>
      <c r="D5659" s="0" t="n">
        <v>2</v>
      </c>
      <c r="E5659" s="8" t="n">
        <v>23569</v>
      </c>
      <c r="F5659" s="0" t="n">
        <v>15</v>
      </c>
      <c r="G5659" s="8" t="n">
        <v>40067.3</v>
      </c>
      <c r="H5659" s="0" t="str">
        <f aca="false">INDEX(Products!$C:$C,MATCH(C5659,Products!$A:$A,0))</f>
        <v>Electronics</v>
      </c>
      <c r="I5659" s="0" t="str">
        <f aca="false">INDEX(Orders!$D:$D,MATCH(B5659,Orders!$A:$A,0))</f>
        <v>Delivered</v>
      </c>
      <c r="J5659" s="8" t="n">
        <f aca="false">INDEX(Products!$E:$E,MATCH(C5659,Products!$A:$A,0))</f>
        <v>15487.44</v>
      </c>
      <c r="K5659" s="8" t="n">
        <f aca="false">D5659*J5659</f>
        <v>30974.88</v>
      </c>
    </row>
    <row r="5660" customFormat="false" ht="15" hidden="false" customHeight="false" outlineLevel="0" collapsed="false">
      <c r="A5660" s="0" t="s">
        <v>13428</v>
      </c>
      <c r="B5660" s="0" t="s">
        <v>5086</v>
      </c>
      <c r="C5660" s="0" t="s">
        <v>7811</v>
      </c>
      <c r="D5660" s="0" t="n">
        <v>1</v>
      </c>
      <c r="E5660" s="8" t="n">
        <v>36999</v>
      </c>
      <c r="F5660" s="0" t="n">
        <v>10</v>
      </c>
      <c r="G5660" s="8" t="n">
        <v>33299.1</v>
      </c>
      <c r="H5660" s="0" t="str">
        <f aca="false">INDEX(Products!$C:$C,MATCH(C5660,Products!$A:$A,0))</f>
        <v>Electronics</v>
      </c>
      <c r="I5660" s="0" t="str">
        <f aca="false">INDEX(Orders!$D:$D,MATCH(B5660,Orders!$A:$A,0))</f>
        <v>Delivered</v>
      </c>
      <c r="J5660" s="8" t="n">
        <f aca="false">INDEX(Products!$E:$E,MATCH(C5660,Products!$A:$A,0))</f>
        <v>21693.36</v>
      </c>
      <c r="K5660" s="8" t="n">
        <f aca="false">D5660*J5660</f>
        <v>21693.36</v>
      </c>
    </row>
    <row r="5661" customFormat="false" ht="15" hidden="false" customHeight="false" outlineLevel="0" collapsed="false">
      <c r="A5661" s="0" t="s">
        <v>13429</v>
      </c>
      <c r="B5661" s="0" t="s">
        <v>5086</v>
      </c>
      <c r="C5661" s="0" t="s">
        <v>7767</v>
      </c>
      <c r="D5661" s="0" t="n">
        <v>1</v>
      </c>
      <c r="E5661" s="8" t="n">
        <v>13999</v>
      </c>
      <c r="F5661" s="0" t="n">
        <v>0</v>
      </c>
      <c r="G5661" s="8" t="n">
        <v>13999</v>
      </c>
      <c r="H5661" s="0" t="str">
        <f aca="false">INDEX(Products!$C:$C,MATCH(C5661,Products!$A:$A,0))</f>
        <v>Mobiles &amp; Accessories</v>
      </c>
      <c r="I5661" s="0" t="str">
        <f aca="false">INDEX(Orders!$D:$D,MATCH(B5661,Orders!$A:$A,0))</f>
        <v>Delivered</v>
      </c>
      <c r="J5661" s="8" t="n">
        <f aca="false">INDEX(Products!$E:$E,MATCH(C5661,Products!$A:$A,0))</f>
        <v>10151.75</v>
      </c>
      <c r="K5661" s="8" t="n">
        <f aca="false">D5661*J5661</f>
        <v>10151.75</v>
      </c>
    </row>
    <row r="5662" customFormat="false" ht="15" hidden="false" customHeight="false" outlineLevel="0" collapsed="false">
      <c r="A5662" s="0" t="s">
        <v>13430</v>
      </c>
      <c r="B5662" s="0" t="s">
        <v>5087</v>
      </c>
      <c r="C5662" s="0" t="s">
        <v>7591</v>
      </c>
      <c r="D5662" s="0" t="n">
        <v>1</v>
      </c>
      <c r="E5662" s="8" t="n">
        <v>1640</v>
      </c>
      <c r="F5662" s="0" t="n">
        <v>0</v>
      </c>
      <c r="G5662" s="8" t="n">
        <v>1640</v>
      </c>
      <c r="H5662" s="0" t="str">
        <f aca="false">INDEX(Products!$C:$C,MATCH(C5662,Products!$A:$A,0))</f>
        <v>Beauty &amp; Personal Care</v>
      </c>
      <c r="I5662" s="0" t="str">
        <f aca="false">INDEX(Orders!$D:$D,MATCH(B5662,Orders!$A:$A,0))</f>
        <v>Delivered</v>
      </c>
      <c r="J5662" s="8" t="n">
        <f aca="false">INDEX(Products!$E:$E,MATCH(C5662,Products!$A:$A,0))</f>
        <v>939.85</v>
      </c>
      <c r="K5662" s="8" t="n">
        <f aca="false">D5662*J5662</f>
        <v>939.85</v>
      </c>
    </row>
    <row r="5663" customFormat="false" ht="15" hidden="false" customHeight="false" outlineLevel="0" collapsed="false">
      <c r="A5663" s="0" t="s">
        <v>13431</v>
      </c>
      <c r="B5663" s="0" t="s">
        <v>5088</v>
      </c>
      <c r="C5663" s="0" t="s">
        <v>7869</v>
      </c>
      <c r="D5663" s="0" t="n">
        <v>1</v>
      </c>
      <c r="E5663" s="8" t="n">
        <v>949</v>
      </c>
      <c r="F5663" s="0" t="n">
        <v>30</v>
      </c>
      <c r="G5663" s="8" t="n">
        <v>664.3</v>
      </c>
      <c r="H5663" s="0" t="str">
        <f aca="false">INDEX(Products!$C:$C,MATCH(C5663,Products!$A:$A,0))</f>
        <v>Home &amp; Kitchen</v>
      </c>
      <c r="I5663" s="0" t="str">
        <f aca="false">INDEX(Orders!$D:$D,MATCH(B5663,Orders!$A:$A,0))</f>
        <v>Delivered</v>
      </c>
      <c r="J5663" s="8" t="n">
        <f aca="false">INDEX(Products!$E:$E,MATCH(C5663,Products!$A:$A,0))</f>
        <v>553.41</v>
      </c>
      <c r="K5663" s="8" t="n">
        <f aca="false">D5663*J5663</f>
        <v>553.41</v>
      </c>
    </row>
    <row r="5664" customFormat="false" ht="15" hidden="false" customHeight="false" outlineLevel="0" collapsed="false">
      <c r="A5664" s="0" t="s">
        <v>13432</v>
      </c>
      <c r="B5664" s="0" t="s">
        <v>5090</v>
      </c>
      <c r="C5664" s="0" t="s">
        <v>7725</v>
      </c>
      <c r="D5664" s="0" t="n">
        <v>1</v>
      </c>
      <c r="E5664" s="8" t="n">
        <v>2319</v>
      </c>
      <c r="F5664" s="0" t="n">
        <v>15</v>
      </c>
      <c r="G5664" s="8" t="n">
        <v>1971.15</v>
      </c>
      <c r="H5664" s="0" t="str">
        <f aca="false">INDEX(Products!$C:$C,MATCH(C5664,Products!$A:$A,0))</f>
        <v>Fashion</v>
      </c>
      <c r="I5664" s="0" t="str">
        <f aca="false">INDEX(Orders!$D:$D,MATCH(B5664,Orders!$A:$A,0))</f>
        <v>Delivered</v>
      </c>
      <c r="J5664" s="8" t="n">
        <f aca="false">INDEX(Products!$E:$E,MATCH(C5664,Products!$A:$A,0))</f>
        <v>1283.86</v>
      </c>
      <c r="K5664" s="8" t="n">
        <f aca="false">D5664*J5664</f>
        <v>1283.86</v>
      </c>
    </row>
    <row r="5665" customFormat="false" ht="15" hidden="false" customHeight="false" outlineLevel="0" collapsed="false">
      <c r="A5665" s="0" t="s">
        <v>13433</v>
      </c>
      <c r="B5665" s="0" t="s">
        <v>5092</v>
      </c>
      <c r="C5665" s="0" t="s">
        <v>7928</v>
      </c>
      <c r="D5665" s="0" t="n">
        <v>2</v>
      </c>
      <c r="E5665" s="8" t="n">
        <v>12299</v>
      </c>
      <c r="F5665" s="0" t="n">
        <v>15</v>
      </c>
      <c r="G5665" s="8" t="n">
        <v>20908.3</v>
      </c>
      <c r="H5665" s="0" t="str">
        <f aca="false">INDEX(Products!$C:$C,MATCH(C5665,Products!$A:$A,0))</f>
        <v>Home &amp; Kitchen</v>
      </c>
      <c r="I5665" s="0" t="str">
        <f aca="false">INDEX(Orders!$D:$D,MATCH(B5665,Orders!$A:$A,0))</f>
        <v>Delivered</v>
      </c>
      <c r="J5665" s="8" t="n">
        <f aca="false">INDEX(Products!$E:$E,MATCH(C5665,Products!$A:$A,0))</f>
        <v>8449.74</v>
      </c>
      <c r="K5665" s="8" t="n">
        <f aca="false">D5665*J5665</f>
        <v>16899.48</v>
      </c>
    </row>
    <row r="5666" customFormat="false" ht="15" hidden="false" customHeight="false" outlineLevel="0" collapsed="false">
      <c r="A5666" s="0" t="s">
        <v>13434</v>
      </c>
      <c r="B5666" s="0" t="s">
        <v>5092</v>
      </c>
      <c r="C5666" s="0" t="s">
        <v>7821</v>
      </c>
      <c r="D5666" s="0" t="n">
        <v>2</v>
      </c>
      <c r="E5666" s="8" t="n">
        <v>2479</v>
      </c>
      <c r="F5666" s="0" t="n">
        <v>5</v>
      </c>
      <c r="G5666" s="8" t="n">
        <v>4710.1</v>
      </c>
      <c r="H5666" s="0" t="str">
        <f aca="false">INDEX(Products!$C:$C,MATCH(C5666,Products!$A:$A,0))</f>
        <v>Beauty &amp; Personal Care</v>
      </c>
      <c r="I5666" s="0" t="str">
        <f aca="false">INDEX(Orders!$D:$D,MATCH(B5666,Orders!$A:$A,0))</f>
        <v>Delivered</v>
      </c>
      <c r="J5666" s="8" t="n">
        <f aca="false">INDEX(Products!$E:$E,MATCH(C5666,Products!$A:$A,0))</f>
        <v>1727.59</v>
      </c>
      <c r="K5666" s="8" t="n">
        <f aca="false">D5666*J5666</f>
        <v>3455.18</v>
      </c>
    </row>
    <row r="5667" customFormat="false" ht="15" hidden="false" customHeight="false" outlineLevel="0" collapsed="false">
      <c r="A5667" s="0" t="s">
        <v>13435</v>
      </c>
      <c r="B5667" s="0" t="s">
        <v>5093</v>
      </c>
      <c r="C5667" s="0" t="s">
        <v>8210</v>
      </c>
      <c r="D5667" s="0" t="n">
        <v>1</v>
      </c>
      <c r="E5667" s="8" t="n">
        <v>76990</v>
      </c>
      <c r="F5667" s="0" t="n">
        <v>5</v>
      </c>
      <c r="G5667" s="8" t="n">
        <v>73140.5</v>
      </c>
      <c r="H5667" s="0" t="str">
        <f aca="false">INDEX(Products!$C:$C,MATCH(C5667,Products!$A:$A,0))</f>
        <v>Mobiles &amp; Accessories</v>
      </c>
      <c r="I5667" s="0" t="str">
        <f aca="false">INDEX(Orders!$D:$D,MATCH(B5667,Orders!$A:$A,0))</f>
        <v>Delivered</v>
      </c>
      <c r="J5667" s="8" t="n">
        <f aca="false">INDEX(Products!$E:$E,MATCH(C5667,Products!$A:$A,0))</f>
        <v>55934.16</v>
      </c>
      <c r="K5667" s="8" t="n">
        <f aca="false">D5667*J5667</f>
        <v>55934.16</v>
      </c>
    </row>
    <row r="5668" customFormat="false" ht="15" hidden="false" customHeight="false" outlineLevel="0" collapsed="false">
      <c r="A5668" s="0" t="s">
        <v>13436</v>
      </c>
      <c r="B5668" s="0" t="s">
        <v>5093</v>
      </c>
      <c r="C5668" s="0" t="s">
        <v>7727</v>
      </c>
      <c r="D5668" s="0" t="n">
        <v>2</v>
      </c>
      <c r="E5668" s="8" t="n">
        <v>2379</v>
      </c>
      <c r="F5668" s="0" t="n">
        <v>10</v>
      </c>
      <c r="G5668" s="8" t="n">
        <v>4282.2</v>
      </c>
      <c r="H5668" s="0" t="str">
        <f aca="false">INDEX(Products!$C:$C,MATCH(C5668,Products!$A:$A,0))</f>
        <v>Fashion</v>
      </c>
      <c r="I5668" s="0" t="str">
        <f aca="false">INDEX(Orders!$D:$D,MATCH(B5668,Orders!$A:$A,0))</f>
        <v>Delivered</v>
      </c>
      <c r="J5668" s="8" t="n">
        <f aca="false">INDEX(Products!$E:$E,MATCH(C5668,Products!$A:$A,0))</f>
        <v>1774.91</v>
      </c>
      <c r="K5668" s="8" t="n">
        <f aca="false">D5668*J5668</f>
        <v>3549.82</v>
      </c>
    </row>
    <row r="5669" customFormat="false" ht="15" hidden="false" customHeight="false" outlineLevel="0" collapsed="false">
      <c r="A5669" s="0" t="s">
        <v>13437</v>
      </c>
      <c r="B5669" s="0" t="s">
        <v>5093</v>
      </c>
      <c r="C5669" s="0" t="s">
        <v>9198</v>
      </c>
      <c r="D5669" s="0" t="n">
        <v>1</v>
      </c>
      <c r="E5669" s="8" t="n">
        <v>200</v>
      </c>
      <c r="F5669" s="0" t="n">
        <v>0</v>
      </c>
      <c r="G5669" s="8" t="n">
        <v>200</v>
      </c>
      <c r="H5669" s="0" t="str">
        <f aca="false">INDEX(Products!$C:$C,MATCH(C5669,Products!$A:$A,0))</f>
        <v>Beauty &amp; Personal Care</v>
      </c>
      <c r="I5669" s="0" t="str">
        <f aca="false">INDEX(Orders!$D:$D,MATCH(B5669,Orders!$A:$A,0))</f>
        <v>Delivered</v>
      </c>
      <c r="J5669" s="8" t="n">
        <f aca="false">INDEX(Products!$E:$E,MATCH(C5669,Products!$A:$A,0))</f>
        <v>117.01</v>
      </c>
      <c r="K5669" s="8" t="n">
        <f aca="false">D5669*J5669</f>
        <v>117.01</v>
      </c>
    </row>
    <row r="5670" customFormat="false" ht="15" hidden="false" customHeight="false" outlineLevel="0" collapsed="false">
      <c r="A5670" s="0" t="s">
        <v>13438</v>
      </c>
      <c r="B5670" s="0" t="s">
        <v>5094</v>
      </c>
      <c r="C5670" s="0" t="s">
        <v>7682</v>
      </c>
      <c r="D5670" s="0" t="n">
        <v>1</v>
      </c>
      <c r="E5670" s="8" t="n">
        <v>2049</v>
      </c>
      <c r="F5670" s="0" t="n">
        <v>15</v>
      </c>
      <c r="G5670" s="8" t="n">
        <v>1741.65</v>
      </c>
      <c r="H5670" s="0" t="str">
        <f aca="false">INDEX(Products!$C:$C,MATCH(C5670,Products!$A:$A,0))</f>
        <v>Fashion</v>
      </c>
      <c r="I5670" s="0" t="str">
        <f aca="false">INDEX(Orders!$D:$D,MATCH(B5670,Orders!$A:$A,0))</f>
        <v>Delivered</v>
      </c>
      <c r="J5670" s="8" t="n">
        <f aca="false">INDEX(Products!$E:$E,MATCH(C5670,Products!$A:$A,0))</f>
        <v>1504.28</v>
      </c>
      <c r="K5670" s="8" t="n">
        <f aca="false">D5670*J5670</f>
        <v>1504.28</v>
      </c>
    </row>
    <row r="5671" customFormat="false" ht="15" hidden="false" customHeight="false" outlineLevel="0" collapsed="false">
      <c r="A5671" s="0" t="s">
        <v>13439</v>
      </c>
      <c r="B5671" s="0" t="s">
        <v>5095</v>
      </c>
      <c r="C5671" s="0" t="s">
        <v>7752</v>
      </c>
      <c r="D5671" s="0" t="n">
        <v>1</v>
      </c>
      <c r="E5671" s="8" t="n">
        <v>309</v>
      </c>
      <c r="F5671" s="0" t="n">
        <v>0</v>
      </c>
      <c r="G5671" s="8" t="n">
        <v>309</v>
      </c>
      <c r="H5671" s="0" t="str">
        <f aca="false">INDEX(Products!$C:$C,MATCH(C5671,Products!$A:$A,0))</f>
        <v>Beauty &amp; Personal Care</v>
      </c>
      <c r="I5671" s="0" t="str">
        <f aca="false">INDEX(Orders!$D:$D,MATCH(B5671,Orders!$A:$A,0))</f>
        <v>Cancelled</v>
      </c>
      <c r="J5671" s="8" t="n">
        <f aca="false">INDEX(Products!$E:$E,MATCH(C5671,Products!$A:$A,0))</f>
        <v>200.3</v>
      </c>
      <c r="K5671" s="8" t="n">
        <f aca="false">D5671*J5671</f>
        <v>200.3</v>
      </c>
    </row>
    <row r="5672" customFormat="false" ht="15" hidden="false" customHeight="false" outlineLevel="0" collapsed="false">
      <c r="A5672" s="0" t="s">
        <v>13440</v>
      </c>
      <c r="B5672" s="0" t="s">
        <v>5095</v>
      </c>
      <c r="C5672" s="0" t="s">
        <v>7603</v>
      </c>
      <c r="D5672" s="0" t="n">
        <v>1</v>
      </c>
      <c r="E5672" s="8" t="n">
        <v>20939</v>
      </c>
      <c r="F5672" s="0" t="n">
        <v>5</v>
      </c>
      <c r="G5672" s="8" t="n">
        <v>19892.05</v>
      </c>
      <c r="H5672" s="0" t="str">
        <f aca="false">INDEX(Products!$C:$C,MATCH(C5672,Products!$A:$A,0))</f>
        <v>Mobiles &amp; Accessories</v>
      </c>
      <c r="I5672" s="0" t="str">
        <f aca="false">INDEX(Orders!$D:$D,MATCH(B5672,Orders!$A:$A,0))</f>
        <v>Cancelled</v>
      </c>
      <c r="J5672" s="8" t="n">
        <f aca="false">INDEX(Products!$E:$E,MATCH(C5672,Products!$A:$A,0))</f>
        <v>12008.73</v>
      </c>
      <c r="K5672" s="8" t="n">
        <f aca="false">D5672*J5672</f>
        <v>12008.73</v>
      </c>
    </row>
    <row r="5673" customFormat="false" ht="15" hidden="false" customHeight="false" outlineLevel="0" collapsed="false">
      <c r="A5673" s="0" t="s">
        <v>13441</v>
      </c>
      <c r="B5673" s="0" t="s">
        <v>5096</v>
      </c>
      <c r="C5673" s="0" t="s">
        <v>8051</v>
      </c>
      <c r="D5673" s="0" t="n">
        <v>1</v>
      </c>
      <c r="E5673" s="8" t="n">
        <v>9830</v>
      </c>
      <c r="F5673" s="0" t="n">
        <v>10</v>
      </c>
      <c r="G5673" s="8" t="n">
        <v>8847</v>
      </c>
      <c r="H5673" s="0" t="str">
        <f aca="false">INDEX(Products!$C:$C,MATCH(C5673,Products!$A:$A,0))</f>
        <v>Electronics</v>
      </c>
      <c r="I5673" s="0" t="str">
        <f aca="false">INDEX(Orders!$D:$D,MATCH(B5673,Orders!$A:$A,0))</f>
        <v>Delivered</v>
      </c>
      <c r="J5673" s="8" t="n">
        <f aca="false">INDEX(Products!$E:$E,MATCH(C5673,Products!$A:$A,0))</f>
        <v>6404.84</v>
      </c>
      <c r="K5673" s="8" t="n">
        <f aca="false">D5673*J5673</f>
        <v>6404.84</v>
      </c>
    </row>
    <row r="5674" customFormat="false" ht="15" hidden="false" customHeight="false" outlineLevel="0" collapsed="false">
      <c r="A5674" s="0" t="s">
        <v>13442</v>
      </c>
      <c r="B5674" s="0" t="s">
        <v>5097</v>
      </c>
      <c r="C5674" s="0" t="s">
        <v>7953</v>
      </c>
      <c r="D5674" s="0" t="n">
        <v>1</v>
      </c>
      <c r="E5674" s="8" t="n">
        <v>739</v>
      </c>
      <c r="F5674" s="0" t="n">
        <v>5</v>
      </c>
      <c r="G5674" s="8" t="n">
        <v>702.05</v>
      </c>
      <c r="H5674" s="0" t="str">
        <f aca="false">INDEX(Products!$C:$C,MATCH(C5674,Products!$A:$A,0))</f>
        <v>Beauty &amp; Personal Care</v>
      </c>
      <c r="I5674" s="0" t="str">
        <f aca="false">INDEX(Orders!$D:$D,MATCH(B5674,Orders!$A:$A,0))</f>
        <v>Delivered</v>
      </c>
      <c r="J5674" s="8" t="n">
        <f aca="false">INDEX(Products!$E:$E,MATCH(C5674,Products!$A:$A,0))</f>
        <v>477.84</v>
      </c>
      <c r="K5674" s="8" t="n">
        <f aca="false">D5674*J5674</f>
        <v>477.84</v>
      </c>
    </row>
    <row r="5675" customFormat="false" ht="15" hidden="false" customHeight="false" outlineLevel="0" collapsed="false">
      <c r="A5675" s="0" t="s">
        <v>13443</v>
      </c>
      <c r="B5675" s="0" t="s">
        <v>5098</v>
      </c>
      <c r="C5675" s="0" t="s">
        <v>7727</v>
      </c>
      <c r="D5675" s="0" t="n">
        <v>2</v>
      </c>
      <c r="E5675" s="8" t="n">
        <v>2379</v>
      </c>
      <c r="F5675" s="0" t="n">
        <v>15</v>
      </c>
      <c r="G5675" s="8" t="n">
        <v>4044.3</v>
      </c>
      <c r="H5675" s="0" t="str">
        <f aca="false">INDEX(Products!$C:$C,MATCH(C5675,Products!$A:$A,0))</f>
        <v>Fashion</v>
      </c>
      <c r="I5675" s="0" t="str">
        <f aca="false">INDEX(Orders!$D:$D,MATCH(B5675,Orders!$A:$A,0))</f>
        <v>Delivered</v>
      </c>
      <c r="J5675" s="8" t="n">
        <f aca="false">INDEX(Products!$E:$E,MATCH(C5675,Products!$A:$A,0))</f>
        <v>1774.91</v>
      </c>
      <c r="K5675" s="8" t="n">
        <f aca="false">D5675*J5675</f>
        <v>3549.82</v>
      </c>
    </row>
    <row r="5676" customFormat="false" ht="15" hidden="false" customHeight="false" outlineLevel="0" collapsed="false">
      <c r="A5676" s="0" t="s">
        <v>13444</v>
      </c>
      <c r="B5676" s="0" t="s">
        <v>5099</v>
      </c>
      <c r="C5676" s="0" t="s">
        <v>7644</v>
      </c>
      <c r="D5676" s="0" t="n">
        <v>1</v>
      </c>
      <c r="E5676" s="8" t="n">
        <v>14779</v>
      </c>
      <c r="F5676" s="0" t="n">
        <v>10</v>
      </c>
      <c r="G5676" s="8" t="n">
        <v>13301.1</v>
      </c>
      <c r="H5676" s="0" t="str">
        <f aca="false">INDEX(Products!$C:$C,MATCH(C5676,Products!$A:$A,0))</f>
        <v>Mobiles &amp; Accessories</v>
      </c>
      <c r="I5676" s="0" t="str">
        <f aca="false">INDEX(Orders!$D:$D,MATCH(B5676,Orders!$A:$A,0))</f>
        <v>Delivered</v>
      </c>
      <c r="J5676" s="8" t="n">
        <f aca="false">INDEX(Products!$E:$E,MATCH(C5676,Products!$A:$A,0))</f>
        <v>10119.61</v>
      </c>
      <c r="K5676" s="8" t="n">
        <f aca="false">D5676*J5676</f>
        <v>10119.61</v>
      </c>
    </row>
    <row r="5677" customFormat="false" ht="15" hidden="false" customHeight="false" outlineLevel="0" collapsed="false">
      <c r="A5677" s="0" t="s">
        <v>13445</v>
      </c>
      <c r="B5677" s="0" t="s">
        <v>5099</v>
      </c>
      <c r="C5677" s="0" t="s">
        <v>7805</v>
      </c>
      <c r="D5677" s="0" t="n">
        <v>1</v>
      </c>
      <c r="E5677" s="8" t="n">
        <v>18269</v>
      </c>
      <c r="F5677" s="0" t="n">
        <v>20</v>
      </c>
      <c r="G5677" s="8" t="n">
        <v>14615.2</v>
      </c>
      <c r="H5677" s="0" t="str">
        <f aca="false">INDEX(Products!$C:$C,MATCH(C5677,Products!$A:$A,0))</f>
        <v>Mobiles &amp; Accessories</v>
      </c>
      <c r="I5677" s="0" t="str">
        <f aca="false">INDEX(Orders!$D:$D,MATCH(B5677,Orders!$A:$A,0))</f>
        <v>Delivered</v>
      </c>
      <c r="J5677" s="8" t="n">
        <f aca="false">INDEX(Products!$E:$E,MATCH(C5677,Products!$A:$A,0))</f>
        <v>12301.55</v>
      </c>
      <c r="K5677" s="8" t="n">
        <f aca="false">D5677*J5677</f>
        <v>12301.55</v>
      </c>
    </row>
    <row r="5678" customFormat="false" ht="15" hidden="false" customHeight="false" outlineLevel="0" collapsed="false">
      <c r="A5678" s="0" t="s">
        <v>13446</v>
      </c>
      <c r="B5678" s="0" t="s">
        <v>5100</v>
      </c>
      <c r="C5678" s="0" t="s">
        <v>7632</v>
      </c>
      <c r="D5678" s="0" t="n">
        <v>1</v>
      </c>
      <c r="E5678" s="8" t="n">
        <v>2139</v>
      </c>
      <c r="F5678" s="0" t="n">
        <v>15</v>
      </c>
      <c r="G5678" s="8" t="n">
        <v>1818.15</v>
      </c>
      <c r="H5678" s="0" t="str">
        <f aca="false">INDEX(Products!$C:$C,MATCH(C5678,Products!$A:$A,0))</f>
        <v>Fashion</v>
      </c>
      <c r="I5678" s="0" t="str">
        <f aca="false">INDEX(Orders!$D:$D,MATCH(B5678,Orders!$A:$A,0))</f>
        <v>Delivered</v>
      </c>
      <c r="J5678" s="8" t="n">
        <f aca="false">INDEX(Products!$E:$E,MATCH(C5678,Products!$A:$A,0))</f>
        <v>1562.3</v>
      </c>
      <c r="K5678" s="8" t="n">
        <f aca="false">D5678*J5678</f>
        <v>1562.3</v>
      </c>
    </row>
    <row r="5679" customFormat="false" ht="15" hidden="false" customHeight="false" outlineLevel="0" collapsed="false">
      <c r="A5679" s="0" t="s">
        <v>13447</v>
      </c>
      <c r="B5679" s="0" t="s">
        <v>5101</v>
      </c>
      <c r="C5679" s="0" t="s">
        <v>8253</v>
      </c>
      <c r="D5679" s="0" t="n">
        <v>1</v>
      </c>
      <c r="E5679" s="8" t="n">
        <v>1729</v>
      </c>
      <c r="F5679" s="0" t="n">
        <v>10</v>
      </c>
      <c r="G5679" s="8" t="n">
        <v>1556.1</v>
      </c>
      <c r="H5679" s="0" t="str">
        <f aca="false">INDEX(Products!$C:$C,MATCH(C5679,Products!$A:$A,0))</f>
        <v>Beauty &amp; Personal Care</v>
      </c>
      <c r="I5679" s="0" t="str">
        <f aca="false">INDEX(Orders!$D:$D,MATCH(B5679,Orders!$A:$A,0))</f>
        <v>Delivered</v>
      </c>
      <c r="J5679" s="8" t="n">
        <f aca="false">INDEX(Products!$E:$E,MATCH(C5679,Products!$A:$A,0))</f>
        <v>1062.01</v>
      </c>
      <c r="K5679" s="8" t="n">
        <f aca="false">D5679*J5679</f>
        <v>1062.01</v>
      </c>
    </row>
    <row r="5680" customFormat="false" ht="15" hidden="false" customHeight="false" outlineLevel="0" collapsed="false">
      <c r="A5680" s="0" t="s">
        <v>13448</v>
      </c>
      <c r="B5680" s="0" t="s">
        <v>5102</v>
      </c>
      <c r="C5680" s="0" t="s">
        <v>8321</v>
      </c>
      <c r="D5680" s="0" t="n">
        <v>1</v>
      </c>
      <c r="E5680" s="8" t="n">
        <v>1329</v>
      </c>
      <c r="F5680" s="0" t="n">
        <v>15</v>
      </c>
      <c r="G5680" s="8" t="n">
        <v>1129.65</v>
      </c>
      <c r="H5680" s="0" t="str">
        <f aca="false">INDEX(Products!$C:$C,MATCH(C5680,Products!$A:$A,0))</f>
        <v>Home &amp; Kitchen</v>
      </c>
      <c r="I5680" s="0" t="str">
        <f aca="false">INDEX(Orders!$D:$D,MATCH(B5680,Orders!$A:$A,0))</f>
        <v>Returned</v>
      </c>
      <c r="J5680" s="8" t="n">
        <f aca="false">INDEX(Products!$E:$E,MATCH(C5680,Products!$A:$A,0))</f>
        <v>896.37</v>
      </c>
      <c r="K5680" s="8" t="n">
        <f aca="false">D5680*J5680</f>
        <v>896.37</v>
      </c>
    </row>
    <row r="5681" customFormat="false" ht="15" hidden="false" customHeight="false" outlineLevel="0" collapsed="false">
      <c r="A5681" s="0" t="s">
        <v>13449</v>
      </c>
      <c r="B5681" s="0" t="s">
        <v>5102</v>
      </c>
      <c r="C5681" s="0" t="s">
        <v>7879</v>
      </c>
      <c r="D5681" s="0" t="n">
        <v>3</v>
      </c>
      <c r="E5681" s="8" t="n">
        <v>389</v>
      </c>
      <c r="F5681" s="0" t="n">
        <v>5</v>
      </c>
      <c r="G5681" s="8" t="n">
        <v>1108.65</v>
      </c>
      <c r="H5681" s="0" t="str">
        <f aca="false">INDEX(Products!$C:$C,MATCH(C5681,Products!$A:$A,0))</f>
        <v>Beauty &amp; Personal Care</v>
      </c>
      <c r="I5681" s="0" t="str">
        <f aca="false">INDEX(Orders!$D:$D,MATCH(B5681,Orders!$A:$A,0))</f>
        <v>Returned</v>
      </c>
      <c r="J5681" s="8" t="n">
        <f aca="false">INDEX(Products!$E:$E,MATCH(C5681,Products!$A:$A,0))</f>
        <v>254.3</v>
      </c>
      <c r="K5681" s="8" t="n">
        <f aca="false">D5681*J5681</f>
        <v>762.9</v>
      </c>
    </row>
    <row r="5682" customFormat="false" ht="15" hidden="false" customHeight="false" outlineLevel="0" collapsed="false">
      <c r="A5682" s="0" t="s">
        <v>13450</v>
      </c>
      <c r="B5682" s="0" t="s">
        <v>5102</v>
      </c>
      <c r="C5682" s="0" t="s">
        <v>7825</v>
      </c>
      <c r="D5682" s="0" t="n">
        <v>1</v>
      </c>
      <c r="E5682" s="8" t="n">
        <v>1190</v>
      </c>
      <c r="F5682" s="0" t="n">
        <v>15</v>
      </c>
      <c r="G5682" s="8" t="n">
        <v>1011.5</v>
      </c>
      <c r="H5682" s="0" t="str">
        <f aca="false">INDEX(Products!$C:$C,MATCH(C5682,Products!$A:$A,0))</f>
        <v>Fashion</v>
      </c>
      <c r="I5682" s="0" t="str">
        <f aca="false">INDEX(Orders!$D:$D,MATCH(B5682,Orders!$A:$A,0))</f>
        <v>Returned</v>
      </c>
      <c r="J5682" s="8" t="n">
        <f aca="false">INDEX(Products!$E:$E,MATCH(C5682,Products!$A:$A,0))</f>
        <v>814.55</v>
      </c>
      <c r="K5682" s="8" t="n">
        <f aca="false">D5682*J5682</f>
        <v>814.55</v>
      </c>
    </row>
    <row r="5683" customFormat="false" ht="15" hidden="false" customHeight="false" outlineLevel="0" collapsed="false">
      <c r="A5683" s="0" t="s">
        <v>13451</v>
      </c>
      <c r="B5683" s="0" t="s">
        <v>5102</v>
      </c>
      <c r="C5683" s="0" t="s">
        <v>7881</v>
      </c>
      <c r="D5683" s="0" t="n">
        <v>1</v>
      </c>
      <c r="E5683" s="8" t="n">
        <v>1029</v>
      </c>
      <c r="F5683" s="0" t="n">
        <v>0</v>
      </c>
      <c r="G5683" s="8" t="n">
        <v>1029</v>
      </c>
      <c r="H5683" s="0" t="str">
        <f aca="false">INDEX(Products!$C:$C,MATCH(C5683,Products!$A:$A,0))</f>
        <v>Fashion</v>
      </c>
      <c r="I5683" s="0" t="str">
        <f aca="false">INDEX(Orders!$D:$D,MATCH(B5683,Orders!$A:$A,0))</f>
        <v>Returned</v>
      </c>
      <c r="J5683" s="8" t="n">
        <f aca="false">INDEX(Products!$E:$E,MATCH(C5683,Products!$A:$A,0))</f>
        <v>763.09</v>
      </c>
      <c r="K5683" s="8" t="n">
        <f aca="false">D5683*J5683</f>
        <v>763.09</v>
      </c>
    </row>
    <row r="5684" customFormat="false" ht="15" hidden="false" customHeight="false" outlineLevel="0" collapsed="false">
      <c r="A5684" s="0" t="s">
        <v>13452</v>
      </c>
      <c r="B5684" s="0" t="s">
        <v>5103</v>
      </c>
      <c r="C5684" s="0" t="s">
        <v>7920</v>
      </c>
      <c r="D5684" s="0" t="n">
        <v>1</v>
      </c>
      <c r="E5684" s="8" t="n">
        <v>1279</v>
      </c>
      <c r="F5684" s="0" t="n">
        <v>10</v>
      </c>
      <c r="G5684" s="8" t="n">
        <v>1151.1</v>
      </c>
      <c r="H5684" s="0" t="str">
        <f aca="false">INDEX(Products!$C:$C,MATCH(C5684,Products!$A:$A,0))</f>
        <v>Books</v>
      </c>
      <c r="I5684" s="0" t="str">
        <f aca="false">INDEX(Orders!$D:$D,MATCH(B5684,Orders!$A:$A,0))</f>
        <v>Delivered</v>
      </c>
      <c r="J5684" s="8" t="n">
        <f aca="false">INDEX(Products!$E:$E,MATCH(C5684,Products!$A:$A,0))</f>
        <v>917.25</v>
      </c>
      <c r="K5684" s="8" t="n">
        <f aca="false">D5684*J5684</f>
        <v>917.25</v>
      </c>
    </row>
    <row r="5685" customFormat="false" ht="15" hidden="false" customHeight="false" outlineLevel="0" collapsed="false">
      <c r="A5685" s="0" t="s">
        <v>13453</v>
      </c>
      <c r="B5685" s="0" t="s">
        <v>5103</v>
      </c>
      <c r="C5685" s="0" t="s">
        <v>8013</v>
      </c>
      <c r="D5685" s="0" t="n">
        <v>2</v>
      </c>
      <c r="E5685" s="8" t="n">
        <v>4669</v>
      </c>
      <c r="F5685" s="0" t="n">
        <v>15</v>
      </c>
      <c r="G5685" s="8" t="n">
        <v>7937.3</v>
      </c>
      <c r="H5685" s="0" t="str">
        <f aca="false">INDEX(Products!$C:$C,MATCH(C5685,Products!$A:$A,0))</f>
        <v>Toys &amp; Baby Care</v>
      </c>
      <c r="I5685" s="0" t="str">
        <f aca="false">INDEX(Orders!$D:$D,MATCH(B5685,Orders!$A:$A,0))</f>
        <v>Delivered</v>
      </c>
      <c r="J5685" s="8" t="n">
        <f aca="false">INDEX(Products!$E:$E,MATCH(C5685,Products!$A:$A,0))</f>
        <v>3216.56</v>
      </c>
      <c r="K5685" s="8" t="n">
        <f aca="false">D5685*J5685</f>
        <v>6433.12</v>
      </c>
    </row>
    <row r="5686" customFormat="false" ht="15" hidden="false" customHeight="false" outlineLevel="0" collapsed="false">
      <c r="A5686" s="0" t="s">
        <v>13454</v>
      </c>
      <c r="B5686" s="0" t="s">
        <v>5103</v>
      </c>
      <c r="C5686" s="0" t="s">
        <v>7595</v>
      </c>
      <c r="D5686" s="0" t="n">
        <v>1</v>
      </c>
      <c r="E5686" s="8" t="n">
        <v>8040</v>
      </c>
      <c r="F5686" s="0" t="n">
        <v>15</v>
      </c>
      <c r="G5686" s="8" t="n">
        <v>6834</v>
      </c>
      <c r="H5686" s="0" t="str">
        <f aca="false">INDEX(Products!$C:$C,MATCH(C5686,Products!$A:$A,0))</f>
        <v>Home &amp; Kitchen</v>
      </c>
      <c r="I5686" s="0" t="str">
        <f aca="false">INDEX(Orders!$D:$D,MATCH(B5686,Orders!$A:$A,0))</f>
        <v>Delivered</v>
      </c>
      <c r="J5686" s="8" t="n">
        <f aca="false">INDEX(Products!$E:$E,MATCH(C5686,Products!$A:$A,0))</f>
        <v>4810.96</v>
      </c>
      <c r="K5686" s="8" t="n">
        <f aca="false">D5686*J5686</f>
        <v>4810.96</v>
      </c>
    </row>
    <row r="5687" customFormat="false" ht="15" hidden="false" customHeight="false" outlineLevel="0" collapsed="false">
      <c r="A5687" s="0" t="s">
        <v>13455</v>
      </c>
      <c r="B5687" s="0" t="s">
        <v>5103</v>
      </c>
      <c r="C5687" s="0" t="s">
        <v>7767</v>
      </c>
      <c r="D5687" s="0" t="n">
        <v>1</v>
      </c>
      <c r="E5687" s="8" t="n">
        <v>13999</v>
      </c>
      <c r="F5687" s="0" t="n">
        <v>15</v>
      </c>
      <c r="G5687" s="8" t="n">
        <v>11899.15</v>
      </c>
      <c r="H5687" s="0" t="str">
        <f aca="false">INDEX(Products!$C:$C,MATCH(C5687,Products!$A:$A,0))</f>
        <v>Mobiles &amp; Accessories</v>
      </c>
      <c r="I5687" s="0" t="str">
        <f aca="false">INDEX(Orders!$D:$D,MATCH(B5687,Orders!$A:$A,0))</f>
        <v>Delivered</v>
      </c>
      <c r="J5687" s="8" t="n">
        <f aca="false">INDEX(Products!$E:$E,MATCH(C5687,Products!$A:$A,0))</f>
        <v>10151.75</v>
      </c>
      <c r="K5687" s="8" t="n">
        <f aca="false">D5687*J5687</f>
        <v>10151.75</v>
      </c>
    </row>
    <row r="5688" customFormat="false" ht="15" hidden="false" customHeight="false" outlineLevel="0" collapsed="false">
      <c r="A5688" s="0" t="s">
        <v>13456</v>
      </c>
      <c r="B5688" s="0" t="s">
        <v>5104</v>
      </c>
      <c r="C5688" s="0" t="s">
        <v>7790</v>
      </c>
      <c r="D5688" s="0" t="n">
        <v>1</v>
      </c>
      <c r="E5688" s="8" t="n">
        <v>629</v>
      </c>
      <c r="F5688" s="0" t="n">
        <v>10</v>
      </c>
      <c r="G5688" s="8" t="n">
        <v>566.1</v>
      </c>
      <c r="H5688" s="0" t="str">
        <f aca="false">INDEX(Products!$C:$C,MATCH(C5688,Products!$A:$A,0))</f>
        <v>Grocery</v>
      </c>
      <c r="I5688" s="0" t="str">
        <f aca="false">INDEX(Orders!$D:$D,MATCH(B5688,Orders!$A:$A,0))</f>
        <v>Delivered</v>
      </c>
      <c r="J5688" s="8" t="n">
        <f aca="false">INDEX(Products!$E:$E,MATCH(C5688,Products!$A:$A,0))</f>
        <v>377.09</v>
      </c>
      <c r="K5688" s="8" t="n">
        <f aca="false">D5688*J5688</f>
        <v>377.09</v>
      </c>
    </row>
    <row r="5689" customFormat="false" ht="15" hidden="false" customHeight="false" outlineLevel="0" collapsed="false">
      <c r="A5689" s="0" t="s">
        <v>13457</v>
      </c>
      <c r="B5689" s="0" t="s">
        <v>5104</v>
      </c>
      <c r="C5689" s="0" t="s">
        <v>8065</v>
      </c>
      <c r="D5689" s="0" t="n">
        <v>2</v>
      </c>
      <c r="E5689" s="8" t="n">
        <v>4989</v>
      </c>
      <c r="F5689" s="0" t="n">
        <v>30</v>
      </c>
      <c r="G5689" s="8" t="n">
        <v>6984.6</v>
      </c>
      <c r="H5689" s="0" t="str">
        <f aca="false">INDEX(Products!$C:$C,MATCH(C5689,Products!$A:$A,0))</f>
        <v>Electronics</v>
      </c>
      <c r="I5689" s="0" t="str">
        <f aca="false">INDEX(Orders!$D:$D,MATCH(B5689,Orders!$A:$A,0))</f>
        <v>Delivered</v>
      </c>
      <c r="J5689" s="8" t="n">
        <f aca="false">INDEX(Products!$E:$E,MATCH(C5689,Products!$A:$A,0))</f>
        <v>3490.69</v>
      </c>
      <c r="K5689" s="8" t="n">
        <f aca="false">D5689*J5689</f>
        <v>6981.38</v>
      </c>
    </row>
    <row r="5690" customFormat="false" ht="15" hidden="false" customHeight="false" outlineLevel="0" collapsed="false">
      <c r="A5690" s="0" t="s">
        <v>13458</v>
      </c>
      <c r="B5690" s="0" t="s">
        <v>5104</v>
      </c>
      <c r="C5690" s="0" t="s">
        <v>7655</v>
      </c>
      <c r="D5690" s="0" t="n">
        <v>1</v>
      </c>
      <c r="E5690" s="8" t="n">
        <v>1059</v>
      </c>
      <c r="F5690" s="0" t="n">
        <v>10</v>
      </c>
      <c r="G5690" s="8" t="n">
        <v>953.1</v>
      </c>
      <c r="H5690" s="0" t="str">
        <f aca="false">INDEX(Products!$C:$C,MATCH(C5690,Products!$A:$A,0))</f>
        <v>Fashion</v>
      </c>
      <c r="I5690" s="0" t="str">
        <f aca="false">INDEX(Orders!$D:$D,MATCH(B5690,Orders!$A:$A,0))</f>
        <v>Delivered</v>
      </c>
      <c r="J5690" s="8" t="n">
        <f aca="false">INDEX(Products!$E:$E,MATCH(C5690,Products!$A:$A,0))</f>
        <v>616.44</v>
      </c>
      <c r="K5690" s="8" t="n">
        <f aca="false">D5690*J5690</f>
        <v>616.44</v>
      </c>
    </row>
    <row r="5691" customFormat="false" ht="15" hidden="false" customHeight="false" outlineLevel="0" collapsed="false">
      <c r="A5691" s="0" t="s">
        <v>13459</v>
      </c>
      <c r="B5691" s="0" t="s">
        <v>5105</v>
      </c>
      <c r="C5691" s="0" t="s">
        <v>7987</v>
      </c>
      <c r="D5691" s="0" t="n">
        <v>1</v>
      </c>
      <c r="E5691" s="8" t="n">
        <v>4779</v>
      </c>
      <c r="F5691" s="0" t="n">
        <v>10</v>
      </c>
      <c r="G5691" s="8" t="n">
        <v>4301.1</v>
      </c>
      <c r="H5691" s="0" t="str">
        <f aca="false">INDEX(Products!$C:$C,MATCH(C5691,Products!$A:$A,0))</f>
        <v>Fashion</v>
      </c>
      <c r="I5691" s="0" t="str">
        <f aca="false">INDEX(Orders!$D:$D,MATCH(B5691,Orders!$A:$A,0))</f>
        <v>Delivered</v>
      </c>
      <c r="J5691" s="8" t="n">
        <f aca="false">INDEX(Products!$E:$E,MATCH(C5691,Products!$A:$A,0))</f>
        <v>3184.36</v>
      </c>
      <c r="K5691" s="8" t="n">
        <f aca="false">D5691*J5691</f>
        <v>3184.36</v>
      </c>
    </row>
    <row r="5692" customFormat="false" ht="15" hidden="false" customHeight="false" outlineLevel="0" collapsed="false">
      <c r="A5692" s="0" t="s">
        <v>13460</v>
      </c>
      <c r="B5692" s="0" t="s">
        <v>5105</v>
      </c>
      <c r="C5692" s="0" t="s">
        <v>7682</v>
      </c>
      <c r="D5692" s="0" t="n">
        <v>1</v>
      </c>
      <c r="E5692" s="8" t="n">
        <v>2049</v>
      </c>
      <c r="F5692" s="0" t="n">
        <v>0</v>
      </c>
      <c r="G5692" s="8" t="n">
        <v>2049</v>
      </c>
      <c r="H5692" s="0" t="str">
        <f aca="false">INDEX(Products!$C:$C,MATCH(C5692,Products!$A:$A,0))</f>
        <v>Fashion</v>
      </c>
      <c r="I5692" s="0" t="str">
        <f aca="false">INDEX(Orders!$D:$D,MATCH(B5692,Orders!$A:$A,0))</f>
        <v>Delivered</v>
      </c>
      <c r="J5692" s="8" t="n">
        <f aca="false">INDEX(Products!$E:$E,MATCH(C5692,Products!$A:$A,0))</f>
        <v>1504.28</v>
      </c>
      <c r="K5692" s="8" t="n">
        <f aca="false">D5692*J5692</f>
        <v>1504.28</v>
      </c>
    </row>
    <row r="5693" customFormat="false" ht="15" hidden="false" customHeight="false" outlineLevel="0" collapsed="false">
      <c r="A5693" s="0" t="s">
        <v>13461</v>
      </c>
      <c r="B5693" s="0" t="s">
        <v>5105</v>
      </c>
      <c r="C5693" s="0" t="s">
        <v>7678</v>
      </c>
      <c r="D5693" s="0" t="n">
        <v>2</v>
      </c>
      <c r="E5693" s="8" t="n">
        <v>9859</v>
      </c>
      <c r="F5693" s="0" t="n">
        <v>10</v>
      </c>
      <c r="G5693" s="8" t="n">
        <v>17746.2</v>
      </c>
      <c r="H5693" s="0" t="str">
        <f aca="false">INDEX(Products!$C:$C,MATCH(C5693,Products!$A:$A,0))</f>
        <v>Electronics</v>
      </c>
      <c r="I5693" s="0" t="str">
        <f aca="false">INDEX(Orders!$D:$D,MATCH(B5693,Orders!$A:$A,0))</f>
        <v>Delivered</v>
      </c>
      <c r="J5693" s="8" t="n">
        <f aca="false">INDEX(Products!$E:$E,MATCH(C5693,Products!$A:$A,0))</f>
        <v>6581.05</v>
      </c>
      <c r="K5693" s="8" t="n">
        <f aca="false">D5693*J5693</f>
        <v>13162.1</v>
      </c>
    </row>
    <row r="5694" customFormat="false" ht="15" hidden="false" customHeight="false" outlineLevel="0" collapsed="false">
      <c r="A5694" s="0" t="s">
        <v>13462</v>
      </c>
      <c r="B5694" s="0" t="s">
        <v>5106</v>
      </c>
      <c r="C5694" s="0" t="s">
        <v>8030</v>
      </c>
      <c r="D5694" s="0" t="n">
        <v>1</v>
      </c>
      <c r="E5694" s="8" t="n">
        <v>14399</v>
      </c>
      <c r="F5694" s="0" t="n">
        <v>10</v>
      </c>
      <c r="G5694" s="8" t="n">
        <v>12959.1</v>
      </c>
      <c r="H5694" s="0" t="str">
        <f aca="false">INDEX(Products!$C:$C,MATCH(C5694,Products!$A:$A,0))</f>
        <v>Home &amp; Kitchen</v>
      </c>
      <c r="I5694" s="0" t="str">
        <f aca="false">INDEX(Orders!$D:$D,MATCH(B5694,Orders!$A:$A,0))</f>
        <v>Delivered</v>
      </c>
      <c r="J5694" s="8" t="n">
        <f aca="false">INDEX(Products!$E:$E,MATCH(C5694,Products!$A:$A,0))</f>
        <v>8860.4</v>
      </c>
      <c r="K5694" s="8" t="n">
        <f aca="false">D5694*J5694</f>
        <v>8860.4</v>
      </c>
    </row>
    <row r="5695" customFormat="false" ht="15" hidden="false" customHeight="false" outlineLevel="0" collapsed="false">
      <c r="A5695" s="0" t="s">
        <v>13463</v>
      </c>
      <c r="B5695" s="0" t="s">
        <v>5106</v>
      </c>
      <c r="C5695" s="0" t="s">
        <v>7692</v>
      </c>
      <c r="D5695" s="0" t="n">
        <v>3</v>
      </c>
      <c r="E5695" s="8" t="n">
        <v>30589</v>
      </c>
      <c r="F5695" s="0" t="n">
        <v>20</v>
      </c>
      <c r="G5695" s="8" t="n">
        <v>73413.6</v>
      </c>
      <c r="H5695" s="0" t="str">
        <f aca="false">INDEX(Products!$C:$C,MATCH(C5695,Products!$A:$A,0))</f>
        <v>Electronics</v>
      </c>
      <c r="I5695" s="0" t="str">
        <f aca="false">INDEX(Orders!$D:$D,MATCH(B5695,Orders!$A:$A,0))</f>
        <v>Delivered</v>
      </c>
      <c r="J5695" s="8" t="n">
        <f aca="false">INDEX(Products!$E:$E,MATCH(C5695,Products!$A:$A,0))</f>
        <v>17320.4</v>
      </c>
      <c r="K5695" s="8" t="n">
        <f aca="false">D5695*J5695</f>
        <v>51961.2</v>
      </c>
    </row>
    <row r="5696" customFormat="false" ht="15" hidden="false" customHeight="false" outlineLevel="0" collapsed="false">
      <c r="A5696" s="0" t="s">
        <v>13464</v>
      </c>
      <c r="B5696" s="0" t="s">
        <v>5108</v>
      </c>
      <c r="C5696" s="0" t="s">
        <v>7699</v>
      </c>
      <c r="D5696" s="0" t="n">
        <v>1</v>
      </c>
      <c r="E5696" s="8" t="n">
        <v>9229</v>
      </c>
      <c r="F5696" s="0" t="n">
        <v>20</v>
      </c>
      <c r="G5696" s="8" t="n">
        <v>7383.2</v>
      </c>
      <c r="H5696" s="0" t="str">
        <f aca="false">INDEX(Products!$C:$C,MATCH(C5696,Products!$A:$A,0))</f>
        <v>Sports &amp; Fitness</v>
      </c>
      <c r="I5696" s="0" t="str">
        <f aca="false">INDEX(Orders!$D:$D,MATCH(B5696,Orders!$A:$A,0))</f>
        <v>Delivered</v>
      </c>
      <c r="J5696" s="8" t="n">
        <f aca="false">INDEX(Products!$E:$E,MATCH(C5696,Products!$A:$A,0))</f>
        <v>5762.08</v>
      </c>
      <c r="K5696" s="8" t="n">
        <f aca="false">D5696*J5696</f>
        <v>5762.08</v>
      </c>
    </row>
    <row r="5697" customFormat="false" ht="15" hidden="false" customHeight="false" outlineLevel="0" collapsed="false">
      <c r="A5697" s="0" t="s">
        <v>13465</v>
      </c>
      <c r="B5697" s="0" t="s">
        <v>5109</v>
      </c>
      <c r="C5697" s="0" t="s">
        <v>7787</v>
      </c>
      <c r="D5697" s="0" t="n">
        <v>1</v>
      </c>
      <c r="E5697" s="8" t="n">
        <v>1279</v>
      </c>
      <c r="F5697" s="0" t="n">
        <v>10</v>
      </c>
      <c r="G5697" s="8" t="n">
        <v>1151.1</v>
      </c>
      <c r="H5697" s="0" t="str">
        <f aca="false">INDEX(Products!$C:$C,MATCH(C5697,Products!$A:$A,0))</f>
        <v>Fashion</v>
      </c>
      <c r="I5697" s="0" t="str">
        <f aca="false">INDEX(Orders!$D:$D,MATCH(B5697,Orders!$A:$A,0))</f>
        <v>Delivered</v>
      </c>
      <c r="J5697" s="8" t="n">
        <f aca="false">INDEX(Products!$E:$E,MATCH(C5697,Products!$A:$A,0))</f>
        <v>810.46</v>
      </c>
      <c r="K5697" s="8" t="n">
        <f aca="false">D5697*J5697</f>
        <v>810.46</v>
      </c>
    </row>
    <row r="5698" customFormat="false" ht="15" hidden="false" customHeight="false" outlineLevel="0" collapsed="false">
      <c r="A5698" s="0" t="s">
        <v>13466</v>
      </c>
      <c r="B5698" s="0" t="s">
        <v>5110</v>
      </c>
      <c r="C5698" s="0" t="s">
        <v>8094</v>
      </c>
      <c r="D5698" s="0" t="n">
        <v>2</v>
      </c>
      <c r="E5698" s="8" t="n">
        <v>3199</v>
      </c>
      <c r="F5698" s="0" t="n">
        <v>20</v>
      </c>
      <c r="G5698" s="8" t="n">
        <v>5118.4</v>
      </c>
      <c r="H5698" s="0" t="str">
        <f aca="false">INDEX(Products!$C:$C,MATCH(C5698,Products!$A:$A,0))</f>
        <v>Sports &amp; Fitness</v>
      </c>
      <c r="I5698" s="0" t="str">
        <f aca="false">INDEX(Orders!$D:$D,MATCH(B5698,Orders!$A:$A,0))</f>
        <v>Returned</v>
      </c>
      <c r="J5698" s="8" t="n">
        <f aca="false">INDEX(Products!$E:$E,MATCH(C5698,Products!$A:$A,0))</f>
        <v>1765.83</v>
      </c>
      <c r="K5698" s="8" t="n">
        <f aca="false">D5698*J5698</f>
        <v>3531.66</v>
      </c>
    </row>
    <row r="5699" customFormat="false" ht="15" hidden="false" customHeight="false" outlineLevel="0" collapsed="false">
      <c r="A5699" s="0" t="s">
        <v>13467</v>
      </c>
      <c r="B5699" s="0" t="s">
        <v>5110</v>
      </c>
      <c r="C5699" s="0" t="s">
        <v>7876</v>
      </c>
      <c r="D5699" s="0" t="n">
        <v>3</v>
      </c>
      <c r="E5699" s="8" t="n">
        <v>2169</v>
      </c>
      <c r="F5699" s="0" t="n">
        <v>15</v>
      </c>
      <c r="G5699" s="8" t="n">
        <v>5530.95</v>
      </c>
      <c r="H5699" s="0" t="str">
        <f aca="false">INDEX(Products!$C:$C,MATCH(C5699,Products!$A:$A,0))</f>
        <v>Fashion</v>
      </c>
      <c r="I5699" s="0" t="str">
        <f aca="false">INDEX(Orders!$D:$D,MATCH(B5699,Orders!$A:$A,0))</f>
        <v>Returned</v>
      </c>
      <c r="J5699" s="8" t="n">
        <f aca="false">INDEX(Products!$E:$E,MATCH(C5699,Products!$A:$A,0))</f>
        <v>1541.52</v>
      </c>
      <c r="K5699" s="8" t="n">
        <f aca="false">D5699*J5699</f>
        <v>4624.56</v>
      </c>
    </row>
    <row r="5700" customFormat="false" ht="15" hidden="false" customHeight="false" outlineLevel="0" collapsed="false">
      <c r="A5700" s="0" t="s">
        <v>13468</v>
      </c>
      <c r="B5700" s="0" t="s">
        <v>5110</v>
      </c>
      <c r="C5700" s="0" t="s">
        <v>8286</v>
      </c>
      <c r="D5700" s="0" t="n">
        <v>1</v>
      </c>
      <c r="E5700" s="8" t="n">
        <v>11479</v>
      </c>
      <c r="F5700" s="0" t="n">
        <v>0</v>
      </c>
      <c r="G5700" s="8" t="n">
        <v>11479</v>
      </c>
      <c r="H5700" s="0" t="str">
        <f aca="false">INDEX(Products!$C:$C,MATCH(C5700,Products!$A:$A,0))</f>
        <v>Home &amp; Kitchen</v>
      </c>
      <c r="I5700" s="0" t="str">
        <f aca="false">INDEX(Orders!$D:$D,MATCH(B5700,Orders!$A:$A,0))</f>
        <v>Returned</v>
      </c>
      <c r="J5700" s="8" t="n">
        <f aca="false">INDEX(Products!$E:$E,MATCH(C5700,Products!$A:$A,0))</f>
        <v>6548.81</v>
      </c>
      <c r="K5700" s="8" t="n">
        <f aca="false">D5700*J5700</f>
        <v>6548.81</v>
      </c>
    </row>
    <row r="5701" customFormat="false" ht="15" hidden="false" customHeight="false" outlineLevel="0" collapsed="false">
      <c r="A5701" s="0" t="s">
        <v>13469</v>
      </c>
      <c r="B5701" s="0" t="s">
        <v>5110</v>
      </c>
      <c r="C5701" s="0" t="s">
        <v>7721</v>
      </c>
      <c r="D5701" s="0" t="n">
        <v>3</v>
      </c>
      <c r="E5701" s="8" t="n">
        <v>4189</v>
      </c>
      <c r="F5701" s="0" t="n">
        <v>15</v>
      </c>
      <c r="G5701" s="8" t="n">
        <v>10681.95</v>
      </c>
      <c r="H5701" s="0" t="str">
        <f aca="false">INDEX(Products!$C:$C,MATCH(C5701,Products!$A:$A,0))</f>
        <v>Electronics</v>
      </c>
      <c r="I5701" s="0" t="str">
        <f aca="false">INDEX(Orders!$D:$D,MATCH(B5701,Orders!$A:$A,0))</f>
        <v>Returned</v>
      </c>
      <c r="J5701" s="8" t="n">
        <f aca="false">INDEX(Products!$E:$E,MATCH(C5701,Products!$A:$A,0))</f>
        <v>3101.05</v>
      </c>
      <c r="K5701" s="8" t="n">
        <f aca="false">D5701*J5701</f>
        <v>9303.15</v>
      </c>
    </row>
    <row r="5702" customFormat="false" ht="15" hidden="false" customHeight="false" outlineLevel="0" collapsed="false">
      <c r="A5702" s="0" t="s">
        <v>13470</v>
      </c>
      <c r="B5702" s="0" t="s">
        <v>5113</v>
      </c>
      <c r="C5702" s="0" t="s">
        <v>7884</v>
      </c>
      <c r="D5702" s="0" t="n">
        <v>1</v>
      </c>
      <c r="E5702" s="8" t="n">
        <v>560</v>
      </c>
      <c r="F5702" s="0" t="n">
        <v>0</v>
      </c>
      <c r="G5702" s="8" t="n">
        <v>560</v>
      </c>
      <c r="H5702" s="0" t="str">
        <f aca="false">INDEX(Products!$C:$C,MATCH(C5702,Products!$A:$A,0))</f>
        <v>Fashion</v>
      </c>
      <c r="I5702" s="0" t="str">
        <f aca="false">INDEX(Orders!$D:$D,MATCH(B5702,Orders!$A:$A,0))</f>
        <v>Delivered</v>
      </c>
      <c r="J5702" s="8" t="n">
        <f aca="false">INDEX(Products!$E:$E,MATCH(C5702,Products!$A:$A,0))</f>
        <v>349.88</v>
      </c>
      <c r="K5702" s="8" t="n">
        <f aca="false">D5702*J5702</f>
        <v>349.88</v>
      </c>
    </row>
    <row r="5703" customFormat="false" ht="15" hidden="false" customHeight="false" outlineLevel="0" collapsed="false">
      <c r="A5703" s="0" t="s">
        <v>13471</v>
      </c>
      <c r="B5703" s="0" t="s">
        <v>5115</v>
      </c>
      <c r="C5703" s="0" t="s">
        <v>8127</v>
      </c>
      <c r="D5703" s="0" t="n">
        <v>1</v>
      </c>
      <c r="E5703" s="8" t="n">
        <v>1239</v>
      </c>
      <c r="F5703" s="0" t="n">
        <v>0</v>
      </c>
      <c r="G5703" s="8" t="n">
        <v>1239</v>
      </c>
      <c r="H5703" s="0" t="str">
        <f aca="false">INDEX(Products!$C:$C,MATCH(C5703,Products!$A:$A,0))</f>
        <v>Sports &amp; Fitness</v>
      </c>
      <c r="I5703" s="0" t="str">
        <f aca="false">INDEX(Orders!$D:$D,MATCH(B5703,Orders!$A:$A,0))</f>
        <v>Delivered</v>
      </c>
      <c r="J5703" s="8" t="n">
        <f aca="false">INDEX(Products!$E:$E,MATCH(C5703,Products!$A:$A,0))</f>
        <v>686.19</v>
      </c>
      <c r="K5703" s="8" t="n">
        <f aca="false">D5703*J5703</f>
        <v>686.19</v>
      </c>
    </row>
    <row r="5704" customFormat="false" ht="15" hidden="false" customHeight="false" outlineLevel="0" collapsed="false">
      <c r="A5704" s="0" t="s">
        <v>13472</v>
      </c>
      <c r="B5704" s="0" t="s">
        <v>5116</v>
      </c>
      <c r="C5704" s="0" t="s">
        <v>8065</v>
      </c>
      <c r="D5704" s="0" t="n">
        <v>1</v>
      </c>
      <c r="E5704" s="8" t="n">
        <v>4989</v>
      </c>
      <c r="F5704" s="0" t="n">
        <v>0</v>
      </c>
      <c r="G5704" s="8" t="n">
        <v>4989</v>
      </c>
      <c r="H5704" s="0" t="str">
        <f aca="false">INDEX(Products!$C:$C,MATCH(C5704,Products!$A:$A,0))</f>
        <v>Electronics</v>
      </c>
      <c r="I5704" s="0" t="str">
        <f aca="false">INDEX(Orders!$D:$D,MATCH(B5704,Orders!$A:$A,0))</f>
        <v>Delivered</v>
      </c>
      <c r="J5704" s="8" t="n">
        <f aca="false">INDEX(Products!$E:$E,MATCH(C5704,Products!$A:$A,0))</f>
        <v>3490.69</v>
      </c>
      <c r="K5704" s="8" t="n">
        <f aca="false">D5704*J5704</f>
        <v>3490.69</v>
      </c>
    </row>
    <row r="5705" customFormat="false" ht="15" hidden="false" customHeight="false" outlineLevel="0" collapsed="false">
      <c r="A5705" s="0" t="s">
        <v>13473</v>
      </c>
      <c r="B5705" s="0" t="s">
        <v>5117</v>
      </c>
      <c r="C5705" s="0" t="s">
        <v>8118</v>
      </c>
      <c r="D5705" s="0" t="n">
        <v>1</v>
      </c>
      <c r="E5705" s="8" t="n">
        <v>2909</v>
      </c>
      <c r="F5705" s="0" t="n">
        <v>5</v>
      </c>
      <c r="G5705" s="8" t="n">
        <v>2763.55</v>
      </c>
      <c r="H5705" s="0" t="str">
        <f aca="false">INDEX(Products!$C:$C,MATCH(C5705,Products!$A:$A,0))</f>
        <v>Beauty &amp; Personal Care</v>
      </c>
      <c r="I5705" s="0" t="str">
        <f aca="false">INDEX(Orders!$D:$D,MATCH(B5705,Orders!$A:$A,0))</f>
        <v>Delivered</v>
      </c>
      <c r="J5705" s="8" t="n">
        <f aca="false">INDEX(Products!$E:$E,MATCH(C5705,Products!$A:$A,0))</f>
        <v>1624.63</v>
      </c>
      <c r="K5705" s="8" t="n">
        <f aca="false">D5705*J5705</f>
        <v>1624.63</v>
      </c>
    </row>
    <row r="5706" customFormat="false" ht="15" hidden="false" customHeight="false" outlineLevel="0" collapsed="false">
      <c r="A5706" s="0" t="s">
        <v>13474</v>
      </c>
      <c r="B5706" s="0" t="s">
        <v>5117</v>
      </c>
      <c r="C5706" s="0" t="s">
        <v>7775</v>
      </c>
      <c r="D5706" s="0" t="n">
        <v>1</v>
      </c>
      <c r="E5706" s="8" t="n">
        <v>23659</v>
      </c>
      <c r="F5706" s="0" t="n">
        <v>20</v>
      </c>
      <c r="G5706" s="8" t="n">
        <v>18927.2</v>
      </c>
      <c r="H5706" s="0" t="str">
        <f aca="false">INDEX(Products!$C:$C,MATCH(C5706,Products!$A:$A,0))</f>
        <v>Mobiles &amp; Accessories</v>
      </c>
      <c r="I5706" s="0" t="str">
        <f aca="false">INDEX(Orders!$D:$D,MATCH(B5706,Orders!$A:$A,0))</f>
        <v>Delivered</v>
      </c>
      <c r="J5706" s="8" t="n">
        <f aca="false">INDEX(Products!$E:$E,MATCH(C5706,Products!$A:$A,0))</f>
        <v>14645.83</v>
      </c>
      <c r="K5706" s="8" t="n">
        <f aca="false">D5706*J5706</f>
        <v>14645.83</v>
      </c>
    </row>
    <row r="5707" customFormat="false" ht="15" hidden="false" customHeight="false" outlineLevel="0" collapsed="false">
      <c r="A5707" s="0" t="s">
        <v>13475</v>
      </c>
      <c r="B5707" s="0" t="s">
        <v>5118</v>
      </c>
      <c r="C5707" s="0" t="s">
        <v>7904</v>
      </c>
      <c r="D5707" s="0" t="n">
        <v>2</v>
      </c>
      <c r="E5707" s="8" t="n">
        <v>3739</v>
      </c>
      <c r="F5707" s="0" t="n">
        <v>0</v>
      </c>
      <c r="G5707" s="8" t="n">
        <v>7478</v>
      </c>
      <c r="H5707" s="0" t="str">
        <f aca="false">INDEX(Products!$C:$C,MATCH(C5707,Products!$A:$A,0))</f>
        <v>Fashion</v>
      </c>
      <c r="I5707" s="0" t="str">
        <f aca="false">INDEX(Orders!$D:$D,MATCH(B5707,Orders!$A:$A,0))</f>
        <v>Delivered</v>
      </c>
      <c r="J5707" s="8" t="n">
        <f aca="false">INDEX(Products!$E:$E,MATCH(C5707,Products!$A:$A,0))</f>
        <v>2700.82</v>
      </c>
      <c r="K5707" s="8" t="n">
        <f aca="false">D5707*J5707</f>
        <v>5401.64</v>
      </c>
    </row>
    <row r="5708" customFormat="false" ht="15" hidden="false" customHeight="false" outlineLevel="0" collapsed="false">
      <c r="A5708" s="0" t="s">
        <v>13476</v>
      </c>
      <c r="B5708" s="0" t="s">
        <v>5120</v>
      </c>
      <c r="C5708" s="0" t="s">
        <v>7651</v>
      </c>
      <c r="D5708" s="0" t="n">
        <v>3</v>
      </c>
      <c r="E5708" s="8" t="n">
        <v>7439</v>
      </c>
      <c r="F5708" s="0" t="n">
        <v>0</v>
      </c>
      <c r="G5708" s="8" t="n">
        <v>22317</v>
      </c>
      <c r="H5708" s="0" t="str">
        <f aca="false">INDEX(Products!$C:$C,MATCH(C5708,Products!$A:$A,0))</f>
        <v>Mobiles &amp; Accessories</v>
      </c>
      <c r="I5708" s="0" t="str">
        <f aca="false">INDEX(Orders!$D:$D,MATCH(B5708,Orders!$A:$A,0))</f>
        <v>Delivered</v>
      </c>
      <c r="J5708" s="8" t="n">
        <f aca="false">INDEX(Products!$E:$E,MATCH(C5708,Products!$A:$A,0))</f>
        <v>4901.55</v>
      </c>
      <c r="K5708" s="8" t="n">
        <f aca="false">D5708*J5708</f>
        <v>14704.65</v>
      </c>
    </row>
    <row r="5709" customFormat="false" ht="15" hidden="false" customHeight="false" outlineLevel="0" collapsed="false">
      <c r="A5709" s="0" t="s">
        <v>13477</v>
      </c>
      <c r="B5709" s="0" t="s">
        <v>5120</v>
      </c>
      <c r="C5709" s="0" t="s">
        <v>7827</v>
      </c>
      <c r="D5709" s="0" t="n">
        <v>2</v>
      </c>
      <c r="E5709" s="8" t="n">
        <v>3359</v>
      </c>
      <c r="F5709" s="0" t="n">
        <v>0</v>
      </c>
      <c r="G5709" s="8" t="n">
        <v>6718</v>
      </c>
      <c r="H5709" s="0" t="str">
        <f aca="false">INDEX(Products!$C:$C,MATCH(C5709,Products!$A:$A,0))</f>
        <v>Home &amp; Kitchen</v>
      </c>
      <c r="I5709" s="0" t="str">
        <f aca="false">INDEX(Orders!$D:$D,MATCH(B5709,Orders!$A:$A,0))</f>
        <v>Delivered</v>
      </c>
      <c r="J5709" s="8" t="n">
        <f aca="false">INDEX(Products!$E:$E,MATCH(C5709,Products!$A:$A,0))</f>
        <v>1895.25</v>
      </c>
      <c r="K5709" s="8" t="n">
        <f aca="false">D5709*J5709</f>
        <v>3790.5</v>
      </c>
    </row>
    <row r="5710" customFormat="false" ht="15" hidden="false" customHeight="false" outlineLevel="0" collapsed="false">
      <c r="A5710" s="0" t="s">
        <v>13478</v>
      </c>
      <c r="B5710" s="0" t="s">
        <v>5122</v>
      </c>
      <c r="C5710" s="0" t="s">
        <v>7869</v>
      </c>
      <c r="D5710" s="0" t="n">
        <v>1</v>
      </c>
      <c r="E5710" s="8" t="n">
        <v>949</v>
      </c>
      <c r="F5710" s="0" t="n">
        <v>20</v>
      </c>
      <c r="G5710" s="8" t="n">
        <v>759.2</v>
      </c>
      <c r="H5710" s="0" t="str">
        <f aca="false">INDEX(Products!$C:$C,MATCH(C5710,Products!$A:$A,0))</f>
        <v>Home &amp; Kitchen</v>
      </c>
      <c r="I5710" s="0" t="str">
        <f aca="false">INDEX(Orders!$D:$D,MATCH(B5710,Orders!$A:$A,0))</f>
        <v>Delivered</v>
      </c>
      <c r="J5710" s="8" t="n">
        <f aca="false">INDEX(Products!$E:$E,MATCH(C5710,Products!$A:$A,0))</f>
        <v>553.41</v>
      </c>
      <c r="K5710" s="8" t="n">
        <f aca="false">D5710*J5710</f>
        <v>553.41</v>
      </c>
    </row>
    <row r="5711" customFormat="false" ht="15" hidden="false" customHeight="false" outlineLevel="0" collapsed="false">
      <c r="A5711" s="0" t="s">
        <v>13479</v>
      </c>
      <c r="B5711" s="0" t="s">
        <v>5122</v>
      </c>
      <c r="C5711" s="0" t="s">
        <v>8081</v>
      </c>
      <c r="D5711" s="0" t="n">
        <v>1</v>
      </c>
      <c r="E5711" s="8" t="n">
        <v>940</v>
      </c>
      <c r="F5711" s="0" t="n">
        <v>10</v>
      </c>
      <c r="G5711" s="8" t="n">
        <v>846</v>
      </c>
      <c r="H5711" s="0" t="str">
        <f aca="false">INDEX(Products!$C:$C,MATCH(C5711,Products!$A:$A,0))</f>
        <v>Books</v>
      </c>
      <c r="I5711" s="0" t="str">
        <f aca="false">INDEX(Orders!$D:$D,MATCH(B5711,Orders!$A:$A,0))</f>
        <v>Delivered</v>
      </c>
      <c r="J5711" s="8" t="n">
        <f aca="false">INDEX(Products!$E:$E,MATCH(C5711,Products!$A:$A,0))</f>
        <v>531.47</v>
      </c>
      <c r="K5711" s="8" t="n">
        <f aca="false">D5711*J5711</f>
        <v>531.47</v>
      </c>
    </row>
    <row r="5712" customFormat="false" ht="15" hidden="false" customHeight="false" outlineLevel="0" collapsed="false">
      <c r="A5712" s="0" t="s">
        <v>13480</v>
      </c>
      <c r="B5712" s="0" t="s">
        <v>5122</v>
      </c>
      <c r="C5712" s="0" t="s">
        <v>7668</v>
      </c>
      <c r="D5712" s="0" t="n">
        <v>1</v>
      </c>
      <c r="E5712" s="8" t="n">
        <v>2809</v>
      </c>
      <c r="F5712" s="0" t="n">
        <v>10</v>
      </c>
      <c r="G5712" s="8" t="n">
        <v>2528.1</v>
      </c>
      <c r="H5712" s="0" t="str">
        <f aca="false">INDEX(Products!$C:$C,MATCH(C5712,Products!$A:$A,0))</f>
        <v>Beauty &amp; Personal Care</v>
      </c>
      <c r="I5712" s="0" t="str">
        <f aca="false">INDEX(Orders!$D:$D,MATCH(B5712,Orders!$A:$A,0))</f>
        <v>Delivered</v>
      </c>
      <c r="J5712" s="8" t="n">
        <f aca="false">INDEX(Products!$E:$E,MATCH(C5712,Products!$A:$A,0))</f>
        <v>1850.71</v>
      </c>
      <c r="K5712" s="8" t="n">
        <f aca="false">D5712*J5712</f>
        <v>1850.71</v>
      </c>
    </row>
    <row r="5713" customFormat="false" ht="15" hidden="false" customHeight="false" outlineLevel="0" collapsed="false">
      <c r="A5713" s="0" t="s">
        <v>13481</v>
      </c>
      <c r="B5713" s="0" t="s">
        <v>5124</v>
      </c>
      <c r="C5713" s="0" t="s">
        <v>7881</v>
      </c>
      <c r="D5713" s="0" t="n">
        <v>1</v>
      </c>
      <c r="E5713" s="8" t="n">
        <v>1029</v>
      </c>
      <c r="F5713" s="0" t="n">
        <v>20</v>
      </c>
      <c r="G5713" s="8" t="n">
        <v>823.2</v>
      </c>
      <c r="H5713" s="0" t="str">
        <f aca="false">INDEX(Products!$C:$C,MATCH(C5713,Products!$A:$A,0))</f>
        <v>Fashion</v>
      </c>
      <c r="I5713" s="0" t="str">
        <f aca="false">INDEX(Orders!$D:$D,MATCH(B5713,Orders!$A:$A,0))</f>
        <v>Delivered</v>
      </c>
      <c r="J5713" s="8" t="n">
        <f aca="false">INDEX(Products!$E:$E,MATCH(C5713,Products!$A:$A,0))</f>
        <v>763.09</v>
      </c>
      <c r="K5713" s="8" t="n">
        <f aca="false">D5713*J5713</f>
        <v>763.09</v>
      </c>
    </row>
    <row r="5714" customFormat="false" ht="15" hidden="false" customHeight="false" outlineLevel="0" collapsed="false">
      <c r="A5714" s="0" t="s">
        <v>13482</v>
      </c>
      <c r="B5714" s="0" t="s">
        <v>5124</v>
      </c>
      <c r="C5714" s="0" t="s">
        <v>7821</v>
      </c>
      <c r="D5714" s="0" t="n">
        <v>1</v>
      </c>
      <c r="E5714" s="8" t="n">
        <v>2479</v>
      </c>
      <c r="F5714" s="0" t="n">
        <v>0</v>
      </c>
      <c r="G5714" s="8" t="n">
        <v>2479</v>
      </c>
      <c r="H5714" s="0" t="str">
        <f aca="false">INDEX(Products!$C:$C,MATCH(C5714,Products!$A:$A,0))</f>
        <v>Beauty &amp; Personal Care</v>
      </c>
      <c r="I5714" s="0" t="str">
        <f aca="false">INDEX(Orders!$D:$D,MATCH(B5714,Orders!$A:$A,0))</f>
        <v>Delivered</v>
      </c>
      <c r="J5714" s="8" t="n">
        <f aca="false">INDEX(Products!$E:$E,MATCH(C5714,Products!$A:$A,0))</f>
        <v>1727.59</v>
      </c>
      <c r="K5714" s="8" t="n">
        <f aca="false">D5714*J5714</f>
        <v>1727.59</v>
      </c>
    </row>
    <row r="5715" customFormat="false" ht="15" hidden="false" customHeight="false" outlineLevel="0" collapsed="false">
      <c r="A5715" s="0" t="s">
        <v>13483</v>
      </c>
      <c r="B5715" s="0" t="s">
        <v>5124</v>
      </c>
      <c r="C5715" s="0" t="s">
        <v>7963</v>
      </c>
      <c r="D5715" s="0" t="n">
        <v>1</v>
      </c>
      <c r="E5715" s="8" t="n">
        <v>1509</v>
      </c>
      <c r="F5715" s="0" t="n">
        <v>10</v>
      </c>
      <c r="G5715" s="8" t="n">
        <v>1358.1</v>
      </c>
      <c r="H5715" s="0" t="str">
        <f aca="false">INDEX(Products!$C:$C,MATCH(C5715,Products!$A:$A,0))</f>
        <v>Books</v>
      </c>
      <c r="I5715" s="0" t="str">
        <f aca="false">INDEX(Orders!$D:$D,MATCH(B5715,Orders!$A:$A,0))</f>
        <v>Delivered</v>
      </c>
      <c r="J5715" s="8" t="n">
        <f aca="false">INDEX(Products!$E:$E,MATCH(C5715,Products!$A:$A,0))</f>
        <v>849.27</v>
      </c>
      <c r="K5715" s="8" t="n">
        <f aca="false">D5715*J5715</f>
        <v>849.27</v>
      </c>
    </row>
    <row r="5716" customFormat="false" ht="15" hidden="false" customHeight="false" outlineLevel="0" collapsed="false">
      <c r="A5716" s="0" t="s">
        <v>13484</v>
      </c>
      <c r="B5716" s="0" t="s">
        <v>5125</v>
      </c>
      <c r="C5716" s="0" t="s">
        <v>7920</v>
      </c>
      <c r="D5716" s="0" t="n">
        <v>1</v>
      </c>
      <c r="E5716" s="8" t="n">
        <v>1279</v>
      </c>
      <c r="F5716" s="0" t="n">
        <v>15</v>
      </c>
      <c r="G5716" s="8" t="n">
        <v>1087.15</v>
      </c>
      <c r="H5716" s="0" t="str">
        <f aca="false">INDEX(Products!$C:$C,MATCH(C5716,Products!$A:$A,0))</f>
        <v>Books</v>
      </c>
      <c r="I5716" s="0" t="str">
        <f aca="false">INDEX(Orders!$D:$D,MATCH(B5716,Orders!$A:$A,0))</f>
        <v>Delivered</v>
      </c>
      <c r="J5716" s="8" t="n">
        <f aca="false">INDEX(Products!$E:$E,MATCH(C5716,Products!$A:$A,0))</f>
        <v>917.25</v>
      </c>
      <c r="K5716" s="8" t="n">
        <f aca="false">D5716*J5716</f>
        <v>917.25</v>
      </c>
    </row>
    <row r="5717" customFormat="false" ht="15" hidden="false" customHeight="false" outlineLevel="0" collapsed="false">
      <c r="A5717" s="0" t="s">
        <v>13485</v>
      </c>
      <c r="B5717" s="0" t="s">
        <v>5125</v>
      </c>
      <c r="C5717" s="0" t="s">
        <v>7963</v>
      </c>
      <c r="D5717" s="0" t="n">
        <v>1</v>
      </c>
      <c r="E5717" s="8" t="n">
        <v>1509</v>
      </c>
      <c r="F5717" s="0" t="n">
        <v>5</v>
      </c>
      <c r="G5717" s="8" t="n">
        <v>1433.55</v>
      </c>
      <c r="H5717" s="0" t="str">
        <f aca="false">INDEX(Products!$C:$C,MATCH(C5717,Products!$A:$A,0))</f>
        <v>Books</v>
      </c>
      <c r="I5717" s="0" t="str">
        <f aca="false">INDEX(Orders!$D:$D,MATCH(B5717,Orders!$A:$A,0))</f>
        <v>Delivered</v>
      </c>
      <c r="J5717" s="8" t="n">
        <f aca="false">INDEX(Products!$E:$E,MATCH(C5717,Products!$A:$A,0))</f>
        <v>849.27</v>
      </c>
      <c r="K5717" s="8" t="n">
        <f aca="false">D5717*J5717</f>
        <v>849.27</v>
      </c>
    </row>
    <row r="5718" customFormat="false" ht="15" hidden="false" customHeight="false" outlineLevel="0" collapsed="false">
      <c r="A5718" s="0" t="s">
        <v>13486</v>
      </c>
      <c r="B5718" s="0" t="s">
        <v>5125</v>
      </c>
      <c r="C5718" s="0" t="s">
        <v>7699</v>
      </c>
      <c r="D5718" s="0" t="n">
        <v>1</v>
      </c>
      <c r="E5718" s="8" t="n">
        <v>9229</v>
      </c>
      <c r="F5718" s="0" t="n">
        <v>30</v>
      </c>
      <c r="G5718" s="8" t="n">
        <v>6460.3</v>
      </c>
      <c r="H5718" s="0" t="str">
        <f aca="false">INDEX(Products!$C:$C,MATCH(C5718,Products!$A:$A,0))</f>
        <v>Sports &amp; Fitness</v>
      </c>
      <c r="I5718" s="0" t="str">
        <f aca="false">INDEX(Orders!$D:$D,MATCH(B5718,Orders!$A:$A,0))</f>
        <v>Delivered</v>
      </c>
      <c r="J5718" s="8" t="n">
        <f aca="false">INDEX(Products!$E:$E,MATCH(C5718,Products!$A:$A,0))</f>
        <v>5762.08</v>
      </c>
      <c r="K5718" s="8" t="n">
        <f aca="false">D5718*J5718</f>
        <v>5762.08</v>
      </c>
    </row>
    <row r="5719" customFormat="false" ht="15" hidden="false" customHeight="false" outlineLevel="0" collapsed="false">
      <c r="A5719" s="0" t="s">
        <v>13487</v>
      </c>
      <c r="B5719" s="0" t="s">
        <v>5126</v>
      </c>
      <c r="C5719" s="0" t="s">
        <v>7694</v>
      </c>
      <c r="D5719" s="0" t="n">
        <v>1</v>
      </c>
      <c r="E5719" s="8" t="n">
        <v>14329</v>
      </c>
      <c r="F5719" s="0" t="n">
        <v>5</v>
      </c>
      <c r="G5719" s="8" t="n">
        <v>13612.55</v>
      </c>
      <c r="H5719" s="0" t="str">
        <f aca="false">INDEX(Products!$C:$C,MATCH(C5719,Products!$A:$A,0))</f>
        <v>Home &amp; Kitchen</v>
      </c>
      <c r="I5719" s="0" t="str">
        <f aca="false">INDEX(Orders!$D:$D,MATCH(B5719,Orders!$A:$A,0))</f>
        <v>Delivered</v>
      </c>
      <c r="J5719" s="8" t="n">
        <f aca="false">INDEX(Products!$E:$E,MATCH(C5719,Products!$A:$A,0))</f>
        <v>10731.9</v>
      </c>
      <c r="K5719" s="8" t="n">
        <f aca="false">D5719*J5719</f>
        <v>10731.9</v>
      </c>
    </row>
    <row r="5720" customFormat="false" ht="15" hidden="false" customHeight="false" outlineLevel="0" collapsed="false">
      <c r="A5720" s="0" t="s">
        <v>13488</v>
      </c>
      <c r="B5720" s="0" t="s">
        <v>5126</v>
      </c>
      <c r="C5720" s="0" t="s">
        <v>7648</v>
      </c>
      <c r="D5720" s="0" t="n">
        <v>1</v>
      </c>
      <c r="E5720" s="8" t="n">
        <v>2869</v>
      </c>
      <c r="F5720" s="0" t="n">
        <v>15</v>
      </c>
      <c r="G5720" s="8" t="n">
        <v>2438.65</v>
      </c>
      <c r="H5720" s="0" t="str">
        <f aca="false">INDEX(Products!$C:$C,MATCH(C5720,Products!$A:$A,0))</f>
        <v>Sports &amp; Fitness</v>
      </c>
      <c r="I5720" s="0" t="str">
        <f aca="false">INDEX(Orders!$D:$D,MATCH(B5720,Orders!$A:$A,0))</f>
        <v>Delivered</v>
      </c>
      <c r="J5720" s="8" t="n">
        <f aca="false">INDEX(Products!$E:$E,MATCH(C5720,Products!$A:$A,0))</f>
        <v>1957.62</v>
      </c>
      <c r="K5720" s="8" t="n">
        <f aca="false">D5720*J5720</f>
        <v>1957.62</v>
      </c>
    </row>
    <row r="5721" customFormat="false" ht="15" hidden="false" customHeight="false" outlineLevel="0" collapsed="false">
      <c r="A5721" s="0" t="s">
        <v>13489</v>
      </c>
      <c r="B5721" s="0" t="s">
        <v>5126</v>
      </c>
      <c r="C5721" s="0" t="s">
        <v>7593</v>
      </c>
      <c r="D5721" s="0" t="n">
        <v>1</v>
      </c>
      <c r="E5721" s="8" t="n">
        <v>12159</v>
      </c>
      <c r="F5721" s="0" t="n">
        <v>10</v>
      </c>
      <c r="G5721" s="8" t="n">
        <v>10943.1</v>
      </c>
      <c r="H5721" s="0" t="str">
        <f aca="false">INDEX(Products!$C:$C,MATCH(C5721,Products!$A:$A,0))</f>
        <v>Mobiles &amp; Accessories</v>
      </c>
      <c r="I5721" s="0" t="str">
        <f aca="false">INDEX(Orders!$D:$D,MATCH(B5721,Orders!$A:$A,0))</f>
        <v>Delivered</v>
      </c>
      <c r="J5721" s="8" t="n">
        <f aca="false">INDEX(Products!$E:$E,MATCH(C5721,Products!$A:$A,0))</f>
        <v>8791.68</v>
      </c>
      <c r="K5721" s="8" t="n">
        <f aca="false">D5721*J5721</f>
        <v>8791.68</v>
      </c>
    </row>
    <row r="5722" customFormat="false" ht="15" hidden="false" customHeight="false" outlineLevel="0" collapsed="false">
      <c r="A5722" s="0" t="s">
        <v>13490</v>
      </c>
      <c r="B5722" s="0" t="s">
        <v>5126</v>
      </c>
      <c r="C5722" s="0" t="s">
        <v>7916</v>
      </c>
      <c r="D5722" s="0" t="n">
        <v>1</v>
      </c>
      <c r="E5722" s="8" t="n">
        <v>2700</v>
      </c>
      <c r="F5722" s="0" t="n">
        <v>15</v>
      </c>
      <c r="G5722" s="8" t="n">
        <v>2295</v>
      </c>
      <c r="H5722" s="0" t="str">
        <f aca="false">INDEX(Products!$C:$C,MATCH(C5722,Products!$A:$A,0))</f>
        <v>Beauty &amp; Personal Care</v>
      </c>
      <c r="I5722" s="0" t="str">
        <f aca="false">INDEX(Orders!$D:$D,MATCH(B5722,Orders!$A:$A,0))</f>
        <v>Delivered</v>
      </c>
      <c r="J5722" s="8" t="n">
        <f aca="false">INDEX(Products!$E:$E,MATCH(C5722,Products!$A:$A,0))</f>
        <v>1844.89</v>
      </c>
      <c r="K5722" s="8" t="n">
        <f aca="false">D5722*J5722</f>
        <v>1844.89</v>
      </c>
    </row>
    <row r="5723" customFormat="false" ht="15" hidden="false" customHeight="false" outlineLevel="0" collapsed="false">
      <c r="A5723" s="0" t="s">
        <v>13491</v>
      </c>
      <c r="B5723" s="0" t="s">
        <v>5127</v>
      </c>
      <c r="C5723" s="0" t="s">
        <v>8419</v>
      </c>
      <c r="D5723" s="0" t="n">
        <v>1</v>
      </c>
      <c r="E5723" s="8" t="n">
        <v>35300</v>
      </c>
      <c r="F5723" s="0" t="n">
        <v>15</v>
      </c>
      <c r="G5723" s="8" t="n">
        <v>30005</v>
      </c>
      <c r="H5723" s="0" t="str">
        <f aca="false">INDEX(Products!$C:$C,MATCH(C5723,Products!$A:$A,0))</f>
        <v>Electronics</v>
      </c>
      <c r="I5723" s="0" t="str">
        <f aca="false">INDEX(Orders!$D:$D,MATCH(B5723,Orders!$A:$A,0))</f>
        <v>Delivered</v>
      </c>
      <c r="J5723" s="8" t="n">
        <f aca="false">INDEX(Products!$E:$E,MATCH(C5723,Products!$A:$A,0))</f>
        <v>23536.44</v>
      </c>
      <c r="K5723" s="8" t="n">
        <f aca="false">D5723*J5723</f>
        <v>23536.44</v>
      </c>
    </row>
    <row r="5724" customFormat="false" ht="15" hidden="false" customHeight="false" outlineLevel="0" collapsed="false">
      <c r="A5724" s="0" t="s">
        <v>13492</v>
      </c>
      <c r="B5724" s="0" t="s">
        <v>5127</v>
      </c>
      <c r="C5724" s="0" t="s">
        <v>7947</v>
      </c>
      <c r="D5724" s="0" t="n">
        <v>2</v>
      </c>
      <c r="E5724" s="8" t="n">
        <v>9320</v>
      </c>
      <c r="F5724" s="0" t="n">
        <v>10</v>
      </c>
      <c r="G5724" s="8" t="n">
        <v>16776</v>
      </c>
      <c r="H5724" s="0" t="str">
        <f aca="false">INDEX(Products!$C:$C,MATCH(C5724,Products!$A:$A,0))</f>
        <v>Home &amp; Kitchen</v>
      </c>
      <c r="I5724" s="0" t="str">
        <f aca="false">INDEX(Orders!$D:$D,MATCH(B5724,Orders!$A:$A,0))</f>
        <v>Delivered</v>
      </c>
      <c r="J5724" s="8" t="n">
        <f aca="false">INDEX(Products!$E:$E,MATCH(C5724,Products!$A:$A,0))</f>
        <v>6164.02</v>
      </c>
      <c r="K5724" s="8" t="n">
        <f aca="false">D5724*J5724</f>
        <v>12328.04</v>
      </c>
    </row>
    <row r="5725" customFormat="false" ht="15" hidden="false" customHeight="false" outlineLevel="0" collapsed="false">
      <c r="A5725" s="0" t="s">
        <v>13493</v>
      </c>
      <c r="B5725" s="0" t="s">
        <v>5129</v>
      </c>
      <c r="C5725" s="0" t="s">
        <v>8436</v>
      </c>
      <c r="D5725" s="0" t="n">
        <v>1</v>
      </c>
      <c r="E5725" s="8" t="n">
        <v>52639</v>
      </c>
      <c r="F5725" s="0" t="n">
        <v>0</v>
      </c>
      <c r="G5725" s="8" t="n">
        <v>52639</v>
      </c>
      <c r="H5725" s="0" t="str">
        <f aca="false">INDEX(Products!$C:$C,MATCH(C5725,Products!$A:$A,0))</f>
        <v>Mobiles &amp; Accessories</v>
      </c>
      <c r="I5725" s="0" t="str">
        <f aca="false">INDEX(Orders!$D:$D,MATCH(B5725,Orders!$A:$A,0))</f>
        <v>Delivered</v>
      </c>
      <c r="J5725" s="8" t="n">
        <f aca="false">INDEX(Products!$E:$E,MATCH(C5725,Products!$A:$A,0))</f>
        <v>31616.05</v>
      </c>
      <c r="K5725" s="8" t="n">
        <f aca="false">D5725*J5725</f>
        <v>31616.05</v>
      </c>
    </row>
    <row r="5726" customFormat="false" ht="15" hidden="false" customHeight="false" outlineLevel="0" collapsed="false">
      <c r="A5726" s="0" t="s">
        <v>13494</v>
      </c>
      <c r="B5726" s="0" t="s">
        <v>5131</v>
      </c>
      <c r="C5726" s="0" t="s">
        <v>8419</v>
      </c>
      <c r="D5726" s="0" t="n">
        <v>1</v>
      </c>
      <c r="E5726" s="8" t="n">
        <v>35300</v>
      </c>
      <c r="F5726" s="0" t="n">
        <v>0</v>
      </c>
      <c r="G5726" s="8" t="n">
        <v>35300</v>
      </c>
      <c r="H5726" s="0" t="str">
        <f aca="false">INDEX(Products!$C:$C,MATCH(C5726,Products!$A:$A,0))</f>
        <v>Electronics</v>
      </c>
      <c r="I5726" s="0" t="str">
        <f aca="false">INDEX(Orders!$D:$D,MATCH(B5726,Orders!$A:$A,0))</f>
        <v>Delivered</v>
      </c>
      <c r="J5726" s="8" t="n">
        <f aca="false">INDEX(Products!$E:$E,MATCH(C5726,Products!$A:$A,0))</f>
        <v>23536.44</v>
      </c>
      <c r="K5726" s="8" t="n">
        <f aca="false">D5726*J5726</f>
        <v>23536.44</v>
      </c>
    </row>
    <row r="5727" customFormat="false" ht="15" hidden="false" customHeight="false" outlineLevel="0" collapsed="false">
      <c r="A5727" s="0" t="s">
        <v>13495</v>
      </c>
      <c r="B5727" s="0" t="s">
        <v>5132</v>
      </c>
      <c r="C5727" s="0" t="s">
        <v>7879</v>
      </c>
      <c r="D5727" s="0" t="n">
        <v>1</v>
      </c>
      <c r="E5727" s="8" t="n">
        <v>389</v>
      </c>
      <c r="F5727" s="0" t="n">
        <v>20</v>
      </c>
      <c r="G5727" s="8" t="n">
        <v>311.2</v>
      </c>
      <c r="H5727" s="0" t="str">
        <f aca="false">INDEX(Products!$C:$C,MATCH(C5727,Products!$A:$A,0))</f>
        <v>Beauty &amp; Personal Care</v>
      </c>
      <c r="I5727" s="0" t="str">
        <f aca="false">INDEX(Orders!$D:$D,MATCH(B5727,Orders!$A:$A,0))</f>
        <v>Delivered</v>
      </c>
      <c r="J5727" s="8" t="n">
        <f aca="false">INDEX(Products!$E:$E,MATCH(C5727,Products!$A:$A,0))</f>
        <v>254.3</v>
      </c>
      <c r="K5727" s="8" t="n">
        <f aca="false">D5727*J5727</f>
        <v>254.3</v>
      </c>
    </row>
    <row r="5728" customFormat="false" ht="15" hidden="false" customHeight="false" outlineLevel="0" collapsed="false">
      <c r="A5728" s="0" t="s">
        <v>13496</v>
      </c>
      <c r="B5728" s="0" t="s">
        <v>5133</v>
      </c>
      <c r="C5728" s="0" t="s">
        <v>7855</v>
      </c>
      <c r="D5728" s="0" t="n">
        <v>1</v>
      </c>
      <c r="E5728" s="8" t="n">
        <v>40660</v>
      </c>
      <c r="F5728" s="0" t="n">
        <v>0</v>
      </c>
      <c r="G5728" s="8" t="n">
        <v>40660</v>
      </c>
      <c r="H5728" s="0" t="str">
        <f aca="false">INDEX(Products!$C:$C,MATCH(C5728,Products!$A:$A,0))</f>
        <v>Electronics</v>
      </c>
      <c r="I5728" s="0" t="str">
        <f aca="false">INDEX(Orders!$D:$D,MATCH(B5728,Orders!$A:$A,0))</f>
        <v>Returned</v>
      </c>
      <c r="J5728" s="8" t="n">
        <f aca="false">INDEX(Products!$E:$E,MATCH(C5728,Products!$A:$A,0))</f>
        <v>24017.64</v>
      </c>
      <c r="K5728" s="8" t="n">
        <f aca="false">D5728*J5728</f>
        <v>24017.64</v>
      </c>
    </row>
    <row r="5729" customFormat="false" ht="15" hidden="false" customHeight="false" outlineLevel="0" collapsed="false">
      <c r="A5729" s="0" t="s">
        <v>13497</v>
      </c>
      <c r="B5729" s="0" t="s">
        <v>5134</v>
      </c>
      <c r="C5729" s="0" t="s">
        <v>7846</v>
      </c>
      <c r="D5729" s="0" t="n">
        <v>1</v>
      </c>
      <c r="E5729" s="8" t="n">
        <v>34829</v>
      </c>
      <c r="F5729" s="0" t="n">
        <v>0</v>
      </c>
      <c r="G5729" s="8" t="n">
        <v>34829</v>
      </c>
      <c r="H5729" s="0" t="str">
        <f aca="false">INDEX(Products!$C:$C,MATCH(C5729,Products!$A:$A,0))</f>
        <v>Mobiles &amp; Accessories</v>
      </c>
      <c r="I5729" s="0" t="str">
        <f aca="false">INDEX(Orders!$D:$D,MATCH(B5729,Orders!$A:$A,0))</f>
        <v>Delivered</v>
      </c>
      <c r="J5729" s="8" t="n">
        <f aca="false">INDEX(Products!$E:$E,MATCH(C5729,Products!$A:$A,0))</f>
        <v>19331.44</v>
      </c>
      <c r="K5729" s="8" t="n">
        <f aca="false">D5729*J5729</f>
        <v>19331.44</v>
      </c>
    </row>
    <row r="5730" customFormat="false" ht="15" hidden="false" customHeight="false" outlineLevel="0" collapsed="false">
      <c r="A5730" s="0" t="s">
        <v>13498</v>
      </c>
      <c r="B5730" s="0" t="s">
        <v>5135</v>
      </c>
      <c r="C5730" s="0" t="s">
        <v>7682</v>
      </c>
      <c r="D5730" s="0" t="n">
        <v>2</v>
      </c>
      <c r="E5730" s="8" t="n">
        <v>2049</v>
      </c>
      <c r="F5730" s="0" t="n">
        <v>15</v>
      </c>
      <c r="G5730" s="8" t="n">
        <v>3483.3</v>
      </c>
      <c r="H5730" s="0" t="str">
        <f aca="false">INDEX(Products!$C:$C,MATCH(C5730,Products!$A:$A,0))</f>
        <v>Fashion</v>
      </c>
      <c r="I5730" s="0" t="str">
        <f aca="false">INDEX(Orders!$D:$D,MATCH(B5730,Orders!$A:$A,0))</f>
        <v>Delivered</v>
      </c>
      <c r="J5730" s="8" t="n">
        <f aca="false">INDEX(Products!$E:$E,MATCH(C5730,Products!$A:$A,0))</f>
        <v>1504.28</v>
      </c>
      <c r="K5730" s="8" t="n">
        <f aca="false">D5730*J5730</f>
        <v>3008.56</v>
      </c>
    </row>
    <row r="5731" customFormat="false" ht="15" hidden="false" customHeight="false" outlineLevel="0" collapsed="false">
      <c r="A5731" s="0" t="s">
        <v>13499</v>
      </c>
      <c r="B5731" s="0" t="s">
        <v>5136</v>
      </c>
      <c r="C5731" s="0" t="s">
        <v>8369</v>
      </c>
      <c r="D5731" s="0" t="n">
        <v>2</v>
      </c>
      <c r="E5731" s="8" t="n">
        <v>13339</v>
      </c>
      <c r="F5731" s="0" t="n">
        <v>0</v>
      </c>
      <c r="G5731" s="8" t="n">
        <v>26678</v>
      </c>
      <c r="H5731" s="0" t="str">
        <f aca="false">INDEX(Products!$C:$C,MATCH(C5731,Products!$A:$A,0))</f>
        <v>Electronics</v>
      </c>
      <c r="I5731" s="0" t="str">
        <f aca="false">INDEX(Orders!$D:$D,MATCH(B5731,Orders!$A:$A,0))</f>
        <v>Delivered</v>
      </c>
      <c r="J5731" s="8" t="n">
        <f aca="false">INDEX(Products!$E:$E,MATCH(C5731,Products!$A:$A,0))</f>
        <v>8278.32</v>
      </c>
      <c r="K5731" s="8" t="n">
        <f aca="false">D5731*J5731</f>
        <v>16556.64</v>
      </c>
    </row>
    <row r="5732" customFormat="false" ht="15" hidden="false" customHeight="false" outlineLevel="0" collapsed="false">
      <c r="A5732" s="0" t="s">
        <v>13500</v>
      </c>
      <c r="B5732" s="0" t="s">
        <v>5136</v>
      </c>
      <c r="C5732" s="0" t="s">
        <v>7616</v>
      </c>
      <c r="D5732" s="0" t="n">
        <v>1</v>
      </c>
      <c r="E5732" s="8" t="n">
        <v>9379</v>
      </c>
      <c r="F5732" s="0" t="n">
        <v>10</v>
      </c>
      <c r="G5732" s="8" t="n">
        <v>8441.1</v>
      </c>
      <c r="H5732" s="0" t="str">
        <f aca="false">INDEX(Products!$C:$C,MATCH(C5732,Products!$A:$A,0))</f>
        <v>Electronics</v>
      </c>
      <c r="I5732" s="0" t="str">
        <f aca="false">INDEX(Orders!$D:$D,MATCH(B5732,Orders!$A:$A,0))</f>
        <v>Delivered</v>
      </c>
      <c r="J5732" s="8" t="n">
        <f aca="false">INDEX(Products!$E:$E,MATCH(C5732,Products!$A:$A,0))</f>
        <v>6769.42</v>
      </c>
      <c r="K5732" s="8" t="n">
        <f aca="false">D5732*J5732</f>
        <v>6769.42</v>
      </c>
    </row>
    <row r="5733" customFormat="false" ht="15" hidden="false" customHeight="false" outlineLevel="0" collapsed="false">
      <c r="A5733" s="0" t="s">
        <v>13501</v>
      </c>
      <c r="B5733" s="0" t="s">
        <v>5136</v>
      </c>
      <c r="C5733" s="0" t="s">
        <v>7742</v>
      </c>
      <c r="D5733" s="0" t="n">
        <v>1</v>
      </c>
      <c r="E5733" s="8" t="n">
        <v>12729</v>
      </c>
      <c r="F5733" s="0" t="n">
        <v>0</v>
      </c>
      <c r="G5733" s="8" t="n">
        <v>12729</v>
      </c>
      <c r="H5733" s="0" t="str">
        <f aca="false">INDEX(Products!$C:$C,MATCH(C5733,Products!$A:$A,0))</f>
        <v>Home &amp; Kitchen</v>
      </c>
      <c r="I5733" s="0" t="str">
        <f aca="false">INDEX(Orders!$D:$D,MATCH(B5733,Orders!$A:$A,0))</f>
        <v>Delivered</v>
      </c>
      <c r="J5733" s="8" t="n">
        <f aca="false">INDEX(Products!$E:$E,MATCH(C5733,Products!$A:$A,0))</f>
        <v>8235.9</v>
      </c>
      <c r="K5733" s="8" t="n">
        <f aca="false">D5733*J5733</f>
        <v>8235.9</v>
      </c>
    </row>
    <row r="5734" customFormat="false" ht="15" hidden="false" customHeight="false" outlineLevel="0" collapsed="false">
      <c r="A5734" s="0" t="s">
        <v>13502</v>
      </c>
      <c r="B5734" s="0" t="s">
        <v>5136</v>
      </c>
      <c r="C5734" s="0" t="s">
        <v>7943</v>
      </c>
      <c r="D5734" s="0" t="n">
        <v>1</v>
      </c>
      <c r="E5734" s="8" t="n">
        <v>1420</v>
      </c>
      <c r="F5734" s="0" t="n">
        <v>0</v>
      </c>
      <c r="G5734" s="8" t="n">
        <v>1420</v>
      </c>
      <c r="H5734" s="0" t="str">
        <f aca="false">INDEX(Products!$C:$C,MATCH(C5734,Products!$A:$A,0))</f>
        <v>Grocery</v>
      </c>
      <c r="I5734" s="0" t="str">
        <f aca="false">INDEX(Orders!$D:$D,MATCH(B5734,Orders!$A:$A,0))</f>
        <v>Delivered</v>
      </c>
      <c r="J5734" s="8" t="n">
        <f aca="false">INDEX(Products!$E:$E,MATCH(C5734,Products!$A:$A,0))</f>
        <v>829.76</v>
      </c>
      <c r="K5734" s="8" t="n">
        <f aca="false">D5734*J5734</f>
        <v>829.76</v>
      </c>
    </row>
    <row r="5735" customFormat="false" ht="15" hidden="false" customHeight="false" outlineLevel="0" collapsed="false">
      <c r="A5735" s="0" t="s">
        <v>13503</v>
      </c>
      <c r="B5735" s="0" t="s">
        <v>5138</v>
      </c>
      <c r="C5735" s="0" t="s">
        <v>7825</v>
      </c>
      <c r="D5735" s="0" t="n">
        <v>3</v>
      </c>
      <c r="E5735" s="8" t="n">
        <v>1190</v>
      </c>
      <c r="F5735" s="0" t="n">
        <v>30</v>
      </c>
      <c r="G5735" s="8" t="n">
        <v>2499</v>
      </c>
      <c r="H5735" s="0" t="str">
        <f aca="false">INDEX(Products!$C:$C,MATCH(C5735,Products!$A:$A,0))</f>
        <v>Fashion</v>
      </c>
      <c r="I5735" s="0" t="str">
        <f aca="false">INDEX(Orders!$D:$D,MATCH(B5735,Orders!$A:$A,0))</f>
        <v>Delivered</v>
      </c>
      <c r="J5735" s="8" t="n">
        <f aca="false">INDEX(Products!$E:$E,MATCH(C5735,Products!$A:$A,0))</f>
        <v>814.55</v>
      </c>
      <c r="K5735" s="8" t="n">
        <f aca="false">D5735*J5735</f>
        <v>2443.65</v>
      </c>
    </row>
    <row r="5736" customFormat="false" ht="15" hidden="false" customHeight="false" outlineLevel="0" collapsed="false">
      <c r="A5736" s="0" t="s">
        <v>13504</v>
      </c>
      <c r="B5736" s="0" t="s">
        <v>5138</v>
      </c>
      <c r="C5736" s="0" t="s">
        <v>7993</v>
      </c>
      <c r="D5736" s="0" t="n">
        <v>1</v>
      </c>
      <c r="E5736" s="8" t="n">
        <v>19529</v>
      </c>
      <c r="F5736" s="0" t="n">
        <v>0</v>
      </c>
      <c r="G5736" s="8" t="n">
        <v>19529</v>
      </c>
      <c r="H5736" s="0" t="str">
        <f aca="false">INDEX(Products!$C:$C,MATCH(C5736,Products!$A:$A,0))</f>
        <v>Electronics</v>
      </c>
      <c r="I5736" s="0" t="str">
        <f aca="false">INDEX(Orders!$D:$D,MATCH(B5736,Orders!$A:$A,0))</f>
        <v>Delivered</v>
      </c>
      <c r="J5736" s="8" t="n">
        <f aca="false">INDEX(Products!$E:$E,MATCH(C5736,Products!$A:$A,0))</f>
        <v>12094.4</v>
      </c>
      <c r="K5736" s="8" t="n">
        <f aca="false">D5736*J5736</f>
        <v>12094.4</v>
      </c>
    </row>
    <row r="5737" customFormat="false" ht="15" hidden="false" customHeight="false" outlineLevel="0" collapsed="false">
      <c r="A5737" s="0" t="s">
        <v>13505</v>
      </c>
      <c r="B5737" s="0" t="s">
        <v>5139</v>
      </c>
      <c r="C5737" s="0" t="s">
        <v>7696</v>
      </c>
      <c r="D5737" s="0" t="n">
        <v>3</v>
      </c>
      <c r="E5737" s="8" t="n">
        <v>23569</v>
      </c>
      <c r="F5737" s="0" t="n">
        <v>5</v>
      </c>
      <c r="G5737" s="8" t="n">
        <v>67171.65</v>
      </c>
      <c r="H5737" s="0" t="str">
        <f aca="false">INDEX(Products!$C:$C,MATCH(C5737,Products!$A:$A,0))</f>
        <v>Electronics</v>
      </c>
      <c r="I5737" s="0" t="str">
        <f aca="false">INDEX(Orders!$D:$D,MATCH(B5737,Orders!$A:$A,0))</f>
        <v>Delivered</v>
      </c>
      <c r="J5737" s="8" t="n">
        <f aca="false">INDEX(Products!$E:$E,MATCH(C5737,Products!$A:$A,0))</f>
        <v>15487.44</v>
      </c>
      <c r="K5737" s="8" t="n">
        <f aca="false">D5737*J5737</f>
        <v>46462.32</v>
      </c>
    </row>
    <row r="5738" customFormat="false" ht="15" hidden="false" customHeight="false" outlineLevel="0" collapsed="false">
      <c r="A5738" s="0" t="s">
        <v>13506</v>
      </c>
      <c r="B5738" s="0" t="s">
        <v>5140</v>
      </c>
      <c r="C5738" s="0" t="s">
        <v>7895</v>
      </c>
      <c r="D5738" s="0" t="n">
        <v>1</v>
      </c>
      <c r="E5738" s="8" t="n">
        <v>789</v>
      </c>
      <c r="F5738" s="0" t="n">
        <v>15</v>
      </c>
      <c r="G5738" s="8" t="n">
        <v>670.65</v>
      </c>
      <c r="H5738" s="0" t="str">
        <f aca="false">INDEX(Products!$C:$C,MATCH(C5738,Products!$A:$A,0))</f>
        <v>Fashion</v>
      </c>
      <c r="I5738" s="0" t="str">
        <f aca="false">INDEX(Orders!$D:$D,MATCH(B5738,Orders!$A:$A,0))</f>
        <v>Delivered</v>
      </c>
      <c r="J5738" s="8" t="n">
        <f aca="false">INDEX(Products!$E:$E,MATCH(C5738,Products!$A:$A,0))</f>
        <v>495.92</v>
      </c>
      <c r="K5738" s="8" t="n">
        <f aca="false">D5738*J5738</f>
        <v>495.92</v>
      </c>
    </row>
    <row r="5739" customFormat="false" ht="15" hidden="false" customHeight="false" outlineLevel="0" collapsed="false">
      <c r="A5739" s="0" t="s">
        <v>13507</v>
      </c>
      <c r="B5739" s="0" t="s">
        <v>5141</v>
      </c>
      <c r="C5739" s="0" t="s">
        <v>7655</v>
      </c>
      <c r="D5739" s="0" t="n">
        <v>1</v>
      </c>
      <c r="E5739" s="8" t="n">
        <v>1059</v>
      </c>
      <c r="F5739" s="0" t="n">
        <v>5</v>
      </c>
      <c r="G5739" s="8" t="n">
        <v>1006.05</v>
      </c>
      <c r="H5739" s="0" t="str">
        <f aca="false">INDEX(Products!$C:$C,MATCH(C5739,Products!$A:$A,0))</f>
        <v>Fashion</v>
      </c>
      <c r="I5739" s="0" t="str">
        <f aca="false">INDEX(Orders!$D:$D,MATCH(B5739,Orders!$A:$A,0))</f>
        <v>Delivered</v>
      </c>
      <c r="J5739" s="8" t="n">
        <f aca="false">INDEX(Products!$E:$E,MATCH(C5739,Products!$A:$A,0))</f>
        <v>616.44</v>
      </c>
      <c r="K5739" s="8" t="n">
        <f aca="false">D5739*J5739</f>
        <v>616.44</v>
      </c>
    </row>
    <row r="5740" customFormat="false" ht="15" hidden="false" customHeight="false" outlineLevel="0" collapsed="false">
      <c r="A5740" s="0" t="s">
        <v>13508</v>
      </c>
      <c r="B5740" s="0" t="s">
        <v>5143</v>
      </c>
      <c r="C5740" s="0" t="s">
        <v>7842</v>
      </c>
      <c r="D5740" s="0" t="n">
        <v>1</v>
      </c>
      <c r="E5740" s="8" t="n">
        <v>4659</v>
      </c>
      <c r="F5740" s="0" t="n">
        <v>30</v>
      </c>
      <c r="G5740" s="8" t="n">
        <v>3261.3</v>
      </c>
      <c r="H5740" s="0" t="str">
        <f aca="false">INDEX(Products!$C:$C,MATCH(C5740,Products!$A:$A,0))</f>
        <v>Fashion</v>
      </c>
      <c r="I5740" s="0" t="str">
        <f aca="false">INDEX(Orders!$D:$D,MATCH(B5740,Orders!$A:$A,0))</f>
        <v>Delivered</v>
      </c>
      <c r="J5740" s="8" t="n">
        <f aca="false">INDEX(Products!$E:$E,MATCH(C5740,Products!$A:$A,0))</f>
        <v>2775.53</v>
      </c>
      <c r="K5740" s="8" t="n">
        <f aca="false">D5740*J5740</f>
        <v>2775.53</v>
      </c>
    </row>
    <row r="5741" customFormat="false" ht="15" hidden="false" customHeight="false" outlineLevel="0" collapsed="false">
      <c r="A5741" s="0" t="s">
        <v>13509</v>
      </c>
      <c r="B5741" s="0" t="s">
        <v>5144</v>
      </c>
      <c r="C5741" s="0" t="s">
        <v>8306</v>
      </c>
      <c r="D5741" s="0" t="n">
        <v>1</v>
      </c>
      <c r="E5741" s="8" t="n">
        <v>6549</v>
      </c>
      <c r="F5741" s="0" t="n">
        <v>0</v>
      </c>
      <c r="G5741" s="8" t="n">
        <v>6549</v>
      </c>
      <c r="H5741" s="0" t="str">
        <f aca="false">INDEX(Products!$C:$C,MATCH(C5741,Products!$A:$A,0))</f>
        <v>Home &amp; Kitchen</v>
      </c>
      <c r="I5741" s="0" t="str">
        <f aca="false">INDEX(Orders!$D:$D,MATCH(B5741,Orders!$A:$A,0))</f>
        <v>Delivered</v>
      </c>
      <c r="J5741" s="8" t="n">
        <f aca="false">INDEX(Products!$E:$E,MATCH(C5741,Products!$A:$A,0))</f>
        <v>3998.73</v>
      </c>
      <c r="K5741" s="8" t="n">
        <f aca="false">D5741*J5741</f>
        <v>3998.73</v>
      </c>
    </row>
    <row r="5742" customFormat="false" ht="15" hidden="false" customHeight="false" outlineLevel="0" collapsed="false">
      <c r="A5742" s="0" t="s">
        <v>13510</v>
      </c>
      <c r="B5742" s="0" t="s">
        <v>5144</v>
      </c>
      <c r="C5742" s="0" t="s">
        <v>7690</v>
      </c>
      <c r="D5742" s="0" t="n">
        <v>2</v>
      </c>
      <c r="E5742" s="8" t="n">
        <v>10500</v>
      </c>
      <c r="F5742" s="0" t="n">
        <v>20</v>
      </c>
      <c r="G5742" s="8" t="n">
        <v>16800</v>
      </c>
      <c r="H5742" s="0" t="str">
        <f aca="false">INDEX(Products!$C:$C,MATCH(C5742,Products!$A:$A,0))</f>
        <v>Electronics</v>
      </c>
      <c r="I5742" s="0" t="str">
        <f aca="false">INDEX(Orders!$D:$D,MATCH(B5742,Orders!$A:$A,0))</f>
        <v>Delivered</v>
      </c>
      <c r="J5742" s="8" t="n">
        <f aca="false">INDEX(Products!$E:$E,MATCH(C5742,Products!$A:$A,0))</f>
        <v>7790.71</v>
      </c>
      <c r="K5742" s="8" t="n">
        <f aca="false">D5742*J5742</f>
        <v>15581.42</v>
      </c>
    </row>
    <row r="5743" customFormat="false" ht="15" hidden="false" customHeight="false" outlineLevel="0" collapsed="false">
      <c r="A5743" s="0" t="s">
        <v>13511</v>
      </c>
      <c r="B5743" s="0" t="s">
        <v>5145</v>
      </c>
      <c r="C5743" s="0" t="s">
        <v>7771</v>
      </c>
      <c r="D5743" s="0" t="n">
        <v>1</v>
      </c>
      <c r="E5743" s="8" t="n">
        <v>3619</v>
      </c>
      <c r="F5743" s="0" t="n">
        <v>10</v>
      </c>
      <c r="G5743" s="8" t="n">
        <v>3257.1</v>
      </c>
      <c r="H5743" s="0" t="str">
        <f aca="false">INDEX(Products!$C:$C,MATCH(C5743,Products!$A:$A,0))</f>
        <v>Fashion</v>
      </c>
      <c r="I5743" s="0" t="str">
        <f aca="false">INDEX(Orders!$D:$D,MATCH(B5743,Orders!$A:$A,0))</f>
        <v>Delivered</v>
      </c>
      <c r="J5743" s="8" t="n">
        <f aca="false">INDEX(Products!$E:$E,MATCH(C5743,Products!$A:$A,0))</f>
        <v>2299.95</v>
      </c>
      <c r="K5743" s="8" t="n">
        <f aca="false">D5743*J5743</f>
        <v>2299.95</v>
      </c>
    </row>
    <row r="5744" customFormat="false" ht="15" hidden="false" customHeight="false" outlineLevel="0" collapsed="false">
      <c r="A5744" s="0" t="s">
        <v>13512</v>
      </c>
      <c r="B5744" s="0" t="s">
        <v>5146</v>
      </c>
      <c r="C5744" s="0" t="s">
        <v>7752</v>
      </c>
      <c r="D5744" s="0" t="n">
        <v>1</v>
      </c>
      <c r="E5744" s="8" t="n">
        <v>309</v>
      </c>
      <c r="F5744" s="0" t="n">
        <v>5</v>
      </c>
      <c r="G5744" s="8" t="n">
        <v>293.55</v>
      </c>
      <c r="H5744" s="0" t="str">
        <f aca="false">INDEX(Products!$C:$C,MATCH(C5744,Products!$A:$A,0))</f>
        <v>Beauty &amp; Personal Care</v>
      </c>
      <c r="I5744" s="0" t="str">
        <f aca="false">INDEX(Orders!$D:$D,MATCH(B5744,Orders!$A:$A,0))</f>
        <v>Delivered</v>
      </c>
      <c r="J5744" s="8" t="n">
        <f aca="false">INDEX(Products!$E:$E,MATCH(C5744,Products!$A:$A,0))</f>
        <v>200.3</v>
      </c>
      <c r="K5744" s="8" t="n">
        <f aca="false">D5744*J5744</f>
        <v>200.3</v>
      </c>
    </row>
    <row r="5745" customFormat="false" ht="15" hidden="false" customHeight="false" outlineLevel="0" collapsed="false">
      <c r="A5745" s="0" t="s">
        <v>13513</v>
      </c>
      <c r="B5745" s="0" t="s">
        <v>5147</v>
      </c>
      <c r="C5745" s="0" t="s">
        <v>7605</v>
      </c>
      <c r="D5745" s="0" t="n">
        <v>1</v>
      </c>
      <c r="E5745" s="8" t="n">
        <v>7919</v>
      </c>
      <c r="F5745" s="0" t="n">
        <v>0</v>
      </c>
      <c r="G5745" s="8" t="n">
        <v>7919</v>
      </c>
      <c r="H5745" s="0" t="str">
        <f aca="false">INDEX(Products!$C:$C,MATCH(C5745,Products!$A:$A,0))</f>
        <v>Home &amp; Kitchen</v>
      </c>
      <c r="I5745" s="0" t="str">
        <f aca="false">INDEX(Orders!$D:$D,MATCH(B5745,Orders!$A:$A,0))</f>
        <v>Cancelled</v>
      </c>
      <c r="J5745" s="8" t="n">
        <f aca="false">INDEX(Products!$E:$E,MATCH(C5745,Products!$A:$A,0))</f>
        <v>4611.02</v>
      </c>
      <c r="K5745" s="8" t="n">
        <f aca="false">D5745*J5745</f>
        <v>4611.02</v>
      </c>
    </row>
    <row r="5746" customFormat="false" ht="15" hidden="false" customHeight="false" outlineLevel="0" collapsed="false">
      <c r="A5746" s="0" t="s">
        <v>13514</v>
      </c>
      <c r="B5746" s="0" t="s">
        <v>5148</v>
      </c>
      <c r="C5746" s="0" t="s">
        <v>7616</v>
      </c>
      <c r="D5746" s="0" t="n">
        <v>1</v>
      </c>
      <c r="E5746" s="8" t="n">
        <v>9379</v>
      </c>
      <c r="F5746" s="0" t="n">
        <v>5</v>
      </c>
      <c r="G5746" s="8" t="n">
        <v>8910.05</v>
      </c>
      <c r="H5746" s="0" t="str">
        <f aca="false">INDEX(Products!$C:$C,MATCH(C5746,Products!$A:$A,0))</f>
        <v>Electronics</v>
      </c>
      <c r="I5746" s="0" t="str">
        <f aca="false">INDEX(Orders!$D:$D,MATCH(B5746,Orders!$A:$A,0))</f>
        <v>Delivered</v>
      </c>
      <c r="J5746" s="8" t="n">
        <f aca="false">INDEX(Products!$E:$E,MATCH(C5746,Products!$A:$A,0))</f>
        <v>6769.42</v>
      </c>
      <c r="K5746" s="8" t="n">
        <f aca="false">D5746*J5746</f>
        <v>6769.42</v>
      </c>
    </row>
    <row r="5747" customFormat="false" ht="15" hidden="false" customHeight="false" outlineLevel="0" collapsed="false">
      <c r="A5747" s="0" t="s">
        <v>13515</v>
      </c>
      <c r="B5747" s="0" t="s">
        <v>5148</v>
      </c>
      <c r="C5747" s="0" t="s">
        <v>8043</v>
      </c>
      <c r="D5747" s="0" t="n">
        <v>2</v>
      </c>
      <c r="E5747" s="8" t="n">
        <v>4009</v>
      </c>
      <c r="F5747" s="0" t="n">
        <v>0</v>
      </c>
      <c r="G5747" s="8" t="n">
        <v>8018</v>
      </c>
      <c r="H5747" s="0" t="str">
        <f aca="false">INDEX(Products!$C:$C,MATCH(C5747,Products!$A:$A,0))</f>
        <v>Sports &amp; Fitness</v>
      </c>
      <c r="I5747" s="0" t="str">
        <f aca="false">INDEX(Orders!$D:$D,MATCH(B5747,Orders!$A:$A,0))</f>
        <v>Delivered</v>
      </c>
      <c r="J5747" s="8" t="n">
        <f aca="false">INDEX(Products!$E:$E,MATCH(C5747,Products!$A:$A,0))</f>
        <v>2884.91</v>
      </c>
      <c r="K5747" s="8" t="n">
        <f aca="false">D5747*J5747</f>
        <v>5769.82</v>
      </c>
    </row>
    <row r="5748" customFormat="false" ht="15" hidden="false" customHeight="false" outlineLevel="0" collapsed="false">
      <c r="A5748" s="0" t="s">
        <v>13516</v>
      </c>
      <c r="B5748" s="0" t="s">
        <v>5150</v>
      </c>
      <c r="C5748" s="0" t="s">
        <v>7666</v>
      </c>
      <c r="D5748" s="0" t="n">
        <v>1</v>
      </c>
      <c r="E5748" s="8" t="n">
        <v>42709</v>
      </c>
      <c r="F5748" s="0" t="n">
        <v>20</v>
      </c>
      <c r="G5748" s="8" t="n">
        <v>34167.2</v>
      </c>
      <c r="H5748" s="0" t="str">
        <f aca="false">INDEX(Products!$C:$C,MATCH(C5748,Products!$A:$A,0))</f>
        <v>Electronics</v>
      </c>
      <c r="I5748" s="0" t="str">
        <f aca="false">INDEX(Orders!$D:$D,MATCH(B5748,Orders!$A:$A,0))</f>
        <v>Delivered</v>
      </c>
      <c r="J5748" s="8" t="n">
        <f aca="false">INDEX(Products!$E:$E,MATCH(C5748,Products!$A:$A,0))</f>
        <v>27728.89</v>
      </c>
      <c r="K5748" s="8" t="n">
        <f aca="false">D5748*J5748</f>
        <v>27728.89</v>
      </c>
    </row>
    <row r="5749" customFormat="false" ht="15" hidden="false" customHeight="false" outlineLevel="0" collapsed="false">
      <c r="A5749" s="0" t="s">
        <v>13517</v>
      </c>
      <c r="B5749" s="0" t="s">
        <v>5150</v>
      </c>
      <c r="C5749" s="0" t="s">
        <v>8030</v>
      </c>
      <c r="D5749" s="0" t="n">
        <v>1</v>
      </c>
      <c r="E5749" s="8" t="n">
        <v>14399</v>
      </c>
      <c r="F5749" s="0" t="n">
        <v>0</v>
      </c>
      <c r="G5749" s="8" t="n">
        <v>14399</v>
      </c>
      <c r="H5749" s="0" t="str">
        <f aca="false">INDEX(Products!$C:$C,MATCH(C5749,Products!$A:$A,0))</f>
        <v>Home &amp; Kitchen</v>
      </c>
      <c r="I5749" s="0" t="str">
        <f aca="false">INDEX(Orders!$D:$D,MATCH(B5749,Orders!$A:$A,0))</f>
        <v>Delivered</v>
      </c>
      <c r="J5749" s="8" t="n">
        <f aca="false">INDEX(Products!$E:$E,MATCH(C5749,Products!$A:$A,0))</f>
        <v>8860.4</v>
      </c>
      <c r="K5749" s="8" t="n">
        <f aca="false">D5749*J5749</f>
        <v>8860.4</v>
      </c>
    </row>
    <row r="5750" customFormat="false" ht="15" hidden="false" customHeight="false" outlineLevel="0" collapsed="false">
      <c r="A5750" s="0" t="s">
        <v>13518</v>
      </c>
      <c r="B5750" s="0" t="s">
        <v>5151</v>
      </c>
      <c r="C5750" s="0" t="s">
        <v>7705</v>
      </c>
      <c r="D5750" s="0" t="n">
        <v>1</v>
      </c>
      <c r="E5750" s="8" t="n">
        <v>2409</v>
      </c>
      <c r="F5750" s="0" t="n">
        <v>10</v>
      </c>
      <c r="G5750" s="8" t="n">
        <v>2168.1</v>
      </c>
      <c r="H5750" s="0" t="str">
        <f aca="false">INDEX(Products!$C:$C,MATCH(C5750,Products!$A:$A,0))</f>
        <v>Fashion</v>
      </c>
      <c r="I5750" s="0" t="str">
        <f aca="false">INDEX(Orders!$D:$D,MATCH(B5750,Orders!$A:$A,0))</f>
        <v>Delivered</v>
      </c>
      <c r="J5750" s="8" t="n">
        <f aca="false">INDEX(Products!$E:$E,MATCH(C5750,Products!$A:$A,0))</f>
        <v>1619.11</v>
      </c>
      <c r="K5750" s="8" t="n">
        <f aca="false">D5750*J5750</f>
        <v>1619.11</v>
      </c>
    </row>
    <row r="5751" customFormat="false" ht="15" hidden="false" customHeight="false" outlineLevel="0" collapsed="false">
      <c r="A5751" s="0" t="s">
        <v>13519</v>
      </c>
      <c r="B5751" s="0" t="s">
        <v>5152</v>
      </c>
      <c r="C5751" s="0" t="s">
        <v>7750</v>
      </c>
      <c r="D5751" s="0" t="n">
        <v>1</v>
      </c>
      <c r="E5751" s="8" t="n">
        <v>789</v>
      </c>
      <c r="F5751" s="0" t="n">
        <v>0</v>
      </c>
      <c r="G5751" s="8" t="n">
        <v>789</v>
      </c>
      <c r="H5751" s="0" t="str">
        <f aca="false">INDEX(Products!$C:$C,MATCH(C5751,Products!$A:$A,0))</f>
        <v>Grocery</v>
      </c>
      <c r="I5751" s="0" t="str">
        <f aca="false">INDEX(Orders!$D:$D,MATCH(B5751,Orders!$A:$A,0))</f>
        <v>Delivered</v>
      </c>
      <c r="J5751" s="8" t="n">
        <f aca="false">INDEX(Products!$E:$E,MATCH(C5751,Products!$A:$A,0))</f>
        <v>444.79</v>
      </c>
      <c r="K5751" s="8" t="n">
        <f aca="false">D5751*J5751</f>
        <v>444.79</v>
      </c>
    </row>
    <row r="5752" customFormat="false" ht="15" hidden="false" customHeight="false" outlineLevel="0" collapsed="false">
      <c r="A5752" s="0" t="s">
        <v>13520</v>
      </c>
      <c r="B5752" s="0" t="s">
        <v>5152</v>
      </c>
      <c r="C5752" s="0" t="s">
        <v>7851</v>
      </c>
      <c r="D5752" s="0" t="n">
        <v>1</v>
      </c>
      <c r="E5752" s="8" t="n">
        <v>2350</v>
      </c>
      <c r="F5752" s="0" t="n">
        <v>10</v>
      </c>
      <c r="G5752" s="8" t="n">
        <v>2115</v>
      </c>
      <c r="H5752" s="0" t="str">
        <f aca="false">INDEX(Products!$C:$C,MATCH(C5752,Products!$A:$A,0))</f>
        <v>Fashion</v>
      </c>
      <c r="I5752" s="0" t="str">
        <f aca="false">INDEX(Orders!$D:$D,MATCH(B5752,Orders!$A:$A,0))</f>
        <v>Delivered</v>
      </c>
      <c r="J5752" s="8" t="n">
        <f aca="false">INDEX(Products!$E:$E,MATCH(C5752,Products!$A:$A,0))</f>
        <v>1565.14</v>
      </c>
      <c r="K5752" s="8" t="n">
        <f aca="false">D5752*J5752</f>
        <v>1565.14</v>
      </c>
    </row>
    <row r="5753" customFormat="false" ht="15" hidden="false" customHeight="false" outlineLevel="0" collapsed="false">
      <c r="A5753" s="0" t="s">
        <v>13521</v>
      </c>
      <c r="B5753" s="0" t="s">
        <v>5152</v>
      </c>
      <c r="C5753" s="0" t="s">
        <v>7595</v>
      </c>
      <c r="D5753" s="0" t="n">
        <v>1</v>
      </c>
      <c r="E5753" s="8" t="n">
        <v>8040</v>
      </c>
      <c r="F5753" s="0" t="n">
        <v>0</v>
      </c>
      <c r="G5753" s="8" t="n">
        <v>8040</v>
      </c>
      <c r="H5753" s="0" t="str">
        <f aca="false">INDEX(Products!$C:$C,MATCH(C5753,Products!$A:$A,0))</f>
        <v>Home &amp; Kitchen</v>
      </c>
      <c r="I5753" s="0" t="str">
        <f aca="false">INDEX(Orders!$D:$D,MATCH(B5753,Orders!$A:$A,0))</f>
        <v>Delivered</v>
      </c>
      <c r="J5753" s="8" t="n">
        <f aca="false">INDEX(Products!$E:$E,MATCH(C5753,Products!$A:$A,0))</f>
        <v>4810.96</v>
      </c>
      <c r="K5753" s="8" t="n">
        <f aca="false">D5753*J5753</f>
        <v>4810.96</v>
      </c>
    </row>
    <row r="5754" customFormat="false" ht="15" hidden="false" customHeight="false" outlineLevel="0" collapsed="false">
      <c r="A5754" s="0" t="s">
        <v>13522</v>
      </c>
      <c r="B5754" s="0" t="s">
        <v>5153</v>
      </c>
      <c r="C5754" s="0" t="s">
        <v>7993</v>
      </c>
      <c r="D5754" s="0" t="n">
        <v>1</v>
      </c>
      <c r="E5754" s="8" t="n">
        <v>19529</v>
      </c>
      <c r="F5754" s="0" t="n">
        <v>5</v>
      </c>
      <c r="G5754" s="8" t="n">
        <v>18552.55</v>
      </c>
      <c r="H5754" s="0" t="str">
        <f aca="false">INDEX(Products!$C:$C,MATCH(C5754,Products!$A:$A,0))</f>
        <v>Electronics</v>
      </c>
      <c r="I5754" s="0" t="str">
        <f aca="false">INDEX(Orders!$D:$D,MATCH(B5754,Orders!$A:$A,0))</f>
        <v>Delivered</v>
      </c>
      <c r="J5754" s="8" t="n">
        <f aca="false">INDEX(Products!$E:$E,MATCH(C5754,Products!$A:$A,0))</f>
        <v>12094.4</v>
      </c>
      <c r="K5754" s="8" t="n">
        <f aca="false">D5754*J5754</f>
        <v>12094.4</v>
      </c>
    </row>
    <row r="5755" customFormat="false" ht="15" hidden="false" customHeight="false" outlineLevel="0" collapsed="false">
      <c r="A5755" s="0" t="s">
        <v>13523</v>
      </c>
      <c r="B5755" s="0" t="s">
        <v>5153</v>
      </c>
      <c r="C5755" s="0" t="s">
        <v>7982</v>
      </c>
      <c r="D5755" s="0" t="n">
        <v>3</v>
      </c>
      <c r="E5755" s="8" t="n">
        <v>2399</v>
      </c>
      <c r="F5755" s="0" t="n">
        <v>0</v>
      </c>
      <c r="G5755" s="8" t="n">
        <v>7197</v>
      </c>
      <c r="H5755" s="0" t="str">
        <f aca="false">INDEX(Products!$C:$C,MATCH(C5755,Products!$A:$A,0))</f>
        <v>Fashion</v>
      </c>
      <c r="I5755" s="0" t="str">
        <f aca="false">INDEX(Orders!$D:$D,MATCH(B5755,Orders!$A:$A,0))</f>
        <v>Delivered</v>
      </c>
      <c r="J5755" s="8" t="n">
        <f aca="false">INDEX(Products!$E:$E,MATCH(C5755,Products!$A:$A,0))</f>
        <v>1604.24</v>
      </c>
      <c r="K5755" s="8" t="n">
        <f aca="false">D5755*J5755</f>
        <v>4812.72</v>
      </c>
    </row>
    <row r="5756" customFormat="false" ht="15" hidden="false" customHeight="false" outlineLevel="0" collapsed="false">
      <c r="A5756" s="0" t="s">
        <v>13524</v>
      </c>
      <c r="B5756" s="0" t="s">
        <v>5154</v>
      </c>
      <c r="C5756" s="0" t="s">
        <v>8436</v>
      </c>
      <c r="D5756" s="0" t="n">
        <v>1</v>
      </c>
      <c r="E5756" s="8" t="n">
        <v>52639</v>
      </c>
      <c r="F5756" s="0" t="n">
        <v>0</v>
      </c>
      <c r="G5756" s="8" t="n">
        <v>52639</v>
      </c>
      <c r="H5756" s="0" t="str">
        <f aca="false">INDEX(Products!$C:$C,MATCH(C5756,Products!$A:$A,0))</f>
        <v>Mobiles &amp; Accessories</v>
      </c>
      <c r="I5756" s="0" t="str">
        <f aca="false">INDEX(Orders!$D:$D,MATCH(B5756,Orders!$A:$A,0))</f>
        <v>Delivered</v>
      </c>
      <c r="J5756" s="8" t="n">
        <f aca="false">INDEX(Products!$E:$E,MATCH(C5756,Products!$A:$A,0))</f>
        <v>31616.05</v>
      </c>
      <c r="K5756" s="8" t="n">
        <f aca="false">D5756*J5756</f>
        <v>31616.05</v>
      </c>
    </row>
    <row r="5757" customFormat="false" ht="15" hidden="false" customHeight="false" outlineLevel="0" collapsed="false">
      <c r="A5757" s="0" t="s">
        <v>13525</v>
      </c>
      <c r="B5757" s="0" t="s">
        <v>5154</v>
      </c>
      <c r="C5757" s="0" t="s">
        <v>7680</v>
      </c>
      <c r="D5757" s="0" t="n">
        <v>2</v>
      </c>
      <c r="E5757" s="8" t="n">
        <v>14639</v>
      </c>
      <c r="F5757" s="0" t="n">
        <v>10</v>
      </c>
      <c r="G5757" s="8" t="n">
        <v>26350.2</v>
      </c>
      <c r="H5757" s="0" t="str">
        <f aca="false">INDEX(Products!$C:$C,MATCH(C5757,Products!$A:$A,0))</f>
        <v>Electronics</v>
      </c>
      <c r="I5757" s="0" t="str">
        <f aca="false">INDEX(Orders!$D:$D,MATCH(B5757,Orders!$A:$A,0))</f>
        <v>Delivered</v>
      </c>
      <c r="J5757" s="8" t="n">
        <f aca="false">INDEX(Products!$E:$E,MATCH(C5757,Products!$A:$A,0))</f>
        <v>8845.17</v>
      </c>
      <c r="K5757" s="8" t="n">
        <f aca="false">D5757*J5757</f>
        <v>17690.34</v>
      </c>
    </row>
    <row r="5758" customFormat="false" ht="15" hidden="false" customHeight="false" outlineLevel="0" collapsed="false">
      <c r="A5758" s="0" t="s">
        <v>13526</v>
      </c>
      <c r="B5758" s="0" t="s">
        <v>5155</v>
      </c>
      <c r="C5758" s="0" t="s">
        <v>8215</v>
      </c>
      <c r="D5758" s="0" t="n">
        <v>1</v>
      </c>
      <c r="E5758" s="8" t="n">
        <v>9779</v>
      </c>
      <c r="F5758" s="0" t="n">
        <v>5</v>
      </c>
      <c r="G5758" s="8" t="n">
        <v>9290.05</v>
      </c>
      <c r="H5758" s="0" t="str">
        <f aca="false">INDEX(Products!$C:$C,MATCH(C5758,Products!$A:$A,0))</f>
        <v>Sports &amp; Fitness</v>
      </c>
      <c r="I5758" s="0" t="str">
        <f aca="false">INDEX(Orders!$D:$D,MATCH(B5758,Orders!$A:$A,0))</f>
        <v>Delivered</v>
      </c>
      <c r="J5758" s="8" t="n">
        <f aca="false">INDEX(Products!$E:$E,MATCH(C5758,Products!$A:$A,0))</f>
        <v>6391.57</v>
      </c>
      <c r="K5758" s="8" t="n">
        <f aca="false">D5758*J5758</f>
        <v>6391.57</v>
      </c>
    </row>
    <row r="5759" customFormat="false" ht="15" hidden="false" customHeight="false" outlineLevel="0" collapsed="false">
      <c r="A5759" s="0" t="s">
        <v>13527</v>
      </c>
      <c r="B5759" s="0" t="s">
        <v>5155</v>
      </c>
      <c r="C5759" s="0" t="s">
        <v>7799</v>
      </c>
      <c r="D5759" s="0" t="n">
        <v>2</v>
      </c>
      <c r="E5759" s="8" t="n">
        <v>70349</v>
      </c>
      <c r="F5759" s="0" t="n">
        <v>10</v>
      </c>
      <c r="G5759" s="8" t="n">
        <v>126628.2</v>
      </c>
      <c r="H5759" s="0" t="str">
        <f aca="false">INDEX(Products!$C:$C,MATCH(C5759,Products!$A:$A,0))</f>
        <v>Mobiles &amp; Accessories</v>
      </c>
      <c r="I5759" s="0" t="str">
        <f aca="false">INDEX(Orders!$D:$D,MATCH(B5759,Orders!$A:$A,0))</f>
        <v>Delivered</v>
      </c>
      <c r="J5759" s="8" t="n">
        <f aca="false">INDEX(Products!$E:$E,MATCH(C5759,Products!$A:$A,0))</f>
        <v>45393.9</v>
      </c>
      <c r="K5759" s="8" t="n">
        <f aca="false">D5759*J5759</f>
        <v>90787.8</v>
      </c>
    </row>
    <row r="5760" customFormat="false" ht="15" hidden="false" customHeight="false" outlineLevel="0" collapsed="false">
      <c r="A5760" s="0" t="s">
        <v>13528</v>
      </c>
      <c r="B5760" s="0" t="s">
        <v>5156</v>
      </c>
      <c r="C5760" s="0" t="s">
        <v>7707</v>
      </c>
      <c r="D5760" s="0" t="n">
        <v>3</v>
      </c>
      <c r="E5760" s="8" t="n">
        <v>3479</v>
      </c>
      <c r="F5760" s="0" t="n">
        <v>0</v>
      </c>
      <c r="G5760" s="8" t="n">
        <v>10437</v>
      </c>
      <c r="H5760" s="0" t="str">
        <f aca="false">INDEX(Products!$C:$C,MATCH(C5760,Products!$A:$A,0))</f>
        <v>Fashion</v>
      </c>
      <c r="I5760" s="0" t="str">
        <f aca="false">INDEX(Orders!$D:$D,MATCH(B5760,Orders!$A:$A,0))</f>
        <v>Returned</v>
      </c>
      <c r="J5760" s="8" t="n">
        <f aca="false">INDEX(Products!$E:$E,MATCH(C5760,Products!$A:$A,0))</f>
        <v>1949.52</v>
      </c>
      <c r="K5760" s="8" t="n">
        <f aca="false">D5760*J5760</f>
        <v>5848.56</v>
      </c>
    </row>
    <row r="5761" customFormat="false" ht="15" hidden="false" customHeight="false" outlineLevel="0" collapsed="false">
      <c r="A5761" s="0" t="s">
        <v>13529</v>
      </c>
      <c r="B5761" s="0" t="s">
        <v>5157</v>
      </c>
      <c r="C5761" s="0" t="s">
        <v>7835</v>
      </c>
      <c r="D5761" s="0" t="n">
        <v>1</v>
      </c>
      <c r="E5761" s="8" t="n">
        <v>30819</v>
      </c>
      <c r="F5761" s="0" t="n">
        <v>5</v>
      </c>
      <c r="G5761" s="8" t="n">
        <v>29278.05</v>
      </c>
      <c r="H5761" s="0" t="str">
        <f aca="false">INDEX(Products!$C:$C,MATCH(C5761,Products!$A:$A,0))</f>
        <v>Electronics</v>
      </c>
      <c r="I5761" s="0" t="str">
        <f aca="false">INDEX(Orders!$D:$D,MATCH(B5761,Orders!$A:$A,0))</f>
        <v>Delivered</v>
      </c>
      <c r="J5761" s="8" t="n">
        <f aca="false">INDEX(Products!$E:$E,MATCH(C5761,Products!$A:$A,0))</f>
        <v>22115.15</v>
      </c>
      <c r="K5761" s="8" t="n">
        <f aca="false">D5761*J5761</f>
        <v>22115.15</v>
      </c>
    </row>
    <row r="5762" customFormat="false" ht="15" hidden="false" customHeight="false" outlineLevel="0" collapsed="false">
      <c r="A5762" s="0" t="s">
        <v>13530</v>
      </c>
      <c r="B5762" s="0" t="s">
        <v>5157</v>
      </c>
      <c r="C5762" s="0" t="s">
        <v>7705</v>
      </c>
      <c r="D5762" s="0" t="n">
        <v>2</v>
      </c>
      <c r="E5762" s="8" t="n">
        <v>2409</v>
      </c>
      <c r="F5762" s="0" t="n">
        <v>5</v>
      </c>
      <c r="G5762" s="8" t="n">
        <v>4577.1</v>
      </c>
      <c r="H5762" s="0" t="str">
        <f aca="false">INDEX(Products!$C:$C,MATCH(C5762,Products!$A:$A,0))</f>
        <v>Fashion</v>
      </c>
      <c r="I5762" s="0" t="str">
        <f aca="false">INDEX(Orders!$D:$D,MATCH(B5762,Orders!$A:$A,0))</f>
        <v>Delivered</v>
      </c>
      <c r="J5762" s="8" t="n">
        <f aca="false">INDEX(Products!$E:$E,MATCH(C5762,Products!$A:$A,0))</f>
        <v>1619.11</v>
      </c>
      <c r="K5762" s="8" t="n">
        <f aca="false">D5762*J5762</f>
        <v>3238.22</v>
      </c>
    </row>
    <row r="5763" customFormat="false" ht="15" hidden="false" customHeight="false" outlineLevel="0" collapsed="false">
      <c r="A5763" s="0" t="s">
        <v>13531</v>
      </c>
      <c r="B5763" s="0" t="s">
        <v>5158</v>
      </c>
      <c r="C5763" s="0" t="s">
        <v>8226</v>
      </c>
      <c r="D5763" s="0" t="n">
        <v>1</v>
      </c>
      <c r="E5763" s="8" t="n">
        <v>42449</v>
      </c>
      <c r="F5763" s="0" t="n">
        <v>0</v>
      </c>
      <c r="G5763" s="8" t="n">
        <v>42449</v>
      </c>
      <c r="H5763" s="0" t="str">
        <f aca="false">INDEX(Products!$C:$C,MATCH(C5763,Products!$A:$A,0))</f>
        <v>Electronics</v>
      </c>
      <c r="I5763" s="0" t="str">
        <f aca="false">INDEX(Orders!$D:$D,MATCH(B5763,Orders!$A:$A,0))</f>
        <v>Delivered</v>
      </c>
      <c r="J5763" s="8" t="n">
        <f aca="false">INDEX(Products!$E:$E,MATCH(C5763,Products!$A:$A,0))</f>
        <v>30786.73</v>
      </c>
      <c r="K5763" s="8" t="n">
        <f aca="false">D5763*J5763</f>
        <v>30786.73</v>
      </c>
    </row>
    <row r="5764" customFormat="false" ht="15" hidden="false" customHeight="false" outlineLevel="0" collapsed="false">
      <c r="A5764" s="0" t="s">
        <v>13532</v>
      </c>
      <c r="B5764" s="0" t="s">
        <v>5158</v>
      </c>
      <c r="C5764" s="0" t="s">
        <v>7916</v>
      </c>
      <c r="D5764" s="0" t="n">
        <v>2</v>
      </c>
      <c r="E5764" s="8" t="n">
        <v>2700</v>
      </c>
      <c r="F5764" s="0" t="n">
        <v>0</v>
      </c>
      <c r="G5764" s="8" t="n">
        <v>5400</v>
      </c>
      <c r="H5764" s="0" t="str">
        <f aca="false">INDEX(Products!$C:$C,MATCH(C5764,Products!$A:$A,0))</f>
        <v>Beauty &amp; Personal Care</v>
      </c>
      <c r="I5764" s="0" t="str">
        <f aca="false">INDEX(Orders!$D:$D,MATCH(B5764,Orders!$A:$A,0))</f>
        <v>Delivered</v>
      </c>
      <c r="J5764" s="8" t="n">
        <f aca="false">INDEX(Products!$E:$E,MATCH(C5764,Products!$A:$A,0))</f>
        <v>1844.89</v>
      </c>
      <c r="K5764" s="8" t="n">
        <f aca="false">D5764*J5764</f>
        <v>3689.78</v>
      </c>
    </row>
    <row r="5765" customFormat="false" ht="15" hidden="false" customHeight="false" outlineLevel="0" collapsed="false">
      <c r="A5765" s="0" t="s">
        <v>13533</v>
      </c>
      <c r="B5765" s="0" t="s">
        <v>5159</v>
      </c>
      <c r="C5765" s="0" t="s">
        <v>7839</v>
      </c>
      <c r="D5765" s="0" t="n">
        <v>1</v>
      </c>
      <c r="E5765" s="8" t="n">
        <v>9969</v>
      </c>
      <c r="F5765" s="0" t="n">
        <v>5</v>
      </c>
      <c r="G5765" s="8" t="n">
        <v>9470.55</v>
      </c>
      <c r="H5765" s="0" t="str">
        <f aca="false">INDEX(Products!$C:$C,MATCH(C5765,Products!$A:$A,0))</f>
        <v>Home &amp; Kitchen</v>
      </c>
      <c r="I5765" s="0" t="str">
        <f aca="false">INDEX(Orders!$D:$D,MATCH(B5765,Orders!$A:$A,0))</f>
        <v>Delivered</v>
      </c>
      <c r="J5765" s="8" t="n">
        <f aca="false">INDEX(Products!$E:$E,MATCH(C5765,Products!$A:$A,0))</f>
        <v>5962.26</v>
      </c>
      <c r="K5765" s="8" t="n">
        <f aca="false">D5765*J5765</f>
        <v>5962.26</v>
      </c>
    </row>
    <row r="5766" customFormat="false" ht="15" hidden="false" customHeight="false" outlineLevel="0" collapsed="false">
      <c r="A5766" s="0" t="s">
        <v>13534</v>
      </c>
      <c r="B5766" s="0" t="s">
        <v>5159</v>
      </c>
      <c r="C5766" s="0" t="s">
        <v>7607</v>
      </c>
      <c r="D5766" s="0" t="n">
        <v>1</v>
      </c>
      <c r="E5766" s="8" t="n">
        <v>26229</v>
      </c>
      <c r="F5766" s="0" t="n">
        <v>5</v>
      </c>
      <c r="G5766" s="8" t="n">
        <v>24917.55</v>
      </c>
      <c r="H5766" s="0" t="str">
        <f aca="false">INDEX(Products!$C:$C,MATCH(C5766,Products!$A:$A,0))</f>
        <v>Furniture</v>
      </c>
      <c r="I5766" s="0" t="str">
        <f aca="false">INDEX(Orders!$D:$D,MATCH(B5766,Orders!$A:$A,0))</f>
        <v>Delivered</v>
      </c>
      <c r="J5766" s="8" t="n">
        <f aca="false">INDEX(Products!$E:$E,MATCH(C5766,Products!$A:$A,0))</f>
        <v>18876.62</v>
      </c>
      <c r="K5766" s="8" t="n">
        <f aca="false">D5766*J5766</f>
        <v>18876.62</v>
      </c>
    </row>
    <row r="5767" customFormat="false" ht="15" hidden="false" customHeight="false" outlineLevel="0" collapsed="false">
      <c r="A5767" s="0" t="s">
        <v>13535</v>
      </c>
      <c r="B5767" s="0" t="s">
        <v>5159</v>
      </c>
      <c r="C5767" s="0" t="s">
        <v>7696</v>
      </c>
      <c r="D5767" s="0" t="n">
        <v>1</v>
      </c>
      <c r="E5767" s="8" t="n">
        <v>23569</v>
      </c>
      <c r="F5767" s="0" t="n">
        <v>10</v>
      </c>
      <c r="G5767" s="8" t="n">
        <v>21212.1</v>
      </c>
      <c r="H5767" s="0" t="str">
        <f aca="false">INDEX(Products!$C:$C,MATCH(C5767,Products!$A:$A,0))</f>
        <v>Electronics</v>
      </c>
      <c r="I5767" s="0" t="str">
        <f aca="false">INDEX(Orders!$D:$D,MATCH(B5767,Orders!$A:$A,0))</f>
        <v>Delivered</v>
      </c>
      <c r="J5767" s="8" t="n">
        <f aca="false">INDEX(Products!$E:$E,MATCH(C5767,Products!$A:$A,0))</f>
        <v>15487.44</v>
      </c>
      <c r="K5767" s="8" t="n">
        <f aca="false">D5767*J5767</f>
        <v>15487.44</v>
      </c>
    </row>
    <row r="5768" customFormat="false" ht="15" hidden="false" customHeight="false" outlineLevel="0" collapsed="false">
      <c r="A5768" s="0" t="s">
        <v>13536</v>
      </c>
      <c r="B5768" s="0" t="s">
        <v>5159</v>
      </c>
      <c r="C5768" s="0" t="s">
        <v>7825</v>
      </c>
      <c r="D5768" s="0" t="n">
        <v>1</v>
      </c>
      <c r="E5768" s="8" t="n">
        <v>1190</v>
      </c>
      <c r="F5768" s="0" t="n">
        <v>15</v>
      </c>
      <c r="G5768" s="8" t="n">
        <v>1011.5</v>
      </c>
      <c r="H5768" s="0" t="str">
        <f aca="false">INDEX(Products!$C:$C,MATCH(C5768,Products!$A:$A,0))</f>
        <v>Fashion</v>
      </c>
      <c r="I5768" s="0" t="str">
        <f aca="false">INDEX(Orders!$D:$D,MATCH(B5768,Orders!$A:$A,0))</f>
        <v>Delivered</v>
      </c>
      <c r="J5768" s="8" t="n">
        <f aca="false">INDEX(Products!$E:$E,MATCH(C5768,Products!$A:$A,0))</f>
        <v>814.55</v>
      </c>
      <c r="K5768" s="8" t="n">
        <f aca="false">D5768*J5768</f>
        <v>814.55</v>
      </c>
    </row>
    <row r="5769" customFormat="false" ht="15" hidden="false" customHeight="false" outlineLevel="0" collapsed="false">
      <c r="A5769" s="0" t="s">
        <v>13537</v>
      </c>
      <c r="B5769" s="0" t="s">
        <v>5160</v>
      </c>
      <c r="C5769" s="0" t="s">
        <v>7795</v>
      </c>
      <c r="D5769" s="0" t="n">
        <v>1</v>
      </c>
      <c r="E5769" s="8" t="n">
        <v>14009</v>
      </c>
      <c r="F5769" s="0" t="n">
        <v>5</v>
      </c>
      <c r="G5769" s="8" t="n">
        <v>13308.55</v>
      </c>
      <c r="H5769" s="0" t="str">
        <f aca="false">INDEX(Products!$C:$C,MATCH(C5769,Products!$A:$A,0))</f>
        <v>Electronics</v>
      </c>
      <c r="I5769" s="0" t="str">
        <f aca="false">INDEX(Orders!$D:$D,MATCH(B5769,Orders!$A:$A,0))</f>
        <v>Delivered</v>
      </c>
      <c r="J5769" s="8" t="n">
        <f aca="false">INDEX(Products!$E:$E,MATCH(C5769,Products!$A:$A,0))</f>
        <v>9706.62</v>
      </c>
      <c r="K5769" s="8" t="n">
        <f aca="false">D5769*J5769</f>
        <v>9706.62</v>
      </c>
    </row>
    <row r="5770" customFormat="false" ht="15" hidden="false" customHeight="false" outlineLevel="0" collapsed="false">
      <c r="A5770" s="0" t="s">
        <v>13538</v>
      </c>
      <c r="B5770" s="0" t="s">
        <v>5160</v>
      </c>
      <c r="C5770" s="0" t="s">
        <v>7790</v>
      </c>
      <c r="D5770" s="0" t="n">
        <v>1</v>
      </c>
      <c r="E5770" s="8" t="n">
        <v>629</v>
      </c>
      <c r="F5770" s="0" t="n">
        <v>20</v>
      </c>
      <c r="G5770" s="8" t="n">
        <v>503.2</v>
      </c>
      <c r="H5770" s="0" t="str">
        <f aca="false">INDEX(Products!$C:$C,MATCH(C5770,Products!$A:$A,0))</f>
        <v>Grocery</v>
      </c>
      <c r="I5770" s="0" t="str">
        <f aca="false">INDEX(Orders!$D:$D,MATCH(B5770,Orders!$A:$A,0))</f>
        <v>Delivered</v>
      </c>
      <c r="J5770" s="8" t="n">
        <f aca="false">INDEX(Products!$E:$E,MATCH(C5770,Products!$A:$A,0))</f>
        <v>377.09</v>
      </c>
      <c r="K5770" s="8" t="n">
        <f aca="false">D5770*J5770</f>
        <v>377.09</v>
      </c>
    </row>
    <row r="5771" customFormat="false" ht="15" hidden="false" customHeight="false" outlineLevel="0" collapsed="false">
      <c r="A5771" s="0" t="s">
        <v>13539</v>
      </c>
      <c r="B5771" s="0" t="s">
        <v>5161</v>
      </c>
      <c r="C5771" s="0" t="s">
        <v>7672</v>
      </c>
      <c r="D5771" s="0" t="n">
        <v>1</v>
      </c>
      <c r="E5771" s="8" t="n">
        <v>169</v>
      </c>
      <c r="F5771" s="0" t="n">
        <v>0</v>
      </c>
      <c r="G5771" s="8" t="n">
        <v>169</v>
      </c>
      <c r="H5771" s="0" t="str">
        <f aca="false">INDEX(Products!$C:$C,MATCH(C5771,Products!$A:$A,0))</f>
        <v>Grocery</v>
      </c>
      <c r="I5771" s="0" t="str">
        <f aca="false">INDEX(Orders!$D:$D,MATCH(B5771,Orders!$A:$A,0))</f>
        <v>Delivered</v>
      </c>
      <c r="J5771" s="8" t="n">
        <f aca="false">INDEX(Products!$E:$E,MATCH(C5771,Products!$A:$A,0))</f>
        <v>105.02</v>
      </c>
      <c r="K5771" s="8" t="n">
        <f aca="false">D5771*J5771</f>
        <v>105.02</v>
      </c>
    </row>
    <row r="5772" customFormat="false" ht="15" hidden="false" customHeight="false" outlineLevel="0" collapsed="false">
      <c r="A5772" s="0" t="s">
        <v>13540</v>
      </c>
      <c r="B5772" s="0" t="s">
        <v>5163</v>
      </c>
      <c r="C5772" s="0" t="s">
        <v>7736</v>
      </c>
      <c r="D5772" s="0" t="n">
        <v>1</v>
      </c>
      <c r="E5772" s="8" t="n">
        <v>569</v>
      </c>
      <c r="F5772" s="0" t="n">
        <v>15</v>
      </c>
      <c r="G5772" s="8" t="n">
        <v>483.65</v>
      </c>
      <c r="H5772" s="0" t="str">
        <f aca="false">INDEX(Products!$C:$C,MATCH(C5772,Products!$A:$A,0))</f>
        <v>Beauty &amp; Personal Care</v>
      </c>
      <c r="I5772" s="0" t="str">
        <f aca="false">INDEX(Orders!$D:$D,MATCH(B5772,Orders!$A:$A,0))</f>
        <v>Delivered</v>
      </c>
      <c r="J5772" s="8" t="n">
        <f aca="false">INDEX(Products!$E:$E,MATCH(C5772,Products!$A:$A,0))</f>
        <v>400.07</v>
      </c>
      <c r="K5772" s="8" t="n">
        <f aca="false">D5772*J5772</f>
        <v>400.07</v>
      </c>
    </row>
    <row r="5773" customFormat="false" ht="15" hidden="false" customHeight="false" outlineLevel="0" collapsed="false">
      <c r="A5773" s="0" t="s">
        <v>13541</v>
      </c>
      <c r="B5773" s="0" t="s">
        <v>5165</v>
      </c>
      <c r="C5773" s="0" t="s">
        <v>7876</v>
      </c>
      <c r="D5773" s="0" t="n">
        <v>2</v>
      </c>
      <c r="E5773" s="8" t="n">
        <v>2169</v>
      </c>
      <c r="F5773" s="0" t="n">
        <v>15</v>
      </c>
      <c r="G5773" s="8" t="n">
        <v>3687.3</v>
      </c>
      <c r="H5773" s="0" t="str">
        <f aca="false">INDEX(Products!$C:$C,MATCH(C5773,Products!$A:$A,0))</f>
        <v>Fashion</v>
      </c>
      <c r="I5773" s="0" t="str">
        <f aca="false">INDEX(Orders!$D:$D,MATCH(B5773,Orders!$A:$A,0))</f>
        <v>Delivered</v>
      </c>
      <c r="J5773" s="8" t="n">
        <f aca="false">INDEX(Products!$E:$E,MATCH(C5773,Products!$A:$A,0))</f>
        <v>1541.52</v>
      </c>
      <c r="K5773" s="8" t="n">
        <f aca="false">D5773*J5773</f>
        <v>3083.04</v>
      </c>
    </row>
    <row r="5774" customFormat="false" ht="15" hidden="false" customHeight="false" outlineLevel="0" collapsed="false">
      <c r="A5774" s="0" t="s">
        <v>13542</v>
      </c>
      <c r="B5774" s="0" t="s">
        <v>5167</v>
      </c>
      <c r="C5774" s="0" t="s">
        <v>8428</v>
      </c>
      <c r="D5774" s="0" t="n">
        <v>1</v>
      </c>
      <c r="E5774" s="8" t="n">
        <v>8599</v>
      </c>
      <c r="F5774" s="0" t="n">
        <v>15</v>
      </c>
      <c r="G5774" s="8" t="n">
        <v>7309.15</v>
      </c>
      <c r="H5774" s="0" t="str">
        <f aca="false">INDEX(Products!$C:$C,MATCH(C5774,Products!$A:$A,0))</f>
        <v>Home &amp; Kitchen</v>
      </c>
      <c r="I5774" s="0" t="str">
        <f aca="false">INDEX(Orders!$D:$D,MATCH(B5774,Orders!$A:$A,0))</f>
        <v>Delivered</v>
      </c>
      <c r="J5774" s="8" t="n">
        <f aca="false">INDEX(Products!$E:$E,MATCH(C5774,Products!$A:$A,0))</f>
        <v>5346.13</v>
      </c>
      <c r="K5774" s="8" t="n">
        <f aca="false">D5774*J5774</f>
        <v>5346.13</v>
      </c>
    </row>
    <row r="5775" customFormat="false" ht="15" hidden="false" customHeight="false" outlineLevel="0" collapsed="false">
      <c r="A5775" s="0" t="s">
        <v>13543</v>
      </c>
      <c r="B5775" s="0" t="s">
        <v>5167</v>
      </c>
      <c r="C5775" s="0" t="s">
        <v>7933</v>
      </c>
      <c r="D5775" s="0" t="n">
        <v>1</v>
      </c>
      <c r="E5775" s="8" t="n">
        <v>1379</v>
      </c>
      <c r="F5775" s="0" t="n">
        <v>0</v>
      </c>
      <c r="G5775" s="8" t="n">
        <v>1379</v>
      </c>
      <c r="H5775" s="0" t="str">
        <f aca="false">INDEX(Products!$C:$C,MATCH(C5775,Products!$A:$A,0))</f>
        <v>Grocery</v>
      </c>
      <c r="I5775" s="0" t="str">
        <f aca="false">INDEX(Orders!$D:$D,MATCH(B5775,Orders!$A:$A,0))</f>
        <v>Delivered</v>
      </c>
      <c r="J5775" s="8" t="n">
        <f aca="false">INDEX(Products!$E:$E,MATCH(C5775,Products!$A:$A,0))</f>
        <v>826.95</v>
      </c>
      <c r="K5775" s="8" t="n">
        <f aca="false">D5775*J5775</f>
        <v>826.95</v>
      </c>
    </row>
    <row r="5776" customFormat="false" ht="15" hidden="false" customHeight="false" outlineLevel="0" collapsed="false">
      <c r="A5776" s="0" t="s">
        <v>13544</v>
      </c>
      <c r="B5776" s="0" t="s">
        <v>5169</v>
      </c>
      <c r="C5776" s="0" t="s">
        <v>8253</v>
      </c>
      <c r="D5776" s="0" t="n">
        <v>1</v>
      </c>
      <c r="E5776" s="8" t="n">
        <v>1729</v>
      </c>
      <c r="F5776" s="0" t="n">
        <v>0</v>
      </c>
      <c r="G5776" s="8" t="n">
        <v>1729</v>
      </c>
      <c r="H5776" s="0" t="str">
        <f aca="false">INDEX(Products!$C:$C,MATCH(C5776,Products!$A:$A,0))</f>
        <v>Beauty &amp; Personal Care</v>
      </c>
      <c r="I5776" s="0" t="str">
        <f aca="false">INDEX(Orders!$D:$D,MATCH(B5776,Orders!$A:$A,0))</f>
        <v>Delivered</v>
      </c>
      <c r="J5776" s="8" t="n">
        <f aca="false">INDEX(Products!$E:$E,MATCH(C5776,Products!$A:$A,0))</f>
        <v>1062.01</v>
      </c>
      <c r="K5776" s="8" t="n">
        <f aca="false">D5776*J5776</f>
        <v>1062.01</v>
      </c>
    </row>
    <row r="5777" customFormat="false" ht="15" hidden="false" customHeight="false" outlineLevel="0" collapsed="false">
      <c r="A5777" s="0" t="s">
        <v>13545</v>
      </c>
      <c r="B5777" s="0" t="s">
        <v>5171</v>
      </c>
      <c r="C5777" s="0" t="s">
        <v>8043</v>
      </c>
      <c r="D5777" s="0" t="n">
        <v>1</v>
      </c>
      <c r="E5777" s="8" t="n">
        <v>4009</v>
      </c>
      <c r="F5777" s="0" t="n">
        <v>15</v>
      </c>
      <c r="G5777" s="8" t="n">
        <v>3407.65</v>
      </c>
      <c r="H5777" s="0" t="str">
        <f aca="false">INDEX(Products!$C:$C,MATCH(C5777,Products!$A:$A,0))</f>
        <v>Sports &amp; Fitness</v>
      </c>
      <c r="I5777" s="0" t="str">
        <f aca="false">INDEX(Orders!$D:$D,MATCH(B5777,Orders!$A:$A,0))</f>
        <v>Delivered</v>
      </c>
      <c r="J5777" s="8" t="n">
        <f aca="false">INDEX(Products!$E:$E,MATCH(C5777,Products!$A:$A,0))</f>
        <v>2884.91</v>
      </c>
      <c r="K5777" s="8" t="n">
        <f aca="false">D5777*J5777</f>
        <v>2884.91</v>
      </c>
    </row>
    <row r="5778" customFormat="false" ht="15" hidden="false" customHeight="false" outlineLevel="0" collapsed="false">
      <c r="A5778" s="0" t="s">
        <v>13546</v>
      </c>
      <c r="B5778" s="0" t="s">
        <v>5172</v>
      </c>
      <c r="C5778" s="0" t="s">
        <v>7916</v>
      </c>
      <c r="D5778" s="0" t="n">
        <v>1</v>
      </c>
      <c r="E5778" s="8" t="n">
        <v>2700</v>
      </c>
      <c r="F5778" s="0" t="n">
        <v>10</v>
      </c>
      <c r="G5778" s="8" t="n">
        <v>2430</v>
      </c>
      <c r="H5778" s="0" t="str">
        <f aca="false">INDEX(Products!$C:$C,MATCH(C5778,Products!$A:$A,0))</f>
        <v>Beauty &amp; Personal Care</v>
      </c>
      <c r="I5778" s="0" t="str">
        <f aca="false">INDEX(Orders!$D:$D,MATCH(B5778,Orders!$A:$A,0))</f>
        <v>Delivered</v>
      </c>
      <c r="J5778" s="8" t="n">
        <f aca="false">INDEX(Products!$E:$E,MATCH(C5778,Products!$A:$A,0))</f>
        <v>1844.89</v>
      </c>
      <c r="K5778" s="8" t="n">
        <f aca="false">D5778*J5778</f>
        <v>1844.89</v>
      </c>
    </row>
    <row r="5779" customFormat="false" ht="15" hidden="false" customHeight="false" outlineLevel="0" collapsed="false">
      <c r="A5779" s="0" t="s">
        <v>13547</v>
      </c>
      <c r="B5779" s="0" t="s">
        <v>5172</v>
      </c>
      <c r="C5779" s="0" t="s">
        <v>7614</v>
      </c>
      <c r="D5779" s="0" t="n">
        <v>1</v>
      </c>
      <c r="E5779" s="8" t="n">
        <v>23049</v>
      </c>
      <c r="F5779" s="0" t="n">
        <v>0</v>
      </c>
      <c r="G5779" s="8" t="n">
        <v>23049</v>
      </c>
      <c r="H5779" s="0" t="str">
        <f aca="false">INDEX(Products!$C:$C,MATCH(C5779,Products!$A:$A,0))</f>
        <v>Furniture</v>
      </c>
      <c r="I5779" s="0" t="str">
        <f aca="false">INDEX(Orders!$D:$D,MATCH(B5779,Orders!$A:$A,0))</f>
        <v>Delivered</v>
      </c>
      <c r="J5779" s="8" t="n">
        <f aca="false">INDEX(Products!$E:$E,MATCH(C5779,Products!$A:$A,0))</f>
        <v>13018.56</v>
      </c>
      <c r="K5779" s="8" t="n">
        <f aca="false">D5779*J5779</f>
        <v>13018.56</v>
      </c>
    </row>
    <row r="5780" customFormat="false" ht="15" hidden="false" customHeight="false" outlineLevel="0" collapsed="false">
      <c r="A5780" s="0" t="s">
        <v>13548</v>
      </c>
      <c r="B5780" s="0" t="s">
        <v>5172</v>
      </c>
      <c r="C5780" s="0" t="s">
        <v>7752</v>
      </c>
      <c r="D5780" s="0" t="n">
        <v>1</v>
      </c>
      <c r="E5780" s="8" t="n">
        <v>309</v>
      </c>
      <c r="F5780" s="0" t="n">
        <v>0</v>
      </c>
      <c r="G5780" s="8" t="n">
        <v>309</v>
      </c>
      <c r="H5780" s="0" t="str">
        <f aca="false">INDEX(Products!$C:$C,MATCH(C5780,Products!$A:$A,0))</f>
        <v>Beauty &amp; Personal Care</v>
      </c>
      <c r="I5780" s="0" t="str">
        <f aca="false">INDEX(Orders!$D:$D,MATCH(B5780,Orders!$A:$A,0))</f>
        <v>Delivered</v>
      </c>
      <c r="J5780" s="8" t="n">
        <f aca="false">INDEX(Products!$E:$E,MATCH(C5780,Products!$A:$A,0))</f>
        <v>200.3</v>
      </c>
      <c r="K5780" s="8" t="n">
        <f aca="false">D5780*J5780</f>
        <v>200.3</v>
      </c>
    </row>
    <row r="5781" customFormat="false" ht="15" hidden="false" customHeight="false" outlineLevel="0" collapsed="false">
      <c r="A5781" s="0" t="s">
        <v>13549</v>
      </c>
      <c r="B5781" s="0" t="s">
        <v>5173</v>
      </c>
      <c r="C5781" s="0" t="s">
        <v>7851</v>
      </c>
      <c r="D5781" s="0" t="n">
        <v>1</v>
      </c>
      <c r="E5781" s="8" t="n">
        <v>2350</v>
      </c>
      <c r="F5781" s="0" t="n">
        <v>5</v>
      </c>
      <c r="G5781" s="8" t="n">
        <v>2232.5</v>
      </c>
      <c r="H5781" s="0" t="str">
        <f aca="false">INDEX(Products!$C:$C,MATCH(C5781,Products!$A:$A,0))</f>
        <v>Fashion</v>
      </c>
      <c r="I5781" s="0" t="str">
        <f aca="false">INDEX(Orders!$D:$D,MATCH(B5781,Orders!$A:$A,0))</f>
        <v>Delivered</v>
      </c>
      <c r="J5781" s="8" t="n">
        <f aca="false">INDEX(Products!$E:$E,MATCH(C5781,Products!$A:$A,0))</f>
        <v>1565.14</v>
      </c>
      <c r="K5781" s="8" t="n">
        <f aca="false">D5781*J5781</f>
        <v>1565.14</v>
      </c>
    </row>
    <row r="5782" customFormat="false" ht="15" hidden="false" customHeight="false" outlineLevel="0" collapsed="false">
      <c r="A5782" s="0" t="s">
        <v>13550</v>
      </c>
      <c r="B5782" s="0" t="s">
        <v>5174</v>
      </c>
      <c r="C5782" s="0" t="s">
        <v>7657</v>
      </c>
      <c r="D5782" s="0" t="n">
        <v>1</v>
      </c>
      <c r="E5782" s="8" t="n">
        <v>2549</v>
      </c>
      <c r="F5782" s="0" t="n">
        <v>0</v>
      </c>
      <c r="G5782" s="8" t="n">
        <v>2549</v>
      </c>
      <c r="H5782" s="0" t="str">
        <f aca="false">INDEX(Products!$C:$C,MATCH(C5782,Products!$A:$A,0))</f>
        <v>Beauty &amp; Personal Care</v>
      </c>
      <c r="I5782" s="0" t="str">
        <f aca="false">INDEX(Orders!$D:$D,MATCH(B5782,Orders!$A:$A,0))</f>
        <v>Delivered</v>
      </c>
      <c r="J5782" s="8" t="n">
        <f aca="false">INDEX(Products!$E:$E,MATCH(C5782,Products!$A:$A,0))</f>
        <v>1757.39</v>
      </c>
      <c r="K5782" s="8" t="n">
        <f aca="false">D5782*J5782</f>
        <v>1757.39</v>
      </c>
    </row>
    <row r="5783" customFormat="false" ht="15" hidden="false" customHeight="false" outlineLevel="0" collapsed="false">
      <c r="A5783" s="0" t="s">
        <v>13551</v>
      </c>
      <c r="B5783" s="0" t="s">
        <v>5174</v>
      </c>
      <c r="C5783" s="0" t="s">
        <v>8034</v>
      </c>
      <c r="D5783" s="0" t="n">
        <v>1</v>
      </c>
      <c r="E5783" s="8" t="n">
        <v>59079</v>
      </c>
      <c r="F5783" s="0" t="n">
        <v>5</v>
      </c>
      <c r="G5783" s="8" t="n">
        <v>56125.05</v>
      </c>
      <c r="H5783" s="0" t="str">
        <f aca="false">INDEX(Products!$C:$C,MATCH(C5783,Products!$A:$A,0))</f>
        <v>Mobiles &amp; Accessories</v>
      </c>
      <c r="I5783" s="0" t="str">
        <f aca="false">INDEX(Orders!$D:$D,MATCH(B5783,Orders!$A:$A,0))</f>
        <v>Delivered</v>
      </c>
      <c r="J5783" s="8" t="n">
        <f aca="false">INDEX(Products!$E:$E,MATCH(C5783,Products!$A:$A,0))</f>
        <v>35568.35</v>
      </c>
      <c r="K5783" s="8" t="n">
        <f aca="false">D5783*J5783</f>
        <v>35568.35</v>
      </c>
    </row>
    <row r="5784" customFormat="false" ht="15" hidden="false" customHeight="false" outlineLevel="0" collapsed="false">
      <c r="A5784" s="0" t="s">
        <v>13552</v>
      </c>
      <c r="B5784" s="0" t="s">
        <v>5177</v>
      </c>
      <c r="C5784" s="0" t="s">
        <v>7666</v>
      </c>
      <c r="D5784" s="0" t="n">
        <v>1</v>
      </c>
      <c r="E5784" s="8" t="n">
        <v>42709</v>
      </c>
      <c r="F5784" s="0" t="n">
        <v>30</v>
      </c>
      <c r="G5784" s="8" t="n">
        <v>29896.3</v>
      </c>
      <c r="H5784" s="0" t="str">
        <f aca="false">INDEX(Products!$C:$C,MATCH(C5784,Products!$A:$A,0))</f>
        <v>Electronics</v>
      </c>
      <c r="I5784" s="0" t="str">
        <f aca="false">INDEX(Orders!$D:$D,MATCH(B5784,Orders!$A:$A,0))</f>
        <v>Delivered</v>
      </c>
      <c r="J5784" s="8" t="n">
        <f aca="false">INDEX(Products!$E:$E,MATCH(C5784,Products!$A:$A,0))</f>
        <v>27728.89</v>
      </c>
      <c r="K5784" s="8" t="n">
        <f aca="false">D5784*J5784</f>
        <v>27728.89</v>
      </c>
    </row>
    <row r="5785" customFormat="false" ht="15" hidden="false" customHeight="false" outlineLevel="0" collapsed="false">
      <c r="A5785" s="0" t="s">
        <v>13553</v>
      </c>
      <c r="B5785" s="0" t="s">
        <v>5178</v>
      </c>
      <c r="C5785" s="0" t="s">
        <v>7865</v>
      </c>
      <c r="D5785" s="0" t="n">
        <v>1</v>
      </c>
      <c r="E5785" s="8" t="n">
        <v>2139</v>
      </c>
      <c r="F5785" s="0" t="n">
        <v>0</v>
      </c>
      <c r="G5785" s="8" t="n">
        <v>2139</v>
      </c>
      <c r="H5785" s="0" t="str">
        <f aca="false">INDEX(Products!$C:$C,MATCH(C5785,Products!$A:$A,0))</f>
        <v>Fashion</v>
      </c>
      <c r="I5785" s="0" t="str">
        <f aca="false">INDEX(Orders!$D:$D,MATCH(B5785,Orders!$A:$A,0))</f>
        <v>Cancelled</v>
      </c>
      <c r="J5785" s="8" t="n">
        <f aca="false">INDEX(Products!$E:$E,MATCH(C5785,Products!$A:$A,0))</f>
        <v>1375.05</v>
      </c>
      <c r="K5785" s="8" t="n">
        <f aca="false">D5785*J5785</f>
        <v>1375.05</v>
      </c>
    </row>
    <row r="5786" customFormat="false" ht="15" hidden="false" customHeight="false" outlineLevel="0" collapsed="false">
      <c r="A5786" s="0" t="s">
        <v>13554</v>
      </c>
      <c r="B5786" s="0" t="s">
        <v>5178</v>
      </c>
      <c r="C5786" s="0" t="s">
        <v>8321</v>
      </c>
      <c r="D5786" s="0" t="n">
        <v>1</v>
      </c>
      <c r="E5786" s="8" t="n">
        <v>1329</v>
      </c>
      <c r="F5786" s="0" t="n">
        <v>0</v>
      </c>
      <c r="G5786" s="8" t="n">
        <v>1329</v>
      </c>
      <c r="H5786" s="0" t="str">
        <f aca="false">INDEX(Products!$C:$C,MATCH(C5786,Products!$A:$A,0))</f>
        <v>Home &amp; Kitchen</v>
      </c>
      <c r="I5786" s="0" t="str">
        <f aca="false">INDEX(Orders!$D:$D,MATCH(B5786,Orders!$A:$A,0))</f>
        <v>Cancelled</v>
      </c>
      <c r="J5786" s="8" t="n">
        <f aca="false">INDEX(Products!$E:$E,MATCH(C5786,Products!$A:$A,0))</f>
        <v>896.37</v>
      </c>
      <c r="K5786" s="8" t="n">
        <f aca="false">D5786*J5786</f>
        <v>896.37</v>
      </c>
    </row>
    <row r="5787" customFormat="false" ht="15" hidden="false" customHeight="false" outlineLevel="0" collapsed="false">
      <c r="A5787" s="0" t="s">
        <v>13555</v>
      </c>
      <c r="B5787" s="0" t="s">
        <v>5180</v>
      </c>
      <c r="C5787" s="0" t="s">
        <v>7648</v>
      </c>
      <c r="D5787" s="0" t="n">
        <v>1</v>
      </c>
      <c r="E5787" s="8" t="n">
        <v>2869</v>
      </c>
      <c r="F5787" s="0" t="n">
        <v>10</v>
      </c>
      <c r="G5787" s="8" t="n">
        <v>2582.1</v>
      </c>
      <c r="H5787" s="0" t="str">
        <f aca="false">INDEX(Products!$C:$C,MATCH(C5787,Products!$A:$A,0))</f>
        <v>Sports &amp; Fitness</v>
      </c>
      <c r="I5787" s="0" t="str">
        <f aca="false">INDEX(Orders!$D:$D,MATCH(B5787,Orders!$A:$A,0))</f>
        <v>Cancelled</v>
      </c>
      <c r="J5787" s="8" t="n">
        <f aca="false">INDEX(Products!$E:$E,MATCH(C5787,Products!$A:$A,0))</f>
        <v>1957.62</v>
      </c>
      <c r="K5787" s="8" t="n">
        <f aca="false">D5787*J5787</f>
        <v>1957.62</v>
      </c>
    </row>
    <row r="5788" customFormat="false" ht="15" hidden="false" customHeight="false" outlineLevel="0" collapsed="false">
      <c r="A5788" s="0" t="s">
        <v>13556</v>
      </c>
      <c r="B5788" s="0" t="s">
        <v>5180</v>
      </c>
      <c r="C5788" s="0" t="s">
        <v>7642</v>
      </c>
      <c r="D5788" s="0" t="n">
        <v>2</v>
      </c>
      <c r="E5788" s="8" t="n">
        <v>15499</v>
      </c>
      <c r="F5788" s="0" t="n">
        <v>5</v>
      </c>
      <c r="G5788" s="8" t="n">
        <v>29448.1</v>
      </c>
      <c r="H5788" s="0" t="str">
        <f aca="false">INDEX(Products!$C:$C,MATCH(C5788,Products!$A:$A,0))</f>
        <v>Electronics</v>
      </c>
      <c r="I5788" s="0" t="str">
        <f aca="false">INDEX(Orders!$D:$D,MATCH(B5788,Orders!$A:$A,0))</f>
        <v>Cancelled</v>
      </c>
      <c r="J5788" s="8" t="n">
        <f aca="false">INDEX(Products!$E:$E,MATCH(C5788,Products!$A:$A,0))</f>
        <v>11174.87</v>
      </c>
      <c r="K5788" s="8" t="n">
        <f aca="false">D5788*J5788</f>
        <v>22349.74</v>
      </c>
    </row>
    <row r="5789" customFormat="false" ht="15" hidden="false" customHeight="false" outlineLevel="0" collapsed="false">
      <c r="A5789" s="0" t="s">
        <v>13557</v>
      </c>
      <c r="B5789" s="0" t="s">
        <v>5180</v>
      </c>
      <c r="C5789" s="0" t="s">
        <v>7622</v>
      </c>
      <c r="D5789" s="0" t="n">
        <v>1</v>
      </c>
      <c r="E5789" s="8" t="n">
        <v>1549</v>
      </c>
      <c r="F5789" s="0" t="n">
        <v>30</v>
      </c>
      <c r="G5789" s="8" t="n">
        <v>1084.3</v>
      </c>
      <c r="H5789" s="0" t="str">
        <f aca="false">INDEX(Products!$C:$C,MATCH(C5789,Products!$A:$A,0))</f>
        <v>Beauty &amp; Personal Care</v>
      </c>
      <c r="I5789" s="0" t="str">
        <f aca="false">INDEX(Orders!$D:$D,MATCH(B5789,Orders!$A:$A,0))</f>
        <v>Cancelled</v>
      </c>
      <c r="J5789" s="8" t="n">
        <f aca="false">INDEX(Products!$E:$E,MATCH(C5789,Products!$A:$A,0))</f>
        <v>915.36</v>
      </c>
      <c r="K5789" s="8" t="n">
        <f aca="false">D5789*J5789</f>
        <v>915.36</v>
      </c>
    </row>
    <row r="5790" customFormat="false" ht="15" hidden="false" customHeight="false" outlineLevel="0" collapsed="false">
      <c r="A5790" s="0" t="s">
        <v>13558</v>
      </c>
      <c r="B5790" s="0" t="s">
        <v>5181</v>
      </c>
      <c r="C5790" s="0" t="s">
        <v>7736</v>
      </c>
      <c r="D5790" s="0" t="n">
        <v>2</v>
      </c>
      <c r="E5790" s="8" t="n">
        <v>569</v>
      </c>
      <c r="F5790" s="0" t="n">
        <v>0</v>
      </c>
      <c r="G5790" s="8" t="n">
        <v>1138</v>
      </c>
      <c r="H5790" s="0" t="str">
        <f aca="false">INDEX(Products!$C:$C,MATCH(C5790,Products!$A:$A,0))</f>
        <v>Beauty &amp; Personal Care</v>
      </c>
      <c r="I5790" s="0" t="str">
        <f aca="false">INDEX(Orders!$D:$D,MATCH(B5790,Orders!$A:$A,0))</f>
        <v>Delivered</v>
      </c>
      <c r="J5790" s="8" t="n">
        <f aca="false">INDEX(Products!$E:$E,MATCH(C5790,Products!$A:$A,0))</f>
        <v>400.07</v>
      </c>
      <c r="K5790" s="8" t="n">
        <f aca="false">D5790*J5790</f>
        <v>800.14</v>
      </c>
    </row>
    <row r="5791" customFormat="false" ht="15" hidden="false" customHeight="false" outlineLevel="0" collapsed="false">
      <c r="A5791" s="0" t="s">
        <v>13559</v>
      </c>
      <c r="B5791" s="0" t="s">
        <v>5182</v>
      </c>
      <c r="C5791" s="0" t="s">
        <v>7943</v>
      </c>
      <c r="D5791" s="0" t="n">
        <v>1</v>
      </c>
      <c r="E5791" s="8" t="n">
        <v>1420</v>
      </c>
      <c r="F5791" s="0" t="n">
        <v>5</v>
      </c>
      <c r="G5791" s="8" t="n">
        <v>1349</v>
      </c>
      <c r="H5791" s="0" t="str">
        <f aca="false">INDEX(Products!$C:$C,MATCH(C5791,Products!$A:$A,0))</f>
        <v>Grocery</v>
      </c>
      <c r="I5791" s="0" t="str">
        <f aca="false">INDEX(Orders!$D:$D,MATCH(B5791,Orders!$A:$A,0))</f>
        <v>Delivered</v>
      </c>
      <c r="J5791" s="8" t="n">
        <f aca="false">INDEX(Products!$E:$E,MATCH(C5791,Products!$A:$A,0))</f>
        <v>829.76</v>
      </c>
      <c r="K5791" s="8" t="n">
        <f aca="false">D5791*J5791</f>
        <v>829.76</v>
      </c>
    </row>
    <row r="5792" customFormat="false" ht="15" hidden="false" customHeight="false" outlineLevel="0" collapsed="false">
      <c r="A5792" s="0" t="s">
        <v>13560</v>
      </c>
      <c r="B5792" s="0" t="s">
        <v>5183</v>
      </c>
      <c r="C5792" s="0" t="s">
        <v>7968</v>
      </c>
      <c r="D5792" s="0" t="n">
        <v>1</v>
      </c>
      <c r="E5792" s="8" t="n">
        <v>50</v>
      </c>
      <c r="F5792" s="0" t="n">
        <v>5</v>
      </c>
      <c r="G5792" s="8" t="n">
        <v>47.5</v>
      </c>
      <c r="H5792" s="0" t="str">
        <f aca="false">INDEX(Products!$C:$C,MATCH(C5792,Products!$A:$A,0))</f>
        <v>Grocery</v>
      </c>
      <c r="I5792" s="0" t="str">
        <f aca="false">INDEX(Orders!$D:$D,MATCH(B5792,Orders!$A:$A,0))</f>
        <v>Delivered</v>
      </c>
      <c r="J5792" s="8" t="n">
        <f aca="false">INDEX(Products!$E:$E,MATCH(C5792,Products!$A:$A,0))</f>
        <v>31.67</v>
      </c>
      <c r="K5792" s="8" t="n">
        <f aca="false">D5792*J5792</f>
        <v>31.67</v>
      </c>
    </row>
    <row r="5793" customFormat="false" ht="15" hidden="false" customHeight="false" outlineLevel="0" collapsed="false">
      <c r="A5793" s="0" t="s">
        <v>13561</v>
      </c>
      <c r="B5793" s="0" t="s">
        <v>5184</v>
      </c>
      <c r="C5793" s="0" t="s">
        <v>7725</v>
      </c>
      <c r="D5793" s="0" t="n">
        <v>1</v>
      </c>
      <c r="E5793" s="8" t="n">
        <v>2319</v>
      </c>
      <c r="F5793" s="0" t="n">
        <v>0</v>
      </c>
      <c r="G5793" s="8" t="n">
        <v>2319</v>
      </c>
      <c r="H5793" s="0" t="str">
        <f aca="false">INDEX(Products!$C:$C,MATCH(C5793,Products!$A:$A,0))</f>
        <v>Fashion</v>
      </c>
      <c r="I5793" s="0" t="str">
        <f aca="false">INDEX(Orders!$D:$D,MATCH(B5793,Orders!$A:$A,0))</f>
        <v>Delivered</v>
      </c>
      <c r="J5793" s="8" t="n">
        <f aca="false">INDEX(Products!$E:$E,MATCH(C5793,Products!$A:$A,0))</f>
        <v>1283.86</v>
      </c>
      <c r="K5793" s="8" t="n">
        <f aca="false">D5793*J5793</f>
        <v>1283.86</v>
      </c>
    </row>
    <row r="5794" customFormat="false" ht="15" hidden="false" customHeight="false" outlineLevel="0" collapsed="false">
      <c r="A5794" s="0" t="s">
        <v>13562</v>
      </c>
      <c r="B5794" s="0" t="s">
        <v>5185</v>
      </c>
      <c r="C5794" s="0" t="s">
        <v>7799</v>
      </c>
      <c r="D5794" s="0" t="n">
        <v>1</v>
      </c>
      <c r="E5794" s="8" t="n">
        <v>70349</v>
      </c>
      <c r="F5794" s="0" t="n">
        <v>20</v>
      </c>
      <c r="G5794" s="8" t="n">
        <v>56279.2</v>
      </c>
      <c r="H5794" s="0" t="str">
        <f aca="false">INDEX(Products!$C:$C,MATCH(C5794,Products!$A:$A,0))</f>
        <v>Mobiles &amp; Accessories</v>
      </c>
      <c r="I5794" s="0" t="str">
        <f aca="false">INDEX(Orders!$D:$D,MATCH(B5794,Orders!$A:$A,0))</f>
        <v>Delivered</v>
      </c>
      <c r="J5794" s="8" t="n">
        <f aca="false">INDEX(Products!$E:$E,MATCH(C5794,Products!$A:$A,0))</f>
        <v>45393.9</v>
      </c>
      <c r="K5794" s="8" t="n">
        <f aca="false">D5794*J5794</f>
        <v>45393.9</v>
      </c>
    </row>
    <row r="5795" customFormat="false" ht="15" hidden="false" customHeight="false" outlineLevel="0" collapsed="false">
      <c r="A5795" s="0" t="s">
        <v>13563</v>
      </c>
      <c r="B5795" s="0" t="s">
        <v>5185</v>
      </c>
      <c r="C5795" s="0" t="s">
        <v>7597</v>
      </c>
      <c r="D5795" s="0" t="n">
        <v>1</v>
      </c>
      <c r="E5795" s="8" t="n">
        <v>959</v>
      </c>
      <c r="F5795" s="0" t="n">
        <v>30</v>
      </c>
      <c r="G5795" s="8" t="n">
        <v>671.3</v>
      </c>
      <c r="H5795" s="0" t="str">
        <f aca="false">INDEX(Products!$C:$C,MATCH(C5795,Products!$A:$A,0))</f>
        <v>Toys &amp; Baby Care</v>
      </c>
      <c r="I5795" s="0" t="str">
        <f aca="false">INDEX(Orders!$D:$D,MATCH(B5795,Orders!$A:$A,0))</f>
        <v>Delivered</v>
      </c>
      <c r="J5795" s="8" t="n">
        <f aca="false">INDEX(Products!$E:$E,MATCH(C5795,Products!$A:$A,0))</f>
        <v>528.95</v>
      </c>
      <c r="K5795" s="8" t="n">
        <f aca="false">D5795*J5795</f>
        <v>528.95</v>
      </c>
    </row>
    <row r="5796" customFormat="false" ht="15" hidden="false" customHeight="false" outlineLevel="0" collapsed="false">
      <c r="A5796" s="0" t="s">
        <v>13564</v>
      </c>
      <c r="B5796" s="0" t="s">
        <v>5185</v>
      </c>
      <c r="C5796" s="0" t="s">
        <v>7795</v>
      </c>
      <c r="D5796" s="0" t="n">
        <v>1</v>
      </c>
      <c r="E5796" s="8" t="n">
        <v>14009</v>
      </c>
      <c r="F5796" s="0" t="n">
        <v>10</v>
      </c>
      <c r="G5796" s="8" t="n">
        <v>12608.1</v>
      </c>
      <c r="H5796" s="0" t="str">
        <f aca="false">INDEX(Products!$C:$C,MATCH(C5796,Products!$A:$A,0))</f>
        <v>Electronics</v>
      </c>
      <c r="I5796" s="0" t="str">
        <f aca="false">INDEX(Orders!$D:$D,MATCH(B5796,Orders!$A:$A,0))</f>
        <v>Delivered</v>
      </c>
      <c r="J5796" s="8" t="n">
        <f aca="false">INDEX(Products!$E:$E,MATCH(C5796,Products!$A:$A,0))</f>
        <v>9706.62</v>
      </c>
      <c r="K5796" s="8" t="n">
        <f aca="false">D5796*J5796</f>
        <v>9706.62</v>
      </c>
    </row>
    <row r="5797" customFormat="false" ht="15" hidden="false" customHeight="false" outlineLevel="0" collapsed="false">
      <c r="A5797" s="0" t="s">
        <v>13565</v>
      </c>
      <c r="B5797" s="0" t="s">
        <v>5186</v>
      </c>
      <c r="C5797" s="0" t="s">
        <v>7835</v>
      </c>
      <c r="D5797" s="0" t="n">
        <v>1</v>
      </c>
      <c r="E5797" s="8" t="n">
        <v>30819</v>
      </c>
      <c r="F5797" s="0" t="n">
        <v>20</v>
      </c>
      <c r="G5797" s="8" t="n">
        <v>24655.2</v>
      </c>
      <c r="H5797" s="0" t="str">
        <f aca="false">INDEX(Products!$C:$C,MATCH(C5797,Products!$A:$A,0))</f>
        <v>Electronics</v>
      </c>
      <c r="I5797" s="0" t="str">
        <f aca="false">INDEX(Orders!$D:$D,MATCH(B5797,Orders!$A:$A,0))</f>
        <v>Cancelled</v>
      </c>
      <c r="J5797" s="8" t="n">
        <f aca="false">INDEX(Products!$E:$E,MATCH(C5797,Products!$A:$A,0))</f>
        <v>22115.15</v>
      </c>
      <c r="K5797" s="8" t="n">
        <f aca="false">D5797*J5797</f>
        <v>22115.15</v>
      </c>
    </row>
    <row r="5798" customFormat="false" ht="15" hidden="false" customHeight="false" outlineLevel="0" collapsed="false">
      <c r="A5798" s="0" t="s">
        <v>13566</v>
      </c>
      <c r="B5798" s="0" t="s">
        <v>5187</v>
      </c>
      <c r="C5798" s="0" t="s">
        <v>7628</v>
      </c>
      <c r="D5798" s="0" t="n">
        <v>2</v>
      </c>
      <c r="E5798" s="8" t="n">
        <v>40359</v>
      </c>
      <c r="F5798" s="0" t="n">
        <v>0</v>
      </c>
      <c r="G5798" s="8" t="n">
        <v>80718</v>
      </c>
      <c r="H5798" s="0" t="str">
        <f aca="false">INDEX(Products!$C:$C,MATCH(C5798,Products!$A:$A,0))</f>
        <v>Mobiles &amp; Accessories</v>
      </c>
      <c r="I5798" s="0" t="str">
        <f aca="false">INDEX(Orders!$D:$D,MATCH(B5798,Orders!$A:$A,0))</f>
        <v>Delivered</v>
      </c>
      <c r="J5798" s="8" t="n">
        <f aca="false">INDEX(Products!$E:$E,MATCH(C5798,Products!$A:$A,0))</f>
        <v>23885.95</v>
      </c>
      <c r="K5798" s="8" t="n">
        <f aca="false">D5798*J5798</f>
        <v>47771.9</v>
      </c>
    </row>
    <row r="5799" customFormat="false" ht="15" hidden="false" customHeight="false" outlineLevel="0" collapsed="false">
      <c r="A5799" s="0" t="s">
        <v>13567</v>
      </c>
      <c r="B5799" s="0" t="s">
        <v>5188</v>
      </c>
      <c r="C5799" s="0" t="s">
        <v>7876</v>
      </c>
      <c r="D5799" s="0" t="n">
        <v>1</v>
      </c>
      <c r="E5799" s="8" t="n">
        <v>2169</v>
      </c>
      <c r="F5799" s="0" t="n">
        <v>15</v>
      </c>
      <c r="G5799" s="8" t="n">
        <v>1843.65</v>
      </c>
      <c r="H5799" s="0" t="str">
        <f aca="false">INDEX(Products!$C:$C,MATCH(C5799,Products!$A:$A,0))</f>
        <v>Fashion</v>
      </c>
      <c r="I5799" s="0" t="str">
        <f aca="false">INDEX(Orders!$D:$D,MATCH(B5799,Orders!$A:$A,0))</f>
        <v>Delivered</v>
      </c>
      <c r="J5799" s="8" t="n">
        <f aca="false">INDEX(Products!$E:$E,MATCH(C5799,Products!$A:$A,0))</f>
        <v>1541.52</v>
      </c>
      <c r="K5799" s="8" t="n">
        <f aca="false">D5799*J5799</f>
        <v>1541.52</v>
      </c>
    </row>
    <row r="5800" customFormat="false" ht="15" hidden="false" customHeight="false" outlineLevel="0" collapsed="false">
      <c r="A5800" s="0" t="s">
        <v>13568</v>
      </c>
      <c r="B5800" s="0" t="s">
        <v>5189</v>
      </c>
      <c r="C5800" s="0" t="s">
        <v>7814</v>
      </c>
      <c r="D5800" s="0" t="n">
        <v>1</v>
      </c>
      <c r="E5800" s="8" t="n">
        <v>360</v>
      </c>
      <c r="F5800" s="0" t="n">
        <v>10</v>
      </c>
      <c r="G5800" s="8" t="n">
        <v>324</v>
      </c>
      <c r="H5800" s="0" t="str">
        <f aca="false">INDEX(Products!$C:$C,MATCH(C5800,Products!$A:$A,0))</f>
        <v>Grocery</v>
      </c>
      <c r="I5800" s="0" t="str">
        <f aca="false">INDEX(Orders!$D:$D,MATCH(B5800,Orders!$A:$A,0))</f>
        <v>Delivered</v>
      </c>
      <c r="J5800" s="8" t="n">
        <f aca="false">INDEX(Products!$E:$E,MATCH(C5800,Products!$A:$A,0))</f>
        <v>220.3</v>
      </c>
      <c r="K5800" s="8" t="n">
        <f aca="false">D5800*J5800</f>
        <v>220.3</v>
      </c>
    </row>
    <row r="5801" customFormat="false" ht="15" hidden="false" customHeight="false" outlineLevel="0" collapsed="false">
      <c r="A5801" s="0" t="s">
        <v>13569</v>
      </c>
      <c r="B5801" s="0" t="s">
        <v>5190</v>
      </c>
      <c r="C5801" s="0" t="s">
        <v>7961</v>
      </c>
      <c r="D5801" s="0" t="n">
        <v>2</v>
      </c>
      <c r="E5801" s="8" t="n">
        <v>7140</v>
      </c>
      <c r="F5801" s="0" t="n">
        <v>10</v>
      </c>
      <c r="G5801" s="8" t="n">
        <v>12852</v>
      </c>
      <c r="H5801" s="0" t="str">
        <f aca="false">INDEX(Products!$C:$C,MATCH(C5801,Products!$A:$A,0))</f>
        <v>Mobiles &amp; Accessories</v>
      </c>
      <c r="I5801" s="0" t="str">
        <f aca="false">INDEX(Orders!$D:$D,MATCH(B5801,Orders!$A:$A,0))</f>
        <v>Delivered</v>
      </c>
      <c r="J5801" s="8" t="n">
        <f aca="false">INDEX(Products!$E:$E,MATCH(C5801,Products!$A:$A,0))</f>
        <v>4319.28</v>
      </c>
      <c r="K5801" s="8" t="n">
        <f aca="false">D5801*J5801</f>
        <v>8638.56</v>
      </c>
    </row>
    <row r="5802" customFormat="false" ht="15" hidden="false" customHeight="false" outlineLevel="0" collapsed="false">
      <c r="A5802" s="0" t="s">
        <v>13570</v>
      </c>
      <c r="B5802" s="0" t="s">
        <v>5190</v>
      </c>
      <c r="C5802" s="0" t="s">
        <v>8030</v>
      </c>
      <c r="D5802" s="0" t="n">
        <v>1</v>
      </c>
      <c r="E5802" s="8" t="n">
        <v>14399</v>
      </c>
      <c r="F5802" s="0" t="n">
        <v>0</v>
      </c>
      <c r="G5802" s="8" t="n">
        <v>14399</v>
      </c>
      <c r="H5802" s="0" t="str">
        <f aca="false">INDEX(Products!$C:$C,MATCH(C5802,Products!$A:$A,0))</f>
        <v>Home &amp; Kitchen</v>
      </c>
      <c r="I5802" s="0" t="str">
        <f aca="false">INDEX(Orders!$D:$D,MATCH(B5802,Orders!$A:$A,0))</f>
        <v>Delivered</v>
      </c>
      <c r="J5802" s="8" t="n">
        <f aca="false">INDEX(Products!$E:$E,MATCH(C5802,Products!$A:$A,0))</f>
        <v>8860.4</v>
      </c>
      <c r="K5802" s="8" t="n">
        <f aca="false">D5802*J5802</f>
        <v>8860.4</v>
      </c>
    </row>
    <row r="5803" customFormat="false" ht="15" hidden="false" customHeight="false" outlineLevel="0" collapsed="false">
      <c r="A5803" s="0" t="s">
        <v>13571</v>
      </c>
      <c r="B5803" s="0" t="s">
        <v>5191</v>
      </c>
      <c r="C5803" s="0" t="s">
        <v>7920</v>
      </c>
      <c r="D5803" s="0" t="n">
        <v>1</v>
      </c>
      <c r="E5803" s="8" t="n">
        <v>1279</v>
      </c>
      <c r="F5803" s="0" t="n">
        <v>0</v>
      </c>
      <c r="G5803" s="8" t="n">
        <v>1279</v>
      </c>
      <c r="H5803" s="0" t="str">
        <f aca="false">INDEX(Products!$C:$C,MATCH(C5803,Products!$A:$A,0))</f>
        <v>Books</v>
      </c>
      <c r="I5803" s="0" t="str">
        <f aca="false">INDEX(Orders!$D:$D,MATCH(B5803,Orders!$A:$A,0))</f>
        <v>Returned</v>
      </c>
      <c r="J5803" s="8" t="n">
        <f aca="false">INDEX(Products!$E:$E,MATCH(C5803,Products!$A:$A,0))</f>
        <v>917.25</v>
      </c>
      <c r="K5803" s="8" t="n">
        <f aca="false">D5803*J5803</f>
        <v>917.25</v>
      </c>
    </row>
    <row r="5804" customFormat="false" ht="15" hidden="false" customHeight="false" outlineLevel="0" collapsed="false">
      <c r="A5804" s="0" t="s">
        <v>13572</v>
      </c>
      <c r="B5804" s="0" t="s">
        <v>5192</v>
      </c>
      <c r="C5804" s="0" t="s">
        <v>7769</v>
      </c>
      <c r="D5804" s="0" t="n">
        <v>1</v>
      </c>
      <c r="E5804" s="8" t="n">
        <v>14609</v>
      </c>
      <c r="F5804" s="0" t="n">
        <v>10</v>
      </c>
      <c r="G5804" s="8" t="n">
        <v>13148.1</v>
      </c>
      <c r="H5804" s="0" t="str">
        <f aca="false">INDEX(Products!$C:$C,MATCH(C5804,Products!$A:$A,0))</f>
        <v>Home &amp; Kitchen</v>
      </c>
      <c r="I5804" s="0" t="str">
        <f aca="false">INDEX(Orders!$D:$D,MATCH(B5804,Orders!$A:$A,0))</f>
        <v>Delivered</v>
      </c>
      <c r="J5804" s="8" t="n">
        <f aca="false">INDEX(Products!$E:$E,MATCH(C5804,Products!$A:$A,0))</f>
        <v>8695.64</v>
      </c>
      <c r="K5804" s="8" t="n">
        <f aca="false">D5804*J5804</f>
        <v>8695.64</v>
      </c>
    </row>
    <row r="5805" customFormat="false" ht="15" hidden="false" customHeight="false" outlineLevel="0" collapsed="false">
      <c r="A5805" s="0" t="s">
        <v>13573</v>
      </c>
      <c r="B5805" s="0" t="s">
        <v>5192</v>
      </c>
      <c r="C5805" s="0" t="s">
        <v>8063</v>
      </c>
      <c r="D5805" s="0" t="n">
        <v>2</v>
      </c>
      <c r="E5805" s="8" t="n">
        <v>11739</v>
      </c>
      <c r="F5805" s="0" t="n">
        <v>10</v>
      </c>
      <c r="G5805" s="8" t="n">
        <v>21130.2</v>
      </c>
      <c r="H5805" s="0" t="str">
        <f aca="false">INDEX(Products!$C:$C,MATCH(C5805,Products!$A:$A,0))</f>
        <v>Sports &amp; Fitness</v>
      </c>
      <c r="I5805" s="0" t="str">
        <f aca="false">INDEX(Orders!$D:$D,MATCH(B5805,Orders!$A:$A,0))</f>
        <v>Delivered</v>
      </c>
      <c r="J5805" s="8" t="n">
        <f aca="false">INDEX(Products!$E:$E,MATCH(C5805,Products!$A:$A,0))</f>
        <v>6695.67</v>
      </c>
      <c r="K5805" s="8" t="n">
        <f aca="false">D5805*J5805</f>
        <v>13391.34</v>
      </c>
    </row>
    <row r="5806" customFormat="false" ht="15" hidden="false" customHeight="false" outlineLevel="0" collapsed="false">
      <c r="A5806" s="0" t="s">
        <v>13574</v>
      </c>
      <c r="B5806" s="0" t="s">
        <v>5193</v>
      </c>
      <c r="C5806" s="0" t="s">
        <v>8253</v>
      </c>
      <c r="D5806" s="0" t="n">
        <v>1</v>
      </c>
      <c r="E5806" s="8" t="n">
        <v>1729</v>
      </c>
      <c r="F5806" s="0" t="n">
        <v>20</v>
      </c>
      <c r="G5806" s="8" t="n">
        <v>1383.2</v>
      </c>
      <c r="H5806" s="0" t="str">
        <f aca="false">INDEX(Products!$C:$C,MATCH(C5806,Products!$A:$A,0))</f>
        <v>Beauty &amp; Personal Care</v>
      </c>
      <c r="I5806" s="0" t="str">
        <f aca="false">INDEX(Orders!$D:$D,MATCH(B5806,Orders!$A:$A,0))</f>
        <v>Delivered</v>
      </c>
      <c r="J5806" s="8" t="n">
        <f aca="false">INDEX(Products!$E:$E,MATCH(C5806,Products!$A:$A,0))</f>
        <v>1062.01</v>
      </c>
      <c r="K5806" s="8" t="n">
        <f aca="false">D5806*J5806</f>
        <v>1062.01</v>
      </c>
    </row>
    <row r="5807" customFormat="false" ht="15" hidden="false" customHeight="false" outlineLevel="0" collapsed="false">
      <c r="A5807" s="0" t="s">
        <v>13575</v>
      </c>
      <c r="B5807" s="0" t="s">
        <v>5193</v>
      </c>
      <c r="C5807" s="0" t="s">
        <v>8051</v>
      </c>
      <c r="D5807" s="0" t="n">
        <v>2</v>
      </c>
      <c r="E5807" s="8" t="n">
        <v>9830</v>
      </c>
      <c r="F5807" s="0" t="n">
        <v>20</v>
      </c>
      <c r="G5807" s="8" t="n">
        <v>15728</v>
      </c>
      <c r="H5807" s="0" t="str">
        <f aca="false">INDEX(Products!$C:$C,MATCH(C5807,Products!$A:$A,0))</f>
        <v>Electronics</v>
      </c>
      <c r="I5807" s="0" t="str">
        <f aca="false">INDEX(Orders!$D:$D,MATCH(B5807,Orders!$A:$A,0))</f>
        <v>Delivered</v>
      </c>
      <c r="J5807" s="8" t="n">
        <f aca="false">INDEX(Products!$E:$E,MATCH(C5807,Products!$A:$A,0))</f>
        <v>6404.84</v>
      </c>
      <c r="K5807" s="8" t="n">
        <f aca="false">D5807*J5807</f>
        <v>12809.68</v>
      </c>
    </row>
    <row r="5808" customFormat="false" ht="15" hidden="false" customHeight="false" outlineLevel="0" collapsed="false">
      <c r="A5808" s="0" t="s">
        <v>13576</v>
      </c>
      <c r="B5808" s="0" t="s">
        <v>5193</v>
      </c>
      <c r="C5808" s="0" t="s">
        <v>7651</v>
      </c>
      <c r="D5808" s="0" t="n">
        <v>1</v>
      </c>
      <c r="E5808" s="8" t="n">
        <v>7439</v>
      </c>
      <c r="F5808" s="0" t="n">
        <v>10</v>
      </c>
      <c r="G5808" s="8" t="n">
        <v>6695.1</v>
      </c>
      <c r="H5808" s="0" t="str">
        <f aca="false">INDEX(Products!$C:$C,MATCH(C5808,Products!$A:$A,0))</f>
        <v>Mobiles &amp; Accessories</v>
      </c>
      <c r="I5808" s="0" t="str">
        <f aca="false">INDEX(Orders!$D:$D,MATCH(B5808,Orders!$A:$A,0))</f>
        <v>Delivered</v>
      </c>
      <c r="J5808" s="8" t="n">
        <f aca="false">INDEX(Products!$E:$E,MATCH(C5808,Products!$A:$A,0))</f>
        <v>4901.55</v>
      </c>
      <c r="K5808" s="8" t="n">
        <f aca="false">D5808*J5808</f>
        <v>4901.55</v>
      </c>
    </row>
    <row r="5809" customFormat="false" ht="15" hidden="false" customHeight="false" outlineLevel="0" collapsed="false">
      <c r="A5809" s="0" t="s">
        <v>13577</v>
      </c>
      <c r="B5809" s="0" t="s">
        <v>5194</v>
      </c>
      <c r="C5809" s="0" t="s">
        <v>7636</v>
      </c>
      <c r="D5809" s="0" t="n">
        <v>1</v>
      </c>
      <c r="E5809" s="8" t="n">
        <v>10879</v>
      </c>
      <c r="F5809" s="0" t="n">
        <v>15</v>
      </c>
      <c r="G5809" s="8" t="n">
        <v>9247.15</v>
      </c>
      <c r="H5809" s="0" t="str">
        <f aca="false">INDEX(Products!$C:$C,MATCH(C5809,Products!$A:$A,0))</f>
        <v>Home &amp; Kitchen</v>
      </c>
      <c r="I5809" s="0" t="str">
        <f aca="false">INDEX(Orders!$D:$D,MATCH(B5809,Orders!$A:$A,0))</f>
        <v>Delivered</v>
      </c>
      <c r="J5809" s="8" t="n">
        <f aca="false">INDEX(Products!$E:$E,MATCH(C5809,Products!$A:$A,0))</f>
        <v>7860.38</v>
      </c>
      <c r="K5809" s="8" t="n">
        <f aca="false">D5809*J5809</f>
        <v>7860.38</v>
      </c>
    </row>
    <row r="5810" customFormat="false" ht="15" hidden="false" customHeight="false" outlineLevel="0" collapsed="false">
      <c r="A5810" s="0" t="s">
        <v>13578</v>
      </c>
      <c r="B5810" s="0" t="s">
        <v>5195</v>
      </c>
      <c r="C5810" s="0" t="s">
        <v>7701</v>
      </c>
      <c r="D5810" s="0" t="n">
        <v>1</v>
      </c>
      <c r="E5810" s="8" t="n">
        <v>36479</v>
      </c>
      <c r="F5810" s="0" t="n">
        <v>10</v>
      </c>
      <c r="G5810" s="8" t="n">
        <v>32831.1</v>
      </c>
      <c r="H5810" s="0" t="str">
        <f aca="false">INDEX(Products!$C:$C,MATCH(C5810,Products!$A:$A,0))</f>
        <v>Electronics</v>
      </c>
      <c r="I5810" s="0" t="str">
        <f aca="false">INDEX(Orders!$D:$D,MATCH(B5810,Orders!$A:$A,0))</f>
        <v>Delivered</v>
      </c>
      <c r="J5810" s="8" t="n">
        <f aca="false">INDEX(Products!$E:$E,MATCH(C5810,Products!$A:$A,0))</f>
        <v>23417.07</v>
      </c>
      <c r="K5810" s="8" t="n">
        <f aca="false">D5810*J5810</f>
        <v>23417.07</v>
      </c>
    </row>
    <row r="5811" customFormat="false" ht="15" hidden="false" customHeight="false" outlineLevel="0" collapsed="false">
      <c r="A5811" s="0" t="s">
        <v>13579</v>
      </c>
      <c r="B5811" s="0" t="s">
        <v>5195</v>
      </c>
      <c r="C5811" s="0" t="s">
        <v>7727</v>
      </c>
      <c r="D5811" s="0" t="n">
        <v>1</v>
      </c>
      <c r="E5811" s="8" t="n">
        <v>2379</v>
      </c>
      <c r="F5811" s="0" t="n">
        <v>10</v>
      </c>
      <c r="G5811" s="8" t="n">
        <v>2141.1</v>
      </c>
      <c r="H5811" s="0" t="str">
        <f aca="false">INDEX(Products!$C:$C,MATCH(C5811,Products!$A:$A,0))</f>
        <v>Fashion</v>
      </c>
      <c r="I5811" s="0" t="str">
        <f aca="false">INDEX(Orders!$D:$D,MATCH(B5811,Orders!$A:$A,0))</f>
        <v>Delivered</v>
      </c>
      <c r="J5811" s="8" t="n">
        <f aca="false">INDEX(Products!$E:$E,MATCH(C5811,Products!$A:$A,0))</f>
        <v>1774.91</v>
      </c>
      <c r="K5811" s="8" t="n">
        <f aca="false">D5811*J5811</f>
        <v>1774.91</v>
      </c>
    </row>
    <row r="5812" customFormat="false" ht="15" hidden="false" customHeight="false" outlineLevel="0" collapsed="false">
      <c r="A5812" s="0" t="s">
        <v>13580</v>
      </c>
      <c r="B5812" s="0" t="s">
        <v>5195</v>
      </c>
      <c r="C5812" s="0" t="s">
        <v>8081</v>
      </c>
      <c r="D5812" s="0" t="n">
        <v>1</v>
      </c>
      <c r="E5812" s="8" t="n">
        <v>940</v>
      </c>
      <c r="F5812" s="0" t="n">
        <v>15</v>
      </c>
      <c r="G5812" s="8" t="n">
        <v>799</v>
      </c>
      <c r="H5812" s="0" t="str">
        <f aca="false">INDEX(Products!$C:$C,MATCH(C5812,Products!$A:$A,0))</f>
        <v>Books</v>
      </c>
      <c r="I5812" s="0" t="str">
        <f aca="false">INDEX(Orders!$D:$D,MATCH(B5812,Orders!$A:$A,0))</f>
        <v>Delivered</v>
      </c>
      <c r="J5812" s="8" t="n">
        <f aca="false">INDEX(Products!$E:$E,MATCH(C5812,Products!$A:$A,0))</f>
        <v>531.47</v>
      </c>
      <c r="K5812" s="8" t="n">
        <f aca="false">D5812*J5812</f>
        <v>531.47</v>
      </c>
    </row>
    <row r="5813" customFormat="false" ht="15" hidden="false" customHeight="false" outlineLevel="0" collapsed="false">
      <c r="A5813" s="0" t="s">
        <v>13581</v>
      </c>
      <c r="B5813" s="0" t="s">
        <v>5195</v>
      </c>
      <c r="C5813" s="0" t="s">
        <v>7947</v>
      </c>
      <c r="D5813" s="0" t="n">
        <v>2</v>
      </c>
      <c r="E5813" s="8" t="n">
        <v>9320</v>
      </c>
      <c r="F5813" s="0" t="n">
        <v>30</v>
      </c>
      <c r="G5813" s="8" t="n">
        <v>13048</v>
      </c>
      <c r="H5813" s="0" t="str">
        <f aca="false">INDEX(Products!$C:$C,MATCH(C5813,Products!$A:$A,0))</f>
        <v>Home &amp; Kitchen</v>
      </c>
      <c r="I5813" s="0" t="str">
        <f aca="false">INDEX(Orders!$D:$D,MATCH(B5813,Orders!$A:$A,0))</f>
        <v>Delivered</v>
      </c>
      <c r="J5813" s="8" t="n">
        <f aca="false">INDEX(Products!$E:$E,MATCH(C5813,Products!$A:$A,0))</f>
        <v>6164.02</v>
      </c>
      <c r="K5813" s="8" t="n">
        <f aca="false">D5813*J5813</f>
        <v>12328.04</v>
      </c>
    </row>
    <row r="5814" customFormat="false" ht="15" hidden="false" customHeight="false" outlineLevel="0" collapsed="false">
      <c r="A5814" s="0" t="s">
        <v>13582</v>
      </c>
      <c r="B5814" s="0" t="s">
        <v>5196</v>
      </c>
      <c r="C5814" s="0" t="s">
        <v>7757</v>
      </c>
      <c r="D5814" s="0" t="n">
        <v>2</v>
      </c>
      <c r="E5814" s="8" t="n">
        <v>3679</v>
      </c>
      <c r="F5814" s="0" t="n">
        <v>10</v>
      </c>
      <c r="G5814" s="8" t="n">
        <v>6622.2</v>
      </c>
      <c r="H5814" s="0" t="str">
        <f aca="false">INDEX(Products!$C:$C,MATCH(C5814,Products!$A:$A,0))</f>
        <v>Fashion</v>
      </c>
      <c r="I5814" s="0" t="str">
        <f aca="false">INDEX(Orders!$D:$D,MATCH(B5814,Orders!$A:$A,0))</f>
        <v>Delivered</v>
      </c>
      <c r="J5814" s="8" t="n">
        <f aca="false">INDEX(Products!$E:$E,MATCH(C5814,Products!$A:$A,0))</f>
        <v>2029.6</v>
      </c>
      <c r="K5814" s="8" t="n">
        <f aca="false">D5814*J5814</f>
        <v>4059.2</v>
      </c>
    </row>
    <row r="5815" customFormat="false" ht="15" hidden="false" customHeight="false" outlineLevel="0" collapsed="false">
      <c r="A5815" s="0" t="s">
        <v>13583</v>
      </c>
      <c r="B5815" s="0" t="s">
        <v>5197</v>
      </c>
      <c r="C5815" s="0" t="s">
        <v>7904</v>
      </c>
      <c r="D5815" s="0" t="n">
        <v>1</v>
      </c>
      <c r="E5815" s="8" t="n">
        <v>3739</v>
      </c>
      <c r="F5815" s="0" t="n">
        <v>10</v>
      </c>
      <c r="G5815" s="8" t="n">
        <v>3365.1</v>
      </c>
      <c r="H5815" s="0" t="str">
        <f aca="false">INDEX(Products!$C:$C,MATCH(C5815,Products!$A:$A,0))</f>
        <v>Fashion</v>
      </c>
      <c r="I5815" s="0" t="str">
        <f aca="false">INDEX(Orders!$D:$D,MATCH(B5815,Orders!$A:$A,0))</f>
        <v>Delivered</v>
      </c>
      <c r="J5815" s="8" t="n">
        <f aca="false">INDEX(Products!$E:$E,MATCH(C5815,Products!$A:$A,0))</f>
        <v>2700.82</v>
      </c>
      <c r="K5815" s="8" t="n">
        <f aca="false">D5815*J5815</f>
        <v>2700.82</v>
      </c>
    </row>
    <row r="5816" customFormat="false" ht="15" hidden="false" customHeight="false" outlineLevel="0" collapsed="false">
      <c r="A5816" s="0" t="s">
        <v>13584</v>
      </c>
      <c r="B5816" s="0" t="s">
        <v>5198</v>
      </c>
      <c r="C5816" s="0" t="s">
        <v>7618</v>
      </c>
      <c r="D5816" s="0" t="n">
        <v>1</v>
      </c>
      <c r="E5816" s="8" t="n">
        <v>10470</v>
      </c>
      <c r="F5816" s="0" t="n">
        <v>0</v>
      </c>
      <c r="G5816" s="8" t="n">
        <v>10470</v>
      </c>
      <c r="H5816" s="0" t="str">
        <f aca="false">INDEX(Products!$C:$C,MATCH(C5816,Products!$A:$A,0))</f>
        <v>Sports &amp; Fitness</v>
      </c>
      <c r="I5816" s="0" t="str">
        <f aca="false">INDEX(Orders!$D:$D,MATCH(B5816,Orders!$A:$A,0))</f>
        <v>Delivered</v>
      </c>
      <c r="J5816" s="8" t="n">
        <f aca="false">INDEX(Products!$E:$E,MATCH(C5816,Products!$A:$A,0))</f>
        <v>7080.69</v>
      </c>
      <c r="K5816" s="8" t="n">
        <f aca="false">D5816*J5816</f>
        <v>7080.69</v>
      </c>
    </row>
    <row r="5817" customFormat="false" ht="15" hidden="false" customHeight="false" outlineLevel="0" collapsed="false">
      <c r="A5817" s="0" t="s">
        <v>13585</v>
      </c>
      <c r="B5817" s="0" t="s">
        <v>5198</v>
      </c>
      <c r="C5817" s="0" t="s">
        <v>8071</v>
      </c>
      <c r="D5817" s="0" t="n">
        <v>1</v>
      </c>
      <c r="E5817" s="8" t="n">
        <v>2329</v>
      </c>
      <c r="F5817" s="0" t="n">
        <v>20</v>
      </c>
      <c r="G5817" s="8" t="n">
        <v>1863.2</v>
      </c>
      <c r="H5817" s="0" t="str">
        <f aca="false">INDEX(Products!$C:$C,MATCH(C5817,Products!$A:$A,0))</f>
        <v>Beauty &amp; Personal Care</v>
      </c>
      <c r="I5817" s="0" t="str">
        <f aca="false">INDEX(Orders!$D:$D,MATCH(B5817,Orders!$A:$A,0))</f>
        <v>Delivered</v>
      </c>
      <c r="J5817" s="8" t="n">
        <f aca="false">INDEX(Products!$E:$E,MATCH(C5817,Products!$A:$A,0))</f>
        <v>1328.17</v>
      </c>
      <c r="K5817" s="8" t="n">
        <f aca="false">D5817*J5817</f>
        <v>1328.17</v>
      </c>
    </row>
    <row r="5818" customFormat="false" ht="15" hidden="false" customHeight="false" outlineLevel="0" collapsed="false">
      <c r="A5818" s="0" t="s">
        <v>13586</v>
      </c>
      <c r="B5818" s="0" t="s">
        <v>5200</v>
      </c>
      <c r="C5818" s="0" t="s">
        <v>8065</v>
      </c>
      <c r="D5818" s="0" t="n">
        <v>1</v>
      </c>
      <c r="E5818" s="8" t="n">
        <v>4989</v>
      </c>
      <c r="F5818" s="0" t="n">
        <v>30</v>
      </c>
      <c r="G5818" s="8" t="n">
        <v>3492.3</v>
      </c>
      <c r="H5818" s="0" t="str">
        <f aca="false">INDEX(Products!$C:$C,MATCH(C5818,Products!$A:$A,0))</f>
        <v>Electronics</v>
      </c>
      <c r="I5818" s="0" t="str">
        <f aca="false">INDEX(Orders!$D:$D,MATCH(B5818,Orders!$A:$A,0))</f>
        <v>Delivered</v>
      </c>
      <c r="J5818" s="8" t="n">
        <f aca="false">INDEX(Products!$E:$E,MATCH(C5818,Products!$A:$A,0))</f>
        <v>3490.69</v>
      </c>
      <c r="K5818" s="8" t="n">
        <f aca="false">D5818*J5818</f>
        <v>3490.69</v>
      </c>
    </row>
    <row r="5819" customFormat="false" ht="15" hidden="false" customHeight="false" outlineLevel="0" collapsed="false">
      <c r="A5819" s="0" t="s">
        <v>13587</v>
      </c>
      <c r="B5819" s="0" t="s">
        <v>5201</v>
      </c>
      <c r="C5819" s="0" t="s">
        <v>7781</v>
      </c>
      <c r="D5819" s="0" t="n">
        <v>1</v>
      </c>
      <c r="E5819" s="8" t="n">
        <v>85269</v>
      </c>
      <c r="F5819" s="0" t="n">
        <v>0</v>
      </c>
      <c r="G5819" s="8" t="n">
        <v>85269</v>
      </c>
      <c r="H5819" s="0" t="str">
        <f aca="false">INDEX(Products!$C:$C,MATCH(C5819,Products!$A:$A,0))</f>
        <v>Mobiles &amp; Accessories</v>
      </c>
      <c r="I5819" s="0" t="str">
        <f aca="false">INDEX(Orders!$D:$D,MATCH(B5819,Orders!$A:$A,0))</f>
        <v>Delivered</v>
      </c>
      <c r="J5819" s="8" t="n">
        <f aca="false">INDEX(Products!$E:$E,MATCH(C5819,Products!$A:$A,0))</f>
        <v>48704.05</v>
      </c>
      <c r="K5819" s="8" t="n">
        <f aca="false">D5819*J5819</f>
        <v>48704.05</v>
      </c>
    </row>
    <row r="5820" customFormat="false" ht="15" hidden="false" customHeight="false" outlineLevel="0" collapsed="false">
      <c r="A5820" s="0" t="s">
        <v>13588</v>
      </c>
      <c r="B5820" s="0" t="s">
        <v>5201</v>
      </c>
      <c r="C5820" s="0" t="s">
        <v>7705</v>
      </c>
      <c r="D5820" s="0" t="n">
        <v>1</v>
      </c>
      <c r="E5820" s="8" t="n">
        <v>2409</v>
      </c>
      <c r="F5820" s="0" t="n">
        <v>20</v>
      </c>
      <c r="G5820" s="8" t="n">
        <v>1927.2</v>
      </c>
      <c r="H5820" s="0" t="str">
        <f aca="false">INDEX(Products!$C:$C,MATCH(C5820,Products!$A:$A,0))</f>
        <v>Fashion</v>
      </c>
      <c r="I5820" s="0" t="str">
        <f aca="false">INDEX(Orders!$D:$D,MATCH(B5820,Orders!$A:$A,0))</f>
        <v>Delivered</v>
      </c>
      <c r="J5820" s="8" t="n">
        <f aca="false">INDEX(Products!$E:$E,MATCH(C5820,Products!$A:$A,0))</f>
        <v>1619.11</v>
      </c>
      <c r="K5820" s="8" t="n">
        <f aca="false">D5820*J5820</f>
        <v>1619.11</v>
      </c>
    </row>
    <row r="5821" customFormat="false" ht="15" hidden="false" customHeight="false" outlineLevel="0" collapsed="false">
      <c r="A5821" s="0" t="s">
        <v>13589</v>
      </c>
      <c r="B5821" s="0" t="s">
        <v>5201</v>
      </c>
      <c r="C5821" s="0" t="s">
        <v>7795</v>
      </c>
      <c r="D5821" s="0" t="n">
        <v>1</v>
      </c>
      <c r="E5821" s="8" t="n">
        <v>14009</v>
      </c>
      <c r="F5821" s="0" t="n">
        <v>0</v>
      </c>
      <c r="G5821" s="8" t="n">
        <v>14009</v>
      </c>
      <c r="H5821" s="0" t="str">
        <f aca="false">INDEX(Products!$C:$C,MATCH(C5821,Products!$A:$A,0))</f>
        <v>Electronics</v>
      </c>
      <c r="I5821" s="0" t="str">
        <f aca="false">INDEX(Orders!$D:$D,MATCH(B5821,Orders!$A:$A,0))</f>
        <v>Delivered</v>
      </c>
      <c r="J5821" s="8" t="n">
        <f aca="false">INDEX(Products!$E:$E,MATCH(C5821,Products!$A:$A,0))</f>
        <v>9706.62</v>
      </c>
      <c r="K5821" s="8" t="n">
        <f aca="false">D5821*J5821</f>
        <v>9706.62</v>
      </c>
    </row>
    <row r="5822" customFormat="false" ht="15" hidden="false" customHeight="false" outlineLevel="0" collapsed="false">
      <c r="A5822" s="0" t="s">
        <v>13590</v>
      </c>
      <c r="B5822" s="0" t="s">
        <v>5202</v>
      </c>
      <c r="C5822" s="0" t="s">
        <v>9198</v>
      </c>
      <c r="D5822" s="0" t="n">
        <v>1</v>
      </c>
      <c r="E5822" s="8" t="n">
        <v>200</v>
      </c>
      <c r="F5822" s="0" t="n">
        <v>5</v>
      </c>
      <c r="G5822" s="8" t="n">
        <v>190</v>
      </c>
      <c r="H5822" s="0" t="str">
        <f aca="false">INDEX(Products!$C:$C,MATCH(C5822,Products!$A:$A,0))</f>
        <v>Beauty &amp; Personal Care</v>
      </c>
      <c r="I5822" s="0" t="str">
        <f aca="false">INDEX(Orders!$D:$D,MATCH(B5822,Orders!$A:$A,0))</f>
        <v>Delivered</v>
      </c>
      <c r="J5822" s="8" t="n">
        <f aca="false">INDEX(Products!$E:$E,MATCH(C5822,Products!$A:$A,0))</f>
        <v>117.01</v>
      </c>
      <c r="K5822" s="8" t="n">
        <f aca="false">D5822*J5822</f>
        <v>117.01</v>
      </c>
    </row>
    <row r="5823" customFormat="false" ht="15" hidden="false" customHeight="false" outlineLevel="0" collapsed="false">
      <c r="A5823" s="0" t="s">
        <v>13591</v>
      </c>
      <c r="B5823" s="0" t="s">
        <v>5202</v>
      </c>
      <c r="C5823" s="0" t="s">
        <v>7752</v>
      </c>
      <c r="D5823" s="0" t="n">
        <v>3</v>
      </c>
      <c r="E5823" s="8" t="n">
        <v>309</v>
      </c>
      <c r="F5823" s="0" t="n">
        <v>15</v>
      </c>
      <c r="G5823" s="8" t="n">
        <v>787.95</v>
      </c>
      <c r="H5823" s="0" t="str">
        <f aca="false">INDEX(Products!$C:$C,MATCH(C5823,Products!$A:$A,0))</f>
        <v>Beauty &amp; Personal Care</v>
      </c>
      <c r="I5823" s="0" t="str">
        <f aca="false">INDEX(Orders!$D:$D,MATCH(B5823,Orders!$A:$A,0))</f>
        <v>Delivered</v>
      </c>
      <c r="J5823" s="8" t="n">
        <f aca="false">INDEX(Products!$E:$E,MATCH(C5823,Products!$A:$A,0))</f>
        <v>200.3</v>
      </c>
      <c r="K5823" s="8" t="n">
        <f aca="false">D5823*J5823</f>
        <v>600.9</v>
      </c>
    </row>
    <row r="5824" customFormat="false" ht="15" hidden="false" customHeight="false" outlineLevel="0" collapsed="false">
      <c r="A5824" s="0" t="s">
        <v>13592</v>
      </c>
      <c r="B5824" s="0" t="s">
        <v>5202</v>
      </c>
      <c r="C5824" s="0" t="s">
        <v>7626</v>
      </c>
      <c r="D5824" s="0" t="n">
        <v>1</v>
      </c>
      <c r="E5824" s="8" t="n">
        <v>869</v>
      </c>
      <c r="F5824" s="0" t="n">
        <v>10</v>
      </c>
      <c r="G5824" s="8" t="n">
        <v>782.1</v>
      </c>
      <c r="H5824" s="0" t="str">
        <f aca="false">INDEX(Products!$C:$C,MATCH(C5824,Products!$A:$A,0))</f>
        <v>Books</v>
      </c>
      <c r="I5824" s="0" t="str">
        <f aca="false">INDEX(Orders!$D:$D,MATCH(B5824,Orders!$A:$A,0))</f>
        <v>Delivered</v>
      </c>
      <c r="J5824" s="8" t="n">
        <f aca="false">INDEX(Products!$E:$E,MATCH(C5824,Products!$A:$A,0))</f>
        <v>602.8</v>
      </c>
      <c r="K5824" s="8" t="n">
        <f aca="false">D5824*J5824</f>
        <v>602.8</v>
      </c>
    </row>
    <row r="5825" customFormat="false" ht="15" hidden="false" customHeight="false" outlineLevel="0" collapsed="false">
      <c r="A5825" s="0" t="s">
        <v>13593</v>
      </c>
      <c r="B5825" s="0" t="s">
        <v>5202</v>
      </c>
      <c r="C5825" s="0" t="s">
        <v>7879</v>
      </c>
      <c r="D5825" s="0" t="n">
        <v>2</v>
      </c>
      <c r="E5825" s="8" t="n">
        <v>389</v>
      </c>
      <c r="F5825" s="0" t="n">
        <v>0</v>
      </c>
      <c r="G5825" s="8" t="n">
        <v>778</v>
      </c>
      <c r="H5825" s="0" t="str">
        <f aca="false">INDEX(Products!$C:$C,MATCH(C5825,Products!$A:$A,0))</f>
        <v>Beauty &amp; Personal Care</v>
      </c>
      <c r="I5825" s="0" t="str">
        <f aca="false">INDEX(Orders!$D:$D,MATCH(B5825,Orders!$A:$A,0))</f>
        <v>Delivered</v>
      </c>
      <c r="J5825" s="8" t="n">
        <f aca="false">INDEX(Products!$E:$E,MATCH(C5825,Products!$A:$A,0))</f>
        <v>254.3</v>
      </c>
      <c r="K5825" s="8" t="n">
        <f aca="false">D5825*J5825</f>
        <v>508.6</v>
      </c>
    </row>
    <row r="5826" customFormat="false" ht="15" hidden="false" customHeight="false" outlineLevel="0" collapsed="false">
      <c r="A5826" s="0" t="s">
        <v>13594</v>
      </c>
      <c r="B5826" s="0" t="s">
        <v>5203</v>
      </c>
      <c r="C5826" s="0" t="s">
        <v>8081</v>
      </c>
      <c r="D5826" s="0" t="n">
        <v>1</v>
      </c>
      <c r="E5826" s="8" t="n">
        <v>940</v>
      </c>
      <c r="F5826" s="0" t="n">
        <v>10</v>
      </c>
      <c r="G5826" s="8" t="n">
        <v>846</v>
      </c>
      <c r="H5826" s="0" t="str">
        <f aca="false">INDEX(Products!$C:$C,MATCH(C5826,Products!$A:$A,0))</f>
        <v>Books</v>
      </c>
      <c r="I5826" s="0" t="str">
        <f aca="false">INDEX(Orders!$D:$D,MATCH(B5826,Orders!$A:$A,0))</f>
        <v>Delivered</v>
      </c>
      <c r="J5826" s="8" t="n">
        <f aca="false">INDEX(Products!$E:$E,MATCH(C5826,Products!$A:$A,0))</f>
        <v>531.47</v>
      </c>
      <c r="K5826" s="8" t="n">
        <f aca="false">D5826*J5826</f>
        <v>531.47</v>
      </c>
    </row>
    <row r="5827" customFormat="false" ht="15" hidden="false" customHeight="false" outlineLevel="0" collapsed="false">
      <c r="A5827" s="0" t="s">
        <v>13595</v>
      </c>
      <c r="B5827" s="0" t="s">
        <v>5203</v>
      </c>
      <c r="C5827" s="0" t="s">
        <v>7790</v>
      </c>
      <c r="D5827" s="0" t="n">
        <v>1</v>
      </c>
      <c r="E5827" s="8" t="n">
        <v>629</v>
      </c>
      <c r="F5827" s="0" t="n">
        <v>15</v>
      </c>
      <c r="G5827" s="8" t="n">
        <v>534.65</v>
      </c>
      <c r="H5827" s="0" t="str">
        <f aca="false">INDEX(Products!$C:$C,MATCH(C5827,Products!$A:$A,0))</f>
        <v>Grocery</v>
      </c>
      <c r="I5827" s="0" t="str">
        <f aca="false">INDEX(Orders!$D:$D,MATCH(B5827,Orders!$A:$A,0))</f>
        <v>Delivered</v>
      </c>
      <c r="J5827" s="8" t="n">
        <f aca="false">INDEX(Products!$E:$E,MATCH(C5827,Products!$A:$A,0))</f>
        <v>377.09</v>
      </c>
      <c r="K5827" s="8" t="n">
        <f aca="false">D5827*J5827</f>
        <v>377.09</v>
      </c>
    </row>
    <row r="5828" customFormat="false" ht="15" hidden="false" customHeight="false" outlineLevel="0" collapsed="false">
      <c r="A5828" s="0" t="s">
        <v>13596</v>
      </c>
      <c r="B5828" s="0" t="s">
        <v>5204</v>
      </c>
      <c r="C5828" s="0" t="s">
        <v>7895</v>
      </c>
      <c r="D5828" s="0" t="n">
        <v>1</v>
      </c>
      <c r="E5828" s="8" t="n">
        <v>789</v>
      </c>
      <c r="F5828" s="0" t="n">
        <v>0</v>
      </c>
      <c r="G5828" s="8" t="n">
        <v>789</v>
      </c>
      <c r="H5828" s="0" t="str">
        <f aca="false">INDEX(Products!$C:$C,MATCH(C5828,Products!$A:$A,0))</f>
        <v>Fashion</v>
      </c>
      <c r="I5828" s="0" t="str">
        <f aca="false">INDEX(Orders!$D:$D,MATCH(B5828,Orders!$A:$A,0))</f>
        <v>Delivered</v>
      </c>
      <c r="J5828" s="8" t="n">
        <f aca="false">INDEX(Products!$E:$E,MATCH(C5828,Products!$A:$A,0))</f>
        <v>495.92</v>
      </c>
      <c r="K5828" s="8" t="n">
        <f aca="false">D5828*J5828</f>
        <v>495.92</v>
      </c>
    </row>
    <row r="5829" customFormat="false" ht="15" hidden="false" customHeight="false" outlineLevel="0" collapsed="false">
      <c r="A5829" s="0" t="s">
        <v>13597</v>
      </c>
      <c r="B5829" s="0" t="s">
        <v>5205</v>
      </c>
      <c r="C5829" s="0" t="s">
        <v>7799</v>
      </c>
      <c r="D5829" s="0" t="n">
        <v>1</v>
      </c>
      <c r="E5829" s="8" t="n">
        <v>70349</v>
      </c>
      <c r="F5829" s="0" t="n">
        <v>10</v>
      </c>
      <c r="G5829" s="8" t="n">
        <v>63314.1</v>
      </c>
      <c r="H5829" s="0" t="str">
        <f aca="false">INDEX(Products!$C:$C,MATCH(C5829,Products!$A:$A,0))</f>
        <v>Mobiles &amp; Accessories</v>
      </c>
      <c r="I5829" s="0" t="str">
        <f aca="false">INDEX(Orders!$D:$D,MATCH(B5829,Orders!$A:$A,0))</f>
        <v>Delivered</v>
      </c>
      <c r="J5829" s="8" t="n">
        <f aca="false">INDEX(Products!$E:$E,MATCH(C5829,Products!$A:$A,0))</f>
        <v>45393.9</v>
      </c>
      <c r="K5829" s="8" t="n">
        <f aca="false">D5829*J5829</f>
        <v>45393.9</v>
      </c>
    </row>
    <row r="5830" customFormat="false" ht="15" hidden="false" customHeight="false" outlineLevel="0" collapsed="false">
      <c r="A5830" s="0" t="s">
        <v>13598</v>
      </c>
      <c r="B5830" s="0" t="s">
        <v>5205</v>
      </c>
      <c r="C5830" s="0" t="s">
        <v>8306</v>
      </c>
      <c r="D5830" s="0" t="n">
        <v>2</v>
      </c>
      <c r="E5830" s="8" t="n">
        <v>6549</v>
      </c>
      <c r="F5830" s="0" t="n">
        <v>0</v>
      </c>
      <c r="G5830" s="8" t="n">
        <v>13098</v>
      </c>
      <c r="H5830" s="0" t="str">
        <f aca="false">INDEX(Products!$C:$C,MATCH(C5830,Products!$A:$A,0))</f>
        <v>Home &amp; Kitchen</v>
      </c>
      <c r="I5830" s="0" t="str">
        <f aca="false">INDEX(Orders!$D:$D,MATCH(B5830,Orders!$A:$A,0))</f>
        <v>Delivered</v>
      </c>
      <c r="J5830" s="8" t="n">
        <f aca="false">INDEX(Products!$E:$E,MATCH(C5830,Products!$A:$A,0))</f>
        <v>3998.73</v>
      </c>
      <c r="K5830" s="8" t="n">
        <f aca="false">D5830*J5830</f>
        <v>7997.46</v>
      </c>
    </row>
    <row r="5831" customFormat="false" ht="15" hidden="false" customHeight="false" outlineLevel="0" collapsed="false">
      <c r="A5831" s="0" t="s">
        <v>13599</v>
      </c>
      <c r="B5831" s="0" t="s">
        <v>5206</v>
      </c>
      <c r="C5831" s="0" t="s">
        <v>7865</v>
      </c>
      <c r="D5831" s="0" t="n">
        <v>3</v>
      </c>
      <c r="E5831" s="8" t="n">
        <v>2139</v>
      </c>
      <c r="F5831" s="0" t="n">
        <v>10</v>
      </c>
      <c r="G5831" s="8" t="n">
        <v>5775.3</v>
      </c>
      <c r="H5831" s="0" t="str">
        <f aca="false">INDEX(Products!$C:$C,MATCH(C5831,Products!$A:$A,0))</f>
        <v>Fashion</v>
      </c>
      <c r="I5831" s="0" t="str">
        <f aca="false">INDEX(Orders!$D:$D,MATCH(B5831,Orders!$A:$A,0))</f>
        <v>Delivered</v>
      </c>
      <c r="J5831" s="8" t="n">
        <f aca="false">INDEX(Products!$E:$E,MATCH(C5831,Products!$A:$A,0))</f>
        <v>1375.05</v>
      </c>
      <c r="K5831" s="8" t="n">
        <f aca="false">D5831*J5831</f>
        <v>4125.15</v>
      </c>
    </row>
    <row r="5832" customFormat="false" ht="15" hidden="false" customHeight="false" outlineLevel="0" collapsed="false">
      <c r="A5832" s="0" t="s">
        <v>13600</v>
      </c>
      <c r="B5832" s="0" t="s">
        <v>5206</v>
      </c>
      <c r="C5832" s="0" t="s">
        <v>8253</v>
      </c>
      <c r="D5832" s="0" t="n">
        <v>1</v>
      </c>
      <c r="E5832" s="8" t="n">
        <v>1729</v>
      </c>
      <c r="F5832" s="0" t="n">
        <v>30</v>
      </c>
      <c r="G5832" s="8" t="n">
        <v>1210.3</v>
      </c>
      <c r="H5832" s="0" t="str">
        <f aca="false">INDEX(Products!$C:$C,MATCH(C5832,Products!$A:$A,0))</f>
        <v>Beauty &amp; Personal Care</v>
      </c>
      <c r="I5832" s="0" t="str">
        <f aca="false">INDEX(Orders!$D:$D,MATCH(B5832,Orders!$A:$A,0))</f>
        <v>Delivered</v>
      </c>
      <c r="J5832" s="8" t="n">
        <f aca="false">INDEX(Products!$E:$E,MATCH(C5832,Products!$A:$A,0))</f>
        <v>1062.01</v>
      </c>
      <c r="K5832" s="8" t="n">
        <f aca="false">D5832*J5832</f>
        <v>1062.01</v>
      </c>
    </row>
    <row r="5833" customFormat="false" ht="15" hidden="false" customHeight="false" outlineLevel="0" collapsed="false">
      <c r="A5833" s="0" t="s">
        <v>13601</v>
      </c>
      <c r="B5833" s="0" t="s">
        <v>5206</v>
      </c>
      <c r="C5833" s="0" t="s">
        <v>7646</v>
      </c>
      <c r="D5833" s="0" t="n">
        <v>1</v>
      </c>
      <c r="E5833" s="8" t="n">
        <v>3610</v>
      </c>
      <c r="F5833" s="0" t="n">
        <v>30</v>
      </c>
      <c r="G5833" s="8" t="n">
        <v>2527</v>
      </c>
      <c r="H5833" s="0" t="str">
        <f aca="false">INDEX(Products!$C:$C,MATCH(C5833,Products!$A:$A,0))</f>
        <v>Fashion</v>
      </c>
      <c r="I5833" s="0" t="str">
        <f aca="false">INDEX(Orders!$D:$D,MATCH(B5833,Orders!$A:$A,0))</f>
        <v>Delivered</v>
      </c>
      <c r="J5833" s="8" t="n">
        <f aca="false">INDEX(Products!$E:$E,MATCH(C5833,Products!$A:$A,0))</f>
        <v>2575.47</v>
      </c>
      <c r="K5833" s="8" t="n">
        <f aca="false">D5833*J5833</f>
        <v>2575.47</v>
      </c>
    </row>
    <row r="5834" customFormat="false" ht="15" hidden="false" customHeight="false" outlineLevel="0" collapsed="false">
      <c r="A5834" s="0" t="s">
        <v>13602</v>
      </c>
      <c r="B5834" s="0" t="s">
        <v>5207</v>
      </c>
      <c r="C5834" s="0" t="s">
        <v>7707</v>
      </c>
      <c r="D5834" s="0" t="n">
        <v>1</v>
      </c>
      <c r="E5834" s="8" t="n">
        <v>3479</v>
      </c>
      <c r="F5834" s="0" t="n">
        <v>30</v>
      </c>
      <c r="G5834" s="8" t="n">
        <v>2435.3</v>
      </c>
      <c r="H5834" s="0" t="str">
        <f aca="false">INDEX(Products!$C:$C,MATCH(C5834,Products!$A:$A,0))</f>
        <v>Fashion</v>
      </c>
      <c r="I5834" s="0" t="str">
        <f aca="false">INDEX(Orders!$D:$D,MATCH(B5834,Orders!$A:$A,0))</f>
        <v>Delivered</v>
      </c>
      <c r="J5834" s="8" t="n">
        <f aca="false">INDEX(Products!$E:$E,MATCH(C5834,Products!$A:$A,0))</f>
        <v>1949.52</v>
      </c>
      <c r="K5834" s="8" t="n">
        <f aca="false">D5834*J5834</f>
        <v>1949.52</v>
      </c>
    </row>
    <row r="5835" customFormat="false" ht="15" hidden="false" customHeight="false" outlineLevel="0" collapsed="false">
      <c r="A5835" s="0" t="s">
        <v>13603</v>
      </c>
      <c r="B5835" s="0" t="s">
        <v>5207</v>
      </c>
      <c r="C5835" s="0" t="s">
        <v>7663</v>
      </c>
      <c r="D5835" s="0" t="n">
        <v>1</v>
      </c>
      <c r="E5835" s="8" t="n">
        <v>4859</v>
      </c>
      <c r="F5835" s="0" t="n">
        <v>20</v>
      </c>
      <c r="G5835" s="8" t="n">
        <v>3887.2</v>
      </c>
      <c r="H5835" s="0" t="str">
        <f aca="false">INDEX(Products!$C:$C,MATCH(C5835,Products!$A:$A,0))</f>
        <v>Fashion</v>
      </c>
      <c r="I5835" s="0" t="str">
        <f aca="false">INDEX(Orders!$D:$D,MATCH(B5835,Orders!$A:$A,0))</f>
        <v>Delivered</v>
      </c>
      <c r="J5835" s="8" t="n">
        <f aca="false">INDEX(Products!$E:$E,MATCH(C5835,Products!$A:$A,0))</f>
        <v>2737.14</v>
      </c>
      <c r="K5835" s="8" t="n">
        <f aca="false">D5835*J5835</f>
        <v>2737.14</v>
      </c>
    </row>
    <row r="5836" customFormat="false" ht="15" hidden="false" customHeight="false" outlineLevel="0" collapsed="false">
      <c r="A5836" s="0" t="s">
        <v>13604</v>
      </c>
      <c r="B5836" s="0" t="s">
        <v>5208</v>
      </c>
      <c r="C5836" s="0" t="s">
        <v>7769</v>
      </c>
      <c r="D5836" s="0" t="n">
        <v>1</v>
      </c>
      <c r="E5836" s="8" t="n">
        <v>14609</v>
      </c>
      <c r="F5836" s="0" t="n">
        <v>5</v>
      </c>
      <c r="G5836" s="8" t="n">
        <v>13878.55</v>
      </c>
      <c r="H5836" s="0" t="str">
        <f aca="false">INDEX(Products!$C:$C,MATCH(C5836,Products!$A:$A,0))</f>
        <v>Home &amp; Kitchen</v>
      </c>
      <c r="I5836" s="0" t="str">
        <f aca="false">INDEX(Orders!$D:$D,MATCH(B5836,Orders!$A:$A,0))</f>
        <v>Delivered</v>
      </c>
      <c r="J5836" s="8" t="n">
        <f aca="false">INDEX(Products!$E:$E,MATCH(C5836,Products!$A:$A,0))</f>
        <v>8695.64</v>
      </c>
      <c r="K5836" s="8" t="n">
        <f aca="false">D5836*J5836</f>
        <v>8695.64</v>
      </c>
    </row>
    <row r="5837" customFormat="false" ht="15" hidden="false" customHeight="false" outlineLevel="0" collapsed="false">
      <c r="A5837" s="0" t="s">
        <v>13605</v>
      </c>
      <c r="B5837" s="0" t="s">
        <v>5210</v>
      </c>
      <c r="C5837" s="0" t="s">
        <v>7682</v>
      </c>
      <c r="D5837" s="0" t="n">
        <v>1</v>
      </c>
      <c r="E5837" s="8" t="n">
        <v>2049</v>
      </c>
      <c r="F5837" s="0" t="n">
        <v>15</v>
      </c>
      <c r="G5837" s="8" t="n">
        <v>1741.65</v>
      </c>
      <c r="H5837" s="0" t="str">
        <f aca="false">INDEX(Products!$C:$C,MATCH(C5837,Products!$A:$A,0))</f>
        <v>Fashion</v>
      </c>
      <c r="I5837" s="0" t="str">
        <f aca="false">INDEX(Orders!$D:$D,MATCH(B5837,Orders!$A:$A,0))</f>
        <v>Delivered</v>
      </c>
      <c r="J5837" s="8" t="n">
        <f aca="false">INDEX(Products!$E:$E,MATCH(C5837,Products!$A:$A,0))</f>
        <v>1504.28</v>
      </c>
      <c r="K5837" s="8" t="n">
        <f aca="false">D5837*J5837</f>
        <v>1504.28</v>
      </c>
    </row>
    <row r="5838" customFormat="false" ht="15" hidden="false" customHeight="false" outlineLevel="0" collapsed="false">
      <c r="A5838" s="0" t="s">
        <v>13606</v>
      </c>
      <c r="B5838" s="0" t="s">
        <v>5211</v>
      </c>
      <c r="C5838" s="0" t="s">
        <v>7827</v>
      </c>
      <c r="D5838" s="0" t="n">
        <v>1</v>
      </c>
      <c r="E5838" s="8" t="n">
        <v>3359</v>
      </c>
      <c r="F5838" s="0" t="n">
        <v>10</v>
      </c>
      <c r="G5838" s="8" t="n">
        <v>3023.1</v>
      </c>
      <c r="H5838" s="0" t="str">
        <f aca="false">INDEX(Products!$C:$C,MATCH(C5838,Products!$A:$A,0))</f>
        <v>Home &amp; Kitchen</v>
      </c>
      <c r="I5838" s="0" t="str">
        <f aca="false">INDEX(Orders!$D:$D,MATCH(B5838,Orders!$A:$A,0))</f>
        <v>Delivered</v>
      </c>
      <c r="J5838" s="8" t="n">
        <f aca="false">INDEX(Products!$E:$E,MATCH(C5838,Products!$A:$A,0))</f>
        <v>1895.25</v>
      </c>
      <c r="K5838" s="8" t="n">
        <f aca="false">D5838*J5838</f>
        <v>1895.25</v>
      </c>
    </row>
    <row r="5839" customFormat="false" ht="15" hidden="false" customHeight="false" outlineLevel="0" collapsed="false">
      <c r="A5839" s="0" t="s">
        <v>13607</v>
      </c>
      <c r="B5839" s="0" t="s">
        <v>5212</v>
      </c>
      <c r="C5839" s="0" t="s">
        <v>7721</v>
      </c>
      <c r="D5839" s="0" t="n">
        <v>1</v>
      </c>
      <c r="E5839" s="8" t="n">
        <v>4189</v>
      </c>
      <c r="F5839" s="0" t="n">
        <v>0</v>
      </c>
      <c r="G5839" s="8" t="n">
        <v>4189</v>
      </c>
      <c r="H5839" s="0" t="str">
        <f aca="false">INDEX(Products!$C:$C,MATCH(C5839,Products!$A:$A,0))</f>
        <v>Electronics</v>
      </c>
      <c r="I5839" s="0" t="str">
        <f aca="false">INDEX(Orders!$D:$D,MATCH(B5839,Orders!$A:$A,0))</f>
        <v>Delivered</v>
      </c>
      <c r="J5839" s="8" t="n">
        <f aca="false">INDEX(Products!$E:$E,MATCH(C5839,Products!$A:$A,0))</f>
        <v>3101.05</v>
      </c>
      <c r="K5839" s="8" t="n">
        <f aca="false">D5839*J5839</f>
        <v>3101.05</v>
      </c>
    </row>
    <row r="5840" customFormat="false" ht="15" hidden="false" customHeight="false" outlineLevel="0" collapsed="false">
      <c r="A5840" s="0" t="s">
        <v>13608</v>
      </c>
      <c r="B5840" s="0" t="s">
        <v>5212</v>
      </c>
      <c r="C5840" s="0" t="s">
        <v>7787</v>
      </c>
      <c r="D5840" s="0" t="n">
        <v>1</v>
      </c>
      <c r="E5840" s="8" t="n">
        <v>1279</v>
      </c>
      <c r="F5840" s="0" t="n">
        <v>0</v>
      </c>
      <c r="G5840" s="8" t="n">
        <v>1279</v>
      </c>
      <c r="H5840" s="0" t="str">
        <f aca="false">INDEX(Products!$C:$C,MATCH(C5840,Products!$A:$A,0))</f>
        <v>Fashion</v>
      </c>
      <c r="I5840" s="0" t="str">
        <f aca="false">INDEX(Orders!$D:$D,MATCH(B5840,Orders!$A:$A,0))</f>
        <v>Delivered</v>
      </c>
      <c r="J5840" s="8" t="n">
        <f aca="false">INDEX(Products!$E:$E,MATCH(C5840,Products!$A:$A,0))</f>
        <v>810.46</v>
      </c>
      <c r="K5840" s="8" t="n">
        <f aca="false">D5840*J5840</f>
        <v>810.46</v>
      </c>
    </row>
    <row r="5841" customFormat="false" ht="15" hidden="false" customHeight="false" outlineLevel="0" collapsed="false">
      <c r="A5841" s="0" t="s">
        <v>13609</v>
      </c>
      <c r="B5841" s="0" t="s">
        <v>5213</v>
      </c>
      <c r="C5841" s="0" t="s">
        <v>8081</v>
      </c>
      <c r="D5841" s="0" t="n">
        <v>1</v>
      </c>
      <c r="E5841" s="8" t="n">
        <v>940</v>
      </c>
      <c r="F5841" s="0" t="n">
        <v>5</v>
      </c>
      <c r="G5841" s="8" t="n">
        <v>893</v>
      </c>
      <c r="H5841" s="0" t="str">
        <f aca="false">INDEX(Products!$C:$C,MATCH(C5841,Products!$A:$A,0))</f>
        <v>Books</v>
      </c>
      <c r="I5841" s="0" t="str">
        <f aca="false">INDEX(Orders!$D:$D,MATCH(B5841,Orders!$A:$A,0))</f>
        <v>Cancelled</v>
      </c>
      <c r="J5841" s="8" t="n">
        <f aca="false">INDEX(Products!$E:$E,MATCH(C5841,Products!$A:$A,0))</f>
        <v>531.47</v>
      </c>
      <c r="K5841" s="8" t="n">
        <f aca="false">D5841*J5841</f>
        <v>531.47</v>
      </c>
    </row>
    <row r="5842" customFormat="false" ht="15" hidden="false" customHeight="false" outlineLevel="0" collapsed="false">
      <c r="A5842" s="0" t="s">
        <v>13610</v>
      </c>
      <c r="B5842" s="0" t="s">
        <v>5215</v>
      </c>
      <c r="C5842" s="0" t="s">
        <v>7646</v>
      </c>
      <c r="D5842" s="0" t="n">
        <v>1</v>
      </c>
      <c r="E5842" s="8" t="n">
        <v>3610</v>
      </c>
      <c r="F5842" s="0" t="n">
        <v>5</v>
      </c>
      <c r="G5842" s="8" t="n">
        <v>3429.5</v>
      </c>
      <c r="H5842" s="0" t="str">
        <f aca="false">INDEX(Products!$C:$C,MATCH(C5842,Products!$A:$A,0))</f>
        <v>Fashion</v>
      </c>
      <c r="I5842" s="0" t="str">
        <f aca="false">INDEX(Orders!$D:$D,MATCH(B5842,Orders!$A:$A,0))</f>
        <v>Delivered</v>
      </c>
      <c r="J5842" s="8" t="n">
        <f aca="false">INDEX(Products!$E:$E,MATCH(C5842,Products!$A:$A,0))</f>
        <v>2575.47</v>
      </c>
      <c r="K5842" s="8" t="n">
        <f aca="false">D5842*J5842</f>
        <v>2575.47</v>
      </c>
    </row>
    <row r="5843" customFormat="false" ht="15" hidden="false" customHeight="false" outlineLevel="0" collapsed="false">
      <c r="A5843" s="0" t="s">
        <v>13611</v>
      </c>
      <c r="B5843" s="0" t="s">
        <v>5215</v>
      </c>
      <c r="C5843" s="0" t="s">
        <v>7638</v>
      </c>
      <c r="D5843" s="0" t="n">
        <v>1</v>
      </c>
      <c r="E5843" s="8" t="n">
        <v>4629</v>
      </c>
      <c r="F5843" s="0" t="n">
        <v>10</v>
      </c>
      <c r="G5843" s="8" t="n">
        <v>4166.1</v>
      </c>
      <c r="H5843" s="0" t="str">
        <f aca="false">INDEX(Products!$C:$C,MATCH(C5843,Products!$A:$A,0))</f>
        <v>Fashion</v>
      </c>
      <c r="I5843" s="0" t="str">
        <f aca="false">INDEX(Orders!$D:$D,MATCH(B5843,Orders!$A:$A,0))</f>
        <v>Delivered</v>
      </c>
      <c r="J5843" s="8" t="n">
        <f aca="false">INDEX(Products!$E:$E,MATCH(C5843,Products!$A:$A,0))</f>
        <v>3426.32</v>
      </c>
      <c r="K5843" s="8" t="n">
        <f aca="false">D5843*J5843</f>
        <v>3426.32</v>
      </c>
    </row>
    <row r="5844" customFormat="false" ht="15" hidden="false" customHeight="false" outlineLevel="0" collapsed="false">
      <c r="A5844" s="0" t="s">
        <v>13612</v>
      </c>
      <c r="B5844" s="0" t="s">
        <v>5217</v>
      </c>
      <c r="C5844" s="0" t="s">
        <v>7775</v>
      </c>
      <c r="D5844" s="0" t="n">
        <v>1</v>
      </c>
      <c r="E5844" s="8" t="n">
        <v>23659</v>
      </c>
      <c r="F5844" s="0" t="n">
        <v>0</v>
      </c>
      <c r="G5844" s="8" t="n">
        <v>23659</v>
      </c>
      <c r="H5844" s="0" t="str">
        <f aca="false">INDEX(Products!$C:$C,MATCH(C5844,Products!$A:$A,0))</f>
        <v>Mobiles &amp; Accessories</v>
      </c>
      <c r="I5844" s="0" t="str">
        <f aca="false">INDEX(Orders!$D:$D,MATCH(B5844,Orders!$A:$A,0))</f>
        <v>Delivered</v>
      </c>
      <c r="J5844" s="8" t="n">
        <f aca="false">INDEX(Products!$E:$E,MATCH(C5844,Products!$A:$A,0))</f>
        <v>14645.83</v>
      </c>
      <c r="K5844" s="8" t="n">
        <f aca="false">D5844*J5844</f>
        <v>14645.83</v>
      </c>
    </row>
    <row r="5845" customFormat="false" ht="15" hidden="false" customHeight="false" outlineLevel="0" collapsed="false">
      <c r="A5845" s="0" t="s">
        <v>13613</v>
      </c>
      <c r="B5845" s="0" t="s">
        <v>5218</v>
      </c>
      <c r="C5845" s="0" t="s">
        <v>7860</v>
      </c>
      <c r="D5845" s="0" t="n">
        <v>1</v>
      </c>
      <c r="E5845" s="8" t="n">
        <v>24399</v>
      </c>
      <c r="F5845" s="0" t="n">
        <v>15</v>
      </c>
      <c r="G5845" s="8" t="n">
        <v>20739.15</v>
      </c>
      <c r="H5845" s="0" t="str">
        <f aca="false">INDEX(Products!$C:$C,MATCH(C5845,Products!$A:$A,0))</f>
        <v>Mobiles &amp; Accessories</v>
      </c>
      <c r="I5845" s="0" t="str">
        <f aca="false">INDEX(Orders!$D:$D,MATCH(B5845,Orders!$A:$A,0))</f>
        <v>Delivered</v>
      </c>
      <c r="J5845" s="8" t="n">
        <f aca="false">INDEX(Products!$E:$E,MATCH(C5845,Products!$A:$A,0))</f>
        <v>14822.21</v>
      </c>
      <c r="K5845" s="8" t="n">
        <f aca="false">D5845*J5845</f>
        <v>14822.21</v>
      </c>
    </row>
    <row r="5846" customFormat="false" ht="15" hidden="false" customHeight="false" outlineLevel="0" collapsed="false">
      <c r="A5846" s="0" t="s">
        <v>13614</v>
      </c>
      <c r="B5846" s="0" t="s">
        <v>5218</v>
      </c>
      <c r="C5846" s="0" t="s">
        <v>7805</v>
      </c>
      <c r="D5846" s="0" t="n">
        <v>1</v>
      </c>
      <c r="E5846" s="8" t="n">
        <v>18269</v>
      </c>
      <c r="F5846" s="0" t="n">
        <v>0</v>
      </c>
      <c r="G5846" s="8" t="n">
        <v>18269</v>
      </c>
      <c r="H5846" s="0" t="str">
        <f aca="false">INDEX(Products!$C:$C,MATCH(C5846,Products!$A:$A,0))</f>
        <v>Mobiles &amp; Accessories</v>
      </c>
      <c r="I5846" s="0" t="str">
        <f aca="false">INDEX(Orders!$D:$D,MATCH(B5846,Orders!$A:$A,0))</f>
        <v>Delivered</v>
      </c>
      <c r="J5846" s="8" t="n">
        <f aca="false">INDEX(Products!$E:$E,MATCH(C5846,Products!$A:$A,0))</f>
        <v>12301.55</v>
      </c>
      <c r="K5846" s="8" t="n">
        <f aca="false">D5846*J5846</f>
        <v>12301.55</v>
      </c>
    </row>
    <row r="5847" customFormat="false" ht="15" hidden="false" customHeight="false" outlineLevel="0" collapsed="false">
      <c r="A5847" s="0" t="s">
        <v>13615</v>
      </c>
      <c r="B5847" s="0" t="s">
        <v>5218</v>
      </c>
      <c r="C5847" s="0" t="s">
        <v>7787</v>
      </c>
      <c r="D5847" s="0" t="n">
        <v>1</v>
      </c>
      <c r="E5847" s="8" t="n">
        <v>1279</v>
      </c>
      <c r="F5847" s="0" t="n">
        <v>30</v>
      </c>
      <c r="G5847" s="8" t="n">
        <v>895.3</v>
      </c>
      <c r="H5847" s="0" t="str">
        <f aca="false">INDEX(Products!$C:$C,MATCH(C5847,Products!$A:$A,0))</f>
        <v>Fashion</v>
      </c>
      <c r="I5847" s="0" t="str">
        <f aca="false">INDEX(Orders!$D:$D,MATCH(B5847,Orders!$A:$A,0))</f>
        <v>Delivered</v>
      </c>
      <c r="J5847" s="8" t="n">
        <f aca="false">INDEX(Products!$E:$E,MATCH(C5847,Products!$A:$A,0))</f>
        <v>810.46</v>
      </c>
      <c r="K5847" s="8" t="n">
        <f aca="false">D5847*J5847</f>
        <v>810.46</v>
      </c>
    </row>
    <row r="5848" customFormat="false" ht="15" hidden="false" customHeight="false" outlineLevel="0" collapsed="false">
      <c r="A5848" s="0" t="s">
        <v>13616</v>
      </c>
      <c r="B5848" s="0" t="s">
        <v>5219</v>
      </c>
      <c r="C5848" s="0" t="s">
        <v>8077</v>
      </c>
      <c r="D5848" s="0" t="n">
        <v>1</v>
      </c>
      <c r="E5848" s="8" t="n">
        <v>12200</v>
      </c>
      <c r="F5848" s="0" t="n">
        <v>0</v>
      </c>
      <c r="G5848" s="8" t="n">
        <v>12200</v>
      </c>
      <c r="H5848" s="0" t="str">
        <f aca="false">INDEX(Products!$C:$C,MATCH(C5848,Products!$A:$A,0))</f>
        <v>Home &amp; Kitchen</v>
      </c>
      <c r="I5848" s="0" t="str">
        <f aca="false">INDEX(Orders!$D:$D,MATCH(B5848,Orders!$A:$A,0))</f>
        <v>Cancelled</v>
      </c>
      <c r="J5848" s="8" t="n">
        <f aca="false">INDEX(Products!$E:$E,MATCH(C5848,Products!$A:$A,0))</f>
        <v>8261.73</v>
      </c>
      <c r="K5848" s="8" t="n">
        <f aca="false">D5848*J5848</f>
        <v>8261.73</v>
      </c>
    </row>
    <row r="5849" customFormat="false" ht="15" hidden="false" customHeight="false" outlineLevel="0" collapsed="false">
      <c r="A5849" s="0" t="s">
        <v>13617</v>
      </c>
      <c r="B5849" s="0" t="s">
        <v>5220</v>
      </c>
      <c r="C5849" s="0" t="s">
        <v>8013</v>
      </c>
      <c r="D5849" s="0" t="n">
        <v>3</v>
      </c>
      <c r="E5849" s="8" t="n">
        <v>4669</v>
      </c>
      <c r="F5849" s="0" t="n">
        <v>5</v>
      </c>
      <c r="G5849" s="8" t="n">
        <v>13306.65</v>
      </c>
      <c r="H5849" s="0" t="str">
        <f aca="false">INDEX(Products!$C:$C,MATCH(C5849,Products!$A:$A,0))</f>
        <v>Toys &amp; Baby Care</v>
      </c>
      <c r="I5849" s="0" t="str">
        <f aca="false">INDEX(Orders!$D:$D,MATCH(B5849,Orders!$A:$A,0))</f>
        <v>Delivered</v>
      </c>
      <c r="J5849" s="8" t="n">
        <f aca="false">INDEX(Products!$E:$E,MATCH(C5849,Products!$A:$A,0))</f>
        <v>3216.56</v>
      </c>
      <c r="K5849" s="8" t="n">
        <f aca="false">D5849*J5849</f>
        <v>9649.68</v>
      </c>
    </row>
    <row r="5850" customFormat="false" ht="15" hidden="false" customHeight="false" outlineLevel="0" collapsed="false">
      <c r="A5850" s="0" t="s">
        <v>13618</v>
      </c>
      <c r="B5850" s="0" t="s">
        <v>5221</v>
      </c>
      <c r="C5850" s="0" t="s">
        <v>7755</v>
      </c>
      <c r="D5850" s="0" t="n">
        <v>2</v>
      </c>
      <c r="E5850" s="8" t="n">
        <v>949</v>
      </c>
      <c r="F5850" s="0" t="n">
        <v>0</v>
      </c>
      <c r="G5850" s="8" t="n">
        <v>1898</v>
      </c>
      <c r="H5850" s="0" t="str">
        <f aca="false">INDEX(Products!$C:$C,MATCH(C5850,Products!$A:$A,0))</f>
        <v>Books</v>
      </c>
      <c r="I5850" s="0" t="str">
        <f aca="false">INDEX(Orders!$D:$D,MATCH(B5850,Orders!$A:$A,0))</f>
        <v>Delivered</v>
      </c>
      <c r="J5850" s="8" t="n">
        <f aca="false">INDEX(Products!$E:$E,MATCH(C5850,Products!$A:$A,0))</f>
        <v>640.32</v>
      </c>
      <c r="K5850" s="8" t="n">
        <f aca="false">D5850*J5850</f>
        <v>1280.64</v>
      </c>
    </row>
    <row r="5851" customFormat="false" ht="15" hidden="false" customHeight="false" outlineLevel="0" collapsed="false">
      <c r="A5851" s="0" t="s">
        <v>13619</v>
      </c>
      <c r="B5851" s="0" t="s">
        <v>5222</v>
      </c>
      <c r="C5851" s="0" t="s">
        <v>7892</v>
      </c>
      <c r="D5851" s="0" t="n">
        <v>3</v>
      </c>
      <c r="E5851" s="8" t="n">
        <v>31790</v>
      </c>
      <c r="F5851" s="0" t="n">
        <v>0</v>
      </c>
      <c r="G5851" s="8" t="n">
        <v>95370</v>
      </c>
      <c r="H5851" s="0" t="str">
        <f aca="false">INDEX(Products!$C:$C,MATCH(C5851,Products!$A:$A,0))</f>
        <v>Electronics</v>
      </c>
      <c r="I5851" s="0" t="str">
        <f aca="false">INDEX(Orders!$D:$D,MATCH(B5851,Orders!$A:$A,0))</f>
        <v>Delivered</v>
      </c>
      <c r="J5851" s="8" t="n">
        <f aca="false">INDEX(Products!$E:$E,MATCH(C5851,Products!$A:$A,0))</f>
        <v>21808.65</v>
      </c>
      <c r="K5851" s="8" t="n">
        <f aca="false">D5851*J5851</f>
        <v>65425.95</v>
      </c>
    </row>
    <row r="5852" customFormat="false" ht="15" hidden="false" customHeight="false" outlineLevel="0" collapsed="false">
      <c r="A5852" s="0" t="s">
        <v>13620</v>
      </c>
      <c r="B5852" s="0" t="s">
        <v>5222</v>
      </c>
      <c r="C5852" s="0" t="s">
        <v>7869</v>
      </c>
      <c r="D5852" s="0" t="n">
        <v>1</v>
      </c>
      <c r="E5852" s="8" t="n">
        <v>949</v>
      </c>
      <c r="F5852" s="0" t="n">
        <v>15</v>
      </c>
      <c r="G5852" s="8" t="n">
        <v>806.65</v>
      </c>
      <c r="H5852" s="0" t="str">
        <f aca="false">INDEX(Products!$C:$C,MATCH(C5852,Products!$A:$A,0))</f>
        <v>Home &amp; Kitchen</v>
      </c>
      <c r="I5852" s="0" t="str">
        <f aca="false">INDEX(Orders!$D:$D,MATCH(B5852,Orders!$A:$A,0))</f>
        <v>Delivered</v>
      </c>
      <c r="J5852" s="8" t="n">
        <f aca="false">INDEX(Products!$E:$E,MATCH(C5852,Products!$A:$A,0))</f>
        <v>553.41</v>
      </c>
      <c r="K5852" s="8" t="n">
        <f aca="false">D5852*J5852</f>
        <v>553.41</v>
      </c>
    </row>
    <row r="5853" customFormat="false" ht="15" hidden="false" customHeight="false" outlineLevel="0" collapsed="false">
      <c r="A5853" s="0" t="s">
        <v>13621</v>
      </c>
      <c r="B5853" s="0" t="s">
        <v>5223</v>
      </c>
      <c r="C5853" s="0" t="s">
        <v>7653</v>
      </c>
      <c r="D5853" s="0" t="n">
        <v>1</v>
      </c>
      <c r="E5853" s="8" t="n">
        <v>450</v>
      </c>
      <c r="F5853" s="0" t="n">
        <v>20</v>
      </c>
      <c r="G5853" s="8" t="n">
        <v>360</v>
      </c>
      <c r="H5853" s="0" t="str">
        <f aca="false">INDEX(Products!$C:$C,MATCH(C5853,Products!$A:$A,0))</f>
        <v>Books</v>
      </c>
      <c r="I5853" s="0" t="str">
        <f aca="false">INDEX(Orders!$D:$D,MATCH(B5853,Orders!$A:$A,0))</f>
        <v>Delivered</v>
      </c>
      <c r="J5853" s="8" t="n">
        <f aca="false">INDEX(Products!$E:$E,MATCH(C5853,Products!$A:$A,0))</f>
        <v>303.74</v>
      </c>
      <c r="K5853" s="8" t="n">
        <f aca="false">D5853*J5853</f>
        <v>303.74</v>
      </c>
    </row>
    <row r="5854" customFormat="false" ht="15" hidden="false" customHeight="false" outlineLevel="0" collapsed="false">
      <c r="A5854" s="0" t="s">
        <v>13622</v>
      </c>
      <c r="B5854" s="0" t="s">
        <v>5226</v>
      </c>
      <c r="C5854" s="0" t="s">
        <v>7630</v>
      </c>
      <c r="D5854" s="0" t="n">
        <v>1</v>
      </c>
      <c r="E5854" s="8" t="n">
        <v>74379</v>
      </c>
      <c r="F5854" s="0" t="n">
        <v>10</v>
      </c>
      <c r="G5854" s="8" t="n">
        <v>66941.1</v>
      </c>
      <c r="H5854" s="0" t="str">
        <f aca="false">INDEX(Products!$C:$C,MATCH(C5854,Products!$A:$A,0))</f>
        <v>Mobiles &amp; Accessories</v>
      </c>
      <c r="I5854" s="0" t="str">
        <f aca="false">INDEX(Orders!$D:$D,MATCH(B5854,Orders!$A:$A,0))</f>
        <v>Delivered</v>
      </c>
      <c r="J5854" s="8" t="n">
        <f aca="false">INDEX(Products!$E:$E,MATCH(C5854,Products!$A:$A,0))</f>
        <v>45257.88</v>
      </c>
      <c r="K5854" s="8" t="n">
        <f aca="false">D5854*J5854</f>
        <v>45257.88</v>
      </c>
    </row>
    <row r="5855" customFormat="false" ht="15" hidden="false" customHeight="false" outlineLevel="0" collapsed="false">
      <c r="A5855" s="0" t="s">
        <v>13623</v>
      </c>
      <c r="B5855" s="0" t="s">
        <v>5226</v>
      </c>
      <c r="C5855" s="0" t="s">
        <v>7659</v>
      </c>
      <c r="D5855" s="0" t="n">
        <v>1</v>
      </c>
      <c r="E5855" s="8" t="n">
        <v>2609</v>
      </c>
      <c r="F5855" s="0" t="n">
        <v>5</v>
      </c>
      <c r="G5855" s="8" t="n">
        <v>2478.55</v>
      </c>
      <c r="H5855" s="0" t="str">
        <f aca="false">INDEX(Products!$C:$C,MATCH(C5855,Products!$A:$A,0))</f>
        <v>Fashion</v>
      </c>
      <c r="I5855" s="0" t="str">
        <f aca="false">INDEX(Orders!$D:$D,MATCH(B5855,Orders!$A:$A,0))</f>
        <v>Delivered</v>
      </c>
      <c r="J5855" s="8" t="n">
        <f aca="false">INDEX(Products!$E:$E,MATCH(C5855,Products!$A:$A,0))</f>
        <v>1780.61</v>
      </c>
      <c r="K5855" s="8" t="n">
        <f aca="false">D5855*J5855</f>
        <v>1780.61</v>
      </c>
    </row>
    <row r="5856" customFormat="false" ht="15" hidden="false" customHeight="false" outlineLevel="0" collapsed="false">
      <c r="A5856" s="0" t="s">
        <v>13624</v>
      </c>
      <c r="B5856" s="0" t="s">
        <v>5226</v>
      </c>
      <c r="C5856" s="0" t="s">
        <v>7835</v>
      </c>
      <c r="D5856" s="0" t="n">
        <v>1</v>
      </c>
      <c r="E5856" s="8" t="n">
        <v>30819</v>
      </c>
      <c r="F5856" s="0" t="n">
        <v>5</v>
      </c>
      <c r="G5856" s="8" t="n">
        <v>29278.05</v>
      </c>
      <c r="H5856" s="0" t="str">
        <f aca="false">INDEX(Products!$C:$C,MATCH(C5856,Products!$A:$A,0))</f>
        <v>Electronics</v>
      </c>
      <c r="I5856" s="0" t="str">
        <f aca="false">INDEX(Orders!$D:$D,MATCH(B5856,Orders!$A:$A,0))</f>
        <v>Delivered</v>
      </c>
      <c r="J5856" s="8" t="n">
        <f aca="false">INDEX(Products!$E:$E,MATCH(C5856,Products!$A:$A,0))</f>
        <v>22115.15</v>
      </c>
      <c r="K5856" s="8" t="n">
        <f aca="false">D5856*J5856</f>
        <v>22115.15</v>
      </c>
    </row>
    <row r="5857" customFormat="false" ht="15" hidden="false" customHeight="false" outlineLevel="0" collapsed="false">
      <c r="A5857" s="0" t="s">
        <v>13625</v>
      </c>
      <c r="B5857" s="0" t="s">
        <v>5226</v>
      </c>
      <c r="C5857" s="0" t="s">
        <v>7620</v>
      </c>
      <c r="D5857" s="0" t="n">
        <v>1</v>
      </c>
      <c r="E5857" s="8" t="n">
        <v>8729</v>
      </c>
      <c r="F5857" s="0" t="n">
        <v>0</v>
      </c>
      <c r="G5857" s="8" t="n">
        <v>8729</v>
      </c>
      <c r="H5857" s="0" t="str">
        <f aca="false">INDEX(Products!$C:$C,MATCH(C5857,Products!$A:$A,0))</f>
        <v>Electronics</v>
      </c>
      <c r="I5857" s="0" t="str">
        <f aca="false">INDEX(Orders!$D:$D,MATCH(B5857,Orders!$A:$A,0))</f>
        <v>Delivered</v>
      </c>
      <c r="J5857" s="8" t="n">
        <f aca="false">INDEX(Products!$E:$E,MATCH(C5857,Products!$A:$A,0))</f>
        <v>6197.6</v>
      </c>
      <c r="K5857" s="8" t="n">
        <f aca="false">D5857*J5857</f>
        <v>6197.6</v>
      </c>
    </row>
    <row r="5858" customFormat="false" ht="15" hidden="false" customHeight="false" outlineLevel="0" collapsed="false">
      <c r="A5858" s="0" t="s">
        <v>13626</v>
      </c>
      <c r="B5858" s="0" t="s">
        <v>5227</v>
      </c>
      <c r="C5858" s="0" t="s">
        <v>7676</v>
      </c>
      <c r="D5858" s="0" t="n">
        <v>2</v>
      </c>
      <c r="E5858" s="8" t="n">
        <v>33759</v>
      </c>
      <c r="F5858" s="0" t="n">
        <v>0</v>
      </c>
      <c r="G5858" s="8" t="n">
        <v>67518</v>
      </c>
      <c r="H5858" s="0" t="str">
        <f aca="false">INDEX(Products!$C:$C,MATCH(C5858,Products!$A:$A,0))</f>
        <v>Furniture</v>
      </c>
      <c r="I5858" s="0" t="str">
        <f aca="false">INDEX(Orders!$D:$D,MATCH(B5858,Orders!$A:$A,0))</f>
        <v>Delivered</v>
      </c>
      <c r="J5858" s="8" t="n">
        <f aca="false">INDEX(Products!$E:$E,MATCH(C5858,Products!$A:$A,0))</f>
        <v>19897.05</v>
      </c>
      <c r="K5858" s="8" t="n">
        <f aca="false">D5858*J5858</f>
        <v>39794.1</v>
      </c>
    </row>
    <row r="5859" customFormat="false" ht="15" hidden="false" customHeight="false" outlineLevel="0" collapsed="false">
      <c r="A5859" s="0" t="s">
        <v>13627</v>
      </c>
      <c r="B5859" s="0" t="s">
        <v>5228</v>
      </c>
      <c r="C5859" s="0" t="s">
        <v>7966</v>
      </c>
      <c r="D5859" s="0" t="n">
        <v>1</v>
      </c>
      <c r="E5859" s="8" t="n">
        <v>8389</v>
      </c>
      <c r="F5859" s="0" t="n">
        <v>5</v>
      </c>
      <c r="G5859" s="8" t="n">
        <v>7969.55</v>
      </c>
      <c r="H5859" s="0" t="str">
        <f aca="false">INDEX(Products!$C:$C,MATCH(C5859,Products!$A:$A,0))</f>
        <v>Home &amp; Kitchen</v>
      </c>
      <c r="I5859" s="0" t="str">
        <f aca="false">INDEX(Orders!$D:$D,MATCH(B5859,Orders!$A:$A,0))</f>
        <v>Delivered</v>
      </c>
      <c r="J5859" s="8" t="n">
        <f aca="false">INDEX(Products!$E:$E,MATCH(C5859,Products!$A:$A,0))</f>
        <v>6236.44</v>
      </c>
      <c r="K5859" s="8" t="n">
        <f aca="false">D5859*J5859</f>
        <v>6236.44</v>
      </c>
    </row>
    <row r="5860" customFormat="false" ht="15" hidden="false" customHeight="false" outlineLevel="0" collapsed="false">
      <c r="A5860" s="0" t="s">
        <v>13628</v>
      </c>
      <c r="B5860" s="0" t="s">
        <v>5229</v>
      </c>
      <c r="C5860" s="0" t="s">
        <v>8021</v>
      </c>
      <c r="D5860" s="0" t="n">
        <v>2</v>
      </c>
      <c r="E5860" s="8" t="n">
        <v>509</v>
      </c>
      <c r="F5860" s="0" t="n">
        <v>0</v>
      </c>
      <c r="G5860" s="8" t="n">
        <v>1018</v>
      </c>
      <c r="H5860" s="0" t="str">
        <f aca="false">INDEX(Products!$C:$C,MATCH(C5860,Products!$A:$A,0))</f>
        <v>Books</v>
      </c>
      <c r="I5860" s="0" t="str">
        <f aca="false">INDEX(Orders!$D:$D,MATCH(B5860,Orders!$A:$A,0))</f>
        <v>Delivered</v>
      </c>
      <c r="J5860" s="8" t="n">
        <f aca="false">INDEX(Products!$E:$E,MATCH(C5860,Products!$A:$A,0))</f>
        <v>283.91</v>
      </c>
      <c r="K5860" s="8" t="n">
        <f aca="false">D5860*J5860</f>
        <v>567.82</v>
      </c>
    </row>
    <row r="5861" customFormat="false" ht="15" hidden="false" customHeight="false" outlineLevel="0" collapsed="false">
      <c r="A5861" s="0" t="s">
        <v>13629</v>
      </c>
      <c r="B5861" s="0" t="s">
        <v>5230</v>
      </c>
      <c r="C5861" s="0" t="s">
        <v>8226</v>
      </c>
      <c r="D5861" s="0" t="n">
        <v>1</v>
      </c>
      <c r="E5861" s="8" t="n">
        <v>42449</v>
      </c>
      <c r="F5861" s="0" t="n">
        <v>30</v>
      </c>
      <c r="G5861" s="8" t="n">
        <v>29714.3</v>
      </c>
      <c r="H5861" s="0" t="str">
        <f aca="false">INDEX(Products!$C:$C,MATCH(C5861,Products!$A:$A,0))</f>
        <v>Electronics</v>
      </c>
      <c r="I5861" s="0" t="str">
        <f aca="false">INDEX(Orders!$D:$D,MATCH(B5861,Orders!$A:$A,0))</f>
        <v>Delivered</v>
      </c>
      <c r="J5861" s="8" t="n">
        <f aca="false">INDEX(Products!$E:$E,MATCH(C5861,Products!$A:$A,0))</f>
        <v>30786.73</v>
      </c>
      <c r="K5861" s="8" t="n">
        <f aca="false">D5861*J5861</f>
        <v>30786.73</v>
      </c>
    </row>
    <row r="5862" customFormat="false" ht="15" hidden="false" customHeight="false" outlineLevel="0" collapsed="false">
      <c r="A5862" s="0" t="s">
        <v>13630</v>
      </c>
      <c r="B5862" s="0" t="s">
        <v>5231</v>
      </c>
      <c r="C5862" s="0" t="s">
        <v>7670</v>
      </c>
      <c r="D5862" s="0" t="n">
        <v>2</v>
      </c>
      <c r="E5862" s="8" t="n">
        <v>9809</v>
      </c>
      <c r="F5862" s="0" t="n">
        <v>0</v>
      </c>
      <c r="G5862" s="8" t="n">
        <v>19618</v>
      </c>
      <c r="H5862" s="0" t="str">
        <f aca="false">INDEX(Products!$C:$C,MATCH(C5862,Products!$A:$A,0))</f>
        <v>Home &amp; Kitchen</v>
      </c>
      <c r="I5862" s="0" t="str">
        <f aca="false">INDEX(Orders!$D:$D,MATCH(B5862,Orders!$A:$A,0))</f>
        <v>Delivered</v>
      </c>
      <c r="J5862" s="8" t="n">
        <f aca="false">INDEX(Products!$E:$E,MATCH(C5862,Products!$A:$A,0))</f>
        <v>5919.54</v>
      </c>
      <c r="K5862" s="8" t="n">
        <f aca="false">D5862*J5862</f>
        <v>11839.08</v>
      </c>
    </row>
    <row r="5863" customFormat="false" ht="15" hidden="false" customHeight="false" outlineLevel="0" collapsed="false">
      <c r="A5863" s="0" t="s">
        <v>13631</v>
      </c>
      <c r="B5863" s="0" t="s">
        <v>5232</v>
      </c>
      <c r="C5863" s="0" t="s">
        <v>7769</v>
      </c>
      <c r="D5863" s="0" t="n">
        <v>1</v>
      </c>
      <c r="E5863" s="8" t="n">
        <v>14609</v>
      </c>
      <c r="F5863" s="0" t="n">
        <v>5</v>
      </c>
      <c r="G5863" s="8" t="n">
        <v>13878.55</v>
      </c>
      <c r="H5863" s="0" t="str">
        <f aca="false">INDEX(Products!$C:$C,MATCH(C5863,Products!$A:$A,0))</f>
        <v>Home &amp; Kitchen</v>
      </c>
      <c r="I5863" s="0" t="str">
        <f aca="false">INDEX(Orders!$D:$D,MATCH(B5863,Orders!$A:$A,0))</f>
        <v>Delivered</v>
      </c>
      <c r="J5863" s="8" t="n">
        <f aca="false">INDEX(Products!$E:$E,MATCH(C5863,Products!$A:$A,0))</f>
        <v>8695.64</v>
      </c>
      <c r="K5863" s="8" t="n">
        <f aca="false">D5863*J5863</f>
        <v>8695.64</v>
      </c>
    </row>
    <row r="5864" customFormat="false" ht="15" hidden="false" customHeight="false" outlineLevel="0" collapsed="false">
      <c r="A5864" s="0" t="s">
        <v>13632</v>
      </c>
      <c r="B5864" s="0" t="s">
        <v>5232</v>
      </c>
      <c r="C5864" s="0" t="s">
        <v>8436</v>
      </c>
      <c r="D5864" s="0" t="n">
        <v>1</v>
      </c>
      <c r="E5864" s="8" t="n">
        <v>52639</v>
      </c>
      <c r="F5864" s="0" t="n">
        <v>15</v>
      </c>
      <c r="G5864" s="8" t="n">
        <v>44743.15</v>
      </c>
      <c r="H5864" s="0" t="str">
        <f aca="false">INDEX(Products!$C:$C,MATCH(C5864,Products!$A:$A,0))</f>
        <v>Mobiles &amp; Accessories</v>
      </c>
      <c r="I5864" s="0" t="str">
        <f aca="false">INDEX(Orders!$D:$D,MATCH(B5864,Orders!$A:$A,0))</f>
        <v>Delivered</v>
      </c>
      <c r="J5864" s="8" t="n">
        <f aca="false">INDEX(Products!$E:$E,MATCH(C5864,Products!$A:$A,0))</f>
        <v>31616.05</v>
      </c>
      <c r="K5864" s="8" t="n">
        <f aca="false">D5864*J5864</f>
        <v>31616.05</v>
      </c>
    </row>
    <row r="5865" customFormat="false" ht="15" hidden="false" customHeight="false" outlineLevel="0" collapsed="false">
      <c r="A5865" s="0" t="s">
        <v>13633</v>
      </c>
      <c r="B5865" s="0" t="s">
        <v>5232</v>
      </c>
      <c r="C5865" s="0" t="s">
        <v>8210</v>
      </c>
      <c r="D5865" s="0" t="n">
        <v>1</v>
      </c>
      <c r="E5865" s="8" t="n">
        <v>76990</v>
      </c>
      <c r="F5865" s="0" t="n">
        <v>30</v>
      </c>
      <c r="G5865" s="8" t="n">
        <v>53893</v>
      </c>
      <c r="H5865" s="0" t="str">
        <f aca="false">INDEX(Products!$C:$C,MATCH(C5865,Products!$A:$A,0))</f>
        <v>Mobiles &amp; Accessories</v>
      </c>
      <c r="I5865" s="0" t="str">
        <f aca="false">INDEX(Orders!$D:$D,MATCH(B5865,Orders!$A:$A,0))</f>
        <v>Delivered</v>
      </c>
      <c r="J5865" s="8" t="n">
        <f aca="false">INDEX(Products!$E:$E,MATCH(C5865,Products!$A:$A,0))</f>
        <v>55934.16</v>
      </c>
      <c r="K5865" s="8" t="n">
        <f aca="false">D5865*J5865</f>
        <v>55934.16</v>
      </c>
    </row>
    <row r="5866" customFormat="false" ht="15" hidden="false" customHeight="false" outlineLevel="0" collapsed="false">
      <c r="A5866" s="0" t="s">
        <v>13634</v>
      </c>
      <c r="B5866" s="0" t="s">
        <v>5233</v>
      </c>
      <c r="C5866" s="0" t="s">
        <v>8077</v>
      </c>
      <c r="D5866" s="0" t="n">
        <v>1</v>
      </c>
      <c r="E5866" s="8" t="n">
        <v>12200</v>
      </c>
      <c r="F5866" s="0" t="n">
        <v>0</v>
      </c>
      <c r="G5866" s="8" t="n">
        <v>12200</v>
      </c>
      <c r="H5866" s="0" t="str">
        <f aca="false">INDEX(Products!$C:$C,MATCH(C5866,Products!$A:$A,0))</f>
        <v>Home &amp; Kitchen</v>
      </c>
      <c r="I5866" s="0" t="str">
        <f aca="false">INDEX(Orders!$D:$D,MATCH(B5866,Orders!$A:$A,0))</f>
        <v>Cancelled</v>
      </c>
      <c r="J5866" s="8" t="n">
        <f aca="false">INDEX(Products!$E:$E,MATCH(C5866,Products!$A:$A,0))</f>
        <v>8261.73</v>
      </c>
      <c r="K5866" s="8" t="n">
        <f aca="false">D5866*J5866</f>
        <v>8261.73</v>
      </c>
    </row>
    <row r="5867" customFormat="false" ht="15" hidden="false" customHeight="false" outlineLevel="0" collapsed="false">
      <c r="A5867" s="0" t="s">
        <v>13635</v>
      </c>
      <c r="B5867" s="0" t="s">
        <v>5234</v>
      </c>
      <c r="C5867" s="0" t="s">
        <v>8094</v>
      </c>
      <c r="D5867" s="0" t="n">
        <v>1</v>
      </c>
      <c r="E5867" s="8" t="n">
        <v>3199</v>
      </c>
      <c r="F5867" s="0" t="n">
        <v>0</v>
      </c>
      <c r="G5867" s="8" t="n">
        <v>3199</v>
      </c>
      <c r="H5867" s="0" t="str">
        <f aca="false">INDEX(Products!$C:$C,MATCH(C5867,Products!$A:$A,0))</f>
        <v>Sports &amp; Fitness</v>
      </c>
      <c r="I5867" s="0" t="str">
        <f aca="false">INDEX(Orders!$D:$D,MATCH(B5867,Orders!$A:$A,0))</f>
        <v>Delivered</v>
      </c>
      <c r="J5867" s="8" t="n">
        <f aca="false">INDEX(Products!$E:$E,MATCH(C5867,Products!$A:$A,0))</f>
        <v>1765.83</v>
      </c>
      <c r="K5867" s="8" t="n">
        <f aca="false">D5867*J5867</f>
        <v>1765.83</v>
      </c>
    </row>
    <row r="5868" customFormat="false" ht="15" hidden="false" customHeight="false" outlineLevel="0" collapsed="false">
      <c r="A5868" s="0" t="s">
        <v>13636</v>
      </c>
      <c r="B5868" s="0" t="s">
        <v>5235</v>
      </c>
      <c r="C5868" s="0" t="s">
        <v>7614</v>
      </c>
      <c r="D5868" s="0" t="n">
        <v>2</v>
      </c>
      <c r="E5868" s="8" t="n">
        <v>23049</v>
      </c>
      <c r="F5868" s="0" t="n">
        <v>0</v>
      </c>
      <c r="G5868" s="8" t="n">
        <v>46098</v>
      </c>
      <c r="H5868" s="0" t="str">
        <f aca="false">INDEX(Products!$C:$C,MATCH(C5868,Products!$A:$A,0))</f>
        <v>Furniture</v>
      </c>
      <c r="I5868" s="0" t="str">
        <f aca="false">INDEX(Orders!$D:$D,MATCH(B5868,Orders!$A:$A,0))</f>
        <v>Delivered</v>
      </c>
      <c r="J5868" s="8" t="n">
        <f aca="false">INDEX(Products!$E:$E,MATCH(C5868,Products!$A:$A,0))</f>
        <v>13018.56</v>
      </c>
      <c r="K5868" s="8" t="n">
        <f aca="false">D5868*J5868</f>
        <v>26037.12</v>
      </c>
    </row>
    <row r="5869" customFormat="false" ht="15" hidden="false" customHeight="false" outlineLevel="0" collapsed="false">
      <c r="A5869" s="0" t="s">
        <v>13637</v>
      </c>
      <c r="B5869" s="0" t="s">
        <v>5235</v>
      </c>
      <c r="C5869" s="0" t="s">
        <v>7659</v>
      </c>
      <c r="D5869" s="0" t="n">
        <v>1</v>
      </c>
      <c r="E5869" s="8" t="n">
        <v>2609</v>
      </c>
      <c r="F5869" s="0" t="n">
        <v>30</v>
      </c>
      <c r="G5869" s="8" t="n">
        <v>1826.3</v>
      </c>
      <c r="H5869" s="0" t="str">
        <f aca="false">INDEX(Products!$C:$C,MATCH(C5869,Products!$A:$A,0))</f>
        <v>Fashion</v>
      </c>
      <c r="I5869" s="0" t="str">
        <f aca="false">INDEX(Orders!$D:$D,MATCH(B5869,Orders!$A:$A,0))</f>
        <v>Delivered</v>
      </c>
      <c r="J5869" s="8" t="n">
        <f aca="false">INDEX(Products!$E:$E,MATCH(C5869,Products!$A:$A,0))</f>
        <v>1780.61</v>
      </c>
      <c r="K5869" s="8" t="n">
        <f aca="false">D5869*J5869</f>
        <v>1780.61</v>
      </c>
    </row>
    <row r="5870" customFormat="false" ht="15" hidden="false" customHeight="false" outlineLevel="0" collapsed="false">
      <c r="A5870" s="0" t="s">
        <v>13638</v>
      </c>
      <c r="B5870" s="0" t="s">
        <v>5236</v>
      </c>
      <c r="C5870" s="0" t="s">
        <v>7860</v>
      </c>
      <c r="D5870" s="0" t="n">
        <v>2</v>
      </c>
      <c r="E5870" s="8" t="n">
        <v>24399</v>
      </c>
      <c r="F5870" s="0" t="n">
        <v>0</v>
      </c>
      <c r="G5870" s="8" t="n">
        <v>48798</v>
      </c>
      <c r="H5870" s="0" t="str">
        <f aca="false">INDEX(Products!$C:$C,MATCH(C5870,Products!$A:$A,0))</f>
        <v>Mobiles &amp; Accessories</v>
      </c>
      <c r="I5870" s="0" t="str">
        <f aca="false">INDEX(Orders!$D:$D,MATCH(B5870,Orders!$A:$A,0))</f>
        <v>Delivered</v>
      </c>
      <c r="J5870" s="8" t="n">
        <f aca="false">INDEX(Products!$E:$E,MATCH(C5870,Products!$A:$A,0))</f>
        <v>14822.21</v>
      </c>
      <c r="K5870" s="8" t="n">
        <f aca="false">D5870*J5870</f>
        <v>29644.42</v>
      </c>
    </row>
    <row r="5871" customFormat="false" ht="15" hidden="false" customHeight="false" outlineLevel="0" collapsed="false">
      <c r="A5871" s="0" t="s">
        <v>13639</v>
      </c>
      <c r="B5871" s="0" t="s">
        <v>5238</v>
      </c>
      <c r="C5871" s="0" t="s">
        <v>7855</v>
      </c>
      <c r="D5871" s="0" t="n">
        <v>2</v>
      </c>
      <c r="E5871" s="8" t="n">
        <v>40660</v>
      </c>
      <c r="F5871" s="0" t="n">
        <v>20</v>
      </c>
      <c r="G5871" s="8" t="n">
        <v>65056</v>
      </c>
      <c r="H5871" s="0" t="str">
        <f aca="false">INDEX(Products!$C:$C,MATCH(C5871,Products!$A:$A,0))</f>
        <v>Electronics</v>
      </c>
      <c r="I5871" s="0" t="str">
        <f aca="false">INDEX(Orders!$D:$D,MATCH(B5871,Orders!$A:$A,0))</f>
        <v>Delivered</v>
      </c>
      <c r="J5871" s="8" t="n">
        <f aca="false">INDEX(Products!$E:$E,MATCH(C5871,Products!$A:$A,0))</f>
        <v>24017.64</v>
      </c>
      <c r="K5871" s="8" t="n">
        <f aca="false">D5871*J5871</f>
        <v>48035.28</v>
      </c>
    </row>
    <row r="5872" customFormat="false" ht="15" hidden="false" customHeight="false" outlineLevel="0" collapsed="false">
      <c r="A5872" s="0" t="s">
        <v>13640</v>
      </c>
      <c r="B5872" s="0" t="s">
        <v>5238</v>
      </c>
      <c r="C5872" s="0" t="s">
        <v>8046</v>
      </c>
      <c r="D5872" s="0" t="n">
        <v>1</v>
      </c>
      <c r="E5872" s="8" t="n">
        <v>40329</v>
      </c>
      <c r="F5872" s="0" t="n">
        <v>15</v>
      </c>
      <c r="G5872" s="8" t="n">
        <v>34279.65</v>
      </c>
      <c r="H5872" s="0" t="str">
        <f aca="false">INDEX(Products!$C:$C,MATCH(C5872,Products!$A:$A,0))</f>
        <v>Electronics</v>
      </c>
      <c r="I5872" s="0" t="str">
        <f aca="false">INDEX(Orders!$D:$D,MATCH(B5872,Orders!$A:$A,0))</f>
        <v>Delivered</v>
      </c>
      <c r="J5872" s="8" t="n">
        <f aca="false">INDEX(Products!$E:$E,MATCH(C5872,Products!$A:$A,0))</f>
        <v>29814.88</v>
      </c>
      <c r="K5872" s="8" t="n">
        <f aca="false">D5872*J5872</f>
        <v>29814.88</v>
      </c>
    </row>
    <row r="5873" customFormat="false" ht="15" hidden="false" customHeight="false" outlineLevel="0" collapsed="false">
      <c r="A5873" s="0" t="s">
        <v>13641</v>
      </c>
      <c r="B5873" s="0" t="s">
        <v>5239</v>
      </c>
      <c r="C5873" s="0" t="s">
        <v>7839</v>
      </c>
      <c r="D5873" s="0" t="n">
        <v>1</v>
      </c>
      <c r="E5873" s="8" t="n">
        <v>9969</v>
      </c>
      <c r="F5873" s="0" t="n">
        <v>0</v>
      </c>
      <c r="G5873" s="8" t="n">
        <v>9969</v>
      </c>
      <c r="H5873" s="0" t="str">
        <f aca="false">INDEX(Products!$C:$C,MATCH(C5873,Products!$A:$A,0))</f>
        <v>Home &amp; Kitchen</v>
      </c>
      <c r="I5873" s="0" t="str">
        <f aca="false">INDEX(Orders!$D:$D,MATCH(B5873,Orders!$A:$A,0))</f>
        <v>Delivered</v>
      </c>
      <c r="J5873" s="8" t="n">
        <f aca="false">INDEX(Products!$E:$E,MATCH(C5873,Products!$A:$A,0))</f>
        <v>5962.26</v>
      </c>
      <c r="K5873" s="8" t="n">
        <f aca="false">D5873*J5873</f>
        <v>5962.26</v>
      </c>
    </row>
    <row r="5874" customFormat="false" ht="15" hidden="false" customHeight="false" outlineLevel="0" collapsed="false">
      <c r="A5874" s="0" t="s">
        <v>13642</v>
      </c>
      <c r="B5874" s="0" t="s">
        <v>5240</v>
      </c>
      <c r="C5874" s="0" t="s">
        <v>7699</v>
      </c>
      <c r="D5874" s="0" t="n">
        <v>1</v>
      </c>
      <c r="E5874" s="8" t="n">
        <v>9229</v>
      </c>
      <c r="F5874" s="0" t="n">
        <v>10</v>
      </c>
      <c r="G5874" s="8" t="n">
        <v>8306.1</v>
      </c>
      <c r="H5874" s="0" t="str">
        <f aca="false">INDEX(Products!$C:$C,MATCH(C5874,Products!$A:$A,0))</f>
        <v>Sports &amp; Fitness</v>
      </c>
      <c r="I5874" s="0" t="str">
        <f aca="false">INDEX(Orders!$D:$D,MATCH(B5874,Orders!$A:$A,0))</f>
        <v>Delivered</v>
      </c>
      <c r="J5874" s="8" t="n">
        <f aca="false">INDEX(Products!$E:$E,MATCH(C5874,Products!$A:$A,0))</f>
        <v>5762.08</v>
      </c>
      <c r="K5874" s="8" t="n">
        <f aca="false">D5874*J5874</f>
        <v>5762.08</v>
      </c>
    </row>
    <row r="5875" customFormat="false" ht="15" hidden="false" customHeight="false" outlineLevel="0" collapsed="false">
      <c r="A5875" s="0" t="s">
        <v>13643</v>
      </c>
      <c r="B5875" s="0" t="s">
        <v>5241</v>
      </c>
      <c r="C5875" s="0" t="s">
        <v>7853</v>
      </c>
      <c r="D5875" s="0" t="n">
        <v>1</v>
      </c>
      <c r="E5875" s="8" t="n">
        <v>1989</v>
      </c>
      <c r="F5875" s="0" t="n">
        <v>0</v>
      </c>
      <c r="G5875" s="8" t="n">
        <v>1989</v>
      </c>
      <c r="H5875" s="0" t="str">
        <f aca="false">INDEX(Products!$C:$C,MATCH(C5875,Products!$A:$A,0))</f>
        <v>Fashion</v>
      </c>
      <c r="I5875" s="0" t="str">
        <f aca="false">INDEX(Orders!$D:$D,MATCH(B5875,Orders!$A:$A,0))</f>
        <v>Delivered</v>
      </c>
      <c r="J5875" s="8" t="n">
        <f aca="false">INDEX(Products!$E:$E,MATCH(C5875,Products!$A:$A,0))</f>
        <v>1234.69</v>
      </c>
      <c r="K5875" s="8" t="n">
        <f aca="false">D5875*J5875</f>
        <v>1234.69</v>
      </c>
    </row>
    <row r="5876" customFormat="false" ht="15" hidden="false" customHeight="false" outlineLevel="0" collapsed="false">
      <c r="A5876" s="0" t="s">
        <v>13644</v>
      </c>
      <c r="B5876" s="0" t="s">
        <v>5242</v>
      </c>
      <c r="C5876" s="0" t="s">
        <v>7993</v>
      </c>
      <c r="D5876" s="0" t="n">
        <v>1</v>
      </c>
      <c r="E5876" s="8" t="n">
        <v>19529</v>
      </c>
      <c r="F5876" s="0" t="n">
        <v>20</v>
      </c>
      <c r="G5876" s="8" t="n">
        <v>15623.2</v>
      </c>
      <c r="H5876" s="0" t="str">
        <f aca="false">INDEX(Products!$C:$C,MATCH(C5876,Products!$A:$A,0))</f>
        <v>Electronics</v>
      </c>
      <c r="I5876" s="0" t="str">
        <f aca="false">INDEX(Orders!$D:$D,MATCH(B5876,Orders!$A:$A,0))</f>
        <v>Delivered</v>
      </c>
      <c r="J5876" s="8" t="n">
        <f aca="false">INDEX(Products!$E:$E,MATCH(C5876,Products!$A:$A,0))</f>
        <v>12094.4</v>
      </c>
      <c r="K5876" s="8" t="n">
        <f aca="false">D5876*J5876</f>
        <v>12094.4</v>
      </c>
    </row>
    <row r="5877" customFormat="false" ht="15" hidden="false" customHeight="false" outlineLevel="0" collapsed="false">
      <c r="A5877" s="0" t="s">
        <v>13645</v>
      </c>
      <c r="B5877" s="0" t="s">
        <v>5243</v>
      </c>
      <c r="C5877" s="0" t="s">
        <v>7803</v>
      </c>
      <c r="D5877" s="0" t="n">
        <v>1</v>
      </c>
      <c r="E5877" s="8" t="n">
        <v>34270</v>
      </c>
      <c r="F5877" s="0" t="n">
        <v>5</v>
      </c>
      <c r="G5877" s="8" t="n">
        <v>32556.5</v>
      </c>
      <c r="H5877" s="0" t="str">
        <f aca="false">INDEX(Products!$C:$C,MATCH(C5877,Products!$A:$A,0))</f>
        <v>Electronics</v>
      </c>
      <c r="I5877" s="0" t="str">
        <f aca="false">INDEX(Orders!$D:$D,MATCH(B5877,Orders!$A:$A,0))</f>
        <v>Cancelled</v>
      </c>
      <c r="J5877" s="8" t="n">
        <f aca="false">INDEX(Products!$E:$E,MATCH(C5877,Products!$A:$A,0))</f>
        <v>19956.6</v>
      </c>
      <c r="K5877" s="8" t="n">
        <f aca="false">D5877*J5877</f>
        <v>19956.6</v>
      </c>
    </row>
    <row r="5878" customFormat="false" ht="15" hidden="false" customHeight="false" outlineLevel="0" collapsed="false">
      <c r="A5878" s="0" t="s">
        <v>13646</v>
      </c>
      <c r="B5878" s="0" t="s">
        <v>5244</v>
      </c>
      <c r="C5878" s="0" t="s">
        <v>7855</v>
      </c>
      <c r="D5878" s="0" t="n">
        <v>1</v>
      </c>
      <c r="E5878" s="8" t="n">
        <v>40660</v>
      </c>
      <c r="F5878" s="0" t="n">
        <v>10</v>
      </c>
      <c r="G5878" s="8" t="n">
        <v>36594</v>
      </c>
      <c r="H5878" s="0" t="str">
        <f aca="false">INDEX(Products!$C:$C,MATCH(C5878,Products!$A:$A,0))</f>
        <v>Electronics</v>
      </c>
      <c r="I5878" s="0" t="str">
        <f aca="false">INDEX(Orders!$D:$D,MATCH(B5878,Orders!$A:$A,0))</f>
        <v>Delivered</v>
      </c>
      <c r="J5878" s="8" t="n">
        <f aca="false">INDEX(Products!$E:$E,MATCH(C5878,Products!$A:$A,0))</f>
        <v>24017.64</v>
      </c>
      <c r="K5878" s="8" t="n">
        <f aca="false">D5878*J5878</f>
        <v>24017.64</v>
      </c>
    </row>
    <row r="5879" customFormat="false" ht="15" hidden="false" customHeight="false" outlineLevel="0" collapsed="false">
      <c r="A5879" s="0" t="s">
        <v>13647</v>
      </c>
      <c r="B5879" s="0" t="s">
        <v>5244</v>
      </c>
      <c r="C5879" s="0" t="s">
        <v>7632</v>
      </c>
      <c r="D5879" s="0" t="n">
        <v>1</v>
      </c>
      <c r="E5879" s="8" t="n">
        <v>2139</v>
      </c>
      <c r="F5879" s="0" t="n">
        <v>15</v>
      </c>
      <c r="G5879" s="8" t="n">
        <v>1818.15</v>
      </c>
      <c r="H5879" s="0" t="str">
        <f aca="false">INDEX(Products!$C:$C,MATCH(C5879,Products!$A:$A,0))</f>
        <v>Fashion</v>
      </c>
      <c r="I5879" s="0" t="str">
        <f aca="false">INDEX(Orders!$D:$D,MATCH(B5879,Orders!$A:$A,0))</f>
        <v>Delivered</v>
      </c>
      <c r="J5879" s="8" t="n">
        <f aca="false">INDEX(Products!$E:$E,MATCH(C5879,Products!$A:$A,0))</f>
        <v>1562.3</v>
      </c>
      <c r="K5879" s="8" t="n">
        <f aca="false">D5879*J5879</f>
        <v>1562.3</v>
      </c>
    </row>
    <row r="5880" customFormat="false" ht="15" hidden="false" customHeight="false" outlineLevel="0" collapsed="false">
      <c r="A5880" s="0" t="s">
        <v>13648</v>
      </c>
      <c r="B5880" s="0" t="s">
        <v>5245</v>
      </c>
      <c r="C5880" s="0" t="s">
        <v>7605</v>
      </c>
      <c r="D5880" s="0" t="n">
        <v>1</v>
      </c>
      <c r="E5880" s="8" t="n">
        <v>7919</v>
      </c>
      <c r="F5880" s="0" t="n">
        <v>0</v>
      </c>
      <c r="G5880" s="8" t="n">
        <v>7919</v>
      </c>
      <c r="H5880" s="0" t="str">
        <f aca="false">INDEX(Products!$C:$C,MATCH(C5880,Products!$A:$A,0))</f>
        <v>Home &amp; Kitchen</v>
      </c>
      <c r="I5880" s="0" t="str">
        <f aca="false">INDEX(Orders!$D:$D,MATCH(B5880,Orders!$A:$A,0))</f>
        <v>Delivered</v>
      </c>
      <c r="J5880" s="8" t="n">
        <f aca="false">INDEX(Products!$E:$E,MATCH(C5880,Products!$A:$A,0))</f>
        <v>4611.02</v>
      </c>
      <c r="K5880" s="8" t="n">
        <f aca="false">D5880*J5880</f>
        <v>4611.02</v>
      </c>
    </row>
    <row r="5881" customFormat="false" ht="15" hidden="false" customHeight="false" outlineLevel="0" collapsed="false">
      <c r="A5881" s="0" t="s">
        <v>13649</v>
      </c>
      <c r="B5881" s="0" t="s">
        <v>5246</v>
      </c>
      <c r="C5881" s="0" t="s">
        <v>7690</v>
      </c>
      <c r="D5881" s="0" t="n">
        <v>1</v>
      </c>
      <c r="E5881" s="8" t="n">
        <v>10500</v>
      </c>
      <c r="F5881" s="0" t="n">
        <v>10</v>
      </c>
      <c r="G5881" s="8" t="n">
        <v>9450</v>
      </c>
      <c r="H5881" s="0" t="str">
        <f aca="false">INDEX(Products!$C:$C,MATCH(C5881,Products!$A:$A,0))</f>
        <v>Electronics</v>
      </c>
      <c r="I5881" s="0" t="str">
        <f aca="false">INDEX(Orders!$D:$D,MATCH(B5881,Orders!$A:$A,0))</f>
        <v>Delivered</v>
      </c>
      <c r="J5881" s="8" t="n">
        <f aca="false">INDEX(Products!$E:$E,MATCH(C5881,Products!$A:$A,0))</f>
        <v>7790.71</v>
      </c>
      <c r="K5881" s="8" t="n">
        <f aca="false">D5881*J5881</f>
        <v>7790.71</v>
      </c>
    </row>
    <row r="5882" customFormat="false" ht="15" hidden="false" customHeight="false" outlineLevel="0" collapsed="false">
      <c r="A5882" s="0" t="s">
        <v>13650</v>
      </c>
      <c r="B5882" s="0" t="s">
        <v>5246</v>
      </c>
      <c r="C5882" s="0" t="s">
        <v>7674</v>
      </c>
      <c r="D5882" s="0" t="n">
        <v>1</v>
      </c>
      <c r="E5882" s="8" t="n">
        <v>1629</v>
      </c>
      <c r="F5882" s="0" t="n">
        <v>30</v>
      </c>
      <c r="G5882" s="8" t="n">
        <v>1140.3</v>
      </c>
      <c r="H5882" s="0" t="str">
        <f aca="false">INDEX(Products!$C:$C,MATCH(C5882,Products!$A:$A,0))</f>
        <v>Grocery</v>
      </c>
      <c r="I5882" s="0" t="str">
        <f aca="false">INDEX(Orders!$D:$D,MATCH(B5882,Orders!$A:$A,0))</f>
        <v>Delivered</v>
      </c>
      <c r="J5882" s="8" t="n">
        <f aca="false">INDEX(Products!$E:$E,MATCH(C5882,Products!$A:$A,0))</f>
        <v>1147.73</v>
      </c>
      <c r="K5882" s="8" t="n">
        <f aca="false">D5882*J5882</f>
        <v>1147.73</v>
      </c>
    </row>
    <row r="5883" customFormat="false" ht="15" hidden="false" customHeight="false" outlineLevel="0" collapsed="false">
      <c r="A5883" s="0" t="s">
        <v>13651</v>
      </c>
      <c r="B5883" s="0" t="s">
        <v>5247</v>
      </c>
      <c r="C5883" s="0" t="s">
        <v>7990</v>
      </c>
      <c r="D5883" s="0" t="n">
        <v>1</v>
      </c>
      <c r="E5883" s="8" t="n">
        <v>25780</v>
      </c>
      <c r="F5883" s="0" t="n">
        <v>5</v>
      </c>
      <c r="G5883" s="8" t="n">
        <v>24491</v>
      </c>
      <c r="H5883" s="0" t="str">
        <f aca="false">INDEX(Products!$C:$C,MATCH(C5883,Products!$A:$A,0))</f>
        <v>Electronics</v>
      </c>
      <c r="I5883" s="0" t="str">
        <f aca="false">INDEX(Orders!$D:$D,MATCH(B5883,Orders!$A:$A,0))</f>
        <v>Delivered</v>
      </c>
      <c r="J5883" s="8" t="n">
        <f aca="false">INDEX(Products!$E:$E,MATCH(C5883,Products!$A:$A,0))</f>
        <v>18157.51</v>
      </c>
      <c r="K5883" s="8" t="n">
        <f aca="false">D5883*J5883</f>
        <v>18157.51</v>
      </c>
    </row>
    <row r="5884" customFormat="false" ht="15" hidden="false" customHeight="false" outlineLevel="0" collapsed="false">
      <c r="A5884" s="0" t="s">
        <v>13652</v>
      </c>
      <c r="B5884" s="0" t="s">
        <v>5249</v>
      </c>
      <c r="C5884" s="0" t="s">
        <v>7723</v>
      </c>
      <c r="D5884" s="0" t="n">
        <v>2</v>
      </c>
      <c r="E5884" s="8" t="n">
        <v>26310</v>
      </c>
      <c r="F5884" s="0" t="n">
        <v>5</v>
      </c>
      <c r="G5884" s="8" t="n">
        <v>49989</v>
      </c>
      <c r="H5884" s="0" t="str">
        <f aca="false">INDEX(Products!$C:$C,MATCH(C5884,Products!$A:$A,0))</f>
        <v>Electronics</v>
      </c>
      <c r="I5884" s="0" t="str">
        <f aca="false">INDEX(Orders!$D:$D,MATCH(B5884,Orders!$A:$A,0))</f>
        <v>Delivered</v>
      </c>
      <c r="J5884" s="8" t="n">
        <f aca="false">INDEX(Products!$E:$E,MATCH(C5884,Products!$A:$A,0))</f>
        <v>16349.67</v>
      </c>
      <c r="K5884" s="8" t="n">
        <f aca="false">D5884*J5884</f>
        <v>32699.34</v>
      </c>
    </row>
    <row r="5885" customFormat="false" ht="15" hidden="false" customHeight="false" outlineLevel="0" collapsed="false">
      <c r="A5885" s="0" t="s">
        <v>13653</v>
      </c>
      <c r="B5885" s="0" t="s">
        <v>5251</v>
      </c>
      <c r="C5885" s="0" t="s">
        <v>7646</v>
      </c>
      <c r="D5885" s="0" t="n">
        <v>2</v>
      </c>
      <c r="E5885" s="8" t="n">
        <v>3610</v>
      </c>
      <c r="F5885" s="0" t="n">
        <v>10</v>
      </c>
      <c r="G5885" s="8" t="n">
        <v>6498</v>
      </c>
      <c r="H5885" s="0" t="str">
        <f aca="false">INDEX(Products!$C:$C,MATCH(C5885,Products!$A:$A,0))</f>
        <v>Fashion</v>
      </c>
      <c r="I5885" s="0" t="str">
        <f aca="false">INDEX(Orders!$D:$D,MATCH(B5885,Orders!$A:$A,0))</f>
        <v>Delivered</v>
      </c>
      <c r="J5885" s="8" t="n">
        <f aca="false">INDEX(Products!$E:$E,MATCH(C5885,Products!$A:$A,0))</f>
        <v>2575.47</v>
      </c>
      <c r="K5885" s="8" t="n">
        <f aca="false">D5885*J5885</f>
        <v>5150.94</v>
      </c>
    </row>
    <row r="5886" customFormat="false" ht="15" hidden="false" customHeight="false" outlineLevel="0" collapsed="false">
      <c r="A5886" s="0" t="s">
        <v>13654</v>
      </c>
      <c r="B5886" s="0" t="s">
        <v>5251</v>
      </c>
      <c r="C5886" s="0" t="s">
        <v>7961</v>
      </c>
      <c r="D5886" s="0" t="n">
        <v>2</v>
      </c>
      <c r="E5886" s="8" t="n">
        <v>7140</v>
      </c>
      <c r="F5886" s="0" t="n">
        <v>30</v>
      </c>
      <c r="G5886" s="8" t="n">
        <v>9996</v>
      </c>
      <c r="H5886" s="0" t="str">
        <f aca="false">INDEX(Products!$C:$C,MATCH(C5886,Products!$A:$A,0))</f>
        <v>Mobiles &amp; Accessories</v>
      </c>
      <c r="I5886" s="0" t="str">
        <f aca="false">INDEX(Orders!$D:$D,MATCH(B5886,Orders!$A:$A,0))</f>
        <v>Delivered</v>
      </c>
      <c r="J5886" s="8" t="n">
        <f aca="false">INDEX(Products!$E:$E,MATCH(C5886,Products!$A:$A,0))</f>
        <v>4319.28</v>
      </c>
      <c r="K5886" s="8" t="n">
        <f aca="false">D5886*J5886</f>
        <v>8638.56</v>
      </c>
    </row>
    <row r="5887" customFormat="false" ht="15" hidden="false" customHeight="false" outlineLevel="0" collapsed="false">
      <c r="A5887" s="0" t="s">
        <v>13655</v>
      </c>
      <c r="B5887" s="0" t="s">
        <v>5252</v>
      </c>
      <c r="C5887" s="0" t="s">
        <v>7648</v>
      </c>
      <c r="D5887" s="0" t="n">
        <v>2</v>
      </c>
      <c r="E5887" s="8" t="n">
        <v>2869</v>
      </c>
      <c r="F5887" s="0" t="n">
        <v>0</v>
      </c>
      <c r="G5887" s="8" t="n">
        <v>5738</v>
      </c>
      <c r="H5887" s="0" t="str">
        <f aca="false">INDEX(Products!$C:$C,MATCH(C5887,Products!$A:$A,0))</f>
        <v>Sports &amp; Fitness</v>
      </c>
      <c r="I5887" s="0" t="str">
        <f aca="false">INDEX(Orders!$D:$D,MATCH(B5887,Orders!$A:$A,0))</f>
        <v>Delivered</v>
      </c>
      <c r="J5887" s="8" t="n">
        <f aca="false">INDEX(Products!$E:$E,MATCH(C5887,Products!$A:$A,0))</f>
        <v>1957.62</v>
      </c>
      <c r="K5887" s="8" t="n">
        <f aca="false">D5887*J5887</f>
        <v>3915.24</v>
      </c>
    </row>
    <row r="5888" customFormat="false" ht="15" hidden="false" customHeight="false" outlineLevel="0" collapsed="false">
      <c r="A5888" s="0" t="s">
        <v>13656</v>
      </c>
      <c r="B5888" s="0" t="s">
        <v>5253</v>
      </c>
      <c r="C5888" s="0" t="s">
        <v>7879</v>
      </c>
      <c r="D5888" s="0" t="n">
        <v>1</v>
      </c>
      <c r="E5888" s="8" t="n">
        <v>389</v>
      </c>
      <c r="F5888" s="0" t="n">
        <v>5</v>
      </c>
      <c r="G5888" s="8" t="n">
        <v>369.55</v>
      </c>
      <c r="H5888" s="0" t="str">
        <f aca="false">INDEX(Products!$C:$C,MATCH(C5888,Products!$A:$A,0))</f>
        <v>Beauty &amp; Personal Care</v>
      </c>
      <c r="I5888" s="0" t="str">
        <f aca="false">INDEX(Orders!$D:$D,MATCH(B5888,Orders!$A:$A,0))</f>
        <v>Delivered</v>
      </c>
      <c r="J5888" s="8" t="n">
        <f aca="false">INDEX(Products!$E:$E,MATCH(C5888,Products!$A:$A,0))</f>
        <v>254.3</v>
      </c>
      <c r="K5888" s="8" t="n">
        <f aca="false">D5888*J5888</f>
        <v>254.3</v>
      </c>
    </row>
    <row r="5889" customFormat="false" ht="15" hidden="false" customHeight="false" outlineLevel="0" collapsed="false">
      <c r="A5889" s="0" t="s">
        <v>13657</v>
      </c>
      <c r="B5889" s="0" t="s">
        <v>5255</v>
      </c>
      <c r="C5889" s="0" t="s">
        <v>7666</v>
      </c>
      <c r="D5889" s="0" t="n">
        <v>1</v>
      </c>
      <c r="E5889" s="8" t="n">
        <v>42709</v>
      </c>
      <c r="F5889" s="0" t="n">
        <v>5</v>
      </c>
      <c r="G5889" s="8" t="n">
        <v>40573.55</v>
      </c>
      <c r="H5889" s="0" t="str">
        <f aca="false">INDEX(Products!$C:$C,MATCH(C5889,Products!$A:$A,0))</f>
        <v>Electronics</v>
      </c>
      <c r="I5889" s="0" t="str">
        <f aca="false">INDEX(Orders!$D:$D,MATCH(B5889,Orders!$A:$A,0))</f>
        <v>Delivered</v>
      </c>
      <c r="J5889" s="8" t="n">
        <f aca="false">INDEX(Products!$E:$E,MATCH(C5889,Products!$A:$A,0))</f>
        <v>27728.89</v>
      </c>
      <c r="K5889" s="8" t="n">
        <f aca="false">D5889*J5889</f>
        <v>27728.89</v>
      </c>
    </row>
    <row r="5890" customFormat="false" ht="15" hidden="false" customHeight="false" outlineLevel="0" collapsed="false">
      <c r="A5890" s="0" t="s">
        <v>13658</v>
      </c>
      <c r="B5890" s="0" t="s">
        <v>5255</v>
      </c>
      <c r="C5890" s="0" t="s">
        <v>7632</v>
      </c>
      <c r="D5890" s="0" t="n">
        <v>1</v>
      </c>
      <c r="E5890" s="8" t="n">
        <v>2139</v>
      </c>
      <c r="F5890" s="0" t="n">
        <v>5</v>
      </c>
      <c r="G5890" s="8" t="n">
        <v>2032.05</v>
      </c>
      <c r="H5890" s="0" t="str">
        <f aca="false">INDEX(Products!$C:$C,MATCH(C5890,Products!$A:$A,0))</f>
        <v>Fashion</v>
      </c>
      <c r="I5890" s="0" t="str">
        <f aca="false">INDEX(Orders!$D:$D,MATCH(B5890,Orders!$A:$A,0))</f>
        <v>Delivered</v>
      </c>
      <c r="J5890" s="8" t="n">
        <f aca="false">INDEX(Products!$E:$E,MATCH(C5890,Products!$A:$A,0))</f>
        <v>1562.3</v>
      </c>
      <c r="K5890" s="8" t="n">
        <f aca="false">D5890*J5890</f>
        <v>1562.3</v>
      </c>
    </row>
    <row r="5891" customFormat="false" ht="15" hidden="false" customHeight="false" outlineLevel="0" collapsed="false">
      <c r="A5891" s="0" t="s">
        <v>13659</v>
      </c>
      <c r="B5891" s="0" t="s">
        <v>5257</v>
      </c>
      <c r="C5891" s="0" t="s">
        <v>7657</v>
      </c>
      <c r="D5891" s="0" t="n">
        <v>1</v>
      </c>
      <c r="E5891" s="8" t="n">
        <v>2549</v>
      </c>
      <c r="F5891" s="0" t="n">
        <v>10</v>
      </c>
      <c r="G5891" s="8" t="n">
        <v>2294.1</v>
      </c>
      <c r="H5891" s="0" t="str">
        <f aca="false">INDEX(Products!$C:$C,MATCH(C5891,Products!$A:$A,0))</f>
        <v>Beauty &amp; Personal Care</v>
      </c>
      <c r="I5891" s="0" t="str">
        <f aca="false">INDEX(Orders!$D:$D,MATCH(B5891,Orders!$A:$A,0))</f>
        <v>Returned</v>
      </c>
      <c r="J5891" s="8" t="n">
        <f aca="false">INDEX(Products!$E:$E,MATCH(C5891,Products!$A:$A,0))</f>
        <v>1757.39</v>
      </c>
      <c r="K5891" s="8" t="n">
        <f aca="false">D5891*J5891</f>
        <v>1757.39</v>
      </c>
    </row>
    <row r="5892" customFormat="false" ht="15" hidden="false" customHeight="false" outlineLevel="0" collapsed="false">
      <c r="A5892" s="0" t="s">
        <v>13660</v>
      </c>
      <c r="B5892" s="0" t="s">
        <v>5257</v>
      </c>
      <c r="C5892" s="0" t="s">
        <v>7699</v>
      </c>
      <c r="D5892" s="0" t="n">
        <v>3</v>
      </c>
      <c r="E5892" s="8" t="n">
        <v>9229</v>
      </c>
      <c r="F5892" s="0" t="n">
        <v>0</v>
      </c>
      <c r="G5892" s="8" t="n">
        <v>27687</v>
      </c>
      <c r="H5892" s="0" t="str">
        <f aca="false">INDEX(Products!$C:$C,MATCH(C5892,Products!$A:$A,0))</f>
        <v>Sports &amp; Fitness</v>
      </c>
      <c r="I5892" s="0" t="str">
        <f aca="false">INDEX(Orders!$D:$D,MATCH(B5892,Orders!$A:$A,0))</f>
        <v>Returned</v>
      </c>
      <c r="J5892" s="8" t="n">
        <f aca="false">INDEX(Products!$E:$E,MATCH(C5892,Products!$A:$A,0))</f>
        <v>5762.08</v>
      </c>
      <c r="K5892" s="8" t="n">
        <f aca="false">D5892*J5892</f>
        <v>17286.24</v>
      </c>
    </row>
    <row r="5893" customFormat="false" ht="15" hidden="false" customHeight="false" outlineLevel="0" collapsed="false">
      <c r="A5893" s="0" t="s">
        <v>13661</v>
      </c>
      <c r="B5893" s="0" t="s">
        <v>5257</v>
      </c>
      <c r="C5893" s="0" t="s">
        <v>7595</v>
      </c>
      <c r="D5893" s="0" t="n">
        <v>1</v>
      </c>
      <c r="E5893" s="8" t="n">
        <v>8040</v>
      </c>
      <c r="F5893" s="0" t="n">
        <v>5</v>
      </c>
      <c r="G5893" s="8" t="n">
        <v>7638</v>
      </c>
      <c r="H5893" s="0" t="str">
        <f aca="false">INDEX(Products!$C:$C,MATCH(C5893,Products!$A:$A,0))</f>
        <v>Home &amp; Kitchen</v>
      </c>
      <c r="I5893" s="0" t="str">
        <f aca="false">INDEX(Orders!$D:$D,MATCH(B5893,Orders!$A:$A,0))</f>
        <v>Returned</v>
      </c>
      <c r="J5893" s="8" t="n">
        <f aca="false">INDEX(Products!$E:$E,MATCH(C5893,Products!$A:$A,0))</f>
        <v>4810.96</v>
      </c>
      <c r="K5893" s="8" t="n">
        <f aca="false">D5893*J5893</f>
        <v>4810.96</v>
      </c>
    </row>
    <row r="5894" customFormat="false" ht="15" hidden="false" customHeight="false" outlineLevel="0" collapsed="false">
      <c r="A5894" s="0" t="s">
        <v>13662</v>
      </c>
      <c r="B5894" s="0" t="s">
        <v>5259</v>
      </c>
      <c r="C5894" s="0" t="s">
        <v>7833</v>
      </c>
      <c r="D5894" s="0" t="n">
        <v>1</v>
      </c>
      <c r="E5894" s="8" t="n">
        <v>63680</v>
      </c>
      <c r="F5894" s="0" t="n">
        <v>5</v>
      </c>
      <c r="G5894" s="8" t="n">
        <v>60496</v>
      </c>
      <c r="H5894" s="0" t="str">
        <f aca="false">INDEX(Products!$C:$C,MATCH(C5894,Products!$A:$A,0))</f>
        <v>Mobiles &amp; Accessories</v>
      </c>
      <c r="I5894" s="0" t="str">
        <f aca="false">INDEX(Orders!$D:$D,MATCH(B5894,Orders!$A:$A,0))</f>
        <v>Delivered</v>
      </c>
      <c r="J5894" s="8" t="n">
        <f aca="false">INDEX(Products!$E:$E,MATCH(C5894,Products!$A:$A,0))</f>
        <v>42793.05</v>
      </c>
      <c r="K5894" s="8" t="n">
        <f aca="false">D5894*J5894</f>
        <v>42793.05</v>
      </c>
    </row>
    <row r="5895" customFormat="false" ht="15" hidden="false" customHeight="false" outlineLevel="0" collapsed="false">
      <c r="A5895" s="0" t="s">
        <v>13663</v>
      </c>
      <c r="B5895" s="0" t="s">
        <v>5259</v>
      </c>
      <c r="C5895" s="0" t="s">
        <v>8057</v>
      </c>
      <c r="D5895" s="0" t="n">
        <v>1</v>
      </c>
      <c r="E5895" s="8" t="n">
        <v>5310</v>
      </c>
      <c r="F5895" s="0" t="n">
        <v>15</v>
      </c>
      <c r="G5895" s="8" t="n">
        <v>4513.5</v>
      </c>
      <c r="H5895" s="0" t="str">
        <f aca="false">INDEX(Products!$C:$C,MATCH(C5895,Products!$A:$A,0))</f>
        <v>Sports &amp; Fitness</v>
      </c>
      <c r="I5895" s="0" t="str">
        <f aca="false">INDEX(Orders!$D:$D,MATCH(B5895,Orders!$A:$A,0))</f>
        <v>Delivered</v>
      </c>
      <c r="J5895" s="8" t="n">
        <f aca="false">INDEX(Products!$E:$E,MATCH(C5895,Products!$A:$A,0))</f>
        <v>3979.51</v>
      </c>
      <c r="K5895" s="8" t="n">
        <f aca="false">D5895*J5895</f>
        <v>3979.51</v>
      </c>
    </row>
    <row r="5896" customFormat="false" ht="15" hidden="false" customHeight="false" outlineLevel="0" collapsed="false">
      <c r="A5896" s="0" t="s">
        <v>13664</v>
      </c>
      <c r="B5896" s="0" t="s">
        <v>5261</v>
      </c>
      <c r="C5896" s="0" t="s">
        <v>7801</v>
      </c>
      <c r="D5896" s="0" t="n">
        <v>1</v>
      </c>
      <c r="E5896" s="8" t="n">
        <v>2889</v>
      </c>
      <c r="F5896" s="0" t="n">
        <v>0</v>
      </c>
      <c r="G5896" s="8" t="n">
        <v>2889</v>
      </c>
      <c r="H5896" s="0" t="str">
        <f aca="false">INDEX(Products!$C:$C,MATCH(C5896,Products!$A:$A,0))</f>
        <v>Fashion</v>
      </c>
      <c r="I5896" s="0" t="str">
        <f aca="false">INDEX(Orders!$D:$D,MATCH(B5896,Orders!$A:$A,0))</f>
        <v>Delivered</v>
      </c>
      <c r="J5896" s="8" t="n">
        <f aca="false">INDEX(Products!$E:$E,MATCH(C5896,Products!$A:$A,0))</f>
        <v>1991.35</v>
      </c>
      <c r="K5896" s="8" t="n">
        <f aca="false">D5896*J5896</f>
        <v>1991.35</v>
      </c>
    </row>
    <row r="5897" customFormat="false" ht="15" hidden="false" customHeight="false" outlineLevel="0" collapsed="false">
      <c r="A5897" s="0" t="s">
        <v>13665</v>
      </c>
      <c r="B5897" s="0" t="s">
        <v>5262</v>
      </c>
      <c r="C5897" s="0" t="s">
        <v>7597</v>
      </c>
      <c r="D5897" s="0" t="n">
        <v>1</v>
      </c>
      <c r="E5897" s="8" t="n">
        <v>959</v>
      </c>
      <c r="F5897" s="0" t="n">
        <v>15</v>
      </c>
      <c r="G5897" s="8" t="n">
        <v>815.15</v>
      </c>
      <c r="H5897" s="0" t="str">
        <f aca="false">INDEX(Products!$C:$C,MATCH(C5897,Products!$A:$A,0))</f>
        <v>Toys &amp; Baby Care</v>
      </c>
      <c r="I5897" s="0" t="str">
        <f aca="false">INDEX(Orders!$D:$D,MATCH(B5897,Orders!$A:$A,0))</f>
        <v>Delivered</v>
      </c>
      <c r="J5897" s="8" t="n">
        <f aca="false">INDEX(Products!$E:$E,MATCH(C5897,Products!$A:$A,0))</f>
        <v>528.95</v>
      </c>
      <c r="K5897" s="8" t="n">
        <f aca="false">D5897*J5897</f>
        <v>528.95</v>
      </c>
    </row>
    <row r="5898" customFormat="false" ht="15" hidden="false" customHeight="false" outlineLevel="0" collapsed="false">
      <c r="A5898" s="0" t="s">
        <v>13666</v>
      </c>
      <c r="B5898" s="0" t="s">
        <v>5264</v>
      </c>
      <c r="C5898" s="0" t="s">
        <v>7609</v>
      </c>
      <c r="D5898" s="0" t="n">
        <v>1</v>
      </c>
      <c r="E5898" s="8" t="n">
        <v>35369</v>
      </c>
      <c r="F5898" s="0" t="n">
        <v>15</v>
      </c>
      <c r="G5898" s="8" t="n">
        <v>30063.65</v>
      </c>
      <c r="H5898" s="0" t="str">
        <f aca="false">INDEX(Products!$C:$C,MATCH(C5898,Products!$A:$A,0))</f>
        <v>Electronics</v>
      </c>
      <c r="I5898" s="0" t="str">
        <f aca="false">INDEX(Orders!$D:$D,MATCH(B5898,Orders!$A:$A,0))</f>
        <v>Delivered</v>
      </c>
      <c r="J5898" s="8" t="n">
        <f aca="false">INDEX(Products!$E:$E,MATCH(C5898,Products!$A:$A,0))</f>
        <v>24770.66</v>
      </c>
      <c r="K5898" s="8" t="n">
        <f aca="false">D5898*J5898</f>
        <v>24770.66</v>
      </c>
    </row>
    <row r="5899" customFormat="false" ht="15" hidden="false" customHeight="false" outlineLevel="0" collapsed="false">
      <c r="A5899" s="0" t="s">
        <v>13667</v>
      </c>
      <c r="B5899" s="0" t="s">
        <v>5264</v>
      </c>
      <c r="C5899" s="0" t="s">
        <v>7731</v>
      </c>
      <c r="D5899" s="0" t="n">
        <v>1</v>
      </c>
      <c r="E5899" s="8" t="n">
        <v>20750</v>
      </c>
      <c r="F5899" s="0" t="n">
        <v>5</v>
      </c>
      <c r="G5899" s="8" t="n">
        <v>19712.5</v>
      </c>
      <c r="H5899" s="0" t="str">
        <f aca="false">INDEX(Products!$C:$C,MATCH(C5899,Products!$A:$A,0))</f>
        <v>Electronics</v>
      </c>
      <c r="I5899" s="0" t="str">
        <f aca="false">INDEX(Orders!$D:$D,MATCH(B5899,Orders!$A:$A,0))</f>
        <v>Delivered</v>
      </c>
      <c r="J5899" s="8" t="n">
        <f aca="false">INDEX(Products!$E:$E,MATCH(C5899,Products!$A:$A,0))</f>
        <v>12173.79</v>
      </c>
      <c r="K5899" s="8" t="n">
        <f aca="false">D5899*J5899</f>
        <v>12173.79</v>
      </c>
    </row>
    <row r="5900" customFormat="false" ht="15" hidden="false" customHeight="false" outlineLevel="0" collapsed="false">
      <c r="A5900" s="0" t="s">
        <v>13668</v>
      </c>
      <c r="B5900" s="0" t="s">
        <v>5265</v>
      </c>
      <c r="C5900" s="0" t="s">
        <v>7690</v>
      </c>
      <c r="D5900" s="0" t="n">
        <v>1</v>
      </c>
      <c r="E5900" s="8" t="n">
        <v>10500</v>
      </c>
      <c r="F5900" s="0" t="n">
        <v>0</v>
      </c>
      <c r="G5900" s="8" t="n">
        <v>10500</v>
      </c>
      <c r="H5900" s="0" t="str">
        <f aca="false">INDEX(Products!$C:$C,MATCH(C5900,Products!$A:$A,0))</f>
        <v>Electronics</v>
      </c>
      <c r="I5900" s="0" t="str">
        <f aca="false">INDEX(Orders!$D:$D,MATCH(B5900,Orders!$A:$A,0))</f>
        <v>Returned</v>
      </c>
      <c r="J5900" s="8" t="n">
        <f aca="false">INDEX(Products!$E:$E,MATCH(C5900,Products!$A:$A,0))</f>
        <v>7790.71</v>
      </c>
      <c r="K5900" s="8" t="n">
        <f aca="false">D5900*J5900</f>
        <v>7790.71</v>
      </c>
    </row>
    <row r="5901" customFormat="false" ht="15" hidden="false" customHeight="false" outlineLevel="0" collapsed="false">
      <c r="A5901" s="0" t="s">
        <v>13669</v>
      </c>
      <c r="B5901" s="0" t="s">
        <v>5265</v>
      </c>
      <c r="C5901" s="0" t="s">
        <v>7678</v>
      </c>
      <c r="D5901" s="0" t="n">
        <v>1</v>
      </c>
      <c r="E5901" s="8" t="n">
        <v>9859</v>
      </c>
      <c r="F5901" s="0" t="n">
        <v>10</v>
      </c>
      <c r="G5901" s="8" t="n">
        <v>8873.1</v>
      </c>
      <c r="H5901" s="0" t="str">
        <f aca="false">INDEX(Products!$C:$C,MATCH(C5901,Products!$A:$A,0))</f>
        <v>Electronics</v>
      </c>
      <c r="I5901" s="0" t="str">
        <f aca="false">INDEX(Orders!$D:$D,MATCH(B5901,Orders!$A:$A,0))</f>
        <v>Returned</v>
      </c>
      <c r="J5901" s="8" t="n">
        <f aca="false">INDEX(Products!$E:$E,MATCH(C5901,Products!$A:$A,0))</f>
        <v>6581.05</v>
      </c>
      <c r="K5901" s="8" t="n">
        <f aca="false">D5901*J5901</f>
        <v>6581.05</v>
      </c>
    </row>
    <row r="5902" customFormat="false" ht="15" hidden="false" customHeight="false" outlineLevel="0" collapsed="false">
      <c r="A5902" s="0" t="s">
        <v>13670</v>
      </c>
      <c r="B5902" s="0" t="s">
        <v>5266</v>
      </c>
      <c r="C5902" s="0" t="s">
        <v>7642</v>
      </c>
      <c r="D5902" s="0" t="n">
        <v>1</v>
      </c>
      <c r="E5902" s="8" t="n">
        <v>15499</v>
      </c>
      <c r="F5902" s="0" t="n">
        <v>10</v>
      </c>
      <c r="G5902" s="8" t="n">
        <v>13949.1</v>
      </c>
      <c r="H5902" s="0" t="str">
        <f aca="false">INDEX(Products!$C:$C,MATCH(C5902,Products!$A:$A,0))</f>
        <v>Electronics</v>
      </c>
      <c r="I5902" s="0" t="str">
        <f aca="false">INDEX(Orders!$D:$D,MATCH(B5902,Orders!$A:$A,0))</f>
        <v>Cancelled</v>
      </c>
      <c r="J5902" s="8" t="n">
        <f aca="false">INDEX(Products!$E:$E,MATCH(C5902,Products!$A:$A,0))</f>
        <v>11174.87</v>
      </c>
      <c r="K5902" s="8" t="n">
        <f aca="false">D5902*J5902</f>
        <v>11174.87</v>
      </c>
    </row>
    <row r="5903" customFormat="false" ht="15" hidden="false" customHeight="false" outlineLevel="0" collapsed="false">
      <c r="A5903" s="0" t="s">
        <v>13671</v>
      </c>
      <c r="B5903" s="0" t="s">
        <v>5266</v>
      </c>
      <c r="C5903" s="0" t="s">
        <v>7712</v>
      </c>
      <c r="D5903" s="0" t="n">
        <v>1</v>
      </c>
      <c r="E5903" s="8" t="n">
        <v>7739</v>
      </c>
      <c r="F5903" s="0" t="n">
        <v>5</v>
      </c>
      <c r="G5903" s="8" t="n">
        <v>7352.05</v>
      </c>
      <c r="H5903" s="0" t="str">
        <f aca="false">INDEX(Products!$C:$C,MATCH(C5903,Products!$A:$A,0))</f>
        <v>Electronics</v>
      </c>
      <c r="I5903" s="0" t="str">
        <f aca="false">INDEX(Orders!$D:$D,MATCH(B5903,Orders!$A:$A,0))</f>
        <v>Cancelled</v>
      </c>
      <c r="J5903" s="8" t="n">
        <f aca="false">INDEX(Products!$E:$E,MATCH(C5903,Products!$A:$A,0))</f>
        <v>5718.71</v>
      </c>
      <c r="K5903" s="8" t="n">
        <f aca="false">D5903*J5903</f>
        <v>5718.71</v>
      </c>
    </row>
    <row r="5904" customFormat="false" ht="15" hidden="false" customHeight="false" outlineLevel="0" collapsed="false">
      <c r="A5904" s="0" t="s">
        <v>13672</v>
      </c>
      <c r="B5904" s="0" t="s">
        <v>5266</v>
      </c>
      <c r="C5904" s="0" t="s">
        <v>8253</v>
      </c>
      <c r="D5904" s="0" t="n">
        <v>1</v>
      </c>
      <c r="E5904" s="8" t="n">
        <v>1729</v>
      </c>
      <c r="F5904" s="0" t="n">
        <v>0</v>
      </c>
      <c r="G5904" s="8" t="n">
        <v>1729</v>
      </c>
      <c r="H5904" s="0" t="str">
        <f aca="false">INDEX(Products!$C:$C,MATCH(C5904,Products!$A:$A,0))</f>
        <v>Beauty &amp; Personal Care</v>
      </c>
      <c r="I5904" s="0" t="str">
        <f aca="false">INDEX(Orders!$D:$D,MATCH(B5904,Orders!$A:$A,0))</f>
        <v>Cancelled</v>
      </c>
      <c r="J5904" s="8" t="n">
        <f aca="false">INDEX(Products!$E:$E,MATCH(C5904,Products!$A:$A,0))</f>
        <v>1062.01</v>
      </c>
      <c r="K5904" s="8" t="n">
        <f aca="false">D5904*J5904</f>
        <v>1062.01</v>
      </c>
    </row>
    <row r="5905" customFormat="false" ht="15" hidden="false" customHeight="false" outlineLevel="0" collapsed="false">
      <c r="A5905" s="0" t="s">
        <v>13673</v>
      </c>
      <c r="B5905" s="0" t="s">
        <v>5266</v>
      </c>
      <c r="C5905" s="0" t="s">
        <v>7963</v>
      </c>
      <c r="D5905" s="0" t="n">
        <v>1</v>
      </c>
      <c r="E5905" s="8" t="n">
        <v>1509</v>
      </c>
      <c r="F5905" s="0" t="n">
        <v>0</v>
      </c>
      <c r="G5905" s="8" t="n">
        <v>1509</v>
      </c>
      <c r="H5905" s="0" t="str">
        <f aca="false">INDEX(Products!$C:$C,MATCH(C5905,Products!$A:$A,0))</f>
        <v>Books</v>
      </c>
      <c r="I5905" s="0" t="str">
        <f aca="false">INDEX(Orders!$D:$D,MATCH(B5905,Orders!$A:$A,0))</f>
        <v>Cancelled</v>
      </c>
      <c r="J5905" s="8" t="n">
        <f aca="false">INDEX(Products!$E:$E,MATCH(C5905,Products!$A:$A,0))</f>
        <v>849.27</v>
      </c>
      <c r="K5905" s="8" t="n">
        <f aca="false">D5905*J5905</f>
        <v>849.27</v>
      </c>
    </row>
    <row r="5906" customFormat="false" ht="15" hidden="false" customHeight="false" outlineLevel="0" collapsed="false">
      <c r="A5906" s="0" t="s">
        <v>13674</v>
      </c>
      <c r="B5906" s="0" t="s">
        <v>5268</v>
      </c>
      <c r="C5906" s="0" t="s">
        <v>7595</v>
      </c>
      <c r="D5906" s="0" t="n">
        <v>1</v>
      </c>
      <c r="E5906" s="8" t="n">
        <v>8040</v>
      </c>
      <c r="F5906" s="0" t="n">
        <v>0</v>
      </c>
      <c r="G5906" s="8" t="n">
        <v>8040</v>
      </c>
      <c r="H5906" s="0" t="str">
        <f aca="false">INDEX(Products!$C:$C,MATCH(C5906,Products!$A:$A,0))</f>
        <v>Home &amp; Kitchen</v>
      </c>
      <c r="I5906" s="0" t="str">
        <f aca="false">INDEX(Orders!$D:$D,MATCH(B5906,Orders!$A:$A,0))</f>
        <v>Delivered</v>
      </c>
      <c r="J5906" s="8" t="n">
        <f aca="false">INDEX(Products!$E:$E,MATCH(C5906,Products!$A:$A,0))</f>
        <v>4810.96</v>
      </c>
      <c r="K5906" s="8" t="n">
        <f aca="false">D5906*J5906</f>
        <v>4810.96</v>
      </c>
    </row>
    <row r="5907" customFormat="false" ht="15" hidden="false" customHeight="false" outlineLevel="0" collapsed="false">
      <c r="A5907" s="0" t="s">
        <v>13675</v>
      </c>
      <c r="B5907" s="0" t="s">
        <v>5268</v>
      </c>
      <c r="C5907" s="0" t="s">
        <v>7707</v>
      </c>
      <c r="D5907" s="0" t="n">
        <v>1</v>
      </c>
      <c r="E5907" s="8" t="n">
        <v>3479</v>
      </c>
      <c r="F5907" s="0" t="n">
        <v>20</v>
      </c>
      <c r="G5907" s="8" t="n">
        <v>2783.2</v>
      </c>
      <c r="H5907" s="0" t="str">
        <f aca="false">INDEX(Products!$C:$C,MATCH(C5907,Products!$A:$A,0))</f>
        <v>Fashion</v>
      </c>
      <c r="I5907" s="0" t="str">
        <f aca="false">INDEX(Orders!$D:$D,MATCH(B5907,Orders!$A:$A,0))</f>
        <v>Delivered</v>
      </c>
      <c r="J5907" s="8" t="n">
        <f aca="false">INDEX(Products!$E:$E,MATCH(C5907,Products!$A:$A,0))</f>
        <v>1949.52</v>
      </c>
      <c r="K5907" s="8" t="n">
        <f aca="false">D5907*J5907</f>
        <v>1949.52</v>
      </c>
    </row>
    <row r="5908" customFormat="false" ht="15" hidden="false" customHeight="false" outlineLevel="0" collapsed="false">
      <c r="A5908" s="0" t="s">
        <v>13676</v>
      </c>
      <c r="B5908" s="0" t="s">
        <v>5270</v>
      </c>
      <c r="C5908" s="0" t="s">
        <v>7908</v>
      </c>
      <c r="D5908" s="0" t="n">
        <v>1</v>
      </c>
      <c r="E5908" s="8" t="n">
        <v>1209</v>
      </c>
      <c r="F5908" s="0" t="n">
        <v>5</v>
      </c>
      <c r="G5908" s="8" t="n">
        <v>1148.55</v>
      </c>
      <c r="H5908" s="0" t="str">
        <f aca="false">INDEX(Products!$C:$C,MATCH(C5908,Products!$A:$A,0))</f>
        <v>Grocery</v>
      </c>
      <c r="I5908" s="0" t="str">
        <f aca="false">INDEX(Orders!$D:$D,MATCH(B5908,Orders!$A:$A,0))</f>
        <v>Delivered</v>
      </c>
      <c r="J5908" s="8" t="n">
        <f aca="false">INDEX(Products!$E:$E,MATCH(C5908,Products!$A:$A,0))</f>
        <v>824.78</v>
      </c>
      <c r="K5908" s="8" t="n">
        <f aca="false">D5908*J5908</f>
        <v>824.78</v>
      </c>
    </row>
    <row r="5909" customFormat="false" ht="15" hidden="false" customHeight="false" outlineLevel="0" collapsed="false">
      <c r="A5909" s="0" t="s">
        <v>13677</v>
      </c>
      <c r="B5909" s="0" t="s">
        <v>5271</v>
      </c>
      <c r="C5909" s="0" t="s">
        <v>7684</v>
      </c>
      <c r="D5909" s="0" t="n">
        <v>1</v>
      </c>
      <c r="E5909" s="8" t="n">
        <v>3569</v>
      </c>
      <c r="F5909" s="0" t="n">
        <v>10</v>
      </c>
      <c r="G5909" s="8" t="n">
        <v>3212.1</v>
      </c>
      <c r="H5909" s="0" t="str">
        <f aca="false">INDEX(Products!$C:$C,MATCH(C5909,Products!$A:$A,0))</f>
        <v>Electronics</v>
      </c>
      <c r="I5909" s="0" t="str">
        <f aca="false">INDEX(Orders!$D:$D,MATCH(B5909,Orders!$A:$A,0))</f>
        <v>Cancelled</v>
      </c>
      <c r="J5909" s="8" t="n">
        <f aca="false">INDEX(Products!$E:$E,MATCH(C5909,Products!$A:$A,0))</f>
        <v>2290.54</v>
      </c>
      <c r="K5909" s="8" t="n">
        <f aca="false">D5909*J5909</f>
        <v>2290.54</v>
      </c>
    </row>
    <row r="5910" customFormat="false" ht="15" hidden="false" customHeight="false" outlineLevel="0" collapsed="false">
      <c r="A5910" s="0" t="s">
        <v>13678</v>
      </c>
      <c r="B5910" s="0" t="s">
        <v>5272</v>
      </c>
      <c r="C5910" s="0" t="s">
        <v>7803</v>
      </c>
      <c r="D5910" s="0" t="n">
        <v>1</v>
      </c>
      <c r="E5910" s="8" t="n">
        <v>34270</v>
      </c>
      <c r="F5910" s="0" t="n">
        <v>0</v>
      </c>
      <c r="G5910" s="8" t="n">
        <v>34270</v>
      </c>
      <c r="H5910" s="0" t="str">
        <f aca="false">INDEX(Products!$C:$C,MATCH(C5910,Products!$A:$A,0))</f>
        <v>Electronics</v>
      </c>
      <c r="I5910" s="0" t="str">
        <f aca="false">INDEX(Orders!$D:$D,MATCH(B5910,Orders!$A:$A,0))</f>
        <v>Delivered</v>
      </c>
      <c r="J5910" s="8" t="n">
        <f aca="false">INDEX(Products!$E:$E,MATCH(C5910,Products!$A:$A,0))</f>
        <v>19956.6</v>
      </c>
      <c r="K5910" s="8" t="n">
        <f aca="false">D5910*J5910</f>
        <v>19956.6</v>
      </c>
    </row>
    <row r="5911" customFormat="false" ht="15" hidden="false" customHeight="false" outlineLevel="0" collapsed="false">
      <c r="A5911" s="0" t="s">
        <v>13679</v>
      </c>
      <c r="B5911" s="0" t="s">
        <v>5272</v>
      </c>
      <c r="C5911" s="0" t="s">
        <v>8428</v>
      </c>
      <c r="D5911" s="0" t="n">
        <v>1</v>
      </c>
      <c r="E5911" s="8" t="n">
        <v>8599</v>
      </c>
      <c r="F5911" s="0" t="n">
        <v>10</v>
      </c>
      <c r="G5911" s="8" t="n">
        <v>7739.1</v>
      </c>
      <c r="H5911" s="0" t="str">
        <f aca="false">INDEX(Products!$C:$C,MATCH(C5911,Products!$A:$A,0))</f>
        <v>Home &amp; Kitchen</v>
      </c>
      <c r="I5911" s="0" t="str">
        <f aca="false">INDEX(Orders!$D:$D,MATCH(B5911,Orders!$A:$A,0))</f>
        <v>Delivered</v>
      </c>
      <c r="J5911" s="8" t="n">
        <f aca="false">INDEX(Products!$E:$E,MATCH(C5911,Products!$A:$A,0))</f>
        <v>5346.13</v>
      </c>
      <c r="K5911" s="8" t="n">
        <f aca="false">D5911*J5911</f>
        <v>5346.13</v>
      </c>
    </row>
    <row r="5912" customFormat="false" ht="15" hidden="false" customHeight="false" outlineLevel="0" collapsed="false">
      <c r="A5912" s="0" t="s">
        <v>13680</v>
      </c>
      <c r="B5912" s="0" t="s">
        <v>5272</v>
      </c>
      <c r="C5912" s="0" t="s">
        <v>7910</v>
      </c>
      <c r="D5912" s="0" t="n">
        <v>1</v>
      </c>
      <c r="E5912" s="8" t="n">
        <v>1649</v>
      </c>
      <c r="F5912" s="0" t="n">
        <v>5</v>
      </c>
      <c r="G5912" s="8" t="n">
        <v>1566.55</v>
      </c>
      <c r="H5912" s="0" t="str">
        <f aca="false">INDEX(Products!$C:$C,MATCH(C5912,Products!$A:$A,0))</f>
        <v>Fashion</v>
      </c>
      <c r="I5912" s="0" t="str">
        <f aca="false">INDEX(Orders!$D:$D,MATCH(B5912,Orders!$A:$A,0))</f>
        <v>Delivered</v>
      </c>
      <c r="J5912" s="8" t="n">
        <f aca="false">INDEX(Products!$E:$E,MATCH(C5912,Products!$A:$A,0))</f>
        <v>1049.68</v>
      </c>
      <c r="K5912" s="8" t="n">
        <f aca="false">D5912*J5912</f>
        <v>1049.68</v>
      </c>
    </row>
    <row r="5913" customFormat="false" ht="15" hidden="false" customHeight="false" outlineLevel="0" collapsed="false">
      <c r="A5913" s="0" t="s">
        <v>13681</v>
      </c>
      <c r="B5913" s="0" t="s">
        <v>5273</v>
      </c>
      <c r="C5913" s="0" t="s">
        <v>7686</v>
      </c>
      <c r="D5913" s="0" t="n">
        <v>1</v>
      </c>
      <c r="E5913" s="8" t="n">
        <v>11089</v>
      </c>
      <c r="F5913" s="0" t="n">
        <v>10</v>
      </c>
      <c r="G5913" s="8" t="n">
        <v>9980.1</v>
      </c>
      <c r="H5913" s="0" t="str">
        <f aca="false">INDEX(Products!$C:$C,MATCH(C5913,Products!$A:$A,0))</f>
        <v>Home &amp; Kitchen</v>
      </c>
      <c r="I5913" s="0" t="str">
        <f aca="false">INDEX(Orders!$D:$D,MATCH(B5913,Orders!$A:$A,0))</f>
        <v>Delivered</v>
      </c>
      <c r="J5913" s="8" t="n">
        <f aca="false">INDEX(Products!$E:$E,MATCH(C5913,Products!$A:$A,0))</f>
        <v>6310.53</v>
      </c>
      <c r="K5913" s="8" t="n">
        <f aca="false">D5913*J5913</f>
        <v>6310.53</v>
      </c>
    </row>
    <row r="5914" customFormat="false" ht="15" hidden="false" customHeight="false" outlineLevel="0" collapsed="false">
      <c r="A5914" s="0" t="s">
        <v>13682</v>
      </c>
      <c r="B5914" s="0" t="s">
        <v>5273</v>
      </c>
      <c r="C5914" s="0" t="s">
        <v>7916</v>
      </c>
      <c r="D5914" s="0" t="n">
        <v>1</v>
      </c>
      <c r="E5914" s="8" t="n">
        <v>2700</v>
      </c>
      <c r="F5914" s="0" t="n">
        <v>0</v>
      </c>
      <c r="G5914" s="8" t="n">
        <v>2700</v>
      </c>
      <c r="H5914" s="0" t="str">
        <f aca="false">INDEX(Products!$C:$C,MATCH(C5914,Products!$A:$A,0))</f>
        <v>Beauty &amp; Personal Care</v>
      </c>
      <c r="I5914" s="0" t="str">
        <f aca="false">INDEX(Orders!$D:$D,MATCH(B5914,Orders!$A:$A,0))</f>
        <v>Delivered</v>
      </c>
      <c r="J5914" s="8" t="n">
        <f aca="false">INDEX(Products!$E:$E,MATCH(C5914,Products!$A:$A,0))</f>
        <v>1844.89</v>
      </c>
      <c r="K5914" s="8" t="n">
        <f aca="false">D5914*J5914</f>
        <v>1844.89</v>
      </c>
    </row>
    <row r="5915" customFormat="false" ht="15" hidden="false" customHeight="false" outlineLevel="0" collapsed="false">
      <c r="A5915" s="0" t="s">
        <v>13683</v>
      </c>
      <c r="B5915" s="0" t="s">
        <v>5273</v>
      </c>
      <c r="C5915" s="0" t="s">
        <v>7716</v>
      </c>
      <c r="D5915" s="0" t="n">
        <v>1</v>
      </c>
      <c r="E5915" s="8" t="n">
        <v>979</v>
      </c>
      <c r="F5915" s="0" t="n">
        <v>15</v>
      </c>
      <c r="G5915" s="8" t="n">
        <v>832.15</v>
      </c>
      <c r="H5915" s="0" t="str">
        <f aca="false">INDEX(Products!$C:$C,MATCH(C5915,Products!$A:$A,0))</f>
        <v>Books</v>
      </c>
      <c r="I5915" s="0" t="str">
        <f aca="false">INDEX(Orders!$D:$D,MATCH(B5915,Orders!$A:$A,0))</f>
        <v>Delivered</v>
      </c>
      <c r="J5915" s="8" t="n">
        <f aca="false">INDEX(Products!$E:$E,MATCH(C5915,Products!$A:$A,0))</f>
        <v>603.86</v>
      </c>
      <c r="K5915" s="8" t="n">
        <f aca="false">D5915*J5915</f>
        <v>603.86</v>
      </c>
    </row>
    <row r="5916" customFormat="false" ht="15" hidden="false" customHeight="false" outlineLevel="0" collapsed="false">
      <c r="A5916" s="0" t="s">
        <v>13684</v>
      </c>
      <c r="B5916" s="0" t="s">
        <v>5275</v>
      </c>
      <c r="C5916" s="0" t="s">
        <v>7699</v>
      </c>
      <c r="D5916" s="0" t="n">
        <v>2</v>
      </c>
      <c r="E5916" s="8" t="n">
        <v>9229</v>
      </c>
      <c r="F5916" s="0" t="n">
        <v>5</v>
      </c>
      <c r="G5916" s="8" t="n">
        <v>17535.1</v>
      </c>
      <c r="H5916" s="0" t="str">
        <f aca="false">INDEX(Products!$C:$C,MATCH(C5916,Products!$A:$A,0))</f>
        <v>Sports &amp; Fitness</v>
      </c>
      <c r="I5916" s="0" t="str">
        <f aca="false">INDEX(Orders!$D:$D,MATCH(B5916,Orders!$A:$A,0))</f>
        <v>Cancelled</v>
      </c>
      <c r="J5916" s="8" t="n">
        <f aca="false">INDEX(Products!$E:$E,MATCH(C5916,Products!$A:$A,0))</f>
        <v>5762.08</v>
      </c>
      <c r="K5916" s="8" t="n">
        <f aca="false">D5916*J5916</f>
        <v>11524.16</v>
      </c>
    </row>
    <row r="5917" customFormat="false" ht="15" hidden="false" customHeight="false" outlineLevel="0" collapsed="false">
      <c r="A5917" s="0" t="s">
        <v>13685</v>
      </c>
      <c r="B5917" s="0" t="s">
        <v>5276</v>
      </c>
      <c r="C5917" s="0" t="s">
        <v>7714</v>
      </c>
      <c r="D5917" s="0" t="n">
        <v>1</v>
      </c>
      <c r="E5917" s="8" t="n">
        <v>4709</v>
      </c>
      <c r="F5917" s="0" t="n">
        <v>0</v>
      </c>
      <c r="G5917" s="8" t="n">
        <v>4709</v>
      </c>
      <c r="H5917" s="0" t="str">
        <f aca="false">INDEX(Products!$C:$C,MATCH(C5917,Products!$A:$A,0))</f>
        <v>Home &amp; Kitchen</v>
      </c>
      <c r="I5917" s="0" t="str">
        <f aca="false">INDEX(Orders!$D:$D,MATCH(B5917,Orders!$A:$A,0))</f>
        <v>Delivered</v>
      </c>
      <c r="J5917" s="8" t="n">
        <f aca="false">INDEX(Products!$E:$E,MATCH(C5917,Products!$A:$A,0))</f>
        <v>2876.2</v>
      </c>
      <c r="K5917" s="8" t="n">
        <f aca="false">D5917*J5917</f>
        <v>2876.2</v>
      </c>
    </row>
    <row r="5918" customFormat="false" ht="15" hidden="false" customHeight="false" outlineLevel="0" collapsed="false">
      <c r="A5918" s="0" t="s">
        <v>13686</v>
      </c>
      <c r="B5918" s="0" t="s">
        <v>5277</v>
      </c>
      <c r="C5918" s="0" t="s">
        <v>7795</v>
      </c>
      <c r="D5918" s="0" t="n">
        <v>3</v>
      </c>
      <c r="E5918" s="8" t="n">
        <v>14009</v>
      </c>
      <c r="F5918" s="0" t="n">
        <v>0</v>
      </c>
      <c r="G5918" s="8" t="n">
        <v>42027</v>
      </c>
      <c r="H5918" s="0" t="str">
        <f aca="false">INDEX(Products!$C:$C,MATCH(C5918,Products!$A:$A,0))</f>
        <v>Electronics</v>
      </c>
      <c r="I5918" s="0" t="str">
        <f aca="false">INDEX(Orders!$D:$D,MATCH(B5918,Orders!$A:$A,0))</f>
        <v>Delivered</v>
      </c>
      <c r="J5918" s="8" t="n">
        <f aca="false">INDEX(Products!$E:$E,MATCH(C5918,Products!$A:$A,0))</f>
        <v>9706.62</v>
      </c>
      <c r="K5918" s="8" t="n">
        <f aca="false">D5918*J5918</f>
        <v>29119.86</v>
      </c>
    </row>
    <row r="5919" customFormat="false" ht="15" hidden="false" customHeight="false" outlineLevel="0" collapsed="false">
      <c r="A5919" s="0" t="s">
        <v>13687</v>
      </c>
      <c r="B5919" s="0" t="s">
        <v>5277</v>
      </c>
      <c r="C5919" s="0" t="s">
        <v>7714</v>
      </c>
      <c r="D5919" s="0" t="n">
        <v>1</v>
      </c>
      <c r="E5919" s="8" t="n">
        <v>4709</v>
      </c>
      <c r="F5919" s="0" t="n">
        <v>0</v>
      </c>
      <c r="G5919" s="8" t="n">
        <v>4709</v>
      </c>
      <c r="H5919" s="0" t="str">
        <f aca="false">INDEX(Products!$C:$C,MATCH(C5919,Products!$A:$A,0))</f>
        <v>Home &amp; Kitchen</v>
      </c>
      <c r="I5919" s="0" t="str">
        <f aca="false">INDEX(Orders!$D:$D,MATCH(B5919,Orders!$A:$A,0))</f>
        <v>Delivered</v>
      </c>
      <c r="J5919" s="8" t="n">
        <f aca="false">INDEX(Products!$E:$E,MATCH(C5919,Products!$A:$A,0))</f>
        <v>2876.2</v>
      </c>
      <c r="K5919" s="8" t="n">
        <f aca="false">D5919*J5919</f>
        <v>2876.2</v>
      </c>
    </row>
    <row r="5920" customFormat="false" ht="15" hidden="false" customHeight="false" outlineLevel="0" collapsed="false">
      <c r="A5920" s="0" t="s">
        <v>13688</v>
      </c>
      <c r="B5920" s="0" t="s">
        <v>5279</v>
      </c>
      <c r="C5920" s="0" t="s">
        <v>7879</v>
      </c>
      <c r="D5920" s="0" t="n">
        <v>2</v>
      </c>
      <c r="E5920" s="8" t="n">
        <v>389</v>
      </c>
      <c r="F5920" s="0" t="n">
        <v>5</v>
      </c>
      <c r="G5920" s="8" t="n">
        <v>739.1</v>
      </c>
      <c r="H5920" s="0" t="str">
        <f aca="false">INDEX(Products!$C:$C,MATCH(C5920,Products!$A:$A,0))</f>
        <v>Beauty &amp; Personal Care</v>
      </c>
      <c r="I5920" s="0" t="str">
        <f aca="false">INDEX(Orders!$D:$D,MATCH(B5920,Orders!$A:$A,0))</f>
        <v>Delivered</v>
      </c>
      <c r="J5920" s="8" t="n">
        <f aca="false">INDEX(Products!$E:$E,MATCH(C5920,Products!$A:$A,0))</f>
        <v>254.3</v>
      </c>
      <c r="K5920" s="8" t="n">
        <f aca="false">D5920*J5920</f>
        <v>508.6</v>
      </c>
    </row>
    <row r="5921" customFormat="false" ht="15" hidden="false" customHeight="false" outlineLevel="0" collapsed="false">
      <c r="A5921" s="0" t="s">
        <v>13689</v>
      </c>
      <c r="B5921" s="0" t="s">
        <v>5280</v>
      </c>
      <c r="C5921" s="0" t="s">
        <v>7672</v>
      </c>
      <c r="D5921" s="0" t="n">
        <v>1</v>
      </c>
      <c r="E5921" s="8" t="n">
        <v>169</v>
      </c>
      <c r="F5921" s="0" t="n">
        <v>10</v>
      </c>
      <c r="G5921" s="8" t="n">
        <v>152.1</v>
      </c>
      <c r="H5921" s="0" t="str">
        <f aca="false">INDEX(Products!$C:$C,MATCH(C5921,Products!$A:$A,0))</f>
        <v>Grocery</v>
      </c>
      <c r="I5921" s="0" t="str">
        <f aca="false">INDEX(Orders!$D:$D,MATCH(B5921,Orders!$A:$A,0))</f>
        <v>Cancelled</v>
      </c>
      <c r="J5921" s="8" t="n">
        <f aca="false">INDEX(Products!$E:$E,MATCH(C5921,Products!$A:$A,0))</f>
        <v>105.02</v>
      </c>
      <c r="K5921" s="8" t="n">
        <f aca="false">D5921*J5921</f>
        <v>105.02</v>
      </c>
    </row>
    <row r="5922" customFormat="false" ht="15" hidden="false" customHeight="false" outlineLevel="0" collapsed="false">
      <c r="A5922" s="0" t="s">
        <v>13690</v>
      </c>
      <c r="B5922" s="0" t="s">
        <v>5281</v>
      </c>
      <c r="C5922" s="0" t="s">
        <v>7663</v>
      </c>
      <c r="D5922" s="0" t="n">
        <v>1</v>
      </c>
      <c r="E5922" s="8" t="n">
        <v>4859</v>
      </c>
      <c r="F5922" s="0" t="n">
        <v>10</v>
      </c>
      <c r="G5922" s="8" t="n">
        <v>4373.1</v>
      </c>
      <c r="H5922" s="0" t="str">
        <f aca="false">INDEX(Products!$C:$C,MATCH(C5922,Products!$A:$A,0))</f>
        <v>Fashion</v>
      </c>
      <c r="I5922" s="0" t="str">
        <f aca="false">INDEX(Orders!$D:$D,MATCH(B5922,Orders!$A:$A,0))</f>
        <v>Delivered</v>
      </c>
      <c r="J5922" s="8" t="n">
        <f aca="false">INDEX(Products!$E:$E,MATCH(C5922,Products!$A:$A,0))</f>
        <v>2737.14</v>
      </c>
      <c r="K5922" s="8" t="n">
        <f aca="false">D5922*J5922</f>
        <v>2737.14</v>
      </c>
    </row>
    <row r="5923" customFormat="false" ht="15" hidden="false" customHeight="false" outlineLevel="0" collapsed="false">
      <c r="A5923" s="0" t="s">
        <v>13691</v>
      </c>
      <c r="B5923" s="0" t="s">
        <v>5282</v>
      </c>
      <c r="C5923" s="0" t="s">
        <v>8021</v>
      </c>
      <c r="D5923" s="0" t="n">
        <v>1</v>
      </c>
      <c r="E5923" s="8" t="n">
        <v>509</v>
      </c>
      <c r="F5923" s="0" t="n">
        <v>15</v>
      </c>
      <c r="G5923" s="8" t="n">
        <v>432.65</v>
      </c>
      <c r="H5923" s="0" t="str">
        <f aca="false">INDEX(Products!$C:$C,MATCH(C5923,Products!$A:$A,0))</f>
        <v>Books</v>
      </c>
      <c r="I5923" s="0" t="str">
        <f aca="false">INDEX(Orders!$D:$D,MATCH(B5923,Orders!$A:$A,0))</f>
        <v>Delivered</v>
      </c>
      <c r="J5923" s="8" t="n">
        <f aca="false">INDEX(Products!$E:$E,MATCH(C5923,Products!$A:$A,0))</f>
        <v>283.91</v>
      </c>
      <c r="K5923" s="8" t="n">
        <f aca="false">D5923*J5923</f>
        <v>283.91</v>
      </c>
    </row>
    <row r="5924" customFormat="false" ht="15" hidden="false" customHeight="false" outlineLevel="0" collapsed="false">
      <c r="A5924" s="0" t="s">
        <v>13692</v>
      </c>
      <c r="B5924" s="0" t="s">
        <v>5284</v>
      </c>
      <c r="C5924" s="0" t="s">
        <v>7993</v>
      </c>
      <c r="D5924" s="0" t="n">
        <v>1</v>
      </c>
      <c r="E5924" s="8" t="n">
        <v>19529</v>
      </c>
      <c r="F5924" s="0" t="n">
        <v>15</v>
      </c>
      <c r="G5924" s="8" t="n">
        <v>16599.65</v>
      </c>
      <c r="H5924" s="0" t="str">
        <f aca="false">INDEX(Products!$C:$C,MATCH(C5924,Products!$A:$A,0))</f>
        <v>Electronics</v>
      </c>
      <c r="I5924" s="0" t="str">
        <f aca="false">INDEX(Orders!$D:$D,MATCH(B5924,Orders!$A:$A,0))</f>
        <v>Delivered</v>
      </c>
      <c r="J5924" s="8" t="n">
        <f aca="false">INDEX(Products!$E:$E,MATCH(C5924,Products!$A:$A,0))</f>
        <v>12094.4</v>
      </c>
      <c r="K5924" s="8" t="n">
        <f aca="false">D5924*J5924</f>
        <v>12094.4</v>
      </c>
    </row>
    <row r="5925" customFormat="false" ht="15" hidden="false" customHeight="false" outlineLevel="0" collapsed="false">
      <c r="A5925" s="0" t="s">
        <v>13693</v>
      </c>
      <c r="B5925" s="0" t="s">
        <v>5284</v>
      </c>
      <c r="C5925" s="0" t="s">
        <v>7620</v>
      </c>
      <c r="D5925" s="0" t="n">
        <v>1</v>
      </c>
      <c r="E5925" s="8" t="n">
        <v>8729</v>
      </c>
      <c r="F5925" s="0" t="n">
        <v>0</v>
      </c>
      <c r="G5925" s="8" t="n">
        <v>8729</v>
      </c>
      <c r="H5925" s="0" t="str">
        <f aca="false">INDEX(Products!$C:$C,MATCH(C5925,Products!$A:$A,0))</f>
        <v>Electronics</v>
      </c>
      <c r="I5925" s="0" t="str">
        <f aca="false">INDEX(Orders!$D:$D,MATCH(B5925,Orders!$A:$A,0))</f>
        <v>Delivered</v>
      </c>
      <c r="J5925" s="8" t="n">
        <f aca="false">INDEX(Products!$E:$E,MATCH(C5925,Products!$A:$A,0))</f>
        <v>6197.6</v>
      </c>
      <c r="K5925" s="8" t="n">
        <f aca="false">D5925*J5925</f>
        <v>6197.6</v>
      </c>
    </row>
    <row r="5926" customFormat="false" ht="15" hidden="false" customHeight="false" outlineLevel="0" collapsed="false">
      <c r="A5926" s="0" t="s">
        <v>13694</v>
      </c>
      <c r="B5926" s="0" t="s">
        <v>5286</v>
      </c>
      <c r="C5926" s="0" t="s">
        <v>7605</v>
      </c>
      <c r="D5926" s="0" t="n">
        <v>2</v>
      </c>
      <c r="E5926" s="8" t="n">
        <v>7919</v>
      </c>
      <c r="F5926" s="0" t="n">
        <v>0</v>
      </c>
      <c r="G5926" s="8" t="n">
        <v>15838</v>
      </c>
      <c r="H5926" s="0" t="str">
        <f aca="false">INDEX(Products!$C:$C,MATCH(C5926,Products!$A:$A,0))</f>
        <v>Home &amp; Kitchen</v>
      </c>
      <c r="I5926" s="0" t="str">
        <f aca="false">INDEX(Orders!$D:$D,MATCH(B5926,Orders!$A:$A,0))</f>
        <v>Delivered</v>
      </c>
      <c r="J5926" s="8" t="n">
        <f aca="false">INDEX(Products!$E:$E,MATCH(C5926,Products!$A:$A,0))</f>
        <v>4611.02</v>
      </c>
      <c r="K5926" s="8" t="n">
        <f aca="false">D5926*J5926</f>
        <v>9222.04</v>
      </c>
    </row>
    <row r="5927" customFormat="false" ht="15" hidden="false" customHeight="false" outlineLevel="0" collapsed="false">
      <c r="A5927" s="0" t="s">
        <v>13695</v>
      </c>
      <c r="B5927" s="0" t="s">
        <v>5287</v>
      </c>
      <c r="C5927" s="0" t="s">
        <v>7688</v>
      </c>
      <c r="D5927" s="0" t="n">
        <v>1</v>
      </c>
      <c r="E5927" s="8" t="n">
        <v>3370</v>
      </c>
      <c r="F5927" s="0" t="n">
        <v>20</v>
      </c>
      <c r="G5927" s="8" t="n">
        <v>2696</v>
      </c>
      <c r="H5927" s="0" t="str">
        <f aca="false">INDEX(Products!$C:$C,MATCH(C5927,Products!$A:$A,0))</f>
        <v>Sports &amp; Fitness</v>
      </c>
      <c r="I5927" s="0" t="str">
        <f aca="false">INDEX(Orders!$D:$D,MATCH(B5927,Orders!$A:$A,0))</f>
        <v>Delivered</v>
      </c>
      <c r="J5927" s="8" t="n">
        <f aca="false">INDEX(Products!$E:$E,MATCH(C5927,Products!$A:$A,0))</f>
        <v>2101.83</v>
      </c>
      <c r="K5927" s="8" t="n">
        <f aca="false">D5927*J5927</f>
        <v>2101.83</v>
      </c>
    </row>
    <row r="5928" customFormat="false" ht="15" hidden="false" customHeight="false" outlineLevel="0" collapsed="false">
      <c r="A5928" s="0" t="s">
        <v>13696</v>
      </c>
      <c r="B5928" s="0" t="s">
        <v>5287</v>
      </c>
      <c r="C5928" s="0" t="s">
        <v>7990</v>
      </c>
      <c r="D5928" s="0" t="n">
        <v>3</v>
      </c>
      <c r="E5928" s="8" t="n">
        <v>25780</v>
      </c>
      <c r="F5928" s="0" t="n">
        <v>0</v>
      </c>
      <c r="G5928" s="8" t="n">
        <v>77340</v>
      </c>
      <c r="H5928" s="0" t="str">
        <f aca="false">INDEX(Products!$C:$C,MATCH(C5928,Products!$A:$A,0))</f>
        <v>Electronics</v>
      </c>
      <c r="I5928" s="0" t="str">
        <f aca="false">INDEX(Orders!$D:$D,MATCH(B5928,Orders!$A:$A,0))</f>
        <v>Delivered</v>
      </c>
      <c r="J5928" s="8" t="n">
        <f aca="false">INDEX(Products!$E:$E,MATCH(C5928,Products!$A:$A,0))</f>
        <v>18157.51</v>
      </c>
      <c r="K5928" s="8" t="n">
        <f aca="false">D5928*J5928</f>
        <v>54472.53</v>
      </c>
    </row>
    <row r="5929" customFormat="false" ht="15" hidden="false" customHeight="false" outlineLevel="0" collapsed="false">
      <c r="A5929" s="0" t="s">
        <v>13697</v>
      </c>
      <c r="B5929" s="0" t="s">
        <v>5289</v>
      </c>
      <c r="C5929" s="0" t="s">
        <v>8118</v>
      </c>
      <c r="D5929" s="0" t="n">
        <v>2</v>
      </c>
      <c r="E5929" s="8" t="n">
        <v>2909</v>
      </c>
      <c r="F5929" s="0" t="n">
        <v>15</v>
      </c>
      <c r="G5929" s="8" t="n">
        <v>4945.3</v>
      </c>
      <c r="H5929" s="0" t="str">
        <f aca="false">INDEX(Products!$C:$C,MATCH(C5929,Products!$A:$A,0))</f>
        <v>Beauty &amp; Personal Care</v>
      </c>
      <c r="I5929" s="0" t="str">
        <f aca="false">INDEX(Orders!$D:$D,MATCH(B5929,Orders!$A:$A,0))</f>
        <v>Returned</v>
      </c>
      <c r="J5929" s="8" t="n">
        <f aca="false">INDEX(Products!$E:$E,MATCH(C5929,Products!$A:$A,0))</f>
        <v>1624.63</v>
      </c>
      <c r="K5929" s="8" t="n">
        <f aca="false">D5929*J5929</f>
        <v>3249.26</v>
      </c>
    </row>
    <row r="5930" customFormat="false" ht="15" hidden="false" customHeight="false" outlineLevel="0" collapsed="false">
      <c r="A5930" s="0" t="s">
        <v>13698</v>
      </c>
      <c r="B5930" s="0" t="s">
        <v>5289</v>
      </c>
      <c r="C5930" s="0" t="s">
        <v>8057</v>
      </c>
      <c r="D5930" s="0" t="n">
        <v>2</v>
      </c>
      <c r="E5930" s="8" t="n">
        <v>5310</v>
      </c>
      <c r="F5930" s="0" t="n">
        <v>5</v>
      </c>
      <c r="G5930" s="8" t="n">
        <v>10089</v>
      </c>
      <c r="H5930" s="0" t="str">
        <f aca="false">INDEX(Products!$C:$C,MATCH(C5930,Products!$A:$A,0))</f>
        <v>Sports &amp; Fitness</v>
      </c>
      <c r="I5930" s="0" t="str">
        <f aca="false">INDEX(Orders!$D:$D,MATCH(B5930,Orders!$A:$A,0))</f>
        <v>Returned</v>
      </c>
      <c r="J5930" s="8" t="n">
        <f aca="false">INDEX(Products!$E:$E,MATCH(C5930,Products!$A:$A,0))</f>
        <v>3979.51</v>
      </c>
      <c r="K5930" s="8" t="n">
        <f aca="false">D5930*J5930</f>
        <v>7959.02</v>
      </c>
    </row>
    <row r="5931" customFormat="false" ht="15" hidden="false" customHeight="false" outlineLevel="0" collapsed="false">
      <c r="A5931" s="0" t="s">
        <v>13699</v>
      </c>
      <c r="B5931" s="0" t="s">
        <v>5290</v>
      </c>
      <c r="C5931" s="0" t="s">
        <v>7745</v>
      </c>
      <c r="D5931" s="0" t="n">
        <v>1</v>
      </c>
      <c r="E5931" s="8" t="n">
        <v>19339</v>
      </c>
      <c r="F5931" s="0" t="n">
        <v>0</v>
      </c>
      <c r="G5931" s="8" t="n">
        <v>19339</v>
      </c>
      <c r="H5931" s="0" t="str">
        <f aca="false">INDEX(Products!$C:$C,MATCH(C5931,Products!$A:$A,0))</f>
        <v>Furniture</v>
      </c>
      <c r="I5931" s="0" t="str">
        <f aca="false">INDEX(Orders!$D:$D,MATCH(B5931,Orders!$A:$A,0))</f>
        <v>Delivered</v>
      </c>
      <c r="J5931" s="8" t="n">
        <f aca="false">INDEX(Products!$E:$E,MATCH(C5931,Products!$A:$A,0))</f>
        <v>11729</v>
      </c>
      <c r="K5931" s="8" t="n">
        <f aca="false">D5931*J5931</f>
        <v>11729</v>
      </c>
    </row>
    <row r="5932" customFormat="false" ht="15" hidden="false" customHeight="false" outlineLevel="0" collapsed="false">
      <c r="A5932" s="0" t="s">
        <v>13700</v>
      </c>
      <c r="B5932" s="0" t="s">
        <v>5290</v>
      </c>
      <c r="C5932" s="0" t="s">
        <v>7829</v>
      </c>
      <c r="D5932" s="0" t="n">
        <v>1</v>
      </c>
      <c r="E5932" s="8" t="n">
        <v>3150</v>
      </c>
      <c r="F5932" s="0" t="n">
        <v>5</v>
      </c>
      <c r="G5932" s="8" t="n">
        <v>2992.5</v>
      </c>
      <c r="H5932" s="0" t="str">
        <f aca="false">INDEX(Products!$C:$C,MATCH(C5932,Products!$A:$A,0))</f>
        <v>Home &amp; Kitchen</v>
      </c>
      <c r="I5932" s="0" t="str">
        <f aca="false">INDEX(Orders!$D:$D,MATCH(B5932,Orders!$A:$A,0))</f>
        <v>Delivered</v>
      </c>
      <c r="J5932" s="8" t="n">
        <f aca="false">INDEX(Products!$E:$E,MATCH(C5932,Products!$A:$A,0))</f>
        <v>2285.31</v>
      </c>
      <c r="K5932" s="8" t="n">
        <f aca="false">D5932*J5932</f>
        <v>2285.31</v>
      </c>
    </row>
    <row r="5933" customFormat="false" ht="15" hidden="false" customHeight="false" outlineLevel="0" collapsed="false">
      <c r="A5933" s="0" t="s">
        <v>13701</v>
      </c>
      <c r="B5933" s="0" t="s">
        <v>5291</v>
      </c>
      <c r="C5933" s="0" t="s">
        <v>8030</v>
      </c>
      <c r="D5933" s="0" t="n">
        <v>1</v>
      </c>
      <c r="E5933" s="8" t="n">
        <v>14399</v>
      </c>
      <c r="F5933" s="0" t="n">
        <v>0</v>
      </c>
      <c r="G5933" s="8" t="n">
        <v>14399</v>
      </c>
      <c r="H5933" s="0" t="str">
        <f aca="false">INDEX(Products!$C:$C,MATCH(C5933,Products!$A:$A,0))</f>
        <v>Home &amp; Kitchen</v>
      </c>
      <c r="I5933" s="0" t="str">
        <f aca="false">INDEX(Orders!$D:$D,MATCH(B5933,Orders!$A:$A,0))</f>
        <v>Cancelled</v>
      </c>
      <c r="J5933" s="8" t="n">
        <f aca="false">INDEX(Products!$E:$E,MATCH(C5933,Products!$A:$A,0))</f>
        <v>8860.4</v>
      </c>
      <c r="K5933" s="8" t="n">
        <f aca="false">D5933*J5933</f>
        <v>8860.4</v>
      </c>
    </row>
    <row r="5934" customFormat="false" ht="15" hidden="false" customHeight="false" outlineLevel="0" collapsed="false">
      <c r="A5934" s="0" t="s">
        <v>13702</v>
      </c>
      <c r="B5934" s="0" t="s">
        <v>5292</v>
      </c>
      <c r="C5934" s="0" t="s">
        <v>8152</v>
      </c>
      <c r="D5934" s="0" t="n">
        <v>2</v>
      </c>
      <c r="E5934" s="8" t="n">
        <v>3759</v>
      </c>
      <c r="F5934" s="0" t="n">
        <v>10</v>
      </c>
      <c r="G5934" s="8" t="n">
        <v>6766.2</v>
      </c>
      <c r="H5934" s="0" t="str">
        <f aca="false">INDEX(Products!$C:$C,MATCH(C5934,Products!$A:$A,0))</f>
        <v>Fashion</v>
      </c>
      <c r="I5934" s="0" t="str">
        <f aca="false">INDEX(Orders!$D:$D,MATCH(B5934,Orders!$A:$A,0))</f>
        <v>Delivered</v>
      </c>
      <c r="J5934" s="8" t="n">
        <f aca="false">INDEX(Products!$E:$E,MATCH(C5934,Products!$A:$A,0))</f>
        <v>2136.16</v>
      </c>
      <c r="K5934" s="8" t="n">
        <f aca="false">D5934*J5934</f>
        <v>4272.32</v>
      </c>
    </row>
    <row r="5935" customFormat="false" ht="15" hidden="false" customHeight="false" outlineLevel="0" collapsed="false">
      <c r="A5935" s="0" t="s">
        <v>13703</v>
      </c>
      <c r="B5935" s="0" t="s">
        <v>5292</v>
      </c>
      <c r="C5935" s="0" t="s">
        <v>7857</v>
      </c>
      <c r="D5935" s="0" t="n">
        <v>1</v>
      </c>
      <c r="E5935" s="8" t="n">
        <v>2429</v>
      </c>
      <c r="F5935" s="0" t="n">
        <v>5</v>
      </c>
      <c r="G5935" s="8" t="n">
        <v>2307.55</v>
      </c>
      <c r="H5935" s="0" t="str">
        <f aca="false">INDEX(Products!$C:$C,MATCH(C5935,Products!$A:$A,0))</f>
        <v>Fashion</v>
      </c>
      <c r="I5935" s="0" t="str">
        <f aca="false">INDEX(Orders!$D:$D,MATCH(B5935,Orders!$A:$A,0))</f>
        <v>Delivered</v>
      </c>
      <c r="J5935" s="8" t="n">
        <f aca="false">INDEX(Products!$E:$E,MATCH(C5935,Products!$A:$A,0))</f>
        <v>1801.14</v>
      </c>
      <c r="K5935" s="8" t="n">
        <f aca="false">D5935*J5935</f>
        <v>1801.14</v>
      </c>
    </row>
    <row r="5936" customFormat="false" ht="15" hidden="false" customHeight="false" outlineLevel="0" collapsed="false">
      <c r="A5936" s="0" t="s">
        <v>13704</v>
      </c>
      <c r="B5936" s="0" t="s">
        <v>5294</v>
      </c>
      <c r="C5936" s="0" t="s">
        <v>7642</v>
      </c>
      <c r="D5936" s="0" t="n">
        <v>1</v>
      </c>
      <c r="E5936" s="8" t="n">
        <v>15499</v>
      </c>
      <c r="F5936" s="0" t="n">
        <v>0</v>
      </c>
      <c r="G5936" s="8" t="n">
        <v>15499</v>
      </c>
      <c r="H5936" s="0" t="str">
        <f aca="false">INDEX(Products!$C:$C,MATCH(C5936,Products!$A:$A,0))</f>
        <v>Electronics</v>
      </c>
      <c r="I5936" s="0" t="str">
        <f aca="false">INDEX(Orders!$D:$D,MATCH(B5936,Orders!$A:$A,0))</f>
        <v>Delivered</v>
      </c>
      <c r="J5936" s="8" t="n">
        <f aca="false">INDEX(Products!$E:$E,MATCH(C5936,Products!$A:$A,0))</f>
        <v>11174.87</v>
      </c>
      <c r="K5936" s="8" t="n">
        <f aca="false">D5936*J5936</f>
        <v>11174.87</v>
      </c>
    </row>
    <row r="5937" customFormat="false" ht="15" hidden="false" customHeight="false" outlineLevel="0" collapsed="false">
      <c r="A5937" s="0" t="s">
        <v>13705</v>
      </c>
      <c r="B5937" s="0" t="s">
        <v>5294</v>
      </c>
      <c r="C5937" s="0" t="s">
        <v>7980</v>
      </c>
      <c r="D5937" s="0" t="n">
        <v>3</v>
      </c>
      <c r="E5937" s="8" t="n">
        <v>42589</v>
      </c>
      <c r="F5937" s="0" t="n">
        <v>15</v>
      </c>
      <c r="G5937" s="8" t="n">
        <v>108601.95</v>
      </c>
      <c r="H5937" s="0" t="str">
        <f aca="false">INDEX(Products!$C:$C,MATCH(C5937,Products!$A:$A,0))</f>
        <v>Electronics</v>
      </c>
      <c r="I5937" s="0" t="str">
        <f aca="false">INDEX(Orders!$D:$D,MATCH(B5937,Orders!$A:$A,0))</f>
        <v>Delivered</v>
      </c>
      <c r="J5937" s="8" t="n">
        <f aca="false">INDEX(Products!$E:$E,MATCH(C5937,Products!$A:$A,0))</f>
        <v>28890.12</v>
      </c>
      <c r="K5937" s="8" t="n">
        <f aca="false">D5937*J5937</f>
        <v>86670.36</v>
      </c>
    </row>
    <row r="5938" customFormat="false" ht="15" hidden="false" customHeight="false" outlineLevel="0" collapsed="false">
      <c r="A5938" s="0" t="s">
        <v>13706</v>
      </c>
      <c r="B5938" s="0" t="s">
        <v>5295</v>
      </c>
      <c r="C5938" s="0" t="s">
        <v>7688</v>
      </c>
      <c r="D5938" s="0" t="n">
        <v>1</v>
      </c>
      <c r="E5938" s="8" t="n">
        <v>3370</v>
      </c>
      <c r="F5938" s="0" t="n">
        <v>5</v>
      </c>
      <c r="G5938" s="8" t="n">
        <v>3201.5</v>
      </c>
      <c r="H5938" s="0" t="str">
        <f aca="false">INDEX(Products!$C:$C,MATCH(C5938,Products!$A:$A,0))</f>
        <v>Sports &amp; Fitness</v>
      </c>
      <c r="I5938" s="0" t="str">
        <f aca="false">INDEX(Orders!$D:$D,MATCH(B5938,Orders!$A:$A,0))</f>
        <v>Delivered</v>
      </c>
      <c r="J5938" s="8" t="n">
        <f aca="false">INDEX(Products!$E:$E,MATCH(C5938,Products!$A:$A,0))</f>
        <v>2101.83</v>
      </c>
      <c r="K5938" s="8" t="n">
        <f aca="false">D5938*J5938</f>
        <v>2101.83</v>
      </c>
    </row>
    <row r="5939" customFormat="false" ht="15" hidden="false" customHeight="false" outlineLevel="0" collapsed="false">
      <c r="A5939" s="0" t="s">
        <v>13707</v>
      </c>
      <c r="B5939" s="0" t="s">
        <v>5295</v>
      </c>
      <c r="C5939" s="0" t="s">
        <v>7653</v>
      </c>
      <c r="D5939" s="0" t="n">
        <v>1</v>
      </c>
      <c r="E5939" s="8" t="n">
        <v>450</v>
      </c>
      <c r="F5939" s="0" t="n">
        <v>0</v>
      </c>
      <c r="G5939" s="8" t="n">
        <v>450</v>
      </c>
      <c r="H5939" s="0" t="str">
        <f aca="false">INDEX(Products!$C:$C,MATCH(C5939,Products!$A:$A,0))</f>
        <v>Books</v>
      </c>
      <c r="I5939" s="0" t="str">
        <f aca="false">INDEX(Orders!$D:$D,MATCH(B5939,Orders!$A:$A,0))</f>
        <v>Delivered</v>
      </c>
      <c r="J5939" s="8" t="n">
        <f aca="false">INDEX(Products!$E:$E,MATCH(C5939,Products!$A:$A,0))</f>
        <v>303.74</v>
      </c>
      <c r="K5939" s="8" t="n">
        <f aca="false">D5939*J5939</f>
        <v>303.74</v>
      </c>
    </row>
    <row r="5940" customFormat="false" ht="15" hidden="false" customHeight="false" outlineLevel="0" collapsed="false">
      <c r="A5940" s="0" t="s">
        <v>13708</v>
      </c>
      <c r="B5940" s="0" t="s">
        <v>5296</v>
      </c>
      <c r="C5940" s="0" t="s">
        <v>7628</v>
      </c>
      <c r="D5940" s="0" t="n">
        <v>1</v>
      </c>
      <c r="E5940" s="8" t="n">
        <v>40359</v>
      </c>
      <c r="F5940" s="0" t="n">
        <v>30</v>
      </c>
      <c r="G5940" s="8" t="n">
        <v>28251.3</v>
      </c>
      <c r="H5940" s="0" t="str">
        <f aca="false">INDEX(Products!$C:$C,MATCH(C5940,Products!$A:$A,0))</f>
        <v>Mobiles &amp; Accessories</v>
      </c>
      <c r="I5940" s="0" t="str">
        <f aca="false">INDEX(Orders!$D:$D,MATCH(B5940,Orders!$A:$A,0))</f>
        <v>Delivered</v>
      </c>
      <c r="J5940" s="8" t="n">
        <f aca="false">INDEX(Products!$E:$E,MATCH(C5940,Products!$A:$A,0))</f>
        <v>23885.95</v>
      </c>
      <c r="K5940" s="8" t="n">
        <f aca="false">D5940*J5940</f>
        <v>23885.95</v>
      </c>
    </row>
    <row r="5941" customFormat="false" ht="15" hidden="false" customHeight="false" outlineLevel="0" collapsed="false">
      <c r="A5941" s="0" t="s">
        <v>13709</v>
      </c>
      <c r="B5941" s="0" t="s">
        <v>5296</v>
      </c>
      <c r="C5941" s="0" t="s">
        <v>8197</v>
      </c>
      <c r="D5941" s="0" t="n">
        <v>1</v>
      </c>
      <c r="E5941" s="8" t="n">
        <v>10919</v>
      </c>
      <c r="F5941" s="0" t="n">
        <v>0</v>
      </c>
      <c r="G5941" s="8" t="n">
        <v>10919</v>
      </c>
      <c r="H5941" s="0" t="str">
        <f aca="false">INDEX(Products!$C:$C,MATCH(C5941,Products!$A:$A,0))</f>
        <v>Home &amp; Kitchen</v>
      </c>
      <c r="I5941" s="0" t="str">
        <f aca="false">INDEX(Orders!$D:$D,MATCH(B5941,Orders!$A:$A,0))</f>
        <v>Delivered</v>
      </c>
      <c r="J5941" s="8" t="n">
        <f aca="false">INDEX(Products!$E:$E,MATCH(C5941,Products!$A:$A,0))</f>
        <v>6025.22</v>
      </c>
      <c r="K5941" s="8" t="n">
        <f aca="false">D5941*J5941</f>
        <v>6025.22</v>
      </c>
    </row>
    <row r="5942" customFormat="false" ht="15" hidden="false" customHeight="false" outlineLevel="0" collapsed="false">
      <c r="A5942" s="0" t="s">
        <v>13710</v>
      </c>
      <c r="B5942" s="0" t="s">
        <v>5298</v>
      </c>
      <c r="C5942" s="0" t="s">
        <v>7785</v>
      </c>
      <c r="D5942" s="0" t="n">
        <v>1</v>
      </c>
      <c r="E5942" s="8" t="n">
        <v>709</v>
      </c>
      <c r="F5942" s="0" t="n">
        <v>15</v>
      </c>
      <c r="G5942" s="8" t="n">
        <v>602.65</v>
      </c>
      <c r="H5942" s="0" t="str">
        <f aca="false">INDEX(Products!$C:$C,MATCH(C5942,Products!$A:$A,0))</f>
        <v>Grocery</v>
      </c>
      <c r="I5942" s="0" t="str">
        <f aca="false">INDEX(Orders!$D:$D,MATCH(B5942,Orders!$A:$A,0))</f>
        <v>Delivered</v>
      </c>
      <c r="J5942" s="8" t="n">
        <f aca="false">INDEX(Products!$E:$E,MATCH(C5942,Products!$A:$A,0))</f>
        <v>488.31</v>
      </c>
      <c r="K5942" s="8" t="n">
        <f aca="false">D5942*J5942</f>
        <v>488.31</v>
      </c>
    </row>
    <row r="5943" customFormat="false" ht="15" hidden="false" customHeight="false" outlineLevel="0" collapsed="false">
      <c r="A5943" s="0" t="s">
        <v>13711</v>
      </c>
      <c r="B5943" s="0" t="s">
        <v>5298</v>
      </c>
      <c r="C5943" s="0" t="s">
        <v>8127</v>
      </c>
      <c r="D5943" s="0" t="n">
        <v>2</v>
      </c>
      <c r="E5943" s="8" t="n">
        <v>1239</v>
      </c>
      <c r="F5943" s="0" t="n">
        <v>30</v>
      </c>
      <c r="G5943" s="8" t="n">
        <v>1734.6</v>
      </c>
      <c r="H5943" s="0" t="str">
        <f aca="false">INDEX(Products!$C:$C,MATCH(C5943,Products!$A:$A,0))</f>
        <v>Sports &amp; Fitness</v>
      </c>
      <c r="I5943" s="0" t="str">
        <f aca="false">INDEX(Orders!$D:$D,MATCH(B5943,Orders!$A:$A,0))</f>
        <v>Delivered</v>
      </c>
      <c r="J5943" s="8" t="n">
        <f aca="false">INDEX(Products!$E:$E,MATCH(C5943,Products!$A:$A,0))</f>
        <v>686.19</v>
      </c>
      <c r="K5943" s="8" t="n">
        <f aca="false">D5943*J5943</f>
        <v>1372.38</v>
      </c>
    </row>
    <row r="5944" customFormat="false" ht="15" hidden="false" customHeight="false" outlineLevel="0" collapsed="false">
      <c r="A5944" s="0" t="s">
        <v>13712</v>
      </c>
      <c r="B5944" s="0" t="s">
        <v>5298</v>
      </c>
      <c r="C5944" s="0" t="s">
        <v>7869</v>
      </c>
      <c r="D5944" s="0" t="n">
        <v>1</v>
      </c>
      <c r="E5944" s="8" t="n">
        <v>949</v>
      </c>
      <c r="F5944" s="0" t="n">
        <v>10</v>
      </c>
      <c r="G5944" s="8" t="n">
        <v>854.1</v>
      </c>
      <c r="H5944" s="0" t="str">
        <f aca="false">INDEX(Products!$C:$C,MATCH(C5944,Products!$A:$A,0))</f>
        <v>Home &amp; Kitchen</v>
      </c>
      <c r="I5944" s="0" t="str">
        <f aca="false">INDEX(Orders!$D:$D,MATCH(B5944,Orders!$A:$A,0))</f>
        <v>Delivered</v>
      </c>
      <c r="J5944" s="8" t="n">
        <f aca="false">INDEX(Products!$E:$E,MATCH(C5944,Products!$A:$A,0))</f>
        <v>553.41</v>
      </c>
      <c r="K5944" s="8" t="n">
        <f aca="false">D5944*J5944</f>
        <v>553.41</v>
      </c>
    </row>
    <row r="5945" customFormat="false" ht="15" hidden="false" customHeight="false" outlineLevel="0" collapsed="false">
      <c r="A5945" s="0" t="s">
        <v>13713</v>
      </c>
      <c r="B5945" s="0" t="s">
        <v>5300</v>
      </c>
      <c r="C5945" s="0" t="s">
        <v>7947</v>
      </c>
      <c r="D5945" s="0" t="n">
        <v>1</v>
      </c>
      <c r="E5945" s="8" t="n">
        <v>9320</v>
      </c>
      <c r="F5945" s="0" t="n">
        <v>15</v>
      </c>
      <c r="G5945" s="8" t="n">
        <v>7922</v>
      </c>
      <c r="H5945" s="0" t="str">
        <f aca="false">INDEX(Products!$C:$C,MATCH(C5945,Products!$A:$A,0))</f>
        <v>Home &amp; Kitchen</v>
      </c>
      <c r="I5945" s="0" t="str">
        <f aca="false">INDEX(Orders!$D:$D,MATCH(B5945,Orders!$A:$A,0))</f>
        <v>Delivered</v>
      </c>
      <c r="J5945" s="8" t="n">
        <f aca="false">INDEX(Products!$E:$E,MATCH(C5945,Products!$A:$A,0))</f>
        <v>6164.02</v>
      </c>
      <c r="K5945" s="8" t="n">
        <f aca="false">D5945*J5945</f>
        <v>6164.02</v>
      </c>
    </row>
    <row r="5946" customFormat="false" ht="15" hidden="false" customHeight="false" outlineLevel="0" collapsed="false">
      <c r="A5946" s="0" t="s">
        <v>13714</v>
      </c>
      <c r="B5946" s="0" t="s">
        <v>5300</v>
      </c>
      <c r="C5946" s="0" t="s">
        <v>8428</v>
      </c>
      <c r="D5946" s="0" t="n">
        <v>1</v>
      </c>
      <c r="E5946" s="8" t="n">
        <v>8599</v>
      </c>
      <c r="F5946" s="0" t="n">
        <v>5</v>
      </c>
      <c r="G5946" s="8" t="n">
        <v>8169.05</v>
      </c>
      <c r="H5946" s="0" t="str">
        <f aca="false">INDEX(Products!$C:$C,MATCH(C5946,Products!$A:$A,0))</f>
        <v>Home &amp; Kitchen</v>
      </c>
      <c r="I5946" s="0" t="str">
        <f aca="false">INDEX(Orders!$D:$D,MATCH(B5946,Orders!$A:$A,0))</f>
        <v>Delivered</v>
      </c>
      <c r="J5946" s="8" t="n">
        <f aca="false">INDEX(Products!$E:$E,MATCH(C5946,Products!$A:$A,0))</f>
        <v>5346.13</v>
      </c>
      <c r="K5946" s="8" t="n">
        <f aca="false">D5946*J5946</f>
        <v>5346.13</v>
      </c>
    </row>
    <row r="5947" customFormat="false" ht="15" hidden="false" customHeight="false" outlineLevel="0" collapsed="false">
      <c r="A5947" s="0" t="s">
        <v>13715</v>
      </c>
      <c r="B5947" s="0" t="s">
        <v>5302</v>
      </c>
      <c r="C5947" s="0" t="s">
        <v>8419</v>
      </c>
      <c r="D5947" s="0" t="n">
        <v>1</v>
      </c>
      <c r="E5947" s="8" t="n">
        <v>35300</v>
      </c>
      <c r="F5947" s="0" t="n">
        <v>10</v>
      </c>
      <c r="G5947" s="8" t="n">
        <v>31770</v>
      </c>
      <c r="H5947" s="0" t="str">
        <f aca="false">INDEX(Products!$C:$C,MATCH(C5947,Products!$A:$A,0))</f>
        <v>Electronics</v>
      </c>
      <c r="I5947" s="0" t="str">
        <f aca="false">INDEX(Orders!$D:$D,MATCH(B5947,Orders!$A:$A,0))</f>
        <v>Delivered</v>
      </c>
      <c r="J5947" s="8" t="n">
        <f aca="false">INDEX(Products!$E:$E,MATCH(C5947,Products!$A:$A,0))</f>
        <v>23536.44</v>
      </c>
      <c r="K5947" s="8" t="n">
        <f aca="false">D5947*J5947</f>
        <v>23536.44</v>
      </c>
    </row>
    <row r="5948" customFormat="false" ht="15" hidden="false" customHeight="false" outlineLevel="0" collapsed="false">
      <c r="A5948" s="0" t="s">
        <v>13716</v>
      </c>
      <c r="B5948" s="0" t="s">
        <v>5302</v>
      </c>
      <c r="C5948" s="0" t="s">
        <v>7636</v>
      </c>
      <c r="D5948" s="0" t="n">
        <v>1</v>
      </c>
      <c r="E5948" s="8" t="n">
        <v>10879</v>
      </c>
      <c r="F5948" s="0" t="n">
        <v>0</v>
      </c>
      <c r="G5948" s="8" t="n">
        <v>10879</v>
      </c>
      <c r="H5948" s="0" t="str">
        <f aca="false">INDEX(Products!$C:$C,MATCH(C5948,Products!$A:$A,0))</f>
        <v>Home &amp; Kitchen</v>
      </c>
      <c r="I5948" s="0" t="str">
        <f aca="false">INDEX(Orders!$D:$D,MATCH(B5948,Orders!$A:$A,0))</f>
        <v>Delivered</v>
      </c>
      <c r="J5948" s="8" t="n">
        <f aca="false">INDEX(Products!$E:$E,MATCH(C5948,Products!$A:$A,0))</f>
        <v>7860.38</v>
      </c>
      <c r="K5948" s="8" t="n">
        <f aca="false">D5948*J5948</f>
        <v>7860.38</v>
      </c>
    </row>
    <row r="5949" customFormat="false" ht="15" hidden="false" customHeight="false" outlineLevel="0" collapsed="false">
      <c r="A5949" s="0" t="s">
        <v>13717</v>
      </c>
      <c r="B5949" s="0" t="s">
        <v>5303</v>
      </c>
      <c r="C5949" s="0" t="s">
        <v>7869</v>
      </c>
      <c r="D5949" s="0" t="n">
        <v>2</v>
      </c>
      <c r="E5949" s="8" t="n">
        <v>949</v>
      </c>
      <c r="F5949" s="0" t="n">
        <v>0</v>
      </c>
      <c r="G5949" s="8" t="n">
        <v>1898</v>
      </c>
      <c r="H5949" s="0" t="str">
        <f aca="false">INDEX(Products!$C:$C,MATCH(C5949,Products!$A:$A,0))</f>
        <v>Home &amp; Kitchen</v>
      </c>
      <c r="I5949" s="0" t="str">
        <f aca="false">INDEX(Orders!$D:$D,MATCH(B5949,Orders!$A:$A,0))</f>
        <v>Delivered</v>
      </c>
      <c r="J5949" s="8" t="n">
        <f aca="false">INDEX(Products!$E:$E,MATCH(C5949,Products!$A:$A,0))</f>
        <v>553.41</v>
      </c>
      <c r="K5949" s="8" t="n">
        <f aca="false">D5949*J5949</f>
        <v>1106.82</v>
      </c>
    </row>
    <row r="5950" customFormat="false" ht="15" hidden="false" customHeight="false" outlineLevel="0" collapsed="false">
      <c r="A5950" s="0" t="s">
        <v>13718</v>
      </c>
      <c r="B5950" s="0" t="s">
        <v>5304</v>
      </c>
      <c r="C5950" s="0" t="s">
        <v>7694</v>
      </c>
      <c r="D5950" s="0" t="n">
        <v>1</v>
      </c>
      <c r="E5950" s="8" t="n">
        <v>14329</v>
      </c>
      <c r="F5950" s="0" t="n">
        <v>10</v>
      </c>
      <c r="G5950" s="8" t="n">
        <v>12896.1</v>
      </c>
      <c r="H5950" s="0" t="str">
        <f aca="false">INDEX(Products!$C:$C,MATCH(C5950,Products!$A:$A,0))</f>
        <v>Home &amp; Kitchen</v>
      </c>
      <c r="I5950" s="0" t="str">
        <f aca="false">INDEX(Orders!$D:$D,MATCH(B5950,Orders!$A:$A,0))</f>
        <v>Delivered</v>
      </c>
      <c r="J5950" s="8" t="n">
        <f aca="false">INDEX(Products!$E:$E,MATCH(C5950,Products!$A:$A,0))</f>
        <v>10731.9</v>
      </c>
      <c r="K5950" s="8" t="n">
        <f aca="false">D5950*J5950</f>
        <v>10731.9</v>
      </c>
    </row>
    <row r="5951" customFormat="false" ht="15" hidden="false" customHeight="false" outlineLevel="0" collapsed="false">
      <c r="A5951" s="0" t="s">
        <v>13719</v>
      </c>
      <c r="B5951" s="0" t="s">
        <v>5305</v>
      </c>
      <c r="C5951" s="0" t="s">
        <v>7842</v>
      </c>
      <c r="D5951" s="0" t="n">
        <v>1</v>
      </c>
      <c r="E5951" s="8" t="n">
        <v>4659</v>
      </c>
      <c r="F5951" s="0" t="n">
        <v>10</v>
      </c>
      <c r="G5951" s="8" t="n">
        <v>4193.1</v>
      </c>
      <c r="H5951" s="0" t="str">
        <f aca="false">INDEX(Products!$C:$C,MATCH(C5951,Products!$A:$A,0))</f>
        <v>Fashion</v>
      </c>
      <c r="I5951" s="0" t="str">
        <f aca="false">INDEX(Orders!$D:$D,MATCH(B5951,Orders!$A:$A,0))</f>
        <v>Delivered</v>
      </c>
      <c r="J5951" s="8" t="n">
        <f aca="false">INDEX(Products!$E:$E,MATCH(C5951,Products!$A:$A,0))</f>
        <v>2775.53</v>
      </c>
      <c r="K5951" s="8" t="n">
        <f aca="false">D5951*J5951</f>
        <v>2775.53</v>
      </c>
    </row>
    <row r="5952" customFormat="false" ht="15" hidden="false" customHeight="false" outlineLevel="0" collapsed="false">
      <c r="A5952" s="0" t="s">
        <v>13720</v>
      </c>
      <c r="B5952" s="0" t="s">
        <v>5307</v>
      </c>
      <c r="C5952" s="0" t="s">
        <v>7620</v>
      </c>
      <c r="D5952" s="0" t="n">
        <v>2</v>
      </c>
      <c r="E5952" s="8" t="n">
        <v>8729</v>
      </c>
      <c r="F5952" s="0" t="n">
        <v>20</v>
      </c>
      <c r="G5952" s="8" t="n">
        <v>13966.4</v>
      </c>
      <c r="H5952" s="0" t="str">
        <f aca="false">INDEX(Products!$C:$C,MATCH(C5952,Products!$A:$A,0))</f>
        <v>Electronics</v>
      </c>
      <c r="I5952" s="0" t="str">
        <f aca="false">INDEX(Orders!$D:$D,MATCH(B5952,Orders!$A:$A,0))</f>
        <v>Delivered</v>
      </c>
      <c r="J5952" s="8" t="n">
        <f aca="false">INDEX(Products!$E:$E,MATCH(C5952,Products!$A:$A,0))</f>
        <v>6197.6</v>
      </c>
      <c r="K5952" s="8" t="n">
        <f aca="false">D5952*J5952</f>
        <v>12395.2</v>
      </c>
    </row>
    <row r="5953" customFormat="false" ht="15" hidden="false" customHeight="false" outlineLevel="0" collapsed="false">
      <c r="A5953" s="0" t="s">
        <v>13721</v>
      </c>
      <c r="B5953" s="0" t="s">
        <v>5307</v>
      </c>
      <c r="C5953" s="0" t="s">
        <v>7916</v>
      </c>
      <c r="D5953" s="0" t="n">
        <v>1</v>
      </c>
      <c r="E5953" s="8" t="n">
        <v>2700</v>
      </c>
      <c r="F5953" s="0" t="n">
        <v>0</v>
      </c>
      <c r="G5953" s="8" t="n">
        <v>2700</v>
      </c>
      <c r="H5953" s="0" t="str">
        <f aca="false">INDEX(Products!$C:$C,MATCH(C5953,Products!$A:$A,0))</f>
        <v>Beauty &amp; Personal Care</v>
      </c>
      <c r="I5953" s="0" t="str">
        <f aca="false">INDEX(Orders!$D:$D,MATCH(B5953,Orders!$A:$A,0))</f>
        <v>Delivered</v>
      </c>
      <c r="J5953" s="8" t="n">
        <f aca="false">INDEX(Products!$E:$E,MATCH(C5953,Products!$A:$A,0))</f>
        <v>1844.89</v>
      </c>
      <c r="K5953" s="8" t="n">
        <f aca="false">D5953*J5953</f>
        <v>1844.89</v>
      </c>
    </row>
    <row r="5954" customFormat="false" ht="15" hidden="false" customHeight="false" outlineLevel="0" collapsed="false">
      <c r="A5954" s="0" t="s">
        <v>13722</v>
      </c>
      <c r="B5954" s="0" t="s">
        <v>5307</v>
      </c>
      <c r="C5954" s="0" t="s">
        <v>7731</v>
      </c>
      <c r="D5954" s="0" t="n">
        <v>1</v>
      </c>
      <c r="E5954" s="8" t="n">
        <v>20750</v>
      </c>
      <c r="F5954" s="0" t="n">
        <v>30</v>
      </c>
      <c r="G5954" s="8" t="n">
        <v>14525</v>
      </c>
      <c r="H5954" s="0" t="str">
        <f aca="false">INDEX(Products!$C:$C,MATCH(C5954,Products!$A:$A,0))</f>
        <v>Electronics</v>
      </c>
      <c r="I5954" s="0" t="str">
        <f aca="false">INDEX(Orders!$D:$D,MATCH(B5954,Orders!$A:$A,0))</f>
        <v>Delivered</v>
      </c>
      <c r="J5954" s="8" t="n">
        <f aca="false">INDEX(Products!$E:$E,MATCH(C5954,Products!$A:$A,0))</f>
        <v>12173.79</v>
      </c>
      <c r="K5954" s="8" t="n">
        <f aca="false">D5954*J5954</f>
        <v>12173.79</v>
      </c>
    </row>
    <row r="5955" customFormat="false" ht="15" hidden="false" customHeight="false" outlineLevel="0" collapsed="false">
      <c r="A5955" s="0" t="s">
        <v>13723</v>
      </c>
      <c r="B5955" s="0" t="s">
        <v>5308</v>
      </c>
      <c r="C5955" s="0" t="s">
        <v>7785</v>
      </c>
      <c r="D5955" s="0" t="n">
        <v>1</v>
      </c>
      <c r="E5955" s="8" t="n">
        <v>709</v>
      </c>
      <c r="F5955" s="0" t="n">
        <v>10</v>
      </c>
      <c r="G5955" s="8" t="n">
        <v>638.1</v>
      </c>
      <c r="H5955" s="0" t="str">
        <f aca="false">INDEX(Products!$C:$C,MATCH(C5955,Products!$A:$A,0))</f>
        <v>Grocery</v>
      </c>
      <c r="I5955" s="0" t="str">
        <f aca="false">INDEX(Orders!$D:$D,MATCH(B5955,Orders!$A:$A,0))</f>
        <v>Delivered</v>
      </c>
      <c r="J5955" s="8" t="n">
        <f aca="false">INDEX(Products!$E:$E,MATCH(C5955,Products!$A:$A,0))</f>
        <v>488.31</v>
      </c>
      <c r="K5955" s="8" t="n">
        <f aca="false">D5955*J5955</f>
        <v>488.31</v>
      </c>
    </row>
    <row r="5956" customFormat="false" ht="15" hidden="false" customHeight="false" outlineLevel="0" collapsed="false">
      <c r="A5956" s="0" t="s">
        <v>13724</v>
      </c>
      <c r="B5956" s="0" t="s">
        <v>5309</v>
      </c>
      <c r="C5956" s="0" t="s">
        <v>7814</v>
      </c>
      <c r="D5956" s="0" t="n">
        <v>1</v>
      </c>
      <c r="E5956" s="8" t="n">
        <v>360</v>
      </c>
      <c r="F5956" s="0" t="n">
        <v>10</v>
      </c>
      <c r="G5956" s="8" t="n">
        <v>324</v>
      </c>
      <c r="H5956" s="0" t="str">
        <f aca="false">INDEX(Products!$C:$C,MATCH(C5956,Products!$A:$A,0))</f>
        <v>Grocery</v>
      </c>
      <c r="I5956" s="0" t="str">
        <f aca="false">INDEX(Orders!$D:$D,MATCH(B5956,Orders!$A:$A,0))</f>
        <v>Delivered</v>
      </c>
      <c r="J5956" s="8" t="n">
        <f aca="false">INDEX(Products!$E:$E,MATCH(C5956,Products!$A:$A,0))</f>
        <v>220.3</v>
      </c>
      <c r="K5956" s="8" t="n">
        <f aca="false">D5956*J5956</f>
        <v>220.3</v>
      </c>
    </row>
    <row r="5957" customFormat="false" ht="15" hidden="false" customHeight="false" outlineLevel="0" collapsed="false">
      <c r="A5957" s="0" t="s">
        <v>13725</v>
      </c>
      <c r="B5957" s="0" t="s">
        <v>5310</v>
      </c>
      <c r="C5957" s="0" t="s">
        <v>7961</v>
      </c>
      <c r="D5957" s="0" t="n">
        <v>1</v>
      </c>
      <c r="E5957" s="8" t="n">
        <v>7140</v>
      </c>
      <c r="F5957" s="0" t="n">
        <v>0</v>
      </c>
      <c r="G5957" s="8" t="n">
        <v>7140</v>
      </c>
      <c r="H5957" s="0" t="str">
        <f aca="false">INDEX(Products!$C:$C,MATCH(C5957,Products!$A:$A,0))</f>
        <v>Mobiles &amp; Accessories</v>
      </c>
      <c r="I5957" s="0" t="str">
        <f aca="false">INDEX(Orders!$D:$D,MATCH(B5957,Orders!$A:$A,0))</f>
        <v>Returned</v>
      </c>
      <c r="J5957" s="8" t="n">
        <f aca="false">INDEX(Products!$E:$E,MATCH(C5957,Products!$A:$A,0))</f>
        <v>4319.28</v>
      </c>
      <c r="K5957" s="8" t="n">
        <f aca="false">D5957*J5957</f>
        <v>4319.28</v>
      </c>
    </row>
    <row r="5958" customFormat="false" ht="15" hidden="false" customHeight="false" outlineLevel="0" collapsed="false">
      <c r="A5958" s="0" t="s">
        <v>13726</v>
      </c>
      <c r="B5958" s="0" t="s">
        <v>5311</v>
      </c>
      <c r="C5958" s="0" t="s">
        <v>8306</v>
      </c>
      <c r="D5958" s="0" t="n">
        <v>1</v>
      </c>
      <c r="E5958" s="8" t="n">
        <v>6549</v>
      </c>
      <c r="F5958" s="0" t="n">
        <v>0</v>
      </c>
      <c r="G5958" s="8" t="n">
        <v>6549</v>
      </c>
      <c r="H5958" s="0" t="str">
        <f aca="false">INDEX(Products!$C:$C,MATCH(C5958,Products!$A:$A,0))</f>
        <v>Home &amp; Kitchen</v>
      </c>
      <c r="I5958" s="0" t="str">
        <f aca="false">INDEX(Orders!$D:$D,MATCH(B5958,Orders!$A:$A,0))</f>
        <v>Delivered</v>
      </c>
      <c r="J5958" s="8" t="n">
        <f aca="false">INDEX(Products!$E:$E,MATCH(C5958,Products!$A:$A,0))</f>
        <v>3998.73</v>
      </c>
      <c r="K5958" s="8" t="n">
        <f aca="false">D5958*J5958</f>
        <v>3998.73</v>
      </c>
    </row>
    <row r="5959" customFormat="false" ht="15" hidden="false" customHeight="false" outlineLevel="0" collapsed="false">
      <c r="A5959" s="0" t="s">
        <v>13727</v>
      </c>
      <c r="B5959" s="0" t="s">
        <v>5312</v>
      </c>
      <c r="C5959" s="0" t="s">
        <v>7752</v>
      </c>
      <c r="D5959" s="0" t="n">
        <v>1</v>
      </c>
      <c r="E5959" s="8" t="n">
        <v>309</v>
      </c>
      <c r="F5959" s="0" t="n">
        <v>15</v>
      </c>
      <c r="G5959" s="8" t="n">
        <v>262.65</v>
      </c>
      <c r="H5959" s="0" t="str">
        <f aca="false">INDEX(Products!$C:$C,MATCH(C5959,Products!$A:$A,0))</f>
        <v>Beauty &amp; Personal Care</v>
      </c>
      <c r="I5959" s="0" t="str">
        <f aca="false">INDEX(Orders!$D:$D,MATCH(B5959,Orders!$A:$A,0))</f>
        <v>Delivered</v>
      </c>
      <c r="J5959" s="8" t="n">
        <f aca="false">INDEX(Products!$E:$E,MATCH(C5959,Products!$A:$A,0))</f>
        <v>200.3</v>
      </c>
      <c r="K5959" s="8" t="n">
        <f aca="false">D5959*J5959</f>
        <v>200.3</v>
      </c>
    </row>
    <row r="5960" customFormat="false" ht="15" hidden="false" customHeight="false" outlineLevel="0" collapsed="false">
      <c r="A5960" s="0" t="s">
        <v>13728</v>
      </c>
      <c r="B5960" s="0" t="s">
        <v>5313</v>
      </c>
      <c r="C5960" s="0" t="s">
        <v>7879</v>
      </c>
      <c r="D5960" s="0" t="n">
        <v>2</v>
      </c>
      <c r="E5960" s="8" t="n">
        <v>389</v>
      </c>
      <c r="F5960" s="0" t="n">
        <v>15</v>
      </c>
      <c r="G5960" s="8" t="n">
        <v>661.3</v>
      </c>
      <c r="H5960" s="0" t="str">
        <f aca="false">INDEX(Products!$C:$C,MATCH(C5960,Products!$A:$A,0))</f>
        <v>Beauty &amp; Personal Care</v>
      </c>
      <c r="I5960" s="0" t="str">
        <f aca="false">INDEX(Orders!$D:$D,MATCH(B5960,Orders!$A:$A,0))</f>
        <v>Delivered</v>
      </c>
      <c r="J5960" s="8" t="n">
        <f aca="false">INDEX(Products!$E:$E,MATCH(C5960,Products!$A:$A,0))</f>
        <v>254.3</v>
      </c>
      <c r="K5960" s="8" t="n">
        <f aca="false">D5960*J5960</f>
        <v>508.6</v>
      </c>
    </row>
    <row r="5961" customFormat="false" ht="15" hidden="false" customHeight="false" outlineLevel="0" collapsed="false">
      <c r="A5961" s="0" t="s">
        <v>13729</v>
      </c>
      <c r="B5961" s="0" t="s">
        <v>5314</v>
      </c>
      <c r="C5961" s="0" t="s">
        <v>7833</v>
      </c>
      <c r="D5961" s="0" t="n">
        <v>1</v>
      </c>
      <c r="E5961" s="8" t="n">
        <v>63680</v>
      </c>
      <c r="F5961" s="0" t="n">
        <v>30</v>
      </c>
      <c r="G5961" s="8" t="n">
        <v>44576</v>
      </c>
      <c r="H5961" s="0" t="str">
        <f aca="false">INDEX(Products!$C:$C,MATCH(C5961,Products!$A:$A,0))</f>
        <v>Mobiles &amp; Accessories</v>
      </c>
      <c r="I5961" s="0" t="str">
        <f aca="false">INDEX(Orders!$D:$D,MATCH(B5961,Orders!$A:$A,0))</f>
        <v>Delivered</v>
      </c>
      <c r="J5961" s="8" t="n">
        <f aca="false">INDEX(Products!$E:$E,MATCH(C5961,Products!$A:$A,0))</f>
        <v>42793.05</v>
      </c>
      <c r="K5961" s="8" t="n">
        <f aca="false">D5961*J5961</f>
        <v>42793.05</v>
      </c>
    </row>
    <row r="5962" customFormat="false" ht="15" hidden="false" customHeight="false" outlineLevel="0" collapsed="false">
      <c r="A5962" s="0" t="s">
        <v>13730</v>
      </c>
      <c r="B5962" s="0" t="s">
        <v>5314</v>
      </c>
      <c r="C5962" s="0" t="s">
        <v>7999</v>
      </c>
      <c r="D5962" s="0" t="n">
        <v>1</v>
      </c>
      <c r="E5962" s="8" t="n">
        <v>2810</v>
      </c>
      <c r="F5962" s="0" t="n">
        <v>20</v>
      </c>
      <c r="G5962" s="8" t="n">
        <v>2248</v>
      </c>
      <c r="H5962" s="0" t="str">
        <f aca="false">INDEX(Products!$C:$C,MATCH(C5962,Products!$A:$A,0))</f>
        <v>Toys &amp; Baby Care</v>
      </c>
      <c r="I5962" s="0" t="str">
        <f aca="false">INDEX(Orders!$D:$D,MATCH(B5962,Orders!$A:$A,0))</f>
        <v>Delivered</v>
      </c>
      <c r="J5962" s="8" t="n">
        <f aca="false">INDEX(Products!$E:$E,MATCH(C5962,Products!$A:$A,0))</f>
        <v>1582.85</v>
      </c>
      <c r="K5962" s="8" t="n">
        <f aca="false">D5962*J5962</f>
        <v>1582.85</v>
      </c>
    </row>
    <row r="5963" customFormat="false" ht="15" hidden="false" customHeight="false" outlineLevel="0" collapsed="false">
      <c r="A5963" s="0" t="s">
        <v>13731</v>
      </c>
      <c r="B5963" s="0" t="s">
        <v>5315</v>
      </c>
      <c r="C5963" s="0" t="s">
        <v>7742</v>
      </c>
      <c r="D5963" s="0" t="n">
        <v>2</v>
      </c>
      <c r="E5963" s="8" t="n">
        <v>12729</v>
      </c>
      <c r="F5963" s="0" t="n">
        <v>15</v>
      </c>
      <c r="G5963" s="8" t="n">
        <v>21639.3</v>
      </c>
      <c r="H5963" s="0" t="str">
        <f aca="false">INDEX(Products!$C:$C,MATCH(C5963,Products!$A:$A,0))</f>
        <v>Home &amp; Kitchen</v>
      </c>
      <c r="I5963" s="0" t="str">
        <f aca="false">INDEX(Orders!$D:$D,MATCH(B5963,Orders!$A:$A,0))</f>
        <v>Delivered</v>
      </c>
      <c r="J5963" s="8" t="n">
        <f aca="false">INDEX(Products!$E:$E,MATCH(C5963,Products!$A:$A,0))</f>
        <v>8235.9</v>
      </c>
      <c r="K5963" s="8" t="n">
        <f aca="false">D5963*J5963</f>
        <v>16471.8</v>
      </c>
    </row>
    <row r="5964" customFormat="false" ht="15" hidden="false" customHeight="false" outlineLevel="0" collapsed="false">
      <c r="A5964" s="0" t="s">
        <v>13732</v>
      </c>
      <c r="B5964" s="0" t="s">
        <v>5316</v>
      </c>
      <c r="C5964" s="0" t="s">
        <v>7634</v>
      </c>
      <c r="D5964" s="0" t="n">
        <v>2</v>
      </c>
      <c r="E5964" s="8" t="n">
        <v>3819</v>
      </c>
      <c r="F5964" s="0" t="n">
        <v>20</v>
      </c>
      <c r="G5964" s="8" t="n">
        <v>6110.4</v>
      </c>
      <c r="H5964" s="0" t="str">
        <f aca="false">INDEX(Products!$C:$C,MATCH(C5964,Products!$A:$A,0))</f>
        <v>Fashion</v>
      </c>
      <c r="I5964" s="0" t="str">
        <f aca="false">INDEX(Orders!$D:$D,MATCH(B5964,Orders!$A:$A,0))</f>
        <v>Returned</v>
      </c>
      <c r="J5964" s="8" t="n">
        <f aca="false">INDEX(Products!$E:$E,MATCH(C5964,Products!$A:$A,0))</f>
        <v>2638.59</v>
      </c>
      <c r="K5964" s="8" t="n">
        <f aca="false">D5964*J5964</f>
        <v>5277.18</v>
      </c>
    </row>
    <row r="5965" customFormat="false" ht="15" hidden="false" customHeight="false" outlineLevel="0" collapsed="false">
      <c r="A5965" s="0" t="s">
        <v>13733</v>
      </c>
      <c r="B5965" s="0" t="s">
        <v>5317</v>
      </c>
      <c r="C5965" s="0" t="s">
        <v>7721</v>
      </c>
      <c r="D5965" s="0" t="n">
        <v>3</v>
      </c>
      <c r="E5965" s="8" t="n">
        <v>4189</v>
      </c>
      <c r="F5965" s="0" t="n">
        <v>5</v>
      </c>
      <c r="G5965" s="8" t="n">
        <v>11938.65</v>
      </c>
      <c r="H5965" s="0" t="str">
        <f aca="false">INDEX(Products!$C:$C,MATCH(C5965,Products!$A:$A,0))</f>
        <v>Electronics</v>
      </c>
      <c r="I5965" s="0" t="str">
        <f aca="false">INDEX(Orders!$D:$D,MATCH(B5965,Orders!$A:$A,0))</f>
        <v>Delivered</v>
      </c>
      <c r="J5965" s="8" t="n">
        <f aca="false">INDEX(Products!$E:$E,MATCH(C5965,Products!$A:$A,0))</f>
        <v>3101.05</v>
      </c>
      <c r="K5965" s="8" t="n">
        <f aca="false">D5965*J5965</f>
        <v>9303.15</v>
      </c>
    </row>
    <row r="5966" customFormat="false" ht="15" hidden="false" customHeight="false" outlineLevel="0" collapsed="false">
      <c r="A5966" s="0" t="s">
        <v>13734</v>
      </c>
      <c r="B5966" s="0" t="s">
        <v>5317</v>
      </c>
      <c r="C5966" s="0" t="s">
        <v>7705</v>
      </c>
      <c r="D5966" s="0" t="n">
        <v>2</v>
      </c>
      <c r="E5966" s="8" t="n">
        <v>2409</v>
      </c>
      <c r="F5966" s="0" t="n">
        <v>0</v>
      </c>
      <c r="G5966" s="8" t="n">
        <v>4818</v>
      </c>
      <c r="H5966" s="0" t="str">
        <f aca="false">INDEX(Products!$C:$C,MATCH(C5966,Products!$A:$A,0))</f>
        <v>Fashion</v>
      </c>
      <c r="I5966" s="0" t="str">
        <f aca="false">INDEX(Orders!$D:$D,MATCH(B5966,Orders!$A:$A,0))</f>
        <v>Delivered</v>
      </c>
      <c r="J5966" s="8" t="n">
        <f aca="false">INDEX(Products!$E:$E,MATCH(C5966,Products!$A:$A,0))</f>
        <v>1619.11</v>
      </c>
      <c r="K5966" s="8" t="n">
        <f aca="false">D5966*J5966</f>
        <v>3238.22</v>
      </c>
    </row>
    <row r="5967" customFormat="false" ht="15" hidden="false" customHeight="false" outlineLevel="0" collapsed="false">
      <c r="A5967" s="0" t="s">
        <v>13735</v>
      </c>
      <c r="B5967" s="0" t="s">
        <v>5317</v>
      </c>
      <c r="C5967" s="0" t="s">
        <v>7731</v>
      </c>
      <c r="D5967" s="0" t="n">
        <v>1</v>
      </c>
      <c r="E5967" s="8" t="n">
        <v>20750</v>
      </c>
      <c r="F5967" s="0" t="n">
        <v>10</v>
      </c>
      <c r="G5967" s="8" t="n">
        <v>18675</v>
      </c>
      <c r="H5967" s="0" t="str">
        <f aca="false">INDEX(Products!$C:$C,MATCH(C5967,Products!$A:$A,0))</f>
        <v>Electronics</v>
      </c>
      <c r="I5967" s="0" t="str">
        <f aca="false">INDEX(Orders!$D:$D,MATCH(B5967,Orders!$A:$A,0))</f>
        <v>Delivered</v>
      </c>
      <c r="J5967" s="8" t="n">
        <f aca="false">INDEX(Products!$E:$E,MATCH(C5967,Products!$A:$A,0))</f>
        <v>12173.79</v>
      </c>
      <c r="K5967" s="8" t="n">
        <f aca="false">D5967*J5967</f>
        <v>12173.79</v>
      </c>
    </row>
    <row r="5968" customFormat="false" ht="15" hidden="false" customHeight="false" outlineLevel="0" collapsed="false">
      <c r="A5968" s="0" t="s">
        <v>13736</v>
      </c>
      <c r="B5968" s="0" t="s">
        <v>5317</v>
      </c>
      <c r="C5968" s="0" t="s">
        <v>7663</v>
      </c>
      <c r="D5968" s="0" t="n">
        <v>1</v>
      </c>
      <c r="E5968" s="8" t="n">
        <v>4859</v>
      </c>
      <c r="F5968" s="0" t="n">
        <v>5</v>
      </c>
      <c r="G5968" s="8" t="n">
        <v>4616.05</v>
      </c>
      <c r="H5968" s="0" t="str">
        <f aca="false">INDEX(Products!$C:$C,MATCH(C5968,Products!$A:$A,0))</f>
        <v>Fashion</v>
      </c>
      <c r="I5968" s="0" t="str">
        <f aca="false">INDEX(Orders!$D:$D,MATCH(B5968,Orders!$A:$A,0))</f>
        <v>Delivered</v>
      </c>
      <c r="J5968" s="8" t="n">
        <f aca="false">INDEX(Products!$E:$E,MATCH(C5968,Products!$A:$A,0))</f>
        <v>2737.14</v>
      </c>
      <c r="K5968" s="8" t="n">
        <f aca="false">D5968*J5968</f>
        <v>2737.14</v>
      </c>
    </row>
    <row r="5969" customFormat="false" ht="15" hidden="false" customHeight="false" outlineLevel="0" collapsed="false">
      <c r="A5969" s="0" t="s">
        <v>13737</v>
      </c>
      <c r="B5969" s="0" t="s">
        <v>5318</v>
      </c>
      <c r="C5969" s="0" t="s">
        <v>8043</v>
      </c>
      <c r="D5969" s="0" t="n">
        <v>1</v>
      </c>
      <c r="E5969" s="8" t="n">
        <v>4009</v>
      </c>
      <c r="F5969" s="0" t="n">
        <v>5</v>
      </c>
      <c r="G5969" s="8" t="n">
        <v>3808.55</v>
      </c>
      <c r="H5969" s="0" t="str">
        <f aca="false">INDEX(Products!$C:$C,MATCH(C5969,Products!$A:$A,0))</f>
        <v>Sports &amp; Fitness</v>
      </c>
      <c r="I5969" s="0" t="str">
        <f aca="false">INDEX(Orders!$D:$D,MATCH(B5969,Orders!$A:$A,0))</f>
        <v>Delivered</v>
      </c>
      <c r="J5969" s="8" t="n">
        <f aca="false">INDEX(Products!$E:$E,MATCH(C5969,Products!$A:$A,0))</f>
        <v>2884.91</v>
      </c>
      <c r="K5969" s="8" t="n">
        <f aca="false">D5969*J5969</f>
        <v>2884.91</v>
      </c>
    </row>
    <row r="5970" customFormat="false" ht="15" hidden="false" customHeight="false" outlineLevel="0" collapsed="false">
      <c r="A5970" s="0" t="s">
        <v>13738</v>
      </c>
      <c r="B5970" s="0" t="s">
        <v>5318</v>
      </c>
      <c r="C5970" s="0" t="s">
        <v>7805</v>
      </c>
      <c r="D5970" s="0" t="n">
        <v>1</v>
      </c>
      <c r="E5970" s="8" t="n">
        <v>18269</v>
      </c>
      <c r="F5970" s="0" t="n">
        <v>10</v>
      </c>
      <c r="G5970" s="8" t="n">
        <v>16442.1</v>
      </c>
      <c r="H5970" s="0" t="str">
        <f aca="false">INDEX(Products!$C:$C,MATCH(C5970,Products!$A:$A,0))</f>
        <v>Mobiles &amp; Accessories</v>
      </c>
      <c r="I5970" s="0" t="str">
        <f aca="false">INDEX(Orders!$D:$D,MATCH(B5970,Orders!$A:$A,0))</f>
        <v>Delivered</v>
      </c>
      <c r="J5970" s="8" t="n">
        <f aca="false">INDEX(Products!$E:$E,MATCH(C5970,Products!$A:$A,0))</f>
        <v>12301.55</v>
      </c>
      <c r="K5970" s="8" t="n">
        <f aca="false">D5970*J5970</f>
        <v>12301.55</v>
      </c>
    </row>
    <row r="5971" customFormat="false" ht="15" hidden="false" customHeight="false" outlineLevel="0" collapsed="false">
      <c r="A5971" s="0" t="s">
        <v>13739</v>
      </c>
      <c r="B5971" s="0" t="s">
        <v>5319</v>
      </c>
      <c r="C5971" s="0" t="s">
        <v>7670</v>
      </c>
      <c r="D5971" s="0" t="n">
        <v>1</v>
      </c>
      <c r="E5971" s="8" t="n">
        <v>9809</v>
      </c>
      <c r="F5971" s="0" t="n">
        <v>15</v>
      </c>
      <c r="G5971" s="8" t="n">
        <v>8337.65</v>
      </c>
      <c r="H5971" s="0" t="str">
        <f aca="false">INDEX(Products!$C:$C,MATCH(C5971,Products!$A:$A,0))</f>
        <v>Home &amp; Kitchen</v>
      </c>
      <c r="I5971" s="0" t="str">
        <f aca="false">INDEX(Orders!$D:$D,MATCH(B5971,Orders!$A:$A,0))</f>
        <v>Delivered</v>
      </c>
      <c r="J5971" s="8" t="n">
        <f aca="false">INDEX(Products!$E:$E,MATCH(C5971,Products!$A:$A,0))</f>
        <v>5919.54</v>
      </c>
      <c r="K5971" s="8" t="n">
        <f aca="false">D5971*J5971</f>
        <v>5919.54</v>
      </c>
    </row>
    <row r="5972" customFormat="false" ht="15" hidden="false" customHeight="false" outlineLevel="0" collapsed="false">
      <c r="A5972" s="0" t="s">
        <v>13740</v>
      </c>
      <c r="B5972" s="0" t="s">
        <v>5319</v>
      </c>
      <c r="C5972" s="0" t="s">
        <v>7943</v>
      </c>
      <c r="D5972" s="0" t="n">
        <v>1</v>
      </c>
      <c r="E5972" s="8" t="n">
        <v>1420</v>
      </c>
      <c r="F5972" s="0" t="n">
        <v>0</v>
      </c>
      <c r="G5972" s="8" t="n">
        <v>1420</v>
      </c>
      <c r="H5972" s="0" t="str">
        <f aca="false">INDEX(Products!$C:$C,MATCH(C5972,Products!$A:$A,0))</f>
        <v>Grocery</v>
      </c>
      <c r="I5972" s="0" t="str">
        <f aca="false">INDEX(Orders!$D:$D,MATCH(B5972,Orders!$A:$A,0))</f>
        <v>Delivered</v>
      </c>
      <c r="J5972" s="8" t="n">
        <f aca="false">INDEX(Products!$E:$E,MATCH(C5972,Products!$A:$A,0))</f>
        <v>829.76</v>
      </c>
      <c r="K5972" s="8" t="n">
        <f aca="false">D5972*J5972</f>
        <v>829.76</v>
      </c>
    </row>
    <row r="5973" customFormat="false" ht="15" hidden="false" customHeight="false" outlineLevel="0" collapsed="false">
      <c r="A5973" s="0" t="s">
        <v>13741</v>
      </c>
      <c r="B5973" s="0" t="s">
        <v>5319</v>
      </c>
      <c r="C5973" s="0" t="s">
        <v>7775</v>
      </c>
      <c r="D5973" s="0" t="n">
        <v>1</v>
      </c>
      <c r="E5973" s="8" t="n">
        <v>23659</v>
      </c>
      <c r="F5973" s="0" t="n">
        <v>10</v>
      </c>
      <c r="G5973" s="8" t="n">
        <v>21293.1</v>
      </c>
      <c r="H5973" s="0" t="str">
        <f aca="false">INDEX(Products!$C:$C,MATCH(C5973,Products!$A:$A,0))</f>
        <v>Mobiles &amp; Accessories</v>
      </c>
      <c r="I5973" s="0" t="str">
        <f aca="false">INDEX(Orders!$D:$D,MATCH(B5973,Orders!$A:$A,0))</f>
        <v>Delivered</v>
      </c>
      <c r="J5973" s="8" t="n">
        <f aca="false">INDEX(Products!$E:$E,MATCH(C5973,Products!$A:$A,0))</f>
        <v>14645.83</v>
      </c>
      <c r="K5973" s="8" t="n">
        <f aca="false">D5973*J5973</f>
        <v>14645.83</v>
      </c>
    </row>
    <row r="5974" customFormat="false" ht="15" hidden="false" customHeight="false" outlineLevel="0" collapsed="false">
      <c r="A5974" s="0" t="s">
        <v>13742</v>
      </c>
      <c r="B5974" s="0" t="s">
        <v>5320</v>
      </c>
      <c r="C5974" s="0" t="s">
        <v>7725</v>
      </c>
      <c r="D5974" s="0" t="n">
        <v>1</v>
      </c>
      <c r="E5974" s="8" t="n">
        <v>2319</v>
      </c>
      <c r="F5974" s="0" t="n">
        <v>10</v>
      </c>
      <c r="G5974" s="8" t="n">
        <v>2087.1</v>
      </c>
      <c r="H5974" s="0" t="str">
        <f aca="false">INDEX(Products!$C:$C,MATCH(C5974,Products!$A:$A,0))</f>
        <v>Fashion</v>
      </c>
      <c r="I5974" s="0" t="str">
        <f aca="false">INDEX(Orders!$D:$D,MATCH(B5974,Orders!$A:$A,0))</f>
        <v>Delivered</v>
      </c>
      <c r="J5974" s="8" t="n">
        <f aca="false">INDEX(Products!$E:$E,MATCH(C5974,Products!$A:$A,0))</f>
        <v>1283.86</v>
      </c>
      <c r="K5974" s="8" t="n">
        <f aca="false">D5974*J5974</f>
        <v>1283.86</v>
      </c>
    </row>
    <row r="5975" customFormat="false" ht="15" hidden="false" customHeight="false" outlineLevel="0" collapsed="false">
      <c r="A5975" s="0" t="s">
        <v>13743</v>
      </c>
      <c r="B5975" s="0" t="s">
        <v>5321</v>
      </c>
      <c r="C5975" s="0" t="s">
        <v>7742</v>
      </c>
      <c r="D5975" s="0" t="n">
        <v>1</v>
      </c>
      <c r="E5975" s="8" t="n">
        <v>12729</v>
      </c>
      <c r="F5975" s="0" t="n">
        <v>20</v>
      </c>
      <c r="G5975" s="8" t="n">
        <v>10183.2</v>
      </c>
      <c r="H5975" s="0" t="str">
        <f aca="false">INDEX(Products!$C:$C,MATCH(C5975,Products!$A:$A,0))</f>
        <v>Home &amp; Kitchen</v>
      </c>
      <c r="I5975" s="0" t="str">
        <f aca="false">INDEX(Orders!$D:$D,MATCH(B5975,Orders!$A:$A,0))</f>
        <v>Delivered</v>
      </c>
      <c r="J5975" s="8" t="n">
        <f aca="false">INDEX(Products!$E:$E,MATCH(C5975,Products!$A:$A,0))</f>
        <v>8235.9</v>
      </c>
      <c r="K5975" s="8" t="n">
        <f aca="false">D5975*J5975</f>
        <v>8235.9</v>
      </c>
    </row>
    <row r="5976" customFormat="false" ht="15" hidden="false" customHeight="false" outlineLevel="0" collapsed="false">
      <c r="A5976" s="0" t="s">
        <v>13744</v>
      </c>
      <c r="B5976" s="0" t="s">
        <v>5321</v>
      </c>
      <c r="C5976" s="0" t="s">
        <v>8215</v>
      </c>
      <c r="D5976" s="0" t="n">
        <v>3</v>
      </c>
      <c r="E5976" s="8" t="n">
        <v>9779</v>
      </c>
      <c r="F5976" s="0" t="n">
        <v>15</v>
      </c>
      <c r="G5976" s="8" t="n">
        <v>24936.45</v>
      </c>
      <c r="H5976" s="0" t="str">
        <f aca="false">INDEX(Products!$C:$C,MATCH(C5976,Products!$A:$A,0))</f>
        <v>Sports &amp; Fitness</v>
      </c>
      <c r="I5976" s="0" t="str">
        <f aca="false">INDEX(Orders!$D:$D,MATCH(B5976,Orders!$A:$A,0))</f>
        <v>Delivered</v>
      </c>
      <c r="J5976" s="8" t="n">
        <f aca="false">INDEX(Products!$E:$E,MATCH(C5976,Products!$A:$A,0))</f>
        <v>6391.57</v>
      </c>
      <c r="K5976" s="8" t="n">
        <f aca="false">D5976*J5976</f>
        <v>19174.71</v>
      </c>
    </row>
    <row r="5977" customFormat="false" ht="15" hidden="false" customHeight="false" outlineLevel="0" collapsed="false">
      <c r="A5977" s="0" t="s">
        <v>13745</v>
      </c>
      <c r="B5977" s="0" t="s">
        <v>5322</v>
      </c>
      <c r="C5977" s="0" t="s">
        <v>7696</v>
      </c>
      <c r="D5977" s="0" t="n">
        <v>1</v>
      </c>
      <c r="E5977" s="8" t="n">
        <v>23569</v>
      </c>
      <c r="F5977" s="0" t="n">
        <v>20</v>
      </c>
      <c r="G5977" s="8" t="n">
        <v>18855.2</v>
      </c>
      <c r="H5977" s="0" t="str">
        <f aca="false">INDEX(Products!$C:$C,MATCH(C5977,Products!$A:$A,0))</f>
        <v>Electronics</v>
      </c>
      <c r="I5977" s="0" t="str">
        <f aca="false">INDEX(Orders!$D:$D,MATCH(B5977,Orders!$A:$A,0))</f>
        <v>Delivered</v>
      </c>
      <c r="J5977" s="8" t="n">
        <f aca="false">INDEX(Products!$E:$E,MATCH(C5977,Products!$A:$A,0))</f>
        <v>15487.44</v>
      </c>
      <c r="K5977" s="8" t="n">
        <f aca="false">D5977*J5977</f>
        <v>15487.44</v>
      </c>
    </row>
    <row r="5978" customFormat="false" ht="15" hidden="false" customHeight="false" outlineLevel="0" collapsed="false">
      <c r="A5978" s="0" t="s">
        <v>13746</v>
      </c>
      <c r="B5978" s="0" t="s">
        <v>5322</v>
      </c>
      <c r="C5978" s="0" t="s">
        <v>7624</v>
      </c>
      <c r="D5978" s="0" t="n">
        <v>3</v>
      </c>
      <c r="E5978" s="8" t="n">
        <v>14119</v>
      </c>
      <c r="F5978" s="0" t="n">
        <v>0</v>
      </c>
      <c r="G5978" s="8" t="n">
        <v>42357</v>
      </c>
      <c r="H5978" s="0" t="str">
        <f aca="false">INDEX(Products!$C:$C,MATCH(C5978,Products!$A:$A,0))</f>
        <v>Electronics</v>
      </c>
      <c r="I5978" s="0" t="str">
        <f aca="false">INDEX(Orders!$D:$D,MATCH(B5978,Orders!$A:$A,0))</f>
        <v>Delivered</v>
      </c>
      <c r="J5978" s="8" t="n">
        <f aca="false">INDEX(Products!$E:$E,MATCH(C5978,Products!$A:$A,0))</f>
        <v>9184.78</v>
      </c>
      <c r="K5978" s="8" t="n">
        <f aca="false">D5978*J5978</f>
        <v>27554.34</v>
      </c>
    </row>
    <row r="5979" customFormat="false" ht="15" hidden="false" customHeight="false" outlineLevel="0" collapsed="false">
      <c r="A5979" s="0" t="s">
        <v>13747</v>
      </c>
      <c r="B5979" s="0" t="s">
        <v>5323</v>
      </c>
      <c r="C5979" s="0" t="s">
        <v>7908</v>
      </c>
      <c r="D5979" s="0" t="n">
        <v>2</v>
      </c>
      <c r="E5979" s="8" t="n">
        <v>1209</v>
      </c>
      <c r="F5979" s="0" t="n">
        <v>0</v>
      </c>
      <c r="G5979" s="8" t="n">
        <v>2418</v>
      </c>
      <c r="H5979" s="0" t="str">
        <f aca="false">INDEX(Products!$C:$C,MATCH(C5979,Products!$A:$A,0))</f>
        <v>Grocery</v>
      </c>
      <c r="I5979" s="0" t="str">
        <f aca="false">INDEX(Orders!$D:$D,MATCH(B5979,Orders!$A:$A,0))</f>
        <v>Delivered</v>
      </c>
      <c r="J5979" s="8" t="n">
        <f aca="false">INDEX(Products!$E:$E,MATCH(C5979,Products!$A:$A,0))</f>
        <v>824.78</v>
      </c>
      <c r="K5979" s="8" t="n">
        <f aca="false">D5979*J5979</f>
        <v>1649.56</v>
      </c>
    </row>
    <row r="5980" customFormat="false" ht="15" hidden="false" customHeight="false" outlineLevel="0" collapsed="false">
      <c r="A5980" s="0" t="s">
        <v>13748</v>
      </c>
      <c r="B5980" s="0" t="s">
        <v>5324</v>
      </c>
      <c r="C5980" s="0" t="s">
        <v>7811</v>
      </c>
      <c r="D5980" s="0" t="n">
        <v>2</v>
      </c>
      <c r="E5980" s="8" t="n">
        <v>36999</v>
      </c>
      <c r="F5980" s="0" t="n">
        <v>20</v>
      </c>
      <c r="G5980" s="8" t="n">
        <v>59198.4</v>
      </c>
      <c r="H5980" s="0" t="str">
        <f aca="false">INDEX(Products!$C:$C,MATCH(C5980,Products!$A:$A,0))</f>
        <v>Electronics</v>
      </c>
      <c r="I5980" s="0" t="str">
        <f aca="false">INDEX(Orders!$D:$D,MATCH(B5980,Orders!$A:$A,0))</f>
        <v>Delivered</v>
      </c>
      <c r="J5980" s="8" t="n">
        <f aca="false">INDEX(Products!$E:$E,MATCH(C5980,Products!$A:$A,0))</f>
        <v>21693.36</v>
      </c>
      <c r="K5980" s="8" t="n">
        <f aca="false">D5980*J5980</f>
        <v>43386.72</v>
      </c>
    </row>
    <row r="5981" customFormat="false" ht="15" hidden="false" customHeight="false" outlineLevel="0" collapsed="false">
      <c r="A5981" s="0" t="s">
        <v>13749</v>
      </c>
      <c r="B5981" s="0" t="s">
        <v>5324</v>
      </c>
      <c r="C5981" s="0" t="s">
        <v>8253</v>
      </c>
      <c r="D5981" s="0" t="n">
        <v>1</v>
      </c>
      <c r="E5981" s="8" t="n">
        <v>1729</v>
      </c>
      <c r="F5981" s="0" t="n">
        <v>20</v>
      </c>
      <c r="G5981" s="8" t="n">
        <v>1383.2</v>
      </c>
      <c r="H5981" s="0" t="str">
        <f aca="false">INDEX(Products!$C:$C,MATCH(C5981,Products!$A:$A,0))</f>
        <v>Beauty &amp; Personal Care</v>
      </c>
      <c r="I5981" s="0" t="str">
        <f aca="false">INDEX(Orders!$D:$D,MATCH(B5981,Orders!$A:$A,0))</f>
        <v>Delivered</v>
      </c>
      <c r="J5981" s="8" t="n">
        <f aca="false">INDEX(Products!$E:$E,MATCH(C5981,Products!$A:$A,0))</f>
        <v>1062.01</v>
      </c>
      <c r="K5981" s="8" t="n">
        <f aca="false">D5981*J5981</f>
        <v>1062.01</v>
      </c>
    </row>
    <row r="5982" customFormat="false" ht="15" hidden="false" customHeight="false" outlineLevel="0" collapsed="false">
      <c r="A5982" s="0" t="s">
        <v>13750</v>
      </c>
      <c r="B5982" s="0" t="s">
        <v>5326</v>
      </c>
      <c r="C5982" s="0" t="s">
        <v>7734</v>
      </c>
      <c r="D5982" s="0" t="n">
        <v>1</v>
      </c>
      <c r="E5982" s="8" t="n">
        <v>260</v>
      </c>
      <c r="F5982" s="0" t="n">
        <v>5</v>
      </c>
      <c r="G5982" s="8" t="n">
        <v>247</v>
      </c>
      <c r="H5982" s="0" t="str">
        <f aca="false">INDEX(Products!$C:$C,MATCH(C5982,Products!$A:$A,0))</f>
        <v>Books</v>
      </c>
      <c r="I5982" s="0" t="str">
        <f aca="false">INDEX(Orders!$D:$D,MATCH(B5982,Orders!$A:$A,0))</f>
        <v>Delivered</v>
      </c>
      <c r="J5982" s="8" t="n">
        <f aca="false">INDEX(Products!$E:$E,MATCH(C5982,Products!$A:$A,0))</f>
        <v>158.02</v>
      </c>
      <c r="K5982" s="8" t="n">
        <f aca="false">D5982*J5982</f>
        <v>158.02</v>
      </c>
    </row>
    <row r="5983" customFormat="false" ht="15" hidden="false" customHeight="false" outlineLevel="0" collapsed="false">
      <c r="A5983" s="0" t="s">
        <v>13751</v>
      </c>
      <c r="B5983" s="0" t="s">
        <v>5326</v>
      </c>
      <c r="C5983" s="0" t="s">
        <v>7614</v>
      </c>
      <c r="D5983" s="0" t="n">
        <v>2</v>
      </c>
      <c r="E5983" s="8" t="n">
        <v>23049</v>
      </c>
      <c r="F5983" s="0" t="n">
        <v>5</v>
      </c>
      <c r="G5983" s="8" t="n">
        <v>43793.1</v>
      </c>
      <c r="H5983" s="0" t="str">
        <f aca="false">INDEX(Products!$C:$C,MATCH(C5983,Products!$A:$A,0))</f>
        <v>Furniture</v>
      </c>
      <c r="I5983" s="0" t="str">
        <f aca="false">INDEX(Orders!$D:$D,MATCH(B5983,Orders!$A:$A,0))</f>
        <v>Delivered</v>
      </c>
      <c r="J5983" s="8" t="n">
        <f aca="false">INDEX(Products!$E:$E,MATCH(C5983,Products!$A:$A,0))</f>
        <v>13018.56</v>
      </c>
      <c r="K5983" s="8" t="n">
        <f aca="false">D5983*J5983</f>
        <v>26037.12</v>
      </c>
    </row>
    <row r="5984" customFormat="false" ht="15" hidden="false" customHeight="false" outlineLevel="0" collapsed="false">
      <c r="A5984" s="0" t="s">
        <v>13752</v>
      </c>
      <c r="B5984" s="0" t="s">
        <v>5327</v>
      </c>
      <c r="C5984" s="0" t="s">
        <v>8077</v>
      </c>
      <c r="D5984" s="0" t="n">
        <v>1</v>
      </c>
      <c r="E5984" s="8" t="n">
        <v>12200</v>
      </c>
      <c r="F5984" s="0" t="n">
        <v>10</v>
      </c>
      <c r="G5984" s="8" t="n">
        <v>10980</v>
      </c>
      <c r="H5984" s="0" t="str">
        <f aca="false">INDEX(Products!$C:$C,MATCH(C5984,Products!$A:$A,0))</f>
        <v>Home &amp; Kitchen</v>
      </c>
      <c r="I5984" s="0" t="str">
        <f aca="false">INDEX(Orders!$D:$D,MATCH(B5984,Orders!$A:$A,0))</f>
        <v>Delivered</v>
      </c>
      <c r="J5984" s="8" t="n">
        <f aca="false">INDEX(Products!$E:$E,MATCH(C5984,Products!$A:$A,0))</f>
        <v>8261.73</v>
      </c>
      <c r="K5984" s="8" t="n">
        <f aca="false">D5984*J5984</f>
        <v>8261.73</v>
      </c>
    </row>
    <row r="5985" customFormat="false" ht="15" hidden="false" customHeight="false" outlineLevel="0" collapsed="false">
      <c r="A5985" s="0" t="s">
        <v>13753</v>
      </c>
      <c r="B5985" s="0" t="s">
        <v>5327</v>
      </c>
      <c r="C5985" s="0" t="s">
        <v>7876</v>
      </c>
      <c r="D5985" s="0" t="n">
        <v>1</v>
      </c>
      <c r="E5985" s="8" t="n">
        <v>2169</v>
      </c>
      <c r="F5985" s="0" t="n">
        <v>15</v>
      </c>
      <c r="G5985" s="8" t="n">
        <v>1843.65</v>
      </c>
      <c r="H5985" s="0" t="str">
        <f aca="false">INDEX(Products!$C:$C,MATCH(C5985,Products!$A:$A,0))</f>
        <v>Fashion</v>
      </c>
      <c r="I5985" s="0" t="str">
        <f aca="false">INDEX(Orders!$D:$D,MATCH(B5985,Orders!$A:$A,0))</f>
        <v>Delivered</v>
      </c>
      <c r="J5985" s="8" t="n">
        <f aca="false">INDEX(Products!$E:$E,MATCH(C5985,Products!$A:$A,0))</f>
        <v>1541.52</v>
      </c>
      <c r="K5985" s="8" t="n">
        <f aca="false">D5985*J5985</f>
        <v>1541.52</v>
      </c>
    </row>
    <row r="5986" customFormat="false" ht="15" hidden="false" customHeight="false" outlineLevel="0" collapsed="false">
      <c r="A5986" s="0" t="s">
        <v>13754</v>
      </c>
      <c r="B5986" s="0" t="s">
        <v>5329</v>
      </c>
      <c r="C5986" s="0" t="s">
        <v>7626</v>
      </c>
      <c r="D5986" s="0" t="n">
        <v>1</v>
      </c>
      <c r="E5986" s="8" t="n">
        <v>869</v>
      </c>
      <c r="F5986" s="0" t="n">
        <v>5</v>
      </c>
      <c r="G5986" s="8" t="n">
        <v>825.55</v>
      </c>
      <c r="H5986" s="0" t="str">
        <f aca="false">INDEX(Products!$C:$C,MATCH(C5986,Products!$A:$A,0))</f>
        <v>Books</v>
      </c>
      <c r="I5986" s="0" t="str">
        <f aca="false">INDEX(Orders!$D:$D,MATCH(B5986,Orders!$A:$A,0))</f>
        <v>Delivered</v>
      </c>
      <c r="J5986" s="8" t="n">
        <f aca="false">INDEX(Products!$E:$E,MATCH(C5986,Products!$A:$A,0))</f>
        <v>602.8</v>
      </c>
      <c r="K5986" s="8" t="n">
        <f aca="false">D5986*J5986</f>
        <v>602.8</v>
      </c>
    </row>
    <row r="5987" customFormat="false" ht="15" hidden="false" customHeight="false" outlineLevel="0" collapsed="false">
      <c r="A5987" s="0" t="s">
        <v>13755</v>
      </c>
      <c r="B5987" s="0" t="s">
        <v>5329</v>
      </c>
      <c r="C5987" s="0" t="s">
        <v>7620</v>
      </c>
      <c r="D5987" s="0" t="n">
        <v>1</v>
      </c>
      <c r="E5987" s="8" t="n">
        <v>8729</v>
      </c>
      <c r="F5987" s="0" t="n">
        <v>10</v>
      </c>
      <c r="G5987" s="8" t="n">
        <v>7856.1</v>
      </c>
      <c r="H5987" s="0" t="str">
        <f aca="false">INDEX(Products!$C:$C,MATCH(C5987,Products!$A:$A,0))</f>
        <v>Electronics</v>
      </c>
      <c r="I5987" s="0" t="str">
        <f aca="false">INDEX(Orders!$D:$D,MATCH(B5987,Orders!$A:$A,0))</f>
        <v>Delivered</v>
      </c>
      <c r="J5987" s="8" t="n">
        <f aca="false">INDEX(Products!$E:$E,MATCH(C5987,Products!$A:$A,0))</f>
        <v>6197.6</v>
      </c>
      <c r="K5987" s="8" t="n">
        <f aca="false">D5987*J5987</f>
        <v>6197.6</v>
      </c>
    </row>
    <row r="5988" customFormat="false" ht="15" hidden="false" customHeight="false" outlineLevel="0" collapsed="false">
      <c r="A5988" s="0" t="s">
        <v>13756</v>
      </c>
      <c r="B5988" s="0" t="s">
        <v>5330</v>
      </c>
      <c r="C5988" s="0" t="s">
        <v>8286</v>
      </c>
      <c r="D5988" s="0" t="n">
        <v>1</v>
      </c>
      <c r="E5988" s="8" t="n">
        <v>11479</v>
      </c>
      <c r="F5988" s="0" t="n">
        <v>0</v>
      </c>
      <c r="G5988" s="8" t="n">
        <v>11479</v>
      </c>
      <c r="H5988" s="0" t="str">
        <f aca="false">INDEX(Products!$C:$C,MATCH(C5988,Products!$A:$A,0))</f>
        <v>Home &amp; Kitchen</v>
      </c>
      <c r="I5988" s="0" t="str">
        <f aca="false">INDEX(Orders!$D:$D,MATCH(B5988,Orders!$A:$A,0))</f>
        <v>Delivered</v>
      </c>
      <c r="J5988" s="8" t="n">
        <f aca="false">INDEX(Products!$E:$E,MATCH(C5988,Products!$A:$A,0))</f>
        <v>6548.81</v>
      </c>
      <c r="K5988" s="8" t="n">
        <f aca="false">D5988*J5988</f>
        <v>6548.81</v>
      </c>
    </row>
    <row r="5989" customFormat="false" ht="15" hidden="false" customHeight="false" outlineLevel="0" collapsed="false">
      <c r="A5989" s="0" t="s">
        <v>13757</v>
      </c>
      <c r="B5989" s="0" t="s">
        <v>5332</v>
      </c>
      <c r="C5989" s="0" t="s">
        <v>8081</v>
      </c>
      <c r="D5989" s="0" t="n">
        <v>1</v>
      </c>
      <c r="E5989" s="8" t="n">
        <v>940</v>
      </c>
      <c r="F5989" s="0" t="n">
        <v>0</v>
      </c>
      <c r="G5989" s="8" t="n">
        <v>940</v>
      </c>
      <c r="H5989" s="0" t="str">
        <f aca="false">INDEX(Products!$C:$C,MATCH(C5989,Products!$A:$A,0))</f>
        <v>Books</v>
      </c>
      <c r="I5989" s="0" t="str">
        <f aca="false">INDEX(Orders!$D:$D,MATCH(B5989,Orders!$A:$A,0))</f>
        <v>Delivered</v>
      </c>
      <c r="J5989" s="8" t="n">
        <f aca="false">INDEX(Products!$E:$E,MATCH(C5989,Products!$A:$A,0))</f>
        <v>531.47</v>
      </c>
      <c r="K5989" s="8" t="n">
        <f aca="false">D5989*J5989</f>
        <v>531.47</v>
      </c>
    </row>
    <row r="5990" customFormat="false" ht="15" hidden="false" customHeight="false" outlineLevel="0" collapsed="false">
      <c r="A5990" s="0" t="s">
        <v>13758</v>
      </c>
      <c r="B5990" s="0" t="s">
        <v>5333</v>
      </c>
      <c r="C5990" s="0" t="s">
        <v>7876</v>
      </c>
      <c r="D5990" s="0" t="n">
        <v>1</v>
      </c>
      <c r="E5990" s="8" t="n">
        <v>2169</v>
      </c>
      <c r="F5990" s="0" t="n">
        <v>0</v>
      </c>
      <c r="G5990" s="8" t="n">
        <v>2169</v>
      </c>
      <c r="H5990" s="0" t="str">
        <f aca="false">INDEX(Products!$C:$C,MATCH(C5990,Products!$A:$A,0))</f>
        <v>Fashion</v>
      </c>
      <c r="I5990" s="0" t="str">
        <f aca="false">INDEX(Orders!$D:$D,MATCH(B5990,Orders!$A:$A,0))</f>
        <v>Delivered</v>
      </c>
      <c r="J5990" s="8" t="n">
        <f aca="false">INDEX(Products!$E:$E,MATCH(C5990,Products!$A:$A,0))</f>
        <v>1541.52</v>
      </c>
      <c r="K5990" s="8" t="n">
        <f aca="false">D5990*J5990</f>
        <v>1541.52</v>
      </c>
    </row>
    <row r="5991" customFormat="false" ht="15" hidden="false" customHeight="false" outlineLevel="0" collapsed="false">
      <c r="A5991" s="0" t="s">
        <v>13759</v>
      </c>
      <c r="B5991" s="0" t="s">
        <v>5334</v>
      </c>
      <c r="C5991" s="0" t="s">
        <v>7771</v>
      </c>
      <c r="D5991" s="0" t="n">
        <v>1</v>
      </c>
      <c r="E5991" s="8" t="n">
        <v>3619</v>
      </c>
      <c r="F5991" s="0" t="n">
        <v>0</v>
      </c>
      <c r="G5991" s="8" t="n">
        <v>3619</v>
      </c>
      <c r="H5991" s="0" t="str">
        <f aca="false">INDEX(Products!$C:$C,MATCH(C5991,Products!$A:$A,0))</f>
        <v>Fashion</v>
      </c>
      <c r="I5991" s="0" t="str">
        <f aca="false">INDEX(Orders!$D:$D,MATCH(B5991,Orders!$A:$A,0))</f>
        <v>Cancelled</v>
      </c>
      <c r="J5991" s="8" t="n">
        <f aca="false">INDEX(Products!$E:$E,MATCH(C5991,Products!$A:$A,0))</f>
        <v>2299.95</v>
      </c>
      <c r="K5991" s="8" t="n">
        <f aca="false">D5991*J5991</f>
        <v>2299.95</v>
      </c>
    </row>
    <row r="5992" customFormat="false" ht="15" hidden="false" customHeight="false" outlineLevel="0" collapsed="false">
      <c r="A5992" s="0" t="s">
        <v>13760</v>
      </c>
      <c r="B5992" s="0" t="s">
        <v>5337</v>
      </c>
      <c r="C5992" s="0" t="s">
        <v>8221</v>
      </c>
      <c r="D5992" s="0" t="n">
        <v>1</v>
      </c>
      <c r="E5992" s="8" t="n">
        <v>31819</v>
      </c>
      <c r="F5992" s="0" t="n">
        <v>20</v>
      </c>
      <c r="G5992" s="8" t="n">
        <v>25455.2</v>
      </c>
      <c r="H5992" s="0" t="str">
        <f aca="false">INDEX(Products!$C:$C,MATCH(C5992,Products!$A:$A,0))</f>
        <v>Furniture</v>
      </c>
      <c r="I5992" s="0" t="str">
        <f aca="false">INDEX(Orders!$D:$D,MATCH(B5992,Orders!$A:$A,0))</f>
        <v>Cancelled</v>
      </c>
      <c r="J5992" s="8" t="n">
        <f aca="false">INDEX(Products!$E:$E,MATCH(C5992,Products!$A:$A,0))</f>
        <v>17577.81</v>
      </c>
      <c r="K5992" s="8" t="n">
        <f aca="false">D5992*J5992</f>
        <v>17577.81</v>
      </c>
    </row>
    <row r="5993" customFormat="false" ht="15" hidden="false" customHeight="false" outlineLevel="0" collapsed="false">
      <c r="A5993" s="0" t="s">
        <v>13761</v>
      </c>
      <c r="B5993" s="0" t="s">
        <v>5337</v>
      </c>
      <c r="C5993" s="0" t="s">
        <v>7644</v>
      </c>
      <c r="D5993" s="0" t="n">
        <v>1</v>
      </c>
      <c r="E5993" s="8" t="n">
        <v>14779</v>
      </c>
      <c r="F5993" s="0" t="n">
        <v>15</v>
      </c>
      <c r="G5993" s="8" t="n">
        <v>12562.15</v>
      </c>
      <c r="H5993" s="0" t="str">
        <f aca="false">INDEX(Products!$C:$C,MATCH(C5993,Products!$A:$A,0))</f>
        <v>Mobiles &amp; Accessories</v>
      </c>
      <c r="I5993" s="0" t="str">
        <f aca="false">INDEX(Orders!$D:$D,MATCH(B5993,Orders!$A:$A,0))</f>
        <v>Cancelled</v>
      </c>
      <c r="J5993" s="8" t="n">
        <f aca="false">INDEX(Products!$E:$E,MATCH(C5993,Products!$A:$A,0))</f>
        <v>10119.61</v>
      </c>
      <c r="K5993" s="8" t="n">
        <f aca="false">D5993*J5993</f>
        <v>10119.61</v>
      </c>
    </row>
    <row r="5994" customFormat="false" ht="15" hidden="false" customHeight="false" outlineLevel="0" collapsed="false">
      <c r="A5994" s="0" t="s">
        <v>13762</v>
      </c>
      <c r="B5994" s="0" t="s">
        <v>5338</v>
      </c>
      <c r="C5994" s="0" t="s">
        <v>8147</v>
      </c>
      <c r="D5994" s="0" t="n">
        <v>2</v>
      </c>
      <c r="E5994" s="8" t="n">
        <v>8079</v>
      </c>
      <c r="F5994" s="0" t="n">
        <v>30</v>
      </c>
      <c r="G5994" s="8" t="n">
        <v>11310.6</v>
      </c>
      <c r="H5994" s="0" t="str">
        <f aca="false">INDEX(Products!$C:$C,MATCH(C5994,Products!$A:$A,0))</f>
        <v>Sports &amp; Fitness</v>
      </c>
      <c r="I5994" s="0" t="str">
        <f aca="false">INDEX(Orders!$D:$D,MATCH(B5994,Orders!$A:$A,0))</f>
        <v>Delivered</v>
      </c>
      <c r="J5994" s="8" t="n">
        <f aca="false">INDEX(Products!$E:$E,MATCH(C5994,Products!$A:$A,0))</f>
        <v>4706.34</v>
      </c>
      <c r="K5994" s="8" t="n">
        <f aca="false">D5994*J5994</f>
        <v>9412.68</v>
      </c>
    </row>
    <row r="5995" customFormat="false" ht="15" hidden="false" customHeight="false" outlineLevel="0" collapsed="false">
      <c r="A5995" s="0" t="s">
        <v>13763</v>
      </c>
      <c r="B5995" s="0" t="s">
        <v>5338</v>
      </c>
      <c r="C5995" s="0" t="s">
        <v>7603</v>
      </c>
      <c r="D5995" s="0" t="n">
        <v>1</v>
      </c>
      <c r="E5995" s="8" t="n">
        <v>20939</v>
      </c>
      <c r="F5995" s="0" t="n">
        <v>0</v>
      </c>
      <c r="G5995" s="8" t="n">
        <v>20939</v>
      </c>
      <c r="H5995" s="0" t="str">
        <f aca="false">INDEX(Products!$C:$C,MATCH(C5995,Products!$A:$A,0))</f>
        <v>Mobiles &amp; Accessories</v>
      </c>
      <c r="I5995" s="0" t="str">
        <f aca="false">INDEX(Orders!$D:$D,MATCH(B5995,Orders!$A:$A,0))</f>
        <v>Delivered</v>
      </c>
      <c r="J5995" s="8" t="n">
        <f aca="false">INDEX(Products!$E:$E,MATCH(C5995,Products!$A:$A,0))</f>
        <v>12008.73</v>
      </c>
      <c r="K5995" s="8" t="n">
        <f aca="false">D5995*J5995</f>
        <v>12008.73</v>
      </c>
    </row>
    <row r="5996" customFormat="false" ht="15" hidden="false" customHeight="false" outlineLevel="0" collapsed="false">
      <c r="A5996" s="0" t="s">
        <v>13764</v>
      </c>
      <c r="B5996" s="0" t="s">
        <v>5338</v>
      </c>
      <c r="C5996" s="0" t="s">
        <v>7855</v>
      </c>
      <c r="D5996" s="0" t="n">
        <v>1</v>
      </c>
      <c r="E5996" s="8" t="n">
        <v>40660</v>
      </c>
      <c r="F5996" s="0" t="n">
        <v>0</v>
      </c>
      <c r="G5996" s="8" t="n">
        <v>40660</v>
      </c>
      <c r="H5996" s="0" t="str">
        <f aca="false">INDEX(Products!$C:$C,MATCH(C5996,Products!$A:$A,0))</f>
        <v>Electronics</v>
      </c>
      <c r="I5996" s="0" t="str">
        <f aca="false">INDEX(Orders!$D:$D,MATCH(B5996,Orders!$A:$A,0))</f>
        <v>Delivered</v>
      </c>
      <c r="J5996" s="8" t="n">
        <f aca="false">INDEX(Products!$E:$E,MATCH(C5996,Products!$A:$A,0))</f>
        <v>24017.64</v>
      </c>
      <c r="K5996" s="8" t="n">
        <f aca="false">D5996*J5996</f>
        <v>24017.64</v>
      </c>
    </row>
    <row r="5997" customFormat="false" ht="15" hidden="false" customHeight="false" outlineLevel="0" collapsed="false">
      <c r="A5997" s="0" t="s">
        <v>13765</v>
      </c>
      <c r="B5997" s="0" t="s">
        <v>5338</v>
      </c>
      <c r="C5997" s="0" t="s">
        <v>7818</v>
      </c>
      <c r="D5997" s="0" t="n">
        <v>1</v>
      </c>
      <c r="E5997" s="8" t="n">
        <v>23750</v>
      </c>
      <c r="F5997" s="0" t="n">
        <v>15</v>
      </c>
      <c r="G5997" s="8" t="n">
        <v>20187.5</v>
      </c>
      <c r="H5997" s="0" t="str">
        <f aca="false">INDEX(Products!$C:$C,MATCH(C5997,Products!$A:$A,0))</f>
        <v>Electronics</v>
      </c>
      <c r="I5997" s="0" t="str">
        <f aca="false">INDEX(Orders!$D:$D,MATCH(B5997,Orders!$A:$A,0))</f>
        <v>Delivered</v>
      </c>
      <c r="J5997" s="8" t="n">
        <f aca="false">INDEX(Products!$E:$E,MATCH(C5997,Products!$A:$A,0))</f>
        <v>15949.33</v>
      </c>
      <c r="K5997" s="8" t="n">
        <f aca="false">D5997*J5997</f>
        <v>15949.33</v>
      </c>
    </row>
    <row r="5998" customFormat="false" ht="15" hidden="false" customHeight="false" outlineLevel="0" collapsed="false">
      <c r="A5998" s="0" t="s">
        <v>13766</v>
      </c>
      <c r="B5998" s="0" t="s">
        <v>5340</v>
      </c>
      <c r="C5998" s="0" t="s">
        <v>7688</v>
      </c>
      <c r="D5998" s="0" t="n">
        <v>1</v>
      </c>
      <c r="E5998" s="8" t="n">
        <v>3370</v>
      </c>
      <c r="F5998" s="0" t="n">
        <v>15</v>
      </c>
      <c r="G5998" s="8" t="n">
        <v>2864.5</v>
      </c>
      <c r="H5998" s="0" t="str">
        <f aca="false">INDEX(Products!$C:$C,MATCH(C5998,Products!$A:$A,0))</f>
        <v>Sports &amp; Fitness</v>
      </c>
      <c r="I5998" s="0" t="str">
        <f aca="false">INDEX(Orders!$D:$D,MATCH(B5998,Orders!$A:$A,0))</f>
        <v>Delivered</v>
      </c>
      <c r="J5998" s="8" t="n">
        <f aca="false">INDEX(Products!$E:$E,MATCH(C5998,Products!$A:$A,0))</f>
        <v>2101.83</v>
      </c>
      <c r="K5998" s="8" t="n">
        <f aca="false">D5998*J5998</f>
        <v>2101.83</v>
      </c>
    </row>
    <row r="5999" customFormat="false" ht="15" hidden="false" customHeight="false" outlineLevel="0" collapsed="false">
      <c r="A5999" s="0" t="s">
        <v>13767</v>
      </c>
      <c r="B5999" s="0" t="s">
        <v>5340</v>
      </c>
      <c r="C5999" s="0" t="s">
        <v>7678</v>
      </c>
      <c r="D5999" s="0" t="n">
        <v>2</v>
      </c>
      <c r="E5999" s="8" t="n">
        <v>9859</v>
      </c>
      <c r="F5999" s="0" t="n">
        <v>0</v>
      </c>
      <c r="G5999" s="8" t="n">
        <v>19718</v>
      </c>
      <c r="H5999" s="0" t="str">
        <f aca="false">INDEX(Products!$C:$C,MATCH(C5999,Products!$A:$A,0))</f>
        <v>Electronics</v>
      </c>
      <c r="I5999" s="0" t="str">
        <f aca="false">INDEX(Orders!$D:$D,MATCH(B5999,Orders!$A:$A,0))</f>
        <v>Delivered</v>
      </c>
      <c r="J5999" s="8" t="n">
        <f aca="false">INDEX(Products!$E:$E,MATCH(C5999,Products!$A:$A,0))</f>
        <v>6581.05</v>
      </c>
      <c r="K5999" s="8" t="n">
        <f aca="false">D5999*J5999</f>
        <v>13162.1</v>
      </c>
    </row>
    <row r="6000" customFormat="false" ht="15" hidden="false" customHeight="false" outlineLevel="0" collapsed="false">
      <c r="A6000" s="0" t="s">
        <v>13768</v>
      </c>
      <c r="B6000" s="0" t="s">
        <v>5340</v>
      </c>
      <c r="C6000" s="0" t="s">
        <v>7982</v>
      </c>
      <c r="D6000" s="0" t="n">
        <v>1</v>
      </c>
      <c r="E6000" s="8" t="n">
        <v>2399</v>
      </c>
      <c r="F6000" s="0" t="n">
        <v>20</v>
      </c>
      <c r="G6000" s="8" t="n">
        <v>1919.2</v>
      </c>
      <c r="H6000" s="0" t="str">
        <f aca="false">INDEX(Products!$C:$C,MATCH(C6000,Products!$A:$A,0))</f>
        <v>Fashion</v>
      </c>
      <c r="I6000" s="0" t="str">
        <f aca="false">INDEX(Orders!$D:$D,MATCH(B6000,Orders!$A:$A,0))</f>
        <v>Delivered</v>
      </c>
      <c r="J6000" s="8" t="n">
        <f aca="false">INDEX(Products!$E:$E,MATCH(C6000,Products!$A:$A,0))</f>
        <v>1604.24</v>
      </c>
      <c r="K6000" s="8" t="n">
        <f aca="false">D6000*J6000</f>
        <v>1604.24</v>
      </c>
    </row>
    <row r="6001" customFormat="false" ht="15" hidden="false" customHeight="false" outlineLevel="0" collapsed="false">
      <c r="A6001" s="0" t="s">
        <v>13769</v>
      </c>
      <c r="B6001" s="0" t="s">
        <v>5342</v>
      </c>
      <c r="C6001" s="0" t="s">
        <v>7914</v>
      </c>
      <c r="D6001" s="0" t="n">
        <v>1</v>
      </c>
      <c r="E6001" s="8" t="n">
        <v>1219</v>
      </c>
      <c r="F6001" s="0" t="n">
        <v>0</v>
      </c>
      <c r="G6001" s="8" t="n">
        <v>1219</v>
      </c>
      <c r="H6001" s="0" t="str">
        <f aca="false">INDEX(Products!$C:$C,MATCH(C6001,Products!$A:$A,0))</f>
        <v>Beauty &amp; Personal Care</v>
      </c>
      <c r="I6001" s="0" t="str">
        <f aca="false">INDEX(Orders!$D:$D,MATCH(B6001,Orders!$A:$A,0))</f>
        <v>Delivered</v>
      </c>
      <c r="J6001" s="8" t="n">
        <f aca="false">INDEX(Products!$E:$E,MATCH(C6001,Products!$A:$A,0))</f>
        <v>897.9</v>
      </c>
      <c r="K6001" s="8" t="n">
        <f aca="false">D6001*J6001</f>
        <v>897.9</v>
      </c>
    </row>
    <row r="6002" customFormat="false" ht="15" hidden="false" customHeight="false" outlineLevel="0" collapsed="false">
      <c r="A6002" s="0" t="s">
        <v>13770</v>
      </c>
      <c r="B6002" s="0" t="s">
        <v>5343</v>
      </c>
      <c r="C6002" s="0" t="s">
        <v>7853</v>
      </c>
      <c r="D6002" s="0" t="n">
        <v>1</v>
      </c>
      <c r="E6002" s="8" t="n">
        <v>1989</v>
      </c>
      <c r="F6002" s="0" t="n">
        <v>20</v>
      </c>
      <c r="G6002" s="8" t="n">
        <v>1591.2</v>
      </c>
      <c r="H6002" s="0" t="str">
        <f aca="false">INDEX(Products!$C:$C,MATCH(C6002,Products!$A:$A,0))</f>
        <v>Fashion</v>
      </c>
      <c r="I6002" s="0" t="str">
        <f aca="false">INDEX(Orders!$D:$D,MATCH(B6002,Orders!$A:$A,0))</f>
        <v>Cancelled</v>
      </c>
      <c r="J6002" s="8" t="n">
        <f aca="false">INDEX(Products!$E:$E,MATCH(C6002,Products!$A:$A,0))</f>
        <v>1234.69</v>
      </c>
      <c r="K6002" s="8" t="n">
        <f aca="false">D6002*J6002</f>
        <v>1234.69</v>
      </c>
    </row>
    <row r="6003" customFormat="false" ht="15" hidden="false" customHeight="false" outlineLevel="0" collapsed="false">
      <c r="A6003" s="0" t="s">
        <v>13771</v>
      </c>
      <c r="B6003" s="0" t="s">
        <v>5346</v>
      </c>
      <c r="C6003" s="0" t="s">
        <v>7757</v>
      </c>
      <c r="D6003" s="0" t="n">
        <v>1</v>
      </c>
      <c r="E6003" s="8" t="n">
        <v>3679</v>
      </c>
      <c r="F6003" s="0" t="n">
        <v>5</v>
      </c>
      <c r="G6003" s="8" t="n">
        <v>3495.05</v>
      </c>
      <c r="H6003" s="0" t="str">
        <f aca="false">INDEX(Products!$C:$C,MATCH(C6003,Products!$A:$A,0))</f>
        <v>Fashion</v>
      </c>
      <c r="I6003" s="0" t="str">
        <f aca="false">INDEX(Orders!$D:$D,MATCH(B6003,Orders!$A:$A,0))</f>
        <v>Delivered</v>
      </c>
      <c r="J6003" s="8" t="n">
        <f aca="false">INDEX(Products!$E:$E,MATCH(C6003,Products!$A:$A,0))</f>
        <v>2029.6</v>
      </c>
      <c r="K6003" s="8" t="n">
        <f aca="false">D6003*J6003</f>
        <v>2029.6</v>
      </c>
    </row>
    <row r="6004" customFormat="false" ht="15" hidden="false" customHeight="false" outlineLevel="0" collapsed="false">
      <c r="A6004" s="0" t="s">
        <v>13772</v>
      </c>
      <c r="B6004" s="0" t="s">
        <v>5347</v>
      </c>
      <c r="C6004" s="0" t="s">
        <v>7622</v>
      </c>
      <c r="D6004" s="0" t="n">
        <v>1</v>
      </c>
      <c r="E6004" s="8" t="n">
        <v>1549</v>
      </c>
      <c r="F6004" s="0" t="n">
        <v>30</v>
      </c>
      <c r="G6004" s="8" t="n">
        <v>1084.3</v>
      </c>
      <c r="H6004" s="0" t="str">
        <f aca="false">INDEX(Products!$C:$C,MATCH(C6004,Products!$A:$A,0))</f>
        <v>Beauty &amp; Personal Care</v>
      </c>
      <c r="I6004" s="0" t="str">
        <f aca="false">INDEX(Orders!$D:$D,MATCH(B6004,Orders!$A:$A,0))</f>
        <v>Delivered</v>
      </c>
      <c r="J6004" s="8" t="n">
        <f aca="false">INDEX(Products!$E:$E,MATCH(C6004,Products!$A:$A,0))</f>
        <v>915.36</v>
      </c>
      <c r="K6004" s="8" t="n">
        <f aca="false">D6004*J6004</f>
        <v>915.36</v>
      </c>
    </row>
    <row r="6005" customFormat="false" ht="15" hidden="false" customHeight="false" outlineLevel="0" collapsed="false">
      <c r="A6005" s="0" t="s">
        <v>13773</v>
      </c>
      <c r="B6005" s="0" t="s">
        <v>5348</v>
      </c>
      <c r="C6005" s="0" t="s">
        <v>8239</v>
      </c>
      <c r="D6005" s="0" t="n">
        <v>1</v>
      </c>
      <c r="E6005" s="8" t="n">
        <v>6629</v>
      </c>
      <c r="F6005" s="0" t="n">
        <v>0</v>
      </c>
      <c r="G6005" s="8" t="n">
        <v>6629</v>
      </c>
      <c r="H6005" s="0" t="str">
        <f aca="false">INDEX(Products!$C:$C,MATCH(C6005,Products!$A:$A,0))</f>
        <v>Furniture</v>
      </c>
      <c r="I6005" s="0" t="str">
        <f aca="false">INDEX(Orders!$D:$D,MATCH(B6005,Orders!$A:$A,0))</f>
        <v>Delivered</v>
      </c>
      <c r="J6005" s="8" t="n">
        <f aca="false">INDEX(Products!$E:$E,MATCH(C6005,Products!$A:$A,0))</f>
        <v>3648.59</v>
      </c>
      <c r="K6005" s="8" t="n">
        <f aca="false">D6005*J6005</f>
        <v>3648.59</v>
      </c>
    </row>
    <row r="6006" customFormat="false" ht="15" hidden="false" customHeight="false" outlineLevel="0" collapsed="false">
      <c r="A6006" s="0" t="s">
        <v>13774</v>
      </c>
      <c r="B6006" s="0" t="s">
        <v>5348</v>
      </c>
      <c r="C6006" s="0" t="s">
        <v>7734</v>
      </c>
      <c r="D6006" s="0" t="n">
        <v>1</v>
      </c>
      <c r="E6006" s="8" t="n">
        <v>260</v>
      </c>
      <c r="F6006" s="0" t="n">
        <v>5</v>
      </c>
      <c r="G6006" s="8" t="n">
        <v>247</v>
      </c>
      <c r="H6006" s="0" t="str">
        <f aca="false">INDEX(Products!$C:$C,MATCH(C6006,Products!$A:$A,0))</f>
        <v>Books</v>
      </c>
      <c r="I6006" s="0" t="str">
        <f aca="false">INDEX(Orders!$D:$D,MATCH(B6006,Orders!$A:$A,0))</f>
        <v>Delivered</v>
      </c>
      <c r="J6006" s="8" t="n">
        <f aca="false">INDEX(Products!$E:$E,MATCH(C6006,Products!$A:$A,0))</f>
        <v>158.02</v>
      </c>
      <c r="K6006" s="8" t="n">
        <f aca="false">D6006*J6006</f>
        <v>158.02</v>
      </c>
    </row>
    <row r="6007" customFormat="false" ht="15" hidden="false" customHeight="false" outlineLevel="0" collapsed="false">
      <c r="A6007" s="0" t="s">
        <v>13775</v>
      </c>
      <c r="B6007" s="0" t="s">
        <v>5348</v>
      </c>
      <c r="C6007" s="0" t="s">
        <v>7833</v>
      </c>
      <c r="D6007" s="0" t="n">
        <v>1</v>
      </c>
      <c r="E6007" s="8" t="n">
        <v>63680</v>
      </c>
      <c r="F6007" s="0" t="n">
        <v>0</v>
      </c>
      <c r="G6007" s="8" t="n">
        <v>63680</v>
      </c>
      <c r="H6007" s="0" t="str">
        <f aca="false">INDEX(Products!$C:$C,MATCH(C6007,Products!$A:$A,0))</f>
        <v>Mobiles &amp; Accessories</v>
      </c>
      <c r="I6007" s="0" t="str">
        <f aca="false">INDEX(Orders!$D:$D,MATCH(B6007,Orders!$A:$A,0))</f>
        <v>Delivered</v>
      </c>
      <c r="J6007" s="8" t="n">
        <f aca="false">INDEX(Products!$E:$E,MATCH(C6007,Products!$A:$A,0))</f>
        <v>42793.05</v>
      </c>
      <c r="K6007" s="8" t="n">
        <f aca="false">D6007*J6007</f>
        <v>42793.05</v>
      </c>
    </row>
    <row r="6008" customFormat="false" ht="15" hidden="false" customHeight="false" outlineLevel="0" collapsed="false">
      <c r="A6008" s="0" t="s">
        <v>13776</v>
      </c>
      <c r="B6008" s="0" t="s">
        <v>5349</v>
      </c>
      <c r="C6008" s="0" t="s">
        <v>8306</v>
      </c>
      <c r="D6008" s="0" t="n">
        <v>2</v>
      </c>
      <c r="E6008" s="8" t="n">
        <v>6549</v>
      </c>
      <c r="F6008" s="0" t="n">
        <v>15</v>
      </c>
      <c r="G6008" s="8" t="n">
        <v>11133.3</v>
      </c>
      <c r="H6008" s="0" t="str">
        <f aca="false">INDEX(Products!$C:$C,MATCH(C6008,Products!$A:$A,0))</f>
        <v>Home &amp; Kitchen</v>
      </c>
      <c r="I6008" s="0" t="str">
        <f aca="false">INDEX(Orders!$D:$D,MATCH(B6008,Orders!$A:$A,0))</f>
        <v>Delivered</v>
      </c>
      <c r="J6008" s="8" t="n">
        <f aca="false">INDEX(Products!$E:$E,MATCH(C6008,Products!$A:$A,0))</f>
        <v>3998.73</v>
      </c>
      <c r="K6008" s="8" t="n">
        <f aca="false">D6008*J6008</f>
        <v>7997.46</v>
      </c>
    </row>
    <row r="6009" customFormat="false" ht="15" hidden="false" customHeight="false" outlineLevel="0" collapsed="false">
      <c r="A6009" s="0" t="s">
        <v>13777</v>
      </c>
      <c r="B6009" s="0" t="s">
        <v>5350</v>
      </c>
      <c r="C6009" s="0" t="s">
        <v>8043</v>
      </c>
      <c r="D6009" s="0" t="n">
        <v>1</v>
      </c>
      <c r="E6009" s="8" t="n">
        <v>4009</v>
      </c>
      <c r="F6009" s="0" t="n">
        <v>5</v>
      </c>
      <c r="G6009" s="8" t="n">
        <v>3808.55</v>
      </c>
      <c r="H6009" s="0" t="str">
        <f aca="false">INDEX(Products!$C:$C,MATCH(C6009,Products!$A:$A,0))</f>
        <v>Sports &amp; Fitness</v>
      </c>
      <c r="I6009" s="0" t="str">
        <f aca="false">INDEX(Orders!$D:$D,MATCH(B6009,Orders!$A:$A,0))</f>
        <v>Returned</v>
      </c>
      <c r="J6009" s="8" t="n">
        <f aca="false">INDEX(Products!$E:$E,MATCH(C6009,Products!$A:$A,0))</f>
        <v>2884.91</v>
      </c>
      <c r="K6009" s="8" t="n">
        <f aca="false">D6009*J6009</f>
        <v>2884.91</v>
      </c>
    </row>
    <row r="6010" customFormat="false" ht="15" hidden="false" customHeight="false" outlineLevel="0" collapsed="false">
      <c r="A6010" s="0" t="s">
        <v>13778</v>
      </c>
      <c r="B6010" s="0" t="s">
        <v>5351</v>
      </c>
      <c r="C6010" s="0" t="s">
        <v>8253</v>
      </c>
      <c r="D6010" s="0" t="n">
        <v>2</v>
      </c>
      <c r="E6010" s="8" t="n">
        <v>1729</v>
      </c>
      <c r="F6010" s="0" t="n">
        <v>5</v>
      </c>
      <c r="G6010" s="8" t="n">
        <v>3285.1</v>
      </c>
      <c r="H6010" s="0" t="str">
        <f aca="false">INDEX(Products!$C:$C,MATCH(C6010,Products!$A:$A,0))</f>
        <v>Beauty &amp; Personal Care</v>
      </c>
      <c r="I6010" s="0" t="str">
        <f aca="false">INDEX(Orders!$D:$D,MATCH(B6010,Orders!$A:$A,0))</f>
        <v>Delivered</v>
      </c>
      <c r="J6010" s="8" t="n">
        <f aca="false">INDEX(Products!$E:$E,MATCH(C6010,Products!$A:$A,0))</f>
        <v>1062.01</v>
      </c>
      <c r="K6010" s="8" t="n">
        <f aca="false">D6010*J6010</f>
        <v>2124.02</v>
      </c>
    </row>
    <row r="6011" customFormat="false" ht="15" hidden="false" customHeight="false" outlineLevel="0" collapsed="false">
      <c r="A6011" s="0" t="s">
        <v>13779</v>
      </c>
      <c r="B6011" s="0" t="s">
        <v>5351</v>
      </c>
      <c r="C6011" s="0" t="s">
        <v>7785</v>
      </c>
      <c r="D6011" s="0" t="n">
        <v>1</v>
      </c>
      <c r="E6011" s="8" t="n">
        <v>709</v>
      </c>
      <c r="F6011" s="0" t="n">
        <v>15</v>
      </c>
      <c r="G6011" s="8" t="n">
        <v>602.65</v>
      </c>
      <c r="H6011" s="0" t="str">
        <f aca="false">INDEX(Products!$C:$C,MATCH(C6011,Products!$A:$A,0))</f>
        <v>Grocery</v>
      </c>
      <c r="I6011" s="0" t="str">
        <f aca="false">INDEX(Orders!$D:$D,MATCH(B6011,Orders!$A:$A,0))</f>
        <v>Delivered</v>
      </c>
      <c r="J6011" s="8" t="n">
        <f aca="false">INDEX(Products!$E:$E,MATCH(C6011,Products!$A:$A,0))</f>
        <v>488.31</v>
      </c>
      <c r="K6011" s="8" t="n">
        <f aca="false">D6011*J6011</f>
        <v>488.31</v>
      </c>
    </row>
    <row r="6012" customFormat="false" ht="15" hidden="false" customHeight="false" outlineLevel="0" collapsed="false">
      <c r="A6012" s="0" t="s">
        <v>13780</v>
      </c>
      <c r="B6012" s="0" t="s">
        <v>5351</v>
      </c>
      <c r="C6012" s="0" t="s">
        <v>7723</v>
      </c>
      <c r="D6012" s="0" t="n">
        <v>1</v>
      </c>
      <c r="E6012" s="8" t="n">
        <v>26310</v>
      </c>
      <c r="F6012" s="0" t="n">
        <v>0</v>
      </c>
      <c r="G6012" s="8" t="n">
        <v>26310</v>
      </c>
      <c r="H6012" s="0" t="str">
        <f aca="false">INDEX(Products!$C:$C,MATCH(C6012,Products!$A:$A,0))</f>
        <v>Electronics</v>
      </c>
      <c r="I6012" s="0" t="str">
        <f aca="false">INDEX(Orders!$D:$D,MATCH(B6012,Orders!$A:$A,0))</f>
        <v>Delivered</v>
      </c>
      <c r="J6012" s="8" t="n">
        <f aca="false">INDEX(Products!$E:$E,MATCH(C6012,Products!$A:$A,0))</f>
        <v>16349.67</v>
      </c>
      <c r="K6012" s="8" t="n">
        <f aca="false">D6012*J6012</f>
        <v>16349.67</v>
      </c>
    </row>
    <row r="6013" customFormat="false" ht="15" hidden="false" customHeight="false" outlineLevel="0" collapsed="false">
      <c r="A6013" s="0" t="s">
        <v>13781</v>
      </c>
      <c r="B6013" s="0" t="s">
        <v>5352</v>
      </c>
      <c r="C6013" s="0" t="s">
        <v>7611</v>
      </c>
      <c r="D6013" s="0" t="n">
        <v>1</v>
      </c>
      <c r="E6013" s="8" t="n">
        <v>2209</v>
      </c>
      <c r="F6013" s="0" t="n">
        <v>20</v>
      </c>
      <c r="G6013" s="8" t="n">
        <v>1767.2</v>
      </c>
      <c r="H6013" s="0" t="str">
        <f aca="false">INDEX(Products!$C:$C,MATCH(C6013,Products!$A:$A,0))</f>
        <v>Beauty &amp; Personal Care</v>
      </c>
      <c r="I6013" s="0" t="str">
        <f aca="false">INDEX(Orders!$D:$D,MATCH(B6013,Orders!$A:$A,0))</f>
        <v>Delivered</v>
      </c>
      <c r="J6013" s="8" t="n">
        <f aca="false">INDEX(Products!$E:$E,MATCH(C6013,Products!$A:$A,0))</f>
        <v>1306.07</v>
      </c>
      <c r="K6013" s="8" t="n">
        <f aca="false">D6013*J6013</f>
        <v>1306.07</v>
      </c>
    </row>
    <row r="6014" customFormat="false" ht="15" hidden="false" customHeight="false" outlineLevel="0" collapsed="false">
      <c r="A6014" s="0" t="s">
        <v>13782</v>
      </c>
      <c r="B6014" s="0" t="s">
        <v>5352</v>
      </c>
      <c r="C6014" s="0" t="s">
        <v>7752</v>
      </c>
      <c r="D6014" s="0" t="n">
        <v>2</v>
      </c>
      <c r="E6014" s="8" t="n">
        <v>309</v>
      </c>
      <c r="F6014" s="0" t="n">
        <v>0</v>
      </c>
      <c r="G6014" s="8" t="n">
        <v>618</v>
      </c>
      <c r="H6014" s="0" t="str">
        <f aca="false">INDEX(Products!$C:$C,MATCH(C6014,Products!$A:$A,0))</f>
        <v>Beauty &amp; Personal Care</v>
      </c>
      <c r="I6014" s="0" t="str">
        <f aca="false">INDEX(Orders!$D:$D,MATCH(B6014,Orders!$A:$A,0))</f>
        <v>Delivered</v>
      </c>
      <c r="J6014" s="8" t="n">
        <f aca="false">INDEX(Products!$E:$E,MATCH(C6014,Products!$A:$A,0))</f>
        <v>200.3</v>
      </c>
      <c r="K6014" s="8" t="n">
        <f aca="false">D6014*J6014</f>
        <v>400.6</v>
      </c>
    </row>
    <row r="6015" customFormat="false" ht="15" hidden="false" customHeight="false" outlineLevel="0" collapsed="false">
      <c r="A6015" s="0" t="s">
        <v>13783</v>
      </c>
      <c r="B6015" s="0" t="s">
        <v>5353</v>
      </c>
      <c r="C6015" s="0" t="s">
        <v>7710</v>
      </c>
      <c r="D6015" s="0" t="n">
        <v>1</v>
      </c>
      <c r="E6015" s="8" t="n">
        <v>4659</v>
      </c>
      <c r="F6015" s="0" t="n">
        <v>20</v>
      </c>
      <c r="G6015" s="8" t="n">
        <v>3727.2</v>
      </c>
      <c r="H6015" s="0" t="str">
        <f aca="false">INDEX(Products!$C:$C,MATCH(C6015,Products!$A:$A,0))</f>
        <v>Fashion</v>
      </c>
      <c r="I6015" s="0" t="str">
        <f aca="false">INDEX(Orders!$D:$D,MATCH(B6015,Orders!$A:$A,0))</f>
        <v>Delivered</v>
      </c>
      <c r="J6015" s="8" t="n">
        <f aca="false">INDEX(Products!$E:$E,MATCH(C6015,Products!$A:$A,0))</f>
        <v>2833.14</v>
      </c>
      <c r="K6015" s="8" t="n">
        <f aca="false">D6015*J6015</f>
        <v>2833.14</v>
      </c>
    </row>
    <row r="6016" customFormat="false" ht="15" hidden="false" customHeight="false" outlineLevel="0" collapsed="false">
      <c r="A6016" s="0" t="s">
        <v>13784</v>
      </c>
      <c r="B6016" s="0" t="s">
        <v>5354</v>
      </c>
      <c r="C6016" s="0" t="s">
        <v>7670</v>
      </c>
      <c r="D6016" s="0" t="n">
        <v>1</v>
      </c>
      <c r="E6016" s="8" t="n">
        <v>9809</v>
      </c>
      <c r="F6016" s="0" t="n">
        <v>0</v>
      </c>
      <c r="G6016" s="8" t="n">
        <v>9809</v>
      </c>
      <c r="H6016" s="0" t="str">
        <f aca="false">INDEX(Products!$C:$C,MATCH(C6016,Products!$A:$A,0))</f>
        <v>Home &amp; Kitchen</v>
      </c>
      <c r="I6016" s="0" t="str">
        <f aca="false">INDEX(Orders!$D:$D,MATCH(B6016,Orders!$A:$A,0))</f>
        <v>Delivered</v>
      </c>
      <c r="J6016" s="8" t="n">
        <f aca="false">INDEX(Products!$E:$E,MATCH(C6016,Products!$A:$A,0))</f>
        <v>5919.54</v>
      </c>
      <c r="K6016" s="8" t="n">
        <f aca="false">D6016*J6016</f>
        <v>5919.54</v>
      </c>
    </row>
    <row r="6017" customFormat="false" ht="15" hidden="false" customHeight="false" outlineLevel="0" collapsed="false">
      <c r="A6017" s="0" t="s">
        <v>13785</v>
      </c>
      <c r="B6017" s="0" t="s">
        <v>5355</v>
      </c>
      <c r="C6017" s="0" t="s">
        <v>8419</v>
      </c>
      <c r="D6017" s="0" t="n">
        <v>1</v>
      </c>
      <c r="E6017" s="8" t="n">
        <v>35300</v>
      </c>
      <c r="F6017" s="0" t="n">
        <v>20</v>
      </c>
      <c r="G6017" s="8" t="n">
        <v>28240</v>
      </c>
      <c r="H6017" s="0" t="str">
        <f aca="false">INDEX(Products!$C:$C,MATCH(C6017,Products!$A:$A,0))</f>
        <v>Electronics</v>
      </c>
      <c r="I6017" s="0" t="str">
        <f aca="false">INDEX(Orders!$D:$D,MATCH(B6017,Orders!$A:$A,0))</f>
        <v>Delivered</v>
      </c>
      <c r="J6017" s="8" t="n">
        <f aca="false">INDEX(Products!$E:$E,MATCH(C6017,Products!$A:$A,0))</f>
        <v>23536.44</v>
      </c>
      <c r="K6017" s="8" t="n">
        <f aca="false">D6017*J6017</f>
        <v>23536.44</v>
      </c>
    </row>
    <row r="6018" customFormat="false" ht="15" hidden="false" customHeight="false" outlineLevel="0" collapsed="false">
      <c r="A6018" s="0" t="s">
        <v>13786</v>
      </c>
      <c r="B6018" s="0" t="s">
        <v>5356</v>
      </c>
      <c r="C6018" s="0" t="s">
        <v>7947</v>
      </c>
      <c r="D6018" s="0" t="n">
        <v>1</v>
      </c>
      <c r="E6018" s="8" t="n">
        <v>9320</v>
      </c>
      <c r="F6018" s="0" t="n">
        <v>10</v>
      </c>
      <c r="G6018" s="8" t="n">
        <v>8388</v>
      </c>
      <c r="H6018" s="0" t="str">
        <f aca="false">INDEX(Products!$C:$C,MATCH(C6018,Products!$A:$A,0))</f>
        <v>Home &amp; Kitchen</v>
      </c>
      <c r="I6018" s="0" t="str">
        <f aca="false">INDEX(Orders!$D:$D,MATCH(B6018,Orders!$A:$A,0))</f>
        <v>Delivered</v>
      </c>
      <c r="J6018" s="8" t="n">
        <f aca="false">INDEX(Products!$E:$E,MATCH(C6018,Products!$A:$A,0))</f>
        <v>6164.02</v>
      </c>
      <c r="K6018" s="8" t="n">
        <f aca="false">D6018*J6018</f>
        <v>6164.02</v>
      </c>
    </row>
    <row r="6019" customFormat="false" ht="15" hidden="false" customHeight="false" outlineLevel="0" collapsed="false">
      <c r="A6019" s="0" t="s">
        <v>13787</v>
      </c>
      <c r="B6019" s="0" t="s">
        <v>5356</v>
      </c>
      <c r="C6019" s="0" t="s">
        <v>7595</v>
      </c>
      <c r="D6019" s="0" t="n">
        <v>1</v>
      </c>
      <c r="E6019" s="8" t="n">
        <v>8040</v>
      </c>
      <c r="F6019" s="0" t="n">
        <v>20</v>
      </c>
      <c r="G6019" s="8" t="n">
        <v>6432</v>
      </c>
      <c r="H6019" s="0" t="str">
        <f aca="false">INDEX(Products!$C:$C,MATCH(C6019,Products!$A:$A,0))</f>
        <v>Home &amp; Kitchen</v>
      </c>
      <c r="I6019" s="0" t="str">
        <f aca="false">INDEX(Orders!$D:$D,MATCH(B6019,Orders!$A:$A,0))</f>
        <v>Delivered</v>
      </c>
      <c r="J6019" s="8" t="n">
        <f aca="false">INDEX(Products!$E:$E,MATCH(C6019,Products!$A:$A,0))</f>
        <v>4810.96</v>
      </c>
      <c r="K6019" s="8" t="n">
        <f aca="false">D6019*J6019</f>
        <v>4810.96</v>
      </c>
    </row>
    <row r="6020" customFormat="false" ht="15" hidden="false" customHeight="false" outlineLevel="0" collapsed="false">
      <c r="A6020" s="0" t="s">
        <v>13788</v>
      </c>
      <c r="B6020" s="0" t="s">
        <v>5357</v>
      </c>
      <c r="C6020" s="0" t="s">
        <v>7609</v>
      </c>
      <c r="D6020" s="0" t="n">
        <v>1</v>
      </c>
      <c r="E6020" s="8" t="n">
        <v>35369</v>
      </c>
      <c r="F6020" s="0" t="n">
        <v>30</v>
      </c>
      <c r="G6020" s="8" t="n">
        <v>24758.3</v>
      </c>
      <c r="H6020" s="0" t="str">
        <f aca="false">INDEX(Products!$C:$C,MATCH(C6020,Products!$A:$A,0))</f>
        <v>Electronics</v>
      </c>
      <c r="I6020" s="0" t="str">
        <f aca="false">INDEX(Orders!$D:$D,MATCH(B6020,Orders!$A:$A,0))</f>
        <v>Delivered</v>
      </c>
      <c r="J6020" s="8" t="n">
        <f aca="false">INDEX(Products!$E:$E,MATCH(C6020,Products!$A:$A,0))</f>
        <v>24770.66</v>
      </c>
      <c r="K6020" s="8" t="n">
        <f aca="false">D6020*J6020</f>
        <v>24770.66</v>
      </c>
    </row>
    <row r="6021" customFormat="false" ht="15" hidden="false" customHeight="false" outlineLevel="0" collapsed="false">
      <c r="A6021" s="0" t="s">
        <v>13789</v>
      </c>
      <c r="B6021" s="0" t="s">
        <v>5358</v>
      </c>
      <c r="C6021" s="0" t="s">
        <v>8046</v>
      </c>
      <c r="D6021" s="0" t="n">
        <v>1</v>
      </c>
      <c r="E6021" s="8" t="n">
        <v>40329</v>
      </c>
      <c r="F6021" s="0" t="n">
        <v>10</v>
      </c>
      <c r="G6021" s="8" t="n">
        <v>36296.1</v>
      </c>
      <c r="H6021" s="0" t="str">
        <f aca="false">INDEX(Products!$C:$C,MATCH(C6021,Products!$A:$A,0))</f>
        <v>Electronics</v>
      </c>
      <c r="I6021" s="0" t="str">
        <f aca="false">INDEX(Orders!$D:$D,MATCH(B6021,Orders!$A:$A,0))</f>
        <v>Delivered</v>
      </c>
      <c r="J6021" s="8" t="n">
        <f aca="false">INDEX(Products!$E:$E,MATCH(C6021,Products!$A:$A,0))</f>
        <v>29814.88</v>
      </c>
      <c r="K6021" s="8" t="n">
        <f aca="false">D6021*J6021</f>
        <v>29814.88</v>
      </c>
    </row>
    <row r="6022" customFormat="false" ht="15" hidden="false" customHeight="false" outlineLevel="0" collapsed="false">
      <c r="A6022" s="0" t="s">
        <v>13790</v>
      </c>
      <c r="B6022" s="0" t="s">
        <v>5359</v>
      </c>
      <c r="C6022" s="0" t="s">
        <v>7716</v>
      </c>
      <c r="D6022" s="0" t="n">
        <v>1</v>
      </c>
      <c r="E6022" s="8" t="n">
        <v>979</v>
      </c>
      <c r="F6022" s="0" t="n">
        <v>5</v>
      </c>
      <c r="G6022" s="8" t="n">
        <v>930.05</v>
      </c>
      <c r="H6022" s="0" t="str">
        <f aca="false">INDEX(Products!$C:$C,MATCH(C6022,Products!$A:$A,0))</f>
        <v>Books</v>
      </c>
      <c r="I6022" s="0" t="str">
        <f aca="false">INDEX(Orders!$D:$D,MATCH(B6022,Orders!$A:$A,0))</f>
        <v>Delivered</v>
      </c>
      <c r="J6022" s="8" t="n">
        <f aca="false">INDEX(Products!$E:$E,MATCH(C6022,Products!$A:$A,0))</f>
        <v>603.86</v>
      </c>
      <c r="K6022" s="8" t="n">
        <f aca="false">D6022*J6022</f>
        <v>603.86</v>
      </c>
    </row>
    <row r="6023" customFormat="false" ht="15" hidden="false" customHeight="false" outlineLevel="0" collapsed="false">
      <c r="A6023" s="0" t="s">
        <v>13791</v>
      </c>
      <c r="B6023" s="0" t="s">
        <v>5359</v>
      </c>
      <c r="C6023" s="0" t="s">
        <v>7603</v>
      </c>
      <c r="D6023" s="0" t="n">
        <v>2</v>
      </c>
      <c r="E6023" s="8" t="n">
        <v>20939</v>
      </c>
      <c r="F6023" s="0" t="n">
        <v>20</v>
      </c>
      <c r="G6023" s="8" t="n">
        <v>33502.4</v>
      </c>
      <c r="H6023" s="0" t="str">
        <f aca="false">INDEX(Products!$C:$C,MATCH(C6023,Products!$A:$A,0))</f>
        <v>Mobiles &amp; Accessories</v>
      </c>
      <c r="I6023" s="0" t="str">
        <f aca="false">INDEX(Orders!$D:$D,MATCH(B6023,Orders!$A:$A,0))</f>
        <v>Delivered</v>
      </c>
      <c r="J6023" s="8" t="n">
        <f aca="false">INDEX(Products!$E:$E,MATCH(C6023,Products!$A:$A,0))</f>
        <v>12008.73</v>
      </c>
      <c r="K6023" s="8" t="n">
        <f aca="false">D6023*J6023</f>
        <v>24017.46</v>
      </c>
    </row>
    <row r="6024" customFormat="false" ht="15" hidden="false" customHeight="false" outlineLevel="0" collapsed="false">
      <c r="A6024" s="0" t="s">
        <v>13792</v>
      </c>
      <c r="B6024" s="0" t="s">
        <v>5360</v>
      </c>
      <c r="C6024" s="0" t="s">
        <v>7703</v>
      </c>
      <c r="D6024" s="0" t="n">
        <v>1</v>
      </c>
      <c r="E6024" s="8" t="n">
        <v>14499</v>
      </c>
      <c r="F6024" s="0" t="n">
        <v>10</v>
      </c>
      <c r="G6024" s="8" t="n">
        <v>13049.1</v>
      </c>
      <c r="H6024" s="0" t="str">
        <f aca="false">INDEX(Products!$C:$C,MATCH(C6024,Products!$A:$A,0))</f>
        <v>Electronics</v>
      </c>
      <c r="I6024" s="0" t="str">
        <f aca="false">INDEX(Orders!$D:$D,MATCH(B6024,Orders!$A:$A,0))</f>
        <v>Delivered</v>
      </c>
      <c r="J6024" s="8" t="n">
        <f aca="false">INDEX(Products!$E:$E,MATCH(C6024,Products!$A:$A,0))</f>
        <v>10624.25</v>
      </c>
      <c r="K6024" s="8" t="n">
        <f aca="false">D6024*J6024</f>
        <v>10624.25</v>
      </c>
    </row>
    <row r="6025" customFormat="false" ht="15" hidden="false" customHeight="false" outlineLevel="0" collapsed="false">
      <c r="A6025" s="0" t="s">
        <v>13793</v>
      </c>
      <c r="B6025" s="0" t="s">
        <v>5360</v>
      </c>
      <c r="C6025" s="0" t="s">
        <v>7928</v>
      </c>
      <c r="D6025" s="0" t="n">
        <v>2</v>
      </c>
      <c r="E6025" s="8" t="n">
        <v>12299</v>
      </c>
      <c r="F6025" s="0" t="n">
        <v>15</v>
      </c>
      <c r="G6025" s="8" t="n">
        <v>20908.3</v>
      </c>
      <c r="H6025" s="0" t="str">
        <f aca="false">INDEX(Products!$C:$C,MATCH(C6025,Products!$A:$A,0))</f>
        <v>Home &amp; Kitchen</v>
      </c>
      <c r="I6025" s="0" t="str">
        <f aca="false">INDEX(Orders!$D:$D,MATCH(B6025,Orders!$A:$A,0))</f>
        <v>Delivered</v>
      </c>
      <c r="J6025" s="8" t="n">
        <f aca="false">INDEX(Products!$E:$E,MATCH(C6025,Products!$A:$A,0))</f>
        <v>8449.74</v>
      </c>
      <c r="K6025" s="8" t="n">
        <f aca="false">D6025*J6025</f>
        <v>16899.48</v>
      </c>
    </row>
    <row r="6026" customFormat="false" ht="15" hidden="false" customHeight="false" outlineLevel="0" collapsed="false">
      <c r="A6026" s="0" t="s">
        <v>13794</v>
      </c>
      <c r="B6026" s="0" t="s">
        <v>5360</v>
      </c>
      <c r="C6026" s="0" t="s">
        <v>7790</v>
      </c>
      <c r="D6026" s="0" t="n">
        <v>1</v>
      </c>
      <c r="E6026" s="8" t="n">
        <v>629</v>
      </c>
      <c r="F6026" s="0" t="n">
        <v>15</v>
      </c>
      <c r="G6026" s="8" t="n">
        <v>534.65</v>
      </c>
      <c r="H6026" s="0" t="str">
        <f aca="false">INDEX(Products!$C:$C,MATCH(C6026,Products!$A:$A,0))</f>
        <v>Grocery</v>
      </c>
      <c r="I6026" s="0" t="str">
        <f aca="false">INDEX(Orders!$D:$D,MATCH(B6026,Orders!$A:$A,0))</f>
        <v>Delivered</v>
      </c>
      <c r="J6026" s="8" t="n">
        <f aca="false">INDEX(Products!$E:$E,MATCH(C6026,Products!$A:$A,0))</f>
        <v>377.09</v>
      </c>
      <c r="K6026" s="8" t="n">
        <f aca="false">D6026*J6026</f>
        <v>377.09</v>
      </c>
    </row>
    <row r="6027" customFormat="false" ht="15" hidden="false" customHeight="false" outlineLevel="0" collapsed="false">
      <c r="A6027" s="0" t="s">
        <v>13795</v>
      </c>
      <c r="B6027" s="0" t="s">
        <v>5360</v>
      </c>
      <c r="C6027" s="0" t="s">
        <v>7686</v>
      </c>
      <c r="D6027" s="0" t="n">
        <v>1</v>
      </c>
      <c r="E6027" s="8" t="n">
        <v>11089</v>
      </c>
      <c r="F6027" s="0" t="n">
        <v>15</v>
      </c>
      <c r="G6027" s="8" t="n">
        <v>9425.65</v>
      </c>
      <c r="H6027" s="0" t="str">
        <f aca="false">INDEX(Products!$C:$C,MATCH(C6027,Products!$A:$A,0))</f>
        <v>Home &amp; Kitchen</v>
      </c>
      <c r="I6027" s="0" t="str">
        <f aca="false">INDEX(Orders!$D:$D,MATCH(B6027,Orders!$A:$A,0))</f>
        <v>Delivered</v>
      </c>
      <c r="J6027" s="8" t="n">
        <f aca="false">INDEX(Products!$E:$E,MATCH(C6027,Products!$A:$A,0))</f>
        <v>6310.53</v>
      </c>
      <c r="K6027" s="8" t="n">
        <f aca="false">D6027*J6027</f>
        <v>6310.53</v>
      </c>
    </row>
    <row r="6028" customFormat="false" ht="15" hidden="false" customHeight="false" outlineLevel="0" collapsed="false">
      <c r="A6028" s="0" t="s">
        <v>13796</v>
      </c>
      <c r="B6028" s="0" t="s">
        <v>5361</v>
      </c>
      <c r="C6028" s="0" t="s">
        <v>7993</v>
      </c>
      <c r="D6028" s="0" t="n">
        <v>1</v>
      </c>
      <c r="E6028" s="8" t="n">
        <v>19529</v>
      </c>
      <c r="F6028" s="0" t="n">
        <v>10</v>
      </c>
      <c r="G6028" s="8" t="n">
        <v>17576.1</v>
      </c>
      <c r="H6028" s="0" t="str">
        <f aca="false">INDEX(Products!$C:$C,MATCH(C6028,Products!$A:$A,0))</f>
        <v>Electronics</v>
      </c>
      <c r="I6028" s="0" t="str">
        <f aca="false">INDEX(Orders!$D:$D,MATCH(B6028,Orders!$A:$A,0))</f>
        <v>Delivered</v>
      </c>
      <c r="J6028" s="8" t="n">
        <f aca="false">INDEX(Products!$E:$E,MATCH(C6028,Products!$A:$A,0))</f>
        <v>12094.4</v>
      </c>
      <c r="K6028" s="8" t="n">
        <f aca="false">D6028*J6028</f>
        <v>12094.4</v>
      </c>
    </row>
    <row r="6029" customFormat="false" ht="15" hidden="false" customHeight="false" outlineLevel="0" collapsed="false">
      <c r="A6029" s="0" t="s">
        <v>13797</v>
      </c>
      <c r="B6029" s="0" t="s">
        <v>5361</v>
      </c>
      <c r="C6029" s="0" t="s">
        <v>8428</v>
      </c>
      <c r="D6029" s="0" t="n">
        <v>1</v>
      </c>
      <c r="E6029" s="8" t="n">
        <v>8599</v>
      </c>
      <c r="F6029" s="0" t="n">
        <v>5</v>
      </c>
      <c r="G6029" s="8" t="n">
        <v>8169.05</v>
      </c>
      <c r="H6029" s="0" t="str">
        <f aca="false">INDEX(Products!$C:$C,MATCH(C6029,Products!$A:$A,0))</f>
        <v>Home &amp; Kitchen</v>
      </c>
      <c r="I6029" s="0" t="str">
        <f aca="false">INDEX(Orders!$D:$D,MATCH(B6029,Orders!$A:$A,0))</f>
        <v>Delivered</v>
      </c>
      <c r="J6029" s="8" t="n">
        <f aca="false">INDEX(Products!$E:$E,MATCH(C6029,Products!$A:$A,0))</f>
        <v>5346.13</v>
      </c>
      <c r="K6029" s="8" t="n">
        <f aca="false">D6029*J6029</f>
        <v>5346.13</v>
      </c>
    </row>
    <row r="6030" customFormat="false" ht="15" hidden="false" customHeight="false" outlineLevel="0" collapsed="false">
      <c r="A6030" s="0" t="s">
        <v>13798</v>
      </c>
      <c r="B6030" s="0" t="s">
        <v>5362</v>
      </c>
      <c r="C6030" s="0" t="s">
        <v>8077</v>
      </c>
      <c r="D6030" s="0" t="n">
        <v>1</v>
      </c>
      <c r="E6030" s="8" t="n">
        <v>12200</v>
      </c>
      <c r="F6030" s="0" t="n">
        <v>0</v>
      </c>
      <c r="G6030" s="8" t="n">
        <v>12200</v>
      </c>
      <c r="H6030" s="0" t="str">
        <f aca="false">INDEX(Products!$C:$C,MATCH(C6030,Products!$A:$A,0))</f>
        <v>Home &amp; Kitchen</v>
      </c>
      <c r="I6030" s="0" t="str">
        <f aca="false">INDEX(Orders!$D:$D,MATCH(B6030,Orders!$A:$A,0))</f>
        <v>Delivered</v>
      </c>
      <c r="J6030" s="8" t="n">
        <f aca="false">INDEX(Products!$E:$E,MATCH(C6030,Products!$A:$A,0))</f>
        <v>8261.73</v>
      </c>
      <c r="K6030" s="8" t="n">
        <f aca="false">D6030*J6030</f>
        <v>8261.73</v>
      </c>
    </row>
    <row r="6031" customFormat="false" ht="15" hidden="false" customHeight="false" outlineLevel="0" collapsed="false">
      <c r="A6031" s="0" t="s">
        <v>13799</v>
      </c>
      <c r="B6031" s="0" t="s">
        <v>5362</v>
      </c>
      <c r="C6031" s="0" t="s">
        <v>7597</v>
      </c>
      <c r="D6031" s="0" t="n">
        <v>1</v>
      </c>
      <c r="E6031" s="8" t="n">
        <v>959</v>
      </c>
      <c r="F6031" s="0" t="n">
        <v>0</v>
      </c>
      <c r="G6031" s="8" t="n">
        <v>959</v>
      </c>
      <c r="H6031" s="0" t="str">
        <f aca="false">INDEX(Products!$C:$C,MATCH(C6031,Products!$A:$A,0))</f>
        <v>Toys &amp; Baby Care</v>
      </c>
      <c r="I6031" s="0" t="str">
        <f aca="false">INDEX(Orders!$D:$D,MATCH(B6031,Orders!$A:$A,0))</f>
        <v>Delivered</v>
      </c>
      <c r="J6031" s="8" t="n">
        <f aca="false">INDEX(Products!$E:$E,MATCH(C6031,Products!$A:$A,0))</f>
        <v>528.95</v>
      </c>
      <c r="K6031" s="8" t="n">
        <f aca="false">D6031*J6031</f>
        <v>528.95</v>
      </c>
    </row>
    <row r="6032" customFormat="false" ht="15" hidden="false" customHeight="false" outlineLevel="0" collapsed="false">
      <c r="A6032" s="0" t="s">
        <v>13800</v>
      </c>
      <c r="B6032" s="0" t="s">
        <v>5363</v>
      </c>
      <c r="C6032" s="0" t="s">
        <v>7928</v>
      </c>
      <c r="D6032" s="0" t="n">
        <v>3</v>
      </c>
      <c r="E6032" s="8" t="n">
        <v>12299</v>
      </c>
      <c r="F6032" s="0" t="n">
        <v>5</v>
      </c>
      <c r="G6032" s="8" t="n">
        <v>35052.15</v>
      </c>
      <c r="H6032" s="0" t="str">
        <f aca="false">INDEX(Products!$C:$C,MATCH(C6032,Products!$A:$A,0))</f>
        <v>Home &amp; Kitchen</v>
      </c>
      <c r="I6032" s="0" t="str">
        <f aca="false">INDEX(Orders!$D:$D,MATCH(B6032,Orders!$A:$A,0))</f>
        <v>Delivered</v>
      </c>
      <c r="J6032" s="8" t="n">
        <f aca="false">INDEX(Products!$E:$E,MATCH(C6032,Products!$A:$A,0))</f>
        <v>8449.74</v>
      </c>
      <c r="K6032" s="8" t="n">
        <f aca="false">D6032*J6032</f>
        <v>25349.22</v>
      </c>
    </row>
    <row r="6033" customFormat="false" ht="15" hidden="false" customHeight="false" outlineLevel="0" collapsed="false">
      <c r="A6033" s="0" t="s">
        <v>13801</v>
      </c>
      <c r="B6033" s="0" t="s">
        <v>5363</v>
      </c>
      <c r="C6033" s="0" t="s">
        <v>7719</v>
      </c>
      <c r="D6033" s="0" t="n">
        <v>1</v>
      </c>
      <c r="E6033" s="8" t="n">
        <v>13789</v>
      </c>
      <c r="F6033" s="0" t="n">
        <v>5</v>
      </c>
      <c r="G6033" s="8" t="n">
        <v>13099.55</v>
      </c>
      <c r="H6033" s="0" t="str">
        <f aca="false">INDEX(Products!$C:$C,MATCH(C6033,Products!$A:$A,0))</f>
        <v>Home &amp; Kitchen</v>
      </c>
      <c r="I6033" s="0" t="str">
        <f aca="false">INDEX(Orders!$D:$D,MATCH(B6033,Orders!$A:$A,0))</f>
        <v>Delivered</v>
      </c>
      <c r="J6033" s="8" t="n">
        <f aca="false">INDEX(Products!$E:$E,MATCH(C6033,Products!$A:$A,0))</f>
        <v>8780.89</v>
      </c>
      <c r="K6033" s="8" t="n">
        <f aca="false">D6033*J6033</f>
        <v>8780.89</v>
      </c>
    </row>
    <row r="6034" customFormat="false" ht="15" hidden="false" customHeight="false" outlineLevel="0" collapsed="false">
      <c r="A6034" s="0" t="s">
        <v>13802</v>
      </c>
      <c r="B6034" s="0" t="s">
        <v>5363</v>
      </c>
      <c r="C6034" s="0" t="s">
        <v>7968</v>
      </c>
      <c r="D6034" s="0" t="n">
        <v>1</v>
      </c>
      <c r="E6034" s="8" t="n">
        <v>50</v>
      </c>
      <c r="F6034" s="0" t="n">
        <v>10</v>
      </c>
      <c r="G6034" s="8" t="n">
        <v>45</v>
      </c>
      <c r="H6034" s="0" t="str">
        <f aca="false">INDEX(Products!$C:$C,MATCH(C6034,Products!$A:$A,0))</f>
        <v>Grocery</v>
      </c>
      <c r="I6034" s="0" t="str">
        <f aca="false">INDEX(Orders!$D:$D,MATCH(B6034,Orders!$A:$A,0))</f>
        <v>Delivered</v>
      </c>
      <c r="J6034" s="8" t="n">
        <f aca="false">INDEX(Products!$E:$E,MATCH(C6034,Products!$A:$A,0))</f>
        <v>31.67</v>
      </c>
      <c r="K6034" s="8" t="n">
        <f aca="false">D6034*J6034</f>
        <v>31.67</v>
      </c>
    </row>
    <row r="6035" customFormat="false" ht="15" hidden="false" customHeight="false" outlineLevel="0" collapsed="false">
      <c r="A6035" s="0" t="s">
        <v>13803</v>
      </c>
      <c r="B6035" s="0" t="s">
        <v>5365</v>
      </c>
      <c r="C6035" s="0" t="s">
        <v>8094</v>
      </c>
      <c r="D6035" s="0" t="n">
        <v>1</v>
      </c>
      <c r="E6035" s="8" t="n">
        <v>3199</v>
      </c>
      <c r="F6035" s="0" t="n">
        <v>20</v>
      </c>
      <c r="G6035" s="8" t="n">
        <v>2559.2</v>
      </c>
      <c r="H6035" s="0" t="str">
        <f aca="false">INDEX(Products!$C:$C,MATCH(C6035,Products!$A:$A,0))</f>
        <v>Sports &amp; Fitness</v>
      </c>
      <c r="I6035" s="0" t="str">
        <f aca="false">INDEX(Orders!$D:$D,MATCH(B6035,Orders!$A:$A,0))</f>
        <v>Delivered</v>
      </c>
      <c r="J6035" s="8" t="n">
        <f aca="false">INDEX(Products!$E:$E,MATCH(C6035,Products!$A:$A,0))</f>
        <v>1765.83</v>
      </c>
      <c r="K6035" s="8" t="n">
        <f aca="false">D6035*J6035</f>
        <v>1765.83</v>
      </c>
    </row>
    <row r="6036" customFormat="false" ht="15" hidden="false" customHeight="false" outlineLevel="0" collapsed="false">
      <c r="A6036" s="0" t="s">
        <v>13804</v>
      </c>
      <c r="B6036" s="0" t="s">
        <v>5365</v>
      </c>
      <c r="C6036" s="0" t="s">
        <v>7881</v>
      </c>
      <c r="D6036" s="0" t="n">
        <v>1</v>
      </c>
      <c r="E6036" s="8" t="n">
        <v>1029</v>
      </c>
      <c r="F6036" s="0" t="n">
        <v>10</v>
      </c>
      <c r="G6036" s="8" t="n">
        <v>926.1</v>
      </c>
      <c r="H6036" s="0" t="str">
        <f aca="false">INDEX(Products!$C:$C,MATCH(C6036,Products!$A:$A,0))</f>
        <v>Fashion</v>
      </c>
      <c r="I6036" s="0" t="str">
        <f aca="false">INDEX(Orders!$D:$D,MATCH(B6036,Orders!$A:$A,0))</f>
        <v>Delivered</v>
      </c>
      <c r="J6036" s="8" t="n">
        <f aca="false">INDEX(Products!$E:$E,MATCH(C6036,Products!$A:$A,0))</f>
        <v>763.09</v>
      </c>
      <c r="K6036" s="8" t="n">
        <f aca="false">D6036*J6036</f>
        <v>763.09</v>
      </c>
    </row>
    <row r="6037" customFormat="false" ht="15" hidden="false" customHeight="false" outlineLevel="0" collapsed="false">
      <c r="A6037" s="0" t="s">
        <v>13805</v>
      </c>
      <c r="B6037" s="0" t="s">
        <v>5365</v>
      </c>
      <c r="C6037" s="0" t="s">
        <v>7651</v>
      </c>
      <c r="D6037" s="0" t="n">
        <v>1</v>
      </c>
      <c r="E6037" s="8" t="n">
        <v>7439</v>
      </c>
      <c r="F6037" s="0" t="n">
        <v>0</v>
      </c>
      <c r="G6037" s="8" t="n">
        <v>7439</v>
      </c>
      <c r="H6037" s="0" t="str">
        <f aca="false">INDEX(Products!$C:$C,MATCH(C6037,Products!$A:$A,0))</f>
        <v>Mobiles &amp; Accessories</v>
      </c>
      <c r="I6037" s="0" t="str">
        <f aca="false">INDEX(Orders!$D:$D,MATCH(B6037,Orders!$A:$A,0))</f>
        <v>Delivered</v>
      </c>
      <c r="J6037" s="8" t="n">
        <f aca="false">INDEX(Products!$E:$E,MATCH(C6037,Products!$A:$A,0))</f>
        <v>4901.55</v>
      </c>
      <c r="K6037" s="8" t="n">
        <f aca="false">D6037*J6037</f>
        <v>4901.55</v>
      </c>
    </row>
    <row r="6038" customFormat="false" ht="15" hidden="false" customHeight="false" outlineLevel="0" collapsed="false">
      <c r="A6038" s="0" t="s">
        <v>13806</v>
      </c>
      <c r="B6038" s="0" t="s">
        <v>5365</v>
      </c>
      <c r="C6038" s="0" t="s">
        <v>7953</v>
      </c>
      <c r="D6038" s="0" t="n">
        <v>3</v>
      </c>
      <c r="E6038" s="8" t="n">
        <v>739</v>
      </c>
      <c r="F6038" s="0" t="n">
        <v>5</v>
      </c>
      <c r="G6038" s="8" t="n">
        <v>2106.15</v>
      </c>
      <c r="H6038" s="0" t="str">
        <f aca="false">INDEX(Products!$C:$C,MATCH(C6038,Products!$A:$A,0))</f>
        <v>Beauty &amp; Personal Care</v>
      </c>
      <c r="I6038" s="0" t="str">
        <f aca="false">INDEX(Orders!$D:$D,MATCH(B6038,Orders!$A:$A,0))</f>
        <v>Delivered</v>
      </c>
      <c r="J6038" s="8" t="n">
        <f aca="false">INDEX(Products!$E:$E,MATCH(C6038,Products!$A:$A,0))</f>
        <v>477.84</v>
      </c>
      <c r="K6038" s="8" t="n">
        <f aca="false">D6038*J6038</f>
        <v>1433.52</v>
      </c>
    </row>
    <row r="6039" customFormat="false" ht="15" hidden="false" customHeight="false" outlineLevel="0" collapsed="false">
      <c r="A6039" s="0" t="s">
        <v>13807</v>
      </c>
      <c r="B6039" s="0" t="s">
        <v>5366</v>
      </c>
      <c r="C6039" s="0" t="s">
        <v>7790</v>
      </c>
      <c r="D6039" s="0" t="n">
        <v>1</v>
      </c>
      <c r="E6039" s="8" t="n">
        <v>629</v>
      </c>
      <c r="F6039" s="0" t="n">
        <v>5</v>
      </c>
      <c r="G6039" s="8" t="n">
        <v>597.55</v>
      </c>
      <c r="H6039" s="0" t="str">
        <f aca="false">INDEX(Products!$C:$C,MATCH(C6039,Products!$A:$A,0))</f>
        <v>Grocery</v>
      </c>
      <c r="I6039" s="0" t="str">
        <f aca="false">INDEX(Orders!$D:$D,MATCH(B6039,Orders!$A:$A,0))</f>
        <v>Delivered</v>
      </c>
      <c r="J6039" s="8" t="n">
        <f aca="false">INDEX(Products!$E:$E,MATCH(C6039,Products!$A:$A,0))</f>
        <v>377.09</v>
      </c>
      <c r="K6039" s="8" t="n">
        <f aca="false">D6039*J6039</f>
        <v>377.09</v>
      </c>
    </row>
    <row r="6040" customFormat="false" ht="15" hidden="false" customHeight="false" outlineLevel="0" collapsed="false">
      <c r="A6040" s="0" t="s">
        <v>13808</v>
      </c>
      <c r="B6040" s="0" t="s">
        <v>5367</v>
      </c>
      <c r="C6040" s="0" t="s">
        <v>7855</v>
      </c>
      <c r="D6040" s="0" t="n">
        <v>3</v>
      </c>
      <c r="E6040" s="8" t="n">
        <v>40660</v>
      </c>
      <c r="F6040" s="0" t="n">
        <v>0</v>
      </c>
      <c r="G6040" s="8" t="n">
        <v>121980</v>
      </c>
      <c r="H6040" s="0" t="str">
        <f aca="false">INDEX(Products!$C:$C,MATCH(C6040,Products!$A:$A,0))</f>
        <v>Electronics</v>
      </c>
      <c r="I6040" s="0" t="str">
        <f aca="false">INDEX(Orders!$D:$D,MATCH(B6040,Orders!$A:$A,0))</f>
        <v>Delivered</v>
      </c>
      <c r="J6040" s="8" t="n">
        <f aca="false">INDEX(Products!$E:$E,MATCH(C6040,Products!$A:$A,0))</f>
        <v>24017.64</v>
      </c>
      <c r="K6040" s="8" t="n">
        <f aca="false">D6040*J6040</f>
        <v>72052.92</v>
      </c>
    </row>
    <row r="6041" customFormat="false" ht="15" hidden="false" customHeight="false" outlineLevel="0" collapsed="false">
      <c r="A6041" s="0" t="s">
        <v>13809</v>
      </c>
      <c r="B6041" s="0" t="s">
        <v>5369</v>
      </c>
      <c r="C6041" s="0" t="s">
        <v>7914</v>
      </c>
      <c r="D6041" s="0" t="n">
        <v>1</v>
      </c>
      <c r="E6041" s="8" t="n">
        <v>1219</v>
      </c>
      <c r="F6041" s="0" t="n">
        <v>5</v>
      </c>
      <c r="G6041" s="8" t="n">
        <v>1158.05</v>
      </c>
      <c r="H6041" s="0" t="str">
        <f aca="false">INDEX(Products!$C:$C,MATCH(C6041,Products!$A:$A,0))</f>
        <v>Beauty &amp; Personal Care</v>
      </c>
      <c r="I6041" s="0" t="str">
        <f aca="false">INDEX(Orders!$D:$D,MATCH(B6041,Orders!$A:$A,0))</f>
        <v>Delivered</v>
      </c>
      <c r="J6041" s="8" t="n">
        <f aca="false">INDEX(Products!$E:$E,MATCH(C6041,Products!$A:$A,0))</f>
        <v>897.9</v>
      </c>
      <c r="K6041" s="8" t="n">
        <f aca="false">D6041*J6041</f>
        <v>897.9</v>
      </c>
    </row>
    <row r="6042" customFormat="false" ht="15" hidden="false" customHeight="false" outlineLevel="0" collapsed="false">
      <c r="A6042" s="0" t="s">
        <v>13810</v>
      </c>
      <c r="B6042" s="0" t="s">
        <v>5370</v>
      </c>
      <c r="C6042" s="0" t="s">
        <v>7966</v>
      </c>
      <c r="D6042" s="0" t="n">
        <v>1</v>
      </c>
      <c r="E6042" s="8" t="n">
        <v>8389</v>
      </c>
      <c r="F6042" s="0" t="n">
        <v>10</v>
      </c>
      <c r="G6042" s="8" t="n">
        <v>7550.1</v>
      </c>
      <c r="H6042" s="0" t="str">
        <f aca="false">INDEX(Products!$C:$C,MATCH(C6042,Products!$A:$A,0))</f>
        <v>Home &amp; Kitchen</v>
      </c>
      <c r="I6042" s="0" t="str">
        <f aca="false">INDEX(Orders!$D:$D,MATCH(B6042,Orders!$A:$A,0))</f>
        <v>Delivered</v>
      </c>
      <c r="J6042" s="8" t="n">
        <f aca="false">INDEX(Products!$E:$E,MATCH(C6042,Products!$A:$A,0))</f>
        <v>6236.44</v>
      </c>
      <c r="K6042" s="8" t="n">
        <f aca="false">D6042*J6042</f>
        <v>6236.44</v>
      </c>
    </row>
    <row r="6043" customFormat="false" ht="15" hidden="false" customHeight="false" outlineLevel="0" collapsed="false">
      <c r="A6043" s="0" t="s">
        <v>13811</v>
      </c>
      <c r="B6043" s="0" t="s">
        <v>5372</v>
      </c>
      <c r="C6043" s="0" t="s">
        <v>7721</v>
      </c>
      <c r="D6043" s="0" t="n">
        <v>1</v>
      </c>
      <c r="E6043" s="8" t="n">
        <v>4189</v>
      </c>
      <c r="F6043" s="0" t="n">
        <v>0</v>
      </c>
      <c r="G6043" s="8" t="n">
        <v>4189</v>
      </c>
      <c r="H6043" s="0" t="str">
        <f aca="false">INDEX(Products!$C:$C,MATCH(C6043,Products!$A:$A,0))</f>
        <v>Electronics</v>
      </c>
      <c r="I6043" s="0" t="str">
        <f aca="false">INDEX(Orders!$D:$D,MATCH(B6043,Orders!$A:$A,0))</f>
        <v>Delivered</v>
      </c>
      <c r="J6043" s="8" t="n">
        <f aca="false">INDEX(Products!$E:$E,MATCH(C6043,Products!$A:$A,0))</f>
        <v>3101.05</v>
      </c>
      <c r="K6043" s="8" t="n">
        <f aca="false">D6043*J6043</f>
        <v>3101.05</v>
      </c>
    </row>
    <row r="6044" customFormat="false" ht="15" hidden="false" customHeight="false" outlineLevel="0" collapsed="false">
      <c r="A6044" s="0" t="s">
        <v>13812</v>
      </c>
      <c r="B6044" s="0" t="s">
        <v>5372</v>
      </c>
      <c r="C6044" s="0" t="s">
        <v>7953</v>
      </c>
      <c r="D6044" s="0" t="n">
        <v>1</v>
      </c>
      <c r="E6044" s="8" t="n">
        <v>739</v>
      </c>
      <c r="F6044" s="0" t="n">
        <v>10</v>
      </c>
      <c r="G6044" s="8" t="n">
        <v>665.1</v>
      </c>
      <c r="H6044" s="0" t="str">
        <f aca="false">INDEX(Products!$C:$C,MATCH(C6044,Products!$A:$A,0))</f>
        <v>Beauty &amp; Personal Care</v>
      </c>
      <c r="I6044" s="0" t="str">
        <f aca="false">INDEX(Orders!$D:$D,MATCH(B6044,Orders!$A:$A,0))</f>
        <v>Delivered</v>
      </c>
      <c r="J6044" s="8" t="n">
        <f aca="false">INDEX(Products!$E:$E,MATCH(C6044,Products!$A:$A,0))</f>
        <v>477.84</v>
      </c>
      <c r="K6044" s="8" t="n">
        <f aca="false">D6044*J6044</f>
        <v>477.84</v>
      </c>
    </row>
    <row r="6045" customFormat="false" ht="15" hidden="false" customHeight="false" outlineLevel="0" collapsed="false">
      <c r="A6045" s="0" t="s">
        <v>13813</v>
      </c>
      <c r="B6045" s="0" t="s">
        <v>5373</v>
      </c>
      <c r="C6045" s="0" t="s">
        <v>7603</v>
      </c>
      <c r="D6045" s="0" t="n">
        <v>1</v>
      </c>
      <c r="E6045" s="8" t="n">
        <v>20939</v>
      </c>
      <c r="F6045" s="0" t="n">
        <v>20</v>
      </c>
      <c r="G6045" s="8" t="n">
        <v>16751.2</v>
      </c>
      <c r="H6045" s="0" t="str">
        <f aca="false">INDEX(Products!$C:$C,MATCH(C6045,Products!$A:$A,0))</f>
        <v>Mobiles &amp; Accessories</v>
      </c>
      <c r="I6045" s="0" t="str">
        <f aca="false">INDEX(Orders!$D:$D,MATCH(B6045,Orders!$A:$A,0))</f>
        <v>Delivered</v>
      </c>
      <c r="J6045" s="8" t="n">
        <f aca="false">INDEX(Products!$E:$E,MATCH(C6045,Products!$A:$A,0))</f>
        <v>12008.73</v>
      </c>
      <c r="K6045" s="8" t="n">
        <f aca="false">D6045*J6045</f>
        <v>12008.73</v>
      </c>
    </row>
    <row r="6046" customFormat="false" ht="15" hidden="false" customHeight="false" outlineLevel="0" collapsed="false">
      <c r="A6046" s="0" t="s">
        <v>13814</v>
      </c>
      <c r="B6046" s="0" t="s">
        <v>5373</v>
      </c>
      <c r="C6046" s="0" t="s">
        <v>7935</v>
      </c>
      <c r="D6046" s="0" t="n">
        <v>1</v>
      </c>
      <c r="E6046" s="8" t="n">
        <v>4799</v>
      </c>
      <c r="F6046" s="0" t="n">
        <v>5</v>
      </c>
      <c r="G6046" s="8" t="n">
        <v>4559.05</v>
      </c>
      <c r="H6046" s="0" t="str">
        <f aca="false">INDEX(Products!$C:$C,MATCH(C6046,Products!$A:$A,0))</f>
        <v>Furniture</v>
      </c>
      <c r="I6046" s="0" t="str">
        <f aca="false">INDEX(Orders!$D:$D,MATCH(B6046,Orders!$A:$A,0))</f>
        <v>Delivered</v>
      </c>
      <c r="J6046" s="8" t="n">
        <f aca="false">INDEX(Products!$E:$E,MATCH(C6046,Products!$A:$A,0))</f>
        <v>2917.01</v>
      </c>
      <c r="K6046" s="8" t="n">
        <f aca="false">D6046*J6046</f>
        <v>2917.01</v>
      </c>
    </row>
    <row r="6047" customFormat="false" ht="15" hidden="false" customHeight="false" outlineLevel="0" collapsed="false">
      <c r="A6047" s="0" t="s">
        <v>13815</v>
      </c>
      <c r="B6047" s="0" t="s">
        <v>5374</v>
      </c>
      <c r="C6047" s="0" t="s">
        <v>7638</v>
      </c>
      <c r="D6047" s="0" t="n">
        <v>1</v>
      </c>
      <c r="E6047" s="8" t="n">
        <v>4629</v>
      </c>
      <c r="F6047" s="0" t="n">
        <v>20</v>
      </c>
      <c r="G6047" s="8" t="n">
        <v>3703.2</v>
      </c>
      <c r="H6047" s="0" t="str">
        <f aca="false">INDEX(Products!$C:$C,MATCH(C6047,Products!$A:$A,0))</f>
        <v>Fashion</v>
      </c>
      <c r="I6047" s="0" t="str">
        <f aca="false">INDEX(Orders!$D:$D,MATCH(B6047,Orders!$A:$A,0))</f>
        <v>Delivered</v>
      </c>
      <c r="J6047" s="8" t="n">
        <f aca="false">INDEX(Products!$E:$E,MATCH(C6047,Products!$A:$A,0))</f>
        <v>3426.32</v>
      </c>
      <c r="K6047" s="8" t="n">
        <f aca="false">D6047*J6047</f>
        <v>3426.32</v>
      </c>
    </row>
    <row r="6048" customFormat="false" ht="15" hidden="false" customHeight="false" outlineLevel="0" collapsed="false">
      <c r="A6048" s="0" t="s">
        <v>13816</v>
      </c>
      <c r="B6048" s="0" t="s">
        <v>5375</v>
      </c>
      <c r="C6048" s="0" t="s">
        <v>7682</v>
      </c>
      <c r="D6048" s="0" t="n">
        <v>1</v>
      </c>
      <c r="E6048" s="8" t="n">
        <v>2049</v>
      </c>
      <c r="F6048" s="0" t="n">
        <v>10</v>
      </c>
      <c r="G6048" s="8" t="n">
        <v>1844.1</v>
      </c>
      <c r="H6048" s="0" t="str">
        <f aca="false">INDEX(Products!$C:$C,MATCH(C6048,Products!$A:$A,0))</f>
        <v>Fashion</v>
      </c>
      <c r="I6048" s="0" t="str">
        <f aca="false">INDEX(Orders!$D:$D,MATCH(B6048,Orders!$A:$A,0))</f>
        <v>Delivered</v>
      </c>
      <c r="J6048" s="8" t="n">
        <f aca="false">INDEX(Products!$E:$E,MATCH(C6048,Products!$A:$A,0))</f>
        <v>1504.28</v>
      </c>
      <c r="K6048" s="8" t="n">
        <f aca="false">D6048*J6048</f>
        <v>1504.28</v>
      </c>
    </row>
    <row r="6049" customFormat="false" ht="15" hidden="false" customHeight="false" outlineLevel="0" collapsed="false">
      <c r="A6049" s="0" t="s">
        <v>13817</v>
      </c>
      <c r="B6049" s="0" t="s">
        <v>5375</v>
      </c>
      <c r="C6049" s="0" t="s">
        <v>7701</v>
      </c>
      <c r="D6049" s="0" t="n">
        <v>1</v>
      </c>
      <c r="E6049" s="8" t="n">
        <v>36479</v>
      </c>
      <c r="F6049" s="0" t="n">
        <v>5</v>
      </c>
      <c r="G6049" s="8" t="n">
        <v>34655.05</v>
      </c>
      <c r="H6049" s="0" t="str">
        <f aca="false">INDEX(Products!$C:$C,MATCH(C6049,Products!$A:$A,0))</f>
        <v>Electronics</v>
      </c>
      <c r="I6049" s="0" t="str">
        <f aca="false">INDEX(Orders!$D:$D,MATCH(B6049,Orders!$A:$A,0))</f>
        <v>Delivered</v>
      </c>
      <c r="J6049" s="8" t="n">
        <f aca="false">INDEX(Products!$E:$E,MATCH(C6049,Products!$A:$A,0))</f>
        <v>23417.07</v>
      </c>
      <c r="K6049" s="8" t="n">
        <f aca="false">D6049*J6049</f>
        <v>23417.07</v>
      </c>
    </row>
    <row r="6050" customFormat="false" ht="15" hidden="false" customHeight="false" outlineLevel="0" collapsed="false">
      <c r="A6050" s="0" t="s">
        <v>13818</v>
      </c>
      <c r="B6050" s="0" t="s">
        <v>5377</v>
      </c>
      <c r="C6050" s="0" t="s">
        <v>7707</v>
      </c>
      <c r="D6050" s="0" t="n">
        <v>2</v>
      </c>
      <c r="E6050" s="8" t="n">
        <v>3479</v>
      </c>
      <c r="F6050" s="0" t="n">
        <v>20</v>
      </c>
      <c r="G6050" s="8" t="n">
        <v>5566.4</v>
      </c>
      <c r="H6050" s="0" t="str">
        <f aca="false">INDEX(Products!$C:$C,MATCH(C6050,Products!$A:$A,0))</f>
        <v>Fashion</v>
      </c>
      <c r="I6050" s="0" t="str">
        <f aca="false">INDEX(Orders!$D:$D,MATCH(B6050,Orders!$A:$A,0))</f>
        <v>Delivered</v>
      </c>
      <c r="J6050" s="8" t="n">
        <f aca="false">INDEX(Products!$E:$E,MATCH(C6050,Products!$A:$A,0))</f>
        <v>1949.52</v>
      </c>
      <c r="K6050" s="8" t="n">
        <f aca="false">D6050*J6050</f>
        <v>3899.04</v>
      </c>
    </row>
    <row r="6051" customFormat="false" ht="15" hidden="false" customHeight="false" outlineLevel="0" collapsed="false">
      <c r="A6051" s="0" t="s">
        <v>13819</v>
      </c>
      <c r="B6051" s="0" t="s">
        <v>5377</v>
      </c>
      <c r="C6051" s="0" t="s">
        <v>8094</v>
      </c>
      <c r="D6051" s="0" t="n">
        <v>1</v>
      </c>
      <c r="E6051" s="8" t="n">
        <v>3199</v>
      </c>
      <c r="F6051" s="0" t="n">
        <v>10</v>
      </c>
      <c r="G6051" s="8" t="n">
        <v>2879.1</v>
      </c>
      <c r="H6051" s="0" t="str">
        <f aca="false">INDEX(Products!$C:$C,MATCH(C6051,Products!$A:$A,0))</f>
        <v>Sports &amp; Fitness</v>
      </c>
      <c r="I6051" s="0" t="str">
        <f aca="false">INDEX(Orders!$D:$D,MATCH(B6051,Orders!$A:$A,0))</f>
        <v>Delivered</v>
      </c>
      <c r="J6051" s="8" t="n">
        <f aca="false">INDEX(Products!$E:$E,MATCH(C6051,Products!$A:$A,0))</f>
        <v>1765.83</v>
      </c>
      <c r="K6051" s="8" t="n">
        <f aca="false">D6051*J6051</f>
        <v>1765.83</v>
      </c>
    </row>
    <row r="6052" customFormat="false" ht="15" hidden="false" customHeight="false" outlineLevel="0" collapsed="false">
      <c r="A6052" s="0" t="s">
        <v>13820</v>
      </c>
      <c r="B6052" s="0" t="s">
        <v>5377</v>
      </c>
      <c r="C6052" s="0" t="s">
        <v>7818</v>
      </c>
      <c r="D6052" s="0" t="n">
        <v>3</v>
      </c>
      <c r="E6052" s="8" t="n">
        <v>23750</v>
      </c>
      <c r="F6052" s="0" t="n">
        <v>10</v>
      </c>
      <c r="G6052" s="8" t="n">
        <v>64125</v>
      </c>
      <c r="H6052" s="0" t="str">
        <f aca="false">INDEX(Products!$C:$C,MATCH(C6052,Products!$A:$A,0))</f>
        <v>Electronics</v>
      </c>
      <c r="I6052" s="0" t="str">
        <f aca="false">INDEX(Orders!$D:$D,MATCH(B6052,Orders!$A:$A,0))</f>
        <v>Delivered</v>
      </c>
      <c r="J6052" s="8" t="n">
        <f aca="false">INDEX(Products!$E:$E,MATCH(C6052,Products!$A:$A,0))</f>
        <v>15949.33</v>
      </c>
      <c r="K6052" s="8" t="n">
        <f aca="false">D6052*J6052</f>
        <v>47847.99</v>
      </c>
    </row>
    <row r="6053" customFormat="false" ht="15" hidden="false" customHeight="false" outlineLevel="0" collapsed="false">
      <c r="A6053" s="0" t="s">
        <v>13821</v>
      </c>
      <c r="B6053" s="0" t="s">
        <v>5378</v>
      </c>
      <c r="C6053" s="0" t="s">
        <v>7910</v>
      </c>
      <c r="D6053" s="0" t="n">
        <v>1</v>
      </c>
      <c r="E6053" s="8" t="n">
        <v>1649</v>
      </c>
      <c r="F6053" s="0" t="n">
        <v>20</v>
      </c>
      <c r="G6053" s="8" t="n">
        <v>1319.2</v>
      </c>
      <c r="H6053" s="0" t="str">
        <f aca="false">INDEX(Products!$C:$C,MATCH(C6053,Products!$A:$A,0))</f>
        <v>Fashion</v>
      </c>
      <c r="I6053" s="0" t="str">
        <f aca="false">INDEX(Orders!$D:$D,MATCH(B6053,Orders!$A:$A,0))</f>
        <v>Delivered</v>
      </c>
      <c r="J6053" s="8" t="n">
        <f aca="false">INDEX(Products!$E:$E,MATCH(C6053,Products!$A:$A,0))</f>
        <v>1049.68</v>
      </c>
      <c r="K6053" s="8" t="n">
        <f aca="false">D6053*J6053</f>
        <v>1049.68</v>
      </c>
    </row>
    <row r="6054" customFormat="false" ht="15" hidden="false" customHeight="false" outlineLevel="0" collapsed="false">
      <c r="A6054" s="0" t="s">
        <v>13822</v>
      </c>
      <c r="B6054" s="0" t="s">
        <v>5378</v>
      </c>
      <c r="C6054" s="0" t="s">
        <v>7775</v>
      </c>
      <c r="D6054" s="0" t="n">
        <v>3</v>
      </c>
      <c r="E6054" s="8" t="n">
        <v>23659</v>
      </c>
      <c r="F6054" s="0" t="n">
        <v>20</v>
      </c>
      <c r="G6054" s="8" t="n">
        <v>56781.6</v>
      </c>
      <c r="H6054" s="0" t="str">
        <f aca="false">INDEX(Products!$C:$C,MATCH(C6054,Products!$A:$A,0))</f>
        <v>Mobiles &amp; Accessories</v>
      </c>
      <c r="I6054" s="0" t="str">
        <f aca="false">INDEX(Orders!$D:$D,MATCH(B6054,Orders!$A:$A,0))</f>
        <v>Delivered</v>
      </c>
      <c r="J6054" s="8" t="n">
        <f aca="false">INDEX(Products!$E:$E,MATCH(C6054,Products!$A:$A,0))</f>
        <v>14645.83</v>
      </c>
      <c r="K6054" s="8" t="n">
        <f aca="false">D6054*J6054</f>
        <v>43937.49</v>
      </c>
    </row>
    <row r="6055" customFormat="false" ht="15" hidden="false" customHeight="false" outlineLevel="0" collapsed="false">
      <c r="A6055" s="0" t="s">
        <v>13823</v>
      </c>
      <c r="B6055" s="0" t="s">
        <v>5378</v>
      </c>
      <c r="C6055" s="0" t="s">
        <v>7769</v>
      </c>
      <c r="D6055" s="0" t="n">
        <v>2</v>
      </c>
      <c r="E6055" s="8" t="n">
        <v>14609</v>
      </c>
      <c r="F6055" s="0" t="n">
        <v>10</v>
      </c>
      <c r="G6055" s="8" t="n">
        <v>26296.2</v>
      </c>
      <c r="H6055" s="0" t="str">
        <f aca="false">INDEX(Products!$C:$C,MATCH(C6055,Products!$A:$A,0))</f>
        <v>Home &amp; Kitchen</v>
      </c>
      <c r="I6055" s="0" t="str">
        <f aca="false">INDEX(Orders!$D:$D,MATCH(B6055,Orders!$A:$A,0))</f>
        <v>Delivered</v>
      </c>
      <c r="J6055" s="8" t="n">
        <f aca="false">INDEX(Products!$E:$E,MATCH(C6055,Products!$A:$A,0))</f>
        <v>8695.64</v>
      </c>
      <c r="K6055" s="8" t="n">
        <f aca="false">D6055*J6055</f>
        <v>17391.28</v>
      </c>
    </row>
    <row r="6056" customFormat="false" ht="15" hidden="false" customHeight="false" outlineLevel="0" collapsed="false">
      <c r="A6056" s="0" t="s">
        <v>13824</v>
      </c>
      <c r="B6056" s="0" t="s">
        <v>5379</v>
      </c>
      <c r="C6056" s="0" t="s">
        <v>8239</v>
      </c>
      <c r="D6056" s="0" t="n">
        <v>1</v>
      </c>
      <c r="E6056" s="8" t="n">
        <v>6629</v>
      </c>
      <c r="F6056" s="0" t="n">
        <v>20</v>
      </c>
      <c r="G6056" s="8" t="n">
        <v>5303.2</v>
      </c>
      <c r="H6056" s="0" t="str">
        <f aca="false">INDEX(Products!$C:$C,MATCH(C6056,Products!$A:$A,0))</f>
        <v>Furniture</v>
      </c>
      <c r="I6056" s="0" t="str">
        <f aca="false">INDEX(Orders!$D:$D,MATCH(B6056,Orders!$A:$A,0))</f>
        <v>Delivered</v>
      </c>
      <c r="J6056" s="8" t="n">
        <f aca="false">INDEX(Products!$E:$E,MATCH(C6056,Products!$A:$A,0))</f>
        <v>3648.59</v>
      </c>
      <c r="K6056" s="8" t="n">
        <f aca="false">D6056*J6056</f>
        <v>3648.59</v>
      </c>
    </row>
    <row r="6057" customFormat="false" ht="15" hidden="false" customHeight="false" outlineLevel="0" collapsed="false">
      <c r="A6057" s="0" t="s">
        <v>13825</v>
      </c>
      <c r="B6057" s="0" t="s">
        <v>5381</v>
      </c>
      <c r="C6057" s="0" t="s">
        <v>7611</v>
      </c>
      <c r="D6057" s="0" t="n">
        <v>2</v>
      </c>
      <c r="E6057" s="8" t="n">
        <v>2209</v>
      </c>
      <c r="F6057" s="0" t="n">
        <v>5</v>
      </c>
      <c r="G6057" s="8" t="n">
        <v>4197.1</v>
      </c>
      <c r="H6057" s="0" t="str">
        <f aca="false">INDEX(Products!$C:$C,MATCH(C6057,Products!$A:$A,0))</f>
        <v>Beauty &amp; Personal Care</v>
      </c>
      <c r="I6057" s="0" t="str">
        <f aca="false">INDEX(Orders!$D:$D,MATCH(B6057,Orders!$A:$A,0))</f>
        <v>Delivered</v>
      </c>
      <c r="J6057" s="8" t="n">
        <f aca="false">INDEX(Products!$E:$E,MATCH(C6057,Products!$A:$A,0))</f>
        <v>1306.07</v>
      </c>
      <c r="K6057" s="8" t="n">
        <f aca="false">D6057*J6057</f>
        <v>2612.14</v>
      </c>
    </row>
    <row r="6058" customFormat="false" ht="15" hidden="false" customHeight="false" outlineLevel="0" collapsed="false">
      <c r="A6058" s="0" t="s">
        <v>13826</v>
      </c>
      <c r="B6058" s="0" t="s">
        <v>5382</v>
      </c>
      <c r="C6058" s="0" t="s">
        <v>7787</v>
      </c>
      <c r="D6058" s="0" t="n">
        <v>2</v>
      </c>
      <c r="E6058" s="8" t="n">
        <v>1279</v>
      </c>
      <c r="F6058" s="0" t="n">
        <v>0</v>
      </c>
      <c r="G6058" s="8" t="n">
        <v>2558</v>
      </c>
      <c r="H6058" s="0" t="str">
        <f aca="false">INDEX(Products!$C:$C,MATCH(C6058,Products!$A:$A,0))</f>
        <v>Fashion</v>
      </c>
      <c r="I6058" s="0" t="str">
        <f aca="false">INDEX(Orders!$D:$D,MATCH(B6058,Orders!$A:$A,0))</f>
        <v>Delivered</v>
      </c>
      <c r="J6058" s="8" t="n">
        <f aca="false">INDEX(Products!$E:$E,MATCH(C6058,Products!$A:$A,0))</f>
        <v>810.46</v>
      </c>
      <c r="K6058" s="8" t="n">
        <f aca="false">D6058*J6058</f>
        <v>1620.92</v>
      </c>
    </row>
    <row r="6059" customFormat="false" ht="15" hidden="false" customHeight="false" outlineLevel="0" collapsed="false">
      <c r="A6059" s="0" t="s">
        <v>13827</v>
      </c>
      <c r="B6059" s="0" t="s">
        <v>5383</v>
      </c>
      <c r="C6059" s="0" t="s">
        <v>7640</v>
      </c>
      <c r="D6059" s="0" t="n">
        <v>2</v>
      </c>
      <c r="E6059" s="8" t="n">
        <v>1880</v>
      </c>
      <c r="F6059" s="0" t="n">
        <v>20</v>
      </c>
      <c r="G6059" s="8" t="n">
        <v>3008</v>
      </c>
      <c r="H6059" s="0" t="str">
        <f aca="false">INDEX(Products!$C:$C,MATCH(C6059,Products!$A:$A,0))</f>
        <v>Fashion</v>
      </c>
      <c r="I6059" s="0" t="str">
        <f aca="false">INDEX(Orders!$D:$D,MATCH(B6059,Orders!$A:$A,0))</f>
        <v>Delivered</v>
      </c>
      <c r="J6059" s="8" t="n">
        <f aca="false">INDEX(Products!$E:$E,MATCH(C6059,Products!$A:$A,0))</f>
        <v>1401.93</v>
      </c>
      <c r="K6059" s="8" t="n">
        <f aca="false">D6059*J6059</f>
        <v>2803.86</v>
      </c>
    </row>
    <row r="6060" customFormat="false" ht="15" hidden="false" customHeight="false" outlineLevel="0" collapsed="false">
      <c r="A6060" s="0" t="s">
        <v>13828</v>
      </c>
      <c r="B6060" s="0" t="s">
        <v>5383</v>
      </c>
      <c r="C6060" s="0" t="s">
        <v>7723</v>
      </c>
      <c r="D6060" s="0" t="n">
        <v>1</v>
      </c>
      <c r="E6060" s="8" t="n">
        <v>26310</v>
      </c>
      <c r="F6060" s="0" t="n">
        <v>0</v>
      </c>
      <c r="G6060" s="8" t="n">
        <v>26310</v>
      </c>
      <c r="H6060" s="0" t="str">
        <f aca="false">INDEX(Products!$C:$C,MATCH(C6060,Products!$A:$A,0))</f>
        <v>Electronics</v>
      </c>
      <c r="I6060" s="0" t="str">
        <f aca="false">INDEX(Orders!$D:$D,MATCH(B6060,Orders!$A:$A,0))</f>
        <v>Delivered</v>
      </c>
      <c r="J6060" s="8" t="n">
        <f aca="false">INDEX(Products!$E:$E,MATCH(C6060,Products!$A:$A,0))</f>
        <v>16349.67</v>
      </c>
      <c r="K6060" s="8" t="n">
        <f aca="false">D6060*J6060</f>
        <v>16349.67</v>
      </c>
    </row>
    <row r="6061" customFormat="false" ht="15" hidden="false" customHeight="false" outlineLevel="0" collapsed="false">
      <c r="A6061" s="0" t="s">
        <v>13829</v>
      </c>
      <c r="B6061" s="0" t="s">
        <v>5384</v>
      </c>
      <c r="C6061" s="0" t="s">
        <v>8043</v>
      </c>
      <c r="D6061" s="0" t="n">
        <v>1</v>
      </c>
      <c r="E6061" s="8" t="n">
        <v>4009</v>
      </c>
      <c r="F6061" s="0" t="n">
        <v>15</v>
      </c>
      <c r="G6061" s="8" t="n">
        <v>3407.65</v>
      </c>
      <c r="H6061" s="0" t="str">
        <f aca="false">INDEX(Products!$C:$C,MATCH(C6061,Products!$A:$A,0))</f>
        <v>Sports &amp; Fitness</v>
      </c>
      <c r="I6061" s="0" t="str">
        <f aca="false">INDEX(Orders!$D:$D,MATCH(B6061,Orders!$A:$A,0))</f>
        <v>Delivered</v>
      </c>
      <c r="J6061" s="8" t="n">
        <f aca="false">INDEX(Products!$E:$E,MATCH(C6061,Products!$A:$A,0))</f>
        <v>2884.91</v>
      </c>
      <c r="K6061" s="8" t="n">
        <f aca="false">D6061*J6061</f>
        <v>2884.91</v>
      </c>
    </row>
    <row r="6062" customFormat="false" ht="15" hidden="false" customHeight="false" outlineLevel="0" collapsed="false">
      <c r="A6062" s="0" t="s">
        <v>13830</v>
      </c>
      <c r="B6062" s="0" t="s">
        <v>5386</v>
      </c>
      <c r="C6062" s="0" t="s">
        <v>7626</v>
      </c>
      <c r="D6062" s="0" t="n">
        <v>1</v>
      </c>
      <c r="E6062" s="8" t="n">
        <v>869</v>
      </c>
      <c r="F6062" s="0" t="n">
        <v>15</v>
      </c>
      <c r="G6062" s="8" t="n">
        <v>738.65</v>
      </c>
      <c r="H6062" s="0" t="str">
        <f aca="false">INDEX(Products!$C:$C,MATCH(C6062,Products!$A:$A,0))</f>
        <v>Books</v>
      </c>
      <c r="I6062" s="0" t="str">
        <f aca="false">INDEX(Orders!$D:$D,MATCH(B6062,Orders!$A:$A,0))</f>
        <v>Delivered</v>
      </c>
      <c r="J6062" s="8" t="n">
        <f aca="false">INDEX(Products!$E:$E,MATCH(C6062,Products!$A:$A,0))</f>
        <v>602.8</v>
      </c>
      <c r="K6062" s="8" t="n">
        <f aca="false">D6062*J6062</f>
        <v>602.8</v>
      </c>
    </row>
    <row r="6063" customFormat="false" ht="15" hidden="false" customHeight="false" outlineLevel="0" collapsed="false">
      <c r="A6063" s="0" t="s">
        <v>13831</v>
      </c>
      <c r="B6063" s="0" t="s">
        <v>5386</v>
      </c>
      <c r="C6063" s="0" t="s">
        <v>7827</v>
      </c>
      <c r="D6063" s="0" t="n">
        <v>1</v>
      </c>
      <c r="E6063" s="8" t="n">
        <v>3359</v>
      </c>
      <c r="F6063" s="0" t="n">
        <v>30</v>
      </c>
      <c r="G6063" s="8" t="n">
        <v>2351.3</v>
      </c>
      <c r="H6063" s="0" t="str">
        <f aca="false">INDEX(Products!$C:$C,MATCH(C6063,Products!$A:$A,0))</f>
        <v>Home &amp; Kitchen</v>
      </c>
      <c r="I6063" s="0" t="str">
        <f aca="false">INDEX(Orders!$D:$D,MATCH(B6063,Orders!$A:$A,0))</f>
        <v>Delivered</v>
      </c>
      <c r="J6063" s="8" t="n">
        <f aca="false">INDEX(Products!$E:$E,MATCH(C6063,Products!$A:$A,0))</f>
        <v>1895.25</v>
      </c>
      <c r="K6063" s="8" t="n">
        <f aca="false">D6063*J6063</f>
        <v>1895.25</v>
      </c>
    </row>
    <row r="6064" customFormat="false" ht="15" hidden="false" customHeight="false" outlineLevel="0" collapsed="false">
      <c r="A6064" s="0" t="s">
        <v>13832</v>
      </c>
      <c r="B6064" s="0" t="s">
        <v>5386</v>
      </c>
      <c r="C6064" s="0" t="s">
        <v>7714</v>
      </c>
      <c r="D6064" s="0" t="n">
        <v>1</v>
      </c>
      <c r="E6064" s="8" t="n">
        <v>4709</v>
      </c>
      <c r="F6064" s="0" t="n">
        <v>0</v>
      </c>
      <c r="G6064" s="8" t="n">
        <v>4709</v>
      </c>
      <c r="H6064" s="0" t="str">
        <f aca="false">INDEX(Products!$C:$C,MATCH(C6064,Products!$A:$A,0))</f>
        <v>Home &amp; Kitchen</v>
      </c>
      <c r="I6064" s="0" t="str">
        <f aca="false">INDEX(Orders!$D:$D,MATCH(B6064,Orders!$A:$A,0))</f>
        <v>Delivered</v>
      </c>
      <c r="J6064" s="8" t="n">
        <f aca="false">INDEX(Products!$E:$E,MATCH(C6064,Products!$A:$A,0))</f>
        <v>2876.2</v>
      </c>
      <c r="K6064" s="8" t="n">
        <f aca="false">D6064*J6064</f>
        <v>2876.2</v>
      </c>
    </row>
    <row r="6065" customFormat="false" ht="15" hidden="false" customHeight="false" outlineLevel="0" collapsed="false">
      <c r="A6065" s="0" t="s">
        <v>13833</v>
      </c>
      <c r="B6065" s="0" t="s">
        <v>5386</v>
      </c>
      <c r="C6065" s="0" t="s">
        <v>7760</v>
      </c>
      <c r="D6065" s="0" t="n">
        <v>2</v>
      </c>
      <c r="E6065" s="8" t="n">
        <v>439</v>
      </c>
      <c r="F6065" s="0" t="n">
        <v>15</v>
      </c>
      <c r="G6065" s="8" t="n">
        <v>746.3</v>
      </c>
      <c r="H6065" s="0" t="str">
        <f aca="false">INDEX(Products!$C:$C,MATCH(C6065,Products!$A:$A,0))</f>
        <v>Grocery</v>
      </c>
      <c r="I6065" s="0" t="str">
        <f aca="false">INDEX(Orders!$D:$D,MATCH(B6065,Orders!$A:$A,0))</f>
        <v>Delivered</v>
      </c>
      <c r="J6065" s="8" t="n">
        <f aca="false">INDEX(Products!$E:$E,MATCH(C6065,Products!$A:$A,0))</f>
        <v>271.77</v>
      </c>
      <c r="K6065" s="8" t="n">
        <f aca="false">D6065*J6065</f>
        <v>543.54</v>
      </c>
    </row>
    <row r="6066" customFormat="false" ht="15" hidden="false" customHeight="false" outlineLevel="0" collapsed="false">
      <c r="A6066" s="0" t="s">
        <v>13834</v>
      </c>
      <c r="B6066" s="0" t="s">
        <v>5387</v>
      </c>
      <c r="C6066" s="0" t="s">
        <v>7618</v>
      </c>
      <c r="D6066" s="0" t="n">
        <v>1</v>
      </c>
      <c r="E6066" s="8" t="n">
        <v>10470</v>
      </c>
      <c r="F6066" s="0" t="n">
        <v>10</v>
      </c>
      <c r="G6066" s="8" t="n">
        <v>9423</v>
      </c>
      <c r="H6066" s="0" t="str">
        <f aca="false">INDEX(Products!$C:$C,MATCH(C6066,Products!$A:$A,0))</f>
        <v>Sports &amp; Fitness</v>
      </c>
      <c r="I6066" s="0" t="str">
        <f aca="false">INDEX(Orders!$D:$D,MATCH(B6066,Orders!$A:$A,0))</f>
        <v>Delivered</v>
      </c>
      <c r="J6066" s="8" t="n">
        <f aca="false">INDEX(Products!$E:$E,MATCH(C6066,Products!$A:$A,0))</f>
        <v>7080.69</v>
      </c>
      <c r="K6066" s="8" t="n">
        <f aca="false">D6066*J6066</f>
        <v>7080.69</v>
      </c>
    </row>
    <row r="6067" customFormat="false" ht="15" hidden="false" customHeight="false" outlineLevel="0" collapsed="false">
      <c r="A6067" s="0" t="s">
        <v>13835</v>
      </c>
      <c r="B6067" s="0" t="s">
        <v>5387</v>
      </c>
      <c r="C6067" s="0" t="s">
        <v>7839</v>
      </c>
      <c r="D6067" s="0" t="n">
        <v>1</v>
      </c>
      <c r="E6067" s="8" t="n">
        <v>9969</v>
      </c>
      <c r="F6067" s="0" t="n">
        <v>15</v>
      </c>
      <c r="G6067" s="8" t="n">
        <v>8473.65</v>
      </c>
      <c r="H6067" s="0" t="str">
        <f aca="false">INDEX(Products!$C:$C,MATCH(C6067,Products!$A:$A,0))</f>
        <v>Home &amp; Kitchen</v>
      </c>
      <c r="I6067" s="0" t="str">
        <f aca="false">INDEX(Orders!$D:$D,MATCH(B6067,Orders!$A:$A,0))</f>
        <v>Delivered</v>
      </c>
      <c r="J6067" s="8" t="n">
        <f aca="false">INDEX(Products!$E:$E,MATCH(C6067,Products!$A:$A,0))</f>
        <v>5962.26</v>
      </c>
      <c r="K6067" s="8" t="n">
        <f aca="false">D6067*J6067</f>
        <v>5962.26</v>
      </c>
    </row>
    <row r="6068" customFormat="false" ht="15" hidden="false" customHeight="false" outlineLevel="0" collapsed="false">
      <c r="A6068" s="0" t="s">
        <v>13836</v>
      </c>
      <c r="B6068" s="0" t="s">
        <v>5388</v>
      </c>
      <c r="C6068" s="0" t="s">
        <v>7839</v>
      </c>
      <c r="D6068" s="0" t="n">
        <v>1</v>
      </c>
      <c r="E6068" s="8" t="n">
        <v>9969</v>
      </c>
      <c r="F6068" s="0" t="n">
        <v>0</v>
      </c>
      <c r="G6068" s="8" t="n">
        <v>9969</v>
      </c>
      <c r="H6068" s="0" t="str">
        <f aca="false">INDEX(Products!$C:$C,MATCH(C6068,Products!$A:$A,0))</f>
        <v>Home &amp; Kitchen</v>
      </c>
      <c r="I6068" s="0" t="str">
        <f aca="false">INDEX(Orders!$D:$D,MATCH(B6068,Orders!$A:$A,0))</f>
        <v>Delivered</v>
      </c>
      <c r="J6068" s="8" t="n">
        <f aca="false">INDEX(Products!$E:$E,MATCH(C6068,Products!$A:$A,0))</f>
        <v>5962.26</v>
      </c>
      <c r="K6068" s="8" t="n">
        <f aca="false">D6068*J6068</f>
        <v>5962.26</v>
      </c>
    </row>
    <row r="6069" customFormat="false" ht="15" hidden="false" customHeight="false" outlineLevel="0" collapsed="false">
      <c r="A6069" s="0" t="s">
        <v>13837</v>
      </c>
      <c r="B6069" s="0" t="s">
        <v>5388</v>
      </c>
      <c r="C6069" s="0" t="s">
        <v>7767</v>
      </c>
      <c r="D6069" s="0" t="n">
        <v>1</v>
      </c>
      <c r="E6069" s="8" t="n">
        <v>13999</v>
      </c>
      <c r="F6069" s="0" t="n">
        <v>20</v>
      </c>
      <c r="G6069" s="8" t="n">
        <v>11199.2</v>
      </c>
      <c r="H6069" s="0" t="str">
        <f aca="false">INDEX(Products!$C:$C,MATCH(C6069,Products!$A:$A,0))</f>
        <v>Mobiles &amp; Accessories</v>
      </c>
      <c r="I6069" s="0" t="str">
        <f aca="false">INDEX(Orders!$D:$D,MATCH(B6069,Orders!$A:$A,0))</f>
        <v>Delivered</v>
      </c>
      <c r="J6069" s="8" t="n">
        <f aca="false">INDEX(Products!$E:$E,MATCH(C6069,Products!$A:$A,0))</f>
        <v>10151.75</v>
      </c>
      <c r="K6069" s="8" t="n">
        <f aca="false">D6069*J6069</f>
        <v>10151.75</v>
      </c>
    </row>
    <row r="6070" customFormat="false" ht="15" hidden="false" customHeight="false" outlineLevel="0" collapsed="false">
      <c r="A6070" s="0" t="s">
        <v>13838</v>
      </c>
      <c r="B6070" s="0" t="s">
        <v>5389</v>
      </c>
      <c r="C6070" s="0" t="s">
        <v>7745</v>
      </c>
      <c r="D6070" s="0" t="n">
        <v>2</v>
      </c>
      <c r="E6070" s="8" t="n">
        <v>19339</v>
      </c>
      <c r="F6070" s="0" t="n">
        <v>0</v>
      </c>
      <c r="G6070" s="8" t="n">
        <v>38678</v>
      </c>
      <c r="H6070" s="0" t="str">
        <f aca="false">INDEX(Products!$C:$C,MATCH(C6070,Products!$A:$A,0))</f>
        <v>Furniture</v>
      </c>
      <c r="I6070" s="0" t="str">
        <f aca="false">INDEX(Orders!$D:$D,MATCH(B6070,Orders!$A:$A,0))</f>
        <v>Delivered</v>
      </c>
      <c r="J6070" s="8" t="n">
        <f aca="false">INDEX(Products!$E:$E,MATCH(C6070,Products!$A:$A,0))</f>
        <v>11729</v>
      </c>
      <c r="K6070" s="8" t="n">
        <f aca="false">D6070*J6070</f>
        <v>23458</v>
      </c>
    </row>
    <row r="6071" customFormat="false" ht="15" hidden="false" customHeight="false" outlineLevel="0" collapsed="false">
      <c r="A6071" s="0" t="s">
        <v>13839</v>
      </c>
      <c r="B6071" s="0" t="s">
        <v>5391</v>
      </c>
      <c r="C6071" s="0" t="s">
        <v>7940</v>
      </c>
      <c r="D6071" s="0" t="n">
        <v>2</v>
      </c>
      <c r="E6071" s="8" t="n">
        <v>1309</v>
      </c>
      <c r="F6071" s="0" t="n">
        <v>0</v>
      </c>
      <c r="G6071" s="8" t="n">
        <v>2618</v>
      </c>
      <c r="H6071" s="0" t="str">
        <f aca="false">INDEX(Products!$C:$C,MATCH(C6071,Products!$A:$A,0))</f>
        <v>Grocery</v>
      </c>
      <c r="I6071" s="0" t="str">
        <f aca="false">INDEX(Orders!$D:$D,MATCH(B6071,Orders!$A:$A,0))</f>
        <v>Delivered</v>
      </c>
      <c r="J6071" s="8" t="n">
        <f aca="false">INDEX(Products!$E:$E,MATCH(C6071,Products!$A:$A,0))</f>
        <v>914.27</v>
      </c>
      <c r="K6071" s="8" t="n">
        <f aca="false">D6071*J6071</f>
        <v>1828.54</v>
      </c>
    </row>
    <row r="6072" customFormat="false" ht="15" hidden="false" customHeight="false" outlineLevel="0" collapsed="false">
      <c r="A6072" s="0" t="s">
        <v>13840</v>
      </c>
      <c r="B6072" s="0" t="s">
        <v>5393</v>
      </c>
      <c r="C6072" s="0" t="s">
        <v>7851</v>
      </c>
      <c r="D6072" s="0" t="n">
        <v>1</v>
      </c>
      <c r="E6072" s="8" t="n">
        <v>2350</v>
      </c>
      <c r="F6072" s="0" t="n">
        <v>15</v>
      </c>
      <c r="G6072" s="8" t="n">
        <v>1997.5</v>
      </c>
      <c r="H6072" s="0" t="str">
        <f aca="false">INDEX(Products!$C:$C,MATCH(C6072,Products!$A:$A,0))</f>
        <v>Fashion</v>
      </c>
      <c r="I6072" s="0" t="str">
        <f aca="false">INDEX(Orders!$D:$D,MATCH(B6072,Orders!$A:$A,0))</f>
        <v>Returned</v>
      </c>
      <c r="J6072" s="8" t="n">
        <f aca="false">INDEX(Products!$E:$E,MATCH(C6072,Products!$A:$A,0))</f>
        <v>1565.14</v>
      </c>
      <c r="K6072" s="8" t="n">
        <f aca="false">D6072*J6072</f>
        <v>1565.14</v>
      </c>
    </row>
    <row r="6073" customFormat="false" ht="15" hidden="false" customHeight="false" outlineLevel="0" collapsed="false">
      <c r="A6073" s="0" t="s">
        <v>13841</v>
      </c>
      <c r="B6073" s="0" t="s">
        <v>5393</v>
      </c>
      <c r="C6073" s="0" t="s">
        <v>7624</v>
      </c>
      <c r="D6073" s="0" t="n">
        <v>1</v>
      </c>
      <c r="E6073" s="8" t="n">
        <v>14119</v>
      </c>
      <c r="F6073" s="0" t="n">
        <v>15</v>
      </c>
      <c r="G6073" s="8" t="n">
        <v>12001.15</v>
      </c>
      <c r="H6073" s="0" t="str">
        <f aca="false">INDEX(Products!$C:$C,MATCH(C6073,Products!$A:$A,0))</f>
        <v>Electronics</v>
      </c>
      <c r="I6073" s="0" t="str">
        <f aca="false">INDEX(Orders!$D:$D,MATCH(B6073,Orders!$A:$A,0))</f>
        <v>Returned</v>
      </c>
      <c r="J6073" s="8" t="n">
        <f aca="false">INDEX(Products!$E:$E,MATCH(C6073,Products!$A:$A,0))</f>
        <v>9184.78</v>
      </c>
      <c r="K6073" s="8" t="n">
        <f aca="false">D6073*J6073</f>
        <v>9184.78</v>
      </c>
    </row>
    <row r="6074" customFormat="false" ht="15" hidden="false" customHeight="false" outlineLevel="0" collapsed="false">
      <c r="A6074" s="0" t="s">
        <v>13842</v>
      </c>
      <c r="B6074" s="0" t="s">
        <v>5394</v>
      </c>
      <c r="C6074" s="0" t="s">
        <v>8077</v>
      </c>
      <c r="D6074" s="0" t="n">
        <v>1</v>
      </c>
      <c r="E6074" s="8" t="n">
        <v>12200</v>
      </c>
      <c r="F6074" s="0" t="n">
        <v>10</v>
      </c>
      <c r="G6074" s="8" t="n">
        <v>10980</v>
      </c>
      <c r="H6074" s="0" t="str">
        <f aca="false">INDEX(Products!$C:$C,MATCH(C6074,Products!$A:$A,0))</f>
        <v>Home &amp; Kitchen</v>
      </c>
      <c r="I6074" s="0" t="str">
        <f aca="false">INDEX(Orders!$D:$D,MATCH(B6074,Orders!$A:$A,0))</f>
        <v>Delivered</v>
      </c>
      <c r="J6074" s="8" t="n">
        <f aca="false">INDEX(Products!$E:$E,MATCH(C6074,Products!$A:$A,0))</f>
        <v>8261.73</v>
      </c>
      <c r="K6074" s="8" t="n">
        <f aca="false">D6074*J6074</f>
        <v>8261.73</v>
      </c>
    </row>
    <row r="6075" customFormat="false" ht="15" hidden="false" customHeight="false" outlineLevel="0" collapsed="false">
      <c r="A6075" s="0" t="s">
        <v>13843</v>
      </c>
      <c r="B6075" s="0" t="s">
        <v>5395</v>
      </c>
      <c r="C6075" s="0" t="s">
        <v>8304</v>
      </c>
      <c r="D6075" s="0" t="n">
        <v>1</v>
      </c>
      <c r="E6075" s="8" t="n">
        <v>30649</v>
      </c>
      <c r="F6075" s="0" t="n">
        <v>0</v>
      </c>
      <c r="G6075" s="8" t="n">
        <v>30649</v>
      </c>
      <c r="H6075" s="0" t="str">
        <f aca="false">INDEX(Products!$C:$C,MATCH(C6075,Products!$A:$A,0))</f>
        <v>Mobiles &amp; Accessories</v>
      </c>
      <c r="I6075" s="0" t="str">
        <f aca="false">INDEX(Orders!$D:$D,MATCH(B6075,Orders!$A:$A,0))</f>
        <v>Delivered</v>
      </c>
      <c r="J6075" s="8" t="n">
        <f aca="false">INDEX(Products!$E:$E,MATCH(C6075,Products!$A:$A,0))</f>
        <v>17732.54</v>
      </c>
      <c r="K6075" s="8" t="n">
        <f aca="false">D6075*J6075</f>
        <v>17732.54</v>
      </c>
    </row>
    <row r="6076" customFormat="false" ht="15" hidden="false" customHeight="false" outlineLevel="0" collapsed="false">
      <c r="A6076" s="0" t="s">
        <v>13844</v>
      </c>
      <c r="B6076" s="0" t="s">
        <v>5396</v>
      </c>
      <c r="C6076" s="0" t="s">
        <v>7648</v>
      </c>
      <c r="D6076" s="0" t="n">
        <v>2</v>
      </c>
      <c r="E6076" s="8" t="n">
        <v>2869</v>
      </c>
      <c r="F6076" s="0" t="n">
        <v>0</v>
      </c>
      <c r="G6076" s="8" t="n">
        <v>5738</v>
      </c>
      <c r="H6076" s="0" t="str">
        <f aca="false">INDEX(Products!$C:$C,MATCH(C6076,Products!$A:$A,0))</f>
        <v>Sports &amp; Fitness</v>
      </c>
      <c r="I6076" s="0" t="str">
        <f aca="false">INDEX(Orders!$D:$D,MATCH(B6076,Orders!$A:$A,0))</f>
        <v>Delivered</v>
      </c>
      <c r="J6076" s="8" t="n">
        <f aca="false">INDEX(Products!$E:$E,MATCH(C6076,Products!$A:$A,0))</f>
        <v>1957.62</v>
      </c>
      <c r="K6076" s="8" t="n">
        <f aca="false">D6076*J6076</f>
        <v>3915.24</v>
      </c>
    </row>
    <row r="6077" customFormat="false" ht="15" hidden="false" customHeight="false" outlineLevel="0" collapsed="false">
      <c r="A6077" s="0" t="s">
        <v>13845</v>
      </c>
      <c r="B6077" s="0" t="s">
        <v>5397</v>
      </c>
      <c r="C6077" s="0" t="s">
        <v>7908</v>
      </c>
      <c r="D6077" s="0" t="n">
        <v>1</v>
      </c>
      <c r="E6077" s="8" t="n">
        <v>1209</v>
      </c>
      <c r="F6077" s="0" t="n">
        <v>10</v>
      </c>
      <c r="G6077" s="8" t="n">
        <v>1088.1</v>
      </c>
      <c r="H6077" s="0" t="str">
        <f aca="false">INDEX(Products!$C:$C,MATCH(C6077,Products!$A:$A,0))</f>
        <v>Grocery</v>
      </c>
      <c r="I6077" s="0" t="str">
        <f aca="false">INDEX(Orders!$D:$D,MATCH(B6077,Orders!$A:$A,0))</f>
        <v>Delivered</v>
      </c>
      <c r="J6077" s="8" t="n">
        <f aca="false">INDEX(Products!$E:$E,MATCH(C6077,Products!$A:$A,0))</f>
        <v>824.78</v>
      </c>
      <c r="K6077" s="8" t="n">
        <f aca="false">D6077*J6077</f>
        <v>824.78</v>
      </c>
    </row>
    <row r="6078" customFormat="false" ht="15" hidden="false" customHeight="false" outlineLevel="0" collapsed="false">
      <c r="A6078" s="0" t="s">
        <v>13846</v>
      </c>
      <c r="B6078" s="0" t="s">
        <v>5397</v>
      </c>
      <c r="C6078" s="0" t="s">
        <v>7920</v>
      </c>
      <c r="D6078" s="0" t="n">
        <v>3</v>
      </c>
      <c r="E6078" s="8" t="n">
        <v>1279</v>
      </c>
      <c r="F6078" s="0" t="n">
        <v>0</v>
      </c>
      <c r="G6078" s="8" t="n">
        <v>3837</v>
      </c>
      <c r="H6078" s="0" t="str">
        <f aca="false">INDEX(Products!$C:$C,MATCH(C6078,Products!$A:$A,0))</f>
        <v>Books</v>
      </c>
      <c r="I6078" s="0" t="str">
        <f aca="false">INDEX(Orders!$D:$D,MATCH(B6078,Orders!$A:$A,0))</f>
        <v>Delivered</v>
      </c>
      <c r="J6078" s="8" t="n">
        <f aca="false">INDEX(Products!$E:$E,MATCH(C6078,Products!$A:$A,0))</f>
        <v>917.25</v>
      </c>
      <c r="K6078" s="8" t="n">
        <f aca="false">D6078*J6078</f>
        <v>2751.75</v>
      </c>
    </row>
    <row r="6079" customFormat="false" ht="15" hidden="false" customHeight="false" outlineLevel="0" collapsed="false">
      <c r="A6079" s="0" t="s">
        <v>13847</v>
      </c>
      <c r="B6079" s="0" t="s">
        <v>5397</v>
      </c>
      <c r="C6079" s="0" t="s">
        <v>7622</v>
      </c>
      <c r="D6079" s="0" t="n">
        <v>1</v>
      </c>
      <c r="E6079" s="8" t="n">
        <v>1549</v>
      </c>
      <c r="F6079" s="0" t="n">
        <v>20</v>
      </c>
      <c r="G6079" s="8" t="n">
        <v>1239.2</v>
      </c>
      <c r="H6079" s="0" t="str">
        <f aca="false">INDEX(Products!$C:$C,MATCH(C6079,Products!$A:$A,0))</f>
        <v>Beauty &amp; Personal Care</v>
      </c>
      <c r="I6079" s="0" t="str">
        <f aca="false">INDEX(Orders!$D:$D,MATCH(B6079,Orders!$A:$A,0))</f>
        <v>Delivered</v>
      </c>
      <c r="J6079" s="8" t="n">
        <f aca="false">INDEX(Products!$E:$E,MATCH(C6079,Products!$A:$A,0))</f>
        <v>915.36</v>
      </c>
      <c r="K6079" s="8" t="n">
        <f aca="false">D6079*J6079</f>
        <v>915.36</v>
      </c>
    </row>
    <row r="6080" customFormat="false" ht="15" hidden="false" customHeight="false" outlineLevel="0" collapsed="false">
      <c r="A6080" s="0" t="s">
        <v>13848</v>
      </c>
      <c r="B6080" s="0" t="s">
        <v>5398</v>
      </c>
      <c r="C6080" s="0" t="s">
        <v>7842</v>
      </c>
      <c r="D6080" s="0" t="n">
        <v>1</v>
      </c>
      <c r="E6080" s="8" t="n">
        <v>4659</v>
      </c>
      <c r="F6080" s="0" t="n">
        <v>10</v>
      </c>
      <c r="G6080" s="8" t="n">
        <v>4193.1</v>
      </c>
      <c r="H6080" s="0" t="str">
        <f aca="false">INDEX(Products!$C:$C,MATCH(C6080,Products!$A:$A,0))</f>
        <v>Fashion</v>
      </c>
      <c r="I6080" s="0" t="str">
        <f aca="false">INDEX(Orders!$D:$D,MATCH(B6080,Orders!$A:$A,0))</f>
        <v>Delivered</v>
      </c>
      <c r="J6080" s="8" t="n">
        <f aca="false">INDEX(Products!$E:$E,MATCH(C6080,Products!$A:$A,0))</f>
        <v>2775.53</v>
      </c>
      <c r="K6080" s="8" t="n">
        <f aca="false">D6080*J6080</f>
        <v>2775.53</v>
      </c>
    </row>
    <row r="6081" customFormat="false" ht="15" hidden="false" customHeight="false" outlineLevel="0" collapsed="false">
      <c r="A6081" s="0" t="s">
        <v>13849</v>
      </c>
      <c r="B6081" s="0" t="s">
        <v>5399</v>
      </c>
      <c r="C6081" s="0" t="s">
        <v>7811</v>
      </c>
      <c r="D6081" s="0" t="n">
        <v>1</v>
      </c>
      <c r="E6081" s="8" t="n">
        <v>36999</v>
      </c>
      <c r="F6081" s="0" t="n">
        <v>0</v>
      </c>
      <c r="G6081" s="8" t="n">
        <v>36999</v>
      </c>
      <c r="H6081" s="0" t="str">
        <f aca="false">INDEX(Products!$C:$C,MATCH(C6081,Products!$A:$A,0))</f>
        <v>Electronics</v>
      </c>
      <c r="I6081" s="0" t="str">
        <f aca="false">INDEX(Orders!$D:$D,MATCH(B6081,Orders!$A:$A,0))</f>
        <v>Delivered</v>
      </c>
      <c r="J6081" s="8" t="n">
        <f aca="false">INDEX(Products!$E:$E,MATCH(C6081,Products!$A:$A,0))</f>
        <v>21693.36</v>
      </c>
      <c r="K6081" s="8" t="n">
        <f aca="false">D6081*J6081</f>
        <v>21693.36</v>
      </c>
    </row>
    <row r="6082" customFormat="false" ht="15" hidden="false" customHeight="false" outlineLevel="0" collapsed="false">
      <c r="A6082" s="0" t="s">
        <v>13850</v>
      </c>
      <c r="B6082" s="0" t="s">
        <v>5399</v>
      </c>
      <c r="C6082" s="0" t="s">
        <v>7910</v>
      </c>
      <c r="D6082" s="0" t="n">
        <v>1</v>
      </c>
      <c r="E6082" s="8" t="n">
        <v>1649</v>
      </c>
      <c r="F6082" s="0" t="n">
        <v>0</v>
      </c>
      <c r="G6082" s="8" t="n">
        <v>1649</v>
      </c>
      <c r="H6082" s="0" t="str">
        <f aca="false">INDEX(Products!$C:$C,MATCH(C6082,Products!$A:$A,0))</f>
        <v>Fashion</v>
      </c>
      <c r="I6082" s="0" t="str">
        <f aca="false">INDEX(Orders!$D:$D,MATCH(B6082,Orders!$A:$A,0))</f>
        <v>Delivered</v>
      </c>
      <c r="J6082" s="8" t="n">
        <f aca="false">INDEX(Products!$E:$E,MATCH(C6082,Products!$A:$A,0))</f>
        <v>1049.68</v>
      </c>
      <c r="K6082" s="8" t="n">
        <f aca="false">D6082*J6082</f>
        <v>1049.68</v>
      </c>
    </row>
    <row r="6083" customFormat="false" ht="15" hidden="false" customHeight="false" outlineLevel="0" collapsed="false">
      <c r="A6083" s="0" t="s">
        <v>13851</v>
      </c>
      <c r="B6083" s="0" t="s">
        <v>5400</v>
      </c>
      <c r="C6083" s="0" t="s">
        <v>7705</v>
      </c>
      <c r="D6083" s="0" t="n">
        <v>1</v>
      </c>
      <c r="E6083" s="8" t="n">
        <v>2409</v>
      </c>
      <c r="F6083" s="0" t="n">
        <v>10</v>
      </c>
      <c r="G6083" s="8" t="n">
        <v>2168.1</v>
      </c>
      <c r="H6083" s="0" t="str">
        <f aca="false">INDEX(Products!$C:$C,MATCH(C6083,Products!$A:$A,0))</f>
        <v>Fashion</v>
      </c>
      <c r="I6083" s="0" t="str">
        <f aca="false">INDEX(Orders!$D:$D,MATCH(B6083,Orders!$A:$A,0))</f>
        <v>Delivered</v>
      </c>
      <c r="J6083" s="8" t="n">
        <f aca="false">INDEX(Products!$E:$E,MATCH(C6083,Products!$A:$A,0))</f>
        <v>1619.11</v>
      </c>
      <c r="K6083" s="8" t="n">
        <f aca="false">D6083*J6083</f>
        <v>1619.11</v>
      </c>
    </row>
    <row r="6084" customFormat="false" ht="15" hidden="false" customHeight="false" outlineLevel="0" collapsed="false">
      <c r="A6084" s="0" t="s">
        <v>13852</v>
      </c>
      <c r="B6084" s="0" t="s">
        <v>5400</v>
      </c>
      <c r="C6084" s="0" t="s">
        <v>7684</v>
      </c>
      <c r="D6084" s="0" t="n">
        <v>1</v>
      </c>
      <c r="E6084" s="8" t="n">
        <v>3569</v>
      </c>
      <c r="F6084" s="0" t="n">
        <v>0</v>
      </c>
      <c r="G6084" s="8" t="n">
        <v>3569</v>
      </c>
      <c r="H6084" s="0" t="str">
        <f aca="false">INDEX(Products!$C:$C,MATCH(C6084,Products!$A:$A,0))</f>
        <v>Electronics</v>
      </c>
      <c r="I6084" s="0" t="str">
        <f aca="false">INDEX(Orders!$D:$D,MATCH(B6084,Orders!$A:$A,0))</f>
        <v>Delivered</v>
      </c>
      <c r="J6084" s="8" t="n">
        <f aca="false">INDEX(Products!$E:$E,MATCH(C6084,Products!$A:$A,0))</f>
        <v>2290.54</v>
      </c>
      <c r="K6084" s="8" t="n">
        <f aca="false">D6084*J6084</f>
        <v>2290.54</v>
      </c>
    </row>
    <row r="6085" customFormat="false" ht="15" hidden="false" customHeight="false" outlineLevel="0" collapsed="false">
      <c r="A6085" s="0" t="s">
        <v>13853</v>
      </c>
      <c r="B6085" s="0" t="s">
        <v>5401</v>
      </c>
      <c r="C6085" s="0" t="s">
        <v>7605</v>
      </c>
      <c r="D6085" s="0" t="n">
        <v>1</v>
      </c>
      <c r="E6085" s="8" t="n">
        <v>7919</v>
      </c>
      <c r="F6085" s="0" t="n">
        <v>0</v>
      </c>
      <c r="G6085" s="8" t="n">
        <v>7919</v>
      </c>
      <c r="H6085" s="0" t="str">
        <f aca="false">INDEX(Products!$C:$C,MATCH(C6085,Products!$A:$A,0))</f>
        <v>Home &amp; Kitchen</v>
      </c>
      <c r="I6085" s="0" t="str">
        <f aca="false">INDEX(Orders!$D:$D,MATCH(B6085,Orders!$A:$A,0))</f>
        <v>Delivered</v>
      </c>
      <c r="J6085" s="8" t="n">
        <f aca="false">INDEX(Products!$E:$E,MATCH(C6085,Products!$A:$A,0))</f>
        <v>4611.02</v>
      </c>
      <c r="K6085" s="8" t="n">
        <f aca="false">D6085*J6085</f>
        <v>4611.02</v>
      </c>
    </row>
    <row r="6086" customFormat="false" ht="15" hidden="false" customHeight="false" outlineLevel="0" collapsed="false">
      <c r="A6086" s="0" t="s">
        <v>13854</v>
      </c>
      <c r="B6086" s="0" t="s">
        <v>5401</v>
      </c>
      <c r="C6086" s="0" t="s">
        <v>7876</v>
      </c>
      <c r="D6086" s="0" t="n">
        <v>3</v>
      </c>
      <c r="E6086" s="8" t="n">
        <v>2169</v>
      </c>
      <c r="F6086" s="0" t="n">
        <v>0</v>
      </c>
      <c r="G6086" s="8" t="n">
        <v>6507</v>
      </c>
      <c r="H6086" s="0" t="str">
        <f aca="false">INDEX(Products!$C:$C,MATCH(C6086,Products!$A:$A,0))</f>
        <v>Fashion</v>
      </c>
      <c r="I6086" s="0" t="str">
        <f aca="false">INDEX(Orders!$D:$D,MATCH(B6086,Orders!$A:$A,0))</f>
        <v>Delivered</v>
      </c>
      <c r="J6086" s="8" t="n">
        <f aca="false">INDEX(Products!$E:$E,MATCH(C6086,Products!$A:$A,0))</f>
        <v>1541.52</v>
      </c>
      <c r="K6086" s="8" t="n">
        <f aca="false">D6086*J6086</f>
        <v>4624.56</v>
      </c>
    </row>
    <row r="6087" customFormat="false" ht="15" hidden="false" customHeight="false" outlineLevel="0" collapsed="false">
      <c r="A6087" s="0" t="s">
        <v>13855</v>
      </c>
      <c r="B6087" s="0" t="s">
        <v>5402</v>
      </c>
      <c r="C6087" s="0" t="s">
        <v>7811</v>
      </c>
      <c r="D6087" s="0" t="n">
        <v>1</v>
      </c>
      <c r="E6087" s="8" t="n">
        <v>36999</v>
      </c>
      <c r="F6087" s="0" t="n">
        <v>0</v>
      </c>
      <c r="G6087" s="8" t="n">
        <v>36999</v>
      </c>
      <c r="H6087" s="0" t="str">
        <f aca="false">INDEX(Products!$C:$C,MATCH(C6087,Products!$A:$A,0))</f>
        <v>Electronics</v>
      </c>
      <c r="I6087" s="0" t="str">
        <f aca="false">INDEX(Orders!$D:$D,MATCH(B6087,Orders!$A:$A,0))</f>
        <v>Delivered</v>
      </c>
      <c r="J6087" s="8" t="n">
        <f aca="false">INDEX(Products!$E:$E,MATCH(C6087,Products!$A:$A,0))</f>
        <v>21693.36</v>
      </c>
      <c r="K6087" s="8" t="n">
        <f aca="false">D6087*J6087</f>
        <v>21693.36</v>
      </c>
    </row>
    <row r="6088" customFormat="false" ht="15" hidden="false" customHeight="false" outlineLevel="0" collapsed="false">
      <c r="A6088" s="0" t="s">
        <v>13856</v>
      </c>
      <c r="B6088" s="0" t="s">
        <v>5403</v>
      </c>
      <c r="C6088" s="0" t="s">
        <v>8221</v>
      </c>
      <c r="D6088" s="0" t="n">
        <v>2</v>
      </c>
      <c r="E6088" s="8" t="n">
        <v>31819</v>
      </c>
      <c r="F6088" s="0" t="n">
        <v>0</v>
      </c>
      <c r="G6088" s="8" t="n">
        <v>63638</v>
      </c>
      <c r="H6088" s="0" t="str">
        <f aca="false">INDEX(Products!$C:$C,MATCH(C6088,Products!$A:$A,0))</f>
        <v>Furniture</v>
      </c>
      <c r="I6088" s="0" t="str">
        <f aca="false">INDEX(Orders!$D:$D,MATCH(B6088,Orders!$A:$A,0))</f>
        <v>Cancelled</v>
      </c>
      <c r="J6088" s="8" t="n">
        <f aca="false">INDEX(Products!$E:$E,MATCH(C6088,Products!$A:$A,0))</f>
        <v>17577.81</v>
      </c>
      <c r="K6088" s="8" t="n">
        <f aca="false">D6088*J6088</f>
        <v>35155.62</v>
      </c>
    </row>
    <row r="6089" customFormat="false" ht="15" hidden="false" customHeight="false" outlineLevel="0" collapsed="false">
      <c r="A6089" s="0" t="s">
        <v>13857</v>
      </c>
      <c r="B6089" s="0" t="s">
        <v>5403</v>
      </c>
      <c r="C6089" s="0" t="s">
        <v>7771</v>
      </c>
      <c r="D6089" s="0" t="n">
        <v>2</v>
      </c>
      <c r="E6089" s="8" t="n">
        <v>3619</v>
      </c>
      <c r="F6089" s="0" t="n">
        <v>0</v>
      </c>
      <c r="G6089" s="8" t="n">
        <v>7238</v>
      </c>
      <c r="H6089" s="0" t="str">
        <f aca="false">INDEX(Products!$C:$C,MATCH(C6089,Products!$A:$A,0))</f>
        <v>Fashion</v>
      </c>
      <c r="I6089" s="0" t="str">
        <f aca="false">INDEX(Orders!$D:$D,MATCH(B6089,Orders!$A:$A,0))</f>
        <v>Cancelled</v>
      </c>
      <c r="J6089" s="8" t="n">
        <f aca="false">INDEX(Products!$E:$E,MATCH(C6089,Products!$A:$A,0))</f>
        <v>2299.95</v>
      </c>
      <c r="K6089" s="8" t="n">
        <f aca="false">D6089*J6089</f>
        <v>4599.9</v>
      </c>
    </row>
    <row r="6090" customFormat="false" ht="15" hidden="false" customHeight="false" outlineLevel="0" collapsed="false">
      <c r="A6090" s="0" t="s">
        <v>13858</v>
      </c>
      <c r="B6090" s="0" t="s">
        <v>5403</v>
      </c>
      <c r="C6090" s="0" t="s">
        <v>7742</v>
      </c>
      <c r="D6090" s="0" t="n">
        <v>1</v>
      </c>
      <c r="E6090" s="8" t="n">
        <v>12729</v>
      </c>
      <c r="F6090" s="0" t="n">
        <v>10</v>
      </c>
      <c r="G6090" s="8" t="n">
        <v>11456.1</v>
      </c>
      <c r="H6090" s="0" t="str">
        <f aca="false">INDEX(Products!$C:$C,MATCH(C6090,Products!$A:$A,0))</f>
        <v>Home &amp; Kitchen</v>
      </c>
      <c r="I6090" s="0" t="str">
        <f aca="false">INDEX(Orders!$D:$D,MATCH(B6090,Orders!$A:$A,0))</f>
        <v>Cancelled</v>
      </c>
      <c r="J6090" s="8" t="n">
        <f aca="false">INDEX(Products!$E:$E,MATCH(C6090,Products!$A:$A,0))</f>
        <v>8235.9</v>
      </c>
      <c r="K6090" s="8" t="n">
        <f aca="false">D6090*J6090</f>
        <v>8235.9</v>
      </c>
    </row>
    <row r="6091" customFormat="false" ht="15" hidden="false" customHeight="false" outlineLevel="0" collapsed="false">
      <c r="A6091" s="0" t="s">
        <v>13859</v>
      </c>
      <c r="B6091" s="0" t="s">
        <v>5403</v>
      </c>
      <c r="C6091" s="0" t="s">
        <v>7879</v>
      </c>
      <c r="D6091" s="0" t="n">
        <v>1</v>
      </c>
      <c r="E6091" s="8" t="n">
        <v>389</v>
      </c>
      <c r="F6091" s="0" t="n">
        <v>20</v>
      </c>
      <c r="G6091" s="8" t="n">
        <v>311.2</v>
      </c>
      <c r="H6091" s="0" t="str">
        <f aca="false">INDEX(Products!$C:$C,MATCH(C6091,Products!$A:$A,0))</f>
        <v>Beauty &amp; Personal Care</v>
      </c>
      <c r="I6091" s="0" t="str">
        <f aca="false">INDEX(Orders!$D:$D,MATCH(B6091,Orders!$A:$A,0))</f>
        <v>Cancelled</v>
      </c>
      <c r="J6091" s="8" t="n">
        <f aca="false">INDEX(Products!$E:$E,MATCH(C6091,Products!$A:$A,0))</f>
        <v>254.3</v>
      </c>
      <c r="K6091" s="8" t="n">
        <f aca="false">D6091*J6091</f>
        <v>254.3</v>
      </c>
    </row>
    <row r="6092" customFormat="false" ht="15" hidden="false" customHeight="false" outlineLevel="0" collapsed="false">
      <c r="A6092" s="0" t="s">
        <v>13860</v>
      </c>
      <c r="B6092" s="0" t="s">
        <v>5404</v>
      </c>
      <c r="C6092" s="0" t="s">
        <v>7655</v>
      </c>
      <c r="D6092" s="0" t="n">
        <v>2</v>
      </c>
      <c r="E6092" s="8" t="n">
        <v>1059</v>
      </c>
      <c r="F6092" s="0" t="n">
        <v>0</v>
      </c>
      <c r="G6092" s="8" t="n">
        <v>2118</v>
      </c>
      <c r="H6092" s="0" t="str">
        <f aca="false">INDEX(Products!$C:$C,MATCH(C6092,Products!$A:$A,0))</f>
        <v>Fashion</v>
      </c>
      <c r="I6092" s="0" t="str">
        <f aca="false">INDEX(Orders!$D:$D,MATCH(B6092,Orders!$A:$A,0))</f>
        <v>Delivered</v>
      </c>
      <c r="J6092" s="8" t="n">
        <f aca="false">INDEX(Products!$E:$E,MATCH(C6092,Products!$A:$A,0))</f>
        <v>616.44</v>
      </c>
      <c r="K6092" s="8" t="n">
        <f aca="false">D6092*J6092</f>
        <v>1232.88</v>
      </c>
    </row>
    <row r="6093" customFormat="false" ht="15" hidden="false" customHeight="false" outlineLevel="0" collapsed="false">
      <c r="A6093" s="0" t="s">
        <v>13861</v>
      </c>
      <c r="B6093" s="0" t="s">
        <v>5405</v>
      </c>
      <c r="C6093" s="0" t="s">
        <v>8094</v>
      </c>
      <c r="D6093" s="0" t="n">
        <v>2</v>
      </c>
      <c r="E6093" s="8" t="n">
        <v>3199</v>
      </c>
      <c r="F6093" s="0" t="n">
        <v>0</v>
      </c>
      <c r="G6093" s="8" t="n">
        <v>6398</v>
      </c>
      <c r="H6093" s="0" t="str">
        <f aca="false">INDEX(Products!$C:$C,MATCH(C6093,Products!$A:$A,0))</f>
        <v>Sports &amp; Fitness</v>
      </c>
      <c r="I6093" s="0" t="str">
        <f aca="false">INDEX(Orders!$D:$D,MATCH(B6093,Orders!$A:$A,0))</f>
        <v>Delivered</v>
      </c>
      <c r="J6093" s="8" t="n">
        <f aca="false">INDEX(Products!$E:$E,MATCH(C6093,Products!$A:$A,0))</f>
        <v>1765.83</v>
      </c>
      <c r="K6093" s="8" t="n">
        <f aca="false">D6093*J6093</f>
        <v>3531.66</v>
      </c>
    </row>
    <row r="6094" customFormat="false" ht="15" hidden="false" customHeight="false" outlineLevel="0" collapsed="false">
      <c r="A6094" s="0" t="s">
        <v>13862</v>
      </c>
      <c r="B6094" s="0" t="s">
        <v>5407</v>
      </c>
      <c r="C6094" s="0" t="s">
        <v>7879</v>
      </c>
      <c r="D6094" s="0" t="n">
        <v>1</v>
      </c>
      <c r="E6094" s="8" t="n">
        <v>389</v>
      </c>
      <c r="F6094" s="0" t="n">
        <v>20</v>
      </c>
      <c r="G6094" s="8" t="n">
        <v>311.2</v>
      </c>
      <c r="H6094" s="0" t="str">
        <f aca="false">INDEX(Products!$C:$C,MATCH(C6094,Products!$A:$A,0))</f>
        <v>Beauty &amp; Personal Care</v>
      </c>
      <c r="I6094" s="0" t="str">
        <f aca="false">INDEX(Orders!$D:$D,MATCH(B6094,Orders!$A:$A,0))</f>
        <v>Delivered</v>
      </c>
      <c r="J6094" s="8" t="n">
        <f aca="false">INDEX(Products!$E:$E,MATCH(C6094,Products!$A:$A,0))</f>
        <v>254.3</v>
      </c>
      <c r="K6094" s="8" t="n">
        <f aca="false">D6094*J6094</f>
        <v>254.3</v>
      </c>
    </row>
    <row r="6095" customFormat="false" ht="15" hidden="false" customHeight="false" outlineLevel="0" collapsed="false">
      <c r="A6095" s="0" t="s">
        <v>13863</v>
      </c>
      <c r="B6095" s="0" t="s">
        <v>5407</v>
      </c>
      <c r="C6095" s="0" t="s">
        <v>7626</v>
      </c>
      <c r="D6095" s="0" t="n">
        <v>1</v>
      </c>
      <c r="E6095" s="8" t="n">
        <v>869</v>
      </c>
      <c r="F6095" s="0" t="n">
        <v>5</v>
      </c>
      <c r="G6095" s="8" t="n">
        <v>825.55</v>
      </c>
      <c r="H6095" s="0" t="str">
        <f aca="false">INDEX(Products!$C:$C,MATCH(C6095,Products!$A:$A,0))</f>
        <v>Books</v>
      </c>
      <c r="I6095" s="0" t="str">
        <f aca="false">INDEX(Orders!$D:$D,MATCH(B6095,Orders!$A:$A,0))</f>
        <v>Delivered</v>
      </c>
      <c r="J6095" s="8" t="n">
        <f aca="false">INDEX(Products!$E:$E,MATCH(C6095,Products!$A:$A,0))</f>
        <v>602.8</v>
      </c>
      <c r="K6095" s="8" t="n">
        <f aca="false">D6095*J6095</f>
        <v>602.8</v>
      </c>
    </row>
    <row r="6096" customFormat="false" ht="15" hidden="false" customHeight="false" outlineLevel="0" collapsed="false">
      <c r="A6096" s="0" t="s">
        <v>13864</v>
      </c>
      <c r="B6096" s="0" t="s">
        <v>5407</v>
      </c>
      <c r="C6096" s="0" t="s">
        <v>7755</v>
      </c>
      <c r="D6096" s="0" t="n">
        <v>1</v>
      </c>
      <c r="E6096" s="8" t="n">
        <v>949</v>
      </c>
      <c r="F6096" s="0" t="n">
        <v>15</v>
      </c>
      <c r="G6096" s="8" t="n">
        <v>806.65</v>
      </c>
      <c r="H6096" s="0" t="str">
        <f aca="false">INDEX(Products!$C:$C,MATCH(C6096,Products!$A:$A,0))</f>
        <v>Books</v>
      </c>
      <c r="I6096" s="0" t="str">
        <f aca="false">INDEX(Orders!$D:$D,MATCH(B6096,Orders!$A:$A,0))</f>
        <v>Delivered</v>
      </c>
      <c r="J6096" s="8" t="n">
        <f aca="false">INDEX(Products!$E:$E,MATCH(C6096,Products!$A:$A,0))</f>
        <v>640.32</v>
      </c>
      <c r="K6096" s="8" t="n">
        <f aca="false">D6096*J6096</f>
        <v>640.32</v>
      </c>
    </row>
    <row r="6097" customFormat="false" ht="15" hidden="false" customHeight="false" outlineLevel="0" collapsed="false">
      <c r="A6097" s="0" t="s">
        <v>13865</v>
      </c>
      <c r="B6097" s="0" t="s">
        <v>5407</v>
      </c>
      <c r="C6097" s="0" t="s">
        <v>7678</v>
      </c>
      <c r="D6097" s="0" t="n">
        <v>1</v>
      </c>
      <c r="E6097" s="8" t="n">
        <v>9859</v>
      </c>
      <c r="F6097" s="0" t="n">
        <v>15</v>
      </c>
      <c r="G6097" s="8" t="n">
        <v>8380.15</v>
      </c>
      <c r="H6097" s="0" t="str">
        <f aca="false">INDEX(Products!$C:$C,MATCH(C6097,Products!$A:$A,0))</f>
        <v>Electronics</v>
      </c>
      <c r="I6097" s="0" t="str">
        <f aca="false">INDEX(Orders!$D:$D,MATCH(B6097,Orders!$A:$A,0))</f>
        <v>Delivered</v>
      </c>
      <c r="J6097" s="8" t="n">
        <f aca="false">INDEX(Products!$E:$E,MATCH(C6097,Products!$A:$A,0))</f>
        <v>6581.05</v>
      </c>
      <c r="K6097" s="8" t="n">
        <f aca="false">D6097*J6097</f>
        <v>6581.05</v>
      </c>
    </row>
    <row r="6098" customFormat="false" ht="15" hidden="false" customHeight="false" outlineLevel="0" collapsed="false">
      <c r="A6098" s="0" t="s">
        <v>13866</v>
      </c>
      <c r="B6098" s="0" t="s">
        <v>5409</v>
      </c>
      <c r="C6098" s="0" t="s">
        <v>7626</v>
      </c>
      <c r="D6098" s="0" t="n">
        <v>1</v>
      </c>
      <c r="E6098" s="8" t="n">
        <v>869</v>
      </c>
      <c r="F6098" s="0" t="n">
        <v>0</v>
      </c>
      <c r="G6098" s="8" t="n">
        <v>869</v>
      </c>
      <c r="H6098" s="0" t="str">
        <f aca="false">INDEX(Products!$C:$C,MATCH(C6098,Products!$A:$A,0))</f>
        <v>Books</v>
      </c>
      <c r="I6098" s="0" t="str">
        <f aca="false">INDEX(Orders!$D:$D,MATCH(B6098,Orders!$A:$A,0))</f>
        <v>Delivered</v>
      </c>
      <c r="J6098" s="8" t="n">
        <f aca="false">INDEX(Products!$E:$E,MATCH(C6098,Products!$A:$A,0))</f>
        <v>602.8</v>
      </c>
      <c r="K6098" s="8" t="n">
        <f aca="false">D6098*J6098</f>
        <v>602.8</v>
      </c>
    </row>
    <row r="6099" customFormat="false" ht="15" hidden="false" customHeight="false" outlineLevel="0" collapsed="false">
      <c r="A6099" s="0" t="s">
        <v>13867</v>
      </c>
      <c r="B6099" s="0" t="s">
        <v>5409</v>
      </c>
      <c r="C6099" s="0" t="s">
        <v>7857</v>
      </c>
      <c r="D6099" s="0" t="n">
        <v>1</v>
      </c>
      <c r="E6099" s="8" t="n">
        <v>2429</v>
      </c>
      <c r="F6099" s="0" t="n">
        <v>15</v>
      </c>
      <c r="G6099" s="8" t="n">
        <v>2064.65</v>
      </c>
      <c r="H6099" s="0" t="str">
        <f aca="false">INDEX(Products!$C:$C,MATCH(C6099,Products!$A:$A,0))</f>
        <v>Fashion</v>
      </c>
      <c r="I6099" s="0" t="str">
        <f aca="false">INDEX(Orders!$D:$D,MATCH(B6099,Orders!$A:$A,0))</f>
        <v>Delivered</v>
      </c>
      <c r="J6099" s="8" t="n">
        <f aca="false">INDEX(Products!$E:$E,MATCH(C6099,Products!$A:$A,0))</f>
        <v>1801.14</v>
      </c>
      <c r="K6099" s="8" t="n">
        <f aca="false">D6099*J6099</f>
        <v>1801.14</v>
      </c>
    </row>
    <row r="6100" customFormat="false" ht="15" hidden="false" customHeight="false" outlineLevel="0" collapsed="false">
      <c r="A6100" s="0" t="s">
        <v>13868</v>
      </c>
      <c r="B6100" s="0" t="s">
        <v>5410</v>
      </c>
      <c r="C6100" s="0" t="s">
        <v>7674</v>
      </c>
      <c r="D6100" s="0" t="n">
        <v>1</v>
      </c>
      <c r="E6100" s="8" t="n">
        <v>1629</v>
      </c>
      <c r="F6100" s="0" t="n">
        <v>10</v>
      </c>
      <c r="G6100" s="8" t="n">
        <v>1466.1</v>
      </c>
      <c r="H6100" s="0" t="str">
        <f aca="false">INDEX(Products!$C:$C,MATCH(C6100,Products!$A:$A,0))</f>
        <v>Grocery</v>
      </c>
      <c r="I6100" s="0" t="str">
        <f aca="false">INDEX(Orders!$D:$D,MATCH(B6100,Orders!$A:$A,0))</f>
        <v>Delivered</v>
      </c>
      <c r="J6100" s="8" t="n">
        <f aca="false">INDEX(Products!$E:$E,MATCH(C6100,Products!$A:$A,0))</f>
        <v>1147.73</v>
      </c>
      <c r="K6100" s="8" t="n">
        <f aca="false">D6100*J6100</f>
        <v>1147.73</v>
      </c>
    </row>
    <row r="6101" customFormat="false" ht="15" hidden="false" customHeight="false" outlineLevel="0" collapsed="false">
      <c r="A6101" s="0" t="s">
        <v>13869</v>
      </c>
      <c r="B6101" s="0" t="s">
        <v>5411</v>
      </c>
      <c r="C6101" s="0" t="s">
        <v>7666</v>
      </c>
      <c r="D6101" s="0" t="n">
        <v>3</v>
      </c>
      <c r="E6101" s="8" t="n">
        <v>42709</v>
      </c>
      <c r="F6101" s="0" t="n">
        <v>0</v>
      </c>
      <c r="G6101" s="8" t="n">
        <v>128127</v>
      </c>
      <c r="H6101" s="0" t="str">
        <f aca="false">INDEX(Products!$C:$C,MATCH(C6101,Products!$A:$A,0))</f>
        <v>Electronics</v>
      </c>
      <c r="I6101" s="0" t="str">
        <f aca="false">INDEX(Orders!$D:$D,MATCH(B6101,Orders!$A:$A,0))</f>
        <v>Delivered</v>
      </c>
      <c r="J6101" s="8" t="n">
        <f aca="false">INDEX(Products!$E:$E,MATCH(C6101,Products!$A:$A,0))</f>
        <v>27728.89</v>
      </c>
      <c r="K6101" s="8" t="n">
        <f aca="false">D6101*J6101</f>
        <v>83186.67</v>
      </c>
    </row>
    <row r="6102" customFormat="false" ht="15" hidden="false" customHeight="false" outlineLevel="0" collapsed="false">
      <c r="A6102" s="0" t="s">
        <v>13870</v>
      </c>
      <c r="B6102" s="0" t="s">
        <v>5411</v>
      </c>
      <c r="C6102" s="0" t="s">
        <v>7634</v>
      </c>
      <c r="D6102" s="0" t="n">
        <v>2</v>
      </c>
      <c r="E6102" s="8" t="n">
        <v>3819</v>
      </c>
      <c r="F6102" s="0" t="n">
        <v>10</v>
      </c>
      <c r="G6102" s="8" t="n">
        <v>6874.2</v>
      </c>
      <c r="H6102" s="0" t="str">
        <f aca="false">INDEX(Products!$C:$C,MATCH(C6102,Products!$A:$A,0))</f>
        <v>Fashion</v>
      </c>
      <c r="I6102" s="0" t="str">
        <f aca="false">INDEX(Orders!$D:$D,MATCH(B6102,Orders!$A:$A,0))</f>
        <v>Delivered</v>
      </c>
      <c r="J6102" s="8" t="n">
        <f aca="false">INDEX(Products!$E:$E,MATCH(C6102,Products!$A:$A,0))</f>
        <v>2638.59</v>
      </c>
      <c r="K6102" s="8" t="n">
        <f aca="false">D6102*J6102</f>
        <v>5277.18</v>
      </c>
    </row>
    <row r="6103" customFormat="false" ht="15" hidden="false" customHeight="false" outlineLevel="0" collapsed="false">
      <c r="A6103" s="0" t="s">
        <v>13871</v>
      </c>
      <c r="B6103" s="0" t="s">
        <v>5413</v>
      </c>
      <c r="C6103" s="0" t="s">
        <v>7803</v>
      </c>
      <c r="D6103" s="0" t="n">
        <v>2</v>
      </c>
      <c r="E6103" s="8" t="n">
        <v>34270</v>
      </c>
      <c r="F6103" s="0" t="n">
        <v>10</v>
      </c>
      <c r="G6103" s="8" t="n">
        <v>61686</v>
      </c>
      <c r="H6103" s="0" t="str">
        <f aca="false">INDEX(Products!$C:$C,MATCH(C6103,Products!$A:$A,0))</f>
        <v>Electronics</v>
      </c>
      <c r="I6103" s="0" t="str">
        <f aca="false">INDEX(Orders!$D:$D,MATCH(B6103,Orders!$A:$A,0))</f>
        <v>Returned</v>
      </c>
      <c r="J6103" s="8" t="n">
        <f aca="false">INDEX(Products!$E:$E,MATCH(C6103,Products!$A:$A,0))</f>
        <v>19956.6</v>
      </c>
      <c r="K6103" s="8" t="n">
        <f aca="false">D6103*J6103</f>
        <v>39913.2</v>
      </c>
    </row>
    <row r="6104" customFormat="false" ht="15" hidden="false" customHeight="false" outlineLevel="0" collapsed="false">
      <c r="A6104" s="0" t="s">
        <v>13872</v>
      </c>
      <c r="B6104" s="0" t="s">
        <v>5413</v>
      </c>
      <c r="C6104" s="0" t="s">
        <v>7865</v>
      </c>
      <c r="D6104" s="0" t="n">
        <v>1</v>
      </c>
      <c r="E6104" s="8" t="n">
        <v>2139</v>
      </c>
      <c r="F6104" s="0" t="n">
        <v>15</v>
      </c>
      <c r="G6104" s="8" t="n">
        <v>1818.15</v>
      </c>
      <c r="H6104" s="0" t="str">
        <f aca="false">INDEX(Products!$C:$C,MATCH(C6104,Products!$A:$A,0))</f>
        <v>Fashion</v>
      </c>
      <c r="I6104" s="0" t="str">
        <f aca="false">INDEX(Orders!$D:$D,MATCH(B6104,Orders!$A:$A,0))</f>
        <v>Returned</v>
      </c>
      <c r="J6104" s="8" t="n">
        <f aca="false">INDEX(Products!$E:$E,MATCH(C6104,Products!$A:$A,0))</f>
        <v>1375.05</v>
      </c>
      <c r="K6104" s="8" t="n">
        <f aca="false">D6104*J6104</f>
        <v>1375.05</v>
      </c>
    </row>
    <row r="6105" customFormat="false" ht="15" hidden="false" customHeight="false" outlineLevel="0" collapsed="false">
      <c r="A6105" s="0" t="s">
        <v>13873</v>
      </c>
      <c r="B6105" s="0" t="s">
        <v>5413</v>
      </c>
      <c r="C6105" s="0" t="s">
        <v>8111</v>
      </c>
      <c r="D6105" s="0" t="n">
        <v>1</v>
      </c>
      <c r="E6105" s="8" t="n">
        <v>3729</v>
      </c>
      <c r="F6105" s="0" t="n">
        <v>5</v>
      </c>
      <c r="G6105" s="8" t="n">
        <v>3542.55</v>
      </c>
      <c r="H6105" s="0" t="str">
        <f aca="false">INDEX(Products!$C:$C,MATCH(C6105,Products!$A:$A,0))</f>
        <v>Fashion</v>
      </c>
      <c r="I6105" s="0" t="str">
        <f aca="false">INDEX(Orders!$D:$D,MATCH(B6105,Orders!$A:$A,0))</f>
        <v>Returned</v>
      </c>
      <c r="J6105" s="8" t="n">
        <f aca="false">INDEX(Products!$E:$E,MATCH(C6105,Products!$A:$A,0))</f>
        <v>2097.34</v>
      </c>
      <c r="K6105" s="8" t="n">
        <f aca="false">D6105*J6105</f>
        <v>2097.34</v>
      </c>
    </row>
    <row r="6106" customFormat="false" ht="15" hidden="false" customHeight="false" outlineLevel="0" collapsed="false">
      <c r="A6106" s="0" t="s">
        <v>13874</v>
      </c>
      <c r="B6106" s="0" t="s">
        <v>5413</v>
      </c>
      <c r="C6106" s="0" t="s">
        <v>8226</v>
      </c>
      <c r="D6106" s="0" t="n">
        <v>1</v>
      </c>
      <c r="E6106" s="8" t="n">
        <v>42449</v>
      </c>
      <c r="F6106" s="0" t="n">
        <v>0</v>
      </c>
      <c r="G6106" s="8" t="n">
        <v>42449</v>
      </c>
      <c r="H6106" s="0" t="str">
        <f aca="false">INDEX(Products!$C:$C,MATCH(C6106,Products!$A:$A,0))</f>
        <v>Electronics</v>
      </c>
      <c r="I6106" s="0" t="str">
        <f aca="false">INDEX(Orders!$D:$D,MATCH(B6106,Orders!$A:$A,0))</f>
        <v>Returned</v>
      </c>
      <c r="J6106" s="8" t="n">
        <f aca="false">INDEX(Products!$E:$E,MATCH(C6106,Products!$A:$A,0))</f>
        <v>30786.73</v>
      </c>
      <c r="K6106" s="8" t="n">
        <f aca="false">D6106*J6106</f>
        <v>30786.73</v>
      </c>
    </row>
    <row r="6107" customFormat="false" ht="15" hidden="false" customHeight="false" outlineLevel="0" collapsed="false">
      <c r="A6107" s="0" t="s">
        <v>13875</v>
      </c>
      <c r="B6107" s="0" t="s">
        <v>5415</v>
      </c>
      <c r="C6107" s="0" t="s">
        <v>7605</v>
      </c>
      <c r="D6107" s="0" t="n">
        <v>2</v>
      </c>
      <c r="E6107" s="8" t="n">
        <v>7919</v>
      </c>
      <c r="F6107" s="0" t="n">
        <v>5</v>
      </c>
      <c r="G6107" s="8" t="n">
        <v>15046.1</v>
      </c>
      <c r="H6107" s="0" t="str">
        <f aca="false">INDEX(Products!$C:$C,MATCH(C6107,Products!$A:$A,0))</f>
        <v>Home &amp; Kitchen</v>
      </c>
      <c r="I6107" s="0" t="str">
        <f aca="false">INDEX(Orders!$D:$D,MATCH(B6107,Orders!$A:$A,0))</f>
        <v>Delivered</v>
      </c>
      <c r="J6107" s="8" t="n">
        <f aca="false">INDEX(Products!$E:$E,MATCH(C6107,Products!$A:$A,0))</f>
        <v>4611.02</v>
      </c>
      <c r="K6107" s="8" t="n">
        <f aca="false">D6107*J6107</f>
        <v>9222.04</v>
      </c>
    </row>
    <row r="6108" customFormat="false" ht="15" hidden="false" customHeight="false" outlineLevel="0" collapsed="false">
      <c r="A6108" s="0" t="s">
        <v>13876</v>
      </c>
      <c r="B6108" s="0" t="s">
        <v>5415</v>
      </c>
      <c r="C6108" s="0" t="s">
        <v>7767</v>
      </c>
      <c r="D6108" s="0" t="n">
        <v>1</v>
      </c>
      <c r="E6108" s="8" t="n">
        <v>13999</v>
      </c>
      <c r="F6108" s="0" t="n">
        <v>0</v>
      </c>
      <c r="G6108" s="8" t="n">
        <v>13999</v>
      </c>
      <c r="H6108" s="0" t="str">
        <f aca="false">INDEX(Products!$C:$C,MATCH(C6108,Products!$A:$A,0))</f>
        <v>Mobiles &amp; Accessories</v>
      </c>
      <c r="I6108" s="0" t="str">
        <f aca="false">INDEX(Orders!$D:$D,MATCH(B6108,Orders!$A:$A,0))</f>
        <v>Delivered</v>
      </c>
      <c r="J6108" s="8" t="n">
        <f aca="false">INDEX(Products!$E:$E,MATCH(C6108,Products!$A:$A,0))</f>
        <v>10151.75</v>
      </c>
      <c r="K6108" s="8" t="n">
        <f aca="false">D6108*J6108</f>
        <v>10151.75</v>
      </c>
    </row>
    <row r="6109" customFormat="false" ht="15" hidden="false" customHeight="false" outlineLevel="0" collapsed="false">
      <c r="A6109" s="0" t="s">
        <v>13877</v>
      </c>
      <c r="B6109" s="0" t="s">
        <v>5417</v>
      </c>
      <c r="C6109" s="0" t="s">
        <v>8094</v>
      </c>
      <c r="D6109" s="0" t="n">
        <v>1</v>
      </c>
      <c r="E6109" s="8" t="n">
        <v>3199</v>
      </c>
      <c r="F6109" s="0" t="n">
        <v>0</v>
      </c>
      <c r="G6109" s="8" t="n">
        <v>3199</v>
      </c>
      <c r="H6109" s="0" t="str">
        <f aca="false">INDEX(Products!$C:$C,MATCH(C6109,Products!$A:$A,0))</f>
        <v>Sports &amp; Fitness</v>
      </c>
      <c r="I6109" s="0" t="str">
        <f aca="false">INDEX(Orders!$D:$D,MATCH(B6109,Orders!$A:$A,0))</f>
        <v>Delivered</v>
      </c>
      <c r="J6109" s="8" t="n">
        <f aca="false">INDEX(Products!$E:$E,MATCH(C6109,Products!$A:$A,0))</f>
        <v>1765.83</v>
      </c>
      <c r="K6109" s="8" t="n">
        <f aca="false">D6109*J6109</f>
        <v>1765.83</v>
      </c>
    </row>
    <row r="6110" customFormat="false" ht="15" hidden="false" customHeight="false" outlineLevel="0" collapsed="false">
      <c r="A6110" s="0" t="s">
        <v>13878</v>
      </c>
      <c r="B6110" s="0" t="s">
        <v>5418</v>
      </c>
      <c r="C6110" s="0" t="s">
        <v>7869</v>
      </c>
      <c r="D6110" s="0" t="n">
        <v>2</v>
      </c>
      <c r="E6110" s="8" t="n">
        <v>949</v>
      </c>
      <c r="F6110" s="0" t="n">
        <v>15</v>
      </c>
      <c r="G6110" s="8" t="n">
        <v>1613.3</v>
      </c>
      <c r="H6110" s="0" t="str">
        <f aca="false">INDEX(Products!$C:$C,MATCH(C6110,Products!$A:$A,0))</f>
        <v>Home &amp; Kitchen</v>
      </c>
      <c r="I6110" s="0" t="str">
        <f aca="false">INDEX(Orders!$D:$D,MATCH(B6110,Orders!$A:$A,0))</f>
        <v>Delivered</v>
      </c>
      <c r="J6110" s="8" t="n">
        <f aca="false">INDEX(Products!$E:$E,MATCH(C6110,Products!$A:$A,0))</f>
        <v>553.41</v>
      </c>
      <c r="K6110" s="8" t="n">
        <f aca="false">D6110*J6110</f>
        <v>1106.82</v>
      </c>
    </row>
    <row r="6111" customFormat="false" ht="15" hidden="false" customHeight="false" outlineLevel="0" collapsed="false">
      <c r="A6111" s="0" t="s">
        <v>13879</v>
      </c>
      <c r="B6111" s="0" t="s">
        <v>5419</v>
      </c>
      <c r="C6111" s="0" t="s">
        <v>7860</v>
      </c>
      <c r="D6111" s="0" t="n">
        <v>1</v>
      </c>
      <c r="E6111" s="8" t="n">
        <v>24399</v>
      </c>
      <c r="F6111" s="0" t="n">
        <v>10</v>
      </c>
      <c r="G6111" s="8" t="n">
        <v>21959.1</v>
      </c>
      <c r="H6111" s="0" t="str">
        <f aca="false">INDEX(Products!$C:$C,MATCH(C6111,Products!$A:$A,0))</f>
        <v>Mobiles &amp; Accessories</v>
      </c>
      <c r="I6111" s="0" t="str">
        <f aca="false">INDEX(Orders!$D:$D,MATCH(B6111,Orders!$A:$A,0))</f>
        <v>Delivered</v>
      </c>
      <c r="J6111" s="8" t="n">
        <f aca="false">INDEX(Products!$E:$E,MATCH(C6111,Products!$A:$A,0))</f>
        <v>14822.21</v>
      </c>
      <c r="K6111" s="8" t="n">
        <f aca="false">D6111*J6111</f>
        <v>14822.21</v>
      </c>
    </row>
    <row r="6112" customFormat="false" ht="15" hidden="false" customHeight="false" outlineLevel="0" collapsed="false">
      <c r="A6112" s="0" t="s">
        <v>13880</v>
      </c>
      <c r="B6112" s="0" t="s">
        <v>5420</v>
      </c>
      <c r="C6112" s="0" t="s">
        <v>7982</v>
      </c>
      <c r="D6112" s="0" t="n">
        <v>1</v>
      </c>
      <c r="E6112" s="8" t="n">
        <v>2399</v>
      </c>
      <c r="F6112" s="0" t="n">
        <v>15</v>
      </c>
      <c r="G6112" s="8" t="n">
        <v>2039.15</v>
      </c>
      <c r="H6112" s="0" t="str">
        <f aca="false">INDEX(Products!$C:$C,MATCH(C6112,Products!$A:$A,0))</f>
        <v>Fashion</v>
      </c>
      <c r="I6112" s="0" t="str">
        <f aca="false">INDEX(Orders!$D:$D,MATCH(B6112,Orders!$A:$A,0))</f>
        <v>Delivered</v>
      </c>
      <c r="J6112" s="8" t="n">
        <f aca="false">INDEX(Products!$E:$E,MATCH(C6112,Products!$A:$A,0))</f>
        <v>1604.24</v>
      </c>
      <c r="K6112" s="8" t="n">
        <f aca="false">D6112*J6112</f>
        <v>1604.24</v>
      </c>
    </row>
    <row r="6113" customFormat="false" ht="15" hidden="false" customHeight="false" outlineLevel="0" collapsed="false">
      <c r="A6113" s="0" t="s">
        <v>13881</v>
      </c>
      <c r="B6113" s="0" t="s">
        <v>5422</v>
      </c>
      <c r="C6113" s="0" t="s">
        <v>8226</v>
      </c>
      <c r="D6113" s="0" t="n">
        <v>2</v>
      </c>
      <c r="E6113" s="8" t="n">
        <v>42449</v>
      </c>
      <c r="F6113" s="0" t="n">
        <v>10</v>
      </c>
      <c r="G6113" s="8" t="n">
        <v>76408.2</v>
      </c>
      <c r="H6113" s="0" t="str">
        <f aca="false">INDEX(Products!$C:$C,MATCH(C6113,Products!$A:$A,0))</f>
        <v>Electronics</v>
      </c>
      <c r="I6113" s="0" t="str">
        <f aca="false">INDEX(Orders!$D:$D,MATCH(B6113,Orders!$A:$A,0))</f>
        <v>Cancelled</v>
      </c>
      <c r="J6113" s="8" t="n">
        <f aca="false">INDEX(Products!$E:$E,MATCH(C6113,Products!$A:$A,0))</f>
        <v>30786.73</v>
      </c>
      <c r="K6113" s="8" t="n">
        <f aca="false">D6113*J6113</f>
        <v>61573.46</v>
      </c>
    </row>
    <row r="6114" customFormat="false" ht="15" hidden="false" customHeight="false" outlineLevel="0" collapsed="false">
      <c r="A6114" s="0" t="s">
        <v>13882</v>
      </c>
      <c r="B6114" s="0" t="s">
        <v>5424</v>
      </c>
      <c r="C6114" s="0" t="s">
        <v>7775</v>
      </c>
      <c r="D6114" s="0" t="n">
        <v>1</v>
      </c>
      <c r="E6114" s="8" t="n">
        <v>23659</v>
      </c>
      <c r="F6114" s="0" t="n">
        <v>5</v>
      </c>
      <c r="G6114" s="8" t="n">
        <v>22476.05</v>
      </c>
      <c r="H6114" s="0" t="str">
        <f aca="false">INDEX(Products!$C:$C,MATCH(C6114,Products!$A:$A,0))</f>
        <v>Mobiles &amp; Accessories</v>
      </c>
      <c r="I6114" s="0" t="str">
        <f aca="false">INDEX(Orders!$D:$D,MATCH(B6114,Orders!$A:$A,0))</f>
        <v>Delivered</v>
      </c>
      <c r="J6114" s="8" t="n">
        <f aca="false">INDEX(Products!$E:$E,MATCH(C6114,Products!$A:$A,0))</f>
        <v>14645.83</v>
      </c>
      <c r="K6114" s="8" t="n">
        <f aca="false">D6114*J6114</f>
        <v>14645.83</v>
      </c>
    </row>
    <row r="6115" customFormat="false" ht="15" hidden="false" customHeight="false" outlineLevel="0" collapsed="false">
      <c r="A6115" s="0" t="s">
        <v>13883</v>
      </c>
      <c r="B6115" s="0" t="s">
        <v>5424</v>
      </c>
      <c r="C6115" s="0" t="s">
        <v>7966</v>
      </c>
      <c r="D6115" s="0" t="n">
        <v>1</v>
      </c>
      <c r="E6115" s="8" t="n">
        <v>8389</v>
      </c>
      <c r="F6115" s="0" t="n">
        <v>0</v>
      </c>
      <c r="G6115" s="8" t="n">
        <v>8389</v>
      </c>
      <c r="H6115" s="0" t="str">
        <f aca="false">INDEX(Products!$C:$C,MATCH(C6115,Products!$A:$A,0))</f>
        <v>Home &amp; Kitchen</v>
      </c>
      <c r="I6115" s="0" t="str">
        <f aca="false">INDEX(Orders!$D:$D,MATCH(B6115,Orders!$A:$A,0))</f>
        <v>Delivered</v>
      </c>
      <c r="J6115" s="8" t="n">
        <f aca="false">INDEX(Products!$E:$E,MATCH(C6115,Products!$A:$A,0))</f>
        <v>6236.44</v>
      </c>
      <c r="K6115" s="8" t="n">
        <f aca="false">D6115*J6115</f>
        <v>6236.44</v>
      </c>
    </row>
    <row r="6116" customFormat="false" ht="15" hidden="false" customHeight="false" outlineLevel="0" collapsed="false">
      <c r="A6116" s="0" t="s">
        <v>13884</v>
      </c>
      <c r="B6116" s="0" t="s">
        <v>5424</v>
      </c>
      <c r="C6116" s="0" t="s">
        <v>7690</v>
      </c>
      <c r="D6116" s="0" t="n">
        <v>1</v>
      </c>
      <c r="E6116" s="8" t="n">
        <v>10500</v>
      </c>
      <c r="F6116" s="0" t="n">
        <v>0</v>
      </c>
      <c r="G6116" s="8" t="n">
        <v>10500</v>
      </c>
      <c r="H6116" s="0" t="str">
        <f aca="false">INDEX(Products!$C:$C,MATCH(C6116,Products!$A:$A,0))</f>
        <v>Electronics</v>
      </c>
      <c r="I6116" s="0" t="str">
        <f aca="false">INDEX(Orders!$D:$D,MATCH(B6116,Orders!$A:$A,0))</f>
        <v>Delivered</v>
      </c>
      <c r="J6116" s="8" t="n">
        <f aca="false">INDEX(Products!$E:$E,MATCH(C6116,Products!$A:$A,0))</f>
        <v>7790.71</v>
      </c>
      <c r="K6116" s="8" t="n">
        <f aca="false">D6116*J6116</f>
        <v>7790.71</v>
      </c>
    </row>
    <row r="6117" customFormat="false" ht="15" hidden="false" customHeight="false" outlineLevel="0" collapsed="false">
      <c r="A6117" s="0" t="s">
        <v>13885</v>
      </c>
      <c r="B6117" s="0" t="s">
        <v>5425</v>
      </c>
      <c r="C6117" s="0" t="s">
        <v>7757</v>
      </c>
      <c r="D6117" s="0" t="n">
        <v>2</v>
      </c>
      <c r="E6117" s="8" t="n">
        <v>3679</v>
      </c>
      <c r="F6117" s="0" t="n">
        <v>0</v>
      </c>
      <c r="G6117" s="8" t="n">
        <v>7358</v>
      </c>
      <c r="H6117" s="0" t="str">
        <f aca="false">INDEX(Products!$C:$C,MATCH(C6117,Products!$A:$A,0))</f>
        <v>Fashion</v>
      </c>
      <c r="I6117" s="0" t="str">
        <f aca="false">INDEX(Orders!$D:$D,MATCH(B6117,Orders!$A:$A,0))</f>
        <v>Delivered</v>
      </c>
      <c r="J6117" s="8" t="n">
        <f aca="false">INDEX(Products!$E:$E,MATCH(C6117,Products!$A:$A,0))</f>
        <v>2029.6</v>
      </c>
      <c r="K6117" s="8" t="n">
        <f aca="false">D6117*J6117</f>
        <v>4059.2</v>
      </c>
    </row>
    <row r="6118" customFormat="false" ht="15" hidden="false" customHeight="false" outlineLevel="0" collapsed="false">
      <c r="A6118" s="0" t="s">
        <v>13886</v>
      </c>
      <c r="B6118" s="0" t="s">
        <v>5425</v>
      </c>
      <c r="C6118" s="0" t="s">
        <v>8197</v>
      </c>
      <c r="D6118" s="0" t="n">
        <v>1</v>
      </c>
      <c r="E6118" s="8" t="n">
        <v>10919</v>
      </c>
      <c r="F6118" s="0" t="n">
        <v>20</v>
      </c>
      <c r="G6118" s="8" t="n">
        <v>8735.2</v>
      </c>
      <c r="H6118" s="0" t="str">
        <f aca="false">INDEX(Products!$C:$C,MATCH(C6118,Products!$A:$A,0))</f>
        <v>Home &amp; Kitchen</v>
      </c>
      <c r="I6118" s="0" t="str">
        <f aca="false">INDEX(Orders!$D:$D,MATCH(B6118,Orders!$A:$A,0))</f>
        <v>Delivered</v>
      </c>
      <c r="J6118" s="8" t="n">
        <f aca="false">INDEX(Products!$E:$E,MATCH(C6118,Products!$A:$A,0))</f>
        <v>6025.22</v>
      </c>
      <c r="K6118" s="8" t="n">
        <f aca="false">D6118*J6118</f>
        <v>6025.22</v>
      </c>
    </row>
    <row r="6119" customFormat="false" ht="15" hidden="false" customHeight="false" outlineLevel="0" collapsed="false">
      <c r="A6119" s="0" t="s">
        <v>13887</v>
      </c>
      <c r="B6119" s="0" t="s">
        <v>5425</v>
      </c>
      <c r="C6119" s="0" t="s">
        <v>7760</v>
      </c>
      <c r="D6119" s="0" t="n">
        <v>1</v>
      </c>
      <c r="E6119" s="8" t="n">
        <v>439</v>
      </c>
      <c r="F6119" s="0" t="n">
        <v>5</v>
      </c>
      <c r="G6119" s="8" t="n">
        <v>417.05</v>
      </c>
      <c r="H6119" s="0" t="str">
        <f aca="false">INDEX(Products!$C:$C,MATCH(C6119,Products!$A:$A,0))</f>
        <v>Grocery</v>
      </c>
      <c r="I6119" s="0" t="str">
        <f aca="false">INDEX(Orders!$D:$D,MATCH(B6119,Orders!$A:$A,0))</f>
        <v>Delivered</v>
      </c>
      <c r="J6119" s="8" t="n">
        <f aca="false">INDEX(Products!$E:$E,MATCH(C6119,Products!$A:$A,0))</f>
        <v>271.77</v>
      </c>
      <c r="K6119" s="8" t="n">
        <f aca="false">D6119*J6119</f>
        <v>271.77</v>
      </c>
    </row>
    <row r="6120" customFormat="false" ht="15" hidden="false" customHeight="false" outlineLevel="0" collapsed="false">
      <c r="A6120" s="0" t="s">
        <v>13888</v>
      </c>
      <c r="B6120" s="0" t="s">
        <v>5426</v>
      </c>
      <c r="C6120" s="0" t="s">
        <v>7873</v>
      </c>
      <c r="D6120" s="0" t="n">
        <v>3</v>
      </c>
      <c r="E6120" s="8" t="n">
        <v>14909</v>
      </c>
      <c r="F6120" s="0" t="n">
        <v>15</v>
      </c>
      <c r="G6120" s="8" t="n">
        <v>38017.95</v>
      </c>
      <c r="H6120" s="0" t="str">
        <f aca="false">INDEX(Products!$C:$C,MATCH(C6120,Products!$A:$A,0))</f>
        <v>Home &amp; Kitchen</v>
      </c>
      <c r="I6120" s="0" t="str">
        <f aca="false">INDEX(Orders!$D:$D,MATCH(B6120,Orders!$A:$A,0))</f>
        <v>Delivered</v>
      </c>
      <c r="J6120" s="8" t="n">
        <f aca="false">INDEX(Products!$E:$E,MATCH(C6120,Products!$A:$A,0))</f>
        <v>8333.87</v>
      </c>
      <c r="K6120" s="8" t="n">
        <f aca="false">D6120*J6120</f>
        <v>25001.61</v>
      </c>
    </row>
    <row r="6121" customFormat="false" ht="15" hidden="false" customHeight="false" outlineLevel="0" collapsed="false">
      <c r="A6121" s="0" t="s">
        <v>13889</v>
      </c>
      <c r="B6121" s="0" t="s">
        <v>5426</v>
      </c>
      <c r="C6121" s="0" t="s">
        <v>7827</v>
      </c>
      <c r="D6121" s="0" t="n">
        <v>3</v>
      </c>
      <c r="E6121" s="8" t="n">
        <v>3359</v>
      </c>
      <c r="F6121" s="0" t="n">
        <v>20</v>
      </c>
      <c r="G6121" s="8" t="n">
        <v>8061.6</v>
      </c>
      <c r="H6121" s="0" t="str">
        <f aca="false">INDEX(Products!$C:$C,MATCH(C6121,Products!$A:$A,0))</f>
        <v>Home &amp; Kitchen</v>
      </c>
      <c r="I6121" s="0" t="str">
        <f aca="false">INDEX(Orders!$D:$D,MATCH(B6121,Orders!$A:$A,0))</f>
        <v>Delivered</v>
      </c>
      <c r="J6121" s="8" t="n">
        <f aca="false">INDEX(Products!$E:$E,MATCH(C6121,Products!$A:$A,0))</f>
        <v>1895.25</v>
      </c>
      <c r="K6121" s="8" t="n">
        <f aca="false">D6121*J6121</f>
        <v>5685.75</v>
      </c>
    </row>
    <row r="6122" customFormat="false" ht="15" hidden="false" customHeight="false" outlineLevel="0" collapsed="false">
      <c r="A6122" s="0" t="s">
        <v>13890</v>
      </c>
      <c r="B6122" s="0" t="s">
        <v>5426</v>
      </c>
      <c r="C6122" s="0" t="s">
        <v>7980</v>
      </c>
      <c r="D6122" s="0" t="n">
        <v>1</v>
      </c>
      <c r="E6122" s="8" t="n">
        <v>42589</v>
      </c>
      <c r="F6122" s="0" t="n">
        <v>0</v>
      </c>
      <c r="G6122" s="8" t="n">
        <v>42589</v>
      </c>
      <c r="H6122" s="0" t="str">
        <f aca="false">INDEX(Products!$C:$C,MATCH(C6122,Products!$A:$A,0))</f>
        <v>Electronics</v>
      </c>
      <c r="I6122" s="0" t="str">
        <f aca="false">INDEX(Orders!$D:$D,MATCH(B6122,Orders!$A:$A,0))</f>
        <v>Delivered</v>
      </c>
      <c r="J6122" s="8" t="n">
        <f aca="false">INDEX(Products!$E:$E,MATCH(C6122,Products!$A:$A,0))</f>
        <v>28890.12</v>
      </c>
      <c r="K6122" s="8" t="n">
        <f aca="false">D6122*J6122</f>
        <v>28890.12</v>
      </c>
    </row>
    <row r="6123" customFormat="false" ht="15" hidden="false" customHeight="false" outlineLevel="0" collapsed="false">
      <c r="A6123" s="0" t="s">
        <v>13891</v>
      </c>
      <c r="B6123" s="0" t="s">
        <v>5428</v>
      </c>
      <c r="C6123" s="0" t="s">
        <v>7809</v>
      </c>
      <c r="D6123" s="0" t="n">
        <v>2</v>
      </c>
      <c r="E6123" s="8" t="n">
        <v>9019</v>
      </c>
      <c r="F6123" s="0" t="n">
        <v>10</v>
      </c>
      <c r="G6123" s="8" t="n">
        <v>16234.2</v>
      </c>
      <c r="H6123" s="0" t="str">
        <f aca="false">INDEX(Products!$C:$C,MATCH(C6123,Products!$A:$A,0))</f>
        <v>Home &amp; Kitchen</v>
      </c>
      <c r="I6123" s="0" t="str">
        <f aca="false">INDEX(Orders!$D:$D,MATCH(B6123,Orders!$A:$A,0))</f>
        <v>Delivered</v>
      </c>
      <c r="J6123" s="8" t="n">
        <f aca="false">INDEX(Products!$E:$E,MATCH(C6123,Products!$A:$A,0))</f>
        <v>6066.71</v>
      </c>
      <c r="K6123" s="8" t="n">
        <f aca="false">D6123*J6123</f>
        <v>12133.42</v>
      </c>
    </row>
    <row r="6124" customFormat="false" ht="15" hidden="false" customHeight="false" outlineLevel="0" collapsed="false">
      <c r="A6124" s="0" t="s">
        <v>13892</v>
      </c>
      <c r="B6124" s="0" t="s">
        <v>5429</v>
      </c>
      <c r="C6124" s="0" t="s">
        <v>7814</v>
      </c>
      <c r="D6124" s="0" t="n">
        <v>1</v>
      </c>
      <c r="E6124" s="8" t="n">
        <v>360</v>
      </c>
      <c r="F6124" s="0" t="n">
        <v>30</v>
      </c>
      <c r="G6124" s="8" t="n">
        <v>252</v>
      </c>
      <c r="H6124" s="0" t="str">
        <f aca="false">INDEX(Products!$C:$C,MATCH(C6124,Products!$A:$A,0))</f>
        <v>Grocery</v>
      </c>
      <c r="I6124" s="0" t="str">
        <f aca="false">INDEX(Orders!$D:$D,MATCH(B6124,Orders!$A:$A,0))</f>
        <v>Delivered</v>
      </c>
      <c r="J6124" s="8" t="n">
        <f aca="false">INDEX(Products!$E:$E,MATCH(C6124,Products!$A:$A,0))</f>
        <v>220.3</v>
      </c>
      <c r="K6124" s="8" t="n">
        <f aca="false">D6124*J6124</f>
        <v>220.3</v>
      </c>
    </row>
    <row r="6125" customFormat="false" ht="15" hidden="false" customHeight="false" outlineLevel="0" collapsed="false">
      <c r="A6125" s="0" t="s">
        <v>13893</v>
      </c>
      <c r="B6125" s="0" t="s">
        <v>5429</v>
      </c>
      <c r="C6125" s="0" t="s">
        <v>8147</v>
      </c>
      <c r="D6125" s="0" t="n">
        <v>1</v>
      </c>
      <c r="E6125" s="8" t="n">
        <v>8079</v>
      </c>
      <c r="F6125" s="0" t="n">
        <v>0</v>
      </c>
      <c r="G6125" s="8" t="n">
        <v>8079</v>
      </c>
      <c r="H6125" s="0" t="str">
        <f aca="false">INDEX(Products!$C:$C,MATCH(C6125,Products!$A:$A,0))</f>
        <v>Sports &amp; Fitness</v>
      </c>
      <c r="I6125" s="0" t="str">
        <f aca="false">INDEX(Orders!$D:$D,MATCH(B6125,Orders!$A:$A,0))</f>
        <v>Delivered</v>
      </c>
      <c r="J6125" s="8" t="n">
        <f aca="false">INDEX(Products!$E:$E,MATCH(C6125,Products!$A:$A,0))</f>
        <v>4706.34</v>
      </c>
      <c r="K6125" s="8" t="n">
        <f aca="false">D6125*J6125</f>
        <v>4706.34</v>
      </c>
    </row>
    <row r="6126" customFormat="false" ht="15" hidden="false" customHeight="false" outlineLevel="0" collapsed="false">
      <c r="A6126" s="0" t="s">
        <v>13894</v>
      </c>
      <c r="B6126" s="0" t="s">
        <v>5429</v>
      </c>
      <c r="C6126" s="0" t="s">
        <v>8071</v>
      </c>
      <c r="D6126" s="0" t="n">
        <v>1</v>
      </c>
      <c r="E6126" s="8" t="n">
        <v>2329</v>
      </c>
      <c r="F6126" s="0" t="n">
        <v>5</v>
      </c>
      <c r="G6126" s="8" t="n">
        <v>2212.55</v>
      </c>
      <c r="H6126" s="0" t="str">
        <f aca="false">INDEX(Products!$C:$C,MATCH(C6126,Products!$A:$A,0))</f>
        <v>Beauty &amp; Personal Care</v>
      </c>
      <c r="I6126" s="0" t="str">
        <f aca="false">INDEX(Orders!$D:$D,MATCH(B6126,Orders!$A:$A,0))</f>
        <v>Delivered</v>
      </c>
      <c r="J6126" s="8" t="n">
        <f aca="false">INDEX(Products!$E:$E,MATCH(C6126,Products!$A:$A,0))</f>
        <v>1328.17</v>
      </c>
      <c r="K6126" s="8" t="n">
        <f aca="false">D6126*J6126</f>
        <v>1328.17</v>
      </c>
    </row>
    <row r="6127" customFormat="false" ht="15" hidden="false" customHeight="false" outlineLevel="0" collapsed="false">
      <c r="A6127" s="0" t="s">
        <v>13895</v>
      </c>
      <c r="B6127" s="0" t="s">
        <v>5431</v>
      </c>
      <c r="C6127" s="0" t="s">
        <v>8057</v>
      </c>
      <c r="D6127" s="0" t="n">
        <v>2</v>
      </c>
      <c r="E6127" s="8" t="n">
        <v>5310</v>
      </c>
      <c r="F6127" s="0" t="n">
        <v>10</v>
      </c>
      <c r="G6127" s="8" t="n">
        <v>9558</v>
      </c>
      <c r="H6127" s="0" t="str">
        <f aca="false">INDEX(Products!$C:$C,MATCH(C6127,Products!$A:$A,0))</f>
        <v>Sports &amp; Fitness</v>
      </c>
      <c r="I6127" s="0" t="str">
        <f aca="false">INDEX(Orders!$D:$D,MATCH(B6127,Orders!$A:$A,0))</f>
        <v>Delivered</v>
      </c>
      <c r="J6127" s="8" t="n">
        <f aca="false">INDEX(Products!$E:$E,MATCH(C6127,Products!$A:$A,0))</f>
        <v>3979.51</v>
      </c>
      <c r="K6127" s="8" t="n">
        <f aca="false">D6127*J6127</f>
        <v>7959.02</v>
      </c>
    </row>
    <row r="6128" customFormat="false" ht="15" hidden="false" customHeight="false" outlineLevel="0" collapsed="false">
      <c r="A6128" s="0" t="s">
        <v>13896</v>
      </c>
      <c r="B6128" s="0" t="s">
        <v>5433</v>
      </c>
      <c r="C6128" s="0" t="s">
        <v>7607</v>
      </c>
      <c r="D6128" s="0" t="n">
        <v>1</v>
      </c>
      <c r="E6128" s="8" t="n">
        <v>26229</v>
      </c>
      <c r="F6128" s="0" t="n">
        <v>15</v>
      </c>
      <c r="G6128" s="8" t="n">
        <v>22294.65</v>
      </c>
      <c r="H6128" s="0" t="str">
        <f aca="false">INDEX(Products!$C:$C,MATCH(C6128,Products!$A:$A,0))</f>
        <v>Furniture</v>
      </c>
      <c r="I6128" s="0" t="str">
        <f aca="false">INDEX(Orders!$D:$D,MATCH(B6128,Orders!$A:$A,0))</f>
        <v>Delivered</v>
      </c>
      <c r="J6128" s="8" t="n">
        <f aca="false">INDEX(Products!$E:$E,MATCH(C6128,Products!$A:$A,0))</f>
        <v>18876.62</v>
      </c>
      <c r="K6128" s="8" t="n">
        <f aca="false">D6128*J6128</f>
        <v>18876.62</v>
      </c>
    </row>
    <row r="6129" customFormat="false" ht="15" hidden="false" customHeight="false" outlineLevel="0" collapsed="false">
      <c r="A6129" s="0" t="s">
        <v>13897</v>
      </c>
      <c r="B6129" s="0" t="s">
        <v>5435</v>
      </c>
      <c r="C6129" s="0" t="s">
        <v>7787</v>
      </c>
      <c r="D6129" s="0" t="n">
        <v>1</v>
      </c>
      <c r="E6129" s="8" t="n">
        <v>1279</v>
      </c>
      <c r="F6129" s="0" t="n">
        <v>20</v>
      </c>
      <c r="G6129" s="8" t="n">
        <v>1023.2</v>
      </c>
      <c r="H6129" s="0" t="str">
        <f aca="false">INDEX(Products!$C:$C,MATCH(C6129,Products!$A:$A,0))</f>
        <v>Fashion</v>
      </c>
      <c r="I6129" s="0" t="str">
        <f aca="false">INDEX(Orders!$D:$D,MATCH(B6129,Orders!$A:$A,0))</f>
        <v>Delivered</v>
      </c>
      <c r="J6129" s="8" t="n">
        <f aca="false">INDEX(Products!$E:$E,MATCH(C6129,Products!$A:$A,0))</f>
        <v>810.46</v>
      </c>
      <c r="K6129" s="8" t="n">
        <f aca="false">D6129*J6129</f>
        <v>810.46</v>
      </c>
    </row>
    <row r="6130" customFormat="false" ht="15" hidden="false" customHeight="false" outlineLevel="0" collapsed="false">
      <c r="A6130" s="0" t="s">
        <v>13898</v>
      </c>
      <c r="B6130" s="0" t="s">
        <v>5437</v>
      </c>
      <c r="C6130" s="0" t="s">
        <v>7653</v>
      </c>
      <c r="D6130" s="0" t="n">
        <v>1</v>
      </c>
      <c r="E6130" s="8" t="n">
        <v>450</v>
      </c>
      <c r="F6130" s="0" t="n">
        <v>10</v>
      </c>
      <c r="G6130" s="8" t="n">
        <v>405</v>
      </c>
      <c r="H6130" s="0" t="str">
        <f aca="false">INDEX(Products!$C:$C,MATCH(C6130,Products!$A:$A,0))</f>
        <v>Books</v>
      </c>
      <c r="I6130" s="0" t="str">
        <f aca="false">INDEX(Orders!$D:$D,MATCH(B6130,Orders!$A:$A,0))</f>
        <v>Delivered</v>
      </c>
      <c r="J6130" s="8" t="n">
        <f aca="false">INDEX(Products!$E:$E,MATCH(C6130,Products!$A:$A,0))</f>
        <v>303.74</v>
      </c>
      <c r="K6130" s="8" t="n">
        <f aca="false">D6130*J6130</f>
        <v>303.74</v>
      </c>
    </row>
    <row r="6131" customFormat="false" ht="15" hidden="false" customHeight="false" outlineLevel="0" collapsed="false">
      <c r="A6131" s="0" t="s">
        <v>13899</v>
      </c>
      <c r="B6131" s="0" t="s">
        <v>5438</v>
      </c>
      <c r="C6131" s="0" t="s">
        <v>7785</v>
      </c>
      <c r="D6131" s="0" t="n">
        <v>1</v>
      </c>
      <c r="E6131" s="8" t="n">
        <v>709</v>
      </c>
      <c r="F6131" s="0" t="n">
        <v>15</v>
      </c>
      <c r="G6131" s="8" t="n">
        <v>602.65</v>
      </c>
      <c r="H6131" s="0" t="str">
        <f aca="false">INDEX(Products!$C:$C,MATCH(C6131,Products!$A:$A,0))</f>
        <v>Grocery</v>
      </c>
      <c r="I6131" s="0" t="str">
        <f aca="false">INDEX(Orders!$D:$D,MATCH(B6131,Orders!$A:$A,0))</f>
        <v>Delivered</v>
      </c>
      <c r="J6131" s="8" t="n">
        <f aca="false">INDEX(Products!$E:$E,MATCH(C6131,Products!$A:$A,0))</f>
        <v>488.31</v>
      </c>
      <c r="K6131" s="8" t="n">
        <f aca="false">D6131*J6131</f>
        <v>488.31</v>
      </c>
    </row>
    <row r="6132" customFormat="false" ht="15" hidden="false" customHeight="false" outlineLevel="0" collapsed="false">
      <c r="A6132" s="0" t="s">
        <v>13900</v>
      </c>
      <c r="B6132" s="0" t="s">
        <v>5438</v>
      </c>
      <c r="C6132" s="0" t="s">
        <v>7857</v>
      </c>
      <c r="D6132" s="0" t="n">
        <v>1</v>
      </c>
      <c r="E6132" s="8" t="n">
        <v>2429</v>
      </c>
      <c r="F6132" s="0" t="n">
        <v>0</v>
      </c>
      <c r="G6132" s="8" t="n">
        <v>2429</v>
      </c>
      <c r="H6132" s="0" t="str">
        <f aca="false">INDEX(Products!$C:$C,MATCH(C6132,Products!$A:$A,0))</f>
        <v>Fashion</v>
      </c>
      <c r="I6132" s="0" t="str">
        <f aca="false">INDEX(Orders!$D:$D,MATCH(B6132,Orders!$A:$A,0))</f>
        <v>Delivered</v>
      </c>
      <c r="J6132" s="8" t="n">
        <f aca="false">INDEX(Products!$E:$E,MATCH(C6132,Products!$A:$A,0))</f>
        <v>1801.14</v>
      </c>
      <c r="K6132" s="8" t="n">
        <f aca="false">D6132*J6132</f>
        <v>1801.14</v>
      </c>
    </row>
    <row r="6133" customFormat="false" ht="15" hidden="false" customHeight="false" outlineLevel="0" collapsed="false">
      <c r="A6133" s="0" t="s">
        <v>13901</v>
      </c>
      <c r="B6133" s="0" t="s">
        <v>5439</v>
      </c>
      <c r="C6133" s="0" t="s">
        <v>7731</v>
      </c>
      <c r="D6133" s="0" t="n">
        <v>2</v>
      </c>
      <c r="E6133" s="8" t="n">
        <v>20750</v>
      </c>
      <c r="F6133" s="0" t="n">
        <v>0</v>
      </c>
      <c r="G6133" s="8" t="n">
        <v>41500</v>
      </c>
      <c r="H6133" s="0" t="str">
        <f aca="false">INDEX(Products!$C:$C,MATCH(C6133,Products!$A:$A,0))</f>
        <v>Electronics</v>
      </c>
      <c r="I6133" s="0" t="str">
        <f aca="false">INDEX(Orders!$D:$D,MATCH(B6133,Orders!$A:$A,0))</f>
        <v>Delivered</v>
      </c>
      <c r="J6133" s="8" t="n">
        <f aca="false">INDEX(Products!$E:$E,MATCH(C6133,Products!$A:$A,0))</f>
        <v>12173.79</v>
      </c>
      <c r="K6133" s="8" t="n">
        <f aca="false">D6133*J6133</f>
        <v>24347.58</v>
      </c>
    </row>
    <row r="6134" customFormat="false" ht="15" hidden="false" customHeight="false" outlineLevel="0" collapsed="false">
      <c r="A6134" s="0" t="s">
        <v>13902</v>
      </c>
      <c r="B6134" s="0" t="s">
        <v>5439</v>
      </c>
      <c r="C6134" s="0" t="s">
        <v>8127</v>
      </c>
      <c r="D6134" s="0" t="n">
        <v>1</v>
      </c>
      <c r="E6134" s="8" t="n">
        <v>1239</v>
      </c>
      <c r="F6134" s="0" t="n">
        <v>0</v>
      </c>
      <c r="G6134" s="8" t="n">
        <v>1239</v>
      </c>
      <c r="H6134" s="0" t="str">
        <f aca="false">INDEX(Products!$C:$C,MATCH(C6134,Products!$A:$A,0))</f>
        <v>Sports &amp; Fitness</v>
      </c>
      <c r="I6134" s="0" t="str">
        <f aca="false">INDEX(Orders!$D:$D,MATCH(B6134,Orders!$A:$A,0))</f>
        <v>Delivered</v>
      </c>
      <c r="J6134" s="8" t="n">
        <f aca="false">INDEX(Products!$E:$E,MATCH(C6134,Products!$A:$A,0))</f>
        <v>686.19</v>
      </c>
      <c r="K6134" s="8" t="n">
        <f aca="false">D6134*J6134</f>
        <v>686.19</v>
      </c>
    </row>
    <row r="6135" customFormat="false" ht="15" hidden="false" customHeight="false" outlineLevel="0" collapsed="false">
      <c r="A6135" s="0" t="s">
        <v>13903</v>
      </c>
      <c r="B6135" s="0" t="s">
        <v>5441</v>
      </c>
      <c r="C6135" s="0" t="s">
        <v>8221</v>
      </c>
      <c r="D6135" s="0" t="n">
        <v>1</v>
      </c>
      <c r="E6135" s="8" t="n">
        <v>31819</v>
      </c>
      <c r="F6135" s="0" t="n">
        <v>0</v>
      </c>
      <c r="G6135" s="8" t="n">
        <v>31819</v>
      </c>
      <c r="H6135" s="0" t="str">
        <f aca="false">INDEX(Products!$C:$C,MATCH(C6135,Products!$A:$A,0))</f>
        <v>Furniture</v>
      </c>
      <c r="I6135" s="0" t="str">
        <f aca="false">INDEX(Orders!$D:$D,MATCH(B6135,Orders!$A:$A,0))</f>
        <v>Delivered</v>
      </c>
      <c r="J6135" s="8" t="n">
        <f aca="false">INDEX(Products!$E:$E,MATCH(C6135,Products!$A:$A,0))</f>
        <v>17577.81</v>
      </c>
      <c r="K6135" s="8" t="n">
        <f aca="false">D6135*J6135</f>
        <v>17577.81</v>
      </c>
    </row>
    <row r="6136" customFormat="false" ht="15" hidden="false" customHeight="false" outlineLevel="0" collapsed="false">
      <c r="A6136" s="0" t="s">
        <v>13904</v>
      </c>
      <c r="B6136" s="0" t="s">
        <v>5443</v>
      </c>
      <c r="C6136" s="0" t="s">
        <v>8369</v>
      </c>
      <c r="D6136" s="0" t="n">
        <v>2</v>
      </c>
      <c r="E6136" s="8" t="n">
        <v>13339</v>
      </c>
      <c r="F6136" s="0" t="n">
        <v>0</v>
      </c>
      <c r="G6136" s="8" t="n">
        <v>26678</v>
      </c>
      <c r="H6136" s="0" t="str">
        <f aca="false">INDEX(Products!$C:$C,MATCH(C6136,Products!$A:$A,0))</f>
        <v>Electronics</v>
      </c>
      <c r="I6136" s="0" t="str">
        <f aca="false">INDEX(Orders!$D:$D,MATCH(B6136,Orders!$A:$A,0))</f>
        <v>Delivered</v>
      </c>
      <c r="J6136" s="8" t="n">
        <f aca="false">INDEX(Products!$E:$E,MATCH(C6136,Products!$A:$A,0))</f>
        <v>8278.32</v>
      </c>
      <c r="K6136" s="8" t="n">
        <f aca="false">D6136*J6136</f>
        <v>16556.64</v>
      </c>
    </row>
    <row r="6137" customFormat="false" ht="15" hidden="false" customHeight="false" outlineLevel="0" collapsed="false">
      <c r="A6137" s="0" t="s">
        <v>13905</v>
      </c>
      <c r="B6137" s="0" t="s">
        <v>5443</v>
      </c>
      <c r="C6137" s="0" t="s">
        <v>7659</v>
      </c>
      <c r="D6137" s="0" t="n">
        <v>1</v>
      </c>
      <c r="E6137" s="8" t="n">
        <v>2609</v>
      </c>
      <c r="F6137" s="0" t="n">
        <v>0</v>
      </c>
      <c r="G6137" s="8" t="n">
        <v>2609</v>
      </c>
      <c r="H6137" s="0" t="str">
        <f aca="false">INDEX(Products!$C:$C,MATCH(C6137,Products!$A:$A,0))</f>
        <v>Fashion</v>
      </c>
      <c r="I6137" s="0" t="str">
        <f aca="false">INDEX(Orders!$D:$D,MATCH(B6137,Orders!$A:$A,0))</f>
        <v>Delivered</v>
      </c>
      <c r="J6137" s="8" t="n">
        <f aca="false">INDEX(Products!$E:$E,MATCH(C6137,Products!$A:$A,0))</f>
        <v>1780.61</v>
      </c>
      <c r="K6137" s="8" t="n">
        <f aca="false">D6137*J6137</f>
        <v>1780.61</v>
      </c>
    </row>
    <row r="6138" customFormat="false" ht="15" hidden="false" customHeight="false" outlineLevel="0" collapsed="false">
      <c r="A6138" s="0" t="s">
        <v>13906</v>
      </c>
      <c r="B6138" s="0" t="s">
        <v>5444</v>
      </c>
      <c r="C6138" s="0" t="s">
        <v>8215</v>
      </c>
      <c r="D6138" s="0" t="n">
        <v>1</v>
      </c>
      <c r="E6138" s="8" t="n">
        <v>9779</v>
      </c>
      <c r="F6138" s="0" t="n">
        <v>30</v>
      </c>
      <c r="G6138" s="8" t="n">
        <v>6845.3</v>
      </c>
      <c r="H6138" s="0" t="str">
        <f aca="false">INDEX(Products!$C:$C,MATCH(C6138,Products!$A:$A,0))</f>
        <v>Sports &amp; Fitness</v>
      </c>
      <c r="I6138" s="0" t="str">
        <f aca="false">INDEX(Orders!$D:$D,MATCH(B6138,Orders!$A:$A,0))</f>
        <v>Returned</v>
      </c>
      <c r="J6138" s="8" t="n">
        <f aca="false">INDEX(Products!$E:$E,MATCH(C6138,Products!$A:$A,0))</f>
        <v>6391.57</v>
      </c>
      <c r="K6138" s="8" t="n">
        <f aca="false">D6138*J6138</f>
        <v>6391.57</v>
      </c>
    </row>
    <row r="6139" customFormat="false" ht="15" hidden="false" customHeight="false" outlineLevel="0" collapsed="false">
      <c r="A6139" s="0" t="s">
        <v>13907</v>
      </c>
      <c r="B6139" s="0" t="s">
        <v>5445</v>
      </c>
      <c r="C6139" s="0" t="s">
        <v>7684</v>
      </c>
      <c r="D6139" s="0" t="n">
        <v>3</v>
      </c>
      <c r="E6139" s="8" t="n">
        <v>3569</v>
      </c>
      <c r="F6139" s="0" t="n">
        <v>30</v>
      </c>
      <c r="G6139" s="8" t="n">
        <v>7494.9</v>
      </c>
      <c r="H6139" s="0" t="str">
        <f aca="false">INDEX(Products!$C:$C,MATCH(C6139,Products!$A:$A,0))</f>
        <v>Electronics</v>
      </c>
      <c r="I6139" s="0" t="str">
        <f aca="false">INDEX(Orders!$D:$D,MATCH(B6139,Orders!$A:$A,0))</f>
        <v>Delivered</v>
      </c>
      <c r="J6139" s="8" t="n">
        <f aca="false">INDEX(Products!$E:$E,MATCH(C6139,Products!$A:$A,0))</f>
        <v>2290.54</v>
      </c>
      <c r="K6139" s="8" t="n">
        <f aca="false">D6139*J6139</f>
        <v>6871.62</v>
      </c>
    </row>
    <row r="6140" customFormat="false" ht="15" hidden="false" customHeight="false" outlineLevel="0" collapsed="false">
      <c r="A6140" s="0" t="s">
        <v>13908</v>
      </c>
      <c r="B6140" s="0" t="s">
        <v>5445</v>
      </c>
      <c r="C6140" s="0" t="s">
        <v>7688</v>
      </c>
      <c r="D6140" s="0" t="n">
        <v>3</v>
      </c>
      <c r="E6140" s="8" t="n">
        <v>3370</v>
      </c>
      <c r="F6140" s="0" t="n">
        <v>5</v>
      </c>
      <c r="G6140" s="8" t="n">
        <v>9604.5</v>
      </c>
      <c r="H6140" s="0" t="str">
        <f aca="false">INDEX(Products!$C:$C,MATCH(C6140,Products!$A:$A,0))</f>
        <v>Sports &amp; Fitness</v>
      </c>
      <c r="I6140" s="0" t="str">
        <f aca="false">INDEX(Orders!$D:$D,MATCH(B6140,Orders!$A:$A,0))</f>
        <v>Delivered</v>
      </c>
      <c r="J6140" s="8" t="n">
        <f aca="false">INDEX(Products!$E:$E,MATCH(C6140,Products!$A:$A,0))</f>
        <v>2101.83</v>
      </c>
      <c r="K6140" s="8" t="n">
        <f aca="false">D6140*J6140</f>
        <v>6305.49</v>
      </c>
    </row>
    <row r="6141" customFormat="false" ht="15" hidden="false" customHeight="false" outlineLevel="0" collapsed="false">
      <c r="A6141" s="0" t="s">
        <v>13909</v>
      </c>
      <c r="B6141" s="0" t="s">
        <v>5445</v>
      </c>
      <c r="C6141" s="0" t="s">
        <v>7825</v>
      </c>
      <c r="D6141" s="0" t="n">
        <v>1</v>
      </c>
      <c r="E6141" s="8" t="n">
        <v>1190</v>
      </c>
      <c r="F6141" s="0" t="n">
        <v>0</v>
      </c>
      <c r="G6141" s="8" t="n">
        <v>1190</v>
      </c>
      <c r="H6141" s="0" t="str">
        <f aca="false">INDEX(Products!$C:$C,MATCH(C6141,Products!$A:$A,0))</f>
        <v>Fashion</v>
      </c>
      <c r="I6141" s="0" t="str">
        <f aca="false">INDEX(Orders!$D:$D,MATCH(B6141,Orders!$A:$A,0))</f>
        <v>Delivered</v>
      </c>
      <c r="J6141" s="8" t="n">
        <f aca="false">INDEX(Products!$E:$E,MATCH(C6141,Products!$A:$A,0))</f>
        <v>814.55</v>
      </c>
      <c r="K6141" s="8" t="n">
        <f aca="false">D6141*J6141</f>
        <v>814.55</v>
      </c>
    </row>
    <row r="6142" customFormat="false" ht="15" hidden="false" customHeight="false" outlineLevel="0" collapsed="false">
      <c r="A6142" s="0" t="s">
        <v>13910</v>
      </c>
      <c r="B6142" s="0" t="s">
        <v>5446</v>
      </c>
      <c r="C6142" s="0" t="s">
        <v>8046</v>
      </c>
      <c r="D6142" s="0" t="n">
        <v>1</v>
      </c>
      <c r="E6142" s="8" t="n">
        <v>40329</v>
      </c>
      <c r="F6142" s="0" t="n">
        <v>10</v>
      </c>
      <c r="G6142" s="8" t="n">
        <v>36296.1</v>
      </c>
      <c r="H6142" s="0" t="str">
        <f aca="false">INDEX(Products!$C:$C,MATCH(C6142,Products!$A:$A,0))</f>
        <v>Electronics</v>
      </c>
      <c r="I6142" s="0" t="str">
        <f aca="false">INDEX(Orders!$D:$D,MATCH(B6142,Orders!$A:$A,0))</f>
        <v>Delivered</v>
      </c>
      <c r="J6142" s="8" t="n">
        <f aca="false">INDEX(Products!$E:$E,MATCH(C6142,Products!$A:$A,0))</f>
        <v>29814.88</v>
      </c>
      <c r="K6142" s="8" t="n">
        <f aca="false">D6142*J6142</f>
        <v>29814.88</v>
      </c>
    </row>
    <row r="6143" customFormat="false" ht="15" hidden="false" customHeight="false" outlineLevel="0" collapsed="false">
      <c r="A6143" s="0" t="s">
        <v>13911</v>
      </c>
      <c r="B6143" s="0" t="s">
        <v>5446</v>
      </c>
      <c r="C6143" s="0" t="s">
        <v>7881</v>
      </c>
      <c r="D6143" s="0" t="n">
        <v>1</v>
      </c>
      <c r="E6143" s="8" t="n">
        <v>1029</v>
      </c>
      <c r="F6143" s="0" t="n">
        <v>0</v>
      </c>
      <c r="G6143" s="8" t="n">
        <v>1029</v>
      </c>
      <c r="H6143" s="0" t="str">
        <f aca="false">INDEX(Products!$C:$C,MATCH(C6143,Products!$A:$A,0))</f>
        <v>Fashion</v>
      </c>
      <c r="I6143" s="0" t="str">
        <f aca="false">INDEX(Orders!$D:$D,MATCH(B6143,Orders!$A:$A,0))</f>
        <v>Delivered</v>
      </c>
      <c r="J6143" s="8" t="n">
        <f aca="false">INDEX(Products!$E:$E,MATCH(C6143,Products!$A:$A,0))</f>
        <v>763.09</v>
      </c>
      <c r="K6143" s="8" t="n">
        <f aca="false">D6143*J6143</f>
        <v>763.09</v>
      </c>
    </row>
    <row r="6144" customFormat="false" ht="15" hidden="false" customHeight="false" outlineLevel="0" collapsed="false">
      <c r="A6144" s="0" t="s">
        <v>13912</v>
      </c>
      <c r="B6144" s="0" t="s">
        <v>5447</v>
      </c>
      <c r="C6144" s="0" t="s">
        <v>7928</v>
      </c>
      <c r="D6144" s="0" t="n">
        <v>1</v>
      </c>
      <c r="E6144" s="8" t="n">
        <v>12299</v>
      </c>
      <c r="F6144" s="0" t="n">
        <v>0</v>
      </c>
      <c r="G6144" s="8" t="n">
        <v>12299</v>
      </c>
      <c r="H6144" s="0" t="str">
        <f aca="false">INDEX(Products!$C:$C,MATCH(C6144,Products!$A:$A,0))</f>
        <v>Home &amp; Kitchen</v>
      </c>
      <c r="I6144" s="0" t="str">
        <f aca="false">INDEX(Orders!$D:$D,MATCH(B6144,Orders!$A:$A,0))</f>
        <v>Delivered</v>
      </c>
      <c r="J6144" s="8" t="n">
        <f aca="false">INDEX(Products!$E:$E,MATCH(C6144,Products!$A:$A,0))</f>
        <v>8449.74</v>
      </c>
      <c r="K6144" s="8" t="n">
        <f aca="false">D6144*J6144</f>
        <v>8449.74</v>
      </c>
    </row>
    <row r="6145" customFormat="false" ht="15" hidden="false" customHeight="false" outlineLevel="0" collapsed="false">
      <c r="A6145" s="0" t="s">
        <v>13913</v>
      </c>
      <c r="B6145" s="0" t="s">
        <v>5447</v>
      </c>
      <c r="C6145" s="0" t="s">
        <v>8021</v>
      </c>
      <c r="D6145" s="0" t="n">
        <v>1</v>
      </c>
      <c r="E6145" s="8" t="n">
        <v>509</v>
      </c>
      <c r="F6145" s="0" t="n">
        <v>0</v>
      </c>
      <c r="G6145" s="8" t="n">
        <v>509</v>
      </c>
      <c r="H6145" s="0" t="str">
        <f aca="false">INDEX(Products!$C:$C,MATCH(C6145,Products!$A:$A,0))</f>
        <v>Books</v>
      </c>
      <c r="I6145" s="0" t="str">
        <f aca="false">INDEX(Orders!$D:$D,MATCH(B6145,Orders!$A:$A,0))</f>
        <v>Delivered</v>
      </c>
      <c r="J6145" s="8" t="n">
        <f aca="false">INDEX(Products!$E:$E,MATCH(C6145,Products!$A:$A,0))</f>
        <v>283.91</v>
      </c>
      <c r="K6145" s="8" t="n">
        <f aca="false">D6145*J6145</f>
        <v>283.91</v>
      </c>
    </row>
    <row r="6146" customFormat="false" ht="15" hidden="false" customHeight="false" outlineLevel="0" collapsed="false">
      <c r="A6146" s="0" t="s">
        <v>13914</v>
      </c>
      <c r="B6146" s="0" t="s">
        <v>5448</v>
      </c>
      <c r="C6146" s="0" t="s">
        <v>7853</v>
      </c>
      <c r="D6146" s="0" t="n">
        <v>1</v>
      </c>
      <c r="E6146" s="8" t="n">
        <v>1989</v>
      </c>
      <c r="F6146" s="0" t="n">
        <v>15</v>
      </c>
      <c r="G6146" s="8" t="n">
        <v>1690.65</v>
      </c>
      <c r="H6146" s="0" t="str">
        <f aca="false">INDEX(Products!$C:$C,MATCH(C6146,Products!$A:$A,0))</f>
        <v>Fashion</v>
      </c>
      <c r="I6146" s="0" t="str">
        <f aca="false">INDEX(Orders!$D:$D,MATCH(B6146,Orders!$A:$A,0))</f>
        <v>Delivered</v>
      </c>
      <c r="J6146" s="8" t="n">
        <f aca="false">INDEX(Products!$E:$E,MATCH(C6146,Products!$A:$A,0))</f>
        <v>1234.69</v>
      </c>
      <c r="K6146" s="8" t="n">
        <f aca="false">D6146*J6146</f>
        <v>1234.69</v>
      </c>
    </row>
    <row r="6147" customFormat="false" ht="15" hidden="false" customHeight="false" outlineLevel="0" collapsed="false">
      <c r="A6147" s="0" t="s">
        <v>13915</v>
      </c>
      <c r="B6147" s="0" t="s">
        <v>5448</v>
      </c>
      <c r="C6147" s="0" t="s">
        <v>7734</v>
      </c>
      <c r="D6147" s="0" t="n">
        <v>3</v>
      </c>
      <c r="E6147" s="8" t="n">
        <v>260</v>
      </c>
      <c r="F6147" s="0" t="n">
        <v>30</v>
      </c>
      <c r="G6147" s="8" t="n">
        <v>546</v>
      </c>
      <c r="H6147" s="0" t="str">
        <f aca="false">INDEX(Products!$C:$C,MATCH(C6147,Products!$A:$A,0))</f>
        <v>Books</v>
      </c>
      <c r="I6147" s="0" t="str">
        <f aca="false">INDEX(Orders!$D:$D,MATCH(B6147,Orders!$A:$A,0))</f>
        <v>Delivered</v>
      </c>
      <c r="J6147" s="8" t="n">
        <f aca="false">INDEX(Products!$E:$E,MATCH(C6147,Products!$A:$A,0))</f>
        <v>158.02</v>
      </c>
      <c r="K6147" s="8" t="n">
        <f aca="false">D6147*J6147</f>
        <v>474.06</v>
      </c>
    </row>
    <row r="6148" customFormat="false" ht="15" hidden="false" customHeight="false" outlineLevel="0" collapsed="false">
      <c r="A6148" s="0" t="s">
        <v>13916</v>
      </c>
      <c r="B6148" s="0" t="s">
        <v>5448</v>
      </c>
      <c r="C6148" s="0" t="s">
        <v>7626</v>
      </c>
      <c r="D6148" s="0" t="n">
        <v>1</v>
      </c>
      <c r="E6148" s="8" t="n">
        <v>869</v>
      </c>
      <c r="F6148" s="0" t="n">
        <v>10</v>
      </c>
      <c r="G6148" s="8" t="n">
        <v>782.1</v>
      </c>
      <c r="H6148" s="0" t="str">
        <f aca="false">INDEX(Products!$C:$C,MATCH(C6148,Products!$A:$A,0))</f>
        <v>Books</v>
      </c>
      <c r="I6148" s="0" t="str">
        <f aca="false">INDEX(Orders!$D:$D,MATCH(B6148,Orders!$A:$A,0))</f>
        <v>Delivered</v>
      </c>
      <c r="J6148" s="8" t="n">
        <f aca="false">INDEX(Products!$E:$E,MATCH(C6148,Products!$A:$A,0))</f>
        <v>602.8</v>
      </c>
      <c r="K6148" s="8" t="n">
        <f aca="false">D6148*J6148</f>
        <v>602.8</v>
      </c>
    </row>
    <row r="6149" customFormat="false" ht="15" hidden="false" customHeight="false" outlineLevel="0" collapsed="false">
      <c r="A6149" s="0" t="s">
        <v>13917</v>
      </c>
      <c r="B6149" s="0" t="s">
        <v>5448</v>
      </c>
      <c r="C6149" s="0" t="s">
        <v>7692</v>
      </c>
      <c r="D6149" s="0" t="n">
        <v>2</v>
      </c>
      <c r="E6149" s="8" t="n">
        <v>30589</v>
      </c>
      <c r="F6149" s="0" t="n">
        <v>10</v>
      </c>
      <c r="G6149" s="8" t="n">
        <v>55060.2</v>
      </c>
      <c r="H6149" s="0" t="str">
        <f aca="false">INDEX(Products!$C:$C,MATCH(C6149,Products!$A:$A,0))</f>
        <v>Electronics</v>
      </c>
      <c r="I6149" s="0" t="str">
        <f aca="false">INDEX(Orders!$D:$D,MATCH(B6149,Orders!$A:$A,0))</f>
        <v>Delivered</v>
      </c>
      <c r="J6149" s="8" t="n">
        <f aca="false">INDEX(Products!$E:$E,MATCH(C6149,Products!$A:$A,0))</f>
        <v>17320.4</v>
      </c>
      <c r="K6149" s="8" t="n">
        <f aca="false">D6149*J6149</f>
        <v>34640.8</v>
      </c>
    </row>
    <row r="6150" customFormat="false" ht="15" hidden="false" customHeight="false" outlineLevel="0" collapsed="false">
      <c r="A6150" s="0" t="s">
        <v>13918</v>
      </c>
      <c r="B6150" s="0" t="s">
        <v>5449</v>
      </c>
      <c r="C6150" s="0" t="s">
        <v>7857</v>
      </c>
      <c r="D6150" s="0" t="n">
        <v>1</v>
      </c>
      <c r="E6150" s="8" t="n">
        <v>2429</v>
      </c>
      <c r="F6150" s="0" t="n">
        <v>20</v>
      </c>
      <c r="G6150" s="8" t="n">
        <v>1943.2</v>
      </c>
      <c r="H6150" s="0" t="str">
        <f aca="false">INDEX(Products!$C:$C,MATCH(C6150,Products!$A:$A,0))</f>
        <v>Fashion</v>
      </c>
      <c r="I6150" s="0" t="str">
        <f aca="false">INDEX(Orders!$D:$D,MATCH(B6150,Orders!$A:$A,0))</f>
        <v>Delivered</v>
      </c>
      <c r="J6150" s="8" t="n">
        <f aca="false">INDEX(Products!$E:$E,MATCH(C6150,Products!$A:$A,0))</f>
        <v>1801.14</v>
      </c>
      <c r="K6150" s="8" t="n">
        <f aca="false">D6150*J6150</f>
        <v>1801.14</v>
      </c>
    </row>
    <row r="6151" customFormat="false" ht="15" hidden="false" customHeight="false" outlineLevel="0" collapsed="false">
      <c r="A6151" s="0" t="s">
        <v>13919</v>
      </c>
      <c r="B6151" s="0" t="s">
        <v>5449</v>
      </c>
      <c r="C6151" s="0" t="s">
        <v>7646</v>
      </c>
      <c r="D6151" s="0" t="n">
        <v>1</v>
      </c>
      <c r="E6151" s="8" t="n">
        <v>3610</v>
      </c>
      <c r="F6151" s="0" t="n">
        <v>15</v>
      </c>
      <c r="G6151" s="8" t="n">
        <v>3068.5</v>
      </c>
      <c r="H6151" s="0" t="str">
        <f aca="false">INDEX(Products!$C:$C,MATCH(C6151,Products!$A:$A,0))</f>
        <v>Fashion</v>
      </c>
      <c r="I6151" s="0" t="str">
        <f aca="false">INDEX(Orders!$D:$D,MATCH(B6151,Orders!$A:$A,0))</f>
        <v>Delivered</v>
      </c>
      <c r="J6151" s="8" t="n">
        <f aca="false">INDEX(Products!$E:$E,MATCH(C6151,Products!$A:$A,0))</f>
        <v>2575.47</v>
      </c>
      <c r="K6151" s="8" t="n">
        <f aca="false">D6151*J6151</f>
        <v>2575.47</v>
      </c>
    </row>
    <row r="6152" customFormat="false" ht="15" hidden="false" customHeight="false" outlineLevel="0" collapsed="false">
      <c r="A6152" s="0" t="s">
        <v>13920</v>
      </c>
      <c r="B6152" s="0" t="s">
        <v>5449</v>
      </c>
      <c r="C6152" s="0" t="s">
        <v>7727</v>
      </c>
      <c r="D6152" s="0" t="n">
        <v>1</v>
      </c>
      <c r="E6152" s="8" t="n">
        <v>2379</v>
      </c>
      <c r="F6152" s="0" t="n">
        <v>5</v>
      </c>
      <c r="G6152" s="8" t="n">
        <v>2260.05</v>
      </c>
      <c r="H6152" s="0" t="str">
        <f aca="false">INDEX(Products!$C:$C,MATCH(C6152,Products!$A:$A,0))</f>
        <v>Fashion</v>
      </c>
      <c r="I6152" s="0" t="str">
        <f aca="false">INDEX(Orders!$D:$D,MATCH(B6152,Orders!$A:$A,0))</f>
        <v>Delivered</v>
      </c>
      <c r="J6152" s="8" t="n">
        <f aca="false">INDEX(Products!$E:$E,MATCH(C6152,Products!$A:$A,0))</f>
        <v>1774.91</v>
      </c>
      <c r="K6152" s="8" t="n">
        <f aca="false">D6152*J6152</f>
        <v>1774.91</v>
      </c>
    </row>
    <row r="6153" customFormat="false" ht="15" hidden="false" customHeight="false" outlineLevel="0" collapsed="false">
      <c r="A6153" s="0" t="s">
        <v>13921</v>
      </c>
      <c r="B6153" s="0" t="s">
        <v>5449</v>
      </c>
      <c r="C6153" s="0" t="s">
        <v>7666</v>
      </c>
      <c r="D6153" s="0" t="n">
        <v>2</v>
      </c>
      <c r="E6153" s="8" t="n">
        <v>42709</v>
      </c>
      <c r="F6153" s="0" t="n">
        <v>0</v>
      </c>
      <c r="G6153" s="8" t="n">
        <v>85418</v>
      </c>
      <c r="H6153" s="0" t="str">
        <f aca="false">INDEX(Products!$C:$C,MATCH(C6153,Products!$A:$A,0))</f>
        <v>Electronics</v>
      </c>
      <c r="I6153" s="0" t="str">
        <f aca="false">INDEX(Orders!$D:$D,MATCH(B6153,Orders!$A:$A,0))</f>
        <v>Delivered</v>
      </c>
      <c r="J6153" s="8" t="n">
        <f aca="false">INDEX(Products!$E:$E,MATCH(C6153,Products!$A:$A,0))</f>
        <v>27728.89</v>
      </c>
      <c r="K6153" s="8" t="n">
        <f aca="false">D6153*J6153</f>
        <v>55457.78</v>
      </c>
    </row>
    <row r="6154" customFormat="false" ht="15" hidden="false" customHeight="false" outlineLevel="0" collapsed="false">
      <c r="A6154" s="0" t="s">
        <v>13922</v>
      </c>
      <c r="B6154" s="0" t="s">
        <v>5452</v>
      </c>
      <c r="C6154" s="0" t="s">
        <v>7839</v>
      </c>
      <c r="D6154" s="0" t="n">
        <v>1</v>
      </c>
      <c r="E6154" s="8" t="n">
        <v>9969</v>
      </c>
      <c r="F6154" s="0" t="n">
        <v>15</v>
      </c>
      <c r="G6154" s="8" t="n">
        <v>8473.65</v>
      </c>
      <c r="H6154" s="0" t="str">
        <f aca="false">INDEX(Products!$C:$C,MATCH(C6154,Products!$A:$A,0))</f>
        <v>Home &amp; Kitchen</v>
      </c>
      <c r="I6154" s="0" t="str">
        <f aca="false">INDEX(Orders!$D:$D,MATCH(B6154,Orders!$A:$A,0))</f>
        <v>Delivered</v>
      </c>
      <c r="J6154" s="8" t="n">
        <f aca="false">INDEX(Products!$E:$E,MATCH(C6154,Products!$A:$A,0))</f>
        <v>5962.26</v>
      </c>
      <c r="K6154" s="8" t="n">
        <f aca="false">D6154*J6154</f>
        <v>5962.26</v>
      </c>
    </row>
    <row r="6155" customFormat="false" ht="15" hidden="false" customHeight="false" outlineLevel="0" collapsed="false">
      <c r="A6155" s="0" t="s">
        <v>13923</v>
      </c>
      <c r="B6155" s="0" t="s">
        <v>5452</v>
      </c>
      <c r="C6155" s="0" t="s">
        <v>8304</v>
      </c>
      <c r="D6155" s="0" t="n">
        <v>1</v>
      </c>
      <c r="E6155" s="8" t="n">
        <v>30649</v>
      </c>
      <c r="F6155" s="0" t="n">
        <v>0</v>
      </c>
      <c r="G6155" s="8" t="n">
        <v>30649</v>
      </c>
      <c r="H6155" s="0" t="str">
        <f aca="false">INDEX(Products!$C:$C,MATCH(C6155,Products!$A:$A,0))</f>
        <v>Mobiles &amp; Accessories</v>
      </c>
      <c r="I6155" s="0" t="str">
        <f aca="false">INDEX(Orders!$D:$D,MATCH(B6155,Orders!$A:$A,0))</f>
        <v>Delivered</v>
      </c>
      <c r="J6155" s="8" t="n">
        <f aca="false">INDEX(Products!$E:$E,MATCH(C6155,Products!$A:$A,0))</f>
        <v>17732.54</v>
      </c>
      <c r="K6155" s="8" t="n">
        <f aca="false">D6155*J6155</f>
        <v>17732.54</v>
      </c>
    </row>
    <row r="6156" customFormat="false" ht="15" hidden="false" customHeight="false" outlineLevel="0" collapsed="false">
      <c r="A6156" s="0" t="s">
        <v>13924</v>
      </c>
      <c r="B6156" s="0" t="s">
        <v>5453</v>
      </c>
      <c r="C6156" s="0" t="s">
        <v>7999</v>
      </c>
      <c r="D6156" s="0" t="n">
        <v>2</v>
      </c>
      <c r="E6156" s="8" t="n">
        <v>2810</v>
      </c>
      <c r="F6156" s="0" t="n">
        <v>5</v>
      </c>
      <c r="G6156" s="8" t="n">
        <v>5339</v>
      </c>
      <c r="H6156" s="0" t="str">
        <f aca="false">INDEX(Products!$C:$C,MATCH(C6156,Products!$A:$A,0))</f>
        <v>Toys &amp; Baby Care</v>
      </c>
      <c r="I6156" s="0" t="str">
        <f aca="false">INDEX(Orders!$D:$D,MATCH(B6156,Orders!$A:$A,0))</f>
        <v>Delivered</v>
      </c>
      <c r="J6156" s="8" t="n">
        <f aca="false">INDEX(Products!$E:$E,MATCH(C6156,Products!$A:$A,0))</f>
        <v>1582.85</v>
      </c>
      <c r="K6156" s="8" t="n">
        <f aca="false">D6156*J6156</f>
        <v>3165.7</v>
      </c>
    </row>
    <row r="6157" customFormat="false" ht="15" hidden="false" customHeight="false" outlineLevel="0" collapsed="false">
      <c r="A6157" s="0" t="s">
        <v>13925</v>
      </c>
      <c r="B6157" s="0" t="s">
        <v>5454</v>
      </c>
      <c r="C6157" s="0" t="s">
        <v>8221</v>
      </c>
      <c r="D6157" s="0" t="n">
        <v>1</v>
      </c>
      <c r="E6157" s="8" t="n">
        <v>31819</v>
      </c>
      <c r="F6157" s="0" t="n">
        <v>0</v>
      </c>
      <c r="G6157" s="8" t="n">
        <v>31819</v>
      </c>
      <c r="H6157" s="0" t="str">
        <f aca="false">INDEX(Products!$C:$C,MATCH(C6157,Products!$A:$A,0))</f>
        <v>Furniture</v>
      </c>
      <c r="I6157" s="0" t="str">
        <f aca="false">INDEX(Orders!$D:$D,MATCH(B6157,Orders!$A:$A,0))</f>
        <v>Delivered</v>
      </c>
      <c r="J6157" s="8" t="n">
        <f aca="false">INDEX(Products!$E:$E,MATCH(C6157,Products!$A:$A,0))</f>
        <v>17577.81</v>
      </c>
      <c r="K6157" s="8" t="n">
        <f aca="false">D6157*J6157</f>
        <v>17577.81</v>
      </c>
    </row>
    <row r="6158" customFormat="false" ht="15" hidden="false" customHeight="false" outlineLevel="0" collapsed="false">
      <c r="A6158" s="0" t="s">
        <v>13926</v>
      </c>
      <c r="B6158" s="0" t="s">
        <v>5455</v>
      </c>
      <c r="C6158" s="0" t="s">
        <v>8127</v>
      </c>
      <c r="D6158" s="0" t="n">
        <v>1</v>
      </c>
      <c r="E6158" s="8" t="n">
        <v>1239</v>
      </c>
      <c r="F6158" s="0" t="n">
        <v>0</v>
      </c>
      <c r="G6158" s="8" t="n">
        <v>1239</v>
      </c>
      <c r="H6158" s="0" t="str">
        <f aca="false">INDEX(Products!$C:$C,MATCH(C6158,Products!$A:$A,0))</f>
        <v>Sports &amp; Fitness</v>
      </c>
      <c r="I6158" s="0" t="str">
        <f aca="false">INDEX(Orders!$D:$D,MATCH(B6158,Orders!$A:$A,0))</f>
        <v>Delivered</v>
      </c>
      <c r="J6158" s="8" t="n">
        <f aca="false">INDEX(Products!$E:$E,MATCH(C6158,Products!$A:$A,0))</f>
        <v>686.19</v>
      </c>
      <c r="K6158" s="8" t="n">
        <f aca="false">D6158*J6158</f>
        <v>686.19</v>
      </c>
    </row>
    <row r="6159" customFormat="false" ht="15" hidden="false" customHeight="false" outlineLevel="0" collapsed="false">
      <c r="A6159" s="0" t="s">
        <v>13927</v>
      </c>
      <c r="B6159" s="0" t="s">
        <v>5455</v>
      </c>
      <c r="C6159" s="0" t="s">
        <v>7953</v>
      </c>
      <c r="D6159" s="0" t="n">
        <v>1</v>
      </c>
      <c r="E6159" s="8" t="n">
        <v>739</v>
      </c>
      <c r="F6159" s="0" t="n">
        <v>5</v>
      </c>
      <c r="G6159" s="8" t="n">
        <v>702.05</v>
      </c>
      <c r="H6159" s="0" t="str">
        <f aca="false">INDEX(Products!$C:$C,MATCH(C6159,Products!$A:$A,0))</f>
        <v>Beauty &amp; Personal Care</v>
      </c>
      <c r="I6159" s="0" t="str">
        <f aca="false">INDEX(Orders!$D:$D,MATCH(B6159,Orders!$A:$A,0))</f>
        <v>Delivered</v>
      </c>
      <c r="J6159" s="8" t="n">
        <f aca="false">INDEX(Products!$E:$E,MATCH(C6159,Products!$A:$A,0))</f>
        <v>477.84</v>
      </c>
      <c r="K6159" s="8" t="n">
        <f aca="false">D6159*J6159</f>
        <v>477.84</v>
      </c>
    </row>
    <row r="6160" customFormat="false" ht="15" hidden="false" customHeight="false" outlineLevel="0" collapsed="false">
      <c r="A6160" s="0" t="s">
        <v>13928</v>
      </c>
      <c r="B6160" s="0" t="s">
        <v>5457</v>
      </c>
      <c r="C6160" s="0" t="s">
        <v>7940</v>
      </c>
      <c r="D6160" s="0" t="n">
        <v>2</v>
      </c>
      <c r="E6160" s="8" t="n">
        <v>1309</v>
      </c>
      <c r="F6160" s="0" t="n">
        <v>20</v>
      </c>
      <c r="G6160" s="8" t="n">
        <v>2094.4</v>
      </c>
      <c r="H6160" s="0" t="str">
        <f aca="false">INDEX(Products!$C:$C,MATCH(C6160,Products!$A:$A,0))</f>
        <v>Grocery</v>
      </c>
      <c r="I6160" s="0" t="str">
        <f aca="false">INDEX(Orders!$D:$D,MATCH(B6160,Orders!$A:$A,0))</f>
        <v>Delivered</v>
      </c>
      <c r="J6160" s="8" t="n">
        <f aca="false">INDEX(Products!$E:$E,MATCH(C6160,Products!$A:$A,0))</f>
        <v>914.27</v>
      </c>
      <c r="K6160" s="8" t="n">
        <f aca="false">D6160*J6160</f>
        <v>1828.54</v>
      </c>
    </row>
    <row r="6161" customFormat="false" ht="15" hidden="false" customHeight="false" outlineLevel="0" collapsed="false">
      <c r="A6161" s="0" t="s">
        <v>13929</v>
      </c>
      <c r="B6161" s="0" t="s">
        <v>5458</v>
      </c>
      <c r="C6161" s="0" t="s">
        <v>7628</v>
      </c>
      <c r="D6161" s="0" t="n">
        <v>1</v>
      </c>
      <c r="E6161" s="8" t="n">
        <v>40359</v>
      </c>
      <c r="F6161" s="0" t="n">
        <v>0</v>
      </c>
      <c r="G6161" s="8" t="n">
        <v>40359</v>
      </c>
      <c r="H6161" s="0" t="str">
        <f aca="false">INDEX(Products!$C:$C,MATCH(C6161,Products!$A:$A,0))</f>
        <v>Mobiles &amp; Accessories</v>
      </c>
      <c r="I6161" s="0" t="str">
        <f aca="false">INDEX(Orders!$D:$D,MATCH(B6161,Orders!$A:$A,0))</f>
        <v>Delivered</v>
      </c>
      <c r="J6161" s="8" t="n">
        <f aca="false">INDEX(Products!$E:$E,MATCH(C6161,Products!$A:$A,0))</f>
        <v>23885.95</v>
      </c>
      <c r="K6161" s="8" t="n">
        <f aca="false">D6161*J6161</f>
        <v>23885.95</v>
      </c>
    </row>
    <row r="6162" customFormat="false" ht="15" hidden="false" customHeight="false" outlineLevel="0" collapsed="false">
      <c r="A6162" s="0" t="s">
        <v>13930</v>
      </c>
      <c r="B6162" s="0" t="s">
        <v>5459</v>
      </c>
      <c r="C6162" s="0" t="s">
        <v>7699</v>
      </c>
      <c r="D6162" s="0" t="n">
        <v>1</v>
      </c>
      <c r="E6162" s="8" t="n">
        <v>9229</v>
      </c>
      <c r="F6162" s="0" t="n">
        <v>5</v>
      </c>
      <c r="G6162" s="8" t="n">
        <v>8767.55</v>
      </c>
      <c r="H6162" s="0" t="str">
        <f aca="false">INDEX(Products!$C:$C,MATCH(C6162,Products!$A:$A,0))</f>
        <v>Sports &amp; Fitness</v>
      </c>
      <c r="I6162" s="0" t="str">
        <f aca="false">INDEX(Orders!$D:$D,MATCH(B6162,Orders!$A:$A,0))</f>
        <v>Delivered</v>
      </c>
      <c r="J6162" s="8" t="n">
        <f aca="false">INDEX(Products!$E:$E,MATCH(C6162,Products!$A:$A,0))</f>
        <v>5762.08</v>
      </c>
      <c r="K6162" s="8" t="n">
        <f aca="false">D6162*J6162</f>
        <v>5762.08</v>
      </c>
    </row>
    <row r="6163" customFormat="false" ht="15" hidden="false" customHeight="false" outlineLevel="0" collapsed="false">
      <c r="A6163" s="0" t="s">
        <v>13931</v>
      </c>
      <c r="B6163" s="0" t="s">
        <v>5460</v>
      </c>
      <c r="C6163" s="0" t="s">
        <v>7636</v>
      </c>
      <c r="D6163" s="0" t="n">
        <v>3</v>
      </c>
      <c r="E6163" s="8" t="n">
        <v>10879</v>
      </c>
      <c r="F6163" s="0" t="n">
        <v>15</v>
      </c>
      <c r="G6163" s="8" t="n">
        <v>27741.45</v>
      </c>
      <c r="H6163" s="0" t="str">
        <f aca="false">INDEX(Products!$C:$C,MATCH(C6163,Products!$A:$A,0))</f>
        <v>Home &amp; Kitchen</v>
      </c>
      <c r="I6163" s="0" t="str">
        <f aca="false">INDEX(Orders!$D:$D,MATCH(B6163,Orders!$A:$A,0))</f>
        <v>Delivered</v>
      </c>
      <c r="J6163" s="8" t="n">
        <f aca="false">INDEX(Products!$E:$E,MATCH(C6163,Products!$A:$A,0))</f>
        <v>7860.38</v>
      </c>
      <c r="K6163" s="8" t="n">
        <f aca="false">D6163*J6163</f>
        <v>23581.14</v>
      </c>
    </row>
    <row r="6164" customFormat="false" ht="15" hidden="false" customHeight="false" outlineLevel="0" collapsed="false">
      <c r="A6164" s="0" t="s">
        <v>13932</v>
      </c>
      <c r="B6164" s="0" t="s">
        <v>5460</v>
      </c>
      <c r="C6164" s="0" t="s">
        <v>7953</v>
      </c>
      <c r="D6164" s="0" t="n">
        <v>1</v>
      </c>
      <c r="E6164" s="8" t="n">
        <v>739</v>
      </c>
      <c r="F6164" s="0" t="n">
        <v>10</v>
      </c>
      <c r="G6164" s="8" t="n">
        <v>665.1</v>
      </c>
      <c r="H6164" s="0" t="str">
        <f aca="false">INDEX(Products!$C:$C,MATCH(C6164,Products!$A:$A,0))</f>
        <v>Beauty &amp; Personal Care</v>
      </c>
      <c r="I6164" s="0" t="str">
        <f aca="false">INDEX(Orders!$D:$D,MATCH(B6164,Orders!$A:$A,0))</f>
        <v>Delivered</v>
      </c>
      <c r="J6164" s="8" t="n">
        <f aca="false">INDEX(Products!$E:$E,MATCH(C6164,Products!$A:$A,0))</f>
        <v>477.84</v>
      </c>
      <c r="K6164" s="8" t="n">
        <f aca="false">D6164*J6164</f>
        <v>477.84</v>
      </c>
    </row>
    <row r="6165" customFormat="false" ht="15" hidden="false" customHeight="false" outlineLevel="0" collapsed="false">
      <c r="A6165" s="0" t="s">
        <v>13933</v>
      </c>
      <c r="B6165" s="0" t="s">
        <v>5460</v>
      </c>
      <c r="C6165" s="0" t="s">
        <v>7801</v>
      </c>
      <c r="D6165" s="0" t="n">
        <v>3</v>
      </c>
      <c r="E6165" s="8" t="n">
        <v>2889</v>
      </c>
      <c r="F6165" s="0" t="n">
        <v>15</v>
      </c>
      <c r="G6165" s="8" t="n">
        <v>7366.95</v>
      </c>
      <c r="H6165" s="0" t="str">
        <f aca="false">INDEX(Products!$C:$C,MATCH(C6165,Products!$A:$A,0))</f>
        <v>Fashion</v>
      </c>
      <c r="I6165" s="0" t="str">
        <f aca="false">INDEX(Orders!$D:$D,MATCH(B6165,Orders!$A:$A,0))</f>
        <v>Delivered</v>
      </c>
      <c r="J6165" s="8" t="n">
        <f aca="false">INDEX(Products!$E:$E,MATCH(C6165,Products!$A:$A,0))</f>
        <v>1991.35</v>
      </c>
      <c r="K6165" s="8" t="n">
        <f aca="false">D6165*J6165</f>
        <v>5974.05</v>
      </c>
    </row>
    <row r="6166" customFormat="false" ht="15" hidden="false" customHeight="false" outlineLevel="0" collapsed="false">
      <c r="A6166" s="0" t="s">
        <v>13934</v>
      </c>
      <c r="B6166" s="0" t="s">
        <v>5461</v>
      </c>
      <c r="C6166" s="0" t="s">
        <v>7855</v>
      </c>
      <c r="D6166" s="0" t="n">
        <v>1</v>
      </c>
      <c r="E6166" s="8" t="n">
        <v>40660</v>
      </c>
      <c r="F6166" s="0" t="n">
        <v>5</v>
      </c>
      <c r="G6166" s="8" t="n">
        <v>38627</v>
      </c>
      <c r="H6166" s="0" t="str">
        <f aca="false">INDEX(Products!$C:$C,MATCH(C6166,Products!$A:$A,0))</f>
        <v>Electronics</v>
      </c>
      <c r="I6166" s="0" t="str">
        <f aca="false">INDEX(Orders!$D:$D,MATCH(B6166,Orders!$A:$A,0))</f>
        <v>Delivered</v>
      </c>
      <c r="J6166" s="8" t="n">
        <f aca="false">INDEX(Products!$E:$E,MATCH(C6166,Products!$A:$A,0))</f>
        <v>24017.64</v>
      </c>
      <c r="K6166" s="8" t="n">
        <f aca="false">D6166*J6166</f>
        <v>24017.64</v>
      </c>
    </row>
    <row r="6167" customFormat="false" ht="15" hidden="false" customHeight="false" outlineLevel="0" collapsed="false">
      <c r="A6167" s="0" t="s">
        <v>13935</v>
      </c>
      <c r="B6167" s="0" t="s">
        <v>5463</v>
      </c>
      <c r="C6167" s="0" t="s">
        <v>7860</v>
      </c>
      <c r="D6167" s="0" t="n">
        <v>1</v>
      </c>
      <c r="E6167" s="8" t="n">
        <v>24399</v>
      </c>
      <c r="F6167" s="0" t="n">
        <v>0</v>
      </c>
      <c r="G6167" s="8" t="n">
        <v>24399</v>
      </c>
      <c r="H6167" s="0" t="str">
        <f aca="false">INDEX(Products!$C:$C,MATCH(C6167,Products!$A:$A,0))</f>
        <v>Mobiles &amp; Accessories</v>
      </c>
      <c r="I6167" s="0" t="str">
        <f aca="false">INDEX(Orders!$D:$D,MATCH(B6167,Orders!$A:$A,0))</f>
        <v>Returned</v>
      </c>
      <c r="J6167" s="8" t="n">
        <f aca="false">INDEX(Products!$E:$E,MATCH(C6167,Products!$A:$A,0))</f>
        <v>14822.21</v>
      </c>
      <c r="K6167" s="8" t="n">
        <f aca="false">D6167*J6167</f>
        <v>14822.21</v>
      </c>
    </row>
    <row r="6168" customFormat="false" ht="15" hidden="false" customHeight="false" outlineLevel="0" collapsed="false">
      <c r="A6168" s="0" t="s">
        <v>13936</v>
      </c>
      <c r="B6168" s="0" t="s">
        <v>5463</v>
      </c>
      <c r="C6168" s="0" t="s">
        <v>7614</v>
      </c>
      <c r="D6168" s="0" t="n">
        <v>3</v>
      </c>
      <c r="E6168" s="8" t="n">
        <v>23049</v>
      </c>
      <c r="F6168" s="0" t="n">
        <v>0</v>
      </c>
      <c r="G6168" s="8" t="n">
        <v>69147</v>
      </c>
      <c r="H6168" s="0" t="str">
        <f aca="false">INDEX(Products!$C:$C,MATCH(C6168,Products!$A:$A,0))</f>
        <v>Furniture</v>
      </c>
      <c r="I6168" s="0" t="str">
        <f aca="false">INDEX(Orders!$D:$D,MATCH(B6168,Orders!$A:$A,0))</f>
        <v>Returned</v>
      </c>
      <c r="J6168" s="8" t="n">
        <f aca="false">INDEX(Products!$E:$E,MATCH(C6168,Products!$A:$A,0))</f>
        <v>13018.56</v>
      </c>
      <c r="K6168" s="8" t="n">
        <f aca="false">D6168*J6168</f>
        <v>39055.68</v>
      </c>
    </row>
    <row r="6169" customFormat="false" ht="15" hidden="false" customHeight="false" outlineLevel="0" collapsed="false">
      <c r="A6169" s="0" t="s">
        <v>13937</v>
      </c>
      <c r="B6169" s="0" t="s">
        <v>5463</v>
      </c>
      <c r="C6169" s="0" t="s">
        <v>7881</v>
      </c>
      <c r="D6169" s="0" t="n">
        <v>1</v>
      </c>
      <c r="E6169" s="8" t="n">
        <v>1029</v>
      </c>
      <c r="F6169" s="0" t="n">
        <v>10</v>
      </c>
      <c r="G6169" s="8" t="n">
        <v>926.1</v>
      </c>
      <c r="H6169" s="0" t="str">
        <f aca="false">INDEX(Products!$C:$C,MATCH(C6169,Products!$A:$A,0))</f>
        <v>Fashion</v>
      </c>
      <c r="I6169" s="0" t="str">
        <f aca="false">INDEX(Orders!$D:$D,MATCH(B6169,Orders!$A:$A,0))</f>
        <v>Returned</v>
      </c>
      <c r="J6169" s="8" t="n">
        <f aca="false">INDEX(Products!$E:$E,MATCH(C6169,Products!$A:$A,0))</f>
        <v>763.09</v>
      </c>
      <c r="K6169" s="8" t="n">
        <f aca="false">D6169*J6169</f>
        <v>763.09</v>
      </c>
    </row>
    <row r="6170" customFormat="false" ht="15" hidden="false" customHeight="false" outlineLevel="0" collapsed="false">
      <c r="A6170" s="0" t="s">
        <v>13938</v>
      </c>
      <c r="B6170" s="0" t="s">
        <v>5464</v>
      </c>
      <c r="C6170" s="0" t="s">
        <v>7814</v>
      </c>
      <c r="D6170" s="0" t="n">
        <v>1</v>
      </c>
      <c r="E6170" s="8" t="n">
        <v>360</v>
      </c>
      <c r="F6170" s="0" t="n">
        <v>0</v>
      </c>
      <c r="G6170" s="8" t="n">
        <v>360</v>
      </c>
      <c r="H6170" s="0" t="str">
        <f aca="false">INDEX(Products!$C:$C,MATCH(C6170,Products!$A:$A,0))</f>
        <v>Grocery</v>
      </c>
      <c r="I6170" s="0" t="str">
        <f aca="false">INDEX(Orders!$D:$D,MATCH(B6170,Orders!$A:$A,0))</f>
        <v>Delivered</v>
      </c>
      <c r="J6170" s="8" t="n">
        <f aca="false">INDEX(Products!$E:$E,MATCH(C6170,Products!$A:$A,0))</f>
        <v>220.3</v>
      </c>
      <c r="K6170" s="8" t="n">
        <f aca="false">D6170*J6170</f>
        <v>220.3</v>
      </c>
    </row>
    <row r="6171" customFormat="false" ht="15" hidden="false" customHeight="false" outlineLevel="0" collapsed="false">
      <c r="A6171" s="0" t="s">
        <v>13939</v>
      </c>
      <c r="B6171" s="0" t="s">
        <v>5466</v>
      </c>
      <c r="C6171" s="0" t="s">
        <v>8428</v>
      </c>
      <c r="D6171" s="0" t="n">
        <v>1</v>
      </c>
      <c r="E6171" s="8" t="n">
        <v>8599</v>
      </c>
      <c r="F6171" s="0" t="n">
        <v>0</v>
      </c>
      <c r="G6171" s="8" t="n">
        <v>8599</v>
      </c>
      <c r="H6171" s="0" t="str">
        <f aca="false">INDEX(Products!$C:$C,MATCH(C6171,Products!$A:$A,0))</f>
        <v>Home &amp; Kitchen</v>
      </c>
      <c r="I6171" s="0" t="str">
        <f aca="false">INDEX(Orders!$D:$D,MATCH(B6171,Orders!$A:$A,0))</f>
        <v>Delivered</v>
      </c>
      <c r="J6171" s="8" t="n">
        <f aca="false">INDEX(Products!$E:$E,MATCH(C6171,Products!$A:$A,0))</f>
        <v>5346.13</v>
      </c>
      <c r="K6171" s="8" t="n">
        <f aca="false">D6171*J6171</f>
        <v>5346.13</v>
      </c>
    </row>
    <row r="6172" customFormat="false" ht="15" hidden="false" customHeight="false" outlineLevel="0" collapsed="false">
      <c r="A6172" s="0" t="s">
        <v>13940</v>
      </c>
      <c r="B6172" s="0" t="s">
        <v>5467</v>
      </c>
      <c r="C6172" s="0" t="s">
        <v>7999</v>
      </c>
      <c r="D6172" s="0" t="n">
        <v>1</v>
      </c>
      <c r="E6172" s="8" t="n">
        <v>2810</v>
      </c>
      <c r="F6172" s="0" t="n">
        <v>10</v>
      </c>
      <c r="G6172" s="8" t="n">
        <v>2529</v>
      </c>
      <c r="H6172" s="0" t="str">
        <f aca="false">INDEX(Products!$C:$C,MATCH(C6172,Products!$A:$A,0))</f>
        <v>Toys &amp; Baby Care</v>
      </c>
      <c r="I6172" s="0" t="str">
        <f aca="false">INDEX(Orders!$D:$D,MATCH(B6172,Orders!$A:$A,0))</f>
        <v>Delivered</v>
      </c>
      <c r="J6172" s="8" t="n">
        <f aca="false">INDEX(Products!$E:$E,MATCH(C6172,Products!$A:$A,0))</f>
        <v>1582.85</v>
      </c>
      <c r="K6172" s="8" t="n">
        <f aca="false">D6172*J6172</f>
        <v>1582.85</v>
      </c>
    </row>
    <row r="6173" customFormat="false" ht="15" hidden="false" customHeight="false" outlineLevel="0" collapsed="false">
      <c r="A6173" s="0" t="s">
        <v>13941</v>
      </c>
      <c r="B6173" s="0" t="s">
        <v>5467</v>
      </c>
      <c r="C6173" s="0" t="s">
        <v>7799</v>
      </c>
      <c r="D6173" s="0" t="n">
        <v>1</v>
      </c>
      <c r="E6173" s="8" t="n">
        <v>70349</v>
      </c>
      <c r="F6173" s="0" t="n">
        <v>0</v>
      </c>
      <c r="G6173" s="8" t="n">
        <v>70349</v>
      </c>
      <c r="H6173" s="0" t="str">
        <f aca="false">INDEX(Products!$C:$C,MATCH(C6173,Products!$A:$A,0))</f>
        <v>Mobiles &amp; Accessories</v>
      </c>
      <c r="I6173" s="0" t="str">
        <f aca="false">INDEX(Orders!$D:$D,MATCH(B6173,Orders!$A:$A,0))</f>
        <v>Delivered</v>
      </c>
      <c r="J6173" s="8" t="n">
        <f aca="false">INDEX(Products!$E:$E,MATCH(C6173,Products!$A:$A,0))</f>
        <v>45393.9</v>
      </c>
      <c r="K6173" s="8" t="n">
        <f aca="false">D6173*J6173</f>
        <v>45393.9</v>
      </c>
    </row>
    <row r="6174" customFormat="false" ht="15" hidden="false" customHeight="false" outlineLevel="0" collapsed="false">
      <c r="A6174" s="0" t="s">
        <v>13942</v>
      </c>
      <c r="B6174" s="0" t="s">
        <v>5468</v>
      </c>
      <c r="C6174" s="0" t="s">
        <v>7609</v>
      </c>
      <c r="D6174" s="0" t="n">
        <v>1</v>
      </c>
      <c r="E6174" s="8" t="n">
        <v>35369</v>
      </c>
      <c r="F6174" s="0" t="n">
        <v>10</v>
      </c>
      <c r="G6174" s="8" t="n">
        <v>31832.1</v>
      </c>
      <c r="H6174" s="0" t="str">
        <f aca="false">INDEX(Products!$C:$C,MATCH(C6174,Products!$A:$A,0))</f>
        <v>Electronics</v>
      </c>
      <c r="I6174" s="0" t="str">
        <f aca="false">INDEX(Orders!$D:$D,MATCH(B6174,Orders!$A:$A,0))</f>
        <v>Delivered</v>
      </c>
      <c r="J6174" s="8" t="n">
        <f aca="false">INDEX(Products!$E:$E,MATCH(C6174,Products!$A:$A,0))</f>
        <v>24770.66</v>
      </c>
      <c r="K6174" s="8" t="n">
        <f aca="false">D6174*J6174</f>
        <v>24770.66</v>
      </c>
    </row>
    <row r="6175" customFormat="false" ht="15" hidden="false" customHeight="false" outlineLevel="0" collapsed="false">
      <c r="A6175" s="0" t="s">
        <v>13943</v>
      </c>
      <c r="B6175" s="0" t="s">
        <v>5471</v>
      </c>
      <c r="C6175" s="0" t="s">
        <v>7742</v>
      </c>
      <c r="D6175" s="0" t="n">
        <v>1</v>
      </c>
      <c r="E6175" s="8" t="n">
        <v>12729</v>
      </c>
      <c r="F6175" s="0" t="n">
        <v>15</v>
      </c>
      <c r="G6175" s="8" t="n">
        <v>10819.65</v>
      </c>
      <c r="H6175" s="0" t="str">
        <f aca="false">INDEX(Products!$C:$C,MATCH(C6175,Products!$A:$A,0))</f>
        <v>Home &amp; Kitchen</v>
      </c>
      <c r="I6175" s="0" t="str">
        <f aca="false">INDEX(Orders!$D:$D,MATCH(B6175,Orders!$A:$A,0))</f>
        <v>Delivered</v>
      </c>
      <c r="J6175" s="8" t="n">
        <f aca="false">INDEX(Products!$E:$E,MATCH(C6175,Products!$A:$A,0))</f>
        <v>8235.9</v>
      </c>
      <c r="K6175" s="8" t="n">
        <f aca="false">D6175*J6175</f>
        <v>8235.9</v>
      </c>
    </row>
    <row r="6176" customFormat="false" ht="15" hidden="false" customHeight="false" outlineLevel="0" collapsed="false">
      <c r="A6176" s="0" t="s">
        <v>13944</v>
      </c>
      <c r="B6176" s="0" t="s">
        <v>5473</v>
      </c>
      <c r="C6176" s="0" t="s">
        <v>7636</v>
      </c>
      <c r="D6176" s="0" t="n">
        <v>3</v>
      </c>
      <c r="E6176" s="8" t="n">
        <v>10879</v>
      </c>
      <c r="F6176" s="0" t="n">
        <v>0</v>
      </c>
      <c r="G6176" s="8" t="n">
        <v>32637</v>
      </c>
      <c r="H6176" s="0" t="str">
        <f aca="false">INDEX(Products!$C:$C,MATCH(C6176,Products!$A:$A,0))</f>
        <v>Home &amp; Kitchen</v>
      </c>
      <c r="I6176" s="0" t="str">
        <f aca="false">INDEX(Orders!$D:$D,MATCH(B6176,Orders!$A:$A,0))</f>
        <v>Delivered</v>
      </c>
      <c r="J6176" s="8" t="n">
        <f aca="false">INDEX(Products!$E:$E,MATCH(C6176,Products!$A:$A,0))</f>
        <v>7860.38</v>
      </c>
      <c r="K6176" s="8" t="n">
        <f aca="false">D6176*J6176</f>
        <v>23581.14</v>
      </c>
    </row>
    <row r="6177" customFormat="false" ht="15" hidden="false" customHeight="false" outlineLevel="0" collapsed="false">
      <c r="A6177" s="0" t="s">
        <v>13945</v>
      </c>
      <c r="B6177" s="0" t="s">
        <v>5473</v>
      </c>
      <c r="C6177" s="0" t="s">
        <v>7855</v>
      </c>
      <c r="D6177" s="0" t="n">
        <v>1</v>
      </c>
      <c r="E6177" s="8" t="n">
        <v>40660</v>
      </c>
      <c r="F6177" s="0" t="n">
        <v>10</v>
      </c>
      <c r="G6177" s="8" t="n">
        <v>36594</v>
      </c>
      <c r="H6177" s="0" t="str">
        <f aca="false">INDEX(Products!$C:$C,MATCH(C6177,Products!$A:$A,0))</f>
        <v>Electronics</v>
      </c>
      <c r="I6177" s="0" t="str">
        <f aca="false">INDEX(Orders!$D:$D,MATCH(B6177,Orders!$A:$A,0))</f>
        <v>Delivered</v>
      </c>
      <c r="J6177" s="8" t="n">
        <f aca="false">INDEX(Products!$E:$E,MATCH(C6177,Products!$A:$A,0))</f>
        <v>24017.64</v>
      </c>
      <c r="K6177" s="8" t="n">
        <f aca="false">D6177*J6177</f>
        <v>24017.64</v>
      </c>
    </row>
    <row r="6178" customFormat="false" ht="15" hidden="false" customHeight="false" outlineLevel="0" collapsed="false">
      <c r="A6178" s="0" t="s">
        <v>13946</v>
      </c>
      <c r="B6178" s="0" t="s">
        <v>5475</v>
      </c>
      <c r="C6178" s="0" t="s">
        <v>7980</v>
      </c>
      <c r="D6178" s="0" t="n">
        <v>2</v>
      </c>
      <c r="E6178" s="8" t="n">
        <v>42589</v>
      </c>
      <c r="F6178" s="0" t="n">
        <v>0</v>
      </c>
      <c r="G6178" s="8" t="n">
        <v>85178</v>
      </c>
      <c r="H6178" s="0" t="str">
        <f aca="false">INDEX(Products!$C:$C,MATCH(C6178,Products!$A:$A,0))</f>
        <v>Electronics</v>
      </c>
      <c r="I6178" s="0" t="str">
        <f aca="false">INDEX(Orders!$D:$D,MATCH(B6178,Orders!$A:$A,0))</f>
        <v>Delivered</v>
      </c>
      <c r="J6178" s="8" t="n">
        <f aca="false">INDEX(Products!$E:$E,MATCH(C6178,Products!$A:$A,0))</f>
        <v>28890.12</v>
      </c>
      <c r="K6178" s="8" t="n">
        <f aca="false">D6178*J6178</f>
        <v>57780.24</v>
      </c>
    </row>
    <row r="6179" customFormat="false" ht="15" hidden="false" customHeight="false" outlineLevel="0" collapsed="false">
      <c r="A6179" s="0" t="s">
        <v>13947</v>
      </c>
      <c r="B6179" s="0" t="s">
        <v>5475</v>
      </c>
      <c r="C6179" s="0" t="s">
        <v>7947</v>
      </c>
      <c r="D6179" s="0" t="n">
        <v>1</v>
      </c>
      <c r="E6179" s="8" t="n">
        <v>9320</v>
      </c>
      <c r="F6179" s="0" t="n">
        <v>15</v>
      </c>
      <c r="G6179" s="8" t="n">
        <v>7922</v>
      </c>
      <c r="H6179" s="0" t="str">
        <f aca="false">INDEX(Products!$C:$C,MATCH(C6179,Products!$A:$A,0))</f>
        <v>Home &amp; Kitchen</v>
      </c>
      <c r="I6179" s="0" t="str">
        <f aca="false">INDEX(Orders!$D:$D,MATCH(B6179,Orders!$A:$A,0))</f>
        <v>Delivered</v>
      </c>
      <c r="J6179" s="8" t="n">
        <f aca="false">INDEX(Products!$E:$E,MATCH(C6179,Products!$A:$A,0))</f>
        <v>6164.02</v>
      </c>
      <c r="K6179" s="8" t="n">
        <f aca="false">D6179*J6179</f>
        <v>6164.02</v>
      </c>
    </row>
    <row r="6180" customFormat="false" ht="15" hidden="false" customHeight="false" outlineLevel="0" collapsed="false">
      <c r="A6180" s="0" t="s">
        <v>13948</v>
      </c>
      <c r="B6180" s="0" t="s">
        <v>5478</v>
      </c>
      <c r="C6180" s="0" t="s">
        <v>7884</v>
      </c>
      <c r="D6180" s="0" t="n">
        <v>1</v>
      </c>
      <c r="E6180" s="8" t="n">
        <v>560</v>
      </c>
      <c r="F6180" s="0" t="n">
        <v>5</v>
      </c>
      <c r="G6180" s="8" t="n">
        <v>532</v>
      </c>
      <c r="H6180" s="0" t="str">
        <f aca="false">INDEX(Products!$C:$C,MATCH(C6180,Products!$A:$A,0))</f>
        <v>Fashion</v>
      </c>
      <c r="I6180" s="0" t="str">
        <f aca="false">INDEX(Orders!$D:$D,MATCH(B6180,Orders!$A:$A,0))</f>
        <v>Delivered</v>
      </c>
      <c r="J6180" s="8" t="n">
        <f aca="false">INDEX(Products!$E:$E,MATCH(C6180,Products!$A:$A,0))</f>
        <v>349.88</v>
      </c>
      <c r="K6180" s="8" t="n">
        <f aca="false">D6180*J6180</f>
        <v>349.88</v>
      </c>
    </row>
    <row r="6181" customFormat="false" ht="15" hidden="false" customHeight="false" outlineLevel="0" collapsed="false">
      <c r="A6181" s="0" t="s">
        <v>13949</v>
      </c>
      <c r="B6181" s="0" t="s">
        <v>5480</v>
      </c>
      <c r="C6181" s="0" t="s">
        <v>7626</v>
      </c>
      <c r="D6181" s="0" t="n">
        <v>3</v>
      </c>
      <c r="E6181" s="8" t="n">
        <v>869</v>
      </c>
      <c r="F6181" s="0" t="n">
        <v>0</v>
      </c>
      <c r="G6181" s="8" t="n">
        <v>2607</v>
      </c>
      <c r="H6181" s="0" t="str">
        <f aca="false">INDEX(Products!$C:$C,MATCH(C6181,Products!$A:$A,0))</f>
        <v>Books</v>
      </c>
      <c r="I6181" s="0" t="str">
        <f aca="false">INDEX(Orders!$D:$D,MATCH(B6181,Orders!$A:$A,0))</f>
        <v>Delivered</v>
      </c>
      <c r="J6181" s="8" t="n">
        <f aca="false">INDEX(Products!$E:$E,MATCH(C6181,Products!$A:$A,0))</f>
        <v>602.8</v>
      </c>
      <c r="K6181" s="8" t="n">
        <f aca="false">D6181*J6181</f>
        <v>1808.4</v>
      </c>
    </row>
    <row r="6182" customFormat="false" ht="15" hidden="false" customHeight="false" outlineLevel="0" collapsed="false">
      <c r="A6182" s="0" t="s">
        <v>13950</v>
      </c>
      <c r="B6182" s="0" t="s">
        <v>5481</v>
      </c>
      <c r="C6182" s="0" t="s">
        <v>7999</v>
      </c>
      <c r="D6182" s="0" t="n">
        <v>1</v>
      </c>
      <c r="E6182" s="8" t="n">
        <v>2810</v>
      </c>
      <c r="F6182" s="0" t="n">
        <v>0</v>
      </c>
      <c r="G6182" s="8" t="n">
        <v>2810</v>
      </c>
      <c r="H6182" s="0" t="str">
        <f aca="false">INDEX(Products!$C:$C,MATCH(C6182,Products!$A:$A,0))</f>
        <v>Toys &amp; Baby Care</v>
      </c>
      <c r="I6182" s="0" t="str">
        <f aca="false">INDEX(Orders!$D:$D,MATCH(B6182,Orders!$A:$A,0))</f>
        <v>Delivered</v>
      </c>
      <c r="J6182" s="8" t="n">
        <f aca="false">INDEX(Products!$E:$E,MATCH(C6182,Products!$A:$A,0))</f>
        <v>1582.85</v>
      </c>
      <c r="K6182" s="8" t="n">
        <f aca="false">D6182*J6182</f>
        <v>1582.85</v>
      </c>
    </row>
    <row r="6183" customFormat="false" ht="15" hidden="false" customHeight="false" outlineLevel="0" collapsed="false">
      <c r="A6183" s="0" t="s">
        <v>13951</v>
      </c>
      <c r="B6183" s="0" t="s">
        <v>5482</v>
      </c>
      <c r="C6183" s="0" t="s">
        <v>7678</v>
      </c>
      <c r="D6183" s="0" t="n">
        <v>1</v>
      </c>
      <c r="E6183" s="8" t="n">
        <v>9859</v>
      </c>
      <c r="F6183" s="0" t="n">
        <v>10</v>
      </c>
      <c r="G6183" s="8" t="n">
        <v>8873.1</v>
      </c>
      <c r="H6183" s="0" t="str">
        <f aca="false">INDEX(Products!$C:$C,MATCH(C6183,Products!$A:$A,0))</f>
        <v>Electronics</v>
      </c>
      <c r="I6183" s="0" t="str">
        <f aca="false">INDEX(Orders!$D:$D,MATCH(B6183,Orders!$A:$A,0))</f>
        <v>Delivered</v>
      </c>
      <c r="J6183" s="8" t="n">
        <f aca="false">INDEX(Products!$E:$E,MATCH(C6183,Products!$A:$A,0))</f>
        <v>6581.05</v>
      </c>
      <c r="K6183" s="8" t="n">
        <f aca="false">D6183*J6183</f>
        <v>6581.05</v>
      </c>
    </row>
    <row r="6184" customFormat="false" ht="15" hidden="false" customHeight="false" outlineLevel="0" collapsed="false">
      <c r="A6184" s="0" t="s">
        <v>13952</v>
      </c>
      <c r="B6184" s="0" t="s">
        <v>5483</v>
      </c>
      <c r="C6184" s="0" t="s">
        <v>8065</v>
      </c>
      <c r="D6184" s="0" t="n">
        <v>2</v>
      </c>
      <c r="E6184" s="8" t="n">
        <v>4989</v>
      </c>
      <c r="F6184" s="0" t="n">
        <v>20</v>
      </c>
      <c r="G6184" s="8" t="n">
        <v>7982.4</v>
      </c>
      <c r="H6184" s="0" t="str">
        <f aca="false">INDEX(Products!$C:$C,MATCH(C6184,Products!$A:$A,0))</f>
        <v>Electronics</v>
      </c>
      <c r="I6184" s="0" t="str">
        <f aca="false">INDEX(Orders!$D:$D,MATCH(B6184,Orders!$A:$A,0))</f>
        <v>Delivered</v>
      </c>
      <c r="J6184" s="8" t="n">
        <f aca="false">INDEX(Products!$E:$E,MATCH(C6184,Products!$A:$A,0))</f>
        <v>3490.69</v>
      </c>
      <c r="K6184" s="8" t="n">
        <f aca="false">D6184*J6184</f>
        <v>6981.38</v>
      </c>
    </row>
    <row r="6185" customFormat="false" ht="15" hidden="false" customHeight="false" outlineLevel="0" collapsed="false">
      <c r="A6185" s="0" t="s">
        <v>13953</v>
      </c>
      <c r="B6185" s="0" t="s">
        <v>5483</v>
      </c>
      <c r="C6185" s="0" t="s">
        <v>7672</v>
      </c>
      <c r="D6185" s="0" t="n">
        <v>3</v>
      </c>
      <c r="E6185" s="8" t="n">
        <v>169</v>
      </c>
      <c r="F6185" s="0" t="n">
        <v>30</v>
      </c>
      <c r="G6185" s="8" t="n">
        <v>354.9</v>
      </c>
      <c r="H6185" s="0" t="str">
        <f aca="false">INDEX(Products!$C:$C,MATCH(C6185,Products!$A:$A,0))</f>
        <v>Grocery</v>
      </c>
      <c r="I6185" s="0" t="str">
        <f aca="false">INDEX(Orders!$D:$D,MATCH(B6185,Orders!$A:$A,0))</f>
        <v>Delivered</v>
      </c>
      <c r="J6185" s="8" t="n">
        <f aca="false">INDEX(Products!$E:$E,MATCH(C6185,Products!$A:$A,0))</f>
        <v>105.02</v>
      </c>
      <c r="K6185" s="8" t="n">
        <f aca="false">D6185*J6185</f>
        <v>315.06</v>
      </c>
    </row>
    <row r="6186" customFormat="false" ht="15" hidden="false" customHeight="false" outlineLevel="0" collapsed="false">
      <c r="A6186" s="0" t="s">
        <v>13954</v>
      </c>
      <c r="B6186" s="0" t="s">
        <v>5483</v>
      </c>
      <c r="C6186" s="0" t="s">
        <v>7839</v>
      </c>
      <c r="D6186" s="0" t="n">
        <v>1</v>
      </c>
      <c r="E6186" s="8" t="n">
        <v>9969</v>
      </c>
      <c r="F6186" s="0" t="n">
        <v>10</v>
      </c>
      <c r="G6186" s="8" t="n">
        <v>8972.1</v>
      </c>
      <c r="H6186" s="0" t="str">
        <f aca="false">INDEX(Products!$C:$C,MATCH(C6186,Products!$A:$A,0))</f>
        <v>Home &amp; Kitchen</v>
      </c>
      <c r="I6186" s="0" t="str">
        <f aca="false">INDEX(Orders!$D:$D,MATCH(B6186,Orders!$A:$A,0))</f>
        <v>Delivered</v>
      </c>
      <c r="J6186" s="8" t="n">
        <f aca="false">INDEX(Products!$E:$E,MATCH(C6186,Products!$A:$A,0))</f>
        <v>5962.26</v>
      </c>
      <c r="K6186" s="8" t="n">
        <f aca="false">D6186*J6186</f>
        <v>5962.26</v>
      </c>
    </row>
    <row r="6187" customFormat="false" ht="15" hidden="false" customHeight="false" outlineLevel="0" collapsed="false">
      <c r="A6187" s="0" t="s">
        <v>13955</v>
      </c>
      <c r="B6187" s="0" t="s">
        <v>5483</v>
      </c>
      <c r="C6187" s="0" t="s">
        <v>7999</v>
      </c>
      <c r="D6187" s="0" t="n">
        <v>1</v>
      </c>
      <c r="E6187" s="8" t="n">
        <v>2810</v>
      </c>
      <c r="F6187" s="0" t="n">
        <v>0</v>
      </c>
      <c r="G6187" s="8" t="n">
        <v>2810</v>
      </c>
      <c r="H6187" s="0" t="str">
        <f aca="false">INDEX(Products!$C:$C,MATCH(C6187,Products!$A:$A,0))</f>
        <v>Toys &amp; Baby Care</v>
      </c>
      <c r="I6187" s="0" t="str">
        <f aca="false">INDEX(Orders!$D:$D,MATCH(B6187,Orders!$A:$A,0))</f>
        <v>Delivered</v>
      </c>
      <c r="J6187" s="8" t="n">
        <f aca="false">INDEX(Products!$E:$E,MATCH(C6187,Products!$A:$A,0))</f>
        <v>1582.85</v>
      </c>
      <c r="K6187" s="8" t="n">
        <f aca="false">D6187*J6187</f>
        <v>1582.85</v>
      </c>
    </row>
    <row r="6188" customFormat="false" ht="15" hidden="false" customHeight="false" outlineLevel="0" collapsed="false">
      <c r="A6188" s="0" t="s">
        <v>13956</v>
      </c>
      <c r="B6188" s="0" t="s">
        <v>5484</v>
      </c>
      <c r="C6188" s="0" t="s">
        <v>7846</v>
      </c>
      <c r="D6188" s="0" t="n">
        <v>1</v>
      </c>
      <c r="E6188" s="8" t="n">
        <v>34829</v>
      </c>
      <c r="F6188" s="0" t="n">
        <v>30</v>
      </c>
      <c r="G6188" s="8" t="n">
        <v>24380.3</v>
      </c>
      <c r="H6188" s="0" t="str">
        <f aca="false">INDEX(Products!$C:$C,MATCH(C6188,Products!$A:$A,0))</f>
        <v>Mobiles &amp; Accessories</v>
      </c>
      <c r="I6188" s="0" t="str">
        <f aca="false">INDEX(Orders!$D:$D,MATCH(B6188,Orders!$A:$A,0))</f>
        <v>Delivered</v>
      </c>
      <c r="J6188" s="8" t="n">
        <f aca="false">INDEX(Products!$E:$E,MATCH(C6188,Products!$A:$A,0))</f>
        <v>19331.44</v>
      </c>
      <c r="K6188" s="8" t="n">
        <f aca="false">D6188*J6188</f>
        <v>19331.44</v>
      </c>
    </row>
    <row r="6189" customFormat="false" ht="15" hidden="false" customHeight="false" outlineLevel="0" collapsed="false">
      <c r="A6189" s="0" t="s">
        <v>13957</v>
      </c>
      <c r="B6189" s="0" t="s">
        <v>5484</v>
      </c>
      <c r="C6189" s="0" t="s">
        <v>7881</v>
      </c>
      <c r="D6189" s="0" t="n">
        <v>1</v>
      </c>
      <c r="E6189" s="8" t="n">
        <v>1029</v>
      </c>
      <c r="F6189" s="0" t="n">
        <v>0</v>
      </c>
      <c r="G6189" s="8" t="n">
        <v>1029</v>
      </c>
      <c r="H6189" s="0" t="str">
        <f aca="false">INDEX(Products!$C:$C,MATCH(C6189,Products!$A:$A,0))</f>
        <v>Fashion</v>
      </c>
      <c r="I6189" s="0" t="str">
        <f aca="false">INDEX(Orders!$D:$D,MATCH(B6189,Orders!$A:$A,0))</f>
        <v>Delivered</v>
      </c>
      <c r="J6189" s="8" t="n">
        <f aca="false">INDEX(Products!$E:$E,MATCH(C6189,Products!$A:$A,0))</f>
        <v>763.09</v>
      </c>
      <c r="K6189" s="8" t="n">
        <f aca="false">D6189*J6189</f>
        <v>763.09</v>
      </c>
    </row>
    <row r="6190" customFormat="false" ht="15" hidden="false" customHeight="false" outlineLevel="0" collapsed="false">
      <c r="A6190" s="0" t="s">
        <v>13958</v>
      </c>
      <c r="B6190" s="0" t="s">
        <v>5485</v>
      </c>
      <c r="C6190" s="0" t="s">
        <v>7818</v>
      </c>
      <c r="D6190" s="0" t="n">
        <v>1</v>
      </c>
      <c r="E6190" s="8" t="n">
        <v>23750</v>
      </c>
      <c r="F6190" s="0" t="n">
        <v>0</v>
      </c>
      <c r="G6190" s="8" t="n">
        <v>23750</v>
      </c>
      <c r="H6190" s="0" t="str">
        <f aca="false">INDEX(Products!$C:$C,MATCH(C6190,Products!$A:$A,0))</f>
        <v>Electronics</v>
      </c>
      <c r="I6190" s="0" t="str">
        <f aca="false">INDEX(Orders!$D:$D,MATCH(B6190,Orders!$A:$A,0))</f>
        <v>Delivered</v>
      </c>
      <c r="J6190" s="8" t="n">
        <f aca="false">INDEX(Products!$E:$E,MATCH(C6190,Products!$A:$A,0))</f>
        <v>15949.33</v>
      </c>
      <c r="K6190" s="8" t="n">
        <f aca="false">D6190*J6190</f>
        <v>15949.33</v>
      </c>
    </row>
    <row r="6191" customFormat="false" ht="15" hidden="false" customHeight="false" outlineLevel="0" collapsed="false">
      <c r="A6191" s="0" t="s">
        <v>13959</v>
      </c>
      <c r="B6191" s="0" t="s">
        <v>5485</v>
      </c>
      <c r="C6191" s="0" t="s">
        <v>7803</v>
      </c>
      <c r="D6191" s="0" t="n">
        <v>1</v>
      </c>
      <c r="E6191" s="8" t="n">
        <v>34270</v>
      </c>
      <c r="F6191" s="0" t="n">
        <v>10</v>
      </c>
      <c r="G6191" s="8" t="n">
        <v>30843</v>
      </c>
      <c r="H6191" s="0" t="str">
        <f aca="false">INDEX(Products!$C:$C,MATCH(C6191,Products!$A:$A,0))</f>
        <v>Electronics</v>
      </c>
      <c r="I6191" s="0" t="str">
        <f aca="false">INDEX(Orders!$D:$D,MATCH(B6191,Orders!$A:$A,0))</f>
        <v>Delivered</v>
      </c>
      <c r="J6191" s="8" t="n">
        <f aca="false">INDEX(Products!$E:$E,MATCH(C6191,Products!$A:$A,0))</f>
        <v>19956.6</v>
      </c>
      <c r="K6191" s="8" t="n">
        <f aca="false">D6191*J6191</f>
        <v>19956.6</v>
      </c>
    </row>
    <row r="6192" customFormat="false" ht="15" hidden="false" customHeight="false" outlineLevel="0" collapsed="false">
      <c r="A6192" s="0" t="s">
        <v>13960</v>
      </c>
      <c r="B6192" s="0" t="s">
        <v>5486</v>
      </c>
      <c r="C6192" s="0" t="s">
        <v>8046</v>
      </c>
      <c r="D6192" s="0" t="n">
        <v>1</v>
      </c>
      <c r="E6192" s="8" t="n">
        <v>40329</v>
      </c>
      <c r="F6192" s="0" t="n">
        <v>15</v>
      </c>
      <c r="G6192" s="8" t="n">
        <v>34279.65</v>
      </c>
      <c r="H6192" s="0" t="str">
        <f aca="false">INDEX(Products!$C:$C,MATCH(C6192,Products!$A:$A,0))</f>
        <v>Electronics</v>
      </c>
      <c r="I6192" s="0" t="str">
        <f aca="false">INDEX(Orders!$D:$D,MATCH(B6192,Orders!$A:$A,0))</f>
        <v>Delivered</v>
      </c>
      <c r="J6192" s="8" t="n">
        <f aca="false">INDEX(Products!$E:$E,MATCH(C6192,Products!$A:$A,0))</f>
        <v>29814.88</v>
      </c>
      <c r="K6192" s="8" t="n">
        <f aca="false">D6192*J6192</f>
        <v>29814.88</v>
      </c>
    </row>
    <row r="6193" customFormat="false" ht="15" hidden="false" customHeight="false" outlineLevel="0" collapsed="false">
      <c r="A6193" s="0" t="s">
        <v>13961</v>
      </c>
      <c r="B6193" s="0" t="s">
        <v>5487</v>
      </c>
      <c r="C6193" s="0" t="s">
        <v>7781</v>
      </c>
      <c r="D6193" s="0" t="n">
        <v>1</v>
      </c>
      <c r="E6193" s="8" t="n">
        <v>85269</v>
      </c>
      <c r="F6193" s="0" t="n">
        <v>15</v>
      </c>
      <c r="G6193" s="8" t="n">
        <v>72478.65</v>
      </c>
      <c r="H6193" s="0" t="str">
        <f aca="false">INDEX(Products!$C:$C,MATCH(C6193,Products!$A:$A,0))</f>
        <v>Mobiles &amp; Accessories</v>
      </c>
      <c r="I6193" s="0" t="str">
        <f aca="false">INDEX(Orders!$D:$D,MATCH(B6193,Orders!$A:$A,0))</f>
        <v>Delivered</v>
      </c>
      <c r="J6193" s="8" t="n">
        <f aca="false">INDEX(Products!$E:$E,MATCH(C6193,Products!$A:$A,0))</f>
        <v>48704.05</v>
      </c>
      <c r="K6193" s="8" t="n">
        <f aca="false">D6193*J6193</f>
        <v>48704.05</v>
      </c>
    </row>
    <row r="6194" customFormat="false" ht="15" hidden="false" customHeight="false" outlineLevel="0" collapsed="false">
      <c r="A6194" s="0" t="s">
        <v>13962</v>
      </c>
      <c r="B6194" s="0" t="s">
        <v>5488</v>
      </c>
      <c r="C6194" s="0" t="s">
        <v>7764</v>
      </c>
      <c r="D6194" s="0" t="n">
        <v>3</v>
      </c>
      <c r="E6194" s="8" t="n">
        <v>719</v>
      </c>
      <c r="F6194" s="0" t="n">
        <v>0</v>
      </c>
      <c r="G6194" s="8" t="n">
        <v>2157</v>
      </c>
      <c r="H6194" s="0" t="str">
        <f aca="false">INDEX(Products!$C:$C,MATCH(C6194,Products!$A:$A,0))</f>
        <v>Fashion</v>
      </c>
      <c r="I6194" s="0" t="str">
        <f aca="false">INDEX(Orders!$D:$D,MATCH(B6194,Orders!$A:$A,0))</f>
        <v>Cancelled</v>
      </c>
      <c r="J6194" s="8" t="n">
        <f aca="false">INDEX(Products!$E:$E,MATCH(C6194,Products!$A:$A,0))</f>
        <v>508.15</v>
      </c>
      <c r="K6194" s="8" t="n">
        <f aca="false">D6194*J6194</f>
        <v>1524.45</v>
      </c>
    </row>
    <row r="6195" customFormat="false" ht="15" hidden="false" customHeight="false" outlineLevel="0" collapsed="false">
      <c r="A6195" s="0" t="s">
        <v>13963</v>
      </c>
      <c r="B6195" s="0" t="s">
        <v>5488</v>
      </c>
      <c r="C6195" s="0" t="s">
        <v>7616</v>
      </c>
      <c r="D6195" s="0" t="n">
        <v>1</v>
      </c>
      <c r="E6195" s="8" t="n">
        <v>9379</v>
      </c>
      <c r="F6195" s="0" t="n">
        <v>15</v>
      </c>
      <c r="G6195" s="8" t="n">
        <v>7972.15</v>
      </c>
      <c r="H6195" s="0" t="str">
        <f aca="false">INDEX(Products!$C:$C,MATCH(C6195,Products!$A:$A,0))</f>
        <v>Electronics</v>
      </c>
      <c r="I6195" s="0" t="str">
        <f aca="false">INDEX(Orders!$D:$D,MATCH(B6195,Orders!$A:$A,0))</f>
        <v>Cancelled</v>
      </c>
      <c r="J6195" s="8" t="n">
        <f aca="false">INDEX(Products!$E:$E,MATCH(C6195,Products!$A:$A,0))</f>
        <v>6769.42</v>
      </c>
      <c r="K6195" s="8" t="n">
        <f aca="false">D6195*J6195</f>
        <v>6769.42</v>
      </c>
    </row>
    <row r="6196" customFormat="false" ht="15" hidden="false" customHeight="false" outlineLevel="0" collapsed="false">
      <c r="A6196" s="0" t="s">
        <v>13964</v>
      </c>
      <c r="B6196" s="0" t="s">
        <v>5490</v>
      </c>
      <c r="C6196" s="0" t="s">
        <v>7790</v>
      </c>
      <c r="D6196" s="0" t="n">
        <v>3</v>
      </c>
      <c r="E6196" s="8" t="n">
        <v>629</v>
      </c>
      <c r="F6196" s="0" t="n">
        <v>5</v>
      </c>
      <c r="G6196" s="8" t="n">
        <v>1792.65</v>
      </c>
      <c r="H6196" s="0" t="str">
        <f aca="false">INDEX(Products!$C:$C,MATCH(C6196,Products!$A:$A,0))</f>
        <v>Grocery</v>
      </c>
      <c r="I6196" s="0" t="str">
        <f aca="false">INDEX(Orders!$D:$D,MATCH(B6196,Orders!$A:$A,0))</f>
        <v>Delivered</v>
      </c>
      <c r="J6196" s="8" t="n">
        <f aca="false">INDEX(Products!$E:$E,MATCH(C6196,Products!$A:$A,0))</f>
        <v>377.09</v>
      </c>
      <c r="K6196" s="8" t="n">
        <f aca="false">D6196*J6196</f>
        <v>1131.27</v>
      </c>
    </row>
    <row r="6197" customFormat="false" ht="15" hidden="false" customHeight="false" outlineLevel="0" collapsed="false">
      <c r="A6197" s="0" t="s">
        <v>13965</v>
      </c>
      <c r="B6197" s="0" t="s">
        <v>5490</v>
      </c>
      <c r="C6197" s="0" t="s">
        <v>7636</v>
      </c>
      <c r="D6197" s="0" t="n">
        <v>1</v>
      </c>
      <c r="E6197" s="8" t="n">
        <v>10879</v>
      </c>
      <c r="F6197" s="0" t="n">
        <v>5</v>
      </c>
      <c r="G6197" s="8" t="n">
        <v>10335.05</v>
      </c>
      <c r="H6197" s="0" t="str">
        <f aca="false">INDEX(Products!$C:$C,MATCH(C6197,Products!$A:$A,0))</f>
        <v>Home &amp; Kitchen</v>
      </c>
      <c r="I6197" s="0" t="str">
        <f aca="false">INDEX(Orders!$D:$D,MATCH(B6197,Orders!$A:$A,0))</f>
        <v>Delivered</v>
      </c>
      <c r="J6197" s="8" t="n">
        <f aca="false">INDEX(Products!$E:$E,MATCH(C6197,Products!$A:$A,0))</f>
        <v>7860.38</v>
      </c>
      <c r="K6197" s="8" t="n">
        <f aca="false">D6197*J6197</f>
        <v>7860.38</v>
      </c>
    </row>
    <row r="6198" customFormat="false" ht="15" hidden="false" customHeight="false" outlineLevel="0" collapsed="false">
      <c r="A6198" s="0" t="s">
        <v>13966</v>
      </c>
      <c r="B6198" s="0" t="s">
        <v>5491</v>
      </c>
      <c r="C6198" s="0" t="s">
        <v>7935</v>
      </c>
      <c r="D6198" s="0" t="n">
        <v>1</v>
      </c>
      <c r="E6198" s="8" t="n">
        <v>4799</v>
      </c>
      <c r="F6198" s="0" t="n">
        <v>0</v>
      </c>
      <c r="G6198" s="8" t="n">
        <v>4799</v>
      </c>
      <c r="H6198" s="0" t="str">
        <f aca="false">INDEX(Products!$C:$C,MATCH(C6198,Products!$A:$A,0))</f>
        <v>Furniture</v>
      </c>
      <c r="I6198" s="0" t="str">
        <f aca="false">INDEX(Orders!$D:$D,MATCH(B6198,Orders!$A:$A,0))</f>
        <v>Delivered</v>
      </c>
      <c r="J6198" s="8" t="n">
        <f aca="false">INDEX(Products!$E:$E,MATCH(C6198,Products!$A:$A,0))</f>
        <v>2917.01</v>
      </c>
      <c r="K6198" s="8" t="n">
        <f aca="false">D6198*J6198</f>
        <v>2917.01</v>
      </c>
    </row>
    <row r="6199" customFormat="false" ht="15" hidden="false" customHeight="false" outlineLevel="0" collapsed="false">
      <c r="A6199" s="0" t="s">
        <v>13967</v>
      </c>
      <c r="B6199" s="0" t="s">
        <v>5492</v>
      </c>
      <c r="C6199" s="0" t="s">
        <v>7771</v>
      </c>
      <c r="D6199" s="0" t="n">
        <v>2</v>
      </c>
      <c r="E6199" s="8" t="n">
        <v>3619</v>
      </c>
      <c r="F6199" s="0" t="n">
        <v>15</v>
      </c>
      <c r="G6199" s="8" t="n">
        <v>6152.3</v>
      </c>
      <c r="H6199" s="0" t="str">
        <f aca="false">INDEX(Products!$C:$C,MATCH(C6199,Products!$A:$A,0))</f>
        <v>Fashion</v>
      </c>
      <c r="I6199" s="0" t="str">
        <f aca="false">INDEX(Orders!$D:$D,MATCH(B6199,Orders!$A:$A,0))</f>
        <v>Delivered</v>
      </c>
      <c r="J6199" s="8" t="n">
        <f aca="false">INDEX(Products!$E:$E,MATCH(C6199,Products!$A:$A,0))</f>
        <v>2299.95</v>
      </c>
      <c r="K6199" s="8" t="n">
        <f aca="false">D6199*J6199</f>
        <v>4599.9</v>
      </c>
    </row>
    <row r="6200" customFormat="false" ht="15" hidden="false" customHeight="false" outlineLevel="0" collapsed="false">
      <c r="A6200" s="0" t="s">
        <v>13968</v>
      </c>
      <c r="B6200" s="0" t="s">
        <v>5492</v>
      </c>
      <c r="C6200" s="0" t="s">
        <v>7980</v>
      </c>
      <c r="D6200" s="0" t="n">
        <v>1</v>
      </c>
      <c r="E6200" s="8" t="n">
        <v>42589</v>
      </c>
      <c r="F6200" s="0" t="n">
        <v>0</v>
      </c>
      <c r="G6200" s="8" t="n">
        <v>42589</v>
      </c>
      <c r="H6200" s="0" t="str">
        <f aca="false">INDEX(Products!$C:$C,MATCH(C6200,Products!$A:$A,0))</f>
        <v>Electronics</v>
      </c>
      <c r="I6200" s="0" t="str">
        <f aca="false">INDEX(Orders!$D:$D,MATCH(B6200,Orders!$A:$A,0))</f>
        <v>Delivered</v>
      </c>
      <c r="J6200" s="8" t="n">
        <f aca="false">INDEX(Products!$E:$E,MATCH(C6200,Products!$A:$A,0))</f>
        <v>28890.12</v>
      </c>
      <c r="K6200" s="8" t="n">
        <f aca="false">D6200*J6200</f>
        <v>28890.12</v>
      </c>
    </row>
    <row r="6201" customFormat="false" ht="15" hidden="false" customHeight="false" outlineLevel="0" collapsed="false">
      <c r="A6201" s="0" t="s">
        <v>13969</v>
      </c>
      <c r="B6201" s="0" t="s">
        <v>5493</v>
      </c>
      <c r="C6201" s="0" t="s">
        <v>7653</v>
      </c>
      <c r="D6201" s="0" t="n">
        <v>1</v>
      </c>
      <c r="E6201" s="8" t="n">
        <v>450</v>
      </c>
      <c r="F6201" s="0" t="n">
        <v>10</v>
      </c>
      <c r="G6201" s="8" t="n">
        <v>405</v>
      </c>
      <c r="H6201" s="0" t="str">
        <f aca="false">INDEX(Products!$C:$C,MATCH(C6201,Products!$A:$A,0))</f>
        <v>Books</v>
      </c>
      <c r="I6201" s="0" t="str">
        <f aca="false">INDEX(Orders!$D:$D,MATCH(B6201,Orders!$A:$A,0))</f>
        <v>Delivered</v>
      </c>
      <c r="J6201" s="8" t="n">
        <f aca="false">INDEX(Products!$E:$E,MATCH(C6201,Products!$A:$A,0))</f>
        <v>303.74</v>
      </c>
      <c r="K6201" s="8" t="n">
        <f aca="false">D6201*J6201</f>
        <v>303.74</v>
      </c>
    </row>
    <row r="6202" customFormat="false" ht="15" hidden="false" customHeight="false" outlineLevel="0" collapsed="false">
      <c r="A6202" s="0" t="s">
        <v>13970</v>
      </c>
      <c r="B6202" s="0" t="s">
        <v>5493</v>
      </c>
      <c r="C6202" s="0" t="s">
        <v>7769</v>
      </c>
      <c r="D6202" s="0" t="n">
        <v>1</v>
      </c>
      <c r="E6202" s="8" t="n">
        <v>14609</v>
      </c>
      <c r="F6202" s="0" t="n">
        <v>0</v>
      </c>
      <c r="G6202" s="8" t="n">
        <v>14609</v>
      </c>
      <c r="H6202" s="0" t="str">
        <f aca="false">INDEX(Products!$C:$C,MATCH(C6202,Products!$A:$A,0))</f>
        <v>Home &amp; Kitchen</v>
      </c>
      <c r="I6202" s="0" t="str">
        <f aca="false">INDEX(Orders!$D:$D,MATCH(B6202,Orders!$A:$A,0))</f>
        <v>Delivered</v>
      </c>
      <c r="J6202" s="8" t="n">
        <f aca="false">INDEX(Products!$E:$E,MATCH(C6202,Products!$A:$A,0))</f>
        <v>8695.64</v>
      </c>
      <c r="K6202" s="8" t="n">
        <f aca="false">D6202*J6202</f>
        <v>8695.64</v>
      </c>
    </row>
    <row r="6203" customFormat="false" ht="15" hidden="false" customHeight="false" outlineLevel="0" collapsed="false">
      <c r="A6203" s="0" t="s">
        <v>13971</v>
      </c>
      <c r="B6203" s="0" t="s">
        <v>5495</v>
      </c>
      <c r="C6203" s="0" t="s">
        <v>7663</v>
      </c>
      <c r="D6203" s="0" t="n">
        <v>1</v>
      </c>
      <c r="E6203" s="8" t="n">
        <v>4859</v>
      </c>
      <c r="F6203" s="0" t="n">
        <v>30</v>
      </c>
      <c r="G6203" s="8" t="n">
        <v>3401.3</v>
      </c>
      <c r="H6203" s="0" t="str">
        <f aca="false">INDEX(Products!$C:$C,MATCH(C6203,Products!$A:$A,0))</f>
        <v>Fashion</v>
      </c>
      <c r="I6203" s="0" t="str">
        <f aca="false">INDEX(Orders!$D:$D,MATCH(B6203,Orders!$A:$A,0))</f>
        <v>Delivered</v>
      </c>
      <c r="J6203" s="8" t="n">
        <f aca="false">INDEX(Products!$E:$E,MATCH(C6203,Products!$A:$A,0))</f>
        <v>2737.14</v>
      </c>
      <c r="K6203" s="8" t="n">
        <f aca="false">D6203*J6203</f>
        <v>2737.14</v>
      </c>
    </row>
    <row r="6204" customFormat="false" ht="15" hidden="false" customHeight="false" outlineLevel="0" collapsed="false">
      <c r="A6204" s="0" t="s">
        <v>13972</v>
      </c>
      <c r="B6204" s="0" t="s">
        <v>5495</v>
      </c>
      <c r="C6204" s="0" t="s">
        <v>7616</v>
      </c>
      <c r="D6204" s="0" t="n">
        <v>2</v>
      </c>
      <c r="E6204" s="8" t="n">
        <v>9379</v>
      </c>
      <c r="F6204" s="0" t="n">
        <v>10</v>
      </c>
      <c r="G6204" s="8" t="n">
        <v>16882.2</v>
      </c>
      <c r="H6204" s="0" t="str">
        <f aca="false">INDEX(Products!$C:$C,MATCH(C6204,Products!$A:$A,0))</f>
        <v>Electronics</v>
      </c>
      <c r="I6204" s="0" t="str">
        <f aca="false">INDEX(Orders!$D:$D,MATCH(B6204,Orders!$A:$A,0))</f>
        <v>Delivered</v>
      </c>
      <c r="J6204" s="8" t="n">
        <f aca="false">INDEX(Products!$E:$E,MATCH(C6204,Products!$A:$A,0))</f>
        <v>6769.42</v>
      </c>
      <c r="K6204" s="8" t="n">
        <f aca="false">D6204*J6204</f>
        <v>13538.84</v>
      </c>
    </row>
    <row r="6205" customFormat="false" ht="15" hidden="false" customHeight="false" outlineLevel="0" collapsed="false">
      <c r="A6205" s="0" t="s">
        <v>13973</v>
      </c>
      <c r="B6205" s="0" t="s">
        <v>5496</v>
      </c>
      <c r="C6205" s="0" t="s">
        <v>7999</v>
      </c>
      <c r="D6205" s="0" t="n">
        <v>2</v>
      </c>
      <c r="E6205" s="8" t="n">
        <v>2810</v>
      </c>
      <c r="F6205" s="0" t="n">
        <v>10</v>
      </c>
      <c r="G6205" s="8" t="n">
        <v>5058</v>
      </c>
      <c r="H6205" s="0" t="str">
        <f aca="false">INDEX(Products!$C:$C,MATCH(C6205,Products!$A:$A,0))</f>
        <v>Toys &amp; Baby Care</v>
      </c>
      <c r="I6205" s="0" t="str">
        <f aca="false">INDEX(Orders!$D:$D,MATCH(B6205,Orders!$A:$A,0))</f>
        <v>Delivered</v>
      </c>
      <c r="J6205" s="8" t="n">
        <f aca="false">INDEX(Products!$E:$E,MATCH(C6205,Products!$A:$A,0))</f>
        <v>1582.85</v>
      </c>
      <c r="K6205" s="8" t="n">
        <f aca="false">D6205*J6205</f>
        <v>3165.7</v>
      </c>
    </row>
    <row r="6206" customFormat="false" ht="15" hidden="false" customHeight="false" outlineLevel="0" collapsed="false">
      <c r="A6206" s="0" t="s">
        <v>13974</v>
      </c>
      <c r="B6206" s="0" t="s">
        <v>5497</v>
      </c>
      <c r="C6206" s="0" t="s">
        <v>7614</v>
      </c>
      <c r="D6206" s="0" t="n">
        <v>2</v>
      </c>
      <c r="E6206" s="8" t="n">
        <v>23049</v>
      </c>
      <c r="F6206" s="0" t="n">
        <v>0</v>
      </c>
      <c r="G6206" s="8" t="n">
        <v>46098</v>
      </c>
      <c r="H6206" s="0" t="str">
        <f aca="false">INDEX(Products!$C:$C,MATCH(C6206,Products!$A:$A,0))</f>
        <v>Furniture</v>
      </c>
      <c r="I6206" s="0" t="str">
        <f aca="false">INDEX(Orders!$D:$D,MATCH(B6206,Orders!$A:$A,0))</f>
        <v>Delivered</v>
      </c>
      <c r="J6206" s="8" t="n">
        <f aca="false">INDEX(Products!$E:$E,MATCH(C6206,Products!$A:$A,0))</f>
        <v>13018.56</v>
      </c>
      <c r="K6206" s="8" t="n">
        <f aca="false">D6206*J6206</f>
        <v>26037.12</v>
      </c>
    </row>
    <row r="6207" customFormat="false" ht="15" hidden="false" customHeight="false" outlineLevel="0" collapsed="false">
      <c r="A6207" s="0" t="s">
        <v>13975</v>
      </c>
      <c r="B6207" s="0" t="s">
        <v>5497</v>
      </c>
      <c r="C6207" s="0" t="s">
        <v>7707</v>
      </c>
      <c r="D6207" s="0" t="n">
        <v>3</v>
      </c>
      <c r="E6207" s="8" t="n">
        <v>3479</v>
      </c>
      <c r="F6207" s="0" t="n">
        <v>5</v>
      </c>
      <c r="G6207" s="8" t="n">
        <v>9915.15</v>
      </c>
      <c r="H6207" s="0" t="str">
        <f aca="false">INDEX(Products!$C:$C,MATCH(C6207,Products!$A:$A,0))</f>
        <v>Fashion</v>
      </c>
      <c r="I6207" s="0" t="str">
        <f aca="false">INDEX(Orders!$D:$D,MATCH(B6207,Orders!$A:$A,0))</f>
        <v>Delivered</v>
      </c>
      <c r="J6207" s="8" t="n">
        <f aca="false">INDEX(Products!$E:$E,MATCH(C6207,Products!$A:$A,0))</f>
        <v>1949.52</v>
      </c>
      <c r="K6207" s="8" t="n">
        <f aca="false">D6207*J6207</f>
        <v>5848.56</v>
      </c>
    </row>
    <row r="6208" customFormat="false" ht="15" hidden="false" customHeight="false" outlineLevel="0" collapsed="false">
      <c r="A6208" s="0" t="s">
        <v>13976</v>
      </c>
      <c r="B6208" s="0" t="s">
        <v>5498</v>
      </c>
      <c r="C6208" s="0" t="s">
        <v>7597</v>
      </c>
      <c r="D6208" s="0" t="n">
        <v>1</v>
      </c>
      <c r="E6208" s="8" t="n">
        <v>959</v>
      </c>
      <c r="F6208" s="0" t="n">
        <v>0</v>
      </c>
      <c r="G6208" s="8" t="n">
        <v>959</v>
      </c>
      <c r="H6208" s="0" t="str">
        <f aca="false">INDEX(Products!$C:$C,MATCH(C6208,Products!$A:$A,0))</f>
        <v>Toys &amp; Baby Care</v>
      </c>
      <c r="I6208" s="0" t="str">
        <f aca="false">INDEX(Orders!$D:$D,MATCH(B6208,Orders!$A:$A,0))</f>
        <v>Delivered</v>
      </c>
      <c r="J6208" s="8" t="n">
        <f aca="false">INDEX(Products!$E:$E,MATCH(C6208,Products!$A:$A,0))</f>
        <v>528.95</v>
      </c>
      <c r="K6208" s="8" t="n">
        <f aca="false">D6208*J6208</f>
        <v>528.95</v>
      </c>
    </row>
    <row r="6209" customFormat="false" ht="15" hidden="false" customHeight="false" outlineLevel="0" collapsed="false">
      <c r="A6209" s="0" t="s">
        <v>13977</v>
      </c>
      <c r="B6209" s="0" t="s">
        <v>5498</v>
      </c>
      <c r="C6209" s="0" t="s">
        <v>8111</v>
      </c>
      <c r="D6209" s="0" t="n">
        <v>1</v>
      </c>
      <c r="E6209" s="8" t="n">
        <v>3729</v>
      </c>
      <c r="F6209" s="0" t="n">
        <v>10</v>
      </c>
      <c r="G6209" s="8" t="n">
        <v>3356.1</v>
      </c>
      <c r="H6209" s="0" t="str">
        <f aca="false">INDEX(Products!$C:$C,MATCH(C6209,Products!$A:$A,0))</f>
        <v>Fashion</v>
      </c>
      <c r="I6209" s="0" t="str">
        <f aca="false">INDEX(Orders!$D:$D,MATCH(B6209,Orders!$A:$A,0))</f>
        <v>Delivered</v>
      </c>
      <c r="J6209" s="8" t="n">
        <f aca="false">INDEX(Products!$E:$E,MATCH(C6209,Products!$A:$A,0))</f>
        <v>2097.34</v>
      </c>
      <c r="K6209" s="8" t="n">
        <f aca="false">D6209*J6209</f>
        <v>2097.34</v>
      </c>
    </row>
    <row r="6210" customFormat="false" ht="15" hidden="false" customHeight="false" outlineLevel="0" collapsed="false">
      <c r="A6210" s="0" t="s">
        <v>13978</v>
      </c>
      <c r="B6210" s="0" t="s">
        <v>5498</v>
      </c>
      <c r="C6210" s="0" t="s">
        <v>8118</v>
      </c>
      <c r="D6210" s="0" t="n">
        <v>1</v>
      </c>
      <c r="E6210" s="8" t="n">
        <v>2909</v>
      </c>
      <c r="F6210" s="0" t="n">
        <v>10</v>
      </c>
      <c r="G6210" s="8" t="n">
        <v>2618.1</v>
      </c>
      <c r="H6210" s="0" t="str">
        <f aca="false">INDEX(Products!$C:$C,MATCH(C6210,Products!$A:$A,0))</f>
        <v>Beauty &amp; Personal Care</v>
      </c>
      <c r="I6210" s="0" t="str">
        <f aca="false">INDEX(Orders!$D:$D,MATCH(B6210,Orders!$A:$A,0))</f>
        <v>Delivered</v>
      </c>
      <c r="J6210" s="8" t="n">
        <f aca="false">INDEX(Products!$E:$E,MATCH(C6210,Products!$A:$A,0))</f>
        <v>1624.63</v>
      </c>
      <c r="K6210" s="8" t="n">
        <f aca="false">D6210*J6210</f>
        <v>1624.63</v>
      </c>
    </row>
    <row r="6211" customFormat="false" ht="15" hidden="false" customHeight="false" outlineLevel="0" collapsed="false">
      <c r="A6211" s="0" t="s">
        <v>13979</v>
      </c>
      <c r="B6211" s="0" t="s">
        <v>5499</v>
      </c>
      <c r="C6211" s="0" t="s">
        <v>7626</v>
      </c>
      <c r="D6211" s="0" t="n">
        <v>2</v>
      </c>
      <c r="E6211" s="8" t="n">
        <v>869</v>
      </c>
      <c r="F6211" s="0" t="n">
        <v>15</v>
      </c>
      <c r="G6211" s="8" t="n">
        <v>1477.3</v>
      </c>
      <c r="H6211" s="0" t="str">
        <f aca="false">INDEX(Products!$C:$C,MATCH(C6211,Products!$A:$A,0))</f>
        <v>Books</v>
      </c>
      <c r="I6211" s="0" t="str">
        <f aca="false">INDEX(Orders!$D:$D,MATCH(B6211,Orders!$A:$A,0))</f>
        <v>Delivered</v>
      </c>
      <c r="J6211" s="8" t="n">
        <f aca="false">INDEX(Products!$E:$E,MATCH(C6211,Products!$A:$A,0))</f>
        <v>602.8</v>
      </c>
      <c r="K6211" s="8" t="n">
        <f aca="false">D6211*J6211</f>
        <v>1205.6</v>
      </c>
    </row>
    <row r="6212" customFormat="false" ht="15" hidden="false" customHeight="false" outlineLevel="0" collapsed="false">
      <c r="A6212" s="0" t="s">
        <v>13980</v>
      </c>
      <c r="B6212" s="0" t="s">
        <v>5499</v>
      </c>
      <c r="C6212" s="0" t="s">
        <v>7865</v>
      </c>
      <c r="D6212" s="0" t="n">
        <v>3</v>
      </c>
      <c r="E6212" s="8" t="n">
        <v>2139</v>
      </c>
      <c r="F6212" s="0" t="n">
        <v>0</v>
      </c>
      <c r="G6212" s="8" t="n">
        <v>6417</v>
      </c>
      <c r="H6212" s="0" t="str">
        <f aca="false">INDEX(Products!$C:$C,MATCH(C6212,Products!$A:$A,0))</f>
        <v>Fashion</v>
      </c>
      <c r="I6212" s="0" t="str">
        <f aca="false">INDEX(Orders!$D:$D,MATCH(B6212,Orders!$A:$A,0))</f>
        <v>Delivered</v>
      </c>
      <c r="J6212" s="8" t="n">
        <f aca="false">INDEX(Products!$E:$E,MATCH(C6212,Products!$A:$A,0))</f>
        <v>1375.05</v>
      </c>
      <c r="K6212" s="8" t="n">
        <f aca="false">D6212*J6212</f>
        <v>4125.15</v>
      </c>
    </row>
    <row r="6213" customFormat="false" ht="15" hidden="false" customHeight="false" outlineLevel="0" collapsed="false">
      <c r="A6213" s="0" t="s">
        <v>13981</v>
      </c>
      <c r="B6213" s="0" t="s">
        <v>5500</v>
      </c>
      <c r="C6213" s="0" t="s">
        <v>7682</v>
      </c>
      <c r="D6213" s="0" t="n">
        <v>1</v>
      </c>
      <c r="E6213" s="8" t="n">
        <v>2049</v>
      </c>
      <c r="F6213" s="0" t="n">
        <v>30</v>
      </c>
      <c r="G6213" s="8" t="n">
        <v>1434.3</v>
      </c>
      <c r="H6213" s="0" t="str">
        <f aca="false">INDEX(Products!$C:$C,MATCH(C6213,Products!$A:$A,0))</f>
        <v>Fashion</v>
      </c>
      <c r="I6213" s="0" t="str">
        <f aca="false">INDEX(Orders!$D:$D,MATCH(B6213,Orders!$A:$A,0))</f>
        <v>Delivered</v>
      </c>
      <c r="J6213" s="8" t="n">
        <f aca="false">INDEX(Products!$E:$E,MATCH(C6213,Products!$A:$A,0))</f>
        <v>1504.28</v>
      </c>
      <c r="K6213" s="8" t="n">
        <f aca="false">D6213*J6213</f>
        <v>1504.28</v>
      </c>
    </row>
    <row r="6214" customFormat="false" ht="15" hidden="false" customHeight="false" outlineLevel="0" collapsed="false">
      <c r="A6214" s="0" t="s">
        <v>13982</v>
      </c>
      <c r="B6214" s="0" t="s">
        <v>5500</v>
      </c>
      <c r="C6214" s="0" t="s">
        <v>7892</v>
      </c>
      <c r="D6214" s="0" t="n">
        <v>2</v>
      </c>
      <c r="E6214" s="8" t="n">
        <v>31790</v>
      </c>
      <c r="F6214" s="0" t="n">
        <v>0</v>
      </c>
      <c r="G6214" s="8" t="n">
        <v>63580</v>
      </c>
      <c r="H6214" s="0" t="str">
        <f aca="false">INDEX(Products!$C:$C,MATCH(C6214,Products!$A:$A,0))</f>
        <v>Electronics</v>
      </c>
      <c r="I6214" s="0" t="str">
        <f aca="false">INDEX(Orders!$D:$D,MATCH(B6214,Orders!$A:$A,0))</f>
        <v>Delivered</v>
      </c>
      <c r="J6214" s="8" t="n">
        <f aca="false">INDEX(Products!$E:$E,MATCH(C6214,Products!$A:$A,0))</f>
        <v>21808.65</v>
      </c>
      <c r="K6214" s="8" t="n">
        <f aca="false">D6214*J6214</f>
        <v>43617.3</v>
      </c>
    </row>
    <row r="6215" customFormat="false" ht="15" hidden="false" customHeight="false" outlineLevel="0" collapsed="false">
      <c r="A6215" s="0" t="s">
        <v>13983</v>
      </c>
      <c r="B6215" s="0" t="s">
        <v>5502</v>
      </c>
      <c r="C6215" s="0" t="s">
        <v>8197</v>
      </c>
      <c r="D6215" s="0" t="n">
        <v>1</v>
      </c>
      <c r="E6215" s="8" t="n">
        <v>10919</v>
      </c>
      <c r="F6215" s="0" t="n">
        <v>5</v>
      </c>
      <c r="G6215" s="8" t="n">
        <v>10373.05</v>
      </c>
      <c r="H6215" s="0" t="str">
        <f aca="false">INDEX(Products!$C:$C,MATCH(C6215,Products!$A:$A,0))</f>
        <v>Home &amp; Kitchen</v>
      </c>
      <c r="I6215" s="0" t="str">
        <f aca="false">INDEX(Orders!$D:$D,MATCH(B6215,Orders!$A:$A,0))</f>
        <v>Delivered</v>
      </c>
      <c r="J6215" s="8" t="n">
        <f aca="false">INDEX(Products!$E:$E,MATCH(C6215,Products!$A:$A,0))</f>
        <v>6025.22</v>
      </c>
      <c r="K6215" s="8" t="n">
        <f aca="false">D6215*J6215</f>
        <v>6025.22</v>
      </c>
    </row>
    <row r="6216" customFormat="false" ht="15" hidden="false" customHeight="false" outlineLevel="0" collapsed="false">
      <c r="A6216" s="0" t="s">
        <v>13984</v>
      </c>
      <c r="B6216" s="0" t="s">
        <v>5502</v>
      </c>
      <c r="C6216" s="0" t="s">
        <v>7670</v>
      </c>
      <c r="D6216" s="0" t="n">
        <v>1</v>
      </c>
      <c r="E6216" s="8" t="n">
        <v>9809</v>
      </c>
      <c r="F6216" s="0" t="n">
        <v>5</v>
      </c>
      <c r="G6216" s="8" t="n">
        <v>9318.55</v>
      </c>
      <c r="H6216" s="0" t="str">
        <f aca="false">INDEX(Products!$C:$C,MATCH(C6216,Products!$A:$A,0))</f>
        <v>Home &amp; Kitchen</v>
      </c>
      <c r="I6216" s="0" t="str">
        <f aca="false">INDEX(Orders!$D:$D,MATCH(B6216,Orders!$A:$A,0))</f>
        <v>Delivered</v>
      </c>
      <c r="J6216" s="8" t="n">
        <f aca="false">INDEX(Products!$E:$E,MATCH(C6216,Products!$A:$A,0))</f>
        <v>5919.54</v>
      </c>
      <c r="K6216" s="8" t="n">
        <f aca="false">D6216*J6216</f>
        <v>5919.54</v>
      </c>
    </row>
    <row r="6217" customFormat="false" ht="15" hidden="false" customHeight="false" outlineLevel="0" collapsed="false">
      <c r="A6217" s="0" t="s">
        <v>13985</v>
      </c>
      <c r="B6217" s="0" t="s">
        <v>5503</v>
      </c>
      <c r="C6217" s="0" t="s">
        <v>7692</v>
      </c>
      <c r="D6217" s="0" t="n">
        <v>1</v>
      </c>
      <c r="E6217" s="8" t="n">
        <v>30589</v>
      </c>
      <c r="F6217" s="0" t="n">
        <v>20</v>
      </c>
      <c r="G6217" s="8" t="n">
        <v>24471.2</v>
      </c>
      <c r="H6217" s="0" t="str">
        <f aca="false">INDEX(Products!$C:$C,MATCH(C6217,Products!$A:$A,0))</f>
        <v>Electronics</v>
      </c>
      <c r="I6217" s="0" t="str">
        <f aca="false">INDEX(Orders!$D:$D,MATCH(B6217,Orders!$A:$A,0))</f>
        <v>Delivered</v>
      </c>
      <c r="J6217" s="8" t="n">
        <f aca="false">INDEX(Products!$E:$E,MATCH(C6217,Products!$A:$A,0))</f>
        <v>17320.4</v>
      </c>
      <c r="K6217" s="8" t="n">
        <f aca="false">D6217*J6217</f>
        <v>17320.4</v>
      </c>
    </row>
    <row r="6218" customFormat="false" ht="15" hidden="false" customHeight="false" outlineLevel="0" collapsed="false">
      <c r="A6218" s="0" t="s">
        <v>13986</v>
      </c>
      <c r="B6218" s="0" t="s">
        <v>5503</v>
      </c>
      <c r="C6218" s="0" t="s">
        <v>7742</v>
      </c>
      <c r="D6218" s="0" t="n">
        <v>2</v>
      </c>
      <c r="E6218" s="8" t="n">
        <v>12729</v>
      </c>
      <c r="F6218" s="0" t="n">
        <v>10</v>
      </c>
      <c r="G6218" s="8" t="n">
        <v>22912.2</v>
      </c>
      <c r="H6218" s="0" t="str">
        <f aca="false">INDEX(Products!$C:$C,MATCH(C6218,Products!$A:$A,0))</f>
        <v>Home &amp; Kitchen</v>
      </c>
      <c r="I6218" s="0" t="str">
        <f aca="false">INDEX(Orders!$D:$D,MATCH(B6218,Orders!$A:$A,0))</f>
        <v>Delivered</v>
      </c>
      <c r="J6218" s="8" t="n">
        <f aca="false">INDEX(Products!$E:$E,MATCH(C6218,Products!$A:$A,0))</f>
        <v>8235.9</v>
      </c>
      <c r="K6218" s="8" t="n">
        <f aca="false">D6218*J6218</f>
        <v>16471.8</v>
      </c>
    </row>
    <row r="6219" customFormat="false" ht="15" hidden="false" customHeight="false" outlineLevel="0" collapsed="false">
      <c r="A6219" s="0" t="s">
        <v>13987</v>
      </c>
      <c r="B6219" s="0" t="s">
        <v>5504</v>
      </c>
      <c r="C6219" s="0" t="s">
        <v>7696</v>
      </c>
      <c r="D6219" s="0" t="n">
        <v>1</v>
      </c>
      <c r="E6219" s="8" t="n">
        <v>23569</v>
      </c>
      <c r="F6219" s="0" t="n">
        <v>5</v>
      </c>
      <c r="G6219" s="8" t="n">
        <v>22390.55</v>
      </c>
      <c r="H6219" s="0" t="str">
        <f aca="false">INDEX(Products!$C:$C,MATCH(C6219,Products!$A:$A,0))</f>
        <v>Electronics</v>
      </c>
      <c r="I6219" s="0" t="str">
        <f aca="false">INDEX(Orders!$D:$D,MATCH(B6219,Orders!$A:$A,0))</f>
        <v>Delivered</v>
      </c>
      <c r="J6219" s="8" t="n">
        <f aca="false">INDEX(Products!$E:$E,MATCH(C6219,Products!$A:$A,0))</f>
        <v>15487.44</v>
      </c>
      <c r="K6219" s="8" t="n">
        <f aca="false">D6219*J6219</f>
        <v>15487.44</v>
      </c>
    </row>
    <row r="6220" customFormat="false" ht="15" hidden="false" customHeight="false" outlineLevel="0" collapsed="false">
      <c r="A6220" s="0" t="s">
        <v>13988</v>
      </c>
      <c r="B6220" s="0" t="s">
        <v>5505</v>
      </c>
      <c r="C6220" s="0" t="s">
        <v>7719</v>
      </c>
      <c r="D6220" s="0" t="n">
        <v>1</v>
      </c>
      <c r="E6220" s="8" t="n">
        <v>13789</v>
      </c>
      <c r="F6220" s="0" t="n">
        <v>10</v>
      </c>
      <c r="G6220" s="8" t="n">
        <v>12410.1</v>
      </c>
      <c r="H6220" s="0" t="str">
        <f aca="false">INDEX(Products!$C:$C,MATCH(C6220,Products!$A:$A,0))</f>
        <v>Home &amp; Kitchen</v>
      </c>
      <c r="I6220" s="0" t="str">
        <f aca="false">INDEX(Orders!$D:$D,MATCH(B6220,Orders!$A:$A,0))</f>
        <v>Delivered</v>
      </c>
      <c r="J6220" s="8" t="n">
        <f aca="false">INDEX(Products!$E:$E,MATCH(C6220,Products!$A:$A,0))</f>
        <v>8780.89</v>
      </c>
      <c r="K6220" s="8" t="n">
        <f aca="false">D6220*J6220</f>
        <v>8780.89</v>
      </c>
    </row>
    <row r="6221" customFormat="false" ht="15" hidden="false" customHeight="false" outlineLevel="0" collapsed="false">
      <c r="A6221" s="0" t="s">
        <v>13989</v>
      </c>
      <c r="B6221" s="0" t="s">
        <v>5505</v>
      </c>
      <c r="C6221" s="0" t="s">
        <v>7630</v>
      </c>
      <c r="D6221" s="0" t="n">
        <v>1</v>
      </c>
      <c r="E6221" s="8" t="n">
        <v>74379</v>
      </c>
      <c r="F6221" s="0" t="n">
        <v>10</v>
      </c>
      <c r="G6221" s="8" t="n">
        <v>66941.1</v>
      </c>
      <c r="H6221" s="0" t="str">
        <f aca="false">INDEX(Products!$C:$C,MATCH(C6221,Products!$A:$A,0))</f>
        <v>Mobiles &amp; Accessories</v>
      </c>
      <c r="I6221" s="0" t="str">
        <f aca="false">INDEX(Orders!$D:$D,MATCH(B6221,Orders!$A:$A,0))</f>
        <v>Delivered</v>
      </c>
      <c r="J6221" s="8" t="n">
        <f aca="false">INDEX(Products!$E:$E,MATCH(C6221,Products!$A:$A,0))</f>
        <v>45257.88</v>
      </c>
      <c r="K6221" s="8" t="n">
        <f aca="false">D6221*J6221</f>
        <v>45257.88</v>
      </c>
    </row>
    <row r="6222" customFormat="false" ht="15" hidden="false" customHeight="false" outlineLevel="0" collapsed="false">
      <c r="A6222" s="0" t="s">
        <v>13990</v>
      </c>
      <c r="B6222" s="0" t="s">
        <v>5506</v>
      </c>
      <c r="C6222" s="0" t="s">
        <v>8077</v>
      </c>
      <c r="D6222" s="0" t="n">
        <v>2</v>
      </c>
      <c r="E6222" s="8" t="n">
        <v>12200</v>
      </c>
      <c r="F6222" s="0" t="n">
        <v>0</v>
      </c>
      <c r="G6222" s="8" t="n">
        <v>24400</v>
      </c>
      <c r="H6222" s="0" t="str">
        <f aca="false">INDEX(Products!$C:$C,MATCH(C6222,Products!$A:$A,0))</f>
        <v>Home &amp; Kitchen</v>
      </c>
      <c r="I6222" s="0" t="str">
        <f aca="false">INDEX(Orders!$D:$D,MATCH(B6222,Orders!$A:$A,0))</f>
        <v>Delivered</v>
      </c>
      <c r="J6222" s="8" t="n">
        <f aca="false">INDEX(Products!$E:$E,MATCH(C6222,Products!$A:$A,0))</f>
        <v>8261.73</v>
      </c>
      <c r="K6222" s="8" t="n">
        <f aca="false">D6222*J6222</f>
        <v>16523.46</v>
      </c>
    </row>
    <row r="6223" customFormat="false" ht="15" hidden="false" customHeight="false" outlineLevel="0" collapsed="false">
      <c r="A6223" s="0" t="s">
        <v>13991</v>
      </c>
      <c r="B6223" s="0" t="s">
        <v>5506</v>
      </c>
      <c r="C6223" s="0" t="s">
        <v>8071</v>
      </c>
      <c r="D6223" s="0" t="n">
        <v>1</v>
      </c>
      <c r="E6223" s="8" t="n">
        <v>2329</v>
      </c>
      <c r="F6223" s="0" t="n">
        <v>0</v>
      </c>
      <c r="G6223" s="8" t="n">
        <v>2329</v>
      </c>
      <c r="H6223" s="0" t="str">
        <f aca="false">INDEX(Products!$C:$C,MATCH(C6223,Products!$A:$A,0))</f>
        <v>Beauty &amp; Personal Care</v>
      </c>
      <c r="I6223" s="0" t="str">
        <f aca="false">INDEX(Orders!$D:$D,MATCH(B6223,Orders!$A:$A,0))</f>
        <v>Delivered</v>
      </c>
      <c r="J6223" s="8" t="n">
        <f aca="false">INDEX(Products!$E:$E,MATCH(C6223,Products!$A:$A,0))</f>
        <v>1328.17</v>
      </c>
      <c r="K6223" s="8" t="n">
        <f aca="false">D6223*J6223</f>
        <v>1328.17</v>
      </c>
    </row>
    <row r="6224" customFormat="false" ht="15" hidden="false" customHeight="false" outlineLevel="0" collapsed="false">
      <c r="A6224" s="0" t="s">
        <v>13992</v>
      </c>
      <c r="B6224" s="0" t="s">
        <v>5506</v>
      </c>
      <c r="C6224" s="0" t="s">
        <v>9198</v>
      </c>
      <c r="D6224" s="0" t="n">
        <v>1</v>
      </c>
      <c r="E6224" s="8" t="n">
        <v>200</v>
      </c>
      <c r="F6224" s="0" t="n">
        <v>0</v>
      </c>
      <c r="G6224" s="8" t="n">
        <v>200</v>
      </c>
      <c r="H6224" s="0" t="str">
        <f aca="false">INDEX(Products!$C:$C,MATCH(C6224,Products!$A:$A,0))</f>
        <v>Beauty &amp; Personal Care</v>
      </c>
      <c r="I6224" s="0" t="str">
        <f aca="false">INDEX(Orders!$D:$D,MATCH(B6224,Orders!$A:$A,0))</f>
        <v>Delivered</v>
      </c>
      <c r="J6224" s="8" t="n">
        <f aca="false">INDEX(Products!$E:$E,MATCH(C6224,Products!$A:$A,0))</f>
        <v>117.01</v>
      </c>
      <c r="K6224" s="8" t="n">
        <f aca="false">D6224*J6224</f>
        <v>117.01</v>
      </c>
    </row>
    <row r="6225" customFormat="false" ht="15" hidden="false" customHeight="false" outlineLevel="0" collapsed="false">
      <c r="A6225" s="0" t="s">
        <v>13993</v>
      </c>
      <c r="B6225" s="0" t="s">
        <v>5508</v>
      </c>
      <c r="C6225" s="0" t="s">
        <v>8127</v>
      </c>
      <c r="D6225" s="0" t="n">
        <v>1</v>
      </c>
      <c r="E6225" s="8" t="n">
        <v>1239</v>
      </c>
      <c r="F6225" s="0" t="n">
        <v>0</v>
      </c>
      <c r="G6225" s="8" t="n">
        <v>1239</v>
      </c>
      <c r="H6225" s="0" t="str">
        <f aca="false">INDEX(Products!$C:$C,MATCH(C6225,Products!$A:$A,0))</f>
        <v>Sports &amp; Fitness</v>
      </c>
      <c r="I6225" s="0" t="str">
        <f aca="false">INDEX(Orders!$D:$D,MATCH(B6225,Orders!$A:$A,0))</f>
        <v>Returned</v>
      </c>
      <c r="J6225" s="8" t="n">
        <f aca="false">INDEX(Products!$E:$E,MATCH(C6225,Products!$A:$A,0))</f>
        <v>686.19</v>
      </c>
      <c r="K6225" s="8" t="n">
        <f aca="false">D6225*J6225</f>
        <v>686.19</v>
      </c>
    </row>
    <row r="6226" customFormat="false" ht="15" hidden="false" customHeight="false" outlineLevel="0" collapsed="false">
      <c r="A6226" s="0" t="s">
        <v>13994</v>
      </c>
      <c r="B6226" s="0" t="s">
        <v>5508</v>
      </c>
      <c r="C6226" s="0" t="s">
        <v>7963</v>
      </c>
      <c r="D6226" s="0" t="n">
        <v>2</v>
      </c>
      <c r="E6226" s="8" t="n">
        <v>1509</v>
      </c>
      <c r="F6226" s="0" t="n">
        <v>5</v>
      </c>
      <c r="G6226" s="8" t="n">
        <v>2867.1</v>
      </c>
      <c r="H6226" s="0" t="str">
        <f aca="false">INDEX(Products!$C:$C,MATCH(C6226,Products!$A:$A,0))</f>
        <v>Books</v>
      </c>
      <c r="I6226" s="0" t="str">
        <f aca="false">INDEX(Orders!$D:$D,MATCH(B6226,Orders!$A:$A,0))</f>
        <v>Returned</v>
      </c>
      <c r="J6226" s="8" t="n">
        <f aca="false">INDEX(Products!$E:$E,MATCH(C6226,Products!$A:$A,0))</f>
        <v>849.27</v>
      </c>
      <c r="K6226" s="8" t="n">
        <f aca="false">D6226*J6226</f>
        <v>1698.54</v>
      </c>
    </row>
    <row r="6227" customFormat="false" ht="15" hidden="false" customHeight="false" outlineLevel="0" collapsed="false">
      <c r="A6227" s="0" t="s">
        <v>13995</v>
      </c>
      <c r="B6227" s="0" t="s">
        <v>5508</v>
      </c>
      <c r="C6227" s="0" t="s">
        <v>7809</v>
      </c>
      <c r="D6227" s="0" t="n">
        <v>3</v>
      </c>
      <c r="E6227" s="8" t="n">
        <v>9019</v>
      </c>
      <c r="F6227" s="0" t="n">
        <v>0</v>
      </c>
      <c r="G6227" s="8" t="n">
        <v>27057</v>
      </c>
      <c r="H6227" s="0" t="str">
        <f aca="false">INDEX(Products!$C:$C,MATCH(C6227,Products!$A:$A,0))</f>
        <v>Home &amp; Kitchen</v>
      </c>
      <c r="I6227" s="0" t="str">
        <f aca="false">INDEX(Orders!$D:$D,MATCH(B6227,Orders!$A:$A,0))</f>
        <v>Returned</v>
      </c>
      <c r="J6227" s="8" t="n">
        <f aca="false">INDEX(Products!$E:$E,MATCH(C6227,Products!$A:$A,0))</f>
        <v>6066.71</v>
      </c>
      <c r="K6227" s="8" t="n">
        <f aca="false">D6227*J6227</f>
        <v>18200.13</v>
      </c>
    </row>
    <row r="6228" customFormat="false" ht="15" hidden="false" customHeight="false" outlineLevel="0" collapsed="false">
      <c r="A6228" s="0" t="s">
        <v>13996</v>
      </c>
      <c r="B6228" s="0" t="s">
        <v>5508</v>
      </c>
      <c r="C6228" s="0" t="s">
        <v>8118</v>
      </c>
      <c r="D6228" s="0" t="n">
        <v>1</v>
      </c>
      <c r="E6228" s="8" t="n">
        <v>2909</v>
      </c>
      <c r="F6228" s="0" t="n">
        <v>20</v>
      </c>
      <c r="G6228" s="8" t="n">
        <v>2327.2</v>
      </c>
      <c r="H6228" s="0" t="str">
        <f aca="false">INDEX(Products!$C:$C,MATCH(C6228,Products!$A:$A,0))</f>
        <v>Beauty &amp; Personal Care</v>
      </c>
      <c r="I6228" s="0" t="str">
        <f aca="false">INDEX(Orders!$D:$D,MATCH(B6228,Orders!$A:$A,0))</f>
        <v>Returned</v>
      </c>
      <c r="J6228" s="8" t="n">
        <f aca="false">INDEX(Products!$E:$E,MATCH(C6228,Products!$A:$A,0))</f>
        <v>1624.63</v>
      </c>
      <c r="K6228" s="8" t="n">
        <f aca="false">D6228*J6228</f>
        <v>1624.63</v>
      </c>
    </row>
    <row r="6229" customFormat="false" ht="15" hidden="false" customHeight="false" outlineLevel="0" collapsed="false">
      <c r="A6229" s="0" t="s">
        <v>13997</v>
      </c>
      <c r="B6229" s="0" t="s">
        <v>5509</v>
      </c>
      <c r="C6229" s="0" t="s">
        <v>7968</v>
      </c>
      <c r="D6229" s="0" t="n">
        <v>2</v>
      </c>
      <c r="E6229" s="8" t="n">
        <v>50</v>
      </c>
      <c r="F6229" s="0" t="n">
        <v>15</v>
      </c>
      <c r="G6229" s="8" t="n">
        <v>85</v>
      </c>
      <c r="H6229" s="0" t="str">
        <f aca="false">INDEX(Products!$C:$C,MATCH(C6229,Products!$A:$A,0))</f>
        <v>Grocery</v>
      </c>
      <c r="I6229" s="0" t="str">
        <f aca="false">INDEX(Orders!$D:$D,MATCH(B6229,Orders!$A:$A,0))</f>
        <v>Returned</v>
      </c>
      <c r="J6229" s="8" t="n">
        <f aca="false">INDEX(Products!$E:$E,MATCH(C6229,Products!$A:$A,0))</f>
        <v>31.67</v>
      </c>
      <c r="K6229" s="8" t="n">
        <f aca="false">D6229*J6229</f>
        <v>63.34</v>
      </c>
    </row>
    <row r="6230" customFormat="false" ht="15" hidden="false" customHeight="false" outlineLevel="0" collapsed="false">
      <c r="A6230" s="0" t="s">
        <v>13998</v>
      </c>
      <c r="B6230" s="0" t="s">
        <v>5510</v>
      </c>
      <c r="C6230" s="0" t="s">
        <v>7914</v>
      </c>
      <c r="D6230" s="0" t="n">
        <v>1</v>
      </c>
      <c r="E6230" s="8" t="n">
        <v>1219</v>
      </c>
      <c r="F6230" s="0" t="n">
        <v>15</v>
      </c>
      <c r="G6230" s="8" t="n">
        <v>1036.15</v>
      </c>
      <c r="H6230" s="0" t="str">
        <f aca="false">INDEX(Products!$C:$C,MATCH(C6230,Products!$A:$A,0))</f>
        <v>Beauty &amp; Personal Care</v>
      </c>
      <c r="I6230" s="0" t="str">
        <f aca="false">INDEX(Orders!$D:$D,MATCH(B6230,Orders!$A:$A,0))</f>
        <v>Returned</v>
      </c>
      <c r="J6230" s="8" t="n">
        <f aca="false">INDEX(Products!$E:$E,MATCH(C6230,Products!$A:$A,0))</f>
        <v>897.9</v>
      </c>
      <c r="K6230" s="8" t="n">
        <f aca="false">D6230*J6230</f>
        <v>897.9</v>
      </c>
    </row>
    <row r="6231" customFormat="false" ht="15" hidden="false" customHeight="false" outlineLevel="0" collapsed="false">
      <c r="A6231" s="0" t="s">
        <v>13999</v>
      </c>
      <c r="B6231" s="0" t="s">
        <v>5510</v>
      </c>
      <c r="C6231" s="0" t="s">
        <v>7591</v>
      </c>
      <c r="D6231" s="0" t="n">
        <v>1</v>
      </c>
      <c r="E6231" s="8" t="n">
        <v>1640</v>
      </c>
      <c r="F6231" s="0" t="n">
        <v>0</v>
      </c>
      <c r="G6231" s="8" t="n">
        <v>1640</v>
      </c>
      <c r="H6231" s="0" t="str">
        <f aca="false">INDEX(Products!$C:$C,MATCH(C6231,Products!$A:$A,0))</f>
        <v>Beauty &amp; Personal Care</v>
      </c>
      <c r="I6231" s="0" t="str">
        <f aca="false">INDEX(Orders!$D:$D,MATCH(B6231,Orders!$A:$A,0))</f>
        <v>Returned</v>
      </c>
      <c r="J6231" s="8" t="n">
        <f aca="false">INDEX(Products!$E:$E,MATCH(C6231,Products!$A:$A,0))</f>
        <v>939.85</v>
      </c>
      <c r="K6231" s="8" t="n">
        <f aca="false">D6231*J6231</f>
        <v>939.85</v>
      </c>
    </row>
    <row r="6232" customFormat="false" ht="15" hidden="false" customHeight="false" outlineLevel="0" collapsed="false">
      <c r="A6232" s="0" t="s">
        <v>14000</v>
      </c>
      <c r="B6232" s="0" t="s">
        <v>5511</v>
      </c>
      <c r="C6232" s="0" t="s">
        <v>7628</v>
      </c>
      <c r="D6232" s="0" t="n">
        <v>1</v>
      </c>
      <c r="E6232" s="8" t="n">
        <v>40359</v>
      </c>
      <c r="F6232" s="0" t="n">
        <v>5</v>
      </c>
      <c r="G6232" s="8" t="n">
        <v>38341.05</v>
      </c>
      <c r="H6232" s="0" t="str">
        <f aca="false">INDEX(Products!$C:$C,MATCH(C6232,Products!$A:$A,0))</f>
        <v>Mobiles &amp; Accessories</v>
      </c>
      <c r="I6232" s="0" t="str">
        <f aca="false">INDEX(Orders!$D:$D,MATCH(B6232,Orders!$A:$A,0))</f>
        <v>Delivered</v>
      </c>
      <c r="J6232" s="8" t="n">
        <f aca="false">INDEX(Products!$E:$E,MATCH(C6232,Products!$A:$A,0))</f>
        <v>23885.95</v>
      </c>
      <c r="K6232" s="8" t="n">
        <f aca="false">D6232*J6232</f>
        <v>23885.95</v>
      </c>
    </row>
    <row r="6233" customFormat="false" ht="15" hidden="false" customHeight="false" outlineLevel="0" collapsed="false">
      <c r="A6233" s="0" t="s">
        <v>14001</v>
      </c>
      <c r="B6233" s="0" t="s">
        <v>5512</v>
      </c>
      <c r="C6233" s="0" t="s">
        <v>7632</v>
      </c>
      <c r="D6233" s="0" t="n">
        <v>1</v>
      </c>
      <c r="E6233" s="8" t="n">
        <v>2139</v>
      </c>
      <c r="F6233" s="0" t="n">
        <v>0</v>
      </c>
      <c r="G6233" s="8" t="n">
        <v>2139</v>
      </c>
      <c r="H6233" s="0" t="str">
        <f aca="false">INDEX(Products!$C:$C,MATCH(C6233,Products!$A:$A,0))</f>
        <v>Fashion</v>
      </c>
      <c r="I6233" s="0" t="str">
        <f aca="false">INDEX(Orders!$D:$D,MATCH(B6233,Orders!$A:$A,0))</f>
        <v>Delivered</v>
      </c>
      <c r="J6233" s="8" t="n">
        <f aca="false">INDEX(Products!$E:$E,MATCH(C6233,Products!$A:$A,0))</f>
        <v>1562.3</v>
      </c>
      <c r="K6233" s="8" t="n">
        <f aca="false">D6233*J6233</f>
        <v>1562.3</v>
      </c>
    </row>
    <row r="6234" customFormat="false" ht="15" hidden="false" customHeight="false" outlineLevel="0" collapsed="false">
      <c r="A6234" s="0" t="s">
        <v>14002</v>
      </c>
      <c r="B6234" s="0" t="s">
        <v>5513</v>
      </c>
      <c r="C6234" s="0" t="s">
        <v>8253</v>
      </c>
      <c r="D6234" s="0" t="n">
        <v>1</v>
      </c>
      <c r="E6234" s="8" t="n">
        <v>1729</v>
      </c>
      <c r="F6234" s="0" t="n">
        <v>15</v>
      </c>
      <c r="G6234" s="8" t="n">
        <v>1469.65</v>
      </c>
      <c r="H6234" s="0" t="str">
        <f aca="false">INDEX(Products!$C:$C,MATCH(C6234,Products!$A:$A,0))</f>
        <v>Beauty &amp; Personal Care</v>
      </c>
      <c r="I6234" s="0" t="str">
        <f aca="false">INDEX(Orders!$D:$D,MATCH(B6234,Orders!$A:$A,0))</f>
        <v>Delivered</v>
      </c>
      <c r="J6234" s="8" t="n">
        <f aca="false">INDEX(Products!$E:$E,MATCH(C6234,Products!$A:$A,0))</f>
        <v>1062.01</v>
      </c>
      <c r="K6234" s="8" t="n">
        <f aca="false">D6234*J6234</f>
        <v>1062.01</v>
      </c>
    </row>
    <row r="6235" customFormat="false" ht="15" hidden="false" customHeight="false" outlineLevel="0" collapsed="false">
      <c r="A6235" s="0" t="s">
        <v>14003</v>
      </c>
      <c r="B6235" s="0" t="s">
        <v>5513</v>
      </c>
      <c r="C6235" s="0" t="s">
        <v>7734</v>
      </c>
      <c r="D6235" s="0" t="n">
        <v>2</v>
      </c>
      <c r="E6235" s="8" t="n">
        <v>260</v>
      </c>
      <c r="F6235" s="0" t="n">
        <v>20</v>
      </c>
      <c r="G6235" s="8" t="n">
        <v>416</v>
      </c>
      <c r="H6235" s="0" t="str">
        <f aca="false">INDEX(Products!$C:$C,MATCH(C6235,Products!$A:$A,0))</f>
        <v>Books</v>
      </c>
      <c r="I6235" s="0" t="str">
        <f aca="false">INDEX(Orders!$D:$D,MATCH(B6235,Orders!$A:$A,0))</f>
        <v>Delivered</v>
      </c>
      <c r="J6235" s="8" t="n">
        <f aca="false">INDEX(Products!$E:$E,MATCH(C6235,Products!$A:$A,0))</f>
        <v>158.02</v>
      </c>
      <c r="K6235" s="8" t="n">
        <f aca="false">D6235*J6235</f>
        <v>316.04</v>
      </c>
    </row>
    <row r="6236" customFormat="false" ht="15" hidden="false" customHeight="false" outlineLevel="0" collapsed="false">
      <c r="A6236" s="0" t="s">
        <v>14004</v>
      </c>
      <c r="B6236" s="0" t="s">
        <v>5513</v>
      </c>
      <c r="C6236" s="0" t="s">
        <v>7904</v>
      </c>
      <c r="D6236" s="0" t="n">
        <v>1</v>
      </c>
      <c r="E6236" s="8" t="n">
        <v>3739</v>
      </c>
      <c r="F6236" s="0" t="n">
        <v>20</v>
      </c>
      <c r="G6236" s="8" t="n">
        <v>2991.2</v>
      </c>
      <c r="H6236" s="0" t="str">
        <f aca="false">INDEX(Products!$C:$C,MATCH(C6236,Products!$A:$A,0))</f>
        <v>Fashion</v>
      </c>
      <c r="I6236" s="0" t="str">
        <f aca="false">INDEX(Orders!$D:$D,MATCH(B6236,Orders!$A:$A,0))</f>
        <v>Delivered</v>
      </c>
      <c r="J6236" s="8" t="n">
        <f aca="false">INDEX(Products!$E:$E,MATCH(C6236,Products!$A:$A,0))</f>
        <v>2700.82</v>
      </c>
      <c r="K6236" s="8" t="n">
        <f aca="false">D6236*J6236</f>
        <v>2700.82</v>
      </c>
    </row>
    <row r="6237" customFormat="false" ht="15" hidden="false" customHeight="false" outlineLevel="0" collapsed="false">
      <c r="A6237" s="0" t="s">
        <v>14005</v>
      </c>
      <c r="B6237" s="0" t="s">
        <v>5513</v>
      </c>
      <c r="C6237" s="0" t="s">
        <v>7688</v>
      </c>
      <c r="D6237" s="0" t="n">
        <v>1</v>
      </c>
      <c r="E6237" s="8" t="n">
        <v>3370</v>
      </c>
      <c r="F6237" s="0" t="n">
        <v>20</v>
      </c>
      <c r="G6237" s="8" t="n">
        <v>2696</v>
      </c>
      <c r="H6237" s="0" t="str">
        <f aca="false">INDEX(Products!$C:$C,MATCH(C6237,Products!$A:$A,0))</f>
        <v>Sports &amp; Fitness</v>
      </c>
      <c r="I6237" s="0" t="str">
        <f aca="false">INDEX(Orders!$D:$D,MATCH(B6237,Orders!$A:$A,0))</f>
        <v>Delivered</v>
      </c>
      <c r="J6237" s="8" t="n">
        <f aca="false">INDEX(Products!$E:$E,MATCH(C6237,Products!$A:$A,0))</f>
        <v>2101.83</v>
      </c>
      <c r="K6237" s="8" t="n">
        <f aca="false">D6237*J6237</f>
        <v>2101.83</v>
      </c>
    </row>
    <row r="6238" customFormat="false" ht="15" hidden="false" customHeight="false" outlineLevel="0" collapsed="false">
      <c r="A6238" s="0" t="s">
        <v>14006</v>
      </c>
      <c r="B6238" s="0" t="s">
        <v>5514</v>
      </c>
      <c r="C6238" s="0" t="s">
        <v>7707</v>
      </c>
      <c r="D6238" s="0" t="n">
        <v>3</v>
      </c>
      <c r="E6238" s="8" t="n">
        <v>3479</v>
      </c>
      <c r="F6238" s="0" t="n">
        <v>0</v>
      </c>
      <c r="G6238" s="8" t="n">
        <v>10437</v>
      </c>
      <c r="H6238" s="0" t="str">
        <f aca="false">INDEX(Products!$C:$C,MATCH(C6238,Products!$A:$A,0))</f>
        <v>Fashion</v>
      </c>
      <c r="I6238" s="0" t="str">
        <f aca="false">INDEX(Orders!$D:$D,MATCH(B6238,Orders!$A:$A,0))</f>
        <v>Delivered</v>
      </c>
      <c r="J6238" s="8" t="n">
        <f aca="false">INDEX(Products!$E:$E,MATCH(C6238,Products!$A:$A,0))</f>
        <v>1949.52</v>
      </c>
      <c r="K6238" s="8" t="n">
        <f aca="false">D6238*J6238</f>
        <v>5848.56</v>
      </c>
    </row>
    <row r="6239" customFormat="false" ht="15" hidden="false" customHeight="false" outlineLevel="0" collapsed="false">
      <c r="A6239" s="0" t="s">
        <v>14007</v>
      </c>
      <c r="B6239" s="0" t="s">
        <v>5515</v>
      </c>
      <c r="C6239" s="0" t="s">
        <v>7805</v>
      </c>
      <c r="D6239" s="0" t="n">
        <v>3</v>
      </c>
      <c r="E6239" s="8" t="n">
        <v>18269</v>
      </c>
      <c r="F6239" s="0" t="n">
        <v>10</v>
      </c>
      <c r="G6239" s="8" t="n">
        <v>49326.3</v>
      </c>
      <c r="H6239" s="0" t="str">
        <f aca="false">INDEX(Products!$C:$C,MATCH(C6239,Products!$A:$A,0))</f>
        <v>Mobiles &amp; Accessories</v>
      </c>
      <c r="I6239" s="0" t="str">
        <f aca="false">INDEX(Orders!$D:$D,MATCH(B6239,Orders!$A:$A,0))</f>
        <v>Returned</v>
      </c>
      <c r="J6239" s="8" t="n">
        <f aca="false">INDEX(Products!$E:$E,MATCH(C6239,Products!$A:$A,0))</f>
        <v>12301.55</v>
      </c>
      <c r="K6239" s="8" t="n">
        <f aca="false">D6239*J6239</f>
        <v>36904.65</v>
      </c>
    </row>
    <row r="6240" customFormat="false" ht="15" hidden="false" customHeight="false" outlineLevel="0" collapsed="false">
      <c r="A6240" s="0" t="s">
        <v>14008</v>
      </c>
      <c r="B6240" s="0" t="s">
        <v>5518</v>
      </c>
      <c r="C6240" s="0" t="s">
        <v>8034</v>
      </c>
      <c r="D6240" s="0" t="n">
        <v>2</v>
      </c>
      <c r="E6240" s="8" t="n">
        <v>59079</v>
      </c>
      <c r="F6240" s="0" t="n">
        <v>5</v>
      </c>
      <c r="G6240" s="8" t="n">
        <v>112250.1</v>
      </c>
      <c r="H6240" s="0" t="str">
        <f aca="false">INDEX(Products!$C:$C,MATCH(C6240,Products!$A:$A,0))</f>
        <v>Mobiles &amp; Accessories</v>
      </c>
      <c r="I6240" s="0" t="str">
        <f aca="false">INDEX(Orders!$D:$D,MATCH(B6240,Orders!$A:$A,0))</f>
        <v>Delivered</v>
      </c>
      <c r="J6240" s="8" t="n">
        <f aca="false">INDEX(Products!$E:$E,MATCH(C6240,Products!$A:$A,0))</f>
        <v>35568.35</v>
      </c>
      <c r="K6240" s="8" t="n">
        <f aca="false">D6240*J6240</f>
        <v>71136.7</v>
      </c>
    </row>
    <row r="6241" customFormat="false" ht="15" hidden="false" customHeight="false" outlineLevel="0" collapsed="false">
      <c r="A6241" s="0" t="s">
        <v>14009</v>
      </c>
      <c r="B6241" s="0" t="s">
        <v>5518</v>
      </c>
      <c r="C6241" s="0" t="s">
        <v>7636</v>
      </c>
      <c r="D6241" s="0" t="n">
        <v>1</v>
      </c>
      <c r="E6241" s="8" t="n">
        <v>10879</v>
      </c>
      <c r="F6241" s="0" t="n">
        <v>0</v>
      </c>
      <c r="G6241" s="8" t="n">
        <v>10879</v>
      </c>
      <c r="H6241" s="0" t="str">
        <f aca="false">INDEX(Products!$C:$C,MATCH(C6241,Products!$A:$A,0))</f>
        <v>Home &amp; Kitchen</v>
      </c>
      <c r="I6241" s="0" t="str">
        <f aca="false">INDEX(Orders!$D:$D,MATCH(B6241,Orders!$A:$A,0))</f>
        <v>Delivered</v>
      </c>
      <c r="J6241" s="8" t="n">
        <f aca="false">INDEX(Products!$E:$E,MATCH(C6241,Products!$A:$A,0))</f>
        <v>7860.38</v>
      </c>
      <c r="K6241" s="8" t="n">
        <f aca="false">D6241*J6241</f>
        <v>7860.38</v>
      </c>
    </row>
    <row r="6242" customFormat="false" ht="15" hidden="false" customHeight="false" outlineLevel="0" collapsed="false">
      <c r="A6242" s="0" t="s">
        <v>14010</v>
      </c>
      <c r="B6242" s="0" t="s">
        <v>5518</v>
      </c>
      <c r="C6242" s="0" t="s">
        <v>7674</v>
      </c>
      <c r="D6242" s="0" t="n">
        <v>1</v>
      </c>
      <c r="E6242" s="8" t="n">
        <v>1629</v>
      </c>
      <c r="F6242" s="0" t="n">
        <v>0</v>
      </c>
      <c r="G6242" s="8" t="n">
        <v>1629</v>
      </c>
      <c r="H6242" s="0" t="str">
        <f aca="false">INDEX(Products!$C:$C,MATCH(C6242,Products!$A:$A,0))</f>
        <v>Grocery</v>
      </c>
      <c r="I6242" s="0" t="str">
        <f aca="false">INDEX(Orders!$D:$D,MATCH(B6242,Orders!$A:$A,0))</f>
        <v>Delivered</v>
      </c>
      <c r="J6242" s="8" t="n">
        <f aca="false">INDEX(Products!$E:$E,MATCH(C6242,Products!$A:$A,0))</f>
        <v>1147.73</v>
      </c>
      <c r="K6242" s="8" t="n">
        <f aca="false">D6242*J6242</f>
        <v>1147.73</v>
      </c>
    </row>
    <row r="6243" customFormat="false" ht="15" hidden="false" customHeight="false" outlineLevel="0" collapsed="false">
      <c r="A6243" s="0" t="s">
        <v>14011</v>
      </c>
      <c r="B6243" s="0" t="s">
        <v>5520</v>
      </c>
      <c r="C6243" s="0" t="s">
        <v>8239</v>
      </c>
      <c r="D6243" s="0" t="n">
        <v>2</v>
      </c>
      <c r="E6243" s="8" t="n">
        <v>6629</v>
      </c>
      <c r="F6243" s="0" t="n">
        <v>10</v>
      </c>
      <c r="G6243" s="8" t="n">
        <v>11932.2</v>
      </c>
      <c r="H6243" s="0" t="str">
        <f aca="false">INDEX(Products!$C:$C,MATCH(C6243,Products!$A:$A,0))</f>
        <v>Furniture</v>
      </c>
      <c r="I6243" s="0" t="str">
        <f aca="false">INDEX(Orders!$D:$D,MATCH(B6243,Orders!$A:$A,0))</f>
        <v>Delivered</v>
      </c>
      <c r="J6243" s="8" t="n">
        <f aca="false">INDEX(Products!$E:$E,MATCH(C6243,Products!$A:$A,0))</f>
        <v>3648.59</v>
      </c>
      <c r="K6243" s="8" t="n">
        <f aca="false">D6243*J6243</f>
        <v>7297.18</v>
      </c>
    </row>
    <row r="6244" customFormat="false" ht="15" hidden="false" customHeight="false" outlineLevel="0" collapsed="false">
      <c r="A6244" s="0" t="s">
        <v>14012</v>
      </c>
      <c r="B6244" s="0" t="s">
        <v>5521</v>
      </c>
      <c r="C6244" s="0" t="s">
        <v>7916</v>
      </c>
      <c r="D6244" s="0" t="n">
        <v>1</v>
      </c>
      <c r="E6244" s="8" t="n">
        <v>2700</v>
      </c>
      <c r="F6244" s="0" t="n">
        <v>10</v>
      </c>
      <c r="G6244" s="8" t="n">
        <v>2430</v>
      </c>
      <c r="H6244" s="0" t="str">
        <f aca="false">INDEX(Products!$C:$C,MATCH(C6244,Products!$A:$A,0))</f>
        <v>Beauty &amp; Personal Care</v>
      </c>
      <c r="I6244" s="0" t="str">
        <f aca="false">INDEX(Orders!$D:$D,MATCH(B6244,Orders!$A:$A,0))</f>
        <v>Cancelled</v>
      </c>
      <c r="J6244" s="8" t="n">
        <f aca="false">INDEX(Products!$E:$E,MATCH(C6244,Products!$A:$A,0))</f>
        <v>1844.89</v>
      </c>
      <c r="K6244" s="8" t="n">
        <f aca="false">D6244*J6244</f>
        <v>1844.89</v>
      </c>
    </row>
    <row r="6245" customFormat="false" ht="15" hidden="false" customHeight="false" outlineLevel="0" collapsed="false">
      <c r="A6245" s="0" t="s">
        <v>14013</v>
      </c>
      <c r="B6245" s="0" t="s">
        <v>5521</v>
      </c>
      <c r="C6245" s="0" t="s">
        <v>7767</v>
      </c>
      <c r="D6245" s="0" t="n">
        <v>1</v>
      </c>
      <c r="E6245" s="8" t="n">
        <v>13999</v>
      </c>
      <c r="F6245" s="0" t="n">
        <v>20</v>
      </c>
      <c r="G6245" s="8" t="n">
        <v>11199.2</v>
      </c>
      <c r="H6245" s="0" t="str">
        <f aca="false">INDEX(Products!$C:$C,MATCH(C6245,Products!$A:$A,0))</f>
        <v>Mobiles &amp; Accessories</v>
      </c>
      <c r="I6245" s="0" t="str">
        <f aca="false">INDEX(Orders!$D:$D,MATCH(B6245,Orders!$A:$A,0))</f>
        <v>Cancelled</v>
      </c>
      <c r="J6245" s="8" t="n">
        <f aca="false">INDEX(Products!$E:$E,MATCH(C6245,Products!$A:$A,0))</f>
        <v>10151.75</v>
      </c>
      <c r="K6245" s="8" t="n">
        <f aca="false">D6245*J6245</f>
        <v>10151.75</v>
      </c>
    </row>
    <row r="6246" customFormat="false" ht="15" hidden="false" customHeight="false" outlineLevel="0" collapsed="false">
      <c r="A6246" s="0" t="s">
        <v>14014</v>
      </c>
      <c r="B6246" s="0" t="s">
        <v>5522</v>
      </c>
      <c r="C6246" s="0" t="s">
        <v>7626</v>
      </c>
      <c r="D6246" s="0" t="n">
        <v>1</v>
      </c>
      <c r="E6246" s="8" t="n">
        <v>869</v>
      </c>
      <c r="F6246" s="0" t="n">
        <v>20</v>
      </c>
      <c r="G6246" s="8" t="n">
        <v>695.2</v>
      </c>
      <c r="H6246" s="0" t="str">
        <f aca="false">INDEX(Products!$C:$C,MATCH(C6246,Products!$A:$A,0))</f>
        <v>Books</v>
      </c>
      <c r="I6246" s="0" t="str">
        <f aca="false">INDEX(Orders!$D:$D,MATCH(B6246,Orders!$A:$A,0))</f>
        <v>Delivered</v>
      </c>
      <c r="J6246" s="8" t="n">
        <f aca="false">INDEX(Products!$E:$E,MATCH(C6246,Products!$A:$A,0))</f>
        <v>602.8</v>
      </c>
      <c r="K6246" s="8" t="n">
        <f aca="false">D6246*J6246</f>
        <v>602.8</v>
      </c>
    </row>
    <row r="6247" customFormat="false" ht="15" hidden="false" customHeight="false" outlineLevel="0" collapsed="false">
      <c r="A6247" s="0" t="s">
        <v>14015</v>
      </c>
      <c r="B6247" s="0" t="s">
        <v>5523</v>
      </c>
      <c r="C6247" s="0" t="s">
        <v>7869</v>
      </c>
      <c r="D6247" s="0" t="n">
        <v>2</v>
      </c>
      <c r="E6247" s="8" t="n">
        <v>949</v>
      </c>
      <c r="F6247" s="0" t="n">
        <v>10</v>
      </c>
      <c r="G6247" s="8" t="n">
        <v>1708.2</v>
      </c>
      <c r="H6247" s="0" t="str">
        <f aca="false">INDEX(Products!$C:$C,MATCH(C6247,Products!$A:$A,0))</f>
        <v>Home &amp; Kitchen</v>
      </c>
      <c r="I6247" s="0" t="str">
        <f aca="false">INDEX(Orders!$D:$D,MATCH(B6247,Orders!$A:$A,0))</f>
        <v>Delivered</v>
      </c>
      <c r="J6247" s="8" t="n">
        <f aca="false">INDEX(Products!$E:$E,MATCH(C6247,Products!$A:$A,0))</f>
        <v>553.41</v>
      </c>
      <c r="K6247" s="8" t="n">
        <f aca="false">D6247*J6247</f>
        <v>1106.82</v>
      </c>
    </row>
    <row r="6248" customFormat="false" ht="15" hidden="false" customHeight="false" outlineLevel="0" collapsed="false">
      <c r="A6248" s="0" t="s">
        <v>14016</v>
      </c>
      <c r="B6248" s="0" t="s">
        <v>5523</v>
      </c>
      <c r="C6248" s="0" t="s">
        <v>7933</v>
      </c>
      <c r="D6248" s="0" t="n">
        <v>1</v>
      </c>
      <c r="E6248" s="8" t="n">
        <v>1379</v>
      </c>
      <c r="F6248" s="0" t="n">
        <v>5</v>
      </c>
      <c r="G6248" s="8" t="n">
        <v>1310.05</v>
      </c>
      <c r="H6248" s="0" t="str">
        <f aca="false">INDEX(Products!$C:$C,MATCH(C6248,Products!$A:$A,0))</f>
        <v>Grocery</v>
      </c>
      <c r="I6248" s="0" t="str">
        <f aca="false">INDEX(Orders!$D:$D,MATCH(B6248,Orders!$A:$A,0))</f>
        <v>Delivered</v>
      </c>
      <c r="J6248" s="8" t="n">
        <f aca="false">INDEX(Products!$E:$E,MATCH(C6248,Products!$A:$A,0))</f>
        <v>826.95</v>
      </c>
      <c r="K6248" s="8" t="n">
        <f aca="false">D6248*J6248</f>
        <v>826.95</v>
      </c>
    </row>
    <row r="6249" customFormat="false" ht="15" hidden="false" customHeight="false" outlineLevel="0" collapsed="false">
      <c r="A6249" s="0" t="s">
        <v>14017</v>
      </c>
      <c r="B6249" s="0" t="s">
        <v>5524</v>
      </c>
      <c r="C6249" s="0" t="s">
        <v>7716</v>
      </c>
      <c r="D6249" s="0" t="n">
        <v>1</v>
      </c>
      <c r="E6249" s="8" t="n">
        <v>979</v>
      </c>
      <c r="F6249" s="0" t="n">
        <v>20</v>
      </c>
      <c r="G6249" s="8" t="n">
        <v>783.2</v>
      </c>
      <c r="H6249" s="0" t="str">
        <f aca="false">INDEX(Products!$C:$C,MATCH(C6249,Products!$A:$A,0))</f>
        <v>Books</v>
      </c>
      <c r="I6249" s="0" t="str">
        <f aca="false">INDEX(Orders!$D:$D,MATCH(B6249,Orders!$A:$A,0))</f>
        <v>Delivered</v>
      </c>
      <c r="J6249" s="8" t="n">
        <f aca="false">INDEX(Products!$E:$E,MATCH(C6249,Products!$A:$A,0))</f>
        <v>603.86</v>
      </c>
      <c r="K6249" s="8" t="n">
        <f aca="false">D6249*J6249</f>
        <v>603.86</v>
      </c>
    </row>
    <row r="6250" customFormat="false" ht="15" hidden="false" customHeight="false" outlineLevel="0" collapsed="false">
      <c r="A6250" s="0" t="s">
        <v>14018</v>
      </c>
      <c r="B6250" s="0" t="s">
        <v>5525</v>
      </c>
      <c r="C6250" s="0" t="s">
        <v>7801</v>
      </c>
      <c r="D6250" s="0" t="n">
        <v>1</v>
      </c>
      <c r="E6250" s="8" t="n">
        <v>2889</v>
      </c>
      <c r="F6250" s="0" t="n">
        <v>10</v>
      </c>
      <c r="G6250" s="8" t="n">
        <v>2600.1</v>
      </c>
      <c r="H6250" s="0" t="str">
        <f aca="false">INDEX(Products!$C:$C,MATCH(C6250,Products!$A:$A,0))</f>
        <v>Fashion</v>
      </c>
      <c r="I6250" s="0" t="str">
        <f aca="false">INDEX(Orders!$D:$D,MATCH(B6250,Orders!$A:$A,0))</f>
        <v>Delivered</v>
      </c>
      <c r="J6250" s="8" t="n">
        <f aca="false">INDEX(Products!$E:$E,MATCH(C6250,Products!$A:$A,0))</f>
        <v>1991.35</v>
      </c>
      <c r="K6250" s="8" t="n">
        <f aca="false">D6250*J6250</f>
        <v>1991.35</v>
      </c>
    </row>
    <row r="6251" customFormat="false" ht="15" hidden="false" customHeight="false" outlineLevel="0" collapsed="false">
      <c r="A6251" s="0" t="s">
        <v>14019</v>
      </c>
      <c r="B6251" s="0" t="s">
        <v>5526</v>
      </c>
      <c r="C6251" s="0" t="s">
        <v>7757</v>
      </c>
      <c r="D6251" s="0" t="n">
        <v>3</v>
      </c>
      <c r="E6251" s="8" t="n">
        <v>3679</v>
      </c>
      <c r="F6251" s="0" t="n">
        <v>10</v>
      </c>
      <c r="G6251" s="8" t="n">
        <v>9933.3</v>
      </c>
      <c r="H6251" s="0" t="str">
        <f aca="false">INDEX(Products!$C:$C,MATCH(C6251,Products!$A:$A,0))</f>
        <v>Fashion</v>
      </c>
      <c r="I6251" s="0" t="str">
        <f aca="false">INDEX(Orders!$D:$D,MATCH(B6251,Orders!$A:$A,0))</f>
        <v>Delivered</v>
      </c>
      <c r="J6251" s="8" t="n">
        <f aca="false">INDEX(Products!$E:$E,MATCH(C6251,Products!$A:$A,0))</f>
        <v>2029.6</v>
      </c>
      <c r="K6251" s="8" t="n">
        <f aca="false">D6251*J6251</f>
        <v>6088.8</v>
      </c>
    </row>
    <row r="6252" customFormat="false" ht="15" hidden="false" customHeight="false" outlineLevel="0" collapsed="false">
      <c r="A6252" s="0" t="s">
        <v>14020</v>
      </c>
      <c r="B6252" s="0" t="s">
        <v>5527</v>
      </c>
      <c r="C6252" s="0" t="s">
        <v>7943</v>
      </c>
      <c r="D6252" s="0" t="n">
        <v>1</v>
      </c>
      <c r="E6252" s="8" t="n">
        <v>1420</v>
      </c>
      <c r="F6252" s="0" t="n">
        <v>20</v>
      </c>
      <c r="G6252" s="8" t="n">
        <v>1136</v>
      </c>
      <c r="H6252" s="0" t="str">
        <f aca="false">INDEX(Products!$C:$C,MATCH(C6252,Products!$A:$A,0))</f>
        <v>Grocery</v>
      </c>
      <c r="I6252" s="0" t="str">
        <f aca="false">INDEX(Orders!$D:$D,MATCH(B6252,Orders!$A:$A,0))</f>
        <v>Delivered</v>
      </c>
      <c r="J6252" s="8" t="n">
        <f aca="false">INDEX(Products!$E:$E,MATCH(C6252,Products!$A:$A,0))</f>
        <v>829.76</v>
      </c>
      <c r="K6252" s="8" t="n">
        <f aca="false">D6252*J6252</f>
        <v>829.76</v>
      </c>
    </row>
    <row r="6253" customFormat="false" ht="15" hidden="false" customHeight="false" outlineLevel="0" collapsed="false">
      <c r="A6253" s="0" t="s">
        <v>14021</v>
      </c>
      <c r="B6253" s="0" t="s">
        <v>5527</v>
      </c>
      <c r="C6253" s="0" t="s">
        <v>7795</v>
      </c>
      <c r="D6253" s="0" t="n">
        <v>1</v>
      </c>
      <c r="E6253" s="8" t="n">
        <v>14009</v>
      </c>
      <c r="F6253" s="0" t="n">
        <v>5</v>
      </c>
      <c r="G6253" s="8" t="n">
        <v>13308.55</v>
      </c>
      <c r="H6253" s="0" t="str">
        <f aca="false">INDEX(Products!$C:$C,MATCH(C6253,Products!$A:$A,0))</f>
        <v>Electronics</v>
      </c>
      <c r="I6253" s="0" t="str">
        <f aca="false">INDEX(Orders!$D:$D,MATCH(B6253,Orders!$A:$A,0))</f>
        <v>Delivered</v>
      </c>
      <c r="J6253" s="8" t="n">
        <f aca="false">INDEX(Products!$E:$E,MATCH(C6253,Products!$A:$A,0))</f>
        <v>9706.62</v>
      </c>
      <c r="K6253" s="8" t="n">
        <f aca="false">D6253*J6253</f>
        <v>9706.62</v>
      </c>
    </row>
    <row r="6254" customFormat="false" ht="15" hidden="false" customHeight="false" outlineLevel="0" collapsed="false">
      <c r="A6254" s="0" t="s">
        <v>14022</v>
      </c>
      <c r="B6254" s="0" t="s">
        <v>5529</v>
      </c>
      <c r="C6254" s="0" t="s">
        <v>7771</v>
      </c>
      <c r="D6254" s="0" t="n">
        <v>1</v>
      </c>
      <c r="E6254" s="8" t="n">
        <v>3619</v>
      </c>
      <c r="F6254" s="0" t="n">
        <v>10</v>
      </c>
      <c r="G6254" s="8" t="n">
        <v>3257.1</v>
      </c>
      <c r="H6254" s="0" t="str">
        <f aca="false">INDEX(Products!$C:$C,MATCH(C6254,Products!$A:$A,0))</f>
        <v>Fashion</v>
      </c>
      <c r="I6254" s="0" t="str">
        <f aca="false">INDEX(Orders!$D:$D,MATCH(B6254,Orders!$A:$A,0))</f>
        <v>Delivered</v>
      </c>
      <c r="J6254" s="8" t="n">
        <f aca="false">INDEX(Products!$E:$E,MATCH(C6254,Products!$A:$A,0))</f>
        <v>2299.95</v>
      </c>
      <c r="K6254" s="8" t="n">
        <f aca="false">D6254*J6254</f>
        <v>2299.95</v>
      </c>
    </row>
    <row r="6255" customFormat="false" ht="15" hidden="false" customHeight="false" outlineLevel="0" collapsed="false">
      <c r="A6255" s="0" t="s">
        <v>14023</v>
      </c>
      <c r="B6255" s="0" t="s">
        <v>5530</v>
      </c>
      <c r="C6255" s="0" t="s">
        <v>7799</v>
      </c>
      <c r="D6255" s="0" t="n">
        <v>2</v>
      </c>
      <c r="E6255" s="8" t="n">
        <v>70349</v>
      </c>
      <c r="F6255" s="0" t="n">
        <v>5</v>
      </c>
      <c r="G6255" s="8" t="n">
        <v>133663.1</v>
      </c>
      <c r="H6255" s="0" t="str">
        <f aca="false">INDEX(Products!$C:$C,MATCH(C6255,Products!$A:$A,0))</f>
        <v>Mobiles &amp; Accessories</v>
      </c>
      <c r="I6255" s="0" t="str">
        <f aca="false">INDEX(Orders!$D:$D,MATCH(B6255,Orders!$A:$A,0))</f>
        <v>Delivered</v>
      </c>
      <c r="J6255" s="8" t="n">
        <f aca="false">INDEX(Products!$E:$E,MATCH(C6255,Products!$A:$A,0))</f>
        <v>45393.9</v>
      </c>
      <c r="K6255" s="8" t="n">
        <f aca="false">D6255*J6255</f>
        <v>90787.8</v>
      </c>
    </row>
    <row r="6256" customFormat="false" ht="15" hidden="false" customHeight="false" outlineLevel="0" collapsed="false">
      <c r="A6256" s="0" t="s">
        <v>14024</v>
      </c>
      <c r="B6256" s="0" t="s">
        <v>5530</v>
      </c>
      <c r="C6256" s="0" t="s">
        <v>7910</v>
      </c>
      <c r="D6256" s="0" t="n">
        <v>1</v>
      </c>
      <c r="E6256" s="8" t="n">
        <v>1649</v>
      </c>
      <c r="F6256" s="0" t="n">
        <v>5</v>
      </c>
      <c r="G6256" s="8" t="n">
        <v>1566.55</v>
      </c>
      <c r="H6256" s="0" t="str">
        <f aca="false">INDEX(Products!$C:$C,MATCH(C6256,Products!$A:$A,0))</f>
        <v>Fashion</v>
      </c>
      <c r="I6256" s="0" t="str">
        <f aca="false">INDEX(Orders!$D:$D,MATCH(B6256,Orders!$A:$A,0))</f>
        <v>Delivered</v>
      </c>
      <c r="J6256" s="8" t="n">
        <f aca="false">INDEX(Products!$E:$E,MATCH(C6256,Products!$A:$A,0))</f>
        <v>1049.68</v>
      </c>
      <c r="K6256" s="8" t="n">
        <f aca="false">D6256*J6256</f>
        <v>1049.68</v>
      </c>
    </row>
    <row r="6257" customFormat="false" ht="15" hidden="false" customHeight="false" outlineLevel="0" collapsed="false">
      <c r="A6257" s="0" t="s">
        <v>14025</v>
      </c>
      <c r="B6257" s="0" t="s">
        <v>5531</v>
      </c>
      <c r="C6257" s="0" t="s">
        <v>7611</v>
      </c>
      <c r="D6257" s="0" t="n">
        <v>2</v>
      </c>
      <c r="E6257" s="8" t="n">
        <v>2209</v>
      </c>
      <c r="F6257" s="0" t="n">
        <v>0</v>
      </c>
      <c r="G6257" s="8" t="n">
        <v>4418</v>
      </c>
      <c r="H6257" s="0" t="str">
        <f aca="false">INDEX(Products!$C:$C,MATCH(C6257,Products!$A:$A,0))</f>
        <v>Beauty &amp; Personal Care</v>
      </c>
      <c r="I6257" s="0" t="str">
        <f aca="false">INDEX(Orders!$D:$D,MATCH(B6257,Orders!$A:$A,0))</f>
        <v>Delivered</v>
      </c>
      <c r="J6257" s="8" t="n">
        <f aca="false">INDEX(Products!$E:$E,MATCH(C6257,Products!$A:$A,0))</f>
        <v>1306.07</v>
      </c>
      <c r="K6257" s="8" t="n">
        <f aca="false">D6257*J6257</f>
        <v>2612.14</v>
      </c>
    </row>
    <row r="6258" customFormat="false" ht="15" hidden="false" customHeight="false" outlineLevel="0" collapsed="false">
      <c r="A6258" s="0" t="s">
        <v>14026</v>
      </c>
      <c r="B6258" s="0" t="s">
        <v>5532</v>
      </c>
      <c r="C6258" s="0" t="s">
        <v>7620</v>
      </c>
      <c r="D6258" s="0" t="n">
        <v>1</v>
      </c>
      <c r="E6258" s="8" t="n">
        <v>8729</v>
      </c>
      <c r="F6258" s="0" t="n">
        <v>10</v>
      </c>
      <c r="G6258" s="8" t="n">
        <v>7856.1</v>
      </c>
      <c r="H6258" s="0" t="str">
        <f aca="false">INDEX(Products!$C:$C,MATCH(C6258,Products!$A:$A,0))</f>
        <v>Electronics</v>
      </c>
      <c r="I6258" s="0" t="str">
        <f aca="false">INDEX(Orders!$D:$D,MATCH(B6258,Orders!$A:$A,0))</f>
        <v>Returned</v>
      </c>
      <c r="J6258" s="8" t="n">
        <f aca="false">INDEX(Products!$E:$E,MATCH(C6258,Products!$A:$A,0))</f>
        <v>6197.6</v>
      </c>
      <c r="K6258" s="8" t="n">
        <f aca="false">D6258*J6258</f>
        <v>6197.6</v>
      </c>
    </row>
    <row r="6259" customFormat="false" ht="15" hidden="false" customHeight="false" outlineLevel="0" collapsed="false">
      <c r="A6259" s="0" t="s">
        <v>14027</v>
      </c>
      <c r="B6259" s="0" t="s">
        <v>5533</v>
      </c>
      <c r="C6259" s="0" t="s">
        <v>8077</v>
      </c>
      <c r="D6259" s="0" t="n">
        <v>1</v>
      </c>
      <c r="E6259" s="8" t="n">
        <v>12200</v>
      </c>
      <c r="F6259" s="0" t="n">
        <v>10</v>
      </c>
      <c r="G6259" s="8" t="n">
        <v>10980</v>
      </c>
      <c r="H6259" s="0" t="str">
        <f aca="false">INDEX(Products!$C:$C,MATCH(C6259,Products!$A:$A,0))</f>
        <v>Home &amp; Kitchen</v>
      </c>
      <c r="I6259" s="0" t="str">
        <f aca="false">INDEX(Orders!$D:$D,MATCH(B6259,Orders!$A:$A,0))</f>
        <v>Delivered</v>
      </c>
      <c r="J6259" s="8" t="n">
        <f aca="false">INDEX(Products!$E:$E,MATCH(C6259,Products!$A:$A,0))</f>
        <v>8261.73</v>
      </c>
      <c r="K6259" s="8" t="n">
        <f aca="false">D6259*J6259</f>
        <v>8261.73</v>
      </c>
    </row>
    <row r="6260" customFormat="false" ht="15" hidden="false" customHeight="false" outlineLevel="0" collapsed="false">
      <c r="A6260" s="0" t="s">
        <v>14028</v>
      </c>
      <c r="B6260" s="0" t="s">
        <v>5534</v>
      </c>
      <c r="C6260" s="0" t="s">
        <v>7884</v>
      </c>
      <c r="D6260" s="0" t="n">
        <v>2</v>
      </c>
      <c r="E6260" s="8" t="n">
        <v>560</v>
      </c>
      <c r="F6260" s="0" t="n">
        <v>5</v>
      </c>
      <c r="G6260" s="8" t="n">
        <v>1064</v>
      </c>
      <c r="H6260" s="0" t="str">
        <f aca="false">INDEX(Products!$C:$C,MATCH(C6260,Products!$A:$A,0))</f>
        <v>Fashion</v>
      </c>
      <c r="I6260" s="0" t="str">
        <f aca="false">INDEX(Orders!$D:$D,MATCH(B6260,Orders!$A:$A,0))</f>
        <v>Delivered</v>
      </c>
      <c r="J6260" s="8" t="n">
        <f aca="false">INDEX(Products!$E:$E,MATCH(C6260,Products!$A:$A,0))</f>
        <v>349.88</v>
      </c>
      <c r="K6260" s="8" t="n">
        <f aca="false">D6260*J6260</f>
        <v>699.76</v>
      </c>
    </row>
    <row r="6261" customFormat="false" ht="15" hidden="false" customHeight="false" outlineLevel="0" collapsed="false">
      <c r="A6261" s="0" t="s">
        <v>14029</v>
      </c>
      <c r="B6261" s="0" t="s">
        <v>5535</v>
      </c>
      <c r="C6261" s="0" t="s">
        <v>7943</v>
      </c>
      <c r="D6261" s="0" t="n">
        <v>1</v>
      </c>
      <c r="E6261" s="8" t="n">
        <v>1420</v>
      </c>
      <c r="F6261" s="0" t="n">
        <v>0</v>
      </c>
      <c r="G6261" s="8" t="n">
        <v>1420</v>
      </c>
      <c r="H6261" s="0" t="str">
        <f aca="false">INDEX(Products!$C:$C,MATCH(C6261,Products!$A:$A,0))</f>
        <v>Grocery</v>
      </c>
      <c r="I6261" s="0" t="str">
        <f aca="false">INDEX(Orders!$D:$D,MATCH(B6261,Orders!$A:$A,0))</f>
        <v>Cancelled</v>
      </c>
      <c r="J6261" s="8" t="n">
        <f aca="false">INDEX(Products!$E:$E,MATCH(C6261,Products!$A:$A,0))</f>
        <v>829.76</v>
      </c>
      <c r="K6261" s="8" t="n">
        <f aca="false">D6261*J6261</f>
        <v>829.76</v>
      </c>
    </row>
    <row r="6262" customFormat="false" ht="15" hidden="false" customHeight="false" outlineLevel="0" collapsed="false">
      <c r="A6262" s="0" t="s">
        <v>14030</v>
      </c>
      <c r="B6262" s="0" t="s">
        <v>5535</v>
      </c>
      <c r="C6262" s="0" t="s">
        <v>7987</v>
      </c>
      <c r="D6262" s="0" t="n">
        <v>1</v>
      </c>
      <c r="E6262" s="8" t="n">
        <v>4779</v>
      </c>
      <c r="F6262" s="0" t="n">
        <v>0</v>
      </c>
      <c r="G6262" s="8" t="n">
        <v>4779</v>
      </c>
      <c r="H6262" s="0" t="str">
        <f aca="false">INDEX(Products!$C:$C,MATCH(C6262,Products!$A:$A,0))</f>
        <v>Fashion</v>
      </c>
      <c r="I6262" s="0" t="str">
        <f aca="false">INDEX(Orders!$D:$D,MATCH(B6262,Orders!$A:$A,0))</f>
        <v>Cancelled</v>
      </c>
      <c r="J6262" s="8" t="n">
        <f aca="false">INDEX(Products!$E:$E,MATCH(C6262,Products!$A:$A,0))</f>
        <v>3184.36</v>
      </c>
      <c r="K6262" s="8" t="n">
        <f aca="false">D6262*J6262</f>
        <v>3184.36</v>
      </c>
    </row>
    <row r="6263" customFormat="false" ht="15" hidden="false" customHeight="false" outlineLevel="0" collapsed="false">
      <c r="A6263" s="0" t="s">
        <v>14031</v>
      </c>
      <c r="B6263" s="0" t="s">
        <v>5535</v>
      </c>
      <c r="C6263" s="0" t="s">
        <v>7705</v>
      </c>
      <c r="D6263" s="0" t="n">
        <v>1</v>
      </c>
      <c r="E6263" s="8" t="n">
        <v>2409</v>
      </c>
      <c r="F6263" s="0" t="n">
        <v>10</v>
      </c>
      <c r="G6263" s="8" t="n">
        <v>2168.1</v>
      </c>
      <c r="H6263" s="0" t="str">
        <f aca="false">INDEX(Products!$C:$C,MATCH(C6263,Products!$A:$A,0))</f>
        <v>Fashion</v>
      </c>
      <c r="I6263" s="0" t="str">
        <f aca="false">INDEX(Orders!$D:$D,MATCH(B6263,Orders!$A:$A,0))</f>
        <v>Cancelled</v>
      </c>
      <c r="J6263" s="8" t="n">
        <f aca="false">INDEX(Products!$E:$E,MATCH(C6263,Products!$A:$A,0))</f>
        <v>1619.11</v>
      </c>
      <c r="K6263" s="8" t="n">
        <f aca="false">D6263*J6263</f>
        <v>1619.11</v>
      </c>
    </row>
    <row r="6264" customFormat="false" ht="15" hidden="false" customHeight="false" outlineLevel="0" collapsed="false">
      <c r="A6264" s="0" t="s">
        <v>14032</v>
      </c>
      <c r="B6264" s="0" t="s">
        <v>5536</v>
      </c>
      <c r="C6264" s="0" t="s">
        <v>7842</v>
      </c>
      <c r="D6264" s="0" t="n">
        <v>1</v>
      </c>
      <c r="E6264" s="8" t="n">
        <v>4659</v>
      </c>
      <c r="F6264" s="0" t="n">
        <v>5</v>
      </c>
      <c r="G6264" s="8" t="n">
        <v>4426.05</v>
      </c>
      <c r="H6264" s="0" t="str">
        <f aca="false">INDEX(Products!$C:$C,MATCH(C6264,Products!$A:$A,0))</f>
        <v>Fashion</v>
      </c>
      <c r="I6264" s="0" t="str">
        <f aca="false">INDEX(Orders!$D:$D,MATCH(B6264,Orders!$A:$A,0))</f>
        <v>Delivered</v>
      </c>
      <c r="J6264" s="8" t="n">
        <f aca="false">INDEX(Products!$E:$E,MATCH(C6264,Products!$A:$A,0))</f>
        <v>2775.53</v>
      </c>
      <c r="K6264" s="8" t="n">
        <f aca="false">D6264*J6264</f>
        <v>2775.53</v>
      </c>
    </row>
    <row r="6265" customFormat="false" ht="15" hidden="false" customHeight="false" outlineLevel="0" collapsed="false">
      <c r="A6265" s="0" t="s">
        <v>14033</v>
      </c>
      <c r="B6265" s="0" t="s">
        <v>5537</v>
      </c>
      <c r="C6265" s="0" t="s">
        <v>7674</v>
      </c>
      <c r="D6265" s="0" t="n">
        <v>1</v>
      </c>
      <c r="E6265" s="8" t="n">
        <v>1629</v>
      </c>
      <c r="F6265" s="0" t="n">
        <v>5</v>
      </c>
      <c r="G6265" s="8" t="n">
        <v>1547.55</v>
      </c>
      <c r="H6265" s="0" t="str">
        <f aca="false">INDEX(Products!$C:$C,MATCH(C6265,Products!$A:$A,0))</f>
        <v>Grocery</v>
      </c>
      <c r="I6265" s="0" t="str">
        <f aca="false">INDEX(Orders!$D:$D,MATCH(B6265,Orders!$A:$A,0))</f>
        <v>Delivered</v>
      </c>
      <c r="J6265" s="8" t="n">
        <f aca="false">INDEX(Products!$E:$E,MATCH(C6265,Products!$A:$A,0))</f>
        <v>1147.73</v>
      </c>
      <c r="K6265" s="8" t="n">
        <f aca="false">D6265*J6265</f>
        <v>1147.73</v>
      </c>
    </row>
    <row r="6266" customFormat="false" ht="15" hidden="false" customHeight="false" outlineLevel="0" collapsed="false">
      <c r="A6266" s="0" t="s">
        <v>14034</v>
      </c>
      <c r="B6266" s="0" t="s">
        <v>5538</v>
      </c>
      <c r="C6266" s="0" t="s">
        <v>7659</v>
      </c>
      <c r="D6266" s="0" t="n">
        <v>1</v>
      </c>
      <c r="E6266" s="8" t="n">
        <v>2609</v>
      </c>
      <c r="F6266" s="0" t="n">
        <v>15</v>
      </c>
      <c r="G6266" s="8" t="n">
        <v>2217.65</v>
      </c>
      <c r="H6266" s="0" t="str">
        <f aca="false">INDEX(Products!$C:$C,MATCH(C6266,Products!$A:$A,0))</f>
        <v>Fashion</v>
      </c>
      <c r="I6266" s="0" t="str">
        <f aca="false">INDEX(Orders!$D:$D,MATCH(B6266,Orders!$A:$A,0))</f>
        <v>Cancelled</v>
      </c>
      <c r="J6266" s="8" t="n">
        <f aca="false">INDEX(Products!$E:$E,MATCH(C6266,Products!$A:$A,0))</f>
        <v>1780.61</v>
      </c>
      <c r="K6266" s="8" t="n">
        <f aca="false">D6266*J6266</f>
        <v>1780.61</v>
      </c>
    </row>
    <row r="6267" customFormat="false" ht="15" hidden="false" customHeight="false" outlineLevel="0" collapsed="false">
      <c r="A6267" s="0" t="s">
        <v>14035</v>
      </c>
      <c r="B6267" s="0" t="s">
        <v>5540</v>
      </c>
      <c r="C6267" s="0" t="s">
        <v>7657</v>
      </c>
      <c r="D6267" s="0" t="n">
        <v>1</v>
      </c>
      <c r="E6267" s="8" t="n">
        <v>2549</v>
      </c>
      <c r="F6267" s="0" t="n">
        <v>5</v>
      </c>
      <c r="G6267" s="8" t="n">
        <v>2421.55</v>
      </c>
      <c r="H6267" s="0" t="str">
        <f aca="false">INDEX(Products!$C:$C,MATCH(C6267,Products!$A:$A,0))</f>
        <v>Beauty &amp; Personal Care</v>
      </c>
      <c r="I6267" s="0" t="str">
        <f aca="false">INDEX(Orders!$D:$D,MATCH(B6267,Orders!$A:$A,0))</f>
        <v>Delivered</v>
      </c>
      <c r="J6267" s="8" t="n">
        <f aca="false">INDEX(Products!$E:$E,MATCH(C6267,Products!$A:$A,0))</f>
        <v>1757.39</v>
      </c>
      <c r="K6267" s="8" t="n">
        <f aca="false">D6267*J6267</f>
        <v>1757.39</v>
      </c>
    </row>
    <row r="6268" customFormat="false" ht="15" hidden="false" customHeight="false" outlineLevel="0" collapsed="false">
      <c r="A6268" s="0" t="s">
        <v>14036</v>
      </c>
      <c r="B6268" s="0" t="s">
        <v>5540</v>
      </c>
      <c r="C6268" s="0" t="s">
        <v>8083</v>
      </c>
      <c r="D6268" s="0" t="n">
        <v>2</v>
      </c>
      <c r="E6268" s="8" t="n">
        <v>1749</v>
      </c>
      <c r="F6268" s="0" t="n">
        <v>15</v>
      </c>
      <c r="G6268" s="8" t="n">
        <v>2973.3</v>
      </c>
      <c r="H6268" s="0" t="str">
        <f aca="false">INDEX(Products!$C:$C,MATCH(C6268,Products!$A:$A,0))</f>
        <v>Fashion</v>
      </c>
      <c r="I6268" s="0" t="str">
        <f aca="false">INDEX(Orders!$D:$D,MATCH(B6268,Orders!$A:$A,0))</f>
        <v>Delivered</v>
      </c>
      <c r="J6268" s="8" t="n">
        <f aca="false">INDEX(Products!$E:$E,MATCH(C6268,Products!$A:$A,0))</f>
        <v>1085.41</v>
      </c>
      <c r="K6268" s="8" t="n">
        <f aca="false">D6268*J6268</f>
        <v>2170.82</v>
      </c>
    </row>
    <row r="6269" customFormat="false" ht="15" hidden="false" customHeight="false" outlineLevel="0" collapsed="false">
      <c r="A6269" s="0" t="s">
        <v>14037</v>
      </c>
      <c r="B6269" s="0" t="s">
        <v>5540</v>
      </c>
      <c r="C6269" s="0" t="s">
        <v>7595</v>
      </c>
      <c r="D6269" s="0" t="n">
        <v>1</v>
      </c>
      <c r="E6269" s="8" t="n">
        <v>8040</v>
      </c>
      <c r="F6269" s="0" t="n">
        <v>10</v>
      </c>
      <c r="G6269" s="8" t="n">
        <v>7236</v>
      </c>
      <c r="H6269" s="0" t="str">
        <f aca="false">INDEX(Products!$C:$C,MATCH(C6269,Products!$A:$A,0))</f>
        <v>Home &amp; Kitchen</v>
      </c>
      <c r="I6269" s="0" t="str">
        <f aca="false">INDEX(Orders!$D:$D,MATCH(B6269,Orders!$A:$A,0))</f>
        <v>Delivered</v>
      </c>
      <c r="J6269" s="8" t="n">
        <f aca="false">INDEX(Products!$E:$E,MATCH(C6269,Products!$A:$A,0))</f>
        <v>4810.96</v>
      </c>
      <c r="K6269" s="8" t="n">
        <f aca="false">D6269*J6269</f>
        <v>4810.96</v>
      </c>
    </row>
    <row r="6270" customFormat="false" ht="15" hidden="false" customHeight="false" outlineLevel="0" collapsed="false">
      <c r="A6270" s="0" t="s">
        <v>14038</v>
      </c>
      <c r="B6270" s="0" t="s">
        <v>5540</v>
      </c>
      <c r="C6270" s="0" t="s">
        <v>8071</v>
      </c>
      <c r="D6270" s="0" t="n">
        <v>1</v>
      </c>
      <c r="E6270" s="8" t="n">
        <v>2329</v>
      </c>
      <c r="F6270" s="0" t="n">
        <v>10</v>
      </c>
      <c r="G6270" s="8" t="n">
        <v>2096.1</v>
      </c>
      <c r="H6270" s="0" t="str">
        <f aca="false">INDEX(Products!$C:$C,MATCH(C6270,Products!$A:$A,0))</f>
        <v>Beauty &amp; Personal Care</v>
      </c>
      <c r="I6270" s="0" t="str">
        <f aca="false">INDEX(Orders!$D:$D,MATCH(B6270,Orders!$A:$A,0))</f>
        <v>Delivered</v>
      </c>
      <c r="J6270" s="8" t="n">
        <f aca="false">INDEX(Products!$E:$E,MATCH(C6270,Products!$A:$A,0))</f>
        <v>1328.17</v>
      </c>
      <c r="K6270" s="8" t="n">
        <f aca="false">D6270*J6270</f>
        <v>1328.17</v>
      </c>
    </row>
    <row r="6271" customFormat="false" ht="15" hidden="false" customHeight="false" outlineLevel="0" collapsed="false">
      <c r="A6271" s="0" t="s">
        <v>14039</v>
      </c>
      <c r="B6271" s="0" t="s">
        <v>5541</v>
      </c>
      <c r="C6271" s="0" t="s">
        <v>8083</v>
      </c>
      <c r="D6271" s="0" t="n">
        <v>1</v>
      </c>
      <c r="E6271" s="8" t="n">
        <v>1749</v>
      </c>
      <c r="F6271" s="0" t="n">
        <v>10</v>
      </c>
      <c r="G6271" s="8" t="n">
        <v>1574.1</v>
      </c>
      <c r="H6271" s="0" t="str">
        <f aca="false">INDEX(Products!$C:$C,MATCH(C6271,Products!$A:$A,0))</f>
        <v>Fashion</v>
      </c>
      <c r="I6271" s="0" t="str">
        <f aca="false">INDEX(Orders!$D:$D,MATCH(B6271,Orders!$A:$A,0))</f>
        <v>Delivered</v>
      </c>
      <c r="J6271" s="8" t="n">
        <f aca="false">INDEX(Products!$E:$E,MATCH(C6271,Products!$A:$A,0))</f>
        <v>1085.41</v>
      </c>
      <c r="K6271" s="8" t="n">
        <f aca="false">D6271*J6271</f>
        <v>1085.41</v>
      </c>
    </row>
    <row r="6272" customFormat="false" ht="15" hidden="false" customHeight="false" outlineLevel="0" collapsed="false">
      <c r="A6272" s="0" t="s">
        <v>14040</v>
      </c>
      <c r="B6272" s="0" t="s">
        <v>5541</v>
      </c>
      <c r="C6272" s="0" t="s">
        <v>7865</v>
      </c>
      <c r="D6272" s="0" t="n">
        <v>1</v>
      </c>
      <c r="E6272" s="8" t="n">
        <v>2139</v>
      </c>
      <c r="F6272" s="0" t="n">
        <v>0</v>
      </c>
      <c r="G6272" s="8" t="n">
        <v>2139</v>
      </c>
      <c r="H6272" s="0" t="str">
        <f aca="false">INDEX(Products!$C:$C,MATCH(C6272,Products!$A:$A,0))</f>
        <v>Fashion</v>
      </c>
      <c r="I6272" s="0" t="str">
        <f aca="false">INDEX(Orders!$D:$D,MATCH(B6272,Orders!$A:$A,0))</f>
        <v>Delivered</v>
      </c>
      <c r="J6272" s="8" t="n">
        <f aca="false">INDEX(Products!$E:$E,MATCH(C6272,Products!$A:$A,0))</f>
        <v>1375.05</v>
      </c>
      <c r="K6272" s="8" t="n">
        <f aca="false">D6272*J6272</f>
        <v>1375.05</v>
      </c>
    </row>
    <row r="6273" customFormat="false" ht="15" hidden="false" customHeight="false" outlineLevel="0" collapsed="false">
      <c r="A6273" s="0" t="s">
        <v>14041</v>
      </c>
      <c r="B6273" s="0" t="s">
        <v>5541</v>
      </c>
      <c r="C6273" s="0" t="s">
        <v>7674</v>
      </c>
      <c r="D6273" s="0" t="n">
        <v>1</v>
      </c>
      <c r="E6273" s="8" t="n">
        <v>1629</v>
      </c>
      <c r="F6273" s="0" t="n">
        <v>0</v>
      </c>
      <c r="G6273" s="8" t="n">
        <v>1629</v>
      </c>
      <c r="H6273" s="0" t="str">
        <f aca="false">INDEX(Products!$C:$C,MATCH(C6273,Products!$A:$A,0))</f>
        <v>Grocery</v>
      </c>
      <c r="I6273" s="0" t="str">
        <f aca="false">INDEX(Orders!$D:$D,MATCH(B6273,Orders!$A:$A,0))</f>
        <v>Delivered</v>
      </c>
      <c r="J6273" s="8" t="n">
        <f aca="false">INDEX(Products!$E:$E,MATCH(C6273,Products!$A:$A,0))</f>
        <v>1147.73</v>
      </c>
      <c r="K6273" s="8" t="n">
        <f aca="false">D6273*J6273</f>
        <v>1147.73</v>
      </c>
    </row>
    <row r="6274" customFormat="false" ht="15" hidden="false" customHeight="false" outlineLevel="0" collapsed="false">
      <c r="A6274" s="0" t="s">
        <v>14042</v>
      </c>
      <c r="B6274" s="0" t="s">
        <v>5542</v>
      </c>
      <c r="C6274" s="0" t="s">
        <v>7618</v>
      </c>
      <c r="D6274" s="0" t="n">
        <v>2</v>
      </c>
      <c r="E6274" s="8" t="n">
        <v>10470</v>
      </c>
      <c r="F6274" s="0" t="n">
        <v>5</v>
      </c>
      <c r="G6274" s="8" t="n">
        <v>19893</v>
      </c>
      <c r="H6274" s="0" t="str">
        <f aca="false">INDEX(Products!$C:$C,MATCH(C6274,Products!$A:$A,0))</f>
        <v>Sports &amp; Fitness</v>
      </c>
      <c r="I6274" s="0" t="str">
        <f aca="false">INDEX(Orders!$D:$D,MATCH(B6274,Orders!$A:$A,0))</f>
        <v>Delivered</v>
      </c>
      <c r="J6274" s="8" t="n">
        <f aca="false">INDEX(Products!$E:$E,MATCH(C6274,Products!$A:$A,0))</f>
        <v>7080.69</v>
      </c>
      <c r="K6274" s="8" t="n">
        <f aca="false">D6274*J6274</f>
        <v>14161.38</v>
      </c>
    </row>
    <row r="6275" customFormat="false" ht="15" hidden="false" customHeight="false" outlineLevel="0" collapsed="false">
      <c r="A6275" s="0" t="s">
        <v>14043</v>
      </c>
      <c r="B6275" s="0" t="s">
        <v>5544</v>
      </c>
      <c r="C6275" s="0" t="s">
        <v>7624</v>
      </c>
      <c r="D6275" s="0" t="n">
        <v>1</v>
      </c>
      <c r="E6275" s="8" t="n">
        <v>14119</v>
      </c>
      <c r="F6275" s="0" t="n">
        <v>10</v>
      </c>
      <c r="G6275" s="8" t="n">
        <v>12707.1</v>
      </c>
      <c r="H6275" s="0" t="str">
        <f aca="false">INDEX(Products!$C:$C,MATCH(C6275,Products!$A:$A,0))</f>
        <v>Electronics</v>
      </c>
      <c r="I6275" s="0" t="str">
        <f aca="false">INDEX(Orders!$D:$D,MATCH(B6275,Orders!$A:$A,0))</f>
        <v>Delivered</v>
      </c>
      <c r="J6275" s="8" t="n">
        <f aca="false">INDEX(Products!$E:$E,MATCH(C6275,Products!$A:$A,0))</f>
        <v>9184.78</v>
      </c>
      <c r="K6275" s="8" t="n">
        <f aca="false">D6275*J6275</f>
        <v>9184.78</v>
      </c>
    </row>
    <row r="6276" customFormat="false" ht="15" hidden="false" customHeight="false" outlineLevel="0" collapsed="false">
      <c r="A6276" s="0" t="s">
        <v>14044</v>
      </c>
      <c r="B6276" s="0" t="s">
        <v>5546</v>
      </c>
      <c r="C6276" s="0" t="s">
        <v>8094</v>
      </c>
      <c r="D6276" s="0" t="n">
        <v>1</v>
      </c>
      <c r="E6276" s="8" t="n">
        <v>3199</v>
      </c>
      <c r="F6276" s="0" t="n">
        <v>0</v>
      </c>
      <c r="G6276" s="8" t="n">
        <v>3199</v>
      </c>
      <c r="H6276" s="0" t="str">
        <f aca="false">INDEX(Products!$C:$C,MATCH(C6276,Products!$A:$A,0))</f>
        <v>Sports &amp; Fitness</v>
      </c>
      <c r="I6276" s="0" t="str">
        <f aca="false">INDEX(Orders!$D:$D,MATCH(B6276,Orders!$A:$A,0))</f>
        <v>Cancelled</v>
      </c>
      <c r="J6276" s="8" t="n">
        <f aca="false">INDEX(Products!$E:$E,MATCH(C6276,Products!$A:$A,0))</f>
        <v>1765.83</v>
      </c>
      <c r="K6276" s="8" t="n">
        <f aca="false">D6276*J6276</f>
        <v>1765.83</v>
      </c>
    </row>
    <row r="6277" customFormat="false" ht="15" hidden="false" customHeight="false" outlineLevel="0" collapsed="false">
      <c r="A6277" s="0" t="s">
        <v>14045</v>
      </c>
      <c r="B6277" s="0" t="s">
        <v>5547</v>
      </c>
      <c r="C6277" s="0" t="s">
        <v>7601</v>
      </c>
      <c r="D6277" s="0" t="n">
        <v>1</v>
      </c>
      <c r="E6277" s="8" t="n">
        <v>25819</v>
      </c>
      <c r="F6277" s="0" t="n">
        <v>0</v>
      </c>
      <c r="G6277" s="8" t="n">
        <v>25819</v>
      </c>
      <c r="H6277" s="0" t="str">
        <f aca="false">INDEX(Products!$C:$C,MATCH(C6277,Products!$A:$A,0))</f>
        <v>Furniture</v>
      </c>
      <c r="I6277" s="0" t="str">
        <f aca="false">INDEX(Orders!$D:$D,MATCH(B6277,Orders!$A:$A,0))</f>
        <v>Delivered</v>
      </c>
      <c r="J6277" s="8" t="n">
        <f aca="false">INDEX(Products!$E:$E,MATCH(C6277,Products!$A:$A,0))</f>
        <v>17102.88</v>
      </c>
      <c r="K6277" s="8" t="n">
        <f aca="false">D6277*J6277</f>
        <v>17102.88</v>
      </c>
    </row>
    <row r="6278" customFormat="false" ht="15" hidden="false" customHeight="false" outlineLevel="0" collapsed="false">
      <c r="A6278" s="0" t="s">
        <v>14046</v>
      </c>
      <c r="B6278" s="0" t="s">
        <v>5547</v>
      </c>
      <c r="C6278" s="0" t="s">
        <v>7904</v>
      </c>
      <c r="D6278" s="0" t="n">
        <v>1</v>
      </c>
      <c r="E6278" s="8" t="n">
        <v>3739</v>
      </c>
      <c r="F6278" s="0" t="n">
        <v>10</v>
      </c>
      <c r="G6278" s="8" t="n">
        <v>3365.1</v>
      </c>
      <c r="H6278" s="0" t="str">
        <f aca="false">INDEX(Products!$C:$C,MATCH(C6278,Products!$A:$A,0))</f>
        <v>Fashion</v>
      </c>
      <c r="I6278" s="0" t="str">
        <f aca="false">INDEX(Orders!$D:$D,MATCH(B6278,Orders!$A:$A,0))</f>
        <v>Delivered</v>
      </c>
      <c r="J6278" s="8" t="n">
        <f aca="false">INDEX(Products!$E:$E,MATCH(C6278,Products!$A:$A,0))</f>
        <v>2700.82</v>
      </c>
      <c r="K6278" s="8" t="n">
        <f aca="false">D6278*J6278</f>
        <v>2700.82</v>
      </c>
    </row>
    <row r="6279" customFormat="false" ht="15" hidden="false" customHeight="false" outlineLevel="0" collapsed="false">
      <c r="A6279" s="0" t="s">
        <v>14047</v>
      </c>
      <c r="B6279" s="0" t="s">
        <v>5549</v>
      </c>
      <c r="C6279" s="0" t="s">
        <v>7710</v>
      </c>
      <c r="D6279" s="0" t="n">
        <v>1</v>
      </c>
      <c r="E6279" s="8" t="n">
        <v>4659</v>
      </c>
      <c r="F6279" s="0" t="n">
        <v>10</v>
      </c>
      <c r="G6279" s="8" t="n">
        <v>4193.1</v>
      </c>
      <c r="H6279" s="0" t="str">
        <f aca="false">INDEX(Products!$C:$C,MATCH(C6279,Products!$A:$A,0))</f>
        <v>Fashion</v>
      </c>
      <c r="I6279" s="0" t="str">
        <f aca="false">INDEX(Orders!$D:$D,MATCH(B6279,Orders!$A:$A,0))</f>
        <v>Delivered</v>
      </c>
      <c r="J6279" s="8" t="n">
        <f aca="false">INDEX(Products!$E:$E,MATCH(C6279,Products!$A:$A,0))</f>
        <v>2833.14</v>
      </c>
      <c r="K6279" s="8" t="n">
        <f aca="false">D6279*J6279</f>
        <v>2833.14</v>
      </c>
    </row>
    <row r="6280" customFormat="false" ht="15" hidden="false" customHeight="false" outlineLevel="0" collapsed="false">
      <c r="A6280" s="0" t="s">
        <v>14048</v>
      </c>
      <c r="B6280" s="0" t="s">
        <v>5549</v>
      </c>
      <c r="C6280" s="0" t="s">
        <v>7670</v>
      </c>
      <c r="D6280" s="0" t="n">
        <v>1</v>
      </c>
      <c r="E6280" s="8" t="n">
        <v>9809</v>
      </c>
      <c r="F6280" s="0" t="n">
        <v>20</v>
      </c>
      <c r="G6280" s="8" t="n">
        <v>7847.2</v>
      </c>
      <c r="H6280" s="0" t="str">
        <f aca="false">INDEX(Products!$C:$C,MATCH(C6280,Products!$A:$A,0))</f>
        <v>Home &amp; Kitchen</v>
      </c>
      <c r="I6280" s="0" t="str">
        <f aca="false">INDEX(Orders!$D:$D,MATCH(B6280,Orders!$A:$A,0))</f>
        <v>Delivered</v>
      </c>
      <c r="J6280" s="8" t="n">
        <f aca="false">INDEX(Products!$E:$E,MATCH(C6280,Products!$A:$A,0))</f>
        <v>5919.54</v>
      </c>
      <c r="K6280" s="8" t="n">
        <f aca="false">D6280*J6280</f>
        <v>5919.54</v>
      </c>
    </row>
    <row r="6281" customFormat="false" ht="15" hidden="false" customHeight="false" outlineLevel="0" collapsed="false">
      <c r="A6281" s="0" t="s">
        <v>14049</v>
      </c>
      <c r="B6281" s="0" t="s">
        <v>5550</v>
      </c>
      <c r="C6281" s="0" t="s">
        <v>8239</v>
      </c>
      <c r="D6281" s="0" t="n">
        <v>1</v>
      </c>
      <c r="E6281" s="8" t="n">
        <v>6629</v>
      </c>
      <c r="F6281" s="0" t="n">
        <v>30</v>
      </c>
      <c r="G6281" s="8" t="n">
        <v>4640.3</v>
      </c>
      <c r="H6281" s="0" t="str">
        <f aca="false">INDEX(Products!$C:$C,MATCH(C6281,Products!$A:$A,0))</f>
        <v>Furniture</v>
      </c>
      <c r="I6281" s="0" t="str">
        <f aca="false">INDEX(Orders!$D:$D,MATCH(B6281,Orders!$A:$A,0))</f>
        <v>Returned</v>
      </c>
      <c r="J6281" s="8" t="n">
        <f aca="false">INDEX(Products!$E:$E,MATCH(C6281,Products!$A:$A,0))</f>
        <v>3648.59</v>
      </c>
      <c r="K6281" s="8" t="n">
        <f aca="false">D6281*J6281</f>
        <v>3648.59</v>
      </c>
    </row>
    <row r="6282" customFormat="false" ht="15" hidden="false" customHeight="false" outlineLevel="0" collapsed="false">
      <c r="A6282" s="0" t="s">
        <v>14050</v>
      </c>
      <c r="B6282" s="0" t="s">
        <v>5551</v>
      </c>
      <c r="C6282" s="0" t="s">
        <v>7597</v>
      </c>
      <c r="D6282" s="0" t="n">
        <v>1</v>
      </c>
      <c r="E6282" s="8" t="n">
        <v>959</v>
      </c>
      <c r="F6282" s="0" t="n">
        <v>15</v>
      </c>
      <c r="G6282" s="8" t="n">
        <v>815.15</v>
      </c>
      <c r="H6282" s="0" t="str">
        <f aca="false">INDEX(Products!$C:$C,MATCH(C6282,Products!$A:$A,0))</f>
        <v>Toys &amp; Baby Care</v>
      </c>
      <c r="I6282" s="0" t="str">
        <f aca="false">INDEX(Orders!$D:$D,MATCH(B6282,Orders!$A:$A,0))</f>
        <v>Delivered</v>
      </c>
      <c r="J6282" s="8" t="n">
        <f aca="false">INDEX(Products!$E:$E,MATCH(C6282,Products!$A:$A,0))</f>
        <v>528.95</v>
      </c>
      <c r="K6282" s="8" t="n">
        <f aca="false">D6282*J6282</f>
        <v>528.95</v>
      </c>
    </row>
    <row r="6283" customFormat="false" ht="15" hidden="false" customHeight="false" outlineLevel="0" collapsed="false">
      <c r="A6283" s="0" t="s">
        <v>14051</v>
      </c>
      <c r="B6283" s="0" t="s">
        <v>5551</v>
      </c>
      <c r="C6283" s="0" t="s">
        <v>7865</v>
      </c>
      <c r="D6283" s="0" t="n">
        <v>1</v>
      </c>
      <c r="E6283" s="8" t="n">
        <v>2139</v>
      </c>
      <c r="F6283" s="0" t="n">
        <v>20</v>
      </c>
      <c r="G6283" s="8" t="n">
        <v>1711.2</v>
      </c>
      <c r="H6283" s="0" t="str">
        <f aca="false">INDEX(Products!$C:$C,MATCH(C6283,Products!$A:$A,0))</f>
        <v>Fashion</v>
      </c>
      <c r="I6283" s="0" t="str">
        <f aca="false">INDEX(Orders!$D:$D,MATCH(B6283,Orders!$A:$A,0))</f>
        <v>Delivered</v>
      </c>
      <c r="J6283" s="8" t="n">
        <f aca="false">INDEX(Products!$E:$E,MATCH(C6283,Products!$A:$A,0))</f>
        <v>1375.05</v>
      </c>
      <c r="K6283" s="8" t="n">
        <f aca="false">D6283*J6283</f>
        <v>1375.05</v>
      </c>
    </row>
    <row r="6284" customFormat="false" ht="15" hidden="false" customHeight="false" outlineLevel="0" collapsed="false">
      <c r="A6284" s="0" t="s">
        <v>14052</v>
      </c>
      <c r="B6284" s="0" t="s">
        <v>5552</v>
      </c>
      <c r="C6284" s="0" t="s">
        <v>7963</v>
      </c>
      <c r="D6284" s="0" t="n">
        <v>1</v>
      </c>
      <c r="E6284" s="8" t="n">
        <v>1509</v>
      </c>
      <c r="F6284" s="0" t="n">
        <v>30</v>
      </c>
      <c r="G6284" s="8" t="n">
        <v>1056.3</v>
      </c>
      <c r="H6284" s="0" t="str">
        <f aca="false">INDEX(Products!$C:$C,MATCH(C6284,Products!$A:$A,0))</f>
        <v>Books</v>
      </c>
      <c r="I6284" s="0" t="str">
        <f aca="false">INDEX(Orders!$D:$D,MATCH(B6284,Orders!$A:$A,0))</f>
        <v>Delivered</v>
      </c>
      <c r="J6284" s="8" t="n">
        <f aca="false">INDEX(Products!$E:$E,MATCH(C6284,Products!$A:$A,0))</f>
        <v>849.27</v>
      </c>
      <c r="K6284" s="8" t="n">
        <f aca="false">D6284*J6284</f>
        <v>849.27</v>
      </c>
    </row>
    <row r="6285" customFormat="false" ht="15" hidden="false" customHeight="false" outlineLevel="0" collapsed="false">
      <c r="A6285" s="0" t="s">
        <v>14053</v>
      </c>
      <c r="B6285" s="0" t="s">
        <v>5554</v>
      </c>
      <c r="C6285" s="0" t="s">
        <v>7795</v>
      </c>
      <c r="D6285" s="0" t="n">
        <v>1</v>
      </c>
      <c r="E6285" s="8" t="n">
        <v>14009</v>
      </c>
      <c r="F6285" s="0" t="n">
        <v>0</v>
      </c>
      <c r="G6285" s="8" t="n">
        <v>14009</v>
      </c>
      <c r="H6285" s="0" t="str">
        <f aca="false">INDEX(Products!$C:$C,MATCH(C6285,Products!$A:$A,0))</f>
        <v>Electronics</v>
      </c>
      <c r="I6285" s="0" t="str">
        <f aca="false">INDEX(Orders!$D:$D,MATCH(B6285,Orders!$A:$A,0))</f>
        <v>Delivered</v>
      </c>
      <c r="J6285" s="8" t="n">
        <f aca="false">INDEX(Products!$E:$E,MATCH(C6285,Products!$A:$A,0))</f>
        <v>9706.62</v>
      </c>
      <c r="K6285" s="8" t="n">
        <f aca="false">D6285*J6285</f>
        <v>9706.62</v>
      </c>
    </row>
    <row r="6286" customFormat="false" ht="15" hidden="false" customHeight="false" outlineLevel="0" collapsed="false">
      <c r="A6286" s="0" t="s">
        <v>14054</v>
      </c>
      <c r="B6286" s="0" t="s">
        <v>5554</v>
      </c>
      <c r="C6286" s="0" t="s">
        <v>7668</v>
      </c>
      <c r="D6286" s="0" t="n">
        <v>1</v>
      </c>
      <c r="E6286" s="8" t="n">
        <v>2809</v>
      </c>
      <c r="F6286" s="0" t="n">
        <v>10</v>
      </c>
      <c r="G6286" s="8" t="n">
        <v>2528.1</v>
      </c>
      <c r="H6286" s="0" t="str">
        <f aca="false">INDEX(Products!$C:$C,MATCH(C6286,Products!$A:$A,0))</f>
        <v>Beauty &amp; Personal Care</v>
      </c>
      <c r="I6286" s="0" t="str">
        <f aca="false">INDEX(Orders!$D:$D,MATCH(B6286,Orders!$A:$A,0))</f>
        <v>Delivered</v>
      </c>
      <c r="J6286" s="8" t="n">
        <f aca="false">INDEX(Products!$E:$E,MATCH(C6286,Products!$A:$A,0))</f>
        <v>1850.71</v>
      </c>
      <c r="K6286" s="8" t="n">
        <f aca="false">D6286*J6286</f>
        <v>1850.71</v>
      </c>
    </row>
    <row r="6287" customFormat="false" ht="15" hidden="false" customHeight="false" outlineLevel="0" collapsed="false">
      <c r="A6287" s="0" t="s">
        <v>14055</v>
      </c>
      <c r="B6287" s="0" t="s">
        <v>5555</v>
      </c>
      <c r="C6287" s="0" t="s">
        <v>7805</v>
      </c>
      <c r="D6287" s="0" t="n">
        <v>1</v>
      </c>
      <c r="E6287" s="8" t="n">
        <v>18269</v>
      </c>
      <c r="F6287" s="0" t="n">
        <v>30</v>
      </c>
      <c r="G6287" s="8" t="n">
        <v>12788.3</v>
      </c>
      <c r="H6287" s="0" t="str">
        <f aca="false">INDEX(Products!$C:$C,MATCH(C6287,Products!$A:$A,0))</f>
        <v>Mobiles &amp; Accessories</v>
      </c>
      <c r="I6287" s="0" t="str">
        <f aca="false">INDEX(Orders!$D:$D,MATCH(B6287,Orders!$A:$A,0))</f>
        <v>Delivered</v>
      </c>
      <c r="J6287" s="8" t="n">
        <f aca="false">INDEX(Products!$E:$E,MATCH(C6287,Products!$A:$A,0))</f>
        <v>12301.55</v>
      </c>
      <c r="K6287" s="8" t="n">
        <f aca="false">D6287*J6287</f>
        <v>12301.55</v>
      </c>
    </row>
    <row r="6288" customFormat="false" ht="15" hidden="false" customHeight="false" outlineLevel="0" collapsed="false">
      <c r="A6288" s="0" t="s">
        <v>14056</v>
      </c>
      <c r="B6288" s="0" t="s">
        <v>5557</v>
      </c>
      <c r="C6288" s="0" t="s">
        <v>7727</v>
      </c>
      <c r="D6288" s="0" t="n">
        <v>2</v>
      </c>
      <c r="E6288" s="8" t="n">
        <v>2379</v>
      </c>
      <c r="F6288" s="0" t="n">
        <v>15</v>
      </c>
      <c r="G6288" s="8" t="n">
        <v>4044.3</v>
      </c>
      <c r="H6288" s="0" t="str">
        <f aca="false">INDEX(Products!$C:$C,MATCH(C6288,Products!$A:$A,0))</f>
        <v>Fashion</v>
      </c>
      <c r="I6288" s="0" t="str">
        <f aca="false">INDEX(Orders!$D:$D,MATCH(B6288,Orders!$A:$A,0))</f>
        <v>Delivered</v>
      </c>
      <c r="J6288" s="8" t="n">
        <f aca="false">INDEX(Products!$E:$E,MATCH(C6288,Products!$A:$A,0))</f>
        <v>1774.91</v>
      </c>
      <c r="K6288" s="8" t="n">
        <f aca="false">D6288*J6288</f>
        <v>3549.82</v>
      </c>
    </row>
    <row r="6289" customFormat="false" ht="15" hidden="false" customHeight="false" outlineLevel="0" collapsed="false">
      <c r="A6289" s="0" t="s">
        <v>14057</v>
      </c>
      <c r="B6289" s="0" t="s">
        <v>5558</v>
      </c>
      <c r="C6289" s="0" t="s">
        <v>7648</v>
      </c>
      <c r="D6289" s="0" t="n">
        <v>1</v>
      </c>
      <c r="E6289" s="8" t="n">
        <v>2869</v>
      </c>
      <c r="F6289" s="0" t="n">
        <v>10</v>
      </c>
      <c r="G6289" s="8" t="n">
        <v>2582.1</v>
      </c>
      <c r="H6289" s="0" t="str">
        <f aca="false">INDEX(Products!$C:$C,MATCH(C6289,Products!$A:$A,0))</f>
        <v>Sports &amp; Fitness</v>
      </c>
      <c r="I6289" s="0" t="str">
        <f aca="false">INDEX(Orders!$D:$D,MATCH(B6289,Orders!$A:$A,0))</f>
        <v>Delivered</v>
      </c>
      <c r="J6289" s="8" t="n">
        <f aca="false">INDEX(Products!$E:$E,MATCH(C6289,Products!$A:$A,0))</f>
        <v>1957.62</v>
      </c>
      <c r="K6289" s="8" t="n">
        <f aca="false">D6289*J6289</f>
        <v>1957.62</v>
      </c>
    </row>
    <row r="6290" customFormat="false" ht="15" hidden="false" customHeight="false" outlineLevel="0" collapsed="false">
      <c r="A6290" s="0" t="s">
        <v>14058</v>
      </c>
      <c r="B6290" s="0" t="s">
        <v>5558</v>
      </c>
      <c r="C6290" s="0" t="s">
        <v>7699</v>
      </c>
      <c r="D6290" s="0" t="n">
        <v>1</v>
      </c>
      <c r="E6290" s="8" t="n">
        <v>9229</v>
      </c>
      <c r="F6290" s="0" t="n">
        <v>10</v>
      </c>
      <c r="G6290" s="8" t="n">
        <v>8306.1</v>
      </c>
      <c r="H6290" s="0" t="str">
        <f aca="false">INDEX(Products!$C:$C,MATCH(C6290,Products!$A:$A,0))</f>
        <v>Sports &amp; Fitness</v>
      </c>
      <c r="I6290" s="0" t="str">
        <f aca="false">INDEX(Orders!$D:$D,MATCH(B6290,Orders!$A:$A,0))</f>
        <v>Delivered</v>
      </c>
      <c r="J6290" s="8" t="n">
        <f aca="false">INDEX(Products!$E:$E,MATCH(C6290,Products!$A:$A,0))</f>
        <v>5762.08</v>
      </c>
      <c r="K6290" s="8" t="n">
        <f aca="false">D6290*J6290</f>
        <v>5762.08</v>
      </c>
    </row>
    <row r="6291" customFormat="false" ht="15" hidden="false" customHeight="false" outlineLevel="0" collapsed="false">
      <c r="A6291" s="0" t="s">
        <v>14059</v>
      </c>
      <c r="B6291" s="0" t="s">
        <v>5559</v>
      </c>
      <c r="C6291" s="0" t="s">
        <v>7839</v>
      </c>
      <c r="D6291" s="0" t="n">
        <v>1</v>
      </c>
      <c r="E6291" s="8" t="n">
        <v>9969</v>
      </c>
      <c r="F6291" s="0" t="n">
        <v>15</v>
      </c>
      <c r="G6291" s="8" t="n">
        <v>8473.65</v>
      </c>
      <c r="H6291" s="0" t="str">
        <f aca="false">INDEX(Products!$C:$C,MATCH(C6291,Products!$A:$A,0))</f>
        <v>Home &amp; Kitchen</v>
      </c>
      <c r="I6291" s="0" t="str">
        <f aca="false">INDEX(Orders!$D:$D,MATCH(B6291,Orders!$A:$A,0))</f>
        <v>Delivered</v>
      </c>
      <c r="J6291" s="8" t="n">
        <f aca="false">INDEX(Products!$E:$E,MATCH(C6291,Products!$A:$A,0))</f>
        <v>5962.26</v>
      </c>
      <c r="K6291" s="8" t="n">
        <f aca="false">D6291*J6291</f>
        <v>5962.26</v>
      </c>
    </row>
    <row r="6292" customFormat="false" ht="15" hidden="false" customHeight="false" outlineLevel="0" collapsed="false">
      <c r="A6292" s="0" t="s">
        <v>14060</v>
      </c>
      <c r="B6292" s="0" t="s">
        <v>5560</v>
      </c>
      <c r="C6292" s="0" t="s">
        <v>7591</v>
      </c>
      <c r="D6292" s="0" t="n">
        <v>2</v>
      </c>
      <c r="E6292" s="8" t="n">
        <v>1640</v>
      </c>
      <c r="F6292" s="0" t="n">
        <v>0</v>
      </c>
      <c r="G6292" s="8" t="n">
        <v>3280</v>
      </c>
      <c r="H6292" s="0" t="str">
        <f aca="false">INDEX(Products!$C:$C,MATCH(C6292,Products!$A:$A,0))</f>
        <v>Beauty &amp; Personal Care</v>
      </c>
      <c r="I6292" s="0" t="str">
        <f aca="false">INDEX(Orders!$D:$D,MATCH(B6292,Orders!$A:$A,0))</f>
        <v>Delivered</v>
      </c>
      <c r="J6292" s="8" t="n">
        <f aca="false">INDEX(Products!$E:$E,MATCH(C6292,Products!$A:$A,0))</f>
        <v>939.85</v>
      </c>
      <c r="K6292" s="8" t="n">
        <f aca="false">D6292*J6292</f>
        <v>1879.7</v>
      </c>
    </row>
    <row r="6293" customFormat="false" ht="15" hidden="false" customHeight="false" outlineLevel="0" collapsed="false">
      <c r="A6293" s="0" t="s">
        <v>14061</v>
      </c>
      <c r="B6293" s="0" t="s">
        <v>5561</v>
      </c>
      <c r="C6293" s="0" t="s">
        <v>7857</v>
      </c>
      <c r="D6293" s="0" t="n">
        <v>1</v>
      </c>
      <c r="E6293" s="8" t="n">
        <v>2429</v>
      </c>
      <c r="F6293" s="0" t="n">
        <v>10</v>
      </c>
      <c r="G6293" s="8" t="n">
        <v>2186.1</v>
      </c>
      <c r="H6293" s="0" t="str">
        <f aca="false">INDEX(Products!$C:$C,MATCH(C6293,Products!$A:$A,0))</f>
        <v>Fashion</v>
      </c>
      <c r="I6293" s="0" t="str">
        <f aca="false">INDEX(Orders!$D:$D,MATCH(B6293,Orders!$A:$A,0))</f>
        <v>Returned</v>
      </c>
      <c r="J6293" s="8" t="n">
        <f aca="false">INDEX(Products!$E:$E,MATCH(C6293,Products!$A:$A,0))</f>
        <v>1801.14</v>
      </c>
      <c r="K6293" s="8" t="n">
        <f aca="false">D6293*J6293</f>
        <v>1801.14</v>
      </c>
    </row>
    <row r="6294" customFormat="false" ht="15" hidden="false" customHeight="false" outlineLevel="0" collapsed="false">
      <c r="A6294" s="0" t="s">
        <v>14062</v>
      </c>
      <c r="B6294" s="0" t="s">
        <v>5561</v>
      </c>
      <c r="C6294" s="0" t="s">
        <v>7851</v>
      </c>
      <c r="D6294" s="0" t="n">
        <v>1</v>
      </c>
      <c r="E6294" s="8" t="n">
        <v>2350</v>
      </c>
      <c r="F6294" s="0" t="n">
        <v>5</v>
      </c>
      <c r="G6294" s="8" t="n">
        <v>2232.5</v>
      </c>
      <c r="H6294" s="0" t="str">
        <f aca="false">INDEX(Products!$C:$C,MATCH(C6294,Products!$A:$A,0))</f>
        <v>Fashion</v>
      </c>
      <c r="I6294" s="0" t="str">
        <f aca="false">INDEX(Orders!$D:$D,MATCH(B6294,Orders!$A:$A,0))</f>
        <v>Returned</v>
      </c>
      <c r="J6294" s="8" t="n">
        <f aca="false">INDEX(Products!$E:$E,MATCH(C6294,Products!$A:$A,0))</f>
        <v>1565.14</v>
      </c>
      <c r="K6294" s="8" t="n">
        <f aca="false">D6294*J6294</f>
        <v>1565.14</v>
      </c>
    </row>
    <row r="6295" customFormat="false" ht="15" hidden="false" customHeight="false" outlineLevel="0" collapsed="false">
      <c r="A6295" s="0" t="s">
        <v>14063</v>
      </c>
      <c r="B6295" s="0" t="s">
        <v>5562</v>
      </c>
      <c r="C6295" s="0" t="s">
        <v>7670</v>
      </c>
      <c r="D6295" s="0" t="n">
        <v>1</v>
      </c>
      <c r="E6295" s="8" t="n">
        <v>9809</v>
      </c>
      <c r="F6295" s="0" t="n">
        <v>10</v>
      </c>
      <c r="G6295" s="8" t="n">
        <v>8828.1</v>
      </c>
      <c r="H6295" s="0" t="str">
        <f aca="false">INDEX(Products!$C:$C,MATCH(C6295,Products!$A:$A,0))</f>
        <v>Home &amp; Kitchen</v>
      </c>
      <c r="I6295" s="0" t="str">
        <f aca="false">INDEX(Orders!$D:$D,MATCH(B6295,Orders!$A:$A,0))</f>
        <v>Delivered</v>
      </c>
      <c r="J6295" s="8" t="n">
        <f aca="false">INDEX(Products!$E:$E,MATCH(C6295,Products!$A:$A,0))</f>
        <v>5919.54</v>
      </c>
      <c r="K6295" s="8" t="n">
        <f aca="false">D6295*J6295</f>
        <v>5919.54</v>
      </c>
    </row>
    <row r="6296" customFormat="false" ht="15" hidden="false" customHeight="false" outlineLevel="0" collapsed="false">
      <c r="A6296" s="0" t="s">
        <v>14064</v>
      </c>
      <c r="B6296" s="0" t="s">
        <v>5563</v>
      </c>
      <c r="C6296" s="0" t="s">
        <v>7694</v>
      </c>
      <c r="D6296" s="0" t="n">
        <v>1</v>
      </c>
      <c r="E6296" s="8" t="n">
        <v>14329</v>
      </c>
      <c r="F6296" s="0" t="n">
        <v>30</v>
      </c>
      <c r="G6296" s="8" t="n">
        <v>10030.3</v>
      </c>
      <c r="H6296" s="0" t="str">
        <f aca="false">INDEX(Products!$C:$C,MATCH(C6296,Products!$A:$A,0))</f>
        <v>Home &amp; Kitchen</v>
      </c>
      <c r="I6296" s="0" t="str">
        <f aca="false">INDEX(Orders!$D:$D,MATCH(B6296,Orders!$A:$A,0))</f>
        <v>Delivered</v>
      </c>
      <c r="J6296" s="8" t="n">
        <f aca="false">INDEX(Products!$E:$E,MATCH(C6296,Products!$A:$A,0))</f>
        <v>10731.9</v>
      </c>
      <c r="K6296" s="8" t="n">
        <f aca="false">D6296*J6296</f>
        <v>10731.9</v>
      </c>
    </row>
    <row r="6297" customFormat="false" ht="15" hidden="false" customHeight="false" outlineLevel="0" collapsed="false">
      <c r="A6297" s="0" t="s">
        <v>14065</v>
      </c>
      <c r="B6297" s="0" t="s">
        <v>5563</v>
      </c>
      <c r="C6297" s="0" t="s">
        <v>7614</v>
      </c>
      <c r="D6297" s="0" t="n">
        <v>1</v>
      </c>
      <c r="E6297" s="8" t="n">
        <v>23049</v>
      </c>
      <c r="F6297" s="0" t="n">
        <v>15</v>
      </c>
      <c r="G6297" s="8" t="n">
        <v>19591.65</v>
      </c>
      <c r="H6297" s="0" t="str">
        <f aca="false">INDEX(Products!$C:$C,MATCH(C6297,Products!$A:$A,0))</f>
        <v>Furniture</v>
      </c>
      <c r="I6297" s="0" t="str">
        <f aca="false">INDEX(Orders!$D:$D,MATCH(B6297,Orders!$A:$A,0))</f>
        <v>Delivered</v>
      </c>
      <c r="J6297" s="8" t="n">
        <f aca="false">INDEX(Products!$E:$E,MATCH(C6297,Products!$A:$A,0))</f>
        <v>13018.56</v>
      </c>
      <c r="K6297" s="8" t="n">
        <f aca="false">D6297*J6297</f>
        <v>13018.56</v>
      </c>
    </row>
    <row r="6298" customFormat="false" ht="15" hidden="false" customHeight="false" outlineLevel="0" collapsed="false">
      <c r="A6298" s="0" t="s">
        <v>14066</v>
      </c>
      <c r="B6298" s="0" t="s">
        <v>5564</v>
      </c>
      <c r="C6298" s="0" t="s">
        <v>8215</v>
      </c>
      <c r="D6298" s="0" t="n">
        <v>1</v>
      </c>
      <c r="E6298" s="8" t="n">
        <v>9779</v>
      </c>
      <c r="F6298" s="0" t="n">
        <v>10</v>
      </c>
      <c r="G6298" s="8" t="n">
        <v>8801.1</v>
      </c>
      <c r="H6298" s="0" t="str">
        <f aca="false">INDEX(Products!$C:$C,MATCH(C6298,Products!$A:$A,0))</f>
        <v>Sports &amp; Fitness</v>
      </c>
      <c r="I6298" s="0" t="str">
        <f aca="false">INDEX(Orders!$D:$D,MATCH(B6298,Orders!$A:$A,0))</f>
        <v>Delivered</v>
      </c>
      <c r="J6298" s="8" t="n">
        <f aca="false">INDEX(Products!$E:$E,MATCH(C6298,Products!$A:$A,0))</f>
        <v>6391.57</v>
      </c>
      <c r="K6298" s="8" t="n">
        <f aca="false">D6298*J6298</f>
        <v>6391.57</v>
      </c>
    </row>
    <row r="6299" customFormat="false" ht="15" hidden="false" customHeight="false" outlineLevel="0" collapsed="false">
      <c r="A6299" s="0" t="s">
        <v>14067</v>
      </c>
      <c r="B6299" s="0" t="s">
        <v>5564</v>
      </c>
      <c r="C6299" s="0" t="s">
        <v>7640</v>
      </c>
      <c r="D6299" s="0" t="n">
        <v>1</v>
      </c>
      <c r="E6299" s="8" t="n">
        <v>1880</v>
      </c>
      <c r="F6299" s="0" t="n">
        <v>10</v>
      </c>
      <c r="G6299" s="8" t="n">
        <v>1692</v>
      </c>
      <c r="H6299" s="0" t="str">
        <f aca="false">INDEX(Products!$C:$C,MATCH(C6299,Products!$A:$A,0))</f>
        <v>Fashion</v>
      </c>
      <c r="I6299" s="0" t="str">
        <f aca="false">INDEX(Orders!$D:$D,MATCH(B6299,Orders!$A:$A,0))</f>
        <v>Delivered</v>
      </c>
      <c r="J6299" s="8" t="n">
        <f aca="false">INDEX(Products!$E:$E,MATCH(C6299,Products!$A:$A,0))</f>
        <v>1401.93</v>
      </c>
      <c r="K6299" s="8" t="n">
        <f aca="false">D6299*J6299</f>
        <v>1401.93</v>
      </c>
    </row>
    <row r="6300" customFormat="false" ht="15" hidden="false" customHeight="false" outlineLevel="0" collapsed="false">
      <c r="A6300" s="0" t="s">
        <v>14068</v>
      </c>
      <c r="B6300" s="0" t="s">
        <v>5564</v>
      </c>
      <c r="C6300" s="0" t="s">
        <v>7855</v>
      </c>
      <c r="D6300" s="0" t="n">
        <v>1</v>
      </c>
      <c r="E6300" s="8" t="n">
        <v>40660</v>
      </c>
      <c r="F6300" s="0" t="n">
        <v>0</v>
      </c>
      <c r="G6300" s="8" t="n">
        <v>40660</v>
      </c>
      <c r="H6300" s="0" t="str">
        <f aca="false">INDEX(Products!$C:$C,MATCH(C6300,Products!$A:$A,0))</f>
        <v>Electronics</v>
      </c>
      <c r="I6300" s="0" t="str">
        <f aca="false">INDEX(Orders!$D:$D,MATCH(B6300,Orders!$A:$A,0))</f>
        <v>Delivered</v>
      </c>
      <c r="J6300" s="8" t="n">
        <f aca="false">INDEX(Products!$E:$E,MATCH(C6300,Products!$A:$A,0))</f>
        <v>24017.64</v>
      </c>
      <c r="K6300" s="8" t="n">
        <f aca="false">D6300*J6300</f>
        <v>24017.64</v>
      </c>
    </row>
    <row r="6301" customFormat="false" ht="15" hidden="false" customHeight="false" outlineLevel="0" collapsed="false">
      <c r="A6301" s="0" t="s">
        <v>14069</v>
      </c>
      <c r="B6301" s="0" t="s">
        <v>5564</v>
      </c>
      <c r="C6301" s="0" t="s">
        <v>8419</v>
      </c>
      <c r="D6301" s="0" t="n">
        <v>3</v>
      </c>
      <c r="E6301" s="8" t="n">
        <v>35300</v>
      </c>
      <c r="F6301" s="0" t="n">
        <v>10</v>
      </c>
      <c r="G6301" s="8" t="n">
        <v>95310</v>
      </c>
      <c r="H6301" s="0" t="str">
        <f aca="false">INDEX(Products!$C:$C,MATCH(C6301,Products!$A:$A,0))</f>
        <v>Electronics</v>
      </c>
      <c r="I6301" s="0" t="str">
        <f aca="false">INDEX(Orders!$D:$D,MATCH(B6301,Orders!$A:$A,0))</f>
        <v>Delivered</v>
      </c>
      <c r="J6301" s="8" t="n">
        <f aca="false">INDEX(Products!$E:$E,MATCH(C6301,Products!$A:$A,0))</f>
        <v>23536.44</v>
      </c>
      <c r="K6301" s="8" t="n">
        <f aca="false">D6301*J6301</f>
        <v>70609.32</v>
      </c>
    </row>
    <row r="6302" customFormat="false" ht="15" hidden="false" customHeight="false" outlineLevel="0" collapsed="false">
      <c r="A6302" s="0" t="s">
        <v>14070</v>
      </c>
      <c r="B6302" s="0" t="s">
        <v>5566</v>
      </c>
      <c r="C6302" s="0" t="s">
        <v>7642</v>
      </c>
      <c r="D6302" s="0" t="n">
        <v>1</v>
      </c>
      <c r="E6302" s="8" t="n">
        <v>15499</v>
      </c>
      <c r="F6302" s="0" t="n">
        <v>0</v>
      </c>
      <c r="G6302" s="8" t="n">
        <v>15499</v>
      </c>
      <c r="H6302" s="0" t="str">
        <f aca="false">INDEX(Products!$C:$C,MATCH(C6302,Products!$A:$A,0))</f>
        <v>Electronics</v>
      </c>
      <c r="I6302" s="0" t="str">
        <f aca="false">INDEX(Orders!$D:$D,MATCH(B6302,Orders!$A:$A,0))</f>
        <v>Delivered</v>
      </c>
      <c r="J6302" s="8" t="n">
        <f aca="false">INDEX(Products!$E:$E,MATCH(C6302,Products!$A:$A,0))</f>
        <v>11174.87</v>
      </c>
      <c r="K6302" s="8" t="n">
        <f aca="false">D6302*J6302</f>
        <v>11174.87</v>
      </c>
    </row>
    <row r="6303" customFormat="false" ht="15" hidden="false" customHeight="false" outlineLevel="0" collapsed="false">
      <c r="A6303" s="0" t="s">
        <v>14071</v>
      </c>
      <c r="B6303" s="0" t="s">
        <v>5567</v>
      </c>
      <c r="C6303" s="0" t="s">
        <v>7703</v>
      </c>
      <c r="D6303" s="0" t="n">
        <v>1</v>
      </c>
      <c r="E6303" s="8" t="n">
        <v>14499</v>
      </c>
      <c r="F6303" s="0" t="n">
        <v>0</v>
      </c>
      <c r="G6303" s="8" t="n">
        <v>14499</v>
      </c>
      <c r="H6303" s="0" t="str">
        <f aca="false">INDEX(Products!$C:$C,MATCH(C6303,Products!$A:$A,0))</f>
        <v>Electronics</v>
      </c>
      <c r="I6303" s="0" t="str">
        <f aca="false">INDEX(Orders!$D:$D,MATCH(B6303,Orders!$A:$A,0))</f>
        <v>Cancelled</v>
      </c>
      <c r="J6303" s="8" t="n">
        <f aca="false">INDEX(Products!$E:$E,MATCH(C6303,Products!$A:$A,0))</f>
        <v>10624.25</v>
      </c>
      <c r="K6303" s="8" t="n">
        <f aca="false">D6303*J6303</f>
        <v>10624.25</v>
      </c>
    </row>
    <row r="6304" customFormat="false" ht="15" hidden="false" customHeight="false" outlineLevel="0" collapsed="false">
      <c r="A6304" s="0" t="s">
        <v>14072</v>
      </c>
      <c r="B6304" s="0" t="s">
        <v>5569</v>
      </c>
      <c r="C6304" s="0" t="s">
        <v>7703</v>
      </c>
      <c r="D6304" s="0" t="n">
        <v>1</v>
      </c>
      <c r="E6304" s="8" t="n">
        <v>14499</v>
      </c>
      <c r="F6304" s="0" t="n">
        <v>10</v>
      </c>
      <c r="G6304" s="8" t="n">
        <v>13049.1</v>
      </c>
      <c r="H6304" s="0" t="str">
        <f aca="false">INDEX(Products!$C:$C,MATCH(C6304,Products!$A:$A,0))</f>
        <v>Electronics</v>
      </c>
      <c r="I6304" s="0" t="str">
        <f aca="false">INDEX(Orders!$D:$D,MATCH(B6304,Orders!$A:$A,0))</f>
        <v>Delivered</v>
      </c>
      <c r="J6304" s="8" t="n">
        <f aca="false">INDEX(Products!$E:$E,MATCH(C6304,Products!$A:$A,0))</f>
        <v>10624.25</v>
      </c>
      <c r="K6304" s="8" t="n">
        <f aca="false">D6304*J6304</f>
        <v>10624.25</v>
      </c>
    </row>
    <row r="6305" customFormat="false" ht="15" hidden="false" customHeight="false" outlineLevel="0" collapsed="false">
      <c r="A6305" s="0" t="s">
        <v>14073</v>
      </c>
      <c r="B6305" s="0" t="s">
        <v>5569</v>
      </c>
      <c r="C6305" s="0" t="s">
        <v>8083</v>
      </c>
      <c r="D6305" s="0" t="n">
        <v>1</v>
      </c>
      <c r="E6305" s="8" t="n">
        <v>1749</v>
      </c>
      <c r="F6305" s="0" t="n">
        <v>5</v>
      </c>
      <c r="G6305" s="8" t="n">
        <v>1661.55</v>
      </c>
      <c r="H6305" s="0" t="str">
        <f aca="false">INDEX(Products!$C:$C,MATCH(C6305,Products!$A:$A,0))</f>
        <v>Fashion</v>
      </c>
      <c r="I6305" s="0" t="str">
        <f aca="false">INDEX(Orders!$D:$D,MATCH(B6305,Orders!$A:$A,0))</f>
        <v>Delivered</v>
      </c>
      <c r="J6305" s="8" t="n">
        <f aca="false">INDEX(Products!$E:$E,MATCH(C6305,Products!$A:$A,0))</f>
        <v>1085.41</v>
      </c>
      <c r="K6305" s="8" t="n">
        <f aca="false">D6305*J6305</f>
        <v>1085.41</v>
      </c>
    </row>
    <row r="6306" customFormat="false" ht="15" hidden="false" customHeight="false" outlineLevel="0" collapsed="false">
      <c r="A6306" s="0" t="s">
        <v>14074</v>
      </c>
      <c r="B6306" s="0" t="s">
        <v>5570</v>
      </c>
      <c r="C6306" s="0" t="s">
        <v>7928</v>
      </c>
      <c r="D6306" s="0" t="n">
        <v>1</v>
      </c>
      <c r="E6306" s="8" t="n">
        <v>12299</v>
      </c>
      <c r="F6306" s="0" t="n">
        <v>10</v>
      </c>
      <c r="G6306" s="8" t="n">
        <v>11069.1</v>
      </c>
      <c r="H6306" s="0" t="str">
        <f aca="false">INDEX(Products!$C:$C,MATCH(C6306,Products!$A:$A,0))</f>
        <v>Home &amp; Kitchen</v>
      </c>
      <c r="I6306" s="0" t="str">
        <f aca="false">INDEX(Orders!$D:$D,MATCH(B6306,Orders!$A:$A,0))</f>
        <v>Delivered</v>
      </c>
      <c r="J6306" s="8" t="n">
        <f aca="false">INDEX(Products!$E:$E,MATCH(C6306,Products!$A:$A,0))</f>
        <v>8449.74</v>
      </c>
      <c r="K6306" s="8" t="n">
        <f aca="false">D6306*J6306</f>
        <v>8449.74</v>
      </c>
    </row>
    <row r="6307" customFormat="false" ht="15" hidden="false" customHeight="false" outlineLevel="0" collapsed="false">
      <c r="A6307" s="0" t="s">
        <v>14075</v>
      </c>
      <c r="B6307" s="0" t="s">
        <v>5571</v>
      </c>
      <c r="C6307" s="0" t="s">
        <v>7603</v>
      </c>
      <c r="D6307" s="0" t="n">
        <v>2</v>
      </c>
      <c r="E6307" s="8" t="n">
        <v>20939</v>
      </c>
      <c r="F6307" s="0" t="n">
        <v>30</v>
      </c>
      <c r="G6307" s="8" t="n">
        <v>29314.6</v>
      </c>
      <c r="H6307" s="0" t="str">
        <f aca="false">INDEX(Products!$C:$C,MATCH(C6307,Products!$A:$A,0))</f>
        <v>Mobiles &amp; Accessories</v>
      </c>
      <c r="I6307" s="0" t="str">
        <f aca="false">INDEX(Orders!$D:$D,MATCH(B6307,Orders!$A:$A,0))</f>
        <v>Delivered</v>
      </c>
      <c r="J6307" s="8" t="n">
        <f aca="false">INDEX(Products!$E:$E,MATCH(C6307,Products!$A:$A,0))</f>
        <v>12008.73</v>
      </c>
      <c r="K6307" s="8" t="n">
        <f aca="false">D6307*J6307</f>
        <v>24017.46</v>
      </c>
    </row>
    <row r="6308" customFormat="false" ht="15" hidden="false" customHeight="false" outlineLevel="0" collapsed="false">
      <c r="A6308" s="0" t="s">
        <v>14076</v>
      </c>
      <c r="B6308" s="0" t="s">
        <v>5572</v>
      </c>
      <c r="C6308" s="0" t="s">
        <v>7833</v>
      </c>
      <c r="D6308" s="0" t="n">
        <v>1</v>
      </c>
      <c r="E6308" s="8" t="n">
        <v>63680</v>
      </c>
      <c r="F6308" s="0" t="n">
        <v>0</v>
      </c>
      <c r="G6308" s="8" t="n">
        <v>63680</v>
      </c>
      <c r="H6308" s="0" t="str">
        <f aca="false">INDEX(Products!$C:$C,MATCH(C6308,Products!$A:$A,0))</f>
        <v>Mobiles &amp; Accessories</v>
      </c>
      <c r="I6308" s="0" t="str">
        <f aca="false">INDEX(Orders!$D:$D,MATCH(B6308,Orders!$A:$A,0))</f>
        <v>Delivered</v>
      </c>
      <c r="J6308" s="8" t="n">
        <f aca="false">INDEX(Products!$E:$E,MATCH(C6308,Products!$A:$A,0))</f>
        <v>42793.05</v>
      </c>
      <c r="K6308" s="8" t="n">
        <f aca="false">D6308*J6308</f>
        <v>42793.05</v>
      </c>
    </row>
    <row r="6309" customFormat="false" ht="15" hidden="false" customHeight="false" outlineLevel="0" collapsed="false">
      <c r="A6309" s="0" t="s">
        <v>14077</v>
      </c>
      <c r="B6309" s="0" t="s">
        <v>5572</v>
      </c>
      <c r="C6309" s="0" t="s">
        <v>7616</v>
      </c>
      <c r="D6309" s="0" t="n">
        <v>1</v>
      </c>
      <c r="E6309" s="8" t="n">
        <v>9379</v>
      </c>
      <c r="F6309" s="0" t="n">
        <v>0</v>
      </c>
      <c r="G6309" s="8" t="n">
        <v>9379</v>
      </c>
      <c r="H6309" s="0" t="str">
        <f aca="false">INDEX(Products!$C:$C,MATCH(C6309,Products!$A:$A,0))</f>
        <v>Electronics</v>
      </c>
      <c r="I6309" s="0" t="str">
        <f aca="false">INDEX(Orders!$D:$D,MATCH(B6309,Orders!$A:$A,0))</f>
        <v>Delivered</v>
      </c>
      <c r="J6309" s="8" t="n">
        <f aca="false">INDEX(Products!$E:$E,MATCH(C6309,Products!$A:$A,0))</f>
        <v>6769.42</v>
      </c>
      <c r="K6309" s="8" t="n">
        <f aca="false">D6309*J6309</f>
        <v>6769.42</v>
      </c>
    </row>
    <row r="6310" customFormat="false" ht="15" hidden="false" customHeight="false" outlineLevel="0" collapsed="false">
      <c r="A6310" s="0" t="s">
        <v>14078</v>
      </c>
      <c r="B6310" s="0" t="s">
        <v>5574</v>
      </c>
      <c r="C6310" s="0" t="s">
        <v>7640</v>
      </c>
      <c r="D6310" s="0" t="n">
        <v>1</v>
      </c>
      <c r="E6310" s="8" t="n">
        <v>1880</v>
      </c>
      <c r="F6310" s="0" t="n">
        <v>0</v>
      </c>
      <c r="G6310" s="8" t="n">
        <v>1880</v>
      </c>
      <c r="H6310" s="0" t="str">
        <f aca="false">INDEX(Products!$C:$C,MATCH(C6310,Products!$A:$A,0))</f>
        <v>Fashion</v>
      </c>
      <c r="I6310" s="0" t="str">
        <f aca="false">INDEX(Orders!$D:$D,MATCH(B6310,Orders!$A:$A,0))</f>
        <v>Delivered</v>
      </c>
      <c r="J6310" s="8" t="n">
        <f aca="false">INDEX(Products!$E:$E,MATCH(C6310,Products!$A:$A,0))</f>
        <v>1401.93</v>
      </c>
      <c r="K6310" s="8" t="n">
        <f aca="false">D6310*J6310</f>
        <v>1401.93</v>
      </c>
    </row>
    <row r="6311" customFormat="false" ht="15" hidden="false" customHeight="false" outlineLevel="0" collapsed="false">
      <c r="A6311" s="0" t="s">
        <v>14079</v>
      </c>
      <c r="B6311" s="0" t="s">
        <v>5576</v>
      </c>
      <c r="C6311" s="0" t="s">
        <v>7611</v>
      </c>
      <c r="D6311" s="0" t="n">
        <v>1</v>
      </c>
      <c r="E6311" s="8" t="n">
        <v>2209</v>
      </c>
      <c r="F6311" s="0" t="n">
        <v>20</v>
      </c>
      <c r="G6311" s="8" t="n">
        <v>1767.2</v>
      </c>
      <c r="H6311" s="0" t="str">
        <f aca="false">INDEX(Products!$C:$C,MATCH(C6311,Products!$A:$A,0))</f>
        <v>Beauty &amp; Personal Care</v>
      </c>
      <c r="I6311" s="0" t="str">
        <f aca="false">INDEX(Orders!$D:$D,MATCH(B6311,Orders!$A:$A,0))</f>
        <v>Delivered</v>
      </c>
      <c r="J6311" s="8" t="n">
        <f aca="false">INDEX(Products!$E:$E,MATCH(C6311,Products!$A:$A,0))</f>
        <v>1306.07</v>
      </c>
      <c r="K6311" s="8" t="n">
        <f aca="false">D6311*J6311</f>
        <v>1306.07</v>
      </c>
    </row>
    <row r="6312" customFormat="false" ht="15" hidden="false" customHeight="false" outlineLevel="0" collapsed="false">
      <c r="A6312" s="0" t="s">
        <v>14080</v>
      </c>
      <c r="B6312" s="0" t="s">
        <v>5577</v>
      </c>
      <c r="C6312" s="0" t="s">
        <v>7825</v>
      </c>
      <c r="D6312" s="0" t="n">
        <v>1</v>
      </c>
      <c r="E6312" s="8" t="n">
        <v>1190</v>
      </c>
      <c r="F6312" s="0" t="n">
        <v>15</v>
      </c>
      <c r="G6312" s="8" t="n">
        <v>1011.5</v>
      </c>
      <c r="H6312" s="0" t="str">
        <f aca="false">INDEX(Products!$C:$C,MATCH(C6312,Products!$A:$A,0))</f>
        <v>Fashion</v>
      </c>
      <c r="I6312" s="0" t="str">
        <f aca="false">INDEX(Orders!$D:$D,MATCH(B6312,Orders!$A:$A,0))</f>
        <v>Delivered</v>
      </c>
      <c r="J6312" s="8" t="n">
        <f aca="false">INDEX(Products!$E:$E,MATCH(C6312,Products!$A:$A,0))</f>
        <v>814.55</v>
      </c>
      <c r="K6312" s="8" t="n">
        <f aca="false">D6312*J6312</f>
        <v>814.55</v>
      </c>
    </row>
    <row r="6313" customFormat="false" ht="15" hidden="false" customHeight="false" outlineLevel="0" collapsed="false">
      <c r="A6313" s="0" t="s">
        <v>14081</v>
      </c>
      <c r="B6313" s="0" t="s">
        <v>5579</v>
      </c>
      <c r="C6313" s="0" t="s">
        <v>7682</v>
      </c>
      <c r="D6313" s="0" t="n">
        <v>1</v>
      </c>
      <c r="E6313" s="8" t="n">
        <v>2049</v>
      </c>
      <c r="F6313" s="0" t="n">
        <v>20</v>
      </c>
      <c r="G6313" s="8" t="n">
        <v>1639.2</v>
      </c>
      <c r="H6313" s="0" t="str">
        <f aca="false">INDEX(Products!$C:$C,MATCH(C6313,Products!$A:$A,0))</f>
        <v>Fashion</v>
      </c>
      <c r="I6313" s="0" t="str">
        <f aca="false">INDEX(Orders!$D:$D,MATCH(B6313,Orders!$A:$A,0))</f>
        <v>Delivered</v>
      </c>
      <c r="J6313" s="8" t="n">
        <f aca="false">INDEX(Products!$E:$E,MATCH(C6313,Products!$A:$A,0))</f>
        <v>1504.28</v>
      </c>
      <c r="K6313" s="8" t="n">
        <f aca="false">D6313*J6313</f>
        <v>1504.28</v>
      </c>
    </row>
    <row r="6314" customFormat="false" ht="15" hidden="false" customHeight="false" outlineLevel="0" collapsed="false">
      <c r="A6314" s="0" t="s">
        <v>14082</v>
      </c>
      <c r="B6314" s="0" t="s">
        <v>5582</v>
      </c>
      <c r="C6314" s="0" t="s">
        <v>7857</v>
      </c>
      <c r="D6314" s="0" t="n">
        <v>1</v>
      </c>
      <c r="E6314" s="8" t="n">
        <v>2429</v>
      </c>
      <c r="F6314" s="0" t="n">
        <v>0</v>
      </c>
      <c r="G6314" s="8" t="n">
        <v>2429</v>
      </c>
      <c r="H6314" s="0" t="str">
        <f aca="false">INDEX(Products!$C:$C,MATCH(C6314,Products!$A:$A,0))</f>
        <v>Fashion</v>
      </c>
      <c r="I6314" s="0" t="str">
        <f aca="false">INDEX(Orders!$D:$D,MATCH(B6314,Orders!$A:$A,0))</f>
        <v>Delivered</v>
      </c>
      <c r="J6314" s="8" t="n">
        <f aca="false">INDEX(Products!$E:$E,MATCH(C6314,Products!$A:$A,0))</f>
        <v>1801.14</v>
      </c>
      <c r="K6314" s="8" t="n">
        <f aca="false">D6314*J6314</f>
        <v>1801.14</v>
      </c>
    </row>
    <row r="6315" customFormat="false" ht="15" hidden="false" customHeight="false" outlineLevel="0" collapsed="false">
      <c r="A6315" s="0" t="s">
        <v>14083</v>
      </c>
      <c r="B6315" s="0" t="s">
        <v>5583</v>
      </c>
      <c r="C6315" s="0" t="s">
        <v>8221</v>
      </c>
      <c r="D6315" s="0" t="n">
        <v>1</v>
      </c>
      <c r="E6315" s="8" t="n">
        <v>31819</v>
      </c>
      <c r="F6315" s="0" t="n">
        <v>15</v>
      </c>
      <c r="G6315" s="8" t="n">
        <v>27046.15</v>
      </c>
      <c r="H6315" s="0" t="str">
        <f aca="false">INDEX(Products!$C:$C,MATCH(C6315,Products!$A:$A,0))</f>
        <v>Furniture</v>
      </c>
      <c r="I6315" s="0" t="str">
        <f aca="false">INDEX(Orders!$D:$D,MATCH(B6315,Orders!$A:$A,0))</f>
        <v>Delivered</v>
      </c>
      <c r="J6315" s="8" t="n">
        <f aca="false">INDEX(Products!$E:$E,MATCH(C6315,Products!$A:$A,0))</f>
        <v>17577.81</v>
      </c>
      <c r="K6315" s="8" t="n">
        <f aca="false">D6315*J6315</f>
        <v>17577.81</v>
      </c>
    </row>
    <row r="6316" customFormat="false" ht="15" hidden="false" customHeight="false" outlineLevel="0" collapsed="false">
      <c r="A6316" s="0" t="s">
        <v>14084</v>
      </c>
      <c r="B6316" s="0" t="s">
        <v>5583</v>
      </c>
      <c r="C6316" s="0" t="s">
        <v>7928</v>
      </c>
      <c r="D6316" s="0" t="n">
        <v>1</v>
      </c>
      <c r="E6316" s="8" t="n">
        <v>12299</v>
      </c>
      <c r="F6316" s="0" t="n">
        <v>0</v>
      </c>
      <c r="G6316" s="8" t="n">
        <v>12299</v>
      </c>
      <c r="H6316" s="0" t="str">
        <f aca="false">INDEX(Products!$C:$C,MATCH(C6316,Products!$A:$A,0))</f>
        <v>Home &amp; Kitchen</v>
      </c>
      <c r="I6316" s="0" t="str">
        <f aca="false">INDEX(Orders!$D:$D,MATCH(B6316,Orders!$A:$A,0))</f>
        <v>Delivered</v>
      </c>
      <c r="J6316" s="8" t="n">
        <f aca="false">INDEX(Products!$E:$E,MATCH(C6316,Products!$A:$A,0))</f>
        <v>8449.74</v>
      </c>
      <c r="K6316" s="8" t="n">
        <f aca="false">D6316*J6316</f>
        <v>8449.74</v>
      </c>
    </row>
    <row r="6317" customFormat="false" ht="15" hidden="false" customHeight="false" outlineLevel="0" collapsed="false">
      <c r="A6317" s="0" t="s">
        <v>14085</v>
      </c>
      <c r="B6317" s="0" t="s">
        <v>5584</v>
      </c>
      <c r="C6317" s="0" t="s">
        <v>8215</v>
      </c>
      <c r="D6317" s="0" t="n">
        <v>1</v>
      </c>
      <c r="E6317" s="8" t="n">
        <v>9779</v>
      </c>
      <c r="F6317" s="0" t="n">
        <v>15</v>
      </c>
      <c r="G6317" s="8" t="n">
        <v>8312.15</v>
      </c>
      <c r="H6317" s="0" t="str">
        <f aca="false">INDEX(Products!$C:$C,MATCH(C6317,Products!$A:$A,0))</f>
        <v>Sports &amp; Fitness</v>
      </c>
      <c r="I6317" s="0" t="str">
        <f aca="false">INDEX(Orders!$D:$D,MATCH(B6317,Orders!$A:$A,0))</f>
        <v>Delivered</v>
      </c>
      <c r="J6317" s="8" t="n">
        <f aca="false">INDEX(Products!$E:$E,MATCH(C6317,Products!$A:$A,0))</f>
        <v>6391.57</v>
      </c>
      <c r="K6317" s="8" t="n">
        <f aca="false">D6317*J6317</f>
        <v>6391.57</v>
      </c>
    </row>
    <row r="6318" customFormat="false" ht="15" hidden="false" customHeight="false" outlineLevel="0" collapsed="false">
      <c r="A6318" s="0" t="s">
        <v>14086</v>
      </c>
      <c r="B6318" s="0" t="s">
        <v>5584</v>
      </c>
      <c r="C6318" s="0" t="s">
        <v>7745</v>
      </c>
      <c r="D6318" s="0" t="n">
        <v>1</v>
      </c>
      <c r="E6318" s="8" t="n">
        <v>19339</v>
      </c>
      <c r="F6318" s="0" t="n">
        <v>20</v>
      </c>
      <c r="G6318" s="8" t="n">
        <v>15471.2</v>
      </c>
      <c r="H6318" s="0" t="str">
        <f aca="false">INDEX(Products!$C:$C,MATCH(C6318,Products!$A:$A,0))</f>
        <v>Furniture</v>
      </c>
      <c r="I6318" s="0" t="str">
        <f aca="false">INDEX(Orders!$D:$D,MATCH(B6318,Orders!$A:$A,0))</f>
        <v>Delivered</v>
      </c>
      <c r="J6318" s="8" t="n">
        <f aca="false">INDEX(Products!$E:$E,MATCH(C6318,Products!$A:$A,0))</f>
        <v>11729</v>
      </c>
      <c r="K6318" s="8" t="n">
        <f aca="false">D6318*J6318</f>
        <v>11729</v>
      </c>
    </row>
    <row r="6319" customFormat="false" ht="15" hidden="false" customHeight="false" outlineLevel="0" collapsed="false">
      <c r="A6319" s="0" t="s">
        <v>14087</v>
      </c>
      <c r="B6319" s="0" t="s">
        <v>5585</v>
      </c>
      <c r="C6319" s="0" t="s">
        <v>7825</v>
      </c>
      <c r="D6319" s="0" t="n">
        <v>1</v>
      </c>
      <c r="E6319" s="8" t="n">
        <v>1190</v>
      </c>
      <c r="F6319" s="0" t="n">
        <v>10</v>
      </c>
      <c r="G6319" s="8" t="n">
        <v>1071</v>
      </c>
      <c r="H6319" s="0" t="str">
        <f aca="false">INDEX(Products!$C:$C,MATCH(C6319,Products!$A:$A,0))</f>
        <v>Fashion</v>
      </c>
      <c r="I6319" s="0" t="str">
        <f aca="false">INDEX(Orders!$D:$D,MATCH(B6319,Orders!$A:$A,0))</f>
        <v>Delivered</v>
      </c>
      <c r="J6319" s="8" t="n">
        <f aca="false">INDEX(Products!$E:$E,MATCH(C6319,Products!$A:$A,0))</f>
        <v>814.55</v>
      </c>
      <c r="K6319" s="8" t="n">
        <f aca="false">D6319*J6319</f>
        <v>814.55</v>
      </c>
    </row>
    <row r="6320" customFormat="false" ht="15" hidden="false" customHeight="false" outlineLevel="0" collapsed="false">
      <c r="A6320" s="0" t="s">
        <v>14088</v>
      </c>
      <c r="B6320" s="0" t="s">
        <v>5586</v>
      </c>
      <c r="C6320" s="0" t="s">
        <v>7682</v>
      </c>
      <c r="D6320" s="0" t="n">
        <v>1</v>
      </c>
      <c r="E6320" s="8" t="n">
        <v>2049</v>
      </c>
      <c r="F6320" s="0" t="n">
        <v>15</v>
      </c>
      <c r="G6320" s="8" t="n">
        <v>1741.65</v>
      </c>
      <c r="H6320" s="0" t="str">
        <f aca="false">INDEX(Products!$C:$C,MATCH(C6320,Products!$A:$A,0))</f>
        <v>Fashion</v>
      </c>
      <c r="I6320" s="0" t="str">
        <f aca="false">INDEX(Orders!$D:$D,MATCH(B6320,Orders!$A:$A,0))</f>
        <v>Delivered</v>
      </c>
      <c r="J6320" s="8" t="n">
        <f aca="false">INDEX(Products!$E:$E,MATCH(C6320,Products!$A:$A,0))</f>
        <v>1504.28</v>
      </c>
      <c r="K6320" s="8" t="n">
        <f aca="false">D6320*J6320</f>
        <v>1504.28</v>
      </c>
    </row>
    <row r="6321" customFormat="false" ht="15" hidden="false" customHeight="false" outlineLevel="0" collapsed="false">
      <c r="A6321" s="0" t="s">
        <v>14089</v>
      </c>
      <c r="B6321" s="0" t="s">
        <v>5586</v>
      </c>
      <c r="C6321" s="0" t="s">
        <v>8043</v>
      </c>
      <c r="D6321" s="0" t="n">
        <v>1</v>
      </c>
      <c r="E6321" s="8" t="n">
        <v>4009</v>
      </c>
      <c r="F6321" s="0" t="n">
        <v>0</v>
      </c>
      <c r="G6321" s="8" t="n">
        <v>4009</v>
      </c>
      <c r="H6321" s="0" t="str">
        <f aca="false">INDEX(Products!$C:$C,MATCH(C6321,Products!$A:$A,0))</f>
        <v>Sports &amp; Fitness</v>
      </c>
      <c r="I6321" s="0" t="str">
        <f aca="false">INDEX(Orders!$D:$D,MATCH(B6321,Orders!$A:$A,0))</f>
        <v>Delivered</v>
      </c>
      <c r="J6321" s="8" t="n">
        <f aca="false">INDEX(Products!$E:$E,MATCH(C6321,Products!$A:$A,0))</f>
        <v>2884.91</v>
      </c>
      <c r="K6321" s="8" t="n">
        <f aca="false">D6321*J6321</f>
        <v>2884.91</v>
      </c>
    </row>
    <row r="6322" customFormat="false" ht="15" hidden="false" customHeight="false" outlineLevel="0" collapsed="false">
      <c r="A6322" s="0" t="s">
        <v>14090</v>
      </c>
      <c r="B6322" s="0" t="s">
        <v>5586</v>
      </c>
      <c r="C6322" s="0" t="s">
        <v>7626</v>
      </c>
      <c r="D6322" s="0" t="n">
        <v>1</v>
      </c>
      <c r="E6322" s="8" t="n">
        <v>869</v>
      </c>
      <c r="F6322" s="0" t="n">
        <v>0</v>
      </c>
      <c r="G6322" s="8" t="n">
        <v>869</v>
      </c>
      <c r="H6322" s="0" t="str">
        <f aca="false">INDEX(Products!$C:$C,MATCH(C6322,Products!$A:$A,0))</f>
        <v>Books</v>
      </c>
      <c r="I6322" s="0" t="str">
        <f aca="false">INDEX(Orders!$D:$D,MATCH(B6322,Orders!$A:$A,0))</f>
        <v>Delivered</v>
      </c>
      <c r="J6322" s="8" t="n">
        <f aca="false">INDEX(Products!$E:$E,MATCH(C6322,Products!$A:$A,0))</f>
        <v>602.8</v>
      </c>
      <c r="K6322" s="8" t="n">
        <f aca="false">D6322*J6322</f>
        <v>602.8</v>
      </c>
    </row>
    <row r="6323" customFormat="false" ht="15" hidden="false" customHeight="false" outlineLevel="0" collapsed="false">
      <c r="A6323" s="0" t="s">
        <v>14091</v>
      </c>
      <c r="B6323" s="0" t="s">
        <v>5587</v>
      </c>
      <c r="C6323" s="0" t="s">
        <v>7853</v>
      </c>
      <c r="D6323" s="0" t="n">
        <v>2</v>
      </c>
      <c r="E6323" s="8" t="n">
        <v>1989</v>
      </c>
      <c r="F6323" s="0" t="n">
        <v>5</v>
      </c>
      <c r="G6323" s="8" t="n">
        <v>3779.1</v>
      </c>
      <c r="H6323" s="0" t="str">
        <f aca="false">INDEX(Products!$C:$C,MATCH(C6323,Products!$A:$A,0))</f>
        <v>Fashion</v>
      </c>
      <c r="I6323" s="0" t="str">
        <f aca="false">INDEX(Orders!$D:$D,MATCH(B6323,Orders!$A:$A,0))</f>
        <v>Delivered</v>
      </c>
      <c r="J6323" s="8" t="n">
        <f aca="false">INDEX(Products!$E:$E,MATCH(C6323,Products!$A:$A,0))</f>
        <v>1234.69</v>
      </c>
      <c r="K6323" s="8" t="n">
        <f aca="false">D6323*J6323</f>
        <v>2469.38</v>
      </c>
    </row>
    <row r="6324" customFormat="false" ht="15" hidden="false" customHeight="false" outlineLevel="0" collapsed="false">
      <c r="A6324" s="0" t="s">
        <v>14092</v>
      </c>
      <c r="B6324" s="0" t="s">
        <v>5587</v>
      </c>
      <c r="C6324" s="0" t="s">
        <v>7678</v>
      </c>
      <c r="D6324" s="0" t="n">
        <v>2</v>
      </c>
      <c r="E6324" s="8" t="n">
        <v>9859</v>
      </c>
      <c r="F6324" s="0" t="n">
        <v>0</v>
      </c>
      <c r="G6324" s="8" t="n">
        <v>19718</v>
      </c>
      <c r="H6324" s="0" t="str">
        <f aca="false">INDEX(Products!$C:$C,MATCH(C6324,Products!$A:$A,0))</f>
        <v>Electronics</v>
      </c>
      <c r="I6324" s="0" t="str">
        <f aca="false">INDEX(Orders!$D:$D,MATCH(B6324,Orders!$A:$A,0))</f>
        <v>Delivered</v>
      </c>
      <c r="J6324" s="8" t="n">
        <f aca="false">INDEX(Products!$E:$E,MATCH(C6324,Products!$A:$A,0))</f>
        <v>6581.05</v>
      </c>
      <c r="K6324" s="8" t="n">
        <f aca="false">D6324*J6324</f>
        <v>13162.1</v>
      </c>
    </row>
    <row r="6325" customFormat="false" ht="15" hidden="false" customHeight="false" outlineLevel="0" collapsed="false">
      <c r="A6325" s="0" t="s">
        <v>14093</v>
      </c>
      <c r="B6325" s="0" t="s">
        <v>5589</v>
      </c>
      <c r="C6325" s="0" t="s">
        <v>7716</v>
      </c>
      <c r="D6325" s="0" t="n">
        <v>2</v>
      </c>
      <c r="E6325" s="8" t="n">
        <v>979</v>
      </c>
      <c r="F6325" s="0" t="n">
        <v>0</v>
      </c>
      <c r="G6325" s="8" t="n">
        <v>1958</v>
      </c>
      <c r="H6325" s="0" t="str">
        <f aca="false">INDEX(Products!$C:$C,MATCH(C6325,Products!$A:$A,0))</f>
        <v>Books</v>
      </c>
      <c r="I6325" s="0" t="str">
        <f aca="false">INDEX(Orders!$D:$D,MATCH(B6325,Orders!$A:$A,0))</f>
        <v>Delivered</v>
      </c>
      <c r="J6325" s="8" t="n">
        <f aca="false">INDEX(Products!$E:$E,MATCH(C6325,Products!$A:$A,0))</f>
        <v>603.86</v>
      </c>
      <c r="K6325" s="8" t="n">
        <f aca="false">D6325*J6325</f>
        <v>1207.72</v>
      </c>
    </row>
    <row r="6326" customFormat="false" ht="15" hidden="false" customHeight="false" outlineLevel="0" collapsed="false">
      <c r="A6326" s="0" t="s">
        <v>14094</v>
      </c>
      <c r="B6326" s="0" t="s">
        <v>5589</v>
      </c>
      <c r="C6326" s="0" t="s">
        <v>7607</v>
      </c>
      <c r="D6326" s="0" t="n">
        <v>1</v>
      </c>
      <c r="E6326" s="8" t="n">
        <v>26229</v>
      </c>
      <c r="F6326" s="0" t="n">
        <v>20</v>
      </c>
      <c r="G6326" s="8" t="n">
        <v>20983.2</v>
      </c>
      <c r="H6326" s="0" t="str">
        <f aca="false">INDEX(Products!$C:$C,MATCH(C6326,Products!$A:$A,0))</f>
        <v>Furniture</v>
      </c>
      <c r="I6326" s="0" t="str">
        <f aca="false">INDEX(Orders!$D:$D,MATCH(B6326,Orders!$A:$A,0))</f>
        <v>Delivered</v>
      </c>
      <c r="J6326" s="8" t="n">
        <f aca="false">INDEX(Products!$E:$E,MATCH(C6326,Products!$A:$A,0))</f>
        <v>18876.62</v>
      </c>
      <c r="K6326" s="8" t="n">
        <f aca="false">D6326*J6326</f>
        <v>18876.62</v>
      </c>
    </row>
    <row r="6327" customFormat="false" ht="15" hidden="false" customHeight="false" outlineLevel="0" collapsed="false">
      <c r="A6327" s="0" t="s">
        <v>14095</v>
      </c>
      <c r="B6327" s="0" t="s">
        <v>5591</v>
      </c>
      <c r="C6327" s="0" t="s">
        <v>8065</v>
      </c>
      <c r="D6327" s="0" t="n">
        <v>1</v>
      </c>
      <c r="E6327" s="8" t="n">
        <v>4989</v>
      </c>
      <c r="F6327" s="0" t="n">
        <v>10</v>
      </c>
      <c r="G6327" s="8" t="n">
        <v>4490.1</v>
      </c>
      <c r="H6327" s="0" t="str">
        <f aca="false">INDEX(Products!$C:$C,MATCH(C6327,Products!$A:$A,0))</f>
        <v>Electronics</v>
      </c>
      <c r="I6327" s="0" t="str">
        <f aca="false">INDEX(Orders!$D:$D,MATCH(B6327,Orders!$A:$A,0))</f>
        <v>Delivered</v>
      </c>
      <c r="J6327" s="8" t="n">
        <f aca="false">INDEX(Products!$E:$E,MATCH(C6327,Products!$A:$A,0))</f>
        <v>3490.69</v>
      </c>
      <c r="K6327" s="8" t="n">
        <f aca="false">D6327*J6327</f>
        <v>3490.69</v>
      </c>
    </row>
    <row r="6328" customFormat="false" ht="15" hidden="false" customHeight="false" outlineLevel="0" collapsed="false">
      <c r="A6328" s="0" t="s">
        <v>14096</v>
      </c>
      <c r="B6328" s="0" t="s">
        <v>5591</v>
      </c>
      <c r="C6328" s="0" t="s">
        <v>7628</v>
      </c>
      <c r="D6328" s="0" t="n">
        <v>2</v>
      </c>
      <c r="E6328" s="8" t="n">
        <v>40359</v>
      </c>
      <c r="F6328" s="0" t="n">
        <v>0</v>
      </c>
      <c r="G6328" s="8" t="n">
        <v>80718</v>
      </c>
      <c r="H6328" s="0" t="str">
        <f aca="false">INDEX(Products!$C:$C,MATCH(C6328,Products!$A:$A,0))</f>
        <v>Mobiles &amp; Accessories</v>
      </c>
      <c r="I6328" s="0" t="str">
        <f aca="false">INDEX(Orders!$D:$D,MATCH(B6328,Orders!$A:$A,0))</f>
        <v>Delivered</v>
      </c>
      <c r="J6328" s="8" t="n">
        <f aca="false">INDEX(Products!$E:$E,MATCH(C6328,Products!$A:$A,0))</f>
        <v>23885.95</v>
      </c>
      <c r="K6328" s="8" t="n">
        <f aca="false">D6328*J6328</f>
        <v>47771.9</v>
      </c>
    </row>
    <row r="6329" customFormat="false" ht="15" hidden="false" customHeight="false" outlineLevel="0" collapsed="false">
      <c r="A6329" s="0" t="s">
        <v>14097</v>
      </c>
      <c r="B6329" s="0" t="s">
        <v>5593</v>
      </c>
      <c r="C6329" s="0" t="s">
        <v>7626</v>
      </c>
      <c r="D6329" s="0" t="n">
        <v>1</v>
      </c>
      <c r="E6329" s="8" t="n">
        <v>869</v>
      </c>
      <c r="F6329" s="0" t="n">
        <v>0</v>
      </c>
      <c r="G6329" s="8" t="n">
        <v>869</v>
      </c>
      <c r="H6329" s="0" t="str">
        <f aca="false">INDEX(Products!$C:$C,MATCH(C6329,Products!$A:$A,0))</f>
        <v>Books</v>
      </c>
      <c r="I6329" s="0" t="str">
        <f aca="false">INDEX(Orders!$D:$D,MATCH(B6329,Orders!$A:$A,0))</f>
        <v>Delivered</v>
      </c>
      <c r="J6329" s="8" t="n">
        <f aca="false">INDEX(Products!$E:$E,MATCH(C6329,Products!$A:$A,0))</f>
        <v>602.8</v>
      </c>
      <c r="K6329" s="8" t="n">
        <f aca="false">D6329*J6329</f>
        <v>602.8</v>
      </c>
    </row>
    <row r="6330" customFormat="false" ht="15" hidden="false" customHeight="false" outlineLevel="0" collapsed="false">
      <c r="A6330" s="0" t="s">
        <v>14098</v>
      </c>
      <c r="B6330" s="0" t="s">
        <v>5595</v>
      </c>
      <c r="C6330" s="0" t="s">
        <v>7672</v>
      </c>
      <c r="D6330" s="0" t="n">
        <v>1</v>
      </c>
      <c r="E6330" s="8" t="n">
        <v>169</v>
      </c>
      <c r="F6330" s="0" t="n">
        <v>20</v>
      </c>
      <c r="G6330" s="8" t="n">
        <v>135.2</v>
      </c>
      <c r="H6330" s="0" t="str">
        <f aca="false">INDEX(Products!$C:$C,MATCH(C6330,Products!$A:$A,0))</f>
        <v>Grocery</v>
      </c>
      <c r="I6330" s="0" t="str">
        <f aca="false">INDEX(Orders!$D:$D,MATCH(B6330,Orders!$A:$A,0))</f>
        <v>Delivered</v>
      </c>
      <c r="J6330" s="8" t="n">
        <f aca="false">INDEX(Products!$E:$E,MATCH(C6330,Products!$A:$A,0))</f>
        <v>105.02</v>
      </c>
      <c r="K6330" s="8" t="n">
        <f aca="false">D6330*J6330</f>
        <v>105.02</v>
      </c>
    </row>
    <row r="6331" customFormat="false" ht="15" hidden="false" customHeight="false" outlineLevel="0" collapsed="false">
      <c r="A6331" s="0" t="s">
        <v>14099</v>
      </c>
      <c r="B6331" s="0" t="s">
        <v>5595</v>
      </c>
      <c r="C6331" s="0" t="s">
        <v>7628</v>
      </c>
      <c r="D6331" s="0" t="n">
        <v>1</v>
      </c>
      <c r="E6331" s="8" t="n">
        <v>40359</v>
      </c>
      <c r="F6331" s="0" t="n">
        <v>5</v>
      </c>
      <c r="G6331" s="8" t="n">
        <v>38341.05</v>
      </c>
      <c r="H6331" s="0" t="str">
        <f aca="false">INDEX(Products!$C:$C,MATCH(C6331,Products!$A:$A,0))</f>
        <v>Mobiles &amp; Accessories</v>
      </c>
      <c r="I6331" s="0" t="str">
        <f aca="false">INDEX(Orders!$D:$D,MATCH(B6331,Orders!$A:$A,0))</f>
        <v>Delivered</v>
      </c>
      <c r="J6331" s="8" t="n">
        <f aca="false">INDEX(Products!$E:$E,MATCH(C6331,Products!$A:$A,0))</f>
        <v>23885.95</v>
      </c>
      <c r="K6331" s="8" t="n">
        <f aca="false">D6331*J6331</f>
        <v>23885.95</v>
      </c>
    </row>
    <row r="6332" customFormat="false" ht="15" hidden="false" customHeight="false" outlineLevel="0" collapsed="false">
      <c r="A6332" s="0" t="s">
        <v>14100</v>
      </c>
      <c r="B6332" s="0" t="s">
        <v>5596</v>
      </c>
      <c r="C6332" s="0" t="s">
        <v>8094</v>
      </c>
      <c r="D6332" s="0" t="n">
        <v>1</v>
      </c>
      <c r="E6332" s="8" t="n">
        <v>3199</v>
      </c>
      <c r="F6332" s="0" t="n">
        <v>10</v>
      </c>
      <c r="G6332" s="8" t="n">
        <v>2879.1</v>
      </c>
      <c r="H6332" s="0" t="str">
        <f aca="false">INDEX(Products!$C:$C,MATCH(C6332,Products!$A:$A,0))</f>
        <v>Sports &amp; Fitness</v>
      </c>
      <c r="I6332" s="0" t="str">
        <f aca="false">INDEX(Orders!$D:$D,MATCH(B6332,Orders!$A:$A,0))</f>
        <v>Delivered</v>
      </c>
      <c r="J6332" s="8" t="n">
        <f aca="false">INDEX(Products!$E:$E,MATCH(C6332,Products!$A:$A,0))</f>
        <v>1765.83</v>
      </c>
      <c r="K6332" s="8" t="n">
        <f aca="false">D6332*J6332</f>
        <v>1765.83</v>
      </c>
    </row>
    <row r="6333" customFormat="false" ht="15" hidden="false" customHeight="false" outlineLevel="0" collapsed="false">
      <c r="A6333" s="0" t="s">
        <v>14101</v>
      </c>
      <c r="B6333" s="0" t="s">
        <v>5597</v>
      </c>
      <c r="C6333" s="0" t="s">
        <v>7809</v>
      </c>
      <c r="D6333" s="0" t="n">
        <v>1</v>
      </c>
      <c r="E6333" s="8" t="n">
        <v>9019</v>
      </c>
      <c r="F6333" s="0" t="n">
        <v>0</v>
      </c>
      <c r="G6333" s="8" t="n">
        <v>9019</v>
      </c>
      <c r="H6333" s="0" t="str">
        <f aca="false">INDEX(Products!$C:$C,MATCH(C6333,Products!$A:$A,0))</f>
        <v>Home &amp; Kitchen</v>
      </c>
      <c r="I6333" s="0" t="str">
        <f aca="false">INDEX(Orders!$D:$D,MATCH(B6333,Orders!$A:$A,0))</f>
        <v>Delivered</v>
      </c>
      <c r="J6333" s="8" t="n">
        <f aca="false">INDEX(Products!$E:$E,MATCH(C6333,Products!$A:$A,0))</f>
        <v>6066.71</v>
      </c>
      <c r="K6333" s="8" t="n">
        <f aca="false">D6333*J6333</f>
        <v>6066.71</v>
      </c>
    </row>
    <row r="6334" customFormat="false" ht="15" hidden="false" customHeight="false" outlineLevel="0" collapsed="false">
      <c r="A6334" s="0" t="s">
        <v>14102</v>
      </c>
      <c r="B6334" s="0" t="s">
        <v>5597</v>
      </c>
      <c r="C6334" s="0" t="s">
        <v>8488</v>
      </c>
      <c r="D6334" s="0" t="n">
        <v>2</v>
      </c>
      <c r="E6334" s="8" t="n">
        <v>37859</v>
      </c>
      <c r="F6334" s="0" t="n">
        <v>30</v>
      </c>
      <c r="G6334" s="8" t="n">
        <v>53002.6</v>
      </c>
      <c r="H6334" s="0" t="str">
        <f aca="false">INDEX(Products!$C:$C,MATCH(C6334,Products!$A:$A,0))</f>
        <v>Electronics</v>
      </c>
      <c r="I6334" s="0" t="str">
        <f aca="false">INDEX(Orders!$D:$D,MATCH(B6334,Orders!$A:$A,0))</f>
        <v>Delivered</v>
      </c>
      <c r="J6334" s="8" t="n">
        <f aca="false">INDEX(Products!$E:$E,MATCH(C6334,Products!$A:$A,0))</f>
        <v>27041.84</v>
      </c>
      <c r="K6334" s="8" t="n">
        <f aca="false">D6334*J6334</f>
        <v>54083.68</v>
      </c>
    </row>
    <row r="6335" customFormat="false" ht="15" hidden="false" customHeight="false" outlineLevel="0" collapsed="false">
      <c r="A6335" s="0" t="s">
        <v>14103</v>
      </c>
      <c r="B6335" s="0" t="s">
        <v>5599</v>
      </c>
      <c r="C6335" s="0" t="s">
        <v>7990</v>
      </c>
      <c r="D6335" s="0" t="n">
        <v>3</v>
      </c>
      <c r="E6335" s="8" t="n">
        <v>25780</v>
      </c>
      <c r="F6335" s="0" t="n">
        <v>5</v>
      </c>
      <c r="G6335" s="8" t="n">
        <v>73473</v>
      </c>
      <c r="H6335" s="0" t="str">
        <f aca="false">INDEX(Products!$C:$C,MATCH(C6335,Products!$A:$A,0))</f>
        <v>Electronics</v>
      </c>
      <c r="I6335" s="0" t="str">
        <f aca="false">INDEX(Orders!$D:$D,MATCH(B6335,Orders!$A:$A,0))</f>
        <v>Delivered</v>
      </c>
      <c r="J6335" s="8" t="n">
        <f aca="false">INDEX(Products!$E:$E,MATCH(C6335,Products!$A:$A,0))</f>
        <v>18157.51</v>
      </c>
      <c r="K6335" s="8" t="n">
        <f aca="false">D6335*J6335</f>
        <v>54472.53</v>
      </c>
    </row>
    <row r="6336" customFormat="false" ht="15" hidden="false" customHeight="false" outlineLevel="0" collapsed="false">
      <c r="A6336" s="0" t="s">
        <v>14104</v>
      </c>
      <c r="B6336" s="0" t="s">
        <v>5599</v>
      </c>
      <c r="C6336" s="0" t="s">
        <v>7781</v>
      </c>
      <c r="D6336" s="0" t="n">
        <v>1</v>
      </c>
      <c r="E6336" s="8" t="n">
        <v>85269</v>
      </c>
      <c r="F6336" s="0" t="n">
        <v>20</v>
      </c>
      <c r="G6336" s="8" t="n">
        <v>68215.2</v>
      </c>
      <c r="H6336" s="0" t="str">
        <f aca="false">INDEX(Products!$C:$C,MATCH(C6336,Products!$A:$A,0))</f>
        <v>Mobiles &amp; Accessories</v>
      </c>
      <c r="I6336" s="0" t="str">
        <f aca="false">INDEX(Orders!$D:$D,MATCH(B6336,Orders!$A:$A,0))</f>
        <v>Delivered</v>
      </c>
      <c r="J6336" s="8" t="n">
        <f aca="false">INDEX(Products!$E:$E,MATCH(C6336,Products!$A:$A,0))</f>
        <v>48704.05</v>
      </c>
      <c r="K6336" s="8" t="n">
        <f aca="false">D6336*J6336</f>
        <v>48704.05</v>
      </c>
    </row>
    <row r="6337" customFormat="false" ht="15" hidden="false" customHeight="false" outlineLevel="0" collapsed="false">
      <c r="A6337" s="0" t="s">
        <v>14105</v>
      </c>
      <c r="B6337" s="0" t="s">
        <v>5600</v>
      </c>
      <c r="C6337" s="0" t="s">
        <v>7712</v>
      </c>
      <c r="D6337" s="0" t="n">
        <v>1</v>
      </c>
      <c r="E6337" s="8" t="n">
        <v>7739</v>
      </c>
      <c r="F6337" s="0" t="n">
        <v>0</v>
      </c>
      <c r="G6337" s="8" t="n">
        <v>7739</v>
      </c>
      <c r="H6337" s="0" t="str">
        <f aca="false">INDEX(Products!$C:$C,MATCH(C6337,Products!$A:$A,0))</f>
        <v>Electronics</v>
      </c>
      <c r="I6337" s="0" t="str">
        <f aca="false">INDEX(Orders!$D:$D,MATCH(B6337,Orders!$A:$A,0))</f>
        <v>Delivered</v>
      </c>
      <c r="J6337" s="8" t="n">
        <f aca="false">INDEX(Products!$E:$E,MATCH(C6337,Products!$A:$A,0))</f>
        <v>5718.71</v>
      </c>
      <c r="K6337" s="8" t="n">
        <f aca="false">D6337*J6337</f>
        <v>5718.71</v>
      </c>
    </row>
    <row r="6338" customFormat="false" ht="15" hidden="false" customHeight="false" outlineLevel="0" collapsed="false">
      <c r="A6338" s="0" t="s">
        <v>14106</v>
      </c>
      <c r="B6338" s="0" t="s">
        <v>5601</v>
      </c>
      <c r="C6338" s="0" t="s">
        <v>7699</v>
      </c>
      <c r="D6338" s="0" t="n">
        <v>1</v>
      </c>
      <c r="E6338" s="8" t="n">
        <v>9229</v>
      </c>
      <c r="F6338" s="0" t="n">
        <v>30</v>
      </c>
      <c r="G6338" s="8" t="n">
        <v>6460.3</v>
      </c>
      <c r="H6338" s="0" t="str">
        <f aca="false">INDEX(Products!$C:$C,MATCH(C6338,Products!$A:$A,0))</f>
        <v>Sports &amp; Fitness</v>
      </c>
      <c r="I6338" s="0" t="str">
        <f aca="false">INDEX(Orders!$D:$D,MATCH(B6338,Orders!$A:$A,0))</f>
        <v>Delivered</v>
      </c>
      <c r="J6338" s="8" t="n">
        <f aca="false">INDEX(Products!$E:$E,MATCH(C6338,Products!$A:$A,0))</f>
        <v>5762.08</v>
      </c>
      <c r="K6338" s="8" t="n">
        <f aca="false">D6338*J6338</f>
        <v>5762.08</v>
      </c>
    </row>
    <row r="6339" customFormat="false" ht="15" hidden="false" customHeight="false" outlineLevel="0" collapsed="false">
      <c r="A6339" s="0" t="s">
        <v>14107</v>
      </c>
      <c r="B6339" s="0" t="s">
        <v>5602</v>
      </c>
      <c r="C6339" s="0" t="s">
        <v>7980</v>
      </c>
      <c r="D6339" s="0" t="n">
        <v>1</v>
      </c>
      <c r="E6339" s="8" t="n">
        <v>42589</v>
      </c>
      <c r="F6339" s="0" t="n">
        <v>10</v>
      </c>
      <c r="G6339" s="8" t="n">
        <v>38330.1</v>
      </c>
      <c r="H6339" s="0" t="str">
        <f aca="false">INDEX(Products!$C:$C,MATCH(C6339,Products!$A:$A,0))</f>
        <v>Electronics</v>
      </c>
      <c r="I6339" s="0" t="str">
        <f aca="false">INDEX(Orders!$D:$D,MATCH(B6339,Orders!$A:$A,0))</f>
        <v>Delivered</v>
      </c>
      <c r="J6339" s="8" t="n">
        <f aca="false">INDEX(Products!$E:$E,MATCH(C6339,Products!$A:$A,0))</f>
        <v>28890.12</v>
      </c>
      <c r="K6339" s="8" t="n">
        <f aca="false">D6339*J6339</f>
        <v>28890.12</v>
      </c>
    </row>
    <row r="6340" customFormat="false" ht="15" hidden="false" customHeight="false" outlineLevel="0" collapsed="false">
      <c r="A6340" s="0" t="s">
        <v>14108</v>
      </c>
      <c r="B6340" s="0" t="s">
        <v>5602</v>
      </c>
      <c r="C6340" s="0" t="s">
        <v>8081</v>
      </c>
      <c r="D6340" s="0" t="n">
        <v>3</v>
      </c>
      <c r="E6340" s="8" t="n">
        <v>940</v>
      </c>
      <c r="F6340" s="0" t="n">
        <v>15</v>
      </c>
      <c r="G6340" s="8" t="n">
        <v>2397</v>
      </c>
      <c r="H6340" s="0" t="str">
        <f aca="false">INDEX(Products!$C:$C,MATCH(C6340,Products!$A:$A,0))</f>
        <v>Books</v>
      </c>
      <c r="I6340" s="0" t="str">
        <f aca="false">INDEX(Orders!$D:$D,MATCH(B6340,Orders!$A:$A,0))</f>
        <v>Delivered</v>
      </c>
      <c r="J6340" s="8" t="n">
        <f aca="false">INDEX(Products!$E:$E,MATCH(C6340,Products!$A:$A,0))</f>
        <v>531.47</v>
      </c>
      <c r="K6340" s="8" t="n">
        <f aca="false">D6340*J6340</f>
        <v>1594.41</v>
      </c>
    </row>
    <row r="6341" customFormat="false" ht="15" hidden="false" customHeight="false" outlineLevel="0" collapsed="false">
      <c r="A6341" s="0" t="s">
        <v>14109</v>
      </c>
      <c r="B6341" s="0" t="s">
        <v>5604</v>
      </c>
      <c r="C6341" s="0" t="s">
        <v>7657</v>
      </c>
      <c r="D6341" s="0" t="n">
        <v>1</v>
      </c>
      <c r="E6341" s="8" t="n">
        <v>2549</v>
      </c>
      <c r="F6341" s="0" t="n">
        <v>10</v>
      </c>
      <c r="G6341" s="8" t="n">
        <v>2294.1</v>
      </c>
      <c r="H6341" s="0" t="str">
        <f aca="false">INDEX(Products!$C:$C,MATCH(C6341,Products!$A:$A,0))</f>
        <v>Beauty &amp; Personal Care</v>
      </c>
      <c r="I6341" s="0" t="str">
        <f aca="false">INDEX(Orders!$D:$D,MATCH(B6341,Orders!$A:$A,0))</f>
        <v>Cancelled</v>
      </c>
      <c r="J6341" s="8" t="n">
        <f aca="false">INDEX(Products!$E:$E,MATCH(C6341,Products!$A:$A,0))</f>
        <v>1757.39</v>
      </c>
      <c r="K6341" s="8" t="n">
        <f aca="false">D6341*J6341</f>
        <v>1757.39</v>
      </c>
    </row>
    <row r="6342" customFormat="false" ht="15" hidden="false" customHeight="false" outlineLevel="0" collapsed="false">
      <c r="A6342" s="0" t="s">
        <v>14110</v>
      </c>
      <c r="B6342" s="0" t="s">
        <v>5604</v>
      </c>
      <c r="C6342" s="0" t="s">
        <v>7599</v>
      </c>
      <c r="D6342" s="0" t="n">
        <v>1</v>
      </c>
      <c r="E6342" s="8" t="n">
        <v>4869</v>
      </c>
      <c r="F6342" s="0" t="n">
        <v>0</v>
      </c>
      <c r="G6342" s="8" t="n">
        <v>4869</v>
      </c>
      <c r="H6342" s="0" t="str">
        <f aca="false">INDEX(Products!$C:$C,MATCH(C6342,Products!$A:$A,0))</f>
        <v>Fashion</v>
      </c>
      <c r="I6342" s="0" t="str">
        <f aca="false">INDEX(Orders!$D:$D,MATCH(B6342,Orders!$A:$A,0))</f>
        <v>Cancelled</v>
      </c>
      <c r="J6342" s="8" t="n">
        <f aca="false">INDEX(Products!$E:$E,MATCH(C6342,Products!$A:$A,0))</f>
        <v>3494.47</v>
      </c>
      <c r="K6342" s="8" t="n">
        <f aca="false">D6342*J6342</f>
        <v>3494.47</v>
      </c>
    </row>
    <row r="6343" customFormat="false" ht="15" hidden="false" customHeight="false" outlineLevel="0" collapsed="false">
      <c r="A6343" s="0" t="s">
        <v>14111</v>
      </c>
      <c r="B6343" s="0" t="s">
        <v>5604</v>
      </c>
      <c r="C6343" s="0" t="s">
        <v>8419</v>
      </c>
      <c r="D6343" s="0" t="n">
        <v>1</v>
      </c>
      <c r="E6343" s="8" t="n">
        <v>35300</v>
      </c>
      <c r="F6343" s="0" t="n">
        <v>10</v>
      </c>
      <c r="G6343" s="8" t="n">
        <v>31770</v>
      </c>
      <c r="H6343" s="0" t="str">
        <f aca="false">INDEX(Products!$C:$C,MATCH(C6343,Products!$A:$A,0))</f>
        <v>Electronics</v>
      </c>
      <c r="I6343" s="0" t="str">
        <f aca="false">INDEX(Orders!$D:$D,MATCH(B6343,Orders!$A:$A,0))</f>
        <v>Cancelled</v>
      </c>
      <c r="J6343" s="8" t="n">
        <f aca="false">INDEX(Products!$E:$E,MATCH(C6343,Products!$A:$A,0))</f>
        <v>23536.44</v>
      </c>
      <c r="K6343" s="8" t="n">
        <f aca="false">D6343*J6343</f>
        <v>23536.44</v>
      </c>
    </row>
    <row r="6344" customFormat="false" ht="15" hidden="false" customHeight="false" outlineLevel="0" collapsed="false">
      <c r="A6344" s="0" t="s">
        <v>14112</v>
      </c>
      <c r="B6344" s="0" t="s">
        <v>5606</v>
      </c>
      <c r="C6344" s="0" t="s">
        <v>7688</v>
      </c>
      <c r="D6344" s="0" t="n">
        <v>3</v>
      </c>
      <c r="E6344" s="8" t="n">
        <v>3370</v>
      </c>
      <c r="F6344" s="0" t="n">
        <v>0</v>
      </c>
      <c r="G6344" s="8" t="n">
        <v>10110</v>
      </c>
      <c r="H6344" s="0" t="str">
        <f aca="false">INDEX(Products!$C:$C,MATCH(C6344,Products!$A:$A,0))</f>
        <v>Sports &amp; Fitness</v>
      </c>
      <c r="I6344" s="0" t="str">
        <f aca="false">INDEX(Orders!$D:$D,MATCH(B6344,Orders!$A:$A,0))</f>
        <v>Delivered</v>
      </c>
      <c r="J6344" s="8" t="n">
        <f aca="false">INDEX(Products!$E:$E,MATCH(C6344,Products!$A:$A,0))</f>
        <v>2101.83</v>
      </c>
      <c r="K6344" s="8" t="n">
        <f aca="false">D6344*J6344</f>
        <v>6305.49</v>
      </c>
    </row>
    <row r="6345" customFormat="false" ht="15" hidden="false" customHeight="false" outlineLevel="0" collapsed="false">
      <c r="A6345" s="0" t="s">
        <v>14113</v>
      </c>
      <c r="B6345" s="0" t="s">
        <v>5606</v>
      </c>
      <c r="C6345" s="0" t="s">
        <v>8239</v>
      </c>
      <c r="D6345" s="0" t="n">
        <v>1</v>
      </c>
      <c r="E6345" s="8" t="n">
        <v>6629</v>
      </c>
      <c r="F6345" s="0" t="n">
        <v>30</v>
      </c>
      <c r="G6345" s="8" t="n">
        <v>4640.3</v>
      </c>
      <c r="H6345" s="0" t="str">
        <f aca="false">INDEX(Products!$C:$C,MATCH(C6345,Products!$A:$A,0))</f>
        <v>Furniture</v>
      </c>
      <c r="I6345" s="0" t="str">
        <f aca="false">INDEX(Orders!$D:$D,MATCH(B6345,Orders!$A:$A,0))</f>
        <v>Delivered</v>
      </c>
      <c r="J6345" s="8" t="n">
        <f aca="false">INDEX(Products!$E:$E,MATCH(C6345,Products!$A:$A,0))</f>
        <v>3648.59</v>
      </c>
      <c r="K6345" s="8" t="n">
        <f aca="false">D6345*J6345</f>
        <v>3648.59</v>
      </c>
    </row>
    <row r="6346" customFormat="false" ht="15" hidden="false" customHeight="false" outlineLevel="0" collapsed="false">
      <c r="A6346" s="0" t="s">
        <v>14114</v>
      </c>
      <c r="B6346" s="0" t="s">
        <v>5606</v>
      </c>
      <c r="C6346" s="0" t="s">
        <v>7678</v>
      </c>
      <c r="D6346" s="0" t="n">
        <v>1</v>
      </c>
      <c r="E6346" s="8" t="n">
        <v>9859</v>
      </c>
      <c r="F6346" s="0" t="n">
        <v>0</v>
      </c>
      <c r="G6346" s="8" t="n">
        <v>9859</v>
      </c>
      <c r="H6346" s="0" t="str">
        <f aca="false">INDEX(Products!$C:$C,MATCH(C6346,Products!$A:$A,0))</f>
        <v>Electronics</v>
      </c>
      <c r="I6346" s="0" t="str">
        <f aca="false">INDEX(Orders!$D:$D,MATCH(B6346,Orders!$A:$A,0))</f>
        <v>Delivered</v>
      </c>
      <c r="J6346" s="8" t="n">
        <f aca="false">INDEX(Products!$E:$E,MATCH(C6346,Products!$A:$A,0))</f>
        <v>6581.05</v>
      </c>
      <c r="K6346" s="8" t="n">
        <f aca="false">D6346*J6346</f>
        <v>6581.05</v>
      </c>
    </row>
    <row r="6347" customFormat="false" ht="15" hidden="false" customHeight="false" outlineLevel="0" collapsed="false">
      <c r="A6347" s="0" t="s">
        <v>14115</v>
      </c>
      <c r="B6347" s="0" t="s">
        <v>5608</v>
      </c>
      <c r="C6347" s="0" t="s">
        <v>7699</v>
      </c>
      <c r="D6347" s="0" t="n">
        <v>3</v>
      </c>
      <c r="E6347" s="8" t="n">
        <v>9229</v>
      </c>
      <c r="F6347" s="0" t="n">
        <v>5</v>
      </c>
      <c r="G6347" s="8" t="n">
        <v>26302.65</v>
      </c>
      <c r="H6347" s="0" t="str">
        <f aca="false">INDEX(Products!$C:$C,MATCH(C6347,Products!$A:$A,0))</f>
        <v>Sports &amp; Fitness</v>
      </c>
      <c r="I6347" s="0" t="str">
        <f aca="false">INDEX(Orders!$D:$D,MATCH(B6347,Orders!$A:$A,0))</f>
        <v>Delivered</v>
      </c>
      <c r="J6347" s="8" t="n">
        <f aca="false">INDEX(Products!$E:$E,MATCH(C6347,Products!$A:$A,0))</f>
        <v>5762.08</v>
      </c>
      <c r="K6347" s="8" t="n">
        <f aca="false">D6347*J6347</f>
        <v>17286.24</v>
      </c>
    </row>
    <row r="6348" customFormat="false" ht="15" hidden="false" customHeight="false" outlineLevel="0" collapsed="false">
      <c r="A6348" s="0" t="s">
        <v>14116</v>
      </c>
      <c r="B6348" s="0" t="s">
        <v>5609</v>
      </c>
      <c r="C6348" s="0" t="s">
        <v>7620</v>
      </c>
      <c r="D6348" s="0" t="n">
        <v>1</v>
      </c>
      <c r="E6348" s="8" t="n">
        <v>8729</v>
      </c>
      <c r="F6348" s="0" t="n">
        <v>0</v>
      </c>
      <c r="G6348" s="8" t="n">
        <v>8729</v>
      </c>
      <c r="H6348" s="0" t="str">
        <f aca="false">INDEX(Products!$C:$C,MATCH(C6348,Products!$A:$A,0))</f>
        <v>Electronics</v>
      </c>
      <c r="I6348" s="0" t="str">
        <f aca="false">INDEX(Orders!$D:$D,MATCH(B6348,Orders!$A:$A,0))</f>
        <v>Delivered</v>
      </c>
      <c r="J6348" s="8" t="n">
        <f aca="false">INDEX(Products!$E:$E,MATCH(C6348,Products!$A:$A,0))</f>
        <v>6197.6</v>
      </c>
      <c r="K6348" s="8" t="n">
        <f aca="false">D6348*J6348</f>
        <v>6197.6</v>
      </c>
    </row>
    <row r="6349" customFormat="false" ht="15" hidden="false" customHeight="false" outlineLevel="0" collapsed="false">
      <c r="A6349" s="0" t="s">
        <v>14117</v>
      </c>
      <c r="B6349" s="0" t="s">
        <v>5609</v>
      </c>
      <c r="C6349" s="0" t="s">
        <v>7914</v>
      </c>
      <c r="D6349" s="0" t="n">
        <v>1</v>
      </c>
      <c r="E6349" s="8" t="n">
        <v>1219</v>
      </c>
      <c r="F6349" s="0" t="n">
        <v>15</v>
      </c>
      <c r="G6349" s="8" t="n">
        <v>1036.15</v>
      </c>
      <c r="H6349" s="0" t="str">
        <f aca="false">INDEX(Products!$C:$C,MATCH(C6349,Products!$A:$A,0))</f>
        <v>Beauty &amp; Personal Care</v>
      </c>
      <c r="I6349" s="0" t="str">
        <f aca="false">INDEX(Orders!$D:$D,MATCH(B6349,Orders!$A:$A,0))</f>
        <v>Delivered</v>
      </c>
      <c r="J6349" s="8" t="n">
        <f aca="false">INDEX(Products!$E:$E,MATCH(C6349,Products!$A:$A,0))</f>
        <v>897.9</v>
      </c>
      <c r="K6349" s="8" t="n">
        <f aca="false">D6349*J6349</f>
        <v>897.9</v>
      </c>
    </row>
    <row r="6350" customFormat="false" ht="15" hidden="false" customHeight="false" outlineLevel="0" collapsed="false">
      <c r="A6350" s="0" t="s">
        <v>14118</v>
      </c>
      <c r="B6350" s="0" t="s">
        <v>5610</v>
      </c>
      <c r="C6350" s="0" t="s">
        <v>7622</v>
      </c>
      <c r="D6350" s="0" t="n">
        <v>1</v>
      </c>
      <c r="E6350" s="8" t="n">
        <v>1549</v>
      </c>
      <c r="F6350" s="0" t="n">
        <v>10</v>
      </c>
      <c r="G6350" s="8" t="n">
        <v>1394.1</v>
      </c>
      <c r="H6350" s="0" t="str">
        <f aca="false">INDEX(Products!$C:$C,MATCH(C6350,Products!$A:$A,0))</f>
        <v>Beauty &amp; Personal Care</v>
      </c>
      <c r="I6350" s="0" t="str">
        <f aca="false">INDEX(Orders!$D:$D,MATCH(B6350,Orders!$A:$A,0))</f>
        <v>Delivered</v>
      </c>
      <c r="J6350" s="8" t="n">
        <f aca="false">INDEX(Products!$E:$E,MATCH(C6350,Products!$A:$A,0))</f>
        <v>915.36</v>
      </c>
      <c r="K6350" s="8" t="n">
        <f aca="false">D6350*J6350</f>
        <v>915.36</v>
      </c>
    </row>
    <row r="6351" customFormat="false" ht="15" hidden="false" customHeight="false" outlineLevel="0" collapsed="false">
      <c r="A6351" s="0" t="s">
        <v>14119</v>
      </c>
      <c r="B6351" s="0" t="s">
        <v>5610</v>
      </c>
      <c r="C6351" s="0" t="s">
        <v>7727</v>
      </c>
      <c r="D6351" s="0" t="n">
        <v>1</v>
      </c>
      <c r="E6351" s="8" t="n">
        <v>2379</v>
      </c>
      <c r="F6351" s="0" t="n">
        <v>0</v>
      </c>
      <c r="G6351" s="8" t="n">
        <v>2379</v>
      </c>
      <c r="H6351" s="0" t="str">
        <f aca="false">INDEX(Products!$C:$C,MATCH(C6351,Products!$A:$A,0))</f>
        <v>Fashion</v>
      </c>
      <c r="I6351" s="0" t="str">
        <f aca="false">INDEX(Orders!$D:$D,MATCH(B6351,Orders!$A:$A,0))</f>
        <v>Delivered</v>
      </c>
      <c r="J6351" s="8" t="n">
        <f aca="false">INDEX(Products!$E:$E,MATCH(C6351,Products!$A:$A,0))</f>
        <v>1774.91</v>
      </c>
      <c r="K6351" s="8" t="n">
        <f aca="false">D6351*J6351</f>
        <v>1774.91</v>
      </c>
    </row>
    <row r="6352" customFormat="false" ht="15" hidden="false" customHeight="false" outlineLevel="0" collapsed="false">
      <c r="A6352" s="0" t="s">
        <v>14120</v>
      </c>
      <c r="B6352" s="0" t="s">
        <v>5612</v>
      </c>
      <c r="C6352" s="0" t="s">
        <v>7940</v>
      </c>
      <c r="D6352" s="0" t="n">
        <v>1</v>
      </c>
      <c r="E6352" s="8" t="n">
        <v>1309</v>
      </c>
      <c r="F6352" s="0" t="n">
        <v>0</v>
      </c>
      <c r="G6352" s="8" t="n">
        <v>1309</v>
      </c>
      <c r="H6352" s="0" t="str">
        <f aca="false">INDEX(Products!$C:$C,MATCH(C6352,Products!$A:$A,0))</f>
        <v>Grocery</v>
      </c>
      <c r="I6352" s="0" t="str">
        <f aca="false">INDEX(Orders!$D:$D,MATCH(B6352,Orders!$A:$A,0))</f>
        <v>Delivered</v>
      </c>
      <c r="J6352" s="8" t="n">
        <f aca="false">INDEX(Products!$E:$E,MATCH(C6352,Products!$A:$A,0))</f>
        <v>914.27</v>
      </c>
      <c r="K6352" s="8" t="n">
        <f aca="false">D6352*J6352</f>
        <v>914.27</v>
      </c>
    </row>
    <row r="6353" customFormat="false" ht="15" hidden="false" customHeight="false" outlineLevel="0" collapsed="false">
      <c r="A6353" s="0" t="s">
        <v>14121</v>
      </c>
      <c r="B6353" s="0" t="s">
        <v>5614</v>
      </c>
      <c r="C6353" s="0" t="s">
        <v>7895</v>
      </c>
      <c r="D6353" s="0" t="n">
        <v>1</v>
      </c>
      <c r="E6353" s="8" t="n">
        <v>789</v>
      </c>
      <c r="F6353" s="0" t="n">
        <v>20</v>
      </c>
      <c r="G6353" s="8" t="n">
        <v>631.2</v>
      </c>
      <c r="H6353" s="0" t="str">
        <f aca="false">INDEX(Products!$C:$C,MATCH(C6353,Products!$A:$A,0))</f>
        <v>Fashion</v>
      </c>
      <c r="I6353" s="0" t="str">
        <f aca="false">INDEX(Orders!$D:$D,MATCH(B6353,Orders!$A:$A,0))</f>
        <v>Delivered</v>
      </c>
      <c r="J6353" s="8" t="n">
        <f aca="false">INDEX(Products!$E:$E,MATCH(C6353,Products!$A:$A,0))</f>
        <v>495.92</v>
      </c>
      <c r="K6353" s="8" t="n">
        <f aca="false">D6353*J6353</f>
        <v>495.92</v>
      </c>
    </row>
    <row r="6354" customFormat="false" ht="15" hidden="false" customHeight="false" outlineLevel="0" collapsed="false">
      <c r="A6354" s="0" t="s">
        <v>14122</v>
      </c>
      <c r="B6354" s="0" t="s">
        <v>5614</v>
      </c>
      <c r="C6354" s="0" t="s">
        <v>7699</v>
      </c>
      <c r="D6354" s="0" t="n">
        <v>1</v>
      </c>
      <c r="E6354" s="8" t="n">
        <v>9229</v>
      </c>
      <c r="F6354" s="0" t="n">
        <v>15</v>
      </c>
      <c r="G6354" s="8" t="n">
        <v>7844.65</v>
      </c>
      <c r="H6354" s="0" t="str">
        <f aca="false">INDEX(Products!$C:$C,MATCH(C6354,Products!$A:$A,0))</f>
        <v>Sports &amp; Fitness</v>
      </c>
      <c r="I6354" s="0" t="str">
        <f aca="false">INDEX(Orders!$D:$D,MATCH(B6354,Orders!$A:$A,0))</f>
        <v>Delivered</v>
      </c>
      <c r="J6354" s="8" t="n">
        <f aca="false">INDEX(Products!$E:$E,MATCH(C6354,Products!$A:$A,0))</f>
        <v>5762.08</v>
      </c>
      <c r="K6354" s="8" t="n">
        <f aca="false">D6354*J6354</f>
        <v>5762.08</v>
      </c>
    </row>
    <row r="6355" customFormat="false" ht="15" hidden="false" customHeight="false" outlineLevel="0" collapsed="false">
      <c r="A6355" s="0" t="s">
        <v>14123</v>
      </c>
      <c r="B6355" s="0" t="s">
        <v>5615</v>
      </c>
      <c r="C6355" s="0" t="s">
        <v>8147</v>
      </c>
      <c r="D6355" s="0" t="n">
        <v>1</v>
      </c>
      <c r="E6355" s="8" t="n">
        <v>8079</v>
      </c>
      <c r="F6355" s="0" t="n">
        <v>5</v>
      </c>
      <c r="G6355" s="8" t="n">
        <v>7675.05</v>
      </c>
      <c r="H6355" s="0" t="str">
        <f aca="false">INDEX(Products!$C:$C,MATCH(C6355,Products!$A:$A,0))</f>
        <v>Sports &amp; Fitness</v>
      </c>
      <c r="I6355" s="0" t="str">
        <f aca="false">INDEX(Orders!$D:$D,MATCH(B6355,Orders!$A:$A,0))</f>
        <v>Delivered</v>
      </c>
      <c r="J6355" s="8" t="n">
        <f aca="false">INDEX(Products!$E:$E,MATCH(C6355,Products!$A:$A,0))</f>
        <v>4706.34</v>
      </c>
      <c r="K6355" s="8" t="n">
        <f aca="false">D6355*J6355</f>
        <v>4706.34</v>
      </c>
    </row>
    <row r="6356" customFormat="false" ht="15" hidden="false" customHeight="false" outlineLevel="0" collapsed="false">
      <c r="A6356" s="0" t="s">
        <v>14124</v>
      </c>
      <c r="B6356" s="0" t="s">
        <v>5615</v>
      </c>
      <c r="C6356" s="0" t="s">
        <v>7605</v>
      </c>
      <c r="D6356" s="0" t="n">
        <v>1</v>
      </c>
      <c r="E6356" s="8" t="n">
        <v>7919</v>
      </c>
      <c r="F6356" s="0" t="n">
        <v>10</v>
      </c>
      <c r="G6356" s="8" t="n">
        <v>7127.1</v>
      </c>
      <c r="H6356" s="0" t="str">
        <f aca="false">INDEX(Products!$C:$C,MATCH(C6356,Products!$A:$A,0))</f>
        <v>Home &amp; Kitchen</v>
      </c>
      <c r="I6356" s="0" t="str">
        <f aca="false">INDEX(Orders!$D:$D,MATCH(B6356,Orders!$A:$A,0))</f>
        <v>Delivered</v>
      </c>
      <c r="J6356" s="8" t="n">
        <f aca="false">INDEX(Products!$E:$E,MATCH(C6356,Products!$A:$A,0))</f>
        <v>4611.02</v>
      </c>
      <c r="K6356" s="8" t="n">
        <f aca="false">D6356*J6356</f>
        <v>4611.02</v>
      </c>
    </row>
    <row r="6357" customFormat="false" ht="15" hidden="false" customHeight="false" outlineLevel="0" collapsed="false">
      <c r="A6357" s="0" t="s">
        <v>14125</v>
      </c>
      <c r="B6357" s="0" t="s">
        <v>5616</v>
      </c>
      <c r="C6357" s="0" t="s">
        <v>7676</v>
      </c>
      <c r="D6357" s="0" t="n">
        <v>1</v>
      </c>
      <c r="E6357" s="8" t="n">
        <v>33759</v>
      </c>
      <c r="F6357" s="0" t="n">
        <v>10</v>
      </c>
      <c r="G6357" s="8" t="n">
        <v>30383.1</v>
      </c>
      <c r="H6357" s="0" t="str">
        <f aca="false">INDEX(Products!$C:$C,MATCH(C6357,Products!$A:$A,0))</f>
        <v>Furniture</v>
      </c>
      <c r="I6357" s="0" t="str">
        <f aca="false">INDEX(Orders!$D:$D,MATCH(B6357,Orders!$A:$A,0))</f>
        <v>Delivered</v>
      </c>
      <c r="J6357" s="8" t="n">
        <f aca="false">INDEX(Products!$E:$E,MATCH(C6357,Products!$A:$A,0))</f>
        <v>19897.05</v>
      </c>
      <c r="K6357" s="8" t="n">
        <f aca="false">D6357*J6357</f>
        <v>19897.05</v>
      </c>
    </row>
    <row r="6358" customFormat="false" ht="15" hidden="false" customHeight="false" outlineLevel="0" collapsed="false">
      <c r="A6358" s="0" t="s">
        <v>14126</v>
      </c>
      <c r="B6358" s="0" t="s">
        <v>5617</v>
      </c>
      <c r="C6358" s="0" t="s">
        <v>7655</v>
      </c>
      <c r="D6358" s="0" t="n">
        <v>1</v>
      </c>
      <c r="E6358" s="8" t="n">
        <v>1059</v>
      </c>
      <c r="F6358" s="0" t="n">
        <v>30</v>
      </c>
      <c r="G6358" s="8" t="n">
        <v>741.3</v>
      </c>
      <c r="H6358" s="0" t="str">
        <f aca="false">INDEX(Products!$C:$C,MATCH(C6358,Products!$A:$A,0))</f>
        <v>Fashion</v>
      </c>
      <c r="I6358" s="0" t="str">
        <f aca="false">INDEX(Orders!$D:$D,MATCH(B6358,Orders!$A:$A,0))</f>
        <v>Delivered</v>
      </c>
      <c r="J6358" s="8" t="n">
        <f aca="false">INDEX(Products!$E:$E,MATCH(C6358,Products!$A:$A,0))</f>
        <v>616.44</v>
      </c>
      <c r="K6358" s="8" t="n">
        <f aca="false">D6358*J6358</f>
        <v>616.44</v>
      </c>
    </row>
    <row r="6359" customFormat="false" ht="15" hidden="false" customHeight="false" outlineLevel="0" collapsed="false">
      <c r="A6359" s="0" t="s">
        <v>14127</v>
      </c>
      <c r="B6359" s="0" t="s">
        <v>5619</v>
      </c>
      <c r="C6359" s="0" t="s">
        <v>7752</v>
      </c>
      <c r="D6359" s="0" t="n">
        <v>1</v>
      </c>
      <c r="E6359" s="8" t="n">
        <v>309</v>
      </c>
      <c r="F6359" s="0" t="n">
        <v>0</v>
      </c>
      <c r="G6359" s="8" t="n">
        <v>309</v>
      </c>
      <c r="H6359" s="0" t="str">
        <f aca="false">INDEX(Products!$C:$C,MATCH(C6359,Products!$A:$A,0))</f>
        <v>Beauty &amp; Personal Care</v>
      </c>
      <c r="I6359" s="0" t="str">
        <f aca="false">INDEX(Orders!$D:$D,MATCH(B6359,Orders!$A:$A,0))</f>
        <v>Delivered</v>
      </c>
      <c r="J6359" s="8" t="n">
        <f aca="false">INDEX(Products!$E:$E,MATCH(C6359,Products!$A:$A,0))</f>
        <v>200.3</v>
      </c>
      <c r="K6359" s="8" t="n">
        <f aca="false">D6359*J6359</f>
        <v>200.3</v>
      </c>
    </row>
    <row r="6360" customFormat="false" ht="15" hidden="false" customHeight="false" outlineLevel="0" collapsed="false">
      <c r="A6360" s="0" t="s">
        <v>14128</v>
      </c>
      <c r="B6360" s="0" t="s">
        <v>5620</v>
      </c>
      <c r="C6360" s="0" t="s">
        <v>8428</v>
      </c>
      <c r="D6360" s="0" t="n">
        <v>1</v>
      </c>
      <c r="E6360" s="8" t="n">
        <v>8599</v>
      </c>
      <c r="F6360" s="0" t="n">
        <v>0</v>
      </c>
      <c r="G6360" s="8" t="n">
        <v>8599</v>
      </c>
      <c r="H6360" s="0" t="str">
        <f aca="false">INDEX(Products!$C:$C,MATCH(C6360,Products!$A:$A,0))</f>
        <v>Home &amp; Kitchen</v>
      </c>
      <c r="I6360" s="0" t="str">
        <f aca="false">INDEX(Orders!$D:$D,MATCH(B6360,Orders!$A:$A,0))</f>
        <v>Delivered</v>
      </c>
      <c r="J6360" s="8" t="n">
        <f aca="false">INDEX(Products!$E:$E,MATCH(C6360,Products!$A:$A,0))</f>
        <v>5346.13</v>
      </c>
      <c r="K6360" s="8" t="n">
        <f aca="false">D6360*J6360</f>
        <v>5346.13</v>
      </c>
    </row>
    <row r="6361" customFormat="false" ht="15" hidden="false" customHeight="false" outlineLevel="0" collapsed="false">
      <c r="A6361" s="0" t="s">
        <v>14129</v>
      </c>
      <c r="B6361" s="0" t="s">
        <v>5621</v>
      </c>
      <c r="C6361" s="0" t="s">
        <v>7947</v>
      </c>
      <c r="D6361" s="0" t="n">
        <v>1</v>
      </c>
      <c r="E6361" s="8" t="n">
        <v>9320</v>
      </c>
      <c r="F6361" s="0" t="n">
        <v>15</v>
      </c>
      <c r="G6361" s="8" t="n">
        <v>7922</v>
      </c>
      <c r="H6361" s="0" t="str">
        <f aca="false">INDEX(Products!$C:$C,MATCH(C6361,Products!$A:$A,0))</f>
        <v>Home &amp; Kitchen</v>
      </c>
      <c r="I6361" s="0" t="str">
        <f aca="false">INDEX(Orders!$D:$D,MATCH(B6361,Orders!$A:$A,0))</f>
        <v>Returned</v>
      </c>
      <c r="J6361" s="8" t="n">
        <f aca="false">INDEX(Products!$E:$E,MATCH(C6361,Products!$A:$A,0))</f>
        <v>6164.02</v>
      </c>
      <c r="K6361" s="8" t="n">
        <f aca="false">D6361*J6361</f>
        <v>6164.02</v>
      </c>
    </row>
    <row r="6362" customFormat="false" ht="15" hidden="false" customHeight="false" outlineLevel="0" collapsed="false">
      <c r="A6362" s="0" t="s">
        <v>14130</v>
      </c>
      <c r="B6362" s="0" t="s">
        <v>5621</v>
      </c>
      <c r="C6362" s="0" t="s">
        <v>7821</v>
      </c>
      <c r="D6362" s="0" t="n">
        <v>2</v>
      </c>
      <c r="E6362" s="8" t="n">
        <v>2479</v>
      </c>
      <c r="F6362" s="0" t="n">
        <v>15</v>
      </c>
      <c r="G6362" s="8" t="n">
        <v>4214.3</v>
      </c>
      <c r="H6362" s="0" t="str">
        <f aca="false">INDEX(Products!$C:$C,MATCH(C6362,Products!$A:$A,0))</f>
        <v>Beauty &amp; Personal Care</v>
      </c>
      <c r="I6362" s="0" t="str">
        <f aca="false">INDEX(Orders!$D:$D,MATCH(B6362,Orders!$A:$A,0))</f>
        <v>Returned</v>
      </c>
      <c r="J6362" s="8" t="n">
        <f aca="false">INDEX(Products!$E:$E,MATCH(C6362,Products!$A:$A,0))</f>
        <v>1727.59</v>
      </c>
      <c r="K6362" s="8" t="n">
        <f aca="false">D6362*J6362</f>
        <v>3455.18</v>
      </c>
    </row>
    <row r="6363" customFormat="false" ht="15" hidden="false" customHeight="false" outlineLevel="0" collapsed="false">
      <c r="A6363" s="0" t="s">
        <v>14131</v>
      </c>
      <c r="B6363" s="0" t="s">
        <v>5623</v>
      </c>
      <c r="C6363" s="0" t="s">
        <v>7771</v>
      </c>
      <c r="D6363" s="0" t="n">
        <v>1</v>
      </c>
      <c r="E6363" s="8" t="n">
        <v>3619</v>
      </c>
      <c r="F6363" s="0" t="n">
        <v>0</v>
      </c>
      <c r="G6363" s="8" t="n">
        <v>3619</v>
      </c>
      <c r="H6363" s="0" t="str">
        <f aca="false">INDEX(Products!$C:$C,MATCH(C6363,Products!$A:$A,0))</f>
        <v>Fashion</v>
      </c>
      <c r="I6363" s="0" t="str">
        <f aca="false">INDEX(Orders!$D:$D,MATCH(B6363,Orders!$A:$A,0))</f>
        <v>Cancelled</v>
      </c>
      <c r="J6363" s="8" t="n">
        <f aca="false">INDEX(Products!$E:$E,MATCH(C6363,Products!$A:$A,0))</f>
        <v>2299.95</v>
      </c>
      <c r="K6363" s="8" t="n">
        <f aca="false">D6363*J6363</f>
        <v>2299.95</v>
      </c>
    </row>
    <row r="6364" customFormat="false" ht="15" hidden="false" customHeight="false" outlineLevel="0" collapsed="false">
      <c r="A6364" s="0" t="s">
        <v>14132</v>
      </c>
      <c r="B6364" s="0" t="s">
        <v>5623</v>
      </c>
      <c r="C6364" s="0" t="s">
        <v>7636</v>
      </c>
      <c r="D6364" s="0" t="n">
        <v>1</v>
      </c>
      <c r="E6364" s="8" t="n">
        <v>10879</v>
      </c>
      <c r="F6364" s="0" t="n">
        <v>15</v>
      </c>
      <c r="G6364" s="8" t="n">
        <v>9247.15</v>
      </c>
      <c r="H6364" s="0" t="str">
        <f aca="false">INDEX(Products!$C:$C,MATCH(C6364,Products!$A:$A,0))</f>
        <v>Home &amp; Kitchen</v>
      </c>
      <c r="I6364" s="0" t="str">
        <f aca="false">INDEX(Orders!$D:$D,MATCH(B6364,Orders!$A:$A,0))</f>
        <v>Cancelled</v>
      </c>
      <c r="J6364" s="8" t="n">
        <f aca="false">INDEX(Products!$E:$E,MATCH(C6364,Products!$A:$A,0))</f>
        <v>7860.38</v>
      </c>
      <c r="K6364" s="8" t="n">
        <f aca="false">D6364*J6364</f>
        <v>7860.38</v>
      </c>
    </row>
    <row r="6365" customFormat="false" ht="15" hidden="false" customHeight="false" outlineLevel="0" collapsed="false">
      <c r="A6365" s="0" t="s">
        <v>14133</v>
      </c>
      <c r="B6365" s="0" t="s">
        <v>5624</v>
      </c>
      <c r="C6365" s="0" t="s">
        <v>8488</v>
      </c>
      <c r="D6365" s="0" t="n">
        <v>1</v>
      </c>
      <c r="E6365" s="8" t="n">
        <v>37859</v>
      </c>
      <c r="F6365" s="0" t="n">
        <v>5</v>
      </c>
      <c r="G6365" s="8" t="n">
        <v>35966.05</v>
      </c>
      <c r="H6365" s="0" t="str">
        <f aca="false">INDEX(Products!$C:$C,MATCH(C6365,Products!$A:$A,0))</f>
        <v>Electronics</v>
      </c>
      <c r="I6365" s="0" t="str">
        <f aca="false">INDEX(Orders!$D:$D,MATCH(B6365,Orders!$A:$A,0))</f>
        <v>Delivered</v>
      </c>
      <c r="J6365" s="8" t="n">
        <f aca="false">INDEX(Products!$E:$E,MATCH(C6365,Products!$A:$A,0))</f>
        <v>27041.84</v>
      </c>
      <c r="K6365" s="8" t="n">
        <f aca="false">D6365*J6365</f>
        <v>27041.84</v>
      </c>
    </row>
    <row r="6366" customFormat="false" ht="15" hidden="false" customHeight="false" outlineLevel="0" collapsed="false">
      <c r="A6366" s="0" t="s">
        <v>14134</v>
      </c>
      <c r="B6366" s="0" t="s">
        <v>5626</v>
      </c>
      <c r="C6366" s="0" t="s">
        <v>7597</v>
      </c>
      <c r="D6366" s="0" t="n">
        <v>1</v>
      </c>
      <c r="E6366" s="8" t="n">
        <v>959</v>
      </c>
      <c r="F6366" s="0" t="n">
        <v>20</v>
      </c>
      <c r="G6366" s="8" t="n">
        <v>767.2</v>
      </c>
      <c r="H6366" s="0" t="str">
        <f aca="false">INDEX(Products!$C:$C,MATCH(C6366,Products!$A:$A,0))</f>
        <v>Toys &amp; Baby Care</v>
      </c>
      <c r="I6366" s="0" t="str">
        <f aca="false">INDEX(Orders!$D:$D,MATCH(B6366,Orders!$A:$A,0))</f>
        <v>Delivered</v>
      </c>
      <c r="J6366" s="8" t="n">
        <f aca="false">INDEX(Products!$E:$E,MATCH(C6366,Products!$A:$A,0))</f>
        <v>528.95</v>
      </c>
      <c r="K6366" s="8" t="n">
        <f aca="false">D6366*J6366</f>
        <v>528.95</v>
      </c>
    </row>
    <row r="6367" customFormat="false" ht="15" hidden="false" customHeight="false" outlineLevel="0" collapsed="false">
      <c r="A6367" s="0" t="s">
        <v>14135</v>
      </c>
      <c r="B6367" s="0" t="s">
        <v>5626</v>
      </c>
      <c r="C6367" s="0" t="s">
        <v>7668</v>
      </c>
      <c r="D6367" s="0" t="n">
        <v>1</v>
      </c>
      <c r="E6367" s="8" t="n">
        <v>2809</v>
      </c>
      <c r="F6367" s="0" t="n">
        <v>5</v>
      </c>
      <c r="G6367" s="8" t="n">
        <v>2668.55</v>
      </c>
      <c r="H6367" s="0" t="str">
        <f aca="false">INDEX(Products!$C:$C,MATCH(C6367,Products!$A:$A,0))</f>
        <v>Beauty &amp; Personal Care</v>
      </c>
      <c r="I6367" s="0" t="str">
        <f aca="false">INDEX(Orders!$D:$D,MATCH(B6367,Orders!$A:$A,0))</f>
        <v>Delivered</v>
      </c>
      <c r="J6367" s="8" t="n">
        <f aca="false">INDEX(Products!$E:$E,MATCH(C6367,Products!$A:$A,0))</f>
        <v>1850.71</v>
      </c>
      <c r="K6367" s="8" t="n">
        <f aca="false">D6367*J6367</f>
        <v>1850.71</v>
      </c>
    </row>
    <row r="6368" customFormat="false" ht="15" hidden="false" customHeight="false" outlineLevel="0" collapsed="false">
      <c r="A6368" s="0" t="s">
        <v>14136</v>
      </c>
      <c r="B6368" s="0" t="s">
        <v>5626</v>
      </c>
      <c r="C6368" s="0" t="s">
        <v>7694</v>
      </c>
      <c r="D6368" s="0" t="n">
        <v>1</v>
      </c>
      <c r="E6368" s="8" t="n">
        <v>14329</v>
      </c>
      <c r="F6368" s="0" t="n">
        <v>20</v>
      </c>
      <c r="G6368" s="8" t="n">
        <v>11463.2</v>
      </c>
      <c r="H6368" s="0" t="str">
        <f aca="false">INDEX(Products!$C:$C,MATCH(C6368,Products!$A:$A,0))</f>
        <v>Home &amp; Kitchen</v>
      </c>
      <c r="I6368" s="0" t="str">
        <f aca="false">INDEX(Orders!$D:$D,MATCH(B6368,Orders!$A:$A,0))</f>
        <v>Delivered</v>
      </c>
      <c r="J6368" s="8" t="n">
        <f aca="false">INDEX(Products!$E:$E,MATCH(C6368,Products!$A:$A,0))</f>
        <v>10731.9</v>
      </c>
      <c r="K6368" s="8" t="n">
        <f aca="false">D6368*J6368</f>
        <v>10731.9</v>
      </c>
    </row>
    <row r="6369" customFormat="false" ht="15" hidden="false" customHeight="false" outlineLevel="0" collapsed="false">
      <c r="A6369" s="0" t="s">
        <v>14137</v>
      </c>
      <c r="B6369" s="0" t="s">
        <v>5628</v>
      </c>
      <c r="C6369" s="0" t="s">
        <v>7865</v>
      </c>
      <c r="D6369" s="0" t="n">
        <v>1</v>
      </c>
      <c r="E6369" s="8" t="n">
        <v>2139</v>
      </c>
      <c r="F6369" s="0" t="n">
        <v>10</v>
      </c>
      <c r="G6369" s="8" t="n">
        <v>1925.1</v>
      </c>
      <c r="H6369" s="0" t="str">
        <f aca="false">INDEX(Products!$C:$C,MATCH(C6369,Products!$A:$A,0))</f>
        <v>Fashion</v>
      </c>
      <c r="I6369" s="0" t="str">
        <f aca="false">INDEX(Orders!$D:$D,MATCH(B6369,Orders!$A:$A,0))</f>
        <v>Delivered</v>
      </c>
      <c r="J6369" s="8" t="n">
        <f aca="false">INDEX(Products!$E:$E,MATCH(C6369,Products!$A:$A,0))</f>
        <v>1375.05</v>
      </c>
      <c r="K6369" s="8" t="n">
        <f aca="false">D6369*J6369</f>
        <v>1375.05</v>
      </c>
    </row>
    <row r="6370" customFormat="false" ht="15" hidden="false" customHeight="false" outlineLevel="0" collapsed="false">
      <c r="A6370" s="0" t="s">
        <v>14138</v>
      </c>
      <c r="B6370" s="0" t="s">
        <v>5628</v>
      </c>
      <c r="C6370" s="0" t="s">
        <v>7839</v>
      </c>
      <c r="D6370" s="0" t="n">
        <v>1</v>
      </c>
      <c r="E6370" s="8" t="n">
        <v>9969</v>
      </c>
      <c r="F6370" s="0" t="n">
        <v>15</v>
      </c>
      <c r="G6370" s="8" t="n">
        <v>8473.65</v>
      </c>
      <c r="H6370" s="0" t="str">
        <f aca="false">INDEX(Products!$C:$C,MATCH(C6370,Products!$A:$A,0))</f>
        <v>Home &amp; Kitchen</v>
      </c>
      <c r="I6370" s="0" t="str">
        <f aca="false">INDEX(Orders!$D:$D,MATCH(B6370,Orders!$A:$A,0))</f>
        <v>Delivered</v>
      </c>
      <c r="J6370" s="8" t="n">
        <f aca="false">INDEX(Products!$E:$E,MATCH(C6370,Products!$A:$A,0))</f>
        <v>5962.26</v>
      </c>
      <c r="K6370" s="8" t="n">
        <f aca="false">D6370*J6370</f>
        <v>5962.26</v>
      </c>
    </row>
    <row r="6371" customFormat="false" ht="15" hidden="false" customHeight="false" outlineLevel="0" collapsed="false">
      <c r="A6371" s="0" t="s">
        <v>14139</v>
      </c>
      <c r="B6371" s="0" t="s">
        <v>5629</v>
      </c>
      <c r="C6371" s="0" t="s">
        <v>7908</v>
      </c>
      <c r="D6371" s="0" t="n">
        <v>1</v>
      </c>
      <c r="E6371" s="8" t="n">
        <v>1209</v>
      </c>
      <c r="F6371" s="0" t="n">
        <v>0</v>
      </c>
      <c r="G6371" s="8" t="n">
        <v>1209</v>
      </c>
      <c r="H6371" s="0" t="str">
        <f aca="false">INDEX(Products!$C:$C,MATCH(C6371,Products!$A:$A,0))</f>
        <v>Grocery</v>
      </c>
      <c r="I6371" s="0" t="str">
        <f aca="false">INDEX(Orders!$D:$D,MATCH(B6371,Orders!$A:$A,0))</f>
        <v>Delivered</v>
      </c>
      <c r="J6371" s="8" t="n">
        <f aca="false">INDEX(Products!$E:$E,MATCH(C6371,Products!$A:$A,0))</f>
        <v>824.78</v>
      </c>
      <c r="K6371" s="8" t="n">
        <f aca="false">D6371*J6371</f>
        <v>824.78</v>
      </c>
    </row>
    <row r="6372" customFormat="false" ht="15" hidden="false" customHeight="false" outlineLevel="0" collapsed="false">
      <c r="A6372" s="0" t="s">
        <v>14140</v>
      </c>
      <c r="B6372" s="0" t="s">
        <v>5630</v>
      </c>
      <c r="C6372" s="0" t="s">
        <v>7611</v>
      </c>
      <c r="D6372" s="0" t="n">
        <v>1</v>
      </c>
      <c r="E6372" s="8" t="n">
        <v>2209</v>
      </c>
      <c r="F6372" s="0" t="n">
        <v>5</v>
      </c>
      <c r="G6372" s="8" t="n">
        <v>2098.55</v>
      </c>
      <c r="H6372" s="0" t="str">
        <f aca="false">INDEX(Products!$C:$C,MATCH(C6372,Products!$A:$A,0))</f>
        <v>Beauty &amp; Personal Care</v>
      </c>
      <c r="I6372" s="0" t="str">
        <f aca="false">INDEX(Orders!$D:$D,MATCH(B6372,Orders!$A:$A,0))</f>
        <v>Delivered</v>
      </c>
      <c r="J6372" s="8" t="n">
        <f aca="false">INDEX(Products!$E:$E,MATCH(C6372,Products!$A:$A,0))</f>
        <v>1306.07</v>
      </c>
      <c r="K6372" s="8" t="n">
        <f aca="false">D6372*J6372</f>
        <v>1306.07</v>
      </c>
    </row>
    <row r="6373" customFormat="false" ht="15" hidden="false" customHeight="false" outlineLevel="0" collapsed="false">
      <c r="A6373" s="0" t="s">
        <v>14141</v>
      </c>
      <c r="B6373" s="0" t="s">
        <v>5630</v>
      </c>
      <c r="C6373" s="0" t="s">
        <v>7895</v>
      </c>
      <c r="D6373" s="0" t="n">
        <v>2</v>
      </c>
      <c r="E6373" s="8" t="n">
        <v>789</v>
      </c>
      <c r="F6373" s="0" t="n">
        <v>30</v>
      </c>
      <c r="G6373" s="8" t="n">
        <v>1104.6</v>
      </c>
      <c r="H6373" s="0" t="str">
        <f aca="false">INDEX(Products!$C:$C,MATCH(C6373,Products!$A:$A,0))</f>
        <v>Fashion</v>
      </c>
      <c r="I6373" s="0" t="str">
        <f aca="false">INDEX(Orders!$D:$D,MATCH(B6373,Orders!$A:$A,0))</f>
        <v>Delivered</v>
      </c>
      <c r="J6373" s="8" t="n">
        <f aca="false">INDEX(Products!$E:$E,MATCH(C6373,Products!$A:$A,0))</f>
        <v>495.92</v>
      </c>
      <c r="K6373" s="8" t="n">
        <f aca="false">D6373*J6373</f>
        <v>991.84</v>
      </c>
    </row>
    <row r="6374" customFormat="false" ht="15" hidden="false" customHeight="false" outlineLevel="0" collapsed="false">
      <c r="A6374" s="0" t="s">
        <v>14142</v>
      </c>
      <c r="B6374" s="0" t="s">
        <v>5631</v>
      </c>
      <c r="C6374" s="0" t="s">
        <v>7818</v>
      </c>
      <c r="D6374" s="0" t="n">
        <v>1</v>
      </c>
      <c r="E6374" s="8" t="n">
        <v>23750</v>
      </c>
      <c r="F6374" s="0" t="n">
        <v>15</v>
      </c>
      <c r="G6374" s="8" t="n">
        <v>20187.5</v>
      </c>
      <c r="H6374" s="0" t="str">
        <f aca="false">INDEX(Products!$C:$C,MATCH(C6374,Products!$A:$A,0))</f>
        <v>Electronics</v>
      </c>
      <c r="I6374" s="0" t="str">
        <f aca="false">INDEX(Orders!$D:$D,MATCH(B6374,Orders!$A:$A,0))</f>
        <v>Delivered</v>
      </c>
      <c r="J6374" s="8" t="n">
        <f aca="false">INDEX(Products!$E:$E,MATCH(C6374,Products!$A:$A,0))</f>
        <v>15949.33</v>
      </c>
      <c r="K6374" s="8" t="n">
        <f aca="false">D6374*J6374</f>
        <v>15949.33</v>
      </c>
    </row>
    <row r="6375" customFormat="false" ht="15" hidden="false" customHeight="false" outlineLevel="0" collapsed="false">
      <c r="A6375" s="0" t="s">
        <v>14143</v>
      </c>
      <c r="B6375" s="0" t="s">
        <v>5632</v>
      </c>
      <c r="C6375" s="0" t="s">
        <v>7993</v>
      </c>
      <c r="D6375" s="0" t="n">
        <v>1</v>
      </c>
      <c r="E6375" s="8" t="n">
        <v>19529</v>
      </c>
      <c r="F6375" s="0" t="n">
        <v>20</v>
      </c>
      <c r="G6375" s="8" t="n">
        <v>15623.2</v>
      </c>
      <c r="H6375" s="0" t="str">
        <f aca="false">INDEX(Products!$C:$C,MATCH(C6375,Products!$A:$A,0))</f>
        <v>Electronics</v>
      </c>
      <c r="I6375" s="0" t="str">
        <f aca="false">INDEX(Orders!$D:$D,MATCH(B6375,Orders!$A:$A,0))</f>
        <v>Delivered</v>
      </c>
      <c r="J6375" s="8" t="n">
        <f aca="false">INDEX(Products!$E:$E,MATCH(C6375,Products!$A:$A,0))</f>
        <v>12094.4</v>
      </c>
      <c r="K6375" s="8" t="n">
        <f aca="false">D6375*J6375</f>
        <v>12094.4</v>
      </c>
    </row>
    <row r="6376" customFormat="false" ht="15" hidden="false" customHeight="false" outlineLevel="0" collapsed="false">
      <c r="A6376" s="0" t="s">
        <v>14144</v>
      </c>
      <c r="B6376" s="0" t="s">
        <v>5632</v>
      </c>
      <c r="C6376" s="0" t="s">
        <v>7690</v>
      </c>
      <c r="D6376" s="0" t="n">
        <v>2</v>
      </c>
      <c r="E6376" s="8" t="n">
        <v>10500</v>
      </c>
      <c r="F6376" s="0" t="n">
        <v>0</v>
      </c>
      <c r="G6376" s="8" t="n">
        <v>21000</v>
      </c>
      <c r="H6376" s="0" t="str">
        <f aca="false">INDEX(Products!$C:$C,MATCH(C6376,Products!$A:$A,0))</f>
        <v>Electronics</v>
      </c>
      <c r="I6376" s="0" t="str">
        <f aca="false">INDEX(Orders!$D:$D,MATCH(B6376,Orders!$A:$A,0))</f>
        <v>Delivered</v>
      </c>
      <c r="J6376" s="8" t="n">
        <f aca="false">INDEX(Products!$E:$E,MATCH(C6376,Products!$A:$A,0))</f>
        <v>7790.71</v>
      </c>
      <c r="K6376" s="8" t="n">
        <f aca="false">D6376*J6376</f>
        <v>15581.42</v>
      </c>
    </row>
    <row r="6377" customFormat="false" ht="15" hidden="false" customHeight="false" outlineLevel="0" collapsed="false">
      <c r="A6377" s="0" t="s">
        <v>14145</v>
      </c>
      <c r="B6377" s="0" t="s">
        <v>5633</v>
      </c>
      <c r="C6377" s="0" t="s">
        <v>7968</v>
      </c>
      <c r="D6377" s="0" t="n">
        <v>1</v>
      </c>
      <c r="E6377" s="8" t="n">
        <v>50</v>
      </c>
      <c r="F6377" s="0" t="n">
        <v>10</v>
      </c>
      <c r="G6377" s="8" t="n">
        <v>45</v>
      </c>
      <c r="H6377" s="0" t="str">
        <f aca="false">INDEX(Products!$C:$C,MATCH(C6377,Products!$A:$A,0))</f>
        <v>Grocery</v>
      </c>
      <c r="I6377" s="0" t="str">
        <f aca="false">INDEX(Orders!$D:$D,MATCH(B6377,Orders!$A:$A,0))</f>
        <v>Delivered</v>
      </c>
      <c r="J6377" s="8" t="n">
        <f aca="false">INDEX(Products!$E:$E,MATCH(C6377,Products!$A:$A,0))</f>
        <v>31.67</v>
      </c>
      <c r="K6377" s="8" t="n">
        <f aca="false">D6377*J6377</f>
        <v>31.67</v>
      </c>
    </row>
    <row r="6378" customFormat="false" ht="15" hidden="false" customHeight="false" outlineLevel="0" collapsed="false">
      <c r="A6378" s="0" t="s">
        <v>14146</v>
      </c>
      <c r="B6378" s="0" t="s">
        <v>5633</v>
      </c>
      <c r="C6378" s="0" t="s">
        <v>7622</v>
      </c>
      <c r="D6378" s="0" t="n">
        <v>1</v>
      </c>
      <c r="E6378" s="8" t="n">
        <v>1549</v>
      </c>
      <c r="F6378" s="0" t="n">
        <v>0</v>
      </c>
      <c r="G6378" s="8" t="n">
        <v>1549</v>
      </c>
      <c r="H6378" s="0" t="str">
        <f aca="false">INDEX(Products!$C:$C,MATCH(C6378,Products!$A:$A,0))</f>
        <v>Beauty &amp; Personal Care</v>
      </c>
      <c r="I6378" s="0" t="str">
        <f aca="false">INDEX(Orders!$D:$D,MATCH(B6378,Orders!$A:$A,0))</f>
        <v>Delivered</v>
      </c>
      <c r="J6378" s="8" t="n">
        <f aca="false">INDEX(Products!$E:$E,MATCH(C6378,Products!$A:$A,0))</f>
        <v>915.36</v>
      </c>
      <c r="K6378" s="8" t="n">
        <f aca="false">D6378*J6378</f>
        <v>915.36</v>
      </c>
    </row>
    <row r="6379" customFormat="false" ht="15" hidden="false" customHeight="false" outlineLevel="0" collapsed="false">
      <c r="A6379" s="0" t="s">
        <v>14147</v>
      </c>
      <c r="B6379" s="0" t="s">
        <v>5633</v>
      </c>
      <c r="C6379" s="0" t="s">
        <v>7672</v>
      </c>
      <c r="D6379" s="0" t="n">
        <v>3</v>
      </c>
      <c r="E6379" s="8" t="n">
        <v>169</v>
      </c>
      <c r="F6379" s="0" t="n">
        <v>10</v>
      </c>
      <c r="G6379" s="8" t="n">
        <v>456.3</v>
      </c>
      <c r="H6379" s="0" t="str">
        <f aca="false">INDEX(Products!$C:$C,MATCH(C6379,Products!$A:$A,0))</f>
        <v>Grocery</v>
      </c>
      <c r="I6379" s="0" t="str">
        <f aca="false">INDEX(Orders!$D:$D,MATCH(B6379,Orders!$A:$A,0))</f>
        <v>Delivered</v>
      </c>
      <c r="J6379" s="8" t="n">
        <f aca="false">INDEX(Products!$E:$E,MATCH(C6379,Products!$A:$A,0))</f>
        <v>105.02</v>
      </c>
      <c r="K6379" s="8" t="n">
        <f aca="false">D6379*J6379</f>
        <v>315.06</v>
      </c>
    </row>
    <row r="6380" customFormat="false" ht="15" hidden="false" customHeight="false" outlineLevel="0" collapsed="false">
      <c r="A6380" s="0" t="s">
        <v>14148</v>
      </c>
      <c r="B6380" s="0" t="s">
        <v>5633</v>
      </c>
      <c r="C6380" s="0" t="s">
        <v>8226</v>
      </c>
      <c r="D6380" s="0" t="n">
        <v>1</v>
      </c>
      <c r="E6380" s="8" t="n">
        <v>42449</v>
      </c>
      <c r="F6380" s="0" t="n">
        <v>10</v>
      </c>
      <c r="G6380" s="8" t="n">
        <v>38204.1</v>
      </c>
      <c r="H6380" s="0" t="str">
        <f aca="false">INDEX(Products!$C:$C,MATCH(C6380,Products!$A:$A,0))</f>
        <v>Electronics</v>
      </c>
      <c r="I6380" s="0" t="str">
        <f aca="false">INDEX(Orders!$D:$D,MATCH(B6380,Orders!$A:$A,0))</f>
        <v>Delivered</v>
      </c>
      <c r="J6380" s="8" t="n">
        <f aca="false">INDEX(Products!$E:$E,MATCH(C6380,Products!$A:$A,0))</f>
        <v>30786.73</v>
      </c>
      <c r="K6380" s="8" t="n">
        <f aca="false">D6380*J6380</f>
        <v>30786.73</v>
      </c>
    </row>
    <row r="6381" customFormat="false" ht="15" hidden="false" customHeight="false" outlineLevel="0" collapsed="false">
      <c r="A6381" s="0" t="s">
        <v>14149</v>
      </c>
      <c r="B6381" s="0" t="s">
        <v>5634</v>
      </c>
      <c r="C6381" s="0" t="s">
        <v>7895</v>
      </c>
      <c r="D6381" s="0" t="n">
        <v>3</v>
      </c>
      <c r="E6381" s="8" t="n">
        <v>789</v>
      </c>
      <c r="F6381" s="0" t="n">
        <v>5</v>
      </c>
      <c r="G6381" s="8" t="n">
        <v>2248.65</v>
      </c>
      <c r="H6381" s="0" t="str">
        <f aca="false">INDEX(Products!$C:$C,MATCH(C6381,Products!$A:$A,0))</f>
        <v>Fashion</v>
      </c>
      <c r="I6381" s="0" t="str">
        <f aca="false">INDEX(Orders!$D:$D,MATCH(B6381,Orders!$A:$A,0))</f>
        <v>Delivered</v>
      </c>
      <c r="J6381" s="8" t="n">
        <f aca="false">INDEX(Products!$E:$E,MATCH(C6381,Products!$A:$A,0))</f>
        <v>495.92</v>
      </c>
      <c r="K6381" s="8" t="n">
        <f aca="false">D6381*J6381</f>
        <v>1487.76</v>
      </c>
    </row>
    <row r="6382" customFormat="false" ht="15" hidden="false" customHeight="false" outlineLevel="0" collapsed="false">
      <c r="A6382" s="0" t="s">
        <v>14150</v>
      </c>
      <c r="B6382" s="0" t="s">
        <v>5634</v>
      </c>
      <c r="C6382" s="0" t="s">
        <v>7865</v>
      </c>
      <c r="D6382" s="0" t="n">
        <v>1</v>
      </c>
      <c r="E6382" s="8" t="n">
        <v>2139</v>
      </c>
      <c r="F6382" s="0" t="n">
        <v>5</v>
      </c>
      <c r="G6382" s="8" t="n">
        <v>2032.05</v>
      </c>
      <c r="H6382" s="0" t="str">
        <f aca="false">INDEX(Products!$C:$C,MATCH(C6382,Products!$A:$A,0))</f>
        <v>Fashion</v>
      </c>
      <c r="I6382" s="0" t="str">
        <f aca="false">INDEX(Orders!$D:$D,MATCH(B6382,Orders!$A:$A,0))</f>
        <v>Delivered</v>
      </c>
      <c r="J6382" s="8" t="n">
        <f aca="false">INDEX(Products!$E:$E,MATCH(C6382,Products!$A:$A,0))</f>
        <v>1375.05</v>
      </c>
      <c r="K6382" s="8" t="n">
        <f aca="false">D6382*J6382</f>
        <v>1375.05</v>
      </c>
    </row>
    <row r="6383" customFormat="false" ht="15" hidden="false" customHeight="false" outlineLevel="0" collapsed="false">
      <c r="A6383" s="0" t="s">
        <v>14151</v>
      </c>
      <c r="B6383" s="0" t="s">
        <v>5634</v>
      </c>
      <c r="C6383" s="0" t="s">
        <v>8065</v>
      </c>
      <c r="D6383" s="0" t="n">
        <v>1</v>
      </c>
      <c r="E6383" s="8" t="n">
        <v>4989</v>
      </c>
      <c r="F6383" s="0" t="n">
        <v>0</v>
      </c>
      <c r="G6383" s="8" t="n">
        <v>4989</v>
      </c>
      <c r="H6383" s="0" t="str">
        <f aca="false">INDEX(Products!$C:$C,MATCH(C6383,Products!$A:$A,0))</f>
        <v>Electronics</v>
      </c>
      <c r="I6383" s="0" t="str">
        <f aca="false">INDEX(Orders!$D:$D,MATCH(B6383,Orders!$A:$A,0))</f>
        <v>Delivered</v>
      </c>
      <c r="J6383" s="8" t="n">
        <f aca="false">INDEX(Products!$E:$E,MATCH(C6383,Products!$A:$A,0))</f>
        <v>3490.69</v>
      </c>
      <c r="K6383" s="8" t="n">
        <f aca="false">D6383*J6383</f>
        <v>3490.69</v>
      </c>
    </row>
    <row r="6384" customFormat="false" ht="15" hidden="false" customHeight="false" outlineLevel="0" collapsed="false">
      <c r="A6384" s="0" t="s">
        <v>14152</v>
      </c>
      <c r="B6384" s="0" t="s">
        <v>5634</v>
      </c>
      <c r="C6384" s="0" t="s">
        <v>8304</v>
      </c>
      <c r="D6384" s="0" t="n">
        <v>1</v>
      </c>
      <c r="E6384" s="8" t="n">
        <v>30649</v>
      </c>
      <c r="F6384" s="0" t="n">
        <v>0</v>
      </c>
      <c r="G6384" s="8" t="n">
        <v>30649</v>
      </c>
      <c r="H6384" s="0" t="str">
        <f aca="false">INDEX(Products!$C:$C,MATCH(C6384,Products!$A:$A,0))</f>
        <v>Mobiles &amp; Accessories</v>
      </c>
      <c r="I6384" s="0" t="str">
        <f aca="false">INDEX(Orders!$D:$D,MATCH(B6384,Orders!$A:$A,0))</f>
        <v>Delivered</v>
      </c>
      <c r="J6384" s="8" t="n">
        <f aca="false">INDEX(Products!$E:$E,MATCH(C6384,Products!$A:$A,0))</f>
        <v>17732.54</v>
      </c>
      <c r="K6384" s="8" t="n">
        <f aca="false">D6384*J6384</f>
        <v>17732.54</v>
      </c>
    </row>
    <row r="6385" customFormat="false" ht="15" hidden="false" customHeight="false" outlineLevel="0" collapsed="false">
      <c r="A6385" s="0" t="s">
        <v>14153</v>
      </c>
      <c r="B6385" s="0" t="s">
        <v>5635</v>
      </c>
      <c r="C6385" s="0" t="s">
        <v>7701</v>
      </c>
      <c r="D6385" s="0" t="n">
        <v>1</v>
      </c>
      <c r="E6385" s="8" t="n">
        <v>36479</v>
      </c>
      <c r="F6385" s="0" t="n">
        <v>10</v>
      </c>
      <c r="G6385" s="8" t="n">
        <v>32831.1</v>
      </c>
      <c r="H6385" s="0" t="str">
        <f aca="false">INDEX(Products!$C:$C,MATCH(C6385,Products!$A:$A,0))</f>
        <v>Electronics</v>
      </c>
      <c r="I6385" s="0" t="str">
        <f aca="false">INDEX(Orders!$D:$D,MATCH(B6385,Orders!$A:$A,0))</f>
        <v>Delivered</v>
      </c>
      <c r="J6385" s="8" t="n">
        <f aca="false">INDEX(Products!$E:$E,MATCH(C6385,Products!$A:$A,0))</f>
        <v>23417.07</v>
      </c>
      <c r="K6385" s="8" t="n">
        <f aca="false">D6385*J6385</f>
        <v>23417.07</v>
      </c>
    </row>
    <row r="6386" customFormat="false" ht="15" hidden="false" customHeight="false" outlineLevel="0" collapsed="false">
      <c r="A6386" s="0" t="s">
        <v>14154</v>
      </c>
      <c r="B6386" s="0" t="s">
        <v>5636</v>
      </c>
      <c r="C6386" s="0" t="s">
        <v>7714</v>
      </c>
      <c r="D6386" s="0" t="n">
        <v>1</v>
      </c>
      <c r="E6386" s="8" t="n">
        <v>4709</v>
      </c>
      <c r="F6386" s="0" t="n">
        <v>20</v>
      </c>
      <c r="G6386" s="8" t="n">
        <v>3767.2</v>
      </c>
      <c r="H6386" s="0" t="str">
        <f aca="false">INDEX(Products!$C:$C,MATCH(C6386,Products!$A:$A,0))</f>
        <v>Home &amp; Kitchen</v>
      </c>
      <c r="I6386" s="0" t="str">
        <f aca="false">INDEX(Orders!$D:$D,MATCH(B6386,Orders!$A:$A,0))</f>
        <v>Delivered</v>
      </c>
      <c r="J6386" s="8" t="n">
        <f aca="false">INDEX(Products!$E:$E,MATCH(C6386,Products!$A:$A,0))</f>
        <v>2876.2</v>
      </c>
      <c r="K6386" s="8" t="n">
        <f aca="false">D6386*J6386</f>
        <v>2876.2</v>
      </c>
    </row>
    <row r="6387" customFormat="false" ht="15" hidden="false" customHeight="false" outlineLevel="0" collapsed="false">
      <c r="A6387" s="0" t="s">
        <v>14155</v>
      </c>
      <c r="B6387" s="0" t="s">
        <v>5637</v>
      </c>
      <c r="C6387" s="0" t="s">
        <v>7651</v>
      </c>
      <c r="D6387" s="0" t="n">
        <v>1</v>
      </c>
      <c r="E6387" s="8" t="n">
        <v>7439</v>
      </c>
      <c r="F6387" s="0" t="n">
        <v>5</v>
      </c>
      <c r="G6387" s="8" t="n">
        <v>7067.05</v>
      </c>
      <c r="H6387" s="0" t="str">
        <f aca="false">INDEX(Products!$C:$C,MATCH(C6387,Products!$A:$A,0))</f>
        <v>Mobiles &amp; Accessories</v>
      </c>
      <c r="I6387" s="0" t="str">
        <f aca="false">INDEX(Orders!$D:$D,MATCH(B6387,Orders!$A:$A,0))</f>
        <v>Returned</v>
      </c>
      <c r="J6387" s="8" t="n">
        <f aca="false">INDEX(Products!$E:$E,MATCH(C6387,Products!$A:$A,0))</f>
        <v>4901.55</v>
      </c>
      <c r="K6387" s="8" t="n">
        <f aca="false">D6387*J6387</f>
        <v>4901.55</v>
      </c>
    </row>
    <row r="6388" customFormat="false" ht="15" hidden="false" customHeight="false" outlineLevel="0" collapsed="false">
      <c r="A6388" s="0" t="s">
        <v>14156</v>
      </c>
      <c r="B6388" s="0" t="s">
        <v>5638</v>
      </c>
      <c r="C6388" s="0" t="s">
        <v>7980</v>
      </c>
      <c r="D6388" s="0" t="n">
        <v>2</v>
      </c>
      <c r="E6388" s="8" t="n">
        <v>42589</v>
      </c>
      <c r="F6388" s="0" t="n">
        <v>0</v>
      </c>
      <c r="G6388" s="8" t="n">
        <v>85178</v>
      </c>
      <c r="H6388" s="0" t="str">
        <f aca="false">INDEX(Products!$C:$C,MATCH(C6388,Products!$A:$A,0))</f>
        <v>Electronics</v>
      </c>
      <c r="I6388" s="0" t="str">
        <f aca="false">INDEX(Orders!$D:$D,MATCH(B6388,Orders!$A:$A,0))</f>
        <v>Delivered</v>
      </c>
      <c r="J6388" s="8" t="n">
        <f aca="false">INDEX(Products!$E:$E,MATCH(C6388,Products!$A:$A,0))</f>
        <v>28890.12</v>
      </c>
      <c r="K6388" s="8" t="n">
        <f aca="false">D6388*J6388</f>
        <v>57780.24</v>
      </c>
    </row>
    <row r="6389" customFormat="false" ht="15" hidden="false" customHeight="false" outlineLevel="0" collapsed="false">
      <c r="A6389" s="0" t="s">
        <v>14157</v>
      </c>
      <c r="B6389" s="0" t="s">
        <v>5638</v>
      </c>
      <c r="C6389" s="0" t="s">
        <v>7670</v>
      </c>
      <c r="D6389" s="0" t="n">
        <v>1</v>
      </c>
      <c r="E6389" s="8" t="n">
        <v>9809</v>
      </c>
      <c r="F6389" s="0" t="n">
        <v>20</v>
      </c>
      <c r="G6389" s="8" t="n">
        <v>7847.2</v>
      </c>
      <c r="H6389" s="0" t="str">
        <f aca="false">INDEX(Products!$C:$C,MATCH(C6389,Products!$A:$A,0))</f>
        <v>Home &amp; Kitchen</v>
      </c>
      <c r="I6389" s="0" t="str">
        <f aca="false">INDEX(Orders!$D:$D,MATCH(B6389,Orders!$A:$A,0))</f>
        <v>Delivered</v>
      </c>
      <c r="J6389" s="8" t="n">
        <f aca="false">INDEX(Products!$E:$E,MATCH(C6389,Products!$A:$A,0))</f>
        <v>5919.54</v>
      </c>
      <c r="K6389" s="8" t="n">
        <f aca="false">D6389*J6389</f>
        <v>5919.54</v>
      </c>
    </row>
    <row r="6390" customFormat="false" ht="15" hidden="false" customHeight="false" outlineLevel="0" collapsed="false">
      <c r="A6390" s="0" t="s">
        <v>14158</v>
      </c>
      <c r="B6390" s="0" t="s">
        <v>5639</v>
      </c>
      <c r="C6390" s="0" t="s">
        <v>8226</v>
      </c>
      <c r="D6390" s="0" t="n">
        <v>1</v>
      </c>
      <c r="E6390" s="8" t="n">
        <v>42449</v>
      </c>
      <c r="F6390" s="0" t="n">
        <v>20</v>
      </c>
      <c r="G6390" s="8" t="n">
        <v>33959.2</v>
      </c>
      <c r="H6390" s="0" t="str">
        <f aca="false">INDEX(Products!$C:$C,MATCH(C6390,Products!$A:$A,0))</f>
        <v>Electronics</v>
      </c>
      <c r="I6390" s="0" t="str">
        <f aca="false">INDEX(Orders!$D:$D,MATCH(B6390,Orders!$A:$A,0))</f>
        <v>Delivered</v>
      </c>
      <c r="J6390" s="8" t="n">
        <f aca="false">INDEX(Products!$E:$E,MATCH(C6390,Products!$A:$A,0))</f>
        <v>30786.73</v>
      </c>
      <c r="K6390" s="8" t="n">
        <f aca="false">D6390*J6390</f>
        <v>30786.73</v>
      </c>
    </row>
    <row r="6391" customFormat="false" ht="15" hidden="false" customHeight="false" outlineLevel="0" collapsed="false">
      <c r="A6391" s="0" t="s">
        <v>14159</v>
      </c>
      <c r="B6391" s="0" t="s">
        <v>5640</v>
      </c>
      <c r="C6391" s="0" t="s">
        <v>7809</v>
      </c>
      <c r="D6391" s="0" t="n">
        <v>1</v>
      </c>
      <c r="E6391" s="8" t="n">
        <v>9019</v>
      </c>
      <c r="F6391" s="0" t="n">
        <v>0</v>
      </c>
      <c r="G6391" s="8" t="n">
        <v>9019</v>
      </c>
      <c r="H6391" s="0" t="str">
        <f aca="false">INDEX(Products!$C:$C,MATCH(C6391,Products!$A:$A,0))</f>
        <v>Home &amp; Kitchen</v>
      </c>
      <c r="I6391" s="0" t="str">
        <f aca="false">INDEX(Orders!$D:$D,MATCH(B6391,Orders!$A:$A,0))</f>
        <v>Delivered</v>
      </c>
      <c r="J6391" s="8" t="n">
        <f aca="false">INDEX(Products!$E:$E,MATCH(C6391,Products!$A:$A,0))</f>
        <v>6066.71</v>
      </c>
      <c r="K6391" s="8" t="n">
        <f aca="false">D6391*J6391</f>
        <v>6066.71</v>
      </c>
    </row>
    <row r="6392" customFormat="false" ht="15" hidden="false" customHeight="false" outlineLevel="0" collapsed="false">
      <c r="A6392" s="0" t="s">
        <v>14160</v>
      </c>
      <c r="B6392" s="0" t="s">
        <v>5640</v>
      </c>
      <c r="C6392" s="0" t="s">
        <v>7846</v>
      </c>
      <c r="D6392" s="0" t="n">
        <v>1</v>
      </c>
      <c r="E6392" s="8" t="n">
        <v>34829</v>
      </c>
      <c r="F6392" s="0" t="n">
        <v>15</v>
      </c>
      <c r="G6392" s="8" t="n">
        <v>29604.65</v>
      </c>
      <c r="H6392" s="0" t="str">
        <f aca="false">INDEX(Products!$C:$C,MATCH(C6392,Products!$A:$A,0))</f>
        <v>Mobiles &amp; Accessories</v>
      </c>
      <c r="I6392" s="0" t="str">
        <f aca="false">INDEX(Orders!$D:$D,MATCH(B6392,Orders!$A:$A,0))</f>
        <v>Delivered</v>
      </c>
      <c r="J6392" s="8" t="n">
        <f aca="false">INDEX(Products!$E:$E,MATCH(C6392,Products!$A:$A,0))</f>
        <v>19331.44</v>
      </c>
      <c r="K6392" s="8" t="n">
        <f aca="false">D6392*J6392</f>
        <v>19331.44</v>
      </c>
    </row>
    <row r="6393" customFormat="false" ht="15" hidden="false" customHeight="false" outlineLevel="0" collapsed="false">
      <c r="A6393" s="0" t="s">
        <v>14161</v>
      </c>
      <c r="B6393" s="0" t="s">
        <v>5640</v>
      </c>
      <c r="C6393" s="0" t="s">
        <v>7968</v>
      </c>
      <c r="D6393" s="0" t="n">
        <v>1</v>
      </c>
      <c r="E6393" s="8" t="n">
        <v>50</v>
      </c>
      <c r="F6393" s="0" t="n">
        <v>0</v>
      </c>
      <c r="G6393" s="8" t="n">
        <v>50</v>
      </c>
      <c r="H6393" s="0" t="str">
        <f aca="false">INDEX(Products!$C:$C,MATCH(C6393,Products!$A:$A,0))</f>
        <v>Grocery</v>
      </c>
      <c r="I6393" s="0" t="str">
        <f aca="false">INDEX(Orders!$D:$D,MATCH(B6393,Orders!$A:$A,0))</f>
        <v>Delivered</v>
      </c>
      <c r="J6393" s="8" t="n">
        <f aca="false">INDEX(Products!$E:$E,MATCH(C6393,Products!$A:$A,0))</f>
        <v>31.67</v>
      </c>
      <c r="K6393" s="8" t="n">
        <f aca="false">D6393*J6393</f>
        <v>31.67</v>
      </c>
    </row>
    <row r="6394" customFormat="false" ht="15" hidden="false" customHeight="false" outlineLevel="0" collapsed="false">
      <c r="A6394" s="0" t="s">
        <v>14162</v>
      </c>
      <c r="B6394" s="0" t="s">
        <v>5640</v>
      </c>
      <c r="C6394" s="0" t="s">
        <v>7857</v>
      </c>
      <c r="D6394" s="0" t="n">
        <v>2</v>
      </c>
      <c r="E6394" s="8" t="n">
        <v>2429</v>
      </c>
      <c r="F6394" s="0" t="n">
        <v>15</v>
      </c>
      <c r="G6394" s="8" t="n">
        <v>4129.3</v>
      </c>
      <c r="H6394" s="0" t="str">
        <f aca="false">INDEX(Products!$C:$C,MATCH(C6394,Products!$A:$A,0))</f>
        <v>Fashion</v>
      </c>
      <c r="I6394" s="0" t="str">
        <f aca="false">INDEX(Orders!$D:$D,MATCH(B6394,Orders!$A:$A,0))</f>
        <v>Delivered</v>
      </c>
      <c r="J6394" s="8" t="n">
        <f aca="false">INDEX(Products!$E:$E,MATCH(C6394,Products!$A:$A,0))</f>
        <v>1801.14</v>
      </c>
      <c r="K6394" s="8" t="n">
        <f aca="false">D6394*J6394</f>
        <v>3602.28</v>
      </c>
    </row>
    <row r="6395" customFormat="false" ht="15" hidden="false" customHeight="false" outlineLevel="0" collapsed="false">
      <c r="A6395" s="0" t="s">
        <v>14163</v>
      </c>
      <c r="B6395" s="0" t="s">
        <v>5641</v>
      </c>
      <c r="C6395" s="0" t="s">
        <v>7933</v>
      </c>
      <c r="D6395" s="0" t="n">
        <v>1</v>
      </c>
      <c r="E6395" s="8" t="n">
        <v>1379</v>
      </c>
      <c r="F6395" s="0" t="n">
        <v>5</v>
      </c>
      <c r="G6395" s="8" t="n">
        <v>1310.05</v>
      </c>
      <c r="H6395" s="0" t="str">
        <f aca="false">INDEX(Products!$C:$C,MATCH(C6395,Products!$A:$A,0))</f>
        <v>Grocery</v>
      </c>
      <c r="I6395" s="0" t="str">
        <f aca="false">INDEX(Orders!$D:$D,MATCH(B6395,Orders!$A:$A,0))</f>
        <v>Delivered</v>
      </c>
      <c r="J6395" s="8" t="n">
        <f aca="false">INDEX(Products!$E:$E,MATCH(C6395,Products!$A:$A,0))</f>
        <v>826.95</v>
      </c>
      <c r="K6395" s="8" t="n">
        <f aca="false">D6395*J6395</f>
        <v>826.95</v>
      </c>
    </row>
    <row r="6396" customFormat="false" ht="15" hidden="false" customHeight="false" outlineLevel="0" collapsed="false">
      <c r="A6396" s="0" t="s">
        <v>14164</v>
      </c>
      <c r="B6396" s="0" t="s">
        <v>5642</v>
      </c>
      <c r="C6396" s="0" t="s">
        <v>7725</v>
      </c>
      <c r="D6396" s="0" t="n">
        <v>1</v>
      </c>
      <c r="E6396" s="8" t="n">
        <v>2319</v>
      </c>
      <c r="F6396" s="0" t="n">
        <v>20</v>
      </c>
      <c r="G6396" s="8" t="n">
        <v>1855.2</v>
      </c>
      <c r="H6396" s="0" t="str">
        <f aca="false">INDEX(Products!$C:$C,MATCH(C6396,Products!$A:$A,0))</f>
        <v>Fashion</v>
      </c>
      <c r="I6396" s="0" t="str">
        <f aca="false">INDEX(Orders!$D:$D,MATCH(B6396,Orders!$A:$A,0))</f>
        <v>Delivered</v>
      </c>
      <c r="J6396" s="8" t="n">
        <f aca="false">INDEX(Products!$E:$E,MATCH(C6396,Products!$A:$A,0))</f>
        <v>1283.86</v>
      </c>
      <c r="K6396" s="8" t="n">
        <f aca="false">D6396*J6396</f>
        <v>1283.86</v>
      </c>
    </row>
    <row r="6397" customFormat="false" ht="15" hidden="false" customHeight="false" outlineLevel="0" collapsed="false">
      <c r="A6397" s="0" t="s">
        <v>14165</v>
      </c>
      <c r="B6397" s="0" t="s">
        <v>5643</v>
      </c>
      <c r="C6397" s="0" t="s">
        <v>7943</v>
      </c>
      <c r="D6397" s="0" t="n">
        <v>1</v>
      </c>
      <c r="E6397" s="8" t="n">
        <v>1420</v>
      </c>
      <c r="F6397" s="0" t="n">
        <v>0</v>
      </c>
      <c r="G6397" s="8" t="n">
        <v>1420</v>
      </c>
      <c r="H6397" s="0" t="str">
        <f aca="false">INDEX(Products!$C:$C,MATCH(C6397,Products!$A:$A,0))</f>
        <v>Grocery</v>
      </c>
      <c r="I6397" s="0" t="str">
        <f aca="false">INDEX(Orders!$D:$D,MATCH(B6397,Orders!$A:$A,0))</f>
        <v>Cancelled</v>
      </c>
      <c r="J6397" s="8" t="n">
        <f aca="false">INDEX(Products!$E:$E,MATCH(C6397,Products!$A:$A,0))</f>
        <v>829.76</v>
      </c>
      <c r="K6397" s="8" t="n">
        <f aca="false">D6397*J6397</f>
        <v>829.76</v>
      </c>
    </row>
    <row r="6398" customFormat="false" ht="15" hidden="false" customHeight="false" outlineLevel="0" collapsed="false">
      <c r="A6398" s="0" t="s">
        <v>14166</v>
      </c>
      <c r="B6398" s="0" t="s">
        <v>5643</v>
      </c>
      <c r="C6398" s="0" t="s">
        <v>7716</v>
      </c>
      <c r="D6398" s="0" t="n">
        <v>1</v>
      </c>
      <c r="E6398" s="8" t="n">
        <v>979</v>
      </c>
      <c r="F6398" s="0" t="n">
        <v>20</v>
      </c>
      <c r="G6398" s="8" t="n">
        <v>783.2</v>
      </c>
      <c r="H6398" s="0" t="str">
        <f aca="false">INDEX(Products!$C:$C,MATCH(C6398,Products!$A:$A,0))</f>
        <v>Books</v>
      </c>
      <c r="I6398" s="0" t="str">
        <f aca="false">INDEX(Orders!$D:$D,MATCH(B6398,Orders!$A:$A,0))</f>
        <v>Cancelled</v>
      </c>
      <c r="J6398" s="8" t="n">
        <f aca="false">INDEX(Products!$E:$E,MATCH(C6398,Products!$A:$A,0))</f>
        <v>603.86</v>
      </c>
      <c r="K6398" s="8" t="n">
        <f aca="false">D6398*J6398</f>
        <v>603.86</v>
      </c>
    </row>
    <row r="6399" customFormat="false" ht="15" hidden="false" customHeight="false" outlineLevel="0" collapsed="false">
      <c r="A6399" s="0" t="s">
        <v>14167</v>
      </c>
      <c r="B6399" s="0" t="s">
        <v>5644</v>
      </c>
      <c r="C6399" s="0" t="s">
        <v>7771</v>
      </c>
      <c r="D6399" s="0" t="n">
        <v>1</v>
      </c>
      <c r="E6399" s="8" t="n">
        <v>3619</v>
      </c>
      <c r="F6399" s="0" t="n">
        <v>0</v>
      </c>
      <c r="G6399" s="8" t="n">
        <v>3619</v>
      </c>
      <c r="H6399" s="0" t="str">
        <f aca="false">INDEX(Products!$C:$C,MATCH(C6399,Products!$A:$A,0))</f>
        <v>Fashion</v>
      </c>
      <c r="I6399" s="0" t="str">
        <f aca="false">INDEX(Orders!$D:$D,MATCH(B6399,Orders!$A:$A,0))</f>
        <v>Delivered</v>
      </c>
      <c r="J6399" s="8" t="n">
        <f aca="false">INDEX(Products!$E:$E,MATCH(C6399,Products!$A:$A,0))</f>
        <v>2299.95</v>
      </c>
      <c r="K6399" s="8" t="n">
        <f aca="false">D6399*J6399</f>
        <v>2299.95</v>
      </c>
    </row>
    <row r="6400" customFormat="false" ht="15" hidden="false" customHeight="false" outlineLevel="0" collapsed="false">
      <c r="A6400" s="0" t="s">
        <v>14168</v>
      </c>
      <c r="B6400" s="0" t="s">
        <v>5644</v>
      </c>
      <c r="C6400" s="0" t="s">
        <v>7839</v>
      </c>
      <c r="D6400" s="0" t="n">
        <v>1</v>
      </c>
      <c r="E6400" s="8" t="n">
        <v>9969</v>
      </c>
      <c r="F6400" s="0" t="n">
        <v>15</v>
      </c>
      <c r="G6400" s="8" t="n">
        <v>8473.65</v>
      </c>
      <c r="H6400" s="0" t="str">
        <f aca="false">INDEX(Products!$C:$C,MATCH(C6400,Products!$A:$A,0))</f>
        <v>Home &amp; Kitchen</v>
      </c>
      <c r="I6400" s="0" t="str">
        <f aca="false">INDEX(Orders!$D:$D,MATCH(B6400,Orders!$A:$A,0))</f>
        <v>Delivered</v>
      </c>
      <c r="J6400" s="8" t="n">
        <f aca="false">INDEX(Products!$E:$E,MATCH(C6400,Products!$A:$A,0))</f>
        <v>5962.26</v>
      </c>
      <c r="K6400" s="8" t="n">
        <f aca="false">D6400*J6400</f>
        <v>5962.26</v>
      </c>
    </row>
    <row r="6401" customFormat="false" ht="15" hidden="false" customHeight="false" outlineLevel="0" collapsed="false">
      <c r="A6401" s="0" t="s">
        <v>14169</v>
      </c>
      <c r="B6401" s="0" t="s">
        <v>5646</v>
      </c>
      <c r="C6401" s="0" t="s">
        <v>7653</v>
      </c>
      <c r="D6401" s="0" t="n">
        <v>1</v>
      </c>
      <c r="E6401" s="8" t="n">
        <v>450</v>
      </c>
      <c r="F6401" s="0" t="n">
        <v>20</v>
      </c>
      <c r="G6401" s="8" t="n">
        <v>360</v>
      </c>
      <c r="H6401" s="0" t="str">
        <f aca="false">INDEX(Products!$C:$C,MATCH(C6401,Products!$A:$A,0))</f>
        <v>Books</v>
      </c>
      <c r="I6401" s="0" t="str">
        <f aca="false">INDEX(Orders!$D:$D,MATCH(B6401,Orders!$A:$A,0))</f>
        <v>Delivered</v>
      </c>
      <c r="J6401" s="8" t="n">
        <f aca="false">INDEX(Products!$E:$E,MATCH(C6401,Products!$A:$A,0))</f>
        <v>303.74</v>
      </c>
      <c r="K6401" s="8" t="n">
        <f aca="false">D6401*J6401</f>
        <v>303.74</v>
      </c>
    </row>
    <row r="6402" customFormat="false" ht="15" hidden="false" customHeight="false" outlineLevel="0" collapsed="false">
      <c r="A6402" s="0" t="s">
        <v>14170</v>
      </c>
      <c r="B6402" s="0" t="s">
        <v>5647</v>
      </c>
      <c r="C6402" s="0" t="s">
        <v>7646</v>
      </c>
      <c r="D6402" s="0" t="n">
        <v>1</v>
      </c>
      <c r="E6402" s="8" t="n">
        <v>3610</v>
      </c>
      <c r="F6402" s="0" t="n">
        <v>15</v>
      </c>
      <c r="G6402" s="8" t="n">
        <v>3068.5</v>
      </c>
      <c r="H6402" s="0" t="str">
        <f aca="false">INDEX(Products!$C:$C,MATCH(C6402,Products!$A:$A,0))</f>
        <v>Fashion</v>
      </c>
      <c r="I6402" s="0" t="str">
        <f aca="false">INDEX(Orders!$D:$D,MATCH(B6402,Orders!$A:$A,0))</f>
        <v>Cancelled</v>
      </c>
      <c r="J6402" s="8" t="n">
        <f aca="false">INDEX(Products!$E:$E,MATCH(C6402,Products!$A:$A,0))</f>
        <v>2575.47</v>
      </c>
      <c r="K6402" s="8" t="n">
        <f aca="false">D6402*J6402</f>
        <v>2575.47</v>
      </c>
    </row>
    <row r="6403" customFormat="false" ht="15" hidden="false" customHeight="false" outlineLevel="0" collapsed="false">
      <c r="A6403" s="0" t="s">
        <v>14171</v>
      </c>
      <c r="B6403" s="0" t="s">
        <v>5649</v>
      </c>
      <c r="C6403" s="0" t="s">
        <v>7873</v>
      </c>
      <c r="D6403" s="0" t="n">
        <v>2</v>
      </c>
      <c r="E6403" s="8" t="n">
        <v>14909</v>
      </c>
      <c r="F6403" s="0" t="n">
        <v>15</v>
      </c>
      <c r="G6403" s="8" t="n">
        <v>25345.3</v>
      </c>
      <c r="H6403" s="0" t="str">
        <f aca="false">INDEX(Products!$C:$C,MATCH(C6403,Products!$A:$A,0))</f>
        <v>Home &amp; Kitchen</v>
      </c>
      <c r="I6403" s="0" t="str">
        <f aca="false">INDEX(Orders!$D:$D,MATCH(B6403,Orders!$A:$A,0))</f>
        <v>Cancelled</v>
      </c>
      <c r="J6403" s="8" t="n">
        <f aca="false">INDEX(Products!$E:$E,MATCH(C6403,Products!$A:$A,0))</f>
        <v>8333.87</v>
      </c>
      <c r="K6403" s="8" t="n">
        <f aca="false">D6403*J6403</f>
        <v>16667.74</v>
      </c>
    </row>
    <row r="6404" customFormat="false" ht="15" hidden="false" customHeight="false" outlineLevel="0" collapsed="false">
      <c r="A6404" s="0" t="s">
        <v>14172</v>
      </c>
      <c r="B6404" s="0" t="s">
        <v>5650</v>
      </c>
      <c r="C6404" s="0" t="s">
        <v>8094</v>
      </c>
      <c r="D6404" s="0" t="n">
        <v>1</v>
      </c>
      <c r="E6404" s="8" t="n">
        <v>3199</v>
      </c>
      <c r="F6404" s="0" t="n">
        <v>20</v>
      </c>
      <c r="G6404" s="8" t="n">
        <v>2559.2</v>
      </c>
      <c r="H6404" s="0" t="str">
        <f aca="false">INDEX(Products!$C:$C,MATCH(C6404,Products!$A:$A,0))</f>
        <v>Sports &amp; Fitness</v>
      </c>
      <c r="I6404" s="0" t="str">
        <f aca="false">INDEX(Orders!$D:$D,MATCH(B6404,Orders!$A:$A,0))</f>
        <v>Delivered</v>
      </c>
      <c r="J6404" s="8" t="n">
        <f aca="false">INDEX(Products!$E:$E,MATCH(C6404,Products!$A:$A,0))</f>
        <v>1765.83</v>
      </c>
      <c r="K6404" s="8" t="n">
        <f aca="false">D6404*J6404</f>
        <v>1765.83</v>
      </c>
    </row>
    <row r="6405" customFormat="false" ht="15" hidden="false" customHeight="false" outlineLevel="0" collapsed="false">
      <c r="A6405" s="0" t="s">
        <v>14173</v>
      </c>
      <c r="B6405" s="0" t="s">
        <v>5651</v>
      </c>
      <c r="C6405" s="0" t="s">
        <v>7605</v>
      </c>
      <c r="D6405" s="0" t="n">
        <v>1</v>
      </c>
      <c r="E6405" s="8" t="n">
        <v>7919</v>
      </c>
      <c r="F6405" s="0" t="n">
        <v>15</v>
      </c>
      <c r="G6405" s="8" t="n">
        <v>6731.15</v>
      </c>
      <c r="H6405" s="0" t="str">
        <f aca="false">INDEX(Products!$C:$C,MATCH(C6405,Products!$A:$A,0))</f>
        <v>Home &amp; Kitchen</v>
      </c>
      <c r="I6405" s="0" t="str">
        <f aca="false">INDEX(Orders!$D:$D,MATCH(B6405,Orders!$A:$A,0))</f>
        <v>Delivered</v>
      </c>
      <c r="J6405" s="8" t="n">
        <f aca="false">INDEX(Products!$E:$E,MATCH(C6405,Products!$A:$A,0))</f>
        <v>4611.02</v>
      </c>
      <c r="K6405" s="8" t="n">
        <f aca="false">D6405*J6405</f>
        <v>4611.02</v>
      </c>
    </row>
    <row r="6406" customFormat="false" ht="15" hidden="false" customHeight="false" outlineLevel="0" collapsed="false">
      <c r="A6406" s="0" t="s">
        <v>14174</v>
      </c>
      <c r="B6406" s="0" t="s">
        <v>5651</v>
      </c>
      <c r="C6406" s="0" t="s">
        <v>7767</v>
      </c>
      <c r="D6406" s="0" t="n">
        <v>1</v>
      </c>
      <c r="E6406" s="8" t="n">
        <v>13999</v>
      </c>
      <c r="F6406" s="0" t="n">
        <v>20</v>
      </c>
      <c r="G6406" s="8" t="n">
        <v>11199.2</v>
      </c>
      <c r="H6406" s="0" t="str">
        <f aca="false">INDEX(Products!$C:$C,MATCH(C6406,Products!$A:$A,0))</f>
        <v>Mobiles &amp; Accessories</v>
      </c>
      <c r="I6406" s="0" t="str">
        <f aca="false">INDEX(Orders!$D:$D,MATCH(B6406,Orders!$A:$A,0))</f>
        <v>Delivered</v>
      </c>
      <c r="J6406" s="8" t="n">
        <f aca="false">INDEX(Products!$E:$E,MATCH(C6406,Products!$A:$A,0))</f>
        <v>10151.75</v>
      </c>
      <c r="K6406" s="8" t="n">
        <f aca="false">D6406*J6406</f>
        <v>10151.75</v>
      </c>
    </row>
    <row r="6407" customFormat="false" ht="15" hidden="false" customHeight="false" outlineLevel="0" collapsed="false">
      <c r="A6407" s="0" t="s">
        <v>14175</v>
      </c>
      <c r="B6407" s="0" t="s">
        <v>5651</v>
      </c>
      <c r="C6407" s="0" t="s">
        <v>8419</v>
      </c>
      <c r="D6407" s="0" t="n">
        <v>1</v>
      </c>
      <c r="E6407" s="8" t="n">
        <v>35300</v>
      </c>
      <c r="F6407" s="0" t="n">
        <v>0</v>
      </c>
      <c r="G6407" s="8" t="n">
        <v>35300</v>
      </c>
      <c r="H6407" s="0" t="str">
        <f aca="false">INDEX(Products!$C:$C,MATCH(C6407,Products!$A:$A,0))</f>
        <v>Electronics</v>
      </c>
      <c r="I6407" s="0" t="str">
        <f aca="false">INDEX(Orders!$D:$D,MATCH(B6407,Orders!$A:$A,0))</f>
        <v>Delivered</v>
      </c>
      <c r="J6407" s="8" t="n">
        <f aca="false">INDEX(Products!$E:$E,MATCH(C6407,Products!$A:$A,0))</f>
        <v>23536.44</v>
      </c>
      <c r="K6407" s="8" t="n">
        <f aca="false">D6407*J6407</f>
        <v>23536.44</v>
      </c>
    </row>
    <row r="6408" customFormat="false" ht="15" hidden="false" customHeight="false" outlineLevel="0" collapsed="false">
      <c r="A6408" s="0" t="s">
        <v>14176</v>
      </c>
      <c r="B6408" s="0" t="s">
        <v>5653</v>
      </c>
      <c r="C6408" s="0" t="s">
        <v>7719</v>
      </c>
      <c r="D6408" s="0" t="n">
        <v>1</v>
      </c>
      <c r="E6408" s="8" t="n">
        <v>13789</v>
      </c>
      <c r="F6408" s="0" t="n">
        <v>10</v>
      </c>
      <c r="G6408" s="8" t="n">
        <v>12410.1</v>
      </c>
      <c r="H6408" s="0" t="str">
        <f aca="false">INDEX(Products!$C:$C,MATCH(C6408,Products!$A:$A,0))</f>
        <v>Home &amp; Kitchen</v>
      </c>
      <c r="I6408" s="0" t="str">
        <f aca="false">INDEX(Orders!$D:$D,MATCH(B6408,Orders!$A:$A,0))</f>
        <v>Delivered</v>
      </c>
      <c r="J6408" s="8" t="n">
        <f aca="false">INDEX(Products!$E:$E,MATCH(C6408,Products!$A:$A,0))</f>
        <v>8780.89</v>
      </c>
      <c r="K6408" s="8" t="n">
        <f aca="false">D6408*J6408</f>
        <v>8780.89</v>
      </c>
    </row>
    <row r="6409" customFormat="false" ht="15" hidden="false" customHeight="false" outlineLevel="0" collapsed="false">
      <c r="A6409" s="0" t="s">
        <v>14177</v>
      </c>
      <c r="B6409" s="0" t="s">
        <v>5655</v>
      </c>
      <c r="C6409" s="0" t="s">
        <v>9198</v>
      </c>
      <c r="D6409" s="0" t="n">
        <v>1</v>
      </c>
      <c r="E6409" s="8" t="n">
        <v>200</v>
      </c>
      <c r="F6409" s="0" t="n">
        <v>0</v>
      </c>
      <c r="G6409" s="8" t="n">
        <v>200</v>
      </c>
      <c r="H6409" s="0" t="str">
        <f aca="false">INDEX(Products!$C:$C,MATCH(C6409,Products!$A:$A,0))</f>
        <v>Beauty &amp; Personal Care</v>
      </c>
      <c r="I6409" s="0" t="str">
        <f aca="false">INDEX(Orders!$D:$D,MATCH(B6409,Orders!$A:$A,0))</f>
        <v>Delivered</v>
      </c>
      <c r="J6409" s="8" t="n">
        <f aca="false">INDEX(Products!$E:$E,MATCH(C6409,Products!$A:$A,0))</f>
        <v>117.01</v>
      </c>
      <c r="K6409" s="8" t="n">
        <f aca="false">D6409*J6409</f>
        <v>117.01</v>
      </c>
    </row>
    <row r="6410" customFormat="false" ht="15" hidden="false" customHeight="false" outlineLevel="0" collapsed="false">
      <c r="A6410" s="0" t="s">
        <v>14178</v>
      </c>
      <c r="B6410" s="0" t="s">
        <v>5655</v>
      </c>
      <c r="C6410" s="0" t="s">
        <v>7696</v>
      </c>
      <c r="D6410" s="0" t="n">
        <v>1</v>
      </c>
      <c r="E6410" s="8" t="n">
        <v>23569</v>
      </c>
      <c r="F6410" s="0" t="n">
        <v>0</v>
      </c>
      <c r="G6410" s="8" t="n">
        <v>23569</v>
      </c>
      <c r="H6410" s="0" t="str">
        <f aca="false">INDEX(Products!$C:$C,MATCH(C6410,Products!$A:$A,0))</f>
        <v>Electronics</v>
      </c>
      <c r="I6410" s="0" t="str">
        <f aca="false">INDEX(Orders!$D:$D,MATCH(B6410,Orders!$A:$A,0))</f>
        <v>Delivered</v>
      </c>
      <c r="J6410" s="8" t="n">
        <f aca="false">INDEX(Products!$E:$E,MATCH(C6410,Products!$A:$A,0))</f>
        <v>15487.44</v>
      </c>
      <c r="K6410" s="8" t="n">
        <f aca="false">D6410*J6410</f>
        <v>15487.44</v>
      </c>
    </row>
    <row r="6411" customFormat="false" ht="15" hidden="false" customHeight="false" outlineLevel="0" collapsed="false">
      <c r="A6411" s="0" t="s">
        <v>14179</v>
      </c>
      <c r="B6411" s="0" t="s">
        <v>5656</v>
      </c>
      <c r="C6411" s="0" t="s">
        <v>7795</v>
      </c>
      <c r="D6411" s="0" t="n">
        <v>1</v>
      </c>
      <c r="E6411" s="8" t="n">
        <v>14009</v>
      </c>
      <c r="F6411" s="0" t="n">
        <v>5</v>
      </c>
      <c r="G6411" s="8" t="n">
        <v>13308.55</v>
      </c>
      <c r="H6411" s="0" t="str">
        <f aca="false">INDEX(Products!$C:$C,MATCH(C6411,Products!$A:$A,0))</f>
        <v>Electronics</v>
      </c>
      <c r="I6411" s="0" t="str">
        <f aca="false">INDEX(Orders!$D:$D,MATCH(B6411,Orders!$A:$A,0))</f>
        <v>Delivered</v>
      </c>
      <c r="J6411" s="8" t="n">
        <f aca="false">INDEX(Products!$E:$E,MATCH(C6411,Products!$A:$A,0))</f>
        <v>9706.62</v>
      </c>
      <c r="K6411" s="8" t="n">
        <f aca="false">D6411*J6411</f>
        <v>9706.62</v>
      </c>
    </row>
    <row r="6412" customFormat="false" ht="15" hidden="false" customHeight="false" outlineLevel="0" collapsed="false">
      <c r="A6412" s="0" t="s">
        <v>14180</v>
      </c>
      <c r="B6412" s="0" t="s">
        <v>5656</v>
      </c>
      <c r="C6412" s="0" t="s">
        <v>7714</v>
      </c>
      <c r="D6412" s="0" t="n">
        <v>2</v>
      </c>
      <c r="E6412" s="8" t="n">
        <v>4709</v>
      </c>
      <c r="F6412" s="0" t="n">
        <v>15</v>
      </c>
      <c r="G6412" s="8" t="n">
        <v>8005.3</v>
      </c>
      <c r="H6412" s="0" t="str">
        <f aca="false">INDEX(Products!$C:$C,MATCH(C6412,Products!$A:$A,0))</f>
        <v>Home &amp; Kitchen</v>
      </c>
      <c r="I6412" s="0" t="str">
        <f aca="false">INDEX(Orders!$D:$D,MATCH(B6412,Orders!$A:$A,0))</f>
        <v>Delivered</v>
      </c>
      <c r="J6412" s="8" t="n">
        <f aca="false">INDEX(Products!$E:$E,MATCH(C6412,Products!$A:$A,0))</f>
        <v>2876.2</v>
      </c>
      <c r="K6412" s="8" t="n">
        <f aca="false">D6412*J6412</f>
        <v>5752.4</v>
      </c>
    </row>
    <row r="6413" customFormat="false" ht="15" hidden="false" customHeight="false" outlineLevel="0" collapsed="false">
      <c r="A6413" s="0" t="s">
        <v>14181</v>
      </c>
      <c r="B6413" s="0" t="s">
        <v>5656</v>
      </c>
      <c r="C6413" s="0" t="s">
        <v>7678</v>
      </c>
      <c r="D6413" s="0" t="n">
        <v>1</v>
      </c>
      <c r="E6413" s="8" t="n">
        <v>9859</v>
      </c>
      <c r="F6413" s="0" t="n">
        <v>0</v>
      </c>
      <c r="G6413" s="8" t="n">
        <v>9859</v>
      </c>
      <c r="H6413" s="0" t="str">
        <f aca="false">INDEX(Products!$C:$C,MATCH(C6413,Products!$A:$A,0))</f>
        <v>Electronics</v>
      </c>
      <c r="I6413" s="0" t="str">
        <f aca="false">INDEX(Orders!$D:$D,MATCH(B6413,Orders!$A:$A,0))</f>
        <v>Delivered</v>
      </c>
      <c r="J6413" s="8" t="n">
        <f aca="false">INDEX(Products!$E:$E,MATCH(C6413,Products!$A:$A,0))</f>
        <v>6581.05</v>
      </c>
      <c r="K6413" s="8" t="n">
        <f aca="false">D6413*J6413</f>
        <v>6581.05</v>
      </c>
    </row>
    <row r="6414" customFormat="false" ht="15" hidden="false" customHeight="false" outlineLevel="0" collapsed="false">
      <c r="A6414" s="0" t="s">
        <v>14182</v>
      </c>
      <c r="B6414" s="0" t="s">
        <v>5656</v>
      </c>
      <c r="C6414" s="0" t="s">
        <v>7707</v>
      </c>
      <c r="D6414" s="0" t="n">
        <v>1</v>
      </c>
      <c r="E6414" s="8" t="n">
        <v>3479</v>
      </c>
      <c r="F6414" s="0" t="n">
        <v>10</v>
      </c>
      <c r="G6414" s="8" t="n">
        <v>3131.1</v>
      </c>
      <c r="H6414" s="0" t="str">
        <f aca="false">INDEX(Products!$C:$C,MATCH(C6414,Products!$A:$A,0))</f>
        <v>Fashion</v>
      </c>
      <c r="I6414" s="0" t="str">
        <f aca="false">INDEX(Orders!$D:$D,MATCH(B6414,Orders!$A:$A,0))</f>
        <v>Delivered</v>
      </c>
      <c r="J6414" s="8" t="n">
        <f aca="false">INDEX(Products!$E:$E,MATCH(C6414,Products!$A:$A,0))</f>
        <v>1949.52</v>
      </c>
      <c r="K6414" s="8" t="n">
        <f aca="false">D6414*J6414</f>
        <v>1949.52</v>
      </c>
    </row>
    <row r="6415" customFormat="false" ht="15" hidden="false" customHeight="false" outlineLevel="0" collapsed="false">
      <c r="A6415" s="0" t="s">
        <v>14183</v>
      </c>
      <c r="B6415" s="0" t="s">
        <v>5658</v>
      </c>
      <c r="C6415" s="0" t="s">
        <v>7781</v>
      </c>
      <c r="D6415" s="0" t="n">
        <v>2</v>
      </c>
      <c r="E6415" s="8" t="n">
        <v>85269</v>
      </c>
      <c r="F6415" s="0" t="n">
        <v>5</v>
      </c>
      <c r="G6415" s="8" t="n">
        <v>162011.1</v>
      </c>
      <c r="H6415" s="0" t="str">
        <f aca="false">INDEX(Products!$C:$C,MATCH(C6415,Products!$A:$A,0))</f>
        <v>Mobiles &amp; Accessories</v>
      </c>
      <c r="I6415" s="0" t="str">
        <f aca="false">INDEX(Orders!$D:$D,MATCH(B6415,Orders!$A:$A,0))</f>
        <v>Returned</v>
      </c>
      <c r="J6415" s="8" t="n">
        <f aca="false">INDEX(Products!$E:$E,MATCH(C6415,Products!$A:$A,0))</f>
        <v>48704.05</v>
      </c>
      <c r="K6415" s="8" t="n">
        <f aca="false">D6415*J6415</f>
        <v>97408.1</v>
      </c>
    </row>
    <row r="6416" customFormat="false" ht="15" hidden="false" customHeight="false" outlineLevel="0" collapsed="false">
      <c r="A6416" s="0" t="s">
        <v>14184</v>
      </c>
      <c r="B6416" s="0" t="s">
        <v>5658</v>
      </c>
      <c r="C6416" s="0" t="s">
        <v>7982</v>
      </c>
      <c r="D6416" s="0" t="n">
        <v>2</v>
      </c>
      <c r="E6416" s="8" t="n">
        <v>2399</v>
      </c>
      <c r="F6416" s="0" t="n">
        <v>0</v>
      </c>
      <c r="G6416" s="8" t="n">
        <v>4798</v>
      </c>
      <c r="H6416" s="0" t="str">
        <f aca="false">INDEX(Products!$C:$C,MATCH(C6416,Products!$A:$A,0))</f>
        <v>Fashion</v>
      </c>
      <c r="I6416" s="0" t="str">
        <f aca="false">INDEX(Orders!$D:$D,MATCH(B6416,Orders!$A:$A,0))</f>
        <v>Returned</v>
      </c>
      <c r="J6416" s="8" t="n">
        <f aca="false">INDEX(Products!$E:$E,MATCH(C6416,Products!$A:$A,0))</f>
        <v>1604.24</v>
      </c>
      <c r="K6416" s="8" t="n">
        <f aca="false">D6416*J6416</f>
        <v>3208.48</v>
      </c>
    </row>
    <row r="6417" customFormat="false" ht="15" hidden="false" customHeight="false" outlineLevel="0" collapsed="false">
      <c r="A6417" s="0" t="s">
        <v>14185</v>
      </c>
      <c r="B6417" s="0" t="s">
        <v>5658</v>
      </c>
      <c r="C6417" s="0" t="s">
        <v>7668</v>
      </c>
      <c r="D6417" s="0" t="n">
        <v>1</v>
      </c>
      <c r="E6417" s="8" t="n">
        <v>2809</v>
      </c>
      <c r="F6417" s="0" t="n">
        <v>10</v>
      </c>
      <c r="G6417" s="8" t="n">
        <v>2528.1</v>
      </c>
      <c r="H6417" s="0" t="str">
        <f aca="false">INDEX(Products!$C:$C,MATCH(C6417,Products!$A:$A,0))</f>
        <v>Beauty &amp; Personal Care</v>
      </c>
      <c r="I6417" s="0" t="str">
        <f aca="false">INDEX(Orders!$D:$D,MATCH(B6417,Orders!$A:$A,0))</f>
        <v>Returned</v>
      </c>
      <c r="J6417" s="8" t="n">
        <f aca="false">INDEX(Products!$E:$E,MATCH(C6417,Products!$A:$A,0))</f>
        <v>1850.71</v>
      </c>
      <c r="K6417" s="8" t="n">
        <f aca="false">D6417*J6417</f>
        <v>1850.71</v>
      </c>
    </row>
    <row r="6418" customFormat="false" ht="15" hidden="false" customHeight="false" outlineLevel="0" collapsed="false">
      <c r="A6418" s="0" t="s">
        <v>14186</v>
      </c>
      <c r="B6418" s="0" t="s">
        <v>5660</v>
      </c>
      <c r="C6418" s="0" t="s">
        <v>7605</v>
      </c>
      <c r="D6418" s="0" t="n">
        <v>1</v>
      </c>
      <c r="E6418" s="8" t="n">
        <v>7919</v>
      </c>
      <c r="F6418" s="0" t="n">
        <v>0</v>
      </c>
      <c r="G6418" s="8" t="n">
        <v>7919</v>
      </c>
      <c r="H6418" s="0" t="str">
        <f aca="false">INDEX(Products!$C:$C,MATCH(C6418,Products!$A:$A,0))</f>
        <v>Home &amp; Kitchen</v>
      </c>
      <c r="I6418" s="0" t="str">
        <f aca="false">INDEX(Orders!$D:$D,MATCH(B6418,Orders!$A:$A,0))</f>
        <v>Delivered</v>
      </c>
      <c r="J6418" s="8" t="n">
        <f aca="false">INDEX(Products!$E:$E,MATCH(C6418,Products!$A:$A,0))</f>
        <v>4611.02</v>
      </c>
      <c r="K6418" s="8" t="n">
        <f aca="false">D6418*J6418</f>
        <v>4611.02</v>
      </c>
    </row>
    <row r="6419" customFormat="false" ht="15" hidden="false" customHeight="false" outlineLevel="0" collapsed="false">
      <c r="A6419" s="0" t="s">
        <v>14187</v>
      </c>
      <c r="B6419" s="0" t="s">
        <v>5661</v>
      </c>
      <c r="C6419" s="0" t="s">
        <v>8111</v>
      </c>
      <c r="D6419" s="0" t="n">
        <v>1</v>
      </c>
      <c r="E6419" s="8" t="n">
        <v>3729</v>
      </c>
      <c r="F6419" s="0" t="n">
        <v>0</v>
      </c>
      <c r="G6419" s="8" t="n">
        <v>3729</v>
      </c>
      <c r="H6419" s="0" t="str">
        <f aca="false">INDEX(Products!$C:$C,MATCH(C6419,Products!$A:$A,0))</f>
        <v>Fashion</v>
      </c>
      <c r="I6419" s="0" t="str">
        <f aca="false">INDEX(Orders!$D:$D,MATCH(B6419,Orders!$A:$A,0))</f>
        <v>Delivered</v>
      </c>
      <c r="J6419" s="8" t="n">
        <f aca="false">INDEX(Products!$E:$E,MATCH(C6419,Products!$A:$A,0))</f>
        <v>2097.34</v>
      </c>
      <c r="K6419" s="8" t="n">
        <f aca="false">D6419*J6419</f>
        <v>2097.34</v>
      </c>
    </row>
    <row r="6420" customFormat="false" ht="15" hidden="false" customHeight="false" outlineLevel="0" collapsed="false">
      <c r="A6420" s="0" t="s">
        <v>14188</v>
      </c>
      <c r="B6420" s="0" t="s">
        <v>5661</v>
      </c>
      <c r="C6420" s="0" t="s">
        <v>7611</v>
      </c>
      <c r="D6420" s="0" t="n">
        <v>2</v>
      </c>
      <c r="E6420" s="8" t="n">
        <v>2209</v>
      </c>
      <c r="F6420" s="0" t="n">
        <v>30</v>
      </c>
      <c r="G6420" s="8" t="n">
        <v>3092.6</v>
      </c>
      <c r="H6420" s="0" t="str">
        <f aca="false">INDEX(Products!$C:$C,MATCH(C6420,Products!$A:$A,0))</f>
        <v>Beauty &amp; Personal Care</v>
      </c>
      <c r="I6420" s="0" t="str">
        <f aca="false">INDEX(Orders!$D:$D,MATCH(B6420,Orders!$A:$A,0))</f>
        <v>Delivered</v>
      </c>
      <c r="J6420" s="8" t="n">
        <f aca="false">INDEX(Products!$E:$E,MATCH(C6420,Products!$A:$A,0))</f>
        <v>1306.07</v>
      </c>
      <c r="K6420" s="8" t="n">
        <f aca="false">D6420*J6420</f>
        <v>2612.14</v>
      </c>
    </row>
    <row r="6421" customFormat="false" ht="15" hidden="false" customHeight="false" outlineLevel="0" collapsed="false">
      <c r="A6421" s="0" t="s">
        <v>14189</v>
      </c>
      <c r="B6421" s="0" t="s">
        <v>5662</v>
      </c>
      <c r="C6421" s="0" t="s">
        <v>7865</v>
      </c>
      <c r="D6421" s="0" t="n">
        <v>1</v>
      </c>
      <c r="E6421" s="8" t="n">
        <v>2139</v>
      </c>
      <c r="F6421" s="0" t="n">
        <v>0</v>
      </c>
      <c r="G6421" s="8" t="n">
        <v>2139</v>
      </c>
      <c r="H6421" s="0" t="str">
        <f aca="false">INDEX(Products!$C:$C,MATCH(C6421,Products!$A:$A,0))</f>
        <v>Fashion</v>
      </c>
      <c r="I6421" s="0" t="str">
        <f aca="false">INDEX(Orders!$D:$D,MATCH(B6421,Orders!$A:$A,0))</f>
        <v>Delivered</v>
      </c>
      <c r="J6421" s="8" t="n">
        <f aca="false">INDEX(Products!$E:$E,MATCH(C6421,Products!$A:$A,0))</f>
        <v>1375.05</v>
      </c>
      <c r="K6421" s="8" t="n">
        <f aca="false">D6421*J6421</f>
        <v>1375.05</v>
      </c>
    </row>
    <row r="6422" customFormat="false" ht="15" hidden="false" customHeight="false" outlineLevel="0" collapsed="false">
      <c r="A6422" s="0" t="s">
        <v>14190</v>
      </c>
      <c r="B6422" s="0" t="s">
        <v>5664</v>
      </c>
      <c r="C6422" s="0" t="s">
        <v>7908</v>
      </c>
      <c r="D6422" s="0" t="n">
        <v>1</v>
      </c>
      <c r="E6422" s="8" t="n">
        <v>1209</v>
      </c>
      <c r="F6422" s="0" t="n">
        <v>30</v>
      </c>
      <c r="G6422" s="8" t="n">
        <v>846.3</v>
      </c>
      <c r="H6422" s="0" t="str">
        <f aca="false">INDEX(Products!$C:$C,MATCH(C6422,Products!$A:$A,0))</f>
        <v>Grocery</v>
      </c>
      <c r="I6422" s="0" t="str">
        <f aca="false">INDEX(Orders!$D:$D,MATCH(B6422,Orders!$A:$A,0))</f>
        <v>Delivered</v>
      </c>
      <c r="J6422" s="8" t="n">
        <f aca="false">INDEX(Products!$E:$E,MATCH(C6422,Products!$A:$A,0))</f>
        <v>824.78</v>
      </c>
      <c r="K6422" s="8" t="n">
        <f aca="false">D6422*J6422</f>
        <v>824.78</v>
      </c>
    </row>
    <row r="6423" customFormat="false" ht="15" hidden="false" customHeight="false" outlineLevel="0" collapsed="false">
      <c r="A6423" s="0" t="s">
        <v>14191</v>
      </c>
      <c r="B6423" s="0" t="s">
        <v>5664</v>
      </c>
      <c r="C6423" s="0" t="s">
        <v>8226</v>
      </c>
      <c r="D6423" s="0" t="n">
        <v>1</v>
      </c>
      <c r="E6423" s="8" t="n">
        <v>42449</v>
      </c>
      <c r="F6423" s="0" t="n">
        <v>30</v>
      </c>
      <c r="G6423" s="8" t="n">
        <v>29714.3</v>
      </c>
      <c r="H6423" s="0" t="str">
        <f aca="false">INDEX(Products!$C:$C,MATCH(C6423,Products!$A:$A,0))</f>
        <v>Electronics</v>
      </c>
      <c r="I6423" s="0" t="str">
        <f aca="false">INDEX(Orders!$D:$D,MATCH(B6423,Orders!$A:$A,0))</f>
        <v>Delivered</v>
      </c>
      <c r="J6423" s="8" t="n">
        <f aca="false">INDEX(Products!$E:$E,MATCH(C6423,Products!$A:$A,0))</f>
        <v>30786.73</v>
      </c>
      <c r="K6423" s="8" t="n">
        <f aca="false">D6423*J6423</f>
        <v>30786.73</v>
      </c>
    </row>
    <row r="6424" customFormat="false" ht="15" hidden="false" customHeight="false" outlineLevel="0" collapsed="false">
      <c r="A6424" s="0" t="s">
        <v>14192</v>
      </c>
      <c r="B6424" s="0" t="s">
        <v>5665</v>
      </c>
      <c r="C6424" s="0" t="s">
        <v>8215</v>
      </c>
      <c r="D6424" s="0" t="n">
        <v>1</v>
      </c>
      <c r="E6424" s="8" t="n">
        <v>9779</v>
      </c>
      <c r="F6424" s="0" t="n">
        <v>0</v>
      </c>
      <c r="G6424" s="8" t="n">
        <v>9779</v>
      </c>
      <c r="H6424" s="0" t="str">
        <f aca="false">INDEX(Products!$C:$C,MATCH(C6424,Products!$A:$A,0))</f>
        <v>Sports &amp; Fitness</v>
      </c>
      <c r="I6424" s="0" t="str">
        <f aca="false">INDEX(Orders!$D:$D,MATCH(B6424,Orders!$A:$A,0))</f>
        <v>Delivered</v>
      </c>
      <c r="J6424" s="8" t="n">
        <f aca="false">INDEX(Products!$E:$E,MATCH(C6424,Products!$A:$A,0))</f>
        <v>6391.57</v>
      </c>
      <c r="K6424" s="8" t="n">
        <f aca="false">D6424*J6424</f>
        <v>6391.57</v>
      </c>
    </row>
    <row r="6425" customFormat="false" ht="15" hidden="false" customHeight="false" outlineLevel="0" collapsed="false">
      <c r="A6425" s="0" t="s">
        <v>14193</v>
      </c>
      <c r="B6425" s="0" t="s">
        <v>5666</v>
      </c>
      <c r="C6425" s="0" t="s">
        <v>7653</v>
      </c>
      <c r="D6425" s="0" t="n">
        <v>1</v>
      </c>
      <c r="E6425" s="8" t="n">
        <v>450</v>
      </c>
      <c r="F6425" s="0" t="n">
        <v>10</v>
      </c>
      <c r="G6425" s="8" t="n">
        <v>405</v>
      </c>
      <c r="H6425" s="0" t="str">
        <f aca="false">INDEX(Products!$C:$C,MATCH(C6425,Products!$A:$A,0))</f>
        <v>Books</v>
      </c>
      <c r="I6425" s="0" t="str">
        <f aca="false">INDEX(Orders!$D:$D,MATCH(B6425,Orders!$A:$A,0))</f>
        <v>Delivered</v>
      </c>
      <c r="J6425" s="8" t="n">
        <f aca="false">INDEX(Products!$E:$E,MATCH(C6425,Products!$A:$A,0))</f>
        <v>303.74</v>
      </c>
      <c r="K6425" s="8" t="n">
        <f aca="false">D6425*J6425</f>
        <v>303.74</v>
      </c>
    </row>
    <row r="6426" customFormat="false" ht="15" hidden="false" customHeight="false" outlineLevel="0" collapsed="false">
      <c r="A6426" s="0" t="s">
        <v>14194</v>
      </c>
      <c r="B6426" s="0" t="s">
        <v>5667</v>
      </c>
      <c r="C6426" s="0" t="s">
        <v>7624</v>
      </c>
      <c r="D6426" s="0" t="n">
        <v>1</v>
      </c>
      <c r="E6426" s="8" t="n">
        <v>14119</v>
      </c>
      <c r="F6426" s="0" t="n">
        <v>5</v>
      </c>
      <c r="G6426" s="8" t="n">
        <v>13413.05</v>
      </c>
      <c r="H6426" s="0" t="str">
        <f aca="false">INDEX(Products!$C:$C,MATCH(C6426,Products!$A:$A,0))</f>
        <v>Electronics</v>
      </c>
      <c r="I6426" s="0" t="str">
        <f aca="false">INDEX(Orders!$D:$D,MATCH(B6426,Orders!$A:$A,0))</f>
        <v>Delivered</v>
      </c>
      <c r="J6426" s="8" t="n">
        <f aca="false">INDEX(Products!$E:$E,MATCH(C6426,Products!$A:$A,0))</f>
        <v>9184.78</v>
      </c>
      <c r="K6426" s="8" t="n">
        <f aca="false">D6426*J6426</f>
        <v>9184.78</v>
      </c>
    </row>
    <row r="6427" customFormat="false" ht="15" hidden="false" customHeight="false" outlineLevel="0" collapsed="false">
      <c r="A6427" s="0" t="s">
        <v>14195</v>
      </c>
      <c r="B6427" s="0" t="s">
        <v>5667</v>
      </c>
      <c r="C6427" s="0" t="s">
        <v>7630</v>
      </c>
      <c r="D6427" s="0" t="n">
        <v>1</v>
      </c>
      <c r="E6427" s="8" t="n">
        <v>74379</v>
      </c>
      <c r="F6427" s="0" t="n">
        <v>10</v>
      </c>
      <c r="G6427" s="8" t="n">
        <v>66941.1</v>
      </c>
      <c r="H6427" s="0" t="str">
        <f aca="false">INDEX(Products!$C:$C,MATCH(C6427,Products!$A:$A,0))</f>
        <v>Mobiles &amp; Accessories</v>
      </c>
      <c r="I6427" s="0" t="str">
        <f aca="false">INDEX(Orders!$D:$D,MATCH(B6427,Orders!$A:$A,0))</f>
        <v>Delivered</v>
      </c>
      <c r="J6427" s="8" t="n">
        <f aca="false">INDEX(Products!$E:$E,MATCH(C6427,Products!$A:$A,0))</f>
        <v>45257.88</v>
      </c>
      <c r="K6427" s="8" t="n">
        <f aca="false">D6427*J6427</f>
        <v>45257.88</v>
      </c>
    </row>
    <row r="6428" customFormat="false" ht="15" hidden="false" customHeight="false" outlineLevel="0" collapsed="false">
      <c r="A6428" s="0" t="s">
        <v>14196</v>
      </c>
      <c r="B6428" s="0" t="s">
        <v>5668</v>
      </c>
      <c r="C6428" s="0" t="s">
        <v>7644</v>
      </c>
      <c r="D6428" s="0" t="n">
        <v>1</v>
      </c>
      <c r="E6428" s="8" t="n">
        <v>14779</v>
      </c>
      <c r="F6428" s="0" t="n">
        <v>0</v>
      </c>
      <c r="G6428" s="8" t="n">
        <v>14779</v>
      </c>
      <c r="H6428" s="0" t="str">
        <f aca="false">INDEX(Products!$C:$C,MATCH(C6428,Products!$A:$A,0))</f>
        <v>Mobiles &amp; Accessories</v>
      </c>
      <c r="I6428" s="0" t="str">
        <f aca="false">INDEX(Orders!$D:$D,MATCH(B6428,Orders!$A:$A,0))</f>
        <v>Delivered</v>
      </c>
      <c r="J6428" s="8" t="n">
        <f aca="false">INDEX(Products!$E:$E,MATCH(C6428,Products!$A:$A,0))</f>
        <v>10119.61</v>
      </c>
      <c r="K6428" s="8" t="n">
        <f aca="false">D6428*J6428</f>
        <v>10119.61</v>
      </c>
    </row>
    <row r="6429" customFormat="false" ht="15" hidden="false" customHeight="false" outlineLevel="0" collapsed="false">
      <c r="A6429" s="0" t="s">
        <v>14197</v>
      </c>
      <c r="B6429" s="0" t="s">
        <v>5669</v>
      </c>
      <c r="C6429" s="0" t="s">
        <v>7659</v>
      </c>
      <c r="D6429" s="0" t="n">
        <v>1</v>
      </c>
      <c r="E6429" s="8" t="n">
        <v>2609</v>
      </c>
      <c r="F6429" s="0" t="n">
        <v>10</v>
      </c>
      <c r="G6429" s="8" t="n">
        <v>2348.1</v>
      </c>
      <c r="H6429" s="0" t="str">
        <f aca="false">INDEX(Products!$C:$C,MATCH(C6429,Products!$A:$A,0))</f>
        <v>Fashion</v>
      </c>
      <c r="I6429" s="0" t="str">
        <f aca="false">INDEX(Orders!$D:$D,MATCH(B6429,Orders!$A:$A,0))</f>
        <v>Delivered</v>
      </c>
      <c r="J6429" s="8" t="n">
        <f aca="false">INDEX(Products!$E:$E,MATCH(C6429,Products!$A:$A,0))</f>
        <v>1780.61</v>
      </c>
      <c r="K6429" s="8" t="n">
        <f aca="false">D6429*J6429</f>
        <v>1780.61</v>
      </c>
    </row>
    <row r="6430" customFormat="false" ht="15" hidden="false" customHeight="false" outlineLevel="0" collapsed="false">
      <c r="A6430" s="0" t="s">
        <v>14198</v>
      </c>
      <c r="B6430" s="0" t="s">
        <v>5670</v>
      </c>
      <c r="C6430" s="0" t="s">
        <v>8065</v>
      </c>
      <c r="D6430" s="0" t="n">
        <v>3</v>
      </c>
      <c r="E6430" s="8" t="n">
        <v>4989</v>
      </c>
      <c r="F6430" s="0" t="n">
        <v>0</v>
      </c>
      <c r="G6430" s="8" t="n">
        <v>14967</v>
      </c>
      <c r="H6430" s="0" t="str">
        <f aca="false">INDEX(Products!$C:$C,MATCH(C6430,Products!$A:$A,0))</f>
        <v>Electronics</v>
      </c>
      <c r="I6430" s="0" t="str">
        <f aca="false">INDEX(Orders!$D:$D,MATCH(B6430,Orders!$A:$A,0))</f>
        <v>Delivered</v>
      </c>
      <c r="J6430" s="8" t="n">
        <f aca="false">INDEX(Products!$E:$E,MATCH(C6430,Products!$A:$A,0))</f>
        <v>3490.69</v>
      </c>
      <c r="K6430" s="8" t="n">
        <f aca="false">D6430*J6430</f>
        <v>10472.07</v>
      </c>
    </row>
    <row r="6431" customFormat="false" ht="15" hidden="false" customHeight="false" outlineLevel="0" collapsed="false">
      <c r="A6431" s="0" t="s">
        <v>14199</v>
      </c>
      <c r="B6431" s="0" t="s">
        <v>5670</v>
      </c>
      <c r="C6431" s="0" t="s">
        <v>8152</v>
      </c>
      <c r="D6431" s="0" t="n">
        <v>3</v>
      </c>
      <c r="E6431" s="8" t="n">
        <v>3759</v>
      </c>
      <c r="F6431" s="0" t="n">
        <v>0</v>
      </c>
      <c r="G6431" s="8" t="n">
        <v>11277</v>
      </c>
      <c r="H6431" s="0" t="str">
        <f aca="false">INDEX(Products!$C:$C,MATCH(C6431,Products!$A:$A,0))</f>
        <v>Fashion</v>
      </c>
      <c r="I6431" s="0" t="str">
        <f aca="false">INDEX(Orders!$D:$D,MATCH(B6431,Orders!$A:$A,0))</f>
        <v>Delivered</v>
      </c>
      <c r="J6431" s="8" t="n">
        <f aca="false">INDEX(Products!$E:$E,MATCH(C6431,Products!$A:$A,0))</f>
        <v>2136.16</v>
      </c>
      <c r="K6431" s="8" t="n">
        <f aca="false">D6431*J6431</f>
        <v>6408.48</v>
      </c>
    </row>
    <row r="6432" customFormat="false" ht="15" hidden="false" customHeight="false" outlineLevel="0" collapsed="false">
      <c r="A6432" s="0" t="s">
        <v>14200</v>
      </c>
      <c r="B6432" s="0" t="s">
        <v>5671</v>
      </c>
      <c r="C6432" s="0" t="s">
        <v>7595</v>
      </c>
      <c r="D6432" s="0" t="n">
        <v>1</v>
      </c>
      <c r="E6432" s="8" t="n">
        <v>8040</v>
      </c>
      <c r="F6432" s="0" t="n">
        <v>20</v>
      </c>
      <c r="G6432" s="8" t="n">
        <v>6432</v>
      </c>
      <c r="H6432" s="0" t="str">
        <f aca="false">INDEX(Products!$C:$C,MATCH(C6432,Products!$A:$A,0))</f>
        <v>Home &amp; Kitchen</v>
      </c>
      <c r="I6432" s="0" t="str">
        <f aca="false">INDEX(Orders!$D:$D,MATCH(B6432,Orders!$A:$A,0))</f>
        <v>Delivered</v>
      </c>
      <c r="J6432" s="8" t="n">
        <f aca="false">INDEX(Products!$E:$E,MATCH(C6432,Products!$A:$A,0))</f>
        <v>4810.96</v>
      </c>
      <c r="K6432" s="8" t="n">
        <f aca="false">D6432*J6432</f>
        <v>4810.96</v>
      </c>
    </row>
    <row r="6433" customFormat="false" ht="15" hidden="false" customHeight="false" outlineLevel="0" collapsed="false">
      <c r="A6433" s="0" t="s">
        <v>14201</v>
      </c>
      <c r="B6433" s="0" t="s">
        <v>5671</v>
      </c>
      <c r="C6433" s="0" t="s">
        <v>7725</v>
      </c>
      <c r="D6433" s="0" t="n">
        <v>1</v>
      </c>
      <c r="E6433" s="8" t="n">
        <v>2319</v>
      </c>
      <c r="F6433" s="0" t="n">
        <v>10</v>
      </c>
      <c r="G6433" s="8" t="n">
        <v>2087.1</v>
      </c>
      <c r="H6433" s="0" t="str">
        <f aca="false">INDEX(Products!$C:$C,MATCH(C6433,Products!$A:$A,0))</f>
        <v>Fashion</v>
      </c>
      <c r="I6433" s="0" t="str">
        <f aca="false">INDEX(Orders!$D:$D,MATCH(B6433,Orders!$A:$A,0))</f>
        <v>Delivered</v>
      </c>
      <c r="J6433" s="8" t="n">
        <f aca="false">INDEX(Products!$E:$E,MATCH(C6433,Products!$A:$A,0))</f>
        <v>1283.86</v>
      </c>
      <c r="K6433" s="8" t="n">
        <f aca="false">D6433*J6433</f>
        <v>1283.86</v>
      </c>
    </row>
    <row r="6434" customFormat="false" ht="15" hidden="false" customHeight="false" outlineLevel="0" collapsed="false">
      <c r="A6434" s="0" t="s">
        <v>14202</v>
      </c>
      <c r="B6434" s="0" t="s">
        <v>5672</v>
      </c>
      <c r="C6434" s="0" t="s">
        <v>7920</v>
      </c>
      <c r="D6434" s="0" t="n">
        <v>1</v>
      </c>
      <c r="E6434" s="8" t="n">
        <v>1279</v>
      </c>
      <c r="F6434" s="0" t="n">
        <v>0</v>
      </c>
      <c r="G6434" s="8" t="n">
        <v>1279</v>
      </c>
      <c r="H6434" s="0" t="str">
        <f aca="false">INDEX(Products!$C:$C,MATCH(C6434,Products!$A:$A,0))</f>
        <v>Books</v>
      </c>
      <c r="I6434" s="0" t="str">
        <f aca="false">INDEX(Orders!$D:$D,MATCH(B6434,Orders!$A:$A,0))</f>
        <v>Delivered</v>
      </c>
      <c r="J6434" s="8" t="n">
        <f aca="false">INDEX(Products!$E:$E,MATCH(C6434,Products!$A:$A,0))</f>
        <v>917.25</v>
      </c>
      <c r="K6434" s="8" t="n">
        <f aca="false">D6434*J6434</f>
        <v>917.25</v>
      </c>
    </row>
    <row r="6435" customFormat="false" ht="15" hidden="false" customHeight="false" outlineLevel="0" collapsed="false">
      <c r="A6435" s="0" t="s">
        <v>14203</v>
      </c>
      <c r="B6435" s="0" t="s">
        <v>5673</v>
      </c>
      <c r="C6435" s="0" t="s">
        <v>7736</v>
      </c>
      <c r="D6435" s="0" t="n">
        <v>1</v>
      </c>
      <c r="E6435" s="8" t="n">
        <v>569</v>
      </c>
      <c r="F6435" s="0" t="n">
        <v>5</v>
      </c>
      <c r="G6435" s="8" t="n">
        <v>540.55</v>
      </c>
      <c r="H6435" s="0" t="str">
        <f aca="false">INDEX(Products!$C:$C,MATCH(C6435,Products!$A:$A,0))</f>
        <v>Beauty &amp; Personal Care</v>
      </c>
      <c r="I6435" s="0" t="str">
        <f aca="false">INDEX(Orders!$D:$D,MATCH(B6435,Orders!$A:$A,0))</f>
        <v>Returned</v>
      </c>
      <c r="J6435" s="8" t="n">
        <f aca="false">INDEX(Products!$E:$E,MATCH(C6435,Products!$A:$A,0))</f>
        <v>400.07</v>
      </c>
      <c r="K6435" s="8" t="n">
        <f aca="false">D6435*J6435</f>
        <v>400.07</v>
      </c>
    </row>
    <row r="6436" customFormat="false" ht="15" hidden="false" customHeight="false" outlineLevel="0" collapsed="false">
      <c r="A6436" s="0" t="s">
        <v>14204</v>
      </c>
      <c r="B6436" s="0" t="s">
        <v>5673</v>
      </c>
      <c r="C6436" s="0" t="s">
        <v>8051</v>
      </c>
      <c r="D6436" s="0" t="n">
        <v>2</v>
      </c>
      <c r="E6436" s="8" t="n">
        <v>9830</v>
      </c>
      <c r="F6436" s="0" t="n">
        <v>10</v>
      </c>
      <c r="G6436" s="8" t="n">
        <v>17694</v>
      </c>
      <c r="H6436" s="0" t="str">
        <f aca="false">INDEX(Products!$C:$C,MATCH(C6436,Products!$A:$A,0))</f>
        <v>Electronics</v>
      </c>
      <c r="I6436" s="0" t="str">
        <f aca="false">INDEX(Orders!$D:$D,MATCH(B6436,Orders!$A:$A,0))</f>
        <v>Returned</v>
      </c>
      <c r="J6436" s="8" t="n">
        <f aca="false">INDEX(Products!$E:$E,MATCH(C6436,Products!$A:$A,0))</f>
        <v>6404.84</v>
      </c>
      <c r="K6436" s="8" t="n">
        <f aca="false">D6436*J6436</f>
        <v>12809.68</v>
      </c>
    </row>
    <row r="6437" customFormat="false" ht="15" hidden="false" customHeight="false" outlineLevel="0" collapsed="false">
      <c r="A6437" s="0" t="s">
        <v>14205</v>
      </c>
      <c r="B6437" s="0" t="s">
        <v>5674</v>
      </c>
      <c r="C6437" s="0" t="s">
        <v>7825</v>
      </c>
      <c r="D6437" s="0" t="n">
        <v>1</v>
      </c>
      <c r="E6437" s="8" t="n">
        <v>1190</v>
      </c>
      <c r="F6437" s="0" t="n">
        <v>10</v>
      </c>
      <c r="G6437" s="8" t="n">
        <v>1071</v>
      </c>
      <c r="H6437" s="0" t="str">
        <f aca="false">INDEX(Products!$C:$C,MATCH(C6437,Products!$A:$A,0))</f>
        <v>Fashion</v>
      </c>
      <c r="I6437" s="0" t="str">
        <f aca="false">INDEX(Orders!$D:$D,MATCH(B6437,Orders!$A:$A,0))</f>
        <v>Delivered</v>
      </c>
      <c r="J6437" s="8" t="n">
        <f aca="false">INDEX(Products!$E:$E,MATCH(C6437,Products!$A:$A,0))</f>
        <v>814.55</v>
      </c>
      <c r="K6437" s="8" t="n">
        <f aca="false">D6437*J6437</f>
        <v>814.55</v>
      </c>
    </row>
    <row r="6438" customFormat="false" ht="15" hidden="false" customHeight="false" outlineLevel="0" collapsed="false">
      <c r="A6438" s="0" t="s">
        <v>14206</v>
      </c>
      <c r="B6438" s="0" t="s">
        <v>5675</v>
      </c>
      <c r="C6438" s="0" t="s">
        <v>7731</v>
      </c>
      <c r="D6438" s="0" t="n">
        <v>1</v>
      </c>
      <c r="E6438" s="8" t="n">
        <v>20750</v>
      </c>
      <c r="F6438" s="0" t="n">
        <v>0</v>
      </c>
      <c r="G6438" s="8" t="n">
        <v>20750</v>
      </c>
      <c r="H6438" s="0" t="str">
        <f aca="false">INDEX(Products!$C:$C,MATCH(C6438,Products!$A:$A,0))</f>
        <v>Electronics</v>
      </c>
      <c r="I6438" s="0" t="str">
        <f aca="false">INDEX(Orders!$D:$D,MATCH(B6438,Orders!$A:$A,0))</f>
        <v>Delivered</v>
      </c>
      <c r="J6438" s="8" t="n">
        <f aca="false">INDEX(Products!$E:$E,MATCH(C6438,Products!$A:$A,0))</f>
        <v>12173.79</v>
      </c>
      <c r="K6438" s="8" t="n">
        <f aca="false">D6438*J6438</f>
        <v>12173.79</v>
      </c>
    </row>
    <row r="6439" customFormat="false" ht="15" hidden="false" customHeight="false" outlineLevel="0" collapsed="false">
      <c r="A6439" s="0" t="s">
        <v>14207</v>
      </c>
      <c r="B6439" s="0" t="s">
        <v>5675</v>
      </c>
      <c r="C6439" s="0" t="s">
        <v>7920</v>
      </c>
      <c r="D6439" s="0" t="n">
        <v>2</v>
      </c>
      <c r="E6439" s="8" t="n">
        <v>1279</v>
      </c>
      <c r="F6439" s="0" t="n">
        <v>15</v>
      </c>
      <c r="G6439" s="8" t="n">
        <v>2174.3</v>
      </c>
      <c r="H6439" s="0" t="str">
        <f aca="false">INDEX(Products!$C:$C,MATCH(C6439,Products!$A:$A,0))</f>
        <v>Books</v>
      </c>
      <c r="I6439" s="0" t="str">
        <f aca="false">INDEX(Orders!$D:$D,MATCH(B6439,Orders!$A:$A,0))</f>
        <v>Delivered</v>
      </c>
      <c r="J6439" s="8" t="n">
        <f aca="false">INDEX(Products!$E:$E,MATCH(C6439,Products!$A:$A,0))</f>
        <v>917.25</v>
      </c>
      <c r="K6439" s="8" t="n">
        <f aca="false">D6439*J6439</f>
        <v>1834.5</v>
      </c>
    </row>
    <row r="6440" customFormat="false" ht="15" hidden="false" customHeight="false" outlineLevel="0" collapsed="false">
      <c r="A6440" s="0" t="s">
        <v>14208</v>
      </c>
      <c r="B6440" s="0" t="s">
        <v>5675</v>
      </c>
      <c r="C6440" s="0" t="s">
        <v>7839</v>
      </c>
      <c r="D6440" s="0" t="n">
        <v>2</v>
      </c>
      <c r="E6440" s="8" t="n">
        <v>9969</v>
      </c>
      <c r="F6440" s="0" t="n">
        <v>0</v>
      </c>
      <c r="G6440" s="8" t="n">
        <v>19938</v>
      </c>
      <c r="H6440" s="0" t="str">
        <f aca="false">INDEX(Products!$C:$C,MATCH(C6440,Products!$A:$A,0))</f>
        <v>Home &amp; Kitchen</v>
      </c>
      <c r="I6440" s="0" t="str">
        <f aca="false">INDEX(Orders!$D:$D,MATCH(B6440,Orders!$A:$A,0))</f>
        <v>Delivered</v>
      </c>
      <c r="J6440" s="8" t="n">
        <f aca="false">INDEX(Products!$E:$E,MATCH(C6440,Products!$A:$A,0))</f>
        <v>5962.26</v>
      </c>
      <c r="K6440" s="8" t="n">
        <f aca="false">D6440*J6440</f>
        <v>11924.52</v>
      </c>
    </row>
    <row r="6441" customFormat="false" ht="15" hidden="false" customHeight="false" outlineLevel="0" collapsed="false">
      <c r="A6441" s="0" t="s">
        <v>14209</v>
      </c>
      <c r="B6441" s="0" t="s">
        <v>5676</v>
      </c>
      <c r="C6441" s="0" t="s">
        <v>7630</v>
      </c>
      <c r="D6441" s="0" t="n">
        <v>1</v>
      </c>
      <c r="E6441" s="8" t="n">
        <v>74379</v>
      </c>
      <c r="F6441" s="0" t="n">
        <v>10</v>
      </c>
      <c r="G6441" s="8" t="n">
        <v>66941.1</v>
      </c>
      <c r="H6441" s="0" t="str">
        <f aca="false">INDEX(Products!$C:$C,MATCH(C6441,Products!$A:$A,0))</f>
        <v>Mobiles &amp; Accessories</v>
      </c>
      <c r="I6441" s="0" t="str">
        <f aca="false">INDEX(Orders!$D:$D,MATCH(B6441,Orders!$A:$A,0))</f>
        <v>Delivered</v>
      </c>
      <c r="J6441" s="8" t="n">
        <f aca="false">INDEX(Products!$E:$E,MATCH(C6441,Products!$A:$A,0))</f>
        <v>45257.88</v>
      </c>
      <c r="K6441" s="8" t="n">
        <f aca="false">D6441*J6441</f>
        <v>45257.88</v>
      </c>
    </row>
    <row r="6442" customFormat="false" ht="15" hidden="false" customHeight="false" outlineLevel="0" collapsed="false">
      <c r="A6442" s="0" t="s">
        <v>14210</v>
      </c>
      <c r="B6442" s="0" t="s">
        <v>5677</v>
      </c>
      <c r="C6442" s="0" t="s">
        <v>7657</v>
      </c>
      <c r="D6442" s="0" t="n">
        <v>1</v>
      </c>
      <c r="E6442" s="8" t="n">
        <v>2549</v>
      </c>
      <c r="F6442" s="0" t="n">
        <v>10</v>
      </c>
      <c r="G6442" s="8" t="n">
        <v>2294.1</v>
      </c>
      <c r="H6442" s="0" t="str">
        <f aca="false">INDEX(Products!$C:$C,MATCH(C6442,Products!$A:$A,0))</f>
        <v>Beauty &amp; Personal Care</v>
      </c>
      <c r="I6442" s="0" t="str">
        <f aca="false">INDEX(Orders!$D:$D,MATCH(B6442,Orders!$A:$A,0))</f>
        <v>Delivered</v>
      </c>
      <c r="J6442" s="8" t="n">
        <f aca="false">INDEX(Products!$E:$E,MATCH(C6442,Products!$A:$A,0))</f>
        <v>1757.39</v>
      </c>
      <c r="K6442" s="8" t="n">
        <f aca="false">D6442*J6442</f>
        <v>1757.39</v>
      </c>
    </row>
    <row r="6443" customFormat="false" ht="15" hidden="false" customHeight="false" outlineLevel="0" collapsed="false">
      <c r="A6443" s="0" t="s">
        <v>14211</v>
      </c>
      <c r="B6443" s="0" t="s">
        <v>5678</v>
      </c>
      <c r="C6443" s="0" t="s">
        <v>7620</v>
      </c>
      <c r="D6443" s="0" t="n">
        <v>1</v>
      </c>
      <c r="E6443" s="8" t="n">
        <v>8729</v>
      </c>
      <c r="F6443" s="0" t="n">
        <v>20</v>
      </c>
      <c r="G6443" s="8" t="n">
        <v>6983.2</v>
      </c>
      <c r="H6443" s="0" t="str">
        <f aca="false">INDEX(Products!$C:$C,MATCH(C6443,Products!$A:$A,0))</f>
        <v>Electronics</v>
      </c>
      <c r="I6443" s="0" t="str">
        <f aca="false">INDEX(Orders!$D:$D,MATCH(B6443,Orders!$A:$A,0))</f>
        <v>Delivered</v>
      </c>
      <c r="J6443" s="8" t="n">
        <f aca="false">INDEX(Products!$E:$E,MATCH(C6443,Products!$A:$A,0))</f>
        <v>6197.6</v>
      </c>
      <c r="K6443" s="8" t="n">
        <f aca="false">D6443*J6443</f>
        <v>6197.6</v>
      </c>
    </row>
    <row r="6444" customFormat="false" ht="15" hidden="false" customHeight="false" outlineLevel="0" collapsed="false">
      <c r="A6444" s="0" t="s">
        <v>14212</v>
      </c>
      <c r="B6444" s="0" t="s">
        <v>5679</v>
      </c>
      <c r="C6444" s="0" t="s">
        <v>7622</v>
      </c>
      <c r="D6444" s="0" t="n">
        <v>1</v>
      </c>
      <c r="E6444" s="8" t="n">
        <v>1549</v>
      </c>
      <c r="F6444" s="0" t="n">
        <v>10</v>
      </c>
      <c r="G6444" s="8" t="n">
        <v>1394.1</v>
      </c>
      <c r="H6444" s="0" t="str">
        <f aca="false">INDEX(Products!$C:$C,MATCH(C6444,Products!$A:$A,0))</f>
        <v>Beauty &amp; Personal Care</v>
      </c>
      <c r="I6444" s="0" t="str">
        <f aca="false">INDEX(Orders!$D:$D,MATCH(B6444,Orders!$A:$A,0))</f>
        <v>Returned</v>
      </c>
      <c r="J6444" s="8" t="n">
        <f aca="false">INDEX(Products!$E:$E,MATCH(C6444,Products!$A:$A,0))</f>
        <v>915.36</v>
      </c>
      <c r="K6444" s="8" t="n">
        <f aca="false">D6444*J6444</f>
        <v>915.36</v>
      </c>
    </row>
    <row r="6445" customFormat="false" ht="15" hidden="false" customHeight="false" outlineLevel="0" collapsed="false">
      <c r="A6445" s="0" t="s">
        <v>14213</v>
      </c>
      <c r="B6445" s="0" t="s">
        <v>5680</v>
      </c>
      <c r="C6445" s="0" t="s">
        <v>7755</v>
      </c>
      <c r="D6445" s="0" t="n">
        <v>3</v>
      </c>
      <c r="E6445" s="8" t="n">
        <v>949</v>
      </c>
      <c r="F6445" s="0" t="n">
        <v>0</v>
      </c>
      <c r="G6445" s="8" t="n">
        <v>2847</v>
      </c>
      <c r="H6445" s="0" t="str">
        <f aca="false">INDEX(Products!$C:$C,MATCH(C6445,Products!$A:$A,0))</f>
        <v>Books</v>
      </c>
      <c r="I6445" s="0" t="str">
        <f aca="false">INDEX(Orders!$D:$D,MATCH(B6445,Orders!$A:$A,0))</f>
        <v>Delivered</v>
      </c>
      <c r="J6445" s="8" t="n">
        <f aca="false">INDEX(Products!$E:$E,MATCH(C6445,Products!$A:$A,0))</f>
        <v>640.32</v>
      </c>
      <c r="K6445" s="8" t="n">
        <f aca="false">D6445*J6445</f>
        <v>1920.96</v>
      </c>
    </row>
    <row r="6446" customFormat="false" ht="15" hidden="false" customHeight="false" outlineLevel="0" collapsed="false">
      <c r="A6446" s="0" t="s">
        <v>14214</v>
      </c>
      <c r="B6446" s="0" t="s">
        <v>5681</v>
      </c>
      <c r="C6446" s="0" t="s">
        <v>8118</v>
      </c>
      <c r="D6446" s="0" t="n">
        <v>1</v>
      </c>
      <c r="E6446" s="8" t="n">
        <v>2909</v>
      </c>
      <c r="F6446" s="0" t="n">
        <v>20</v>
      </c>
      <c r="G6446" s="8" t="n">
        <v>2327.2</v>
      </c>
      <c r="H6446" s="0" t="str">
        <f aca="false">INDEX(Products!$C:$C,MATCH(C6446,Products!$A:$A,0))</f>
        <v>Beauty &amp; Personal Care</v>
      </c>
      <c r="I6446" s="0" t="str">
        <f aca="false">INDEX(Orders!$D:$D,MATCH(B6446,Orders!$A:$A,0))</f>
        <v>Delivered</v>
      </c>
      <c r="J6446" s="8" t="n">
        <f aca="false">INDEX(Products!$E:$E,MATCH(C6446,Products!$A:$A,0))</f>
        <v>1624.63</v>
      </c>
      <c r="K6446" s="8" t="n">
        <f aca="false">D6446*J6446</f>
        <v>1624.63</v>
      </c>
    </row>
    <row r="6447" customFormat="false" ht="15" hidden="false" customHeight="false" outlineLevel="0" collapsed="false">
      <c r="A6447" s="0" t="s">
        <v>14215</v>
      </c>
      <c r="B6447" s="0" t="s">
        <v>5681</v>
      </c>
      <c r="C6447" s="0" t="s">
        <v>8210</v>
      </c>
      <c r="D6447" s="0" t="n">
        <v>1</v>
      </c>
      <c r="E6447" s="8" t="n">
        <v>76990</v>
      </c>
      <c r="F6447" s="0" t="n">
        <v>0</v>
      </c>
      <c r="G6447" s="8" t="n">
        <v>76990</v>
      </c>
      <c r="H6447" s="0" t="str">
        <f aca="false">INDEX(Products!$C:$C,MATCH(C6447,Products!$A:$A,0))</f>
        <v>Mobiles &amp; Accessories</v>
      </c>
      <c r="I6447" s="0" t="str">
        <f aca="false">INDEX(Orders!$D:$D,MATCH(B6447,Orders!$A:$A,0))</f>
        <v>Delivered</v>
      </c>
      <c r="J6447" s="8" t="n">
        <f aca="false">INDEX(Products!$E:$E,MATCH(C6447,Products!$A:$A,0))</f>
        <v>55934.16</v>
      </c>
      <c r="K6447" s="8" t="n">
        <f aca="false">D6447*J6447</f>
        <v>55934.16</v>
      </c>
    </row>
    <row r="6448" customFormat="false" ht="15" hidden="false" customHeight="false" outlineLevel="0" collapsed="false">
      <c r="A6448" s="0" t="s">
        <v>14216</v>
      </c>
      <c r="B6448" s="0" t="s">
        <v>5682</v>
      </c>
      <c r="C6448" s="0" t="s">
        <v>7805</v>
      </c>
      <c r="D6448" s="0" t="n">
        <v>1</v>
      </c>
      <c r="E6448" s="8" t="n">
        <v>18269</v>
      </c>
      <c r="F6448" s="0" t="n">
        <v>20</v>
      </c>
      <c r="G6448" s="8" t="n">
        <v>14615.2</v>
      </c>
      <c r="H6448" s="0" t="str">
        <f aca="false">INDEX(Products!$C:$C,MATCH(C6448,Products!$A:$A,0))</f>
        <v>Mobiles &amp; Accessories</v>
      </c>
      <c r="I6448" s="0" t="str">
        <f aca="false">INDEX(Orders!$D:$D,MATCH(B6448,Orders!$A:$A,0))</f>
        <v>Delivered</v>
      </c>
      <c r="J6448" s="8" t="n">
        <f aca="false">INDEX(Products!$E:$E,MATCH(C6448,Products!$A:$A,0))</f>
        <v>12301.55</v>
      </c>
      <c r="K6448" s="8" t="n">
        <f aca="false">D6448*J6448</f>
        <v>12301.55</v>
      </c>
    </row>
    <row r="6449" customFormat="false" ht="15" hidden="false" customHeight="false" outlineLevel="0" collapsed="false">
      <c r="A6449" s="0" t="s">
        <v>14217</v>
      </c>
      <c r="B6449" s="0" t="s">
        <v>5683</v>
      </c>
      <c r="C6449" s="0" t="s">
        <v>7803</v>
      </c>
      <c r="D6449" s="0" t="n">
        <v>1</v>
      </c>
      <c r="E6449" s="8" t="n">
        <v>34270</v>
      </c>
      <c r="F6449" s="0" t="n">
        <v>0</v>
      </c>
      <c r="G6449" s="8" t="n">
        <v>34270</v>
      </c>
      <c r="H6449" s="0" t="str">
        <f aca="false">INDEX(Products!$C:$C,MATCH(C6449,Products!$A:$A,0))</f>
        <v>Electronics</v>
      </c>
      <c r="I6449" s="0" t="str">
        <f aca="false">INDEX(Orders!$D:$D,MATCH(B6449,Orders!$A:$A,0))</f>
        <v>Delivered</v>
      </c>
      <c r="J6449" s="8" t="n">
        <f aca="false">INDEX(Products!$E:$E,MATCH(C6449,Products!$A:$A,0))</f>
        <v>19956.6</v>
      </c>
      <c r="K6449" s="8" t="n">
        <f aca="false">D6449*J6449</f>
        <v>19956.6</v>
      </c>
    </row>
    <row r="6450" customFormat="false" ht="15" hidden="false" customHeight="false" outlineLevel="0" collapsed="false">
      <c r="A6450" s="0" t="s">
        <v>14218</v>
      </c>
      <c r="B6450" s="0" t="s">
        <v>5684</v>
      </c>
      <c r="C6450" s="0" t="s">
        <v>7803</v>
      </c>
      <c r="D6450" s="0" t="n">
        <v>1</v>
      </c>
      <c r="E6450" s="8" t="n">
        <v>34270</v>
      </c>
      <c r="F6450" s="0" t="n">
        <v>0</v>
      </c>
      <c r="G6450" s="8" t="n">
        <v>34270</v>
      </c>
      <c r="H6450" s="0" t="str">
        <f aca="false">INDEX(Products!$C:$C,MATCH(C6450,Products!$A:$A,0))</f>
        <v>Electronics</v>
      </c>
      <c r="I6450" s="0" t="str">
        <f aca="false">INDEX(Orders!$D:$D,MATCH(B6450,Orders!$A:$A,0))</f>
        <v>Cancelled</v>
      </c>
      <c r="J6450" s="8" t="n">
        <f aca="false">INDEX(Products!$E:$E,MATCH(C6450,Products!$A:$A,0))</f>
        <v>19956.6</v>
      </c>
      <c r="K6450" s="8" t="n">
        <f aca="false">D6450*J6450</f>
        <v>19956.6</v>
      </c>
    </row>
    <row r="6451" customFormat="false" ht="15" hidden="false" customHeight="false" outlineLevel="0" collapsed="false">
      <c r="A6451" s="0" t="s">
        <v>14219</v>
      </c>
      <c r="B6451" s="0" t="s">
        <v>5684</v>
      </c>
      <c r="C6451" s="0" t="s">
        <v>8226</v>
      </c>
      <c r="D6451" s="0" t="n">
        <v>1</v>
      </c>
      <c r="E6451" s="8" t="n">
        <v>42449</v>
      </c>
      <c r="F6451" s="0" t="n">
        <v>20</v>
      </c>
      <c r="G6451" s="8" t="n">
        <v>33959.2</v>
      </c>
      <c r="H6451" s="0" t="str">
        <f aca="false">INDEX(Products!$C:$C,MATCH(C6451,Products!$A:$A,0))</f>
        <v>Electronics</v>
      </c>
      <c r="I6451" s="0" t="str">
        <f aca="false">INDEX(Orders!$D:$D,MATCH(B6451,Orders!$A:$A,0))</f>
        <v>Cancelled</v>
      </c>
      <c r="J6451" s="8" t="n">
        <f aca="false">INDEX(Products!$E:$E,MATCH(C6451,Products!$A:$A,0))</f>
        <v>30786.73</v>
      </c>
      <c r="K6451" s="8" t="n">
        <f aca="false">D6451*J6451</f>
        <v>30786.73</v>
      </c>
    </row>
    <row r="6452" customFormat="false" ht="15" hidden="false" customHeight="false" outlineLevel="0" collapsed="false">
      <c r="A6452" s="0" t="s">
        <v>14220</v>
      </c>
      <c r="B6452" s="0" t="s">
        <v>5686</v>
      </c>
      <c r="C6452" s="0" t="s">
        <v>7853</v>
      </c>
      <c r="D6452" s="0" t="n">
        <v>1</v>
      </c>
      <c r="E6452" s="8" t="n">
        <v>1989</v>
      </c>
      <c r="F6452" s="0" t="n">
        <v>20</v>
      </c>
      <c r="G6452" s="8" t="n">
        <v>1591.2</v>
      </c>
      <c r="H6452" s="0" t="str">
        <f aca="false">INDEX(Products!$C:$C,MATCH(C6452,Products!$A:$A,0))</f>
        <v>Fashion</v>
      </c>
      <c r="I6452" s="0" t="str">
        <f aca="false">INDEX(Orders!$D:$D,MATCH(B6452,Orders!$A:$A,0))</f>
        <v>Delivered</v>
      </c>
      <c r="J6452" s="8" t="n">
        <f aca="false">INDEX(Products!$E:$E,MATCH(C6452,Products!$A:$A,0))</f>
        <v>1234.69</v>
      </c>
      <c r="K6452" s="8" t="n">
        <f aca="false">D6452*J6452</f>
        <v>1234.69</v>
      </c>
    </row>
    <row r="6453" customFormat="false" ht="15" hidden="false" customHeight="false" outlineLevel="0" collapsed="false">
      <c r="A6453" s="0" t="s">
        <v>14221</v>
      </c>
      <c r="B6453" s="0" t="s">
        <v>5687</v>
      </c>
      <c r="C6453" s="0" t="s">
        <v>7818</v>
      </c>
      <c r="D6453" s="0" t="n">
        <v>1</v>
      </c>
      <c r="E6453" s="8" t="n">
        <v>23750</v>
      </c>
      <c r="F6453" s="0" t="n">
        <v>5</v>
      </c>
      <c r="G6453" s="8" t="n">
        <v>22562.5</v>
      </c>
      <c r="H6453" s="0" t="str">
        <f aca="false">INDEX(Products!$C:$C,MATCH(C6453,Products!$A:$A,0))</f>
        <v>Electronics</v>
      </c>
      <c r="I6453" s="0" t="str">
        <f aca="false">INDEX(Orders!$D:$D,MATCH(B6453,Orders!$A:$A,0))</f>
        <v>Returned</v>
      </c>
      <c r="J6453" s="8" t="n">
        <f aca="false">INDEX(Products!$E:$E,MATCH(C6453,Products!$A:$A,0))</f>
        <v>15949.33</v>
      </c>
      <c r="K6453" s="8" t="n">
        <f aca="false">D6453*J6453</f>
        <v>15949.33</v>
      </c>
    </row>
    <row r="6454" customFormat="false" ht="15" hidden="false" customHeight="false" outlineLevel="0" collapsed="false">
      <c r="A6454" s="0" t="s">
        <v>14222</v>
      </c>
      <c r="B6454" s="0" t="s">
        <v>5688</v>
      </c>
      <c r="C6454" s="0" t="s">
        <v>7785</v>
      </c>
      <c r="D6454" s="0" t="n">
        <v>1</v>
      </c>
      <c r="E6454" s="8" t="n">
        <v>709</v>
      </c>
      <c r="F6454" s="0" t="n">
        <v>0</v>
      </c>
      <c r="G6454" s="8" t="n">
        <v>709</v>
      </c>
      <c r="H6454" s="0" t="str">
        <f aca="false">INDEX(Products!$C:$C,MATCH(C6454,Products!$A:$A,0))</f>
        <v>Grocery</v>
      </c>
      <c r="I6454" s="0" t="str">
        <f aca="false">INDEX(Orders!$D:$D,MATCH(B6454,Orders!$A:$A,0))</f>
        <v>Returned</v>
      </c>
      <c r="J6454" s="8" t="n">
        <f aca="false">INDEX(Products!$E:$E,MATCH(C6454,Products!$A:$A,0))</f>
        <v>488.31</v>
      </c>
      <c r="K6454" s="8" t="n">
        <f aca="false">D6454*J6454</f>
        <v>488.31</v>
      </c>
    </row>
    <row r="6455" customFormat="false" ht="15" hidden="false" customHeight="false" outlineLevel="0" collapsed="false">
      <c r="A6455" s="0" t="s">
        <v>14223</v>
      </c>
      <c r="B6455" s="0" t="s">
        <v>5688</v>
      </c>
      <c r="C6455" s="0" t="s">
        <v>7881</v>
      </c>
      <c r="D6455" s="0" t="n">
        <v>2</v>
      </c>
      <c r="E6455" s="8" t="n">
        <v>1029</v>
      </c>
      <c r="F6455" s="0" t="n">
        <v>0</v>
      </c>
      <c r="G6455" s="8" t="n">
        <v>2058</v>
      </c>
      <c r="H6455" s="0" t="str">
        <f aca="false">INDEX(Products!$C:$C,MATCH(C6455,Products!$A:$A,0))</f>
        <v>Fashion</v>
      </c>
      <c r="I6455" s="0" t="str">
        <f aca="false">INDEX(Orders!$D:$D,MATCH(B6455,Orders!$A:$A,0))</f>
        <v>Returned</v>
      </c>
      <c r="J6455" s="8" t="n">
        <f aca="false">INDEX(Products!$E:$E,MATCH(C6455,Products!$A:$A,0))</f>
        <v>763.09</v>
      </c>
      <c r="K6455" s="8" t="n">
        <f aca="false">D6455*J6455</f>
        <v>1526.18</v>
      </c>
    </row>
    <row r="6456" customFormat="false" ht="15" hidden="false" customHeight="false" outlineLevel="0" collapsed="false">
      <c r="A6456" s="0" t="s">
        <v>14224</v>
      </c>
      <c r="B6456" s="0" t="s">
        <v>5688</v>
      </c>
      <c r="C6456" s="0" t="s">
        <v>7750</v>
      </c>
      <c r="D6456" s="0" t="n">
        <v>1</v>
      </c>
      <c r="E6456" s="8" t="n">
        <v>789</v>
      </c>
      <c r="F6456" s="0" t="n">
        <v>10</v>
      </c>
      <c r="G6456" s="8" t="n">
        <v>710.1</v>
      </c>
      <c r="H6456" s="0" t="str">
        <f aca="false">INDEX(Products!$C:$C,MATCH(C6456,Products!$A:$A,0))</f>
        <v>Grocery</v>
      </c>
      <c r="I6456" s="0" t="str">
        <f aca="false">INDEX(Orders!$D:$D,MATCH(B6456,Orders!$A:$A,0))</f>
        <v>Returned</v>
      </c>
      <c r="J6456" s="8" t="n">
        <f aca="false">INDEX(Products!$E:$E,MATCH(C6456,Products!$A:$A,0))</f>
        <v>444.79</v>
      </c>
      <c r="K6456" s="8" t="n">
        <f aca="false">D6456*J6456</f>
        <v>444.79</v>
      </c>
    </row>
    <row r="6457" customFormat="false" ht="15" hidden="false" customHeight="false" outlineLevel="0" collapsed="false">
      <c r="A6457" s="0" t="s">
        <v>14225</v>
      </c>
      <c r="B6457" s="0" t="s">
        <v>5689</v>
      </c>
      <c r="C6457" s="0" t="s">
        <v>8030</v>
      </c>
      <c r="D6457" s="0" t="n">
        <v>1</v>
      </c>
      <c r="E6457" s="8" t="n">
        <v>14399</v>
      </c>
      <c r="F6457" s="0" t="n">
        <v>20</v>
      </c>
      <c r="G6457" s="8" t="n">
        <v>11519.2</v>
      </c>
      <c r="H6457" s="0" t="str">
        <f aca="false">INDEX(Products!$C:$C,MATCH(C6457,Products!$A:$A,0))</f>
        <v>Home &amp; Kitchen</v>
      </c>
      <c r="I6457" s="0" t="str">
        <f aca="false">INDEX(Orders!$D:$D,MATCH(B6457,Orders!$A:$A,0))</f>
        <v>Delivered</v>
      </c>
      <c r="J6457" s="8" t="n">
        <f aca="false">INDEX(Products!$E:$E,MATCH(C6457,Products!$A:$A,0))</f>
        <v>8860.4</v>
      </c>
      <c r="K6457" s="8" t="n">
        <f aca="false">D6457*J6457</f>
        <v>8860.4</v>
      </c>
    </row>
    <row r="6458" customFormat="false" ht="15" hidden="false" customHeight="false" outlineLevel="0" collapsed="false">
      <c r="A6458" s="0" t="s">
        <v>14226</v>
      </c>
      <c r="B6458" s="0" t="s">
        <v>5689</v>
      </c>
      <c r="C6458" s="0" t="s">
        <v>7632</v>
      </c>
      <c r="D6458" s="0" t="n">
        <v>1</v>
      </c>
      <c r="E6458" s="8" t="n">
        <v>2139</v>
      </c>
      <c r="F6458" s="0" t="n">
        <v>5</v>
      </c>
      <c r="G6458" s="8" t="n">
        <v>2032.05</v>
      </c>
      <c r="H6458" s="0" t="str">
        <f aca="false">INDEX(Products!$C:$C,MATCH(C6458,Products!$A:$A,0))</f>
        <v>Fashion</v>
      </c>
      <c r="I6458" s="0" t="str">
        <f aca="false">INDEX(Orders!$D:$D,MATCH(B6458,Orders!$A:$A,0))</f>
        <v>Delivered</v>
      </c>
      <c r="J6458" s="8" t="n">
        <f aca="false">INDEX(Products!$E:$E,MATCH(C6458,Products!$A:$A,0))</f>
        <v>1562.3</v>
      </c>
      <c r="K6458" s="8" t="n">
        <f aca="false">D6458*J6458</f>
        <v>1562.3</v>
      </c>
    </row>
    <row r="6459" customFormat="false" ht="15" hidden="false" customHeight="false" outlineLevel="0" collapsed="false">
      <c r="A6459" s="0" t="s">
        <v>14227</v>
      </c>
      <c r="B6459" s="0" t="s">
        <v>5689</v>
      </c>
      <c r="C6459" s="0" t="s">
        <v>7644</v>
      </c>
      <c r="D6459" s="0" t="n">
        <v>2</v>
      </c>
      <c r="E6459" s="8" t="n">
        <v>14779</v>
      </c>
      <c r="F6459" s="0" t="n">
        <v>15</v>
      </c>
      <c r="G6459" s="8" t="n">
        <v>25124.3</v>
      </c>
      <c r="H6459" s="0" t="str">
        <f aca="false">INDEX(Products!$C:$C,MATCH(C6459,Products!$A:$A,0))</f>
        <v>Mobiles &amp; Accessories</v>
      </c>
      <c r="I6459" s="0" t="str">
        <f aca="false">INDEX(Orders!$D:$D,MATCH(B6459,Orders!$A:$A,0))</f>
        <v>Delivered</v>
      </c>
      <c r="J6459" s="8" t="n">
        <f aca="false">INDEX(Products!$E:$E,MATCH(C6459,Products!$A:$A,0))</f>
        <v>10119.61</v>
      </c>
      <c r="K6459" s="8" t="n">
        <f aca="false">D6459*J6459</f>
        <v>20239.22</v>
      </c>
    </row>
    <row r="6460" customFormat="false" ht="15" hidden="false" customHeight="false" outlineLevel="0" collapsed="false">
      <c r="A6460" s="0" t="s">
        <v>14228</v>
      </c>
      <c r="B6460" s="0" t="s">
        <v>5691</v>
      </c>
      <c r="C6460" s="0" t="s">
        <v>7755</v>
      </c>
      <c r="D6460" s="0" t="n">
        <v>1</v>
      </c>
      <c r="E6460" s="8" t="n">
        <v>949</v>
      </c>
      <c r="F6460" s="0" t="n">
        <v>20</v>
      </c>
      <c r="G6460" s="8" t="n">
        <v>759.2</v>
      </c>
      <c r="H6460" s="0" t="str">
        <f aca="false">INDEX(Products!$C:$C,MATCH(C6460,Products!$A:$A,0))</f>
        <v>Books</v>
      </c>
      <c r="I6460" s="0" t="str">
        <f aca="false">INDEX(Orders!$D:$D,MATCH(B6460,Orders!$A:$A,0))</f>
        <v>Delivered</v>
      </c>
      <c r="J6460" s="8" t="n">
        <f aca="false">INDEX(Products!$E:$E,MATCH(C6460,Products!$A:$A,0))</f>
        <v>640.32</v>
      </c>
      <c r="K6460" s="8" t="n">
        <f aca="false">D6460*J6460</f>
        <v>640.32</v>
      </c>
    </row>
    <row r="6461" customFormat="false" ht="15" hidden="false" customHeight="false" outlineLevel="0" collapsed="false">
      <c r="A6461" s="0" t="s">
        <v>14229</v>
      </c>
      <c r="B6461" s="0" t="s">
        <v>5693</v>
      </c>
      <c r="C6461" s="0" t="s">
        <v>7696</v>
      </c>
      <c r="D6461" s="0" t="n">
        <v>2</v>
      </c>
      <c r="E6461" s="8" t="n">
        <v>23569</v>
      </c>
      <c r="F6461" s="0" t="n">
        <v>10</v>
      </c>
      <c r="G6461" s="8" t="n">
        <v>42424.2</v>
      </c>
      <c r="H6461" s="0" t="str">
        <f aca="false">INDEX(Products!$C:$C,MATCH(C6461,Products!$A:$A,0))</f>
        <v>Electronics</v>
      </c>
      <c r="I6461" s="0" t="str">
        <f aca="false">INDEX(Orders!$D:$D,MATCH(B6461,Orders!$A:$A,0))</f>
        <v>Delivered</v>
      </c>
      <c r="J6461" s="8" t="n">
        <f aca="false">INDEX(Products!$E:$E,MATCH(C6461,Products!$A:$A,0))</f>
        <v>15487.44</v>
      </c>
      <c r="K6461" s="8" t="n">
        <f aca="false">D6461*J6461</f>
        <v>30974.88</v>
      </c>
    </row>
    <row r="6462" customFormat="false" ht="15" hidden="false" customHeight="false" outlineLevel="0" collapsed="false">
      <c r="A6462" s="0" t="s">
        <v>14230</v>
      </c>
      <c r="B6462" s="0" t="s">
        <v>5693</v>
      </c>
      <c r="C6462" s="0" t="s">
        <v>7727</v>
      </c>
      <c r="D6462" s="0" t="n">
        <v>1</v>
      </c>
      <c r="E6462" s="8" t="n">
        <v>2379</v>
      </c>
      <c r="F6462" s="0" t="n">
        <v>0</v>
      </c>
      <c r="G6462" s="8" t="n">
        <v>2379</v>
      </c>
      <c r="H6462" s="0" t="str">
        <f aca="false">INDEX(Products!$C:$C,MATCH(C6462,Products!$A:$A,0))</f>
        <v>Fashion</v>
      </c>
      <c r="I6462" s="0" t="str">
        <f aca="false">INDEX(Orders!$D:$D,MATCH(B6462,Orders!$A:$A,0))</f>
        <v>Delivered</v>
      </c>
      <c r="J6462" s="8" t="n">
        <f aca="false">INDEX(Products!$E:$E,MATCH(C6462,Products!$A:$A,0))</f>
        <v>1774.91</v>
      </c>
      <c r="K6462" s="8" t="n">
        <f aca="false">D6462*J6462</f>
        <v>1774.91</v>
      </c>
    </row>
    <row r="6463" customFormat="false" ht="15" hidden="false" customHeight="false" outlineLevel="0" collapsed="false">
      <c r="A6463" s="0" t="s">
        <v>14231</v>
      </c>
      <c r="B6463" s="0" t="s">
        <v>5695</v>
      </c>
      <c r="C6463" s="0" t="s">
        <v>7680</v>
      </c>
      <c r="D6463" s="0" t="n">
        <v>2</v>
      </c>
      <c r="E6463" s="8" t="n">
        <v>14639</v>
      </c>
      <c r="F6463" s="0" t="n">
        <v>10</v>
      </c>
      <c r="G6463" s="8" t="n">
        <v>26350.2</v>
      </c>
      <c r="H6463" s="0" t="str">
        <f aca="false">INDEX(Products!$C:$C,MATCH(C6463,Products!$A:$A,0))</f>
        <v>Electronics</v>
      </c>
      <c r="I6463" s="0" t="str">
        <f aca="false">INDEX(Orders!$D:$D,MATCH(B6463,Orders!$A:$A,0))</f>
        <v>Delivered</v>
      </c>
      <c r="J6463" s="8" t="n">
        <f aca="false">INDEX(Products!$E:$E,MATCH(C6463,Products!$A:$A,0))</f>
        <v>8845.17</v>
      </c>
      <c r="K6463" s="8" t="n">
        <f aca="false">D6463*J6463</f>
        <v>17690.34</v>
      </c>
    </row>
    <row r="6464" customFormat="false" ht="15" hidden="false" customHeight="false" outlineLevel="0" collapsed="false">
      <c r="A6464" s="0" t="s">
        <v>14232</v>
      </c>
      <c r="B6464" s="0" t="s">
        <v>5696</v>
      </c>
      <c r="C6464" s="0" t="s">
        <v>8419</v>
      </c>
      <c r="D6464" s="0" t="n">
        <v>1</v>
      </c>
      <c r="E6464" s="8" t="n">
        <v>35300</v>
      </c>
      <c r="F6464" s="0" t="n">
        <v>0</v>
      </c>
      <c r="G6464" s="8" t="n">
        <v>35300</v>
      </c>
      <c r="H6464" s="0" t="str">
        <f aca="false">INDEX(Products!$C:$C,MATCH(C6464,Products!$A:$A,0))</f>
        <v>Electronics</v>
      </c>
      <c r="I6464" s="0" t="str">
        <f aca="false">INDEX(Orders!$D:$D,MATCH(B6464,Orders!$A:$A,0))</f>
        <v>Returned</v>
      </c>
      <c r="J6464" s="8" t="n">
        <f aca="false">INDEX(Products!$E:$E,MATCH(C6464,Products!$A:$A,0))</f>
        <v>23536.44</v>
      </c>
      <c r="K6464" s="8" t="n">
        <f aca="false">D6464*J6464</f>
        <v>23536.44</v>
      </c>
    </row>
    <row r="6465" customFormat="false" ht="15" hidden="false" customHeight="false" outlineLevel="0" collapsed="false">
      <c r="A6465" s="0" t="s">
        <v>14233</v>
      </c>
      <c r="B6465" s="0" t="s">
        <v>5697</v>
      </c>
      <c r="C6465" s="0" t="s">
        <v>7801</v>
      </c>
      <c r="D6465" s="0" t="n">
        <v>3</v>
      </c>
      <c r="E6465" s="8" t="n">
        <v>2889</v>
      </c>
      <c r="F6465" s="0" t="n">
        <v>0</v>
      </c>
      <c r="G6465" s="8" t="n">
        <v>8667</v>
      </c>
      <c r="H6465" s="0" t="str">
        <f aca="false">INDEX(Products!$C:$C,MATCH(C6465,Products!$A:$A,0))</f>
        <v>Fashion</v>
      </c>
      <c r="I6465" s="0" t="str">
        <f aca="false">INDEX(Orders!$D:$D,MATCH(B6465,Orders!$A:$A,0))</f>
        <v>Delivered</v>
      </c>
      <c r="J6465" s="8" t="n">
        <f aca="false">INDEX(Products!$E:$E,MATCH(C6465,Products!$A:$A,0))</f>
        <v>1991.35</v>
      </c>
      <c r="K6465" s="8" t="n">
        <f aca="false">D6465*J6465</f>
        <v>5974.05</v>
      </c>
    </row>
    <row r="6466" customFormat="false" ht="15" hidden="false" customHeight="false" outlineLevel="0" collapsed="false">
      <c r="A6466" s="0" t="s">
        <v>14234</v>
      </c>
      <c r="B6466" s="0" t="s">
        <v>5697</v>
      </c>
      <c r="C6466" s="0" t="s">
        <v>8226</v>
      </c>
      <c r="D6466" s="0" t="n">
        <v>3</v>
      </c>
      <c r="E6466" s="8" t="n">
        <v>42449</v>
      </c>
      <c r="F6466" s="0" t="n">
        <v>10</v>
      </c>
      <c r="G6466" s="8" t="n">
        <v>114612.3</v>
      </c>
      <c r="H6466" s="0" t="str">
        <f aca="false">INDEX(Products!$C:$C,MATCH(C6466,Products!$A:$A,0))</f>
        <v>Electronics</v>
      </c>
      <c r="I6466" s="0" t="str">
        <f aca="false">INDEX(Orders!$D:$D,MATCH(B6466,Orders!$A:$A,0))</f>
        <v>Delivered</v>
      </c>
      <c r="J6466" s="8" t="n">
        <f aca="false">INDEX(Products!$E:$E,MATCH(C6466,Products!$A:$A,0))</f>
        <v>30786.73</v>
      </c>
      <c r="K6466" s="8" t="n">
        <f aca="false">D6466*J6466</f>
        <v>92360.19</v>
      </c>
    </row>
    <row r="6467" customFormat="false" ht="15" hidden="false" customHeight="false" outlineLevel="0" collapsed="false">
      <c r="A6467" s="0" t="s">
        <v>14235</v>
      </c>
      <c r="B6467" s="0" t="s">
        <v>5699</v>
      </c>
      <c r="C6467" s="0" t="s">
        <v>7801</v>
      </c>
      <c r="D6467" s="0" t="n">
        <v>1</v>
      </c>
      <c r="E6467" s="8" t="n">
        <v>2889</v>
      </c>
      <c r="F6467" s="0" t="n">
        <v>20</v>
      </c>
      <c r="G6467" s="8" t="n">
        <v>2311.2</v>
      </c>
      <c r="H6467" s="0" t="str">
        <f aca="false">INDEX(Products!$C:$C,MATCH(C6467,Products!$A:$A,0))</f>
        <v>Fashion</v>
      </c>
      <c r="I6467" s="0" t="str">
        <f aca="false">INDEX(Orders!$D:$D,MATCH(B6467,Orders!$A:$A,0))</f>
        <v>Delivered</v>
      </c>
      <c r="J6467" s="8" t="n">
        <f aca="false">INDEX(Products!$E:$E,MATCH(C6467,Products!$A:$A,0))</f>
        <v>1991.35</v>
      </c>
      <c r="K6467" s="8" t="n">
        <f aca="false">D6467*J6467</f>
        <v>1991.35</v>
      </c>
    </row>
    <row r="6468" customFormat="false" ht="15" hidden="false" customHeight="false" outlineLevel="0" collapsed="false">
      <c r="A6468" s="0" t="s">
        <v>14236</v>
      </c>
      <c r="B6468" s="0" t="s">
        <v>5701</v>
      </c>
      <c r="C6468" s="0" t="s">
        <v>7591</v>
      </c>
      <c r="D6468" s="0" t="n">
        <v>2</v>
      </c>
      <c r="E6468" s="8" t="n">
        <v>1640</v>
      </c>
      <c r="F6468" s="0" t="n">
        <v>0</v>
      </c>
      <c r="G6468" s="8" t="n">
        <v>3280</v>
      </c>
      <c r="H6468" s="0" t="str">
        <f aca="false">INDEX(Products!$C:$C,MATCH(C6468,Products!$A:$A,0))</f>
        <v>Beauty &amp; Personal Care</v>
      </c>
      <c r="I6468" s="0" t="str">
        <f aca="false">INDEX(Orders!$D:$D,MATCH(B6468,Orders!$A:$A,0))</f>
        <v>Delivered</v>
      </c>
      <c r="J6468" s="8" t="n">
        <f aca="false">INDEX(Products!$E:$E,MATCH(C6468,Products!$A:$A,0))</f>
        <v>939.85</v>
      </c>
      <c r="K6468" s="8" t="n">
        <f aca="false">D6468*J6468</f>
        <v>1879.7</v>
      </c>
    </row>
    <row r="6469" customFormat="false" ht="15" hidden="false" customHeight="false" outlineLevel="0" collapsed="false">
      <c r="A6469" s="0" t="s">
        <v>14237</v>
      </c>
      <c r="B6469" s="0" t="s">
        <v>5704</v>
      </c>
      <c r="C6469" s="0" t="s">
        <v>7636</v>
      </c>
      <c r="D6469" s="0" t="n">
        <v>1</v>
      </c>
      <c r="E6469" s="8" t="n">
        <v>10879</v>
      </c>
      <c r="F6469" s="0" t="n">
        <v>10</v>
      </c>
      <c r="G6469" s="8" t="n">
        <v>9791.1</v>
      </c>
      <c r="H6469" s="0" t="str">
        <f aca="false">INDEX(Products!$C:$C,MATCH(C6469,Products!$A:$A,0))</f>
        <v>Home &amp; Kitchen</v>
      </c>
      <c r="I6469" s="0" t="str">
        <f aca="false">INDEX(Orders!$D:$D,MATCH(B6469,Orders!$A:$A,0))</f>
        <v>Delivered</v>
      </c>
      <c r="J6469" s="8" t="n">
        <f aca="false">INDEX(Products!$E:$E,MATCH(C6469,Products!$A:$A,0))</f>
        <v>7860.38</v>
      </c>
      <c r="K6469" s="8" t="n">
        <f aca="false">D6469*J6469</f>
        <v>7860.38</v>
      </c>
    </row>
    <row r="6470" customFormat="false" ht="15" hidden="false" customHeight="false" outlineLevel="0" collapsed="false">
      <c r="A6470" s="0" t="s">
        <v>14238</v>
      </c>
      <c r="B6470" s="0" t="s">
        <v>5705</v>
      </c>
      <c r="C6470" s="0" t="s">
        <v>7980</v>
      </c>
      <c r="D6470" s="0" t="n">
        <v>1</v>
      </c>
      <c r="E6470" s="8" t="n">
        <v>42589</v>
      </c>
      <c r="F6470" s="0" t="n">
        <v>0</v>
      </c>
      <c r="G6470" s="8" t="n">
        <v>42589</v>
      </c>
      <c r="H6470" s="0" t="str">
        <f aca="false">INDEX(Products!$C:$C,MATCH(C6470,Products!$A:$A,0))</f>
        <v>Electronics</v>
      </c>
      <c r="I6470" s="0" t="str">
        <f aca="false">INDEX(Orders!$D:$D,MATCH(B6470,Orders!$A:$A,0))</f>
        <v>Delivered</v>
      </c>
      <c r="J6470" s="8" t="n">
        <f aca="false">INDEX(Products!$E:$E,MATCH(C6470,Products!$A:$A,0))</f>
        <v>28890.12</v>
      </c>
      <c r="K6470" s="8" t="n">
        <f aca="false">D6470*J6470</f>
        <v>28890.12</v>
      </c>
    </row>
    <row r="6471" customFormat="false" ht="15" hidden="false" customHeight="false" outlineLevel="0" collapsed="false">
      <c r="A6471" s="0" t="s">
        <v>14239</v>
      </c>
      <c r="B6471" s="0" t="s">
        <v>5706</v>
      </c>
      <c r="C6471" s="0" t="s">
        <v>7611</v>
      </c>
      <c r="D6471" s="0" t="n">
        <v>1</v>
      </c>
      <c r="E6471" s="8" t="n">
        <v>2209</v>
      </c>
      <c r="F6471" s="0" t="n">
        <v>5</v>
      </c>
      <c r="G6471" s="8" t="n">
        <v>2098.55</v>
      </c>
      <c r="H6471" s="0" t="str">
        <f aca="false">INDEX(Products!$C:$C,MATCH(C6471,Products!$A:$A,0))</f>
        <v>Beauty &amp; Personal Care</v>
      </c>
      <c r="I6471" s="0" t="str">
        <f aca="false">INDEX(Orders!$D:$D,MATCH(B6471,Orders!$A:$A,0))</f>
        <v>Delivered</v>
      </c>
      <c r="J6471" s="8" t="n">
        <f aca="false">INDEX(Products!$E:$E,MATCH(C6471,Products!$A:$A,0))</f>
        <v>1306.07</v>
      </c>
      <c r="K6471" s="8" t="n">
        <f aca="false">D6471*J6471</f>
        <v>1306.07</v>
      </c>
    </row>
    <row r="6472" customFormat="false" ht="15" hidden="false" customHeight="false" outlineLevel="0" collapsed="false">
      <c r="A6472" s="0" t="s">
        <v>14240</v>
      </c>
      <c r="B6472" s="0" t="s">
        <v>5706</v>
      </c>
      <c r="C6472" s="0" t="s">
        <v>8118</v>
      </c>
      <c r="D6472" s="0" t="n">
        <v>3</v>
      </c>
      <c r="E6472" s="8" t="n">
        <v>2909</v>
      </c>
      <c r="F6472" s="0" t="n">
        <v>0</v>
      </c>
      <c r="G6472" s="8" t="n">
        <v>8727</v>
      </c>
      <c r="H6472" s="0" t="str">
        <f aca="false">INDEX(Products!$C:$C,MATCH(C6472,Products!$A:$A,0))</f>
        <v>Beauty &amp; Personal Care</v>
      </c>
      <c r="I6472" s="0" t="str">
        <f aca="false">INDEX(Orders!$D:$D,MATCH(B6472,Orders!$A:$A,0))</f>
        <v>Delivered</v>
      </c>
      <c r="J6472" s="8" t="n">
        <f aca="false">INDEX(Products!$E:$E,MATCH(C6472,Products!$A:$A,0))</f>
        <v>1624.63</v>
      </c>
      <c r="K6472" s="8" t="n">
        <f aca="false">D6472*J6472</f>
        <v>4873.89</v>
      </c>
    </row>
    <row r="6473" customFormat="false" ht="15" hidden="false" customHeight="false" outlineLevel="0" collapsed="false">
      <c r="A6473" s="0" t="s">
        <v>14241</v>
      </c>
      <c r="B6473" s="0" t="s">
        <v>5707</v>
      </c>
      <c r="C6473" s="0" t="s">
        <v>8369</v>
      </c>
      <c r="D6473" s="0" t="n">
        <v>2</v>
      </c>
      <c r="E6473" s="8" t="n">
        <v>13339</v>
      </c>
      <c r="F6473" s="0" t="n">
        <v>0</v>
      </c>
      <c r="G6473" s="8" t="n">
        <v>26678</v>
      </c>
      <c r="H6473" s="0" t="str">
        <f aca="false">INDEX(Products!$C:$C,MATCH(C6473,Products!$A:$A,0))</f>
        <v>Electronics</v>
      </c>
      <c r="I6473" s="0" t="str">
        <f aca="false">INDEX(Orders!$D:$D,MATCH(B6473,Orders!$A:$A,0))</f>
        <v>Delivered</v>
      </c>
      <c r="J6473" s="8" t="n">
        <f aca="false">INDEX(Products!$E:$E,MATCH(C6473,Products!$A:$A,0))</f>
        <v>8278.32</v>
      </c>
      <c r="K6473" s="8" t="n">
        <f aca="false">D6473*J6473</f>
        <v>16556.64</v>
      </c>
    </row>
    <row r="6474" customFormat="false" ht="15" hidden="false" customHeight="false" outlineLevel="0" collapsed="false">
      <c r="A6474" s="0" t="s">
        <v>14242</v>
      </c>
      <c r="B6474" s="0" t="s">
        <v>5707</v>
      </c>
      <c r="C6474" s="0" t="s">
        <v>7716</v>
      </c>
      <c r="D6474" s="0" t="n">
        <v>2</v>
      </c>
      <c r="E6474" s="8" t="n">
        <v>979</v>
      </c>
      <c r="F6474" s="0" t="n">
        <v>0</v>
      </c>
      <c r="G6474" s="8" t="n">
        <v>1958</v>
      </c>
      <c r="H6474" s="0" t="str">
        <f aca="false">INDEX(Products!$C:$C,MATCH(C6474,Products!$A:$A,0))</f>
        <v>Books</v>
      </c>
      <c r="I6474" s="0" t="str">
        <f aca="false">INDEX(Orders!$D:$D,MATCH(B6474,Orders!$A:$A,0))</f>
        <v>Delivered</v>
      </c>
      <c r="J6474" s="8" t="n">
        <f aca="false">INDEX(Products!$E:$E,MATCH(C6474,Products!$A:$A,0))</f>
        <v>603.86</v>
      </c>
      <c r="K6474" s="8" t="n">
        <f aca="false">D6474*J6474</f>
        <v>1207.72</v>
      </c>
    </row>
    <row r="6475" customFormat="false" ht="15" hidden="false" customHeight="false" outlineLevel="0" collapsed="false">
      <c r="A6475" s="0" t="s">
        <v>14243</v>
      </c>
      <c r="B6475" s="0" t="s">
        <v>5708</v>
      </c>
      <c r="C6475" s="0" t="s">
        <v>7833</v>
      </c>
      <c r="D6475" s="0" t="n">
        <v>1</v>
      </c>
      <c r="E6475" s="8" t="n">
        <v>63680</v>
      </c>
      <c r="F6475" s="0" t="n">
        <v>5</v>
      </c>
      <c r="G6475" s="8" t="n">
        <v>60496</v>
      </c>
      <c r="H6475" s="0" t="str">
        <f aca="false">INDEX(Products!$C:$C,MATCH(C6475,Products!$A:$A,0))</f>
        <v>Mobiles &amp; Accessories</v>
      </c>
      <c r="I6475" s="0" t="str">
        <f aca="false">INDEX(Orders!$D:$D,MATCH(B6475,Orders!$A:$A,0))</f>
        <v>Delivered</v>
      </c>
      <c r="J6475" s="8" t="n">
        <f aca="false">INDEX(Products!$E:$E,MATCH(C6475,Products!$A:$A,0))</f>
        <v>42793.05</v>
      </c>
      <c r="K6475" s="8" t="n">
        <f aca="false">D6475*J6475</f>
        <v>42793.05</v>
      </c>
    </row>
    <row r="6476" customFormat="false" ht="15" hidden="false" customHeight="false" outlineLevel="0" collapsed="false">
      <c r="A6476" s="0" t="s">
        <v>14244</v>
      </c>
      <c r="B6476" s="0" t="s">
        <v>5709</v>
      </c>
      <c r="C6476" s="0" t="s">
        <v>8013</v>
      </c>
      <c r="D6476" s="0" t="n">
        <v>1</v>
      </c>
      <c r="E6476" s="8" t="n">
        <v>4669</v>
      </c>
      <c r="F6476" s="0" t="n">
        <v>15</v>
      </c>
      <c r="G6476" s="8" t="n">
        <v>3968.65</v>
      </c>
      <c r="H6476" s="0" t="str">
        <f aca="false">INDEX(Products!$C:$C,MATCH(C6476,Products!$A:$A,0))</f>
        <v>Toys &amp; Baby Care</v>
      </c>
      <c r="I6476" s="0" t="str">
        <f aca="false">INDEX(Orders!$D:$D,MATCH(B6476,Orders!$A:$A,0))</f>
        <v>Delivered</v>
      </c>
      <c r="J6476" s="8" t="n">
        <f aca="false">INDEX(Products!$E:$E,MATCH(C6476,Products!$A:$A,0))</f>
        <v>3216.56</v>
      </c>
      <c r="K6476" s="8" t="n">
        <f aca="false">D6476*J6476</f>
        <v>3216.56</v>
      </c>
    </row>
    <row r="6477" customFormat="false" ht="15" hidden="false" customHeight="false" outlineLevel="0" collapsed="false">
      <c r="A6477" s="0" t="s">
        <v>14245</v>
      </c>
      <c r="B6477" s="0" t="s">
        <v>5710</v>
      </c>
      <c r="C6477" s="0" t="s">
        <v>7904</v>
      </c>
      <c r="D6477" s="0" t="n">
        <v>1</v>
      </c>
      <c r="E6477" s="8" t="n">
        <v>3739</v>
      </c>
      <c r="F6477" s="0" t="n">
        <v>0</v>
      </c>
      <c r="G6477" s="8" t="n">
        <v>3739</v>
      </c>
      <c r="H6477" s="0" t="str">
        <f aca="false">INDEX(Products!$C:$C,MATCH(C6477,Products!$A:$A,0))</f>
        <v>Fashion</v>
      </c>
      <c r="I6477" s="0" t="str">
        <f aca="false">INDEX(Orders!$D:$D,MATCH(B6477,Orders!$A:$A,0))</f>
        <v>Delivered</v>
      </c>
      <c r="J6477" s="8" t="n">
        <f aca="false">INDEX(Products!$E:$E,MATCH(C6477,Products!$A:$A,0))</f>
        <v>2700.82</v>
      </c>
      <c r="K6477" s="8" t="n">
        <f aca="false">D6477*J6477</f>
        <v>2700.82</v>
      </c>
    </row>
    <row r="6478" customFormat="false" ht="15" hidden="false" customHeight="false" outlineLevel="0" collapsed="false">
      <c r="A6478" s="0" t="s">
        <v>14246</v>
      </c>
      <c r="B6478" s="0" t="s">
        <v>5710</v>
      </c>
      <c r="C6478" s="0" t="s">
        <v>7699</v>
      </c>
      <c r="D6478" s="0" t="n">
        <v>1</v>
      </c>
      <c r="E6478" s="8" t="n">
        <v>9229</v>
      </c>
      <c r="F6478" s="0" t="n">
        <v>10</v>
      </c>
      <c r="G6478" s="8" t="n">
        <v>8306.1</v>
      </c>
      <c r="H6478" s="0" t="str">
        <f aca="false">INDEX(Products!$C:$C,MATCH(C6478,Products!$A:$A,0))</f>
        <v>Sports &amp; Fitness</v>
      </c>
      <c r="I6478" s="0" t="str">
        <f aca="false">INDEX(Orders!$D:$D,MATCH(B6478,Orders!$A:$A,0))</f>
        <v>Delivered</v>
      </c>
      <c r="J6478" s="8" t="n">
        <f aca="false">INDEX(Products!$E:$E,MATCH(C6478,Products!$A:$A,0))</f>
        <v>5762.08</v>
      </c>
      <c r="K6478" s="8" t="n">
        <f aca="false">D6478*J6478</f>
        <v>5762.08</v>
      </c>
    </row>
    <row r="6479" customFormat="false" ht="15" hidden="false" customHeight="false" outlineLevel="0" collapsed="false">
      <c r="A6479" s="0" t="s">
        <v>14247</v>
      </c>
      <c r="B6479" s="0" t="s">
        <v>5711</v>
      </c>
      <c r="C6479" s="0" t="s">
        <v>7599</v>
      </c>
      <c r="D6479" s="0" t="n">
        <v>3</v>
      </c>
      <c r="E6479" s="8" t="n">
        <v>4869</v>
      </c>
      <c r="F6479" s="0" t="n">
        <v>10</v>
      </c>
      <c r="G6479" s="8" t="n">
        <v>13146.3</v>
      </c>
      <c r="H6479" s="0" t="str">
        <f aca="false">INDEX(Products!$C:$C,MATCH(C6479,Products!$A:$A,0))</f>
        <v>Fashion</v>
      </c>
      <c r="I6479" s="0" t="str">
        <f aca="false">INDEX(Orders!$D:$D,MATCH(B6479,Orders!$A:$A,0))</f>
        <v>Delivered</v>
      </c>
      <c r="J6479" s="8" t="n">
        <f aca="false">INDEX(Products!$E:$E,MATCH(C6479,Products!$A:$A,0))</f>
        <v>3494.47</v>
      </c>
      <c r="K6479" s="8" t="n">
        <f aca="false">D6479*J6479</f>
        <v>10483.41</v>
      </c>
    </row>
    <row r="6480" customFormat="false" ht="15" hidden="false" customHeight="false" outlineLevel="0" collapsed="false">
      <c r="A6480" s="0" t="s">
        <v>14248</v>
      </c>
      <c r="B6480" s="0" t="s">
        <v>5711</v>
      </c>
      <c r="C6480" s="0" t="s">
        <v>7752</v>
      </c>
      <c r="D6480" s="0" t="n">
        <v>2</v>
      </c>
      <c r="E6480" s="8" t="n">
        <v>309</v>
      </c>
      <c r="F6480" s="0" t="n">
        <v>0</v>
      </c>
      <c r="G6480" s="8" t="n">
        <v>618</v>
      </c>
      <c r="H6480" s="0" t="str">
        <f aca="false">INDEX(Products!$C:$C,MATCH(C6480,Products!$A:$A,0))</f>
        <v>Beauty &amp; Personal Care</v>
      </c>
      <c r="I6480" s="0" t="str">
        <f aca="false">INDEX(Orders!$D:$D,MATCH(B6480,Orders!$A:$A,0))</f>
        <v>Delivered</v>
      </c>
      <c r="J6480" s="8" t="n">
        <f aca="false">INDEX(Products!$E:$E,MATCH(C6480,Products!$A:$A,0))</f>
        <v>200.3</v>
      </c>
      <c r="K6480" s="8" t="n">
        <f aca="false">D6480*J6480</f>
        <v>400.6</v>
      </c>
    </row>
    <row r="6481" customFormat="false" ht="15" hidden="false" customHeight="false" outlineLevel="0" collapsed="false">
      <c r="A6481" s="0" t="s">
        <v>14249</v>
      </c>
      <c r="B6481" s="0" t="s">
        <v>5712</v>
      </c>
      <c r="C6481" s="0" t="s">
        <v>7916</v>
      </c>
      <c r="D6481" s="0" t="n">
        <v>1</v>
      </c>
      <c r="E6481" s="8" t="n">
        <v>2700</v>
      </c>
      <c r="F6481" s="0" t="n">
        <v>0</v>
      </c>
      <c r="G6481" s="8" t="n">
        <v>2700</v>
      </c>
      <c r="H6481" s="0" t="str">
        <f aca="false">INDEX(Products!$C:$C,MATCH(C6481,Products!$A:$A,0))</f>
        <v>Beauty &amp; Personal Care</v>
      </c>
      <c r="I6481" s="0" t="str">
        <f aca="false">INDEX(Orders!$D:$D,MATCH(B6481,Orders!$A:$A,0))</f>
        <v>Delivered</v>
      </c>
      <c r="J6481" s="8" t="n">
        <f aca="false">INDEX(Products!$E:$E,MATCH(C6481,Products!$A:$A,0))</f>
        <v>1844.89</v>
      </c>
      <c r="K6481" s="8" t="n">
        <f aca="false">D6481*J6481</f>
        <v>1844.89</v>
      </c>
    </row>
    <row r="6482" customFormat="false" ht="15" hidden="false" customHeight="false" outlineLevel="0" collapsed="false">
      <c r="A6482" s="0" t="s">
        <v>14250</v>
      </c>
      <c r="B6482" s="0" t="s">
        <v>5713</v>
      </c>
      <c r="C6482" s="0" t="s">
        <v>7670</v>
      </c>
      <c r="D6482" s="0" t="n">
        <v>1</v>
      </c>
      <c r="E6482" s="8" t="n">
        <v>9809</v>
      </c>
      <c r="F6482" s="0" t="n">
        <v>0</v>
      </c>
      <c r="G6482" s="8" t="n">
        <v>9809</v>
      </c>
      <c r="H6482" s="0" t="str">
        <f aca="false">INDEX(Products!$C:$C,MATCH(C6482,Products!$A:$A,0))</f>
        <v>Home &amp; Kitchen</v>
      </c>
      <c r="I6482" s="0" t="str">
        <f aca="false">INDEX(Orders!$D:$D,MATCH(B6482,Orders!$A:$A,0))</f>
        <v>Delivered</v>
      </c>
      <c r="J6482" s="8" t="n">
        <f aca="false">INDEX(Products!$E:$E,MATCH(C6482,Products!$A:$A,0))</f>
        <v>5919.54</v>
      </c>
      <c r="K6482" s="8" t="n">
        <f aca="false">D6482*J6482</f>
        <v>5919.54</v>
      </c>
    </row>
    <row r="6483" customFormat="false" ht="15" hidden="false" customHeight="false" outlineLevel="0" collapsed="false">
      <c r="A6483" s="0" t="s">
        <v>14251</v>
      </c>
      <c r="B6483" s="0" t="s">
        <v>5713</v>
      </c>
      <c r="C6483" s="0" t="s">
        <v>7790</v>
      </c>
      <c r="D6483" s="0" t="n">
        <v>1</v>
      </c>
      <c r="E6483" s="8" t="n">
        <v>629</v>
      </c>
      <c r="F6483" s="0" t="n">
        <v>0</v>
      </c>
      <c r="G6483" s="8" t="n">
        <v>629</v>
      </c>
      <c r="H6483" s="0" t="str">
        <f aca="false">INDEX(Products!$C:$C,MATCH(C6483,Products!$A:$A,0))</f>
        <v>Grocery</v>
      </c>
      <c r="I6483" s="0" t="str">
        <f aca="false">INDEX(Orders!$D:$D,MATCH(B6483,Orders!$A:$A,0))</f>
        <v>Delivered</v>
      </c>
      <c r="J6483" s="8" t="n">
        <f aca="false">INDEX(Products!$E:$E,MATCH(C6483,Products!$A:$A,0))</f>
        <v>377.09</v>
      </c>
      <c r="K6483" s="8" t="n">
        <f aca="false">D6483*J6483</f>
        <v>377.09</v>
      </c>
    </row>
    <row r="6484" customFormat="false" ht="15" hidden="false" customHeight="false" outlineLevel="0" collapsed="false">
      <c r="A6484" s="0" t="s">
        <v>14252</v>
      </c>
      <c r="B6484" s="0" t="s">
        <v>5713</v>
      </c>
      <c r="C6484" s="0" t="s">
        <v>7910</v>
      </c>
      <c r="D6484" s="0" t="n">
        <v>1</v>
      </c>
      <c r="E6484" s="8" t="n">
        <v>1649</v>
      </c>
      <c r="F6484" s="0" t="n">
        <v>30</v>
      </c>
      <c r="G6484" s="8" t="n">
        <v>1154.3</v>
      </c>
      <c r="H6484" s="0" t="str">
        <f aca="false">INDEX(Products!$C:$C,MATCH(C6484,Products!$A:$A,0))</f>
        <v>Fashion</v>
      </c>
      <c r="I6484" s="0" t="str">
        <f aca="false">INDEX(Orders!$D:$D,MATCH(B6484,Orders!$A:$A,0))</f>
        <v>Delivered</v>
      </c>
      <c r="J6484" s="8" t="n">
        <f aca="false">INDEX(Products!$E:$E,MATCH(C6484,Products!$A:$A,0))</f>
        <v>1049.68</v>
      </c>
      <c r="K6484" s="8" t="n">
        <f aca="false">D6484*J6484</f>
        <v>1049.68</v>
      </c>
    </row>
    <row r="6485" customFormat="false" ht="15" hidden="false" customHeight="false" outlineLevel="0" collapsed="false">
      <c r="A6485" s="0" t="s">
        <v>14253</v>
      </c>
      <c r="B6485" s="0" t="s">
        <v>5716</v>
      </c>
      <c r="C6485" s="0" t="s">
        <v>8428</v>
      </c>
      <c r="D6485" s="0" t="n">
        <v>3</v>
      </c>
      <c r="E6485" s="8" t="n">
        <v>8599</v>
      </c>
      <c r="F6485" s="0" t="n">
        <v>5</v>
      </c>
      <c r="G6485" s="8" t="n">
        <v>24507.15</v>
      </c>
      <c r="H6485" s="0" t="str">
        <f aca="false">INDEX(Products!$C:$C,MATCH(C6485,Products!$A:$A,0))</f>
        <v>Home &amp; Kitchen</v>
      </c>
      <c r="I6485" s="0" t="str">
        <f aca="false">INDEX(Orders!$D:$D,MATCH(B6485,Orders!$A:$A,0))</f>
        <v>Delivered</v>
      </c>
      <c r="J6485" s="8" t="n">
        <f aca="false">INDEX(Products!$E:$E,MATCH(C6485,Products!$A:$A,0))</f>
        <v>5346.13</v>
      </c>
      <c r="K6485" s="8" t="n">
        <f aca="false">D6485*J6485</f>
        <v>16038.39</v>
      </c>
    </row>
    <row r="6486" customFormat="false" ht="15" hidden="false" customHeight="false" outlineLevel="0" collapsed="false">
      <c r="A6486" s="0" t="s">
        <v>14254</v>
      </c>
      <c r="B6486" s="0" t="s">
        <v>5718</v>
      </c>
      <c r="C6486" s="0" t="s">
        <v>7680</v>
      </c>
      <c r="D6486" s="0" t="n">
        <v>1</v>
      </c>
      <c r="E6486" s="8" t="n">
        <v>14639</v>
      </c>
      <c r="F6486" s="0" t="n">
        <v>0</v>
      </c>
      <c r="G6486" s="8" t="n">
        <v>14639</v>
      </c>
      <c r="H6486" s="0" t="str">
        <f aca="false">INDEX(Products!$C:$C,MATCH(C6486,Products!$A:$A,0))</f>
        <v>Electronics</v>
      </c>
      <c r="I6486" s="0" t="str">
        <f aca="false">INDEX(Orders!$D:$D,MATCH(B6486,Orders!$A:$A,0))</f>
        <v>Delivered</v>
      </c>
      <c r="J6486" s="8" t="n">
        <f aca="false">INDEX(Products!$E:$E,MATCH(C6486,Products!$A:$A,0))</f>
        <v>8845.17</v>
      </c>
      <c r="K6486" s="8" t="n">
        <f aca="false">D6486*J6486</f>
        <v>8845.17</v>
      </c>
    </row>
    <row r="6487" customFormat="false" ht="15" hidden="false" customHeight="false" outlineLevel="0" collapsed="false">
      <c r="A6487" s="0" t="s">
        <v>14255</v>
      </c>
      <c r="B6487" s="0" t="s">
        <v>5718</v>
      </c>
      <c r="C6487" s="0" t="s">
        <v>8043</v>
      </c>
      <c r="D6487" s="0" t="n">
        <v>2</v>
      </c>
      <c r="E6487" s="8" t="n">
        <v>4009</v>
      </c>
      <c r="F6487" s="0" t="n">
        <v>10</v>
      </c>
      <c r="G6487" s="8" t="n">
        <v>7216.2</v>
      </c>
      <c r="H6487" s="0" t="str">
        <f aca="false">INDEX(Products!$C:$C,MATCH(C6487,Products!$A:$A,0))</f>
        <v>Sports &amp; Fitness</v>
      </c>
      <c r="I6487" s="0" t="str">
        <f aca="false">INDEX(Orders!$D:$D,MATCH(B6487,Orders!$A:$A,0))</f>
        <v>Delivered</v>
      </c>
      <c r="J6487" s="8" t="n">
        <f aca="false">INDEX(Products!$E:$E,MATCH(C6487,Products!$A:$A,0))</f>
        <v>2884.91</v>
      </c>
      <c r="K6487" s="8" t="n">
        <f aca="false">D6487*J6487</f>
        <v>5769.82</v>
      </c>
    </row>
    <row r="6488" customFormat="false" ht="15" hidden="false" customHeight="false" outlineLevel="0" collapsed="false">
      <c r="A6488" s="0" t="s">
        <v>14256</v>
      </c>
      <c r="B6488" s="0" t="s">
        <v>5718</v>
      </c>
      <c r="C6488" s="0" t="s">
        <v>8239</v>
      </c>
      <c r="D6488" s="0" t="n">
        <v>1</v>
      </c>
      <c r="E6488" s="8" t="n">
        <v>6629</v>
      </c>
      <c r="F6488" s="0" t="n">
        <v>15</v>
      </c>
      <c r="G6488" s="8" t="n">
        <v>5634.65</v>
      </c>
      <c r="H6488" s="0" t="str">
        <f aca="false">INDEX(Products!$C:$C,MATCH(C6488,Products!$A:$A,0))</f>
        <v>Furniture</v>
      </c>
      <c r="I6488" s="0" t="str">
        <f aca="false">INDEX(Orders!$D:$D,MATCH(B6488,Orders!$A:$A,0))</f>
        <v>Delivered</v>
      </c>
      <c r="J6488" s="8" t="n">
        <f aca="false">INDEX(Products!$E:$E,MATCH(C6488,Products!$A:$A,0))</f>
        <v>3648.59</v>
      </c>
      <c r="K6488" s="8" t="n">
        <f aca="false">D6488*J6488</f>
        <v>3648.59</v>
      </c>
    </row>
    <row r="6489" customFormat="false" ht="15" hidden="false" customHeight="false" outlineLevel="0" collapsed="false">
      <c r="A6489" s="0" t="s">
        <v>14257</v>
      </c>
      <c r="B6489" s="0" t="s">
        <v>5718</v>
      </c>
      <c r="C6489" s="0" t="s">
        <v>7616</v>
      </c>
      <c r="D6489" s="0" t="n">
        <v>1</v>
      </c>
      <c r="E6489" s="8" t="n">
        <v>9379</v>
      </c>
      <c r="F6489" s="0" t="n">
        <v>15</v>
      </c>
      <c r="G6489" s="8" t="n">
        <v>7972.15</v>
      </c>
      <c r="H6489" s="0" t="str">
        <f aca="false">INDEX(Products!$C:$C,MATCH(C6489,Products!$A:$A,0))</f>
        <v>Electronics</v>
      </c>
      <c r="I6489" s="0" t="str">
        <f aca="false">INDEX(Orders!$D:$D,MATCH(B6489,Orders!$A:$A,0))</f>
        <v>Delivered</v>
      </c>
      <c r="J6489" s="8" t="n">
        <f aca="false">INDEX(Products!$E:$E,MATCH(C6489,Products!$A:$A,0))</f>
        <v>6769.42</v>
      </c>
      <c r="K6489" s="8" t="n">
        <f aca="false">D6489*J6489</f>
        <v>6769.42</v>
      </c>
    </row>
    <row r="6490" customFormat="false" ht="15" hidden="false" customHeight="false" outlineLevel="0" collapsed="false">
      <c r="A6490" s="0" t="s">
        <v>14258</v>
      </c>
      <c r="B6490" s="0" t="s">
        <v>5719</v>
      </c>
      <c r="C6490" s="0" t="s">
        <v>7785</v>
      </c>
      <c r="D6490" s="0" t="n">
        <v>2</v>
      </c>
      <c r="E6490" s="8" t="n">
        <v>709</v>
      </c>
      <c r="F6490" s="0" t="n">
        <v>30</v>
      </c>
      <c r="G6490" s="8" t="n">
        <v>992.6</v>
      </c>
      <c r="H6490" s="0" t="str">
        <f aca="false">INDEX(Products!$C:$C,MATCH(C6490,Products!$A:$A,0))</f>
        <v>Grocery</v>
      </c>
      <c r="I6490" s="0" t="str">
        <f aca="false">INDEX(Orders!$D:$D,MATCH(B6490,Orders!$A:$A,0))</f>
        <v>Delivered</v>
      </c>
      <c r="J6490" s="8" t="n">
        <f aca="false">INDEX(Products!$E:$E,MATCH(C6490,Products!$A:$A,0))</f>
        <v>488.31</v>
      </c>
      <c r="K6490" s="8" t="n">
        <f aca="false">D6490*J6490</f>
        <v>976.62</v>
      </c>
    </row>
    <row r="6491" customFormat="false" ht="15" hidden="false" customHeight="false" outlineLevel="0" collapsed="false">
      <c r="A6491" s="0" t="s">
        <v>14259</v>
      </c>
      <c r="B6491" s="0" t="s">
        <v>5721</v>
      </c>
      <c r="C6491" s="0" t="s">
        <v>7771</v>
      </c>
      <c r="D6491" s="0" t="n">
        <v>2</v>
      </c>
      <c r="E6491" s="8" t="n">
        <v>3619</v>
      </c>
      <c r="F6491" s="0" t="n">
        <v>0</v>
      </c>
      <c r="G6491" s="8" t="n">
        <v>7238</v>
      </c>
      <c r="H6491" s="0" t="str">
        <f aca="false">INDEX(Products!$C:$C,MATCH(C6491,Products!$A:$A,0))</f>
        <v>Fashion</v>
      </c>
      <c r="I6491" s="0" t="str">
        <f aca="false">INDEX(Orders!$D:$D,MATCH(B6491,Orders!$A:$A,0))</f>
        <v>Delivered</v>
      </c>
      <c r="J6491" s="8" t="n">
        <f aca="false">INDEX(Products!$E:$E,MATCH(C6491,Products!$A:$A,0))</f>
        <v>2299.95</v>
      </c>
      <c r="K6491" s="8" t="n">
        <f aca="false">D6491*J6491</f>
        <v>4599.9</v>
      </c>
    </row>
    <row r="6492" customFormat="false" ht="15" hidden="false" customHeight="false" outlineLevel="0" collapsed="false">
      <c r="A6492" s="0" t="s">
        <v>14260</v>
      </c>
      <c r="B6492" s="0" t="s">
        <v>5723</v>
      </c>
      <c r="C6492" s="0" t="s">
        <v>7638</v>
      </c>
      <c r="D6492" s="0" t="n">
        <v>3</v>
      </c>
      <c r="E6492" s="8" t="n">
        <v>4629</v>
      </c>
      <c r="F6492" s="0" t="n">
        <v>5</v>
      </c>
      <c r="G6492" s="8" t="n">
        <v>13192.65</v>
      </c>
      <c r="H6492" s="0" t="str">
        <f aca="false">INDEX(Products!$C:$C,MATCH(C6492,Products!$A:$A,0))</f>
        <v>Fashion</v>
      </c>
      <c r="I6492" s="0" t="str">
        <f aca="false">INDEX(Orders!$D:$D,MATCH(B6492,Orders!$A:$A,0))</f>
        <v>Delivered</v>
      </c>
      <c r="J6492" s="8" t="n">
        <f aca="false">INDEX(Products!$E:$E,MATCH(C6492,Products!$A:$A,0))</f>
        <v>3426.32</v>
      </c>
      <c r="K6492" s="8" t="n">
        <f aca="false">D6492*J6492</f>
        <v>10278.96</v>
      </c>
    </row>
    <row r="6493" customFormat="false" ht="15" hidden="false" customHeight="false" outlineLevel="0" collapsed="false">
      <c r="A6493" s="0" t="s">
        <v>14261</v>
      </c>
      <c r="B6493" s="0" t="s">
        <v>5724</v>
      </c>
      <c r="C6493" s="0" t="s">
        <v>7884</v>
      </c>
      <c r="D6493" s="0" t="n">
        <v>1</v>
      </c>
      <c r="E6493" s="8" t="n">
        <v>560</v>
      </c>
      <c r="F6493" s="0" t="n">
        <v>10</v>
      </c>
      <c r="G6493" s="8" t="n">
        <v>504</v>
      </c>
      <c r="H6493" s="0" t="str">
        <f aca="false">INDEX(Products!$C:$C,MATCH(C6493,Products!$A:$A,0))</f>
        <v>Fashion</v>
      </c>
      <c r="I6493" s="0" t="str">
        <f aca="false">INDEX(Orders!$D:$D,MATCH(B6493,Orders!$A:$A,0))</f>
        <v>Delivered</v>
      </c>
      <c r="J6493" s="8" t="n">
        <f aca="false">INDEX(Products!$E:$E,MATCH(C6493,Products!$A:$A,0))</f>
        <v>349.88</v>
      </c>
      <c r="K6493" s="8" t="n">
        <f aca="false">D6493*J6493</f>
        <v>349.88</v>
      </c>
    </row>
    <row r="6494" customFormat="false" ht="15" hidden="false" customHeight="false" outlineLevel="0" collapsed="false">
      <c r="A6494" s="0" t="s">
        <v>14262</v>
      </c>
      <c r="B6494" s="0" t="s">
        <v>5725</v>
      </c>
      <c r="C6494" s="0" t="s">
        <v>7821</v>
      </c>
      <c r="D6494" s="0" t="n">
        <v>1</v>
      </c>
      <c r="E6494" s="8" t="n">
        <v>2479</v>
      </c>
      <c r="F6494" s="0" t="n">
        <v>5</v>
      </c>
      <c r="G6494" s="8" t="n">
        <v>2355.05</v>
      </c>
      <c r="H6494" s="0" t="str">
        <f aca="false">INDEX(Products!$C:$C,MATCH(C6494,Products!$A:$A,0))</f>
        <v>Beauty &amp; Personal Care</v>
      </c>
      <c r="I6494" s="0" t="str">
        <f aca="false">INDEX(Orders!$D:$D,MATCH(B6494,Orders!$A:$A,0))</f>
        <v>Delivered</v>
      </c>
      <c r="J6494" s="8" t="n">
        <f aca="false">INDEX(Products!$E:$E,MATCH(C6494,Products!$A:$A,0))</f>
        <v>1727.59</v>
      </c>
      <c r="K6494" s="8" t="n">
        <f aca="false">D6494*J6494</f>
        <v>1727.59</v>
      </c>
    </row>
    <row r="6495" customFormat="false" ht="15" hidden="false" customHeight="false" outlineLevel="0" collapsed="false">
      <c r="A6495" s="0" t="s">
        <v>14263</v>
      </c>
      <c r="B6495" s="0" t="s">
        <v>5725</v>
      </c>
      <c r="C6495" s="0" t="s">
        <v>7869</v>
      </c>
      <c r="D6495" s="0" t="n">
        <v>1</v>
      </c>
      <c r="E6495" s="8" t="n">
        <v>949</v>
      </c>
      <c r="F6495" s="0" t="n">
        <v>0</v>
      </c>
      <c r="G6495" s="8" t="n">
        <v>949</v>
      </c>
      <c r="H6495" s="0" t="str">
        <f aca="false">INDEX(Products!$C:$C,MATCH(C6495,Products!$A:$A,0))</f>
        <v>Home &amp; Kitchen</v>
      </c>
      <c r="I6495" s="0" t="str">
        <f aca="false">INDEX(Orders!$D:$D,MATCH(B6495,Orders!$A:$A,0))</f>
        <v>Delivered</v>
      </c>
      <c r="J6495" s="8" t="n">
        <f aca="false">INDEX(Products!$E:$E,MATCH(C6495,Products!$A:$A,0))</f>
        <v>553.41</v>
      </c>
      <c r="K6495" s="8" t="n">
        <f aca="false">D6495*J6495</f>
        <v>553.41</v>
      </c>
    </row>
    <row r="6496" customFormat="false" ht="15" hidden="false" customHeight="false" outlineLevel="0" collapsed="false">
      <c r="A6496" s="0" t="s">
        <v>14264</v>
      </c>
      <c r="B6496" s="0" t="s">
        <v>5726</v>
      </c>
      <c r="C6496" s="0" t="s">
        <v>7928</v>
      </c>
      <c r="D6496" s="0" t="n">
        <v>1</v>
      </c>
      <c r="E6496" s="8" t="n">
        <v>12299</v>
      </c>
      <c r="F6496" s="0" t="n">
        <v>0</v>
      </c>
      <c r="G6496" s="8" t="n">
        <v>12299</v>
      </c>
      <c r="H6496" s="0" t="str">
        <f aca="false">INDEX(Products!$C:$C,MATCH(C6496,Products!$A:$A,0))</f>
        <v>Home &amp; Kitchen</v>
      </c>
      <c r="I6496" s="0" t="str">
        <f aca="false">INDEX(Orders!$D:$D,MATCH(B6496,Orders!$A:$A,0))</f>
        <v>Delivered</v>
      </c>
      <c r="J6496" s="8" t="n">
        <f aca="false">INDEX(Products!$E:$E,MATCH(C6496,Products!$A:$A,0))</f>
        <v>8449.74</v>
      </c>
      <c r="K6496" s="8" t="n">
        <f aca="false">D6496*J6496</f>
        <v>8449.74</v>
      </c>
    </row>
    <row r="6497" customFormat="false" ht="15" hidden="false" customHeight="false" outlineLevel="0" collapsed="false">
      <c r="A6497" s="0" t="s">
        <v>14265</v>
      </c>
      <c r="B6497" s="0" t="s">
        <v>5726</v>
      </c>
      <c r="C6497" s="0" t="s">
        <v>8215</v>
      </c>
      <c r="D6497" s="0" t="n">
        <v>1</v>
      </c>
      <c r="E6497" s="8" t="n">
        <v>9779</v>
      </c>
      <c r="F6497" s="0" t="n">
        <v>5</v>
      </c>
      <c r="G6497" s="8" t="n">
        <v>9290.05</v>
      </c>
      <c r="H6497" s="0" t="str">
        <f aca="false">INDEX(Products!$C:$C,MATCH(C6497,Products!$A:$A,0))</f>
        <v>Sports &amp; Fitness</v>
      </c>
      <c r="I6497" s="0" t="str">
        <f aca="false">INDEX(Orders!$D:$D,MATCH(B6497,Orders!$A:$A,0))</f>
        <v>Delivered</v>
      </c>
      <c r="J6497" s="8" t="n">
        <f aca="false">INDEX(Products!$E:$E,MATCH(C6497,Products!$A:$A,0))</f>
        <v>6391.57</v>
      </c>
      <c r="K6497" s="8" t="n">
        <f aca="false">D6497*J6497</f>
        <v>6391.57</v>
      </c>
    </row>
    <row r="6498" customFormat="false" ht="15" hidden="false" customHeight="false" outlineLevel="0" collapsed="false">
      <c r="A6498" s="0" t="s">
        <v>14266</v>
      </c>
      <c r="B6498" s="0" t="s">
        <v>5727</v>
      </c>
      <c r="C6498" s="0" t="s">
        <v>8057</v>
      </c>
      <c r="D6498" s="0" t="n">
        <v>1</v>
      </c>
      <c r="E6498" s="8" t="n">
        <v>5310</v>
      </c>
      <c r="F6498" s="0" t="n">
        <v>5</v>
      </c>
      <c r="G6498" s="8" t="n">
        <v>5044.5</v>
      </c>
      <c r="H6498" s="0" t="str">
        <f aca="false">INDEX(Products!$C:$C,MATCH(C6498,Products!$A:$A,0))</f>
        <v>Sports &amp; Fitness</v>
      </c>
      <c r="I6498" s="0" t="str">
        <f aca="false">INDEX(Orders!$D:$D,MATCH(B6498,Orders!$A:$A,0))</f>
        <v>Returned</v>
      </c>
      <c r="J6498" s="8" t="n">
        <f aca="false">INDEX(Products!$E:$E,MATCH(C6498,Products!$A:$A,0))</f>
        <v>3979.51</v>
      </c>
      <c r="K6498" s="8" t="n">
        <f aca="false">D6498*J6498</f>
        <v>3979.51</v>
      </c>
    </row>
    <row r="6499" customFormat="false" ht="15" hidden="false" customHeight="false" outlineLevel="0" collapsed="false">
      <c r="A6499" s="0" t="s">
        <v>14267</v>
      </c>
      <c r="B6499" s="0" t="s">
        <v>5727</v>
      </c>
      <c r="C6499" s="0" t="s">
        <v>7605</v>
      </c>
      <c r="D6499" s="0" t="n">
        <v>1</v>
      </c>
      <c r="E6499" s="8" t="n">
        <v>7919</v>
      </c>
      <c r="F6499" s="0" t="n">
        <v>10</v>
      </c>
      <c r="G6499" s="8" t="n">
        <v>7127.1</v>
      </c>
      <c r="H6499" s="0" t="str">
        <f aca="false">INDEX(Products!$C:$C,MATCH(C6499,Products!$A:$A,0))</f>
        <v>Home &amp; Kitchen</v>
      </c>
      <c r="I6499" s="0" t="str">
        <f aca="false">INDEX(Orders!$D:$D,MATCH(B6499,Orders!$A:$A,0))</f>
        <v>Returned</v>
      </c>
      <c r="J6499" s="8" t="n">
        <f aca="false">INDEX(Products!$E:$E,MATCH(C6499,Products!$A:$A,0))</f>
        <v>4611.02</v>
      </c>
      <c r="K6499" s="8" t="n">
        <f aca="false">D6499*J6499</f>
        <v>4611.02</v>
      </c>
    </row>
    <row r="6500" customFormat="false" ht="15" hidden="false" customHeight="false" outlineLevel="0" collapsed="false">
      <c r="A6500" s="0" t="s">
        <v>14268</v>
      </c>
      <c r="B6500" s="0" t="s">
        <v>5727</v>
      </c>
      <c r="C6500" s="0" t="s">
        <v>7626</v>
      </c>
      <c r="D6500" s="0" t="n">
        <v>1</v>
      </c>
      <c r="E6500" s="8" t="n">
        <v>869</v>
      </c>
      <c r="F6500" s="0" t="n">
        <v>20</v>
      </c>
      <c r="G6500" s="8" t="n">
        <v>695.2</v>
      </c>
      <c r="H6500" s="0" t="str">
        <f aca="false">INDEX(Products!$C:$C,MATCH(C6500,Products!$A:$A,0))</f>
        <v>Books</v>
      </c>
      <c r="I6500" s="0" t="str">
        <f aca="false">INDEX(Orders!$D:$D,MATCH(B6500,Orders!$A:$A,0))</f>
        <v>Returned</v>
      </c>
      <c r="J6500" s="8" t="n">
        <f aca="false">INDEX(Products!$E:$E,MATCH(C6500,Products!$A:$A,0))</f>
        <v>602.8</v>
      </c>
      <c r="K6500" s="8" t="n">
        <f aca="false">D6500*J6500</f>
        <v>602.8</v>
      </c>
    </row>
    <row r="6501" customFormat="false" ht="15" hidden="false" customHeight="false" outlineLevel="0" collapsed="false">
      <c r="A6501" s="0" t="s">
        <v>14269</v>
      </c>
      <c r="B6501" s="0" t="s">
        <v>5728</v>
      </c>
      <c r="C6501" s="0" t="s">
        <v>7727</v>
      </c>
      <c r="D6501" s="0" t="n">
        <v>1</v>
      </c>
      <c r="E6501" s="8" t="n">
        <v>2379</v>
      </c>
      <c r="F6501" s="0" t="n">
        <v>10</v>
      </c>
      <c r="G6501" s="8" t="n">
        <v>2141.1</v>
      </c>
      <c r="H6501" s="0" t="str">
        <f aca="false">INDEX(Products!$C:$C,MATCH(C6501,Products!$A:$A,0))</f>
        <v>Fashion</v>
      </c>
      <c r="I6501" s="0" t="str">
        <f aca="false">INDEX(Orders!$D:$D,MATCH(B6501,Orders!$A:$A,0))</f>
        <v>Delivered</v>
      </c>
      <c r="J6501" s="8" t="n">
        <f aca="false">INDEX(Products!$E:$E,MATCH(C6501,Products!$A:$A,0))</f>
        <v>1774.91</v>
      </c>
      <c r="K6501" s="8" t="n">
        <f aca="false">D6501*J6501</f>
        <v>1774.91</v>
      </c>
    </row>
    <row r="6502" customFormat="false" ht="15" hidden="false" customHeight="false" outlineLevel="0" collapsed="false">
      <c r="A6502" s="0" t="s">
        <v>14270</v>
      </c>
      <c r="B6502" s="0" t="s">
        <v>5728</v>
      </c>
      <c r="C6502" s="0" t="s">
        <v>8197</v>
      </c>
      <c r="D6502" s="0" t="n">
        <v>2</v>
      </c>
      <c r="E6502" s="8" t="n">
        <v>10919</v>
      </c>
      <c r="F6502" s="0" t="n">
        <v>5</v>
      </c>
      <c r="G6502" s="8" t="n">
        <v>20746.1</v>
      </c>
      <c r="H6502" s="0" t="str">
        <f aca="false">INDEX(Products!$C:$C,MATCH(C6502,Products!$A:$A,0))</f>
        <v>Home &amp; Kitchen</v>
      </c>
      <c r="I6502" s="0" t="str">
        <f aca="false">INDEX(Orders!$D:$D,MATCH(B6502,Orders!$A:$A,0))</f>
        <v>Delivered</v>
      </c>
      <c r="J6502" s="8" t="n">
        <f aca="false">INDEX(Products!$E:$E,MATCH(C6502,Products!$A:$A,0))</f>
        <v>6025.22</v>
      </c>
      <c r="K6502" s="8" t="n">
        <f aca="false">D6502*J6502</f>
        <v>12050.44</v>
      </c>
    </row>
    <row r="6503" customFormat="false" ht="15" hidden="false" customHeight="false" outlineLevel="0" collapsed="false">
      <c r="A6503" s="0" t="s">
        <v>14271</v>
      </c>
      <c r="B6503" s="0" t="s">
        <v>5729</v>
      </c>
      <c r="C6503" s="0" t="s">
        <v>8111</v>
      </c>
      <c r="D6503" s="0" t="n">
        <v>2</v>
      </c>
      <c r="E6503" s="8" t="n">
        <v>3729</v>
      </c>
      <c r="F6503" s="0" t="n">
        <v>5</v>
      </c>
      <c r="G6503" s="8" t="n">
        <v>7085.1</v>
      </c>
      <c r="H6503" s="0" t="str">
        <f aca="false">INDEX(Products!$C:$C,MATCH(C6503,Products!$A:$A,0))</f>
        <v>Fashion</v>
      </c>
      <c r="I6503" s="0" t="str">
        <f aca="false">INDEX(Orders!$D:$D,MATCH(B6503,Orders!$A:$A,0))</f>
        <v>Delivered</v>
      </c>
      <c r="J6503" s="8" t="n">
        <f aca="false">INDEX(Products!$E:$E,MATCH(C6503,Products!$A:$A,0))</f>
        <v>2097.34</v>
      </c>
      <c r="K6503" s="8" t="n">
        <f aca="false">D6503*J6503</f>
        <v>4194.68</v>
      </c>
    </row>
    <row r="6504" customFormat="false" ht="15" hidden="false" customHeight="false" outlineLevel="0" collapsed="false">
      <c r="A6504" s="0" t="s">
        <v>14272</v>
      </c>
      <c r="B6504" s="0" t="s">
        <v>5730</v>
      </c>
      <c r="C6504" s="0" t="s">
        <v>7781</v>
      </c>
      <c r="D6504" s="0" t="n">
        <v>1</v>
      </c>
      <c r="E6504" s="8" t="n">
        <v>85269</v>
      </c>
      <c r="F6504" s="0" t="n">
        <v>10</v>
      </c>
      <c r="G6504" s="8" t="n">
        <v>76742.1</v>
      </c>
      <c r="H6504" s="0" t="str">
        <f aca="false">INDEX(Products!$C:$C,MATCH(C6504,Products!$A:$A,0))</f>
        <v>Mobiles &amp; Accessories</v>
      </c>
      <c r="I6504" s="0" t="str">
        <f aca="false">INDEX(Orders!$D:$D,MATCH(B6504,Orders!$A:$A,0))</f>
        <v>Delivered</v>
      </c>
      <c r="J6504" s="8" t="n">
        <f aca="false">INDEX(Products!$E:$E,MATCH(C6504,Products!$A:$A,0))</f>
        <v>48704.05</v>
      </c>
      <c r="K6504" s="8" t="n">
        <f aca="false">D6504*J6504</f>
        <v>48704.05</v>
      </c>
    </row>
    <row r="6505" customFormat="false" ht="15" hidden="false" customHeight="false" outlineLevel="0" collapsed="false">
      <c r="A6505" s="0" t="s">
        <v>14273</v>
      </c>
      <c r="B6505" s="0" t="s">
        <v>5731</v>
      </c>
      <c r="C6505" s="0" t="s">
        <v>7869</v>
      </c>
      <c r="D6505" s="0" t="n">
        <v>2</v>
      </c>
      <c r="E6505" s="8" t="n">
        <v>949</v>
      </c>
      <c r="F6505" s="0" t="n">
        <v>0</v>
      </c>
      <c r="G6505" s="8" t="n">
        <v>1898</v>
      </c>
      <c r="H6505" s="0" t="str">
        <f aca="false">INDEX(Products!$C:$C,MATCH(C6505,Products!$A:$A,0))</f>
        <v>Home &amp; Kitchen</v>
      </c>
      <c r="I6505" s="0" t="str">
        <f aca="false">INDEX(Orders!$D:$D,MATCH(B6505,Orders!$A:$A,0))</f>
        <v>Delivered</v>
      </c>
      <c r="J6505" s="8" t="n">
        <f aca="false">INDEX(Products!$E:$E,MATCH(C6505,Products!$A:$A,0))</f>
        <v>553.41</v>
      </c>
      <c r="K6505" s="8" t="n">
        <f aca="false">D6505*J6505</f>
        <v>1106.82</v>
      </c>
    </row>
    <row r="6506" customFormat="false" ht="15" hidden="false" customHeight="false" outlineLevel="0" collapsed="false">
      <c r="A6506" s="0" t="s">
        <v>14274</v>
      </c>
      <c r="B6506" s="0" t="s">
        <v>5731</v>
      </c>
      <c r="C6506" s="0" t="s">
        <v>8215</v>
      </c>
      <c r="D6506" s="0" t="n">
        <v>2</v>
      </c>
      <c r="E6506" s="8" t="n">
        <v>9779</v>
      </c>
      <c r="F6506" s="0" t="n">
        <v>0</v>
      </c>
      <c r="G6506" s="8" t="n">
        <v>19558</v>
      </c>
      <c r="H6506" s="0" t="str">
        <f aca="false">INDEX(Products!$C:$C,MATCH(C6506,Products!$A:$A,0))</f>
        <v>Sports &amp; Fitness</v>
      </c>
      <c r="I6506" s="0" t="str">
        <f aca="false">INDEX(Orders!$D:$D,MATCH(B6506,Orders!$A:$A,0))</f>
        <v>Delivered</v>
      </c>
      <c r="J6506" s="8" t="n">
        <f aca="false">INDEX(Products!$E:$E,MATCH(C6506,Products!$A:$A,0))</f>
        <v>6391.57</v>
      </c>
      <c r="K6506" s="8" t="n">
        <f aca="false">D6506*J6506</f>
        <v>12783.14</v>
      </c>
    </row>
    <row r="6507" customFormat="false" ht="15" hidden="false" customHeight="false" outlineLevel="0" collapsed="false">
      <c r="A6507" s="0" t="s">
        <v>14275</v>
      </c>
      <c r="B6507" s="0" t="s">
        <v>5732</v>
      </c>
      <c r="C6507" s="0" t="s">
        <v>7799</v>
      </c>
      <c r="D6507" s="0" t="n">
        <v>1</v>
      </c>
      <c r="E6507" s="8" t="n">
        <v>70349</v>
      </c>
      <c r="F6507" s="0" t="n">
        <v>30</v>
      </c>
      <c r="G6507" s="8" t="n">
        <v>49244.3</v>
      </c>
      <c r="H6507" s="0" t="str">
        <f aca="false">INDEX(Products!$C:$C,MATCH(C6507,Products!$A:$A,0))</f>
        <v>Mobiles &amp; Accessories</v>
      </c>
      <c r="I6507" s="0" t="str">
        <f aca="false">INDEX(Orders!$D:$D,MATCH(B6507,Orders!$A:$A,0))</f>
        <v>Delivered</v>
      </c>
      <c r="J6507" s="8" t="n">
        <f aca="false">INDEX(Products!$E:$E,MATCH(C6507,Products!$A:$A,0))</f>
        <v>45393.9</v>
      </c>
      <c r="K6507" s="8" t="n">
        <f aca="false">D6507*J6507</f>
        <v>45393.9</v>
      </c>
    </row>
    <row r="6508" customFormat="false" ht="15" hidden="false" customHeight="false" outlineLevel="0" collapsed="false">
      <c r="A6508" s="0" t="s">
        <v>14276</v>
      </c>
      <c r="B6508" s="0" t="s">
        <v>5733</v>
      </c>
      <c r="C6508" s="0" t="s">
        <v>7884</v>
      </c>
      <c r="D6508" s="0" t="n">
        <v>1</v>
      </c>
      <c r="E6508" s="8" t="n">
        <v>560</v>
      </c>
      <c r="F6508" s="0" t="n">
        <v>0</v>
      </c>
      <c r="G6508" s="8" t="n">
        <v>560</v>
      </c>
      <c r="H6508" s="0" t="str">
        <f aca="false">INDEX(Products!$C:$C,MATCH(C6508,Products!$A:$A,0))</f>
        <v>Fashion</v>
      </c>
      <c r="I6508" s="0" t="str">
        <f aca="false">INDEX(Orders!$D:$D,MATCH(B6508,Orders!$A:$A,0))</f>
        <v>Delivered</v>
      </c>
      <c r="J6508" s="8" t="n">
        <f aca="false">INDEX(Products!$E:$E,MATCH(C6508,Products!$A:$A,0))</f>
        <v>349.88</v>
      </c>
      <c r="K6508" s="8" t="n">
        <f aca="false">D6508*J6508</f>
        <v>349.88</v>
      </c>
    </row>
    <row r="6509" customFormat="false" ht="15" hidden="false" customHeight="false" outlineLevel="0" collapsed="false">
      <c r="A6509" s="0" t="s">
        <v>14277</v>
      </c>
      <c r="B6509" s="0" t="s">
        <v>5733</v>
      </c>
      <c r="C6509" s="0" t="s">
        <v>7908</v>
      </c>
      <c r="D6509" s="0" t="n">
        <v>1</v>
      </c>
      <c r="E6509" s="8" t="n">
        <v>1209</v>
      </c>
      <c r="F6509" s="0" t="n">
        <v>0</v>
      </c>
      <c r="G6509" s="8" t="n">
        <v>1209</v>
      </c>
      <c r="H6509" s="0" t="str">
        <f aca="false">INDEX(Products!$C:$C,MATCH(C6509,Products!$A:$A,0))</f>
        <v>Grocery</v>
      </c>
      <c r="I6509" s="0" t="str">
        <f aca="false">INDEX(Orders!$D:$D,MATCH(B6509,Orders!$A:$A,0))</f>
        <v>Delivered</v>
      </c>
      <c r="J6509" s="8" t="n">
        <f aca="false">INDEX(Products!$E:$E,MATCH(C6509,Products!$A:$A,0))</f>
        <v>824.78</v>
      </c>
      <c r="K6509" s="8" t="n">
        <f aca="false">D6509*J6509</f>
        <v>824.78</v>
      </c>
    </row>
    <row r="6510" customFormat="false" ht="15" hidden="false" customHeight="false" outlineLevel="0" collapsed="false">
      <c r="A6510" s="0" t="s">
        <v>14278</v>
      </c>
      <c r="B6510" s="0" t="s">
        <v>5733</v>
      </c>
      <c r="C6510" s="0" t="s">
        <v>7731</v>
      </c>
      <c r="D6510" s="0" t="n">
        <v>2</v>
      </c>
      <c r="E6510" s="8" t="n">
        <v>20750</v>
      </c>
      <c r="F6510" s="0" t="n">
        <v>0</v>
      </c>
      <c r="G6510" s="8" t="n">
        <v>41500</v>
      </c>
      <c r="H6510" s="0" t="str">
        <f aca="false">INDEX(Products!$C:$C,MATCH(C6510,Products!$A:$A,0))</f>
        <v>Electronics</v>
      </c>
      <c r="I6510" s="0" t="str">
        <f aca="false">INDEX(Orders!$D:$D,MATCH(B6510,Orders!$A:$A,0))</f>
        <v>Delivered</v>
      </c>
      <c r="J6510" s="8" t="n">
        <f aca="false">INDEX(Products!$E:$E,MATCH(C6510,Products!$A:$A,0))</f>
        <v>12173.79</v>
      </c>
      <c r="K6510" s="8" t="n">
        <f aca="false">D6510*J6510</f>
        <v>24347.58</v>
      </c>
    </row>
    <row r="6511" customFormat="false" ht="15" hidden="false" customHeight="false" outlineLevel="0" collapsed="false">
      <c r="A6511" s="0" t="s">
        <v>14279</v>
      </c>
      <c r="B6511" s="0" t="s">
        <v>5734</v>
      </c>
      <c r="C6511" s="0" t="s">
        <v>7767</v>
      </c>
      <c r="D6511" s="0" t="n">
        <v>1</v>
      </c>
      <c r="E6511" s="8" t="n">
        <v>13999</v>
      </c>
      <c r="F6511" s="0" t="n">
        <v>5</v>
      </c>
      <c r="G6511" s="8" t="n">
        <v>13299.05</v>
      </c>
      <c r="H6511" s="0" t="str">
        <f aca="false">INDEX(Products!$C:$C,MATCH(C6511,Products!$A:$A,0))</f>
        <v>Mobiles &amp; Accessories</v>
      </c>
      <c r="I6511" s="0" t="str">
        <f aca="false">INDEX(Orders!$D:$D,MATCH(B6511,Orders!$A:$A,0))</f>
        <v>Cancelled</v>
      </c>
      <c r="J6511" s="8" t="n">
        <f aca="false">INDEX(Products!$E:$E,MATCH(C6511,Products!$A:$A,0))</f>
        <v>10151.75</v>
      </c>
      <c r="K6511" s="8" t="n">
        <f aca="false">D6511*J6511</f>
        <v>10151.75</v>
      </c>
    </row>
    <row r="6512" customFormat="false" ht="15" hidden="false" customHeight="false" outlineLevel="0" collapsed="false">
      <c r="A6512" s="0" t="s">
        <v>14280</v>
      </c>
      <c r="B6512" s="0" t="s">
        <v>5735</v>
      </c>
      <c r="C6512" s="0" t="s">
        <v>8063</v>
      </c>
      <c r="D6512" s="0" t="n">
        <v>2</v>
      </c>
      <c r="E6512" s="8" t="n">
        <v>11739</v>
      </c>
      <c r="F6512" s="0" t="n">
        <v>10</v>
      </c>
      <c r="G6512" s="8" t="n">
        <v>21130.2</v>
      </c>
      <c r="H6512" s="0" t="str">
        <f aca="false">INDEX(Products!$C:$C,MATCH(C6512,Products!$A:$A,0))</f>
        <v>Sports &amp; Fitness</v>
      </c>
      <c r="I6512" s="0" t="str">
        <f aca="false">INDEX(Orders!$D:$D,MATCH(B6512,Orders!$A:$A,0))</f>
        <v>Delivered</v>
      </c>
      <c r="J6512" s="8" t="n">
        <f aca="false">INDEX(Products!$E:$E,MATCH(C6512,Products!$A:$A,0))</f>
        <v>6695.67</v>
      </c>
      <c r="K6512" s="8" t="n">
        <f aca="false">D6512*J6512</f>
        <v>13391.34</v>
      </c>
    </row>
    <row r="6513" customFormat="false" ht="15" hidden="false" customHeight="false" outlineLevel="0" collapsed="false">
      <c r="A6513" s="0" t="s">
        <v>14281</v>
      </c>
      <c r="B6513" s="0" t="s">
        <v>5735</v>
      </c>
      <c r="C6513" s="0" t="s">
        <v>7805</v>
      </c>
      <c r="D6513" s="0" t="n">
        <v>2</v>
      </c>
      <c r="E6513" s="8" t="n">
        <v>18269</v>
      </c>
      <c r="F6513" s="0" t="n">
        <v>15</v>
      </c>
      <c r="G6513" s="8" t="n">
        <v>31057.3</v>
      </c>
      <c r="H6513" s="0" t="str">
        <f aca="false">INDEX(Products!$C:$C,MATCH(C6513,Products!$A:$A,0))</f>
        <v>Mobiles &amp; Accessories</v>
      </c>
      <c r="I6513" s="0" t="str">
        <f aca="false">INDEX(Orders!$D:$D,MATCH(B6513,Orders!$A:$A,0))</f>
        <v>Delivered</v>
      </c>
      <c r="J6513" s="8" t="n">
        <f aca="false">INDEX(Products!$E:$E,MATCH(C6513,Products!$A:$A,0))</f>
        <v>12301.55</v>
      </c>
      <c r="K6513" s="8" t="n">
        <f aca="false">D6513*J6513</f>
        <v>24603.1</v>
      </c>
    </row>
    <row r="6514" customFormat="false" ht="15" hidden="false" customHeight="false" outlineLevel="0" collapsed="false">
      <c r="A6514" s="0" t="s">
        <v>14282</v>
      </c>
      <c r="B6514" s="0" t="s">
        <v>5736</v>
      </c>
      <c r="C6514" s="0" t="s">
        <v>7982</v>
      </c>
      <c r="D6514" s="0" t="n">
        <v>1</v>
      </c>
      <c r="E6514" s="8" t="n">
        <v>2399</v>
      </c>
      <c r="F6514" s="0" t="n">
        <v>10</v>
      </c>
      <c r="G6514" s="8" t="n">
        <v>2159.1</v>
      </c>
      <c r="H6514" s="0" t="str">
        <f aca="false">INDEX(Products!$C:$C,MATCH(C6514,Products!$A:$A,0))</f>
        <v>Fashion</v>
      </c>
      <c r="I6514" s="0" t="str">
        <f aca="false">INDEX(Orders!$D:$D,MATCH(B6514,Orders!$A:$A,0))</f>
        <v>Delivered</v>
      </c>
      <c r="J6514" s="8" t="n">
        <f aca="false">INDEX(Products!$E:$E,MATCH(C6514,Products!$A:$A,0))</f>
        <v>1604.24</v>
      </c>
      <c r="K6514" s="8" t="n">
        <f aca="false">D6514*J6514</f>
        <v>1604.24</v>
      </c>
    </row>
    <row r="6515" customFormat="false" ht="15" hidden="false" customHeight="false" outlineLevel="0" collapsed="false">
      <c r="A6515" s="0" t="s">
        <v>14283</v>
      </c>
      <c r="B6515" s="0" t="s">
        <v>5736</v>
      </c>
      <c r="C6515" s="0" t="s">
        <v>7785</v>
      </c>
      <c r="D6515" s="0" t="n">
        <v>2</v>
      </c>
      <c r="E6515" s="8" t="n">
        <v>709</v>
      </c>
      <c r="F6515" s="0" t="n">
        <v>10</v>
      </c>
      <c r="G6515" s="8" t="n">
        <v>1276.2</v>
      </c>
      <c r="H6515" s="0" t="str">
        <f aca="false">INDEX(Products!$C:$C,MATCH(C6515,Products!$A:$A,0))</f>
        <v>Grocery</v>
      </c>
      <c r="I6515" s="0" t="str">
        <f aca="false">INDEX(Orders!$D:$D,MATCH(B6515,Orders!$A:$A,0))</f>
        <v>Delivered</v>
      </c>
      <c r="J6515" s="8" t="n">
        <f aca="false">INDEX(Products!$E:$E,MATCH(C6515,Products!$A:$A,0))</f>
        <v>488.31</v>
      </c>
      <c r="K6515" s="8" t="n">
        <f aca="false">D6515*J6515</f>
        <v>976.62</v>
      </c>
    </row>
    <row r="6516" customFormat="false" ht="15" hidden="false" customHeight="false" outlineLevel="0" collapsed="false">
      <c r="A6516" s="0" t="s">
        <v>14284</v>
      </c>
      <c r="B6516" s="0" t="s">
        <v>5737</v>
      </c>
      <c r="C6516" s="0" t="s">
        <v>7873</v>
      </c>
      <c r="D6516" s="0" t="n">
        <v>2</v>
      </c>
      <c r="E6516" s="8" t="n">
        <v>14909</v>
      </c>
      <c r="F6516" s="0" t="n">
        <v>15</v>
      </c>
      <c r="G6516" s="8" t="n">
        <v>25345.3</v>
      </c>
      <c r="H6516" s="0" t="str">
        <f aca="false">INDEX(Products!$C:$C,MATCH(C6516,Products!$A:$A,0))</f>
        <v>Home &amp; Kitchen</v>
      </c>
      <c r="I6516" s="0" t="str">
        <f aca="false">INDEX(Orders!$D:$D,MATCH(B6516,Orders!$A:$A,0))</f>
        <v>Returned</v>
      </c>
      <c r="J6516" s="8" t="n">
        <f aca="false">INDEX(Products!$E:$E,MATCH(C6516,Products!$A:$A,0))</f>
        <v>8333.87</v>
      </c>
      <c r="K6516" s="8" t="n">
        <f aca="false">D6516*J6516</f>
        <v>16667.74</v>
      </c>
    </row>
    <row r="6517" customFormat="false" ht="15" hidden="false" customHeight="false" outlineLevel="0" collapsed="false">
      <c r="A6517" s="0" t="s">
        <v>14285</v>
      </c>
      <c r="B6517" s="0" t="s">
        <v>5738</v>
      </c>
      <c r="C6517" s="0" t="s">
        <v>7686</v>
      </c>
      <c r="D6517" s="0" t="n">
        <v>2</v>
      </c>
      <c r="E6517" s="8" t="n">
        <v>11089</v>
      </c>
      <c r="F6517" s="0" t="n">
        <v>10</v>
      </c>
      <c r="G6517" s="8" t="n">
        <v>19960.2</v>
      </c>
      <c r="H6517" s="0" t="str">
        <f aca="false">INDEX(Products!$C:$C,MATCH(C6517,Products!$A:$A,0))</f>
        <v>Home &amp; Kitchen</v>
      </c>
      <c r="I6517" s="0" t="str">
        <f aca="false">INDEX(Orders!$D:$D,MATCH(B6517,Orders!$A:$A,0))</f>
        <v>Delivered</v>
      </c>
      <c r="J6517" s="8" t="n">
        <f aca="false">INDEX(Products!$E:$E,MATCH(C6517,Products!$A:$A,0))</f>
        <v>6310.53</v>
      </c>
      <c r="K6517" s="8" t="n">
        <f aca="false">D6517*J6517</f>
        <v>12621.06</v>
      </c>
    </row>
    <row r="6518" customFormat="false" ht="15" hidden="false" customHeight="false" outlineLevel="0" collapsed="false">
      <c r="A6518" s="0" t="s">
        <v>14286</v>
      </c>
      <c r="B6518" s="0" t="s">
        <v>5738</v>
      </c>
      <c r="C6518" s="0" t="s">
        <v>8081</v>
      </c>
      <c r="D6518" s="0" t="n">
        <v>1</v>
      </c>
      <c r="E6518" s="8" t="n">
        <v>940</v>
      </c>
      <c r="F6518" s="0" t="n">
        <v>0</v>
      </c>
      <c r="G6518" s="8" t="n">
        <v>940</v>
      </c>
      <c r="H6518" s="0" t="str">
        <f aca="false">INDEX(Products!$C:$C,MATCH(C6518,Products!$A:$A,0))</f>
        <v>Books</v>
      </c>
      <c r="I6518" s="0" t="str">
        <f aca="false">INDEX(Orders!$D:$D,MATCH(B6518,Orders!$A:$A,0))</f>
        <v>Delivered</v>
      </c>
      <c r="J6518" s="8" t="n">
        <f aca="false">INDEX(Products!$E:$E,MATCH(C6518,Products!$A:$A,0))</f>
        <v>531.47</v>
      </c>
      <c r="K6518" s="8" t="n">
        <f aca="false">D6518*J6518</f>
        <v>531.47</v>
      </c>
    </row>
    <row r="6519" customFormat="false" ht="15" hidden="false" customHeight="false" outlineLevel="0" collapsed="false">
      <c r="A6519" s="0" t="s">
        <v>14287</v>
      </c>
      <c r="B6519" s="0" t="s">
        <v>5738</v>
      </c>
      <c r="C6519" s="0" t="s">
        <v>8057</v>
      </c>
      <c r="D6519" s="0" t="n">
        <v>1</v>
      </c>
      <c r="E6519" s="8" t="n">
        <v>5310</v>
      </c>
      <c r="F6519" s="0" t="n">
        <v>5</v>
      </c>
      <c r="G6519" s="8" t="n">
        <v>5044.5</v>
      </c>
      <c r="H6519" s="0" t="str">
        <f aca="false">INDEX(Products!$C:$C,MATCH(C6519,Products!$A:$A,0))</f>
        <v>Sports &amp; Fitness</v>
      </c>
      <c r="I6519" s="0" t="str">
        <f aca="false">INDEX(Orders!$D:$D,MATCH(B6519,Orders!$A:$A,0))</f>
        <v>Delivered</v>
      </c>
      <c r="J6519" s="8" t="n">
        <f aca="false">INDEX(Products!$E:$E,MATCH(C6519,Products!$A:$A,0))</f>
        <v>3979.51</v>
      </c>
      <c r="K6519" s="8" t="n">
        <f aca="false">D6519*J6519</f>
        <v>3979.51</v>
      </c>
    </row>
    <row r="6520" customFormat="false" ht="15" hidden="false" customHeight="false" outlineLevel="0" collapsed="false">
      <c r="A6520" s="0" t="s">
        <v>14288</v>
      </c>
      <c r="B6520" s="0" t="s">
        <v>5739</v>
      </c>
      <c r="C6520" s="0" t="s">
        <v>8094</v>
      </c>
      <c r="D6520" s="0" t="n">
        <v>1</v>
      </c>
      <c r="E6520" s="8" t="n">
        <v>3199</v>
      </c>
      <c r="F6520" s="0" t="n">
        <v>0</v>
      </c>
      <c r="G6520" s="8" t="n">
        <v>3199</v>
      </c>
      <c r="H6520" s="0" t="str">
        <f aca="false">INDEX(Products!$C:$C,MATCH(C6520,Products!$A:$A,0))</f>
        <v>Sports &amp; Fitness</v>
      </c>
      <c r="I6520" s="0" t="str">
        <f aca="false">INDEX(Orders!$D:$D,MATCH(B6520,Orders!$A:$A,0))</f>
        <v>Delivered</v>
      </c>
      <c r="J6520" s="8" t="n">
        <f aca="false">INDEX(Products!$E:$E,MATCH(C6520,Products!$A:$A,0))</f>
        <v>1765.83</v>
      </c>
      <c r="K6520" s="8" t="n">
        <f aca="false">D6520*J6520</f>
        <v>1765.83</v>
      </c>
    </row>
    <row r="6521" customFormat="false" ht="15" hidden="false" customHeight="false" outlineLevel="0" collapsed="false">
      <c r="A6521" s="0" t="s">
        <v>14289</v>
      </c>
      <c r="B6521" s="0" t="s">
        <v>5739</v>
      </c>
      <c r="C6521" s="0" t="s">
        <v>7916</v>
      </c>
      <c r="D6521" s="0" t="n">
        <v>2</v>
      </c>
      <c r="E6521" s="8" t="n">
        <v>2700</v>
      </c>
      <c r="F6521" s="0" t="n">
        <v>10</v>
      </c>
      <c r="G6521" s="8" t="n">
        <v>4860</v>
      </c>
      <c r="H6521" s="0" t="str">
        <f aca="false">INDEX(Products!$C:$C,MATCH(C6521,Products!$A:$A,0))</f>
        <v>Beauty &amp; Personal Care</v>
      </c>
      <c r="I6521" s="0" t="str">
        <f aca="false">INDEX(Orders!$D:$D,MATCH(B6521,Orders!$A:$A,0))</f>
        <v>Delivered</v>
      </c>
      <c r="J6521" s="8" t="n">
        <f aca="false">INDEX(Products!$E:$E,MATCH(C6521,Products!$A:$A,0))</f>
        <v>1844.89</v>
      </c>
      <c r="K6521" s="8" t="n">
        <f aca="false">D6521*J6521</f>
        <v>3689.78</v>
      </c>
    </row>
    <row r="6522" customFormat="false" ht="15" hidden="false" customHeight="false" outlineLevel="0" collapsed="false">
      <c r="A6522" s="0" t="s">
        <v>14290</v>
      </c>
      <c r="B6522" s="0" t="s">
        <v>5740</v>
      </c>
      <c r="C6522" s="0" t="s">
        <v>7678</v>
      </c>
      <c r="D6522" s="0" t="n">
        <v>1</v>
      </c>
      <c r="E6522" s="8" t="n">
        <v>9859</v>
      </c>
      <c r="F6522" s="0" t="n">
        <v>20</v>
      </c>
      <c r="G6522" s="8" t="n">
        <v>7887.2</v>
      </c>
      <c r="H6522" s="0" t="str">
        <f aca="false">INDEX(Products!$C:$C,MATCH(C6522,Products!$A:$A,0))</f>
        <v>Electronics</v>
      </c>
      <c r="I6522" s="0" t="str">
        <f aca="false">INDEX(Orders!$D:$D,MATCH(B6522,Orders!$A:$A,0))</f>
        <v>Delivered</v>
      </c>
      <c r="J6522" s="8" t="n">
        <f aca="false">INDEX(Products!$E:$E,MATCH(C6522,Products!$A:$A,0))</f>
        <v>6581.05</v>
      </c>
      <c r="K6522" s="8" t="n">
        <f aca="false">D6522*J6522</f>
        <v>6581.05</v>
      </c>
    </row>
    <row r="6523" customFormat="false" ht="15" hidden="false" customHeight="false" outlineLevel="0" collapsed="false">
      <c r="A6523" s="0" t="s">
        <v>14291</v>
      </c>
      <c r="B6523" s="0" t="s">
        <v>5740</v>
      </c>
      <c r="C6523" s="0" t="s">
        <v>7686</v>
      </c>
      <c r="D6523" s="0" t="n">
        <v>1</v>
      </c>
      <c r="E6523" s="8" t="n">
        <v>11089</v>
      </c>
      <c r="F6523" s="0" t="n">
        <v>15</v>
      </c>
      <c r="G6523" s="8" t="n">
        <v>9425.65</v>
      </c>
      <c r="H6523" s="0" t="str">
        <f aca="false">INDEX(Products!$C:$C,MATCH(C6523,Products!$A:$A,0))</f>
        <v>Home &amp; Kitchen</v>
      </c>
      <c r="I6523" s="0" t="str">
        <f aca="false">INDEX(Orders!$D:$D,MATCH(B6523,Orders!$A:$A,0))</f>
        <v>Delivered</v>
      </c>
      <c r="J6523" s="8" t="n">
        <f aca="false">INDEX(Products!$E:$E,MATCH(C6523,Products!$A:$A,0))</f>
        <v>6310.53</v>
      </c>
      <c r="K6523" s="8" t="n">
        <f aca="false">D6523*J6523</f>
        <v>6310.53</v>
      </c>
    </row>
    <row r="6524" customFormat="false" ht="15" hidden="false" customHeight="false" outlineLevel="0" collapsed="false">
      <c r="A6524" s="0" t="s">
        <v>14292</v>
      </c>
      <c r="B6524" s="0" t="s">
        <v>5741</v>
      </c>
      <c r="C6524" s="0" t="s">
        <v>7655</v>
      </c>
      <c r="D6524" s="0" t="n">
        <v>2</v>
      </c>
      <c r="E6524" s="8" t="n">
        <v>1059</v>
      </c>
      <c r="F6524" s="0" t="n">
        <v>5</v>
      </c>
      <c r="G6524" s="8" t="n">
        <v>2012.1</v>
      </c>
      <c r="H6524" s="0" t="str">
        <f aca="false">INDEX(Products!$C:$C,MATCH(C6524,Products!$A:$A,0))</f>
        <v>Fashion</v>
      </c>
      <c r="I6524" s="0" t="str">
        <f aca="false">INDEX(Orders!$D:$D,MATCH(B6524,Orders!$A:$A,0))</f>
        <v>Delivered</v>
      </c>
      <c r="J6524" s="8" t="n">
        <f aca="false">INDEX(Products!$E:$E,MATCH(C6524,Products!$A:$A,0))</f>
        <v>616.44</v>
      </c>
      <c r="K6524" s="8" t="n">
        <f aca="false">D6524*J6524</f>
        <v>1232.88</v>
      </c>
    </row>
    <row r="6525" customFormat="false" ht="15" hidden="false" customHeight="false" outlineLevel="0" collapsed="false">
      <c r="A6525" s="0" t="s">
        <v>14293</v>
      </c>
      <c r="B6525" s="0" t="s">
        <v>5741</v>
      </c>
      <c r="C6525" s="0" t="s">
        <v>7876</v>
      </c>
      <c r="D6525" s="0" t="n">
        <v>1</v>
      </c>
      <c r="E6525" s="8" t="n">
        <v>2169</v>
      </c>
      <c r="F6525" s="0" t="n">
        <v>0</v>
      </c>
      <c r="G6525" s="8" t="n">
        <v>2169</v>
      </c>
      <c r="H6525" s="0" t="str">
        <f aca="false">INDEX(Products!$C:$C,MATCH(C6525,Products!$A:$A,0))</f>
        <v>Fashion</v>
      </c>
      <c r="I6525" s="0" t="str">
        <f aca="false">INDEX(Orders!$D:$D,MATCH(B6525,Orders!$A:$A,0))</f>
        <v>Delivered</v>
      </c>
      <c r="J6525" s="8" t="n">
        <f aca="false">INDEX(Products!$E:$E,MATCH(C6525,Products!$A:$A,0))</f>
        <v>1541.52</v>
      </c>
      <c r="K6525" s="8" t="n">
        <f aca="false">D6525*J6525</f>
        <v>1541.52</v>
      </c>
    </row>
    <row r="6526" customFormat="false" ht="15" hidden="false" customHeight="false" outlineLevel="0" collapsed="false">
      <c r="A6526" s="0" t="s">
        <v>14294</v>
      </c>
      <c r="B6526" s="0" t="s">
        <v>5741</v>
      </c>
      <c r="C6526" s="0" t="s">
        <v>7701</v>
      </c>
      <c r="D6526" s="0" t="n">
        <v>1</v>
      </c>
      <c r="E6526" s="8" t="n">
        <v>36479</v>
      </c>
      <c r="F6526" s="0" t="n">
        <v>15</v>
      </c>
      <c r="G6526" s="8" t="n">
        <v>31007.15</v>
      </c>
      <c r="H6526" s="0" t="str">
        <f aca="false">INDEX(Products!$C:$C,MATCH(C6526,Products!$A:$A,0))</f>
        <v>Electronics</v>
      </c>
      <c r="I6526" s="0" t="str">
        <f aca="false">INDEX(Orders!$D:$D,MATCH(B6526,Orders!$A:$A,0))</f>
        <v>Delivered</v>
      </c>
      <c r="J6526" s="8" t="n">
        <f aca="false">INDEX(Products!$E:$E,MATCH(C6526,Products!$A:$A,0))</f>
        <v>23417.07</v>
      </c>
      <c r="K6526" s="8" t="n">
        <f aca="false">D6526*J6526</f>
        <v>23417.07</v>
      </c>
    </row>
    <row r="6527" customFormat="false" ht="15" hidden="false" customHeight="false" outlineLevel="0" collapsed="false">
      <c r="A6527" s="0" t="s">
        <v>14295</v>
      </c>
      <c r="B6527" s="0" t="s">
        <v>5741</v>
      </c>
      <c r="C6527" s="0" t="s">
        <v>7805</v>
      </c>
      <c r="D6527" s="0" t="n">
        <v>1</v>
      </c>
      <c r="E6527" s="8" t="n">
        <v>18269</v>
      </c>
      <c r="F6527" s="0" t="n">
        <v>5</v>
      </c>
      <c r="G6527" s="8" t="n">
        <v>17355.55</v>
      </c>
      <c r="H6527" s="0" t="str">
        <f aca="false">INDEX(Products!$C:$C,MATCH(C6527,Products!$A:$A,0))</f>
        <v>Mobiles &amp; Accessories</v>
      </c>
      <c r="I6527" s="0" t="str">
        <f aca="false">INDEX(Orders!$D:$D,MATCH(B6527,Orders!$A:$A,0))</f>
        <v>Delivered</v>
      </c>
      <c r="J6527" s="8" t="n">
        <f aca="false">INDEX(Products!$E:$E,MATCH(C6527,Products!$A:$A,0))</f>
        <v>12301.55</v>
      </c>
      <c r="K6527" s="8" t="n">
        <f aca="false">D6527*J6527</f>
        <v>12301.55</v>
      </c>
    </row>
    <row r="6528" customFormat="false" ht="15" hidden="false" customHeight="false" outlineLevel="0" collapsed="false">
      <c r="A6528" s="0" t="s">
        <v>14296</v>
      </c>
      <c r="B6528" s="0" t="s">
        <v>5742</v>
      </c>
      <c r="C6528" s="0" t="s">
        <v>7940</v>
      </c>
      <c r="D6528" s="0" t="n">
        <v>1</v>
      </c>
      <c r="E6528" s="8" t="n">
        <v>1309</v>
      </c>
      <c r="F6528" s="0" t="n">
        <v>5</v>
      </c>
      <c r="G6528" s="8" t="n">
        <v>1243.55</v>
      </c>
      <c r="H6528" s="0" t="str">
        <f aca="false">INDEX(Products!$C:$C,MATCH(C6528,Products!$A:$A,0))</f>
        <v>Grocery</v>
      </c>
      <c r="I6528" s="0" t="str">
        <f aca="false">INDEX(Orders!$D:$D,MATCH(B6528,Orders!$A:$A,0))</f>
        <v>Delivered</v>
      </c>
      <c r="J6528" s="8" t="n">
        <f aca="false">INDEX(Products!$E:$E,MATCH(C6528,Products!$A:$A,0))</f>
        <v>914.27</v>
      </c>
      <c r="K6528" s="8" t="n">
        <f aca="false">D6528*J6528</f>
        <v>914.27</v>
      </c>
    </row>
    <row r="6529" customFormat="false" ht="15" hidden="false" customHeight="false" outlineLevel="0" collapsed="false">
      <c r="A6529" s="0" t="s">
        <v>14297</v>
      </c>
      <c r="B6529" s="0" t="s">
        <v>5743</v>
      </c>
      <c r="C6529" s="0" t="s">
        <v>8118</v>
      </c>
      <c r="D6529" s="0" t="n">
        <v>1</v>
      </c>
      <c r="E6529" s="8" t="n">
        <v>2909</v>
      </c>
      <c r="F6529" s="0" t="n">
        <v>5</v>
      </c>
      <c r="G6529" s="8" t="n">
        <v>2763.55</v>
      </c>
      <c r="H6529" s="0" t="str">
        <f aca="false">INDEX(Products!$C:$C,MATCH(C6529,Products!$A:$A,0))</f>
        <v>Beauty &amp; Personal Care</v>
      </c>
      <c r="I6529" s="0" t="str">
        <f aca="false">INDEX(Orders!$D:$D,MATCH(B6529,Orders!$A:$A,0))</f>
        <v>Delivered</v>
      </c>
      <c r="J6529" s="8" t="n">
        <f aca="false">INDEX(Products!$E:$E,MATCH(C6529,Products!$A:$A,0))</f>
        <v>1624.63</v>
      </c>
      <c r="K6529" s="8" t="n">
        <f aca="false">D6529*J6529</f>
        <v>1624.63</v>
      </c>
    </row>
    <row r="6530" customFormat="false" ht="15" hidden="false" customHeight="false" outlineLevel="0" collapsed="false">
      <c r="A6530" s="0" t="s">
        <v>14298</v>
      </c>
      <c r="B6530" s="0" t="s">
        <v>5743</v>
      </c>
      <c r="C6530" s="0" t="s">
        <v>7853</v>
      </c>
      <c r="D6530" s="0" t="n">
        <v>1</v>
      </c>
      <c r="E6530" s="8" t="n">
        <v>1989</v>
      </c>
      <c r="F6530" s="0" t="n">
        <v>15</v>
      </c>
      <c r="G6530" s="8" t="n">
        <v>1690.65</v>
      </c>
      <c r="H6530" s="0" t="str">
        <f aca="false">INDEX(Products!$C:$C,MATCH(C6530,Products!$A:$A,0))</f>
        <v>Fashion</v>
      </c>
      <c r="I6530" s="0" t="str">
        <f aca="false">INDEX(Orders!$D:$D,MATCH(B6530,Orders!$A:$A,0))</f>
        <v>Delivered</v>
      </c>
      <c r="J6530" s="8" t="n">
        <f aca="false">INDEX(Products!$E:$E,MATCH(C6530,Products!$A:$A,0))</f>
        <v>1234.69</v>
      </c>
      <c r="K6530" s="8" t="n">
        <f aca="false">D6530*J6530</f>
        <v>1234.69</v>
      </c>
    </row>
    <row r="6531" customFormat="false" ht="15" hidden="false" customHeight="false" outlineLevel="0" collapsed="false">
      <c r="A6531" s="0" t="s">
        <v>14299</v>
      </c>
      <c r="B6531" s="0" t="s">
        <v>5745</v>
      </c>
      <c r="C6531" s="0" t="s">
        <v>7920</v>
      </c>
      <c r="D6531" s="0" t="n">
        <v>1</v>
      </c>
      <c r="E6531" s="8" t="n">
        <v>1279</v>
      </c>
      <c r="F6531" s="0" t="n">
        <v>15</v>
      </c>
      <c r="G6531" s="8" t="n">
        <v>1087.15</v>
      </c>
      <c r="H6531" s="0" t="str">
        <f aca="false">INDEX(Products!$C:$C,MATCH(C6531,Products!$A:$A,0))</f>
        <v>Books</v>
      </c>
      <c r="I6531" s="0" t="str">
        <f aca="false">INDEX(Orders!$D:$D,MATCH(B6531,Orders!$A:$A,0))</f>
        <v>Delivered</v>
      </c>
      <c r="J6531" s="8" t="n">
        <f aca="false">INDEX(Products!$E:$E,MATCH(C6531,Products!$A:$A,0))</f>
        <v>917.25</v>
      </c>
      <c r="K6531" s="8" t="n">
        <f aca="false">D6531*J6531</f>
        <v>917.25</v>
      </c>
    </row>
    <row r="6532" customFormat="false" ht="15" hidden="false" customHeight="false" outlineLevel="0" collapsed="false">
      <c r="A6532" s="0" t="s">
        <v>14300</v>
      </c>
      <c r="B6532" s="0" t="s">
        <v>5745</v>
      </c>
      <c r="C6532" s="0" t="s">
        <v>7628</v>
      </c>
      <c r="D6532" s="0" t="n">
        <v>1</v>
      </c>
      <c r="E6532" s="8" t="n">
        <v>40359</v>
      </c>
      <c r="F6532" s="0" t="n">
        <v>15</v>
      </c>
      <c r="G6532" s="8" t="n">
        <v>34305.15</v>
      </c>
      <c r="H6532" s="0" t="str">
        <f aca="false">INDEX(Products!$C:$C,MATCH(C6532,Products!$A:$A,0))</f>
        <v>Mobiles &amp; Accessories</v>
      </c>
      <c r="I6532" s="0" t="str">
        <f aca="false">INDEX(Orders!$D:$D,MATCH(B6532,Orders!$A:$A,0))</f>
        <v>Delivered</v>
      </c>
      <c r="J6532" s="8" t="n">
        <f aca="false">INDEX(Products!$E:$E,MATCH(C6532,Products!$A:$A,0))</f>
        <v>23885.95</v>
      </c>
      <c r="K6532" s="8" t="n">
        <f aca="false">D6532*J6532</f>
        <v>23885.95</v>
      </c>
    </row>
    <row r="6533" customFormat="false" ht="15" hidden="false" customHeight="false" outlineLevel="0" collapsed="false">
      <c r="A6533" s="0" t="s">
        <v>14301</v>
      </c>
      <c r="B6533" s="0" t="s">
        <v>5745</v>
      </c>
      <c r="C6533" s="0" t="s">
        <v>7672</v>
      </c>
      <c r="D6533" s="0" t="n">
        <v>1</v>
      </c>
      <c r="E6533" s="8" t="n">
        <v>169</v>
      </c>
      <c r="F6533" s="0" t="n">
        <v>0</v>
      </c>
      <c r="G6533" s="8" t="n">
        <v>169</v>
      </c>
      <c r="H6533" s="0" t="str">
        <f aca="false">INDEX(Products!$C:$C,MATCH(C6533,Products!$A:$A,0))</f>
        <v>Grocery</v>
      </c>
      <c r="I6533" s="0" t="str">
        <f aca="false">INDEX(Orders!$D:$D,MATCH(B6533,Orders!$A:$A,0))</f>
        <v>Delivered</v>
      </c>
      <c r="J6533" s="8" t="n">
        <f aca="false">INDEX(Products!$E:$E,MATCH(C6533,Products!$A:$A,0))</f>
        <v>105.02</v>
      </c>
      <c r="K6533" s="8" t="n">
        <f aca="false">D6533*J6533</f>
        <v>105.02</v>
      </c>
    </row>
    <row r="6534" customFormat="false" ht="15" hidden="false" customHeight="false" outlineLevel="0" collapsed="false">
      <c r="A6534" s="0" t="s">
        <v>14302</v>
      </c>
      <c r="B6534" s="0" t="s">
        <v>5747</v>
      </c>
      <c r="C6534" s="0" t="s">
        <v>7710</v>
      </c>
      <c r="D6534" s="0" t="n">
        <v>1</v>
      </c>
      <c r="E6534" s="8" t="n">
        <v>4659</v>
      </c>
      <c r="F6534" s="0" t="n">
        <v>10</v>
      </c>
      <c r="G6534" s="8" t="n">
        <v>4193.1</v>
      </c>
      <c r="H6534" s="0" t="str">
        <f aca="false">INDEX(Products!$C:$C,MATCH(C6534,Products!$A:$A,0))</f>
        <v>Fashion</v>
      </c>
      <c r="I6534" s="0" t="str">
        <f aca="false">INDEX(Orders!$D:$D,MATCH(B6534,Orders!$A:$A,0))</f>
        <v>Delivered</v>
      </c>
      <c r="J6534" s="8" t="n">
        <f aca="false">INDEX(Products!$E:$E,MATCH(C6534,Products!$A:$A,0))</f>
        <v>2833.14</v>
      </c>
      <c r="K6534" s="8" t="n">
        <f aca="false">D6534*J6534</f>
        <v>2833.14</v>
      </c>
    </row>
    <row r="6535" customFormat="false" ht="15" hidden="false" customHeight="false" outlineLevel="0" collapsed="false">
      <c r="A6535" s="0" t="s">
        <v>14303</v>
      </c>
      <c r="B6535" s="0" t="s">
        <v>5749</v>
      </c>
      <c r="C6535" s="0" t="s">
        <v>7933</v>
      </c>
      <c r="D6535" s="0" t="n">
        <v>1</v>
      </c>
      <c r="E6535" s="8" t="n">
        <v>1379</v>
      </c>
      <c r="F6535" s="0" t="n">
        <v>5</v>
      </c>
      <c r="G6535" s="8" t="n">
        <v>1310.05</v>
      </c>
      <c r="H6535" s="0" t="str">
        <f aca="false">INDEX(Products!$C:$C,MATCH(C6535,Products!$A:$A,0))</f>
        <v>Grocery</v>
      </c>
      <c r="I6535" s="0" t="str">
        <f aca="false">INDEX(Orders!$D:$D,MATCH(B6535,Orders!$A:$A,0))</f>
        <v>Delivered</v>
      </c>
      <c r="J6535" s="8" t="n">
        <f aca="false">INDEX(Products!$E:$E,MATCH(C6535,Products!$A:$A,0))</f>
        <v>826.95</v>
      </c>
      <c r="K6535" s="8" t="n">
        <f aca="false">D6535*J6535</f>
        <v>826.95</v>
      </c>
    </row>
    <row r="6536" customFormat="false" ht="15" hidden="false" customHeight="false" outlineLevel="0" collapsed="false">
      <c r="A6536" s="0" t="s">
        <v>14304</v>
      </c>
      <c r="B6536" s="0" t="s">
        <v>5750</v>
      </c>
      <c r="C6536" s="0" t="s">
        <v>7961</v>
      </c>
      <c r="D6536" s="0" t="n">
        <v>3</v>
      </c>
      <c r="E6536" s="8" t="n">
        <v>7140</v>
      </c>
      <c r="F6536" s="0" t="n">
        <v>30</v>
      </c>
      <c r="G6536" s="8" t="n">
        <v>14994</v>
      </c>
      <c r="H6536" s="0" t="str">
        <f aca="false">INDEX(Products!$C:$C,MATCH(C6536,Products!$A:$A,0))</f>
        <v>Mobiles &amp; Accessories</v>
      </c>
      <c r="I6536" s="0" t="str">
        <f aca="false">INDEX(Orders!$D:$D,MATCH(B6536,Orders!$A:$A,0))</f>
        <v>Delivered</v>
      </c>
      <c r="J6536" s="8" t="n">
        <f aca="false">INDEX(Products!$E:$E,MATCH(C6536,Products!$A:$A,0))</f>
        <v>4319.28</v>
      </c>
      <c r="K6536" s="8" t="n">
        <f aca="false">D6536*J6536</f>
        <v>12957.84</v>
      </c>
    </row>
    <row r="6537" customFormat="false" ht="15" hidden="false" customHeight="false" outlineLevel="0" collapsed="false">
      <c r="A6537" s="0" t="s">
        <v>14305</v>
      </c>
      <c r="B6537" s="0" t="s">
        <v>5750</v>
      </c>
      <c r="C6537" s="0" t="s">
        <v>7663</v>
      </c>
      <c r="D6537" s="0" t="n">
        <v>1</v>
      </c>
      <c r="E6537" s="8" t="n">
        <v>4859</v>
      </c>
      <c r="F6537" s="0" t="n">
        <v>5</v>
      </c>
      <c r="G6537" s="8" t="n">
        <v>4616.05</v>
      </c>
      <c r="H6537" s="0" t="str">
        <f aca="false">INDEX(Products!$C:$C,MATCH(C6537,Products!$A:$A,0))</f>
        <v>Fashion</v>
      </c>
      <c r="I6537" s="0" t="str">
        <f aca="false">INDEX(Orders!$D:$D,MATCH(B6537,Orders!$A:$A,0))</f>
        <v>Delivered</v>
      </c>
      <c r="J6537" s="8" t="n">
        <f aca="false">INDEX(Products!$E:$E,MATCH(C6537,Products!$A:$A,0))</f>
        <v>2737.14</v>
      </c>
      <c r="K6537" s="8" t="n">
        <f aca="false">D6537*J6537</f>
        <v>2737.14</v>
      </c>
    </row>
    <row r="6538" customFormat="false" ht="15" hidden="false" customHeight="false" outlineLevel="0" collapsed="false">
      <c r="A6538" s="0" t="s">
        <v>14306</v>
      </c>
      <c r="B6538" s="0" t="s">
        <v>5751</v>
      </c>
      <c r="C6538" s="0" t="s">
        <v>7688</v>
      </c>
      <c r="D6538" s="0" t="n">
        <v>1</v>
      </c>
      <c r="E6538" s="8" t="n">
        <v>3370</v>
      </c>
      <c r="F6538" s="0" t="n">
        <v>5</v>
      </c>
      <c r="G6538" s="8" t="n">
        <v>3201.5</v>
      </c>
      <c r="H6538" s="0" t="str">
        <f aca="false">INDEX(Products!$C:$C,MATCH(C6538,Products!$A:$A,0))</f>
        <v>Sports &amp; Fitness</v>
      </c>
      <c r="I6538" s="0" t="str">
        <f aca="false">INDEX(Orders!$D:$D,MATCH(B6538,Orders!$A:$A,0))</f>
        <v>Delivered</v>
      </c>
      <c r="J6538" s="8" t="n">
        <f aca="false">INDEX(Products!$E:$E,MATCH(C6538,Products!$A:$A,0))</f>
        <v>2101.83</v>
      </c>
      <c r="K6538" s="8" t="n">
        <f aca="false">D6538*J6538</f>
        <v>2101.83</v>
      </c>
    </row>
    <row r="6539" customFormat="false" ht="15" hidden="false" customHeight="false" outlineLevel="0" collapsed="false">
      <c r="A6539" s="0" t="s">
        <v>14307</v>
      </c>
      <c r="B6539" s="0" t="s">
        <v>5751</v>
      </c>
      <c r="C6539" s="0" t="s">
        <v>7648</v>
      </c>
      <c r="D6539" s="0" t="n">
        <v>2</v>
      </c>
      <c r="E6539" s="8" t="n">
        <v>2869</v>
      </c>
      <c r="F6539" s="0" t="n">
        <v>10</v>
      </c>
      <c r="G6539" s="8" t="n">
        <v>5164.2</v>
      </c>
      <c r="H6539" s="0" t="str">
        <f aca="false">INDEX(Products!$C:$C,MATCH(C6539,Products!$A:$A,0))</f>
        <v>Sports &amp; Fitness</v>
      </c>
      <c r="I6539" s="0" t="str">
        <f aca="false">INDEX(Orders!$D:$D,MATCH(B6539,Orders!$A:$A,0))</f>
        <v>Delivered</v>
      </c>
      <c r="J6539" s="8" t="n">
        <f aca="false">INDEX(Products!$E:$E,MATCH(C6539,Products!$A:$A,0))</f>
        <v>1957.62</v>
      </c>
      <c r="K6539" s="8" t="n">
        <f aca="false">D6539*J6539</f>
        <v>3915.24</v>
      </c>
    </row>
    <row r="6540" customFormat="false" ht="15" hidden="false" customHeight="false" outlineLevel="0" collapsed="false">
      <c r="A6540" s="0" t="s">
        <v>14308</v>
      </c>
      <c r="B6540" s="0" t="s">
        <v>5751</v>
      </c>
      <c r="C6540" s="0" t="s">
        <v>7611</v>
      </c>
      <c r="D6540" s="0" t="n">
        <v>1</v>
      </c>
      <c r="E6540" s="8" t="n">
        <v>2209</v>
      </c>
      <c r="F6540" s="0" t="n">
        <v>0</v>
      </c>
      <c r="G6540" s="8" t="n">
        <v>2209</v>
      </c>
      <c r="H6540" s="0" t="str">
        <f aca="false">INDEX(Products!$C:$C,MATCH(C6540,Products!$A:$A,0))</f>
        <v>Beauty &amp; Personal Care</v>
      </c>
      <c r="I6540" s="0" t="str">
        <f aca="false">INDEX(Orders!$D:$D,MATCH(B6540,Orders!$A:$A,0))</f>
        <v>Delivered</v>
      </c>
      <c r="J6540" s="8" t="n">
        <f aca="false">INDEX(Products!$E:$E,MATCH(C6540,Products!$A:$A,0))</f>
        <v>1306.07</v>
      </c>
      <c r="K6540" s="8" t="n">
        <f aca="false">D6540*J6540</f>
        <v>1306.07</v>
      </c>
    </row>
    <row r="6541" customFormat="false" ht="15" hidden="false" customHeight="false" outlineLevel="0" collapsed="false">
      <c r="A6541" s="0" t="s">
        <v>14309</v>
      </c>
      <c r="B6541" s="0" t="s">
        <v>5752</v>
      </c>
      <c r="C6541" s="0" t="s">
        <v>7990</v>
      </c>
      <c r="D6541" s="0" t="n">
        <v>2</v>
      </c>
      <c r="E6541" s="8" t="n">
        <v>25780</v>
      </c>
      <c r="F6541" s="0" t="n">
        <v>0</v>
      </c>
      <c r="G6541" s="8" t="n">
        <v>51560</v>
      </c>
      <c r="H6541" s="0" t="str">
        <f aca="false">INDEX(Products!$C:$C,MATCH(C6541,Products!$A:$A,0))</f>
        <v>Electronics</v>
      </c>
      <c r="I6541" s="0" t="str">
        <f aca="false">INDEX(Orders!$D:$D,MATCH(B6541,Orders!$A:$A,0))</f>
        <v>Delivered</v>
      </c>
      <c r="J6541" s="8" t="n">
        <f aca="false">INDEX(Products!$E:$E,MATCH(C6541,Products!$A:$A,0))</f>
        <v>18157.51</v>
      </c>
      <c r="K6541" s="8" t="n">
        <f aca="false">D6541*J6541</f>
        <v>36315.02</v>
      </c>
    </row>
    <row r="6542" customFormat="false" ht="15" hidden="false" customHeight="false" outlineLevel="0" collapsed="false">
      <c r="A6542" s="0" t="s">
        <v>14310</v>
      </c>
      <c r="B6542" s="0" t="s">
        <v>5752</v>
      </c>
      <c r="C6542" s="0" t="s">
        <v>7676</v>
      </c>
      <c r="D6542" s="0" t="n">
        <v>2</v>
      </c>
      <c r="E6542" s="8" t="n">
        <v>33759</v>
      </c>
      <c r="F6542" s="0" t="n">
        <v>0</v>
      </c>
      <c r="G6542" s="8" t="n">
        <v>67518</v>
      </c>
      <c r="H6542" s="0" t="str">
        <f aca="false">INDEX(Products!$C:$C,MATCH(C6542,Products!$A:$A,0))</f>
        <v>Furniture</v>
      </c>
      <c r="I6542" s="0" t="str">
        <f aca="false">INDEX(Orders!$D:$D,MATCH(B6542,Orders!$A:$A,0))</f>
        <v>Delivered</v>
      </c>
      <c r="J6542" s="8" t="n">
        <f aca="false">INDEX(Products!$E:$E,MATCH(C6542,Products!$A:$A,0))</f>
        <v>19897.05</v>
      </c>
      <c r="K6542" s="8" t="n">
        <f aca="false">D6542*J6542</f>
        <v>39794.1</v>
      </c>
    </row>
    <row r="6543" customFormat="false" ht="15" hidden="false" customHeight="false" outlineLevel="0" collapsed="false">
      <c r="A6543" s="0" t="s">
        <v>14311</v>
      </c>
      <c r="B6543" s="0" t="s">
        <v>5753</v>
      </c>
      <c r="C6543" s="0" t="s">
        <v>7904</v>
      </c>
      <c r="D6543" s="0" t="n">
        <v>1</v>
      </c>
      <c r="E6543" s="8" t="n">
        <v>3739</v>
      </c>
      <c r="F6543" s="0" t="n">
        <v>15</v>
      </c>
      <c r="G6543" s="8" t="n">
        <v>3178.15</v>
      </c>
      <c r="H6543" s="0" t="str">
        <f aca="false">INDEX(Products!$C:$C,MATCH(C6543,Products!$A:$A,0))</f>
        <v>Fashion</v>
      </c>
      <c r="I6543" s="0" t="str">
        <f aca="false">INDEX(Orders!$D:$D,MATCH(B6543,Orders!$A:$A,0))</f>
        <v>Delivered</v>
      </c>
      <c r="J6543" s="8" t="n">
        <f aca="false">INDEX(Products!$E:$E,MATCH(C6543,Products!$A:$A,0))</f>
        <v>2700.82</v>
      </c>
      <c r="K6543" s="8" t="n">
        <f aca="false">D6543*J6543</f>
        <v>2700.82</v>
      </c>
    </row>
    <row r="6544" customFormat="false" ht="15" hidden="false" customHeight="false" outlineLevel="0" collapsed="false">
      <c r="A6544" s="0" t="s">
        <v>14312</v>
      </c>
      <c r="B6544" s="0" t="s">
        <v>5754</v>
      </c>
      <c r="C6544" s="0" t="s">
        <v>7851</v>
      </c>
      <c r="D6544" s="0" t="n">
        <v>1</v>
      </c>
      <c r="E6544" s="8" t="n">
        <v>2350</v>
      </c>
      <c r="F6544" s="0" t="n">
        <v>30</v>
      </c>
      <c r="G6544" s="8" t="n">
        <v>1645</v>
      </c>
      <c r="H6544" s="0" t="str">
        <f aca="false">INDEX(Products!$C:$C,MATCH(C6544,Products!$A:$A,0))</f>
        <v>Fashion</v>
      </c>
      <c r="I6544" s="0" t="str">
        <f aca="false">INDEX(Orders!$D:$D,MATCH(B6544,Orders!$A:$A,0))</f>
        <v>Delivered</v>
      </c>
      <c r="J6544" s="8" t="n">
        <f aca="false">INDEX(Products!$E:$E,MATCH(C6544,Products!$A:$A,0))</f>
        <v>1565.14</v>
      </c>
      <c r="K6544" s="8" t="n">
        <f aca="false">D6544*J6544</f>
        <v>1565.14</v>
      </c>
    </row>
    <row r="6545" customFormat="false" ht="15" hidden="false" customHeight="false" outlineLevel="0" collapsed="false">
      <c r="A6545" s="0" t="s">
        <v>14313</v>
      </c>
      <c r="B6545" s="0" t="s">
        <v>5756</v>
      </c>
      <c r="C6545" s="0" t="s">
        <v>7829</v>
      </c>
      <c r="D6545" s="0" t="n">
        <v>1</v>
      </c>
      <c r="E6545" s="8" t="n">
        <v>3150</v>
      </c>
      <c r="F6545" s="0" t="n">
        <v>0</v>
      </c>
      <c r="G6545" s="8" t="n">
        <v>3150</v>
      </c>
      <c r="H6545" s="0" t="str">
        <f aca="false">INDEX(Products!$C:$C,MATCH(C6545,Products!$A:$A,0))</f>
        <v>Home &amp; Kitchen</v>
      </c>
      <c r="I6545" s="0" t="str">
        <f aca="false">INDEX(Orders!$D:$D,MATCH(B6545,Orders!$A:$A,0))</f>
        <v>Delivered</v>
      </c>
      <c r="J6545" s="8" t="n">
        <f aca="false">INDEX(Products!$E:$E,MATCH(C6545,Products!$A:$A,0))</f>
        <v>2285.31</v>
      </c>
      <c r="K6545" s="8" t="n">
        <f aca="false">D6545*J6545</f>
        <v>2285.31</v>
      </c>
    </row>
    <row r="6546" customFormat="false" ht="15" hidden="false" customHeight="false" outlineLevel="0" collapsed="false">
      <c r="A6546" s="0" t="s">
        <v>14314</v>
      </c>
      <c r="B6546" s="0" t="s">
        <v>5757</v>
      </c>
      <c r="C6546" s="0" t="s">
        <v>7805</v>
      </c>
      <c r="D6546" s="0" t="n">
        <v>1</v>
      </c>
      <c r="E6546" s="8" t="n">
        <v>18269</v>
      </c>
      <c r="F6546" s="0" t="n">
        <v>0</v>
      </c>
      <c r="G6546" s="8" t="n">
        <v>18269</v>
      </c>
      <c r="H6546" s="0" t="str">
        <f aca="false">INDEX(Products!$C:$C,MATCH(C6546,Products!$A:$A,0))</f>
        <v>Mobiles &amp; Accessories</v>
      </c>
      <c r="I6546" s="0" t="str">
        <f aca="false">INDEX(Orders!$D:$D,MATCH(B6546,Orders!$A:$A,0))</f>
        <v>Delivered</v>
      </c>
      <c r="J6546" s="8" t="n">
        <f aca="false">INDEX(Products!$E:$E,MATCH(C6546,Products!$A:$A,0))</f>
        <v>12301.55</v>
      </c>
      <c r="K6546" s="8" t="n">
        <f aca="false">D6546*J6546</f>
        <v>12301.55</v>
      </c>
    </row>
    <row r="6547" customFormat="false" ht="15" hidden="false" customHeight="false" outlineLevel="0" collapsed="false">
      <c r="A6547" s="0" t="s">
        <v>14315</v>
      </c>
      <c r="B6547" s="0" t="s">
        <v>5757</v>
      </c>
      <c r="C6547" s="0" t="s">
        <v>8030</v>
      </c>
      <c r="D6547" s="0" t="n">
        <v>1</v>
      </c>
      <c r="E6547" s="8" t="n">
        <v>14399</v>
      </c>
      <c r="F6547" s="0" t="n">
        <v>0</v>
      </c>
      <c r="G6547" s="8" t="n">
        <v>14399</v>
      </c>
      <c r="H6547" s="0" t="str">
        <f aca="false">INDEX(Products!$C:$C,MATCH(C6547,Products!$A:$A,0))</f>
        <v>Home &amp; Kitchen</v>
      </c>
      <c r="I6547" s="0" t="str">
        <f aca="false">INDEX(Orders!$D:$D,MATCH(B6547,Orders!$A:$A,0))</f>
        <v>Delivered</v>
      </c>
      <c r="J6547" s="8" t="n">
        <f aca="false">INDEX(Products!$E:$E,MATCH(C6547,Products!$A:$A,0))</f>
        <v>8860.4</v>
      </c>
      <c r="K6547" s="8" t="n">
        <f aca="false">D6547*J6547</f>
        <v>8860.4</v>
      </c>
    </row>
    <row r="6548" customFormat="false" ht="15" hidden="false" customHeight="false" outlineLevel="0" collapsed="false">
      <c r="A6548" s="0" t="s">
        <v>14316</v>
      </c>
      <c r="B6548" s="0" t="s">
        <v>5757</v>
      </c>
      <c r="C6548" s="0" t="s">
        <v>7642</v>
      </c>
      <c r="D6548" s="0" t="n">
        <v>2</v>
      </c>
      <c r="E6548" s="8" t="n">
        <v>15499</v>
      </c>
      <c r="F6548" s="0" t="n">
        <v>5</v>
      </c>
      <c r="G6548" s="8" t="n">
        <v>29448.1</v>
      </c>
      <c r="H6548" s="0" t="str">
        <f aca="false">INDEX(Products!$C:$C,MATCH(C6548,Products!$A:$A,0))</f>
        <v>Electronics</v>
      </c>
      <c r="I6548" s="0" t="str">
        <f aca="false">INDEX(Orders!$D:$D,MATCH(B6548,Orders!$A:$A,0))</f>
        <v>Delivered</v>
      </c>
      <c r="J6548" s="8" t="n">
        <f aca="false">INDEX(Products!$E:$E,MATCH(C6548,Products!$A:$A,0))</f>
        <v>11174.87</v>
      </c>
      <c r="K6548" s="8" t="n">
        <f aca="false">D6548*J6548</f>
        <v>22349.74</v>
      </c>
    </row>
    <row r="6549" customFormat="false" ht="15" hidden="false" customHeight="false" outlineLevel="0" collapsed="false">
      <c r="A6549" s="0" t="s">
        <v>14317</v>
      </c>
      <c r="B6549" s="0" t="s">
        <v>5758</v>
      </c>
      <c r="C6549" s="0" t="s">
        <v>7860</v>
      </c>
      <c r="D6549" s="0" t="n">
        <v>2</v>
      </c>
      <c r="E6549" s="8" t="n">
        <v>24399</v>
      </c>
      <c r="F6549" s="0" t="n">
        <v>0</v>
      </c>
      <c r="G6549" s="8" t="n">
        <v>48798</v>
      </c>
      <c r="H6549" s="0" t="str">
        <f aca="false">INDEX(Products!$C:$C,MATCH(C6549,Products!$A:$A,0))</f>
        <v>Mobiles &amp; Accessories</v>
      </c>
      <c r="I6549" s="0" t="str">
        <f aca="false">INDEX(Orders!$D:$D,MATCH(B6549,Orders!$A:$A,0))</f>
        <v>Delivered</v>
      </c>
      <c r="J6549" s="8" t="n">
        <f aca="false">INDEX(Products!$E:$E,MATCH(C6549,Products!$A:$A,0))</f>
        <v>14822.21</v>
      </c>
      <c r="K6549" s="8" t="n">
        <f aca="false">D6549*J6549</f>
        <v>29644.42</v>
      </c>
    </row>
    <row r="6550" customFormat="false" ht="15" hidden="false" customHeight="false" outlineLevel="0" collapsed="false">
      <c r="A6550" s="0" t="s">
        <v>14318</v>
      </c>
      <c r="B6550" s="0" t="s">
        <v>5758</v>
      </c>
      <c r="C6550" s="0" t="s">
        <v>7599</v>
      </c>
      <c r="D6550" s="0" t="n">
        <v>2</v>
      </c>
      <c r="E6550" s="8" t="n">
        <v>4869</v>
      </c>
      <c r="F6550" s="0" t="n">
        <v>0</v>
      </c>
      <c r="G6550" s="8" t="n">
        <v>9738</v>
      </c>
      <c r="H6550" s="0" t="str">
        <f aca="false">INDEX(Products!$C:$C,MATCH(C6550,Products!$A:$A,0))</f>
        <v>Fashion</v>
      </c>
      <c r="I6550" s="0" t="str">
        <f aca="false">INDEX(Orders!$D:$D,MATCH(B6550,Orders!$A:$A,0))</f>
        <v>Delivered</v>
      </c>
      <c r="J6550" s="8" t="n">
        <f aca="false">INDEX(Products!$E:$E,MATCH(C6550,Products!$A:$A,0))</f>
        <v>3494.47</v>
      </c>
      <c r="K6550" s="8" t="n">
        <f aca="false">D6550*J6550</f>
        <v>6988.94</v>
      </c>
    </row>
    <row r="6551" customFormat="false" ht="15" hidden="false" customHeight="false" outlineLevel="0" collapsed="false">
      <c r="A6551" s="0" t="s">
        <v>14319</v>
      </c>
      <c r="B6551" s="0" t="s">
        <v>5759</v>
      </c>
      <c r="C6551" s="0" t="s">
        <v>7686</v>
      </c>
      <c r="D6551" s="0" t="n">
        <v>1</v>
      </c>
      <c r="E6551" s="8" t="n">
        <v>11089</v>
      </c>
      <c r="F6551" s="0" t="n">
        <v>15</v>
      </c>
      <c r="G6551" s="8" t="n">
        <v>9425.65</v>
      </c>
      <c r="H6551" s="0" t="str">
        <f aca="false">INDEX(Products!$C:$C,MATCH(C6551,Products!$A:$A,0))</f>
        <v>Home &amp; Kitchen</v>
      </c>
      <c r="I6551" s="0" t="str">
        <f aca="false">INDEX(Orders!$D:$D,MATCH(B6551,Orders!$A:$A,0))</f>
        <v>Delivered</v>
      </c>
      <c r="J6551" s="8" t="n">
        <f aca="false">INDEX(Products!$E:$E,MATCH(C6551,Products!$A:$A,0))</f>
        <v>6310.53</v>
      </c>
      <c r="K6551" s="8" t="n">
        <f aca="false">D6551*J6551</f>
        <v>6310.53</v>
      </c>
    </row>
    <row r="6552" customFormat="false" ht="15" hidden="false" customHeight="false" outlineLevel="0" collapsed="false">
      <c r="A6552" s="0" t="s">
        <v>14320</v>
      </c>
      <c r="B6552" s="0" t="s">
        <v>5760</v>
      </c>
      <c r="C6552" s="0" t="s">
        <v>7714</v>
      </c>
      <c r="D6552" s="0" t="n">
        <v>1</v>
      </c>
      <c r="E6552" s="8" t="n">
        <v>4709</v>
      </c>
      <c r="F6552" s="0" t="n">
        <v>15</v>
      </c>
      <c r="G6552" s="8" t="n">
        <v>4002.65</v>
      </c>
      <c r="H6552" s="0" t="str">
        <f aca="false">INDEX(Products!$C:$C,MATCH(C6552,Products!$A:$A,0))</f>
        <v>Home &amp; Kitchen</v>
      </c>
      <c r="I6552" s="0" t="str">
        <f aca="false">INDEX(Orders!$D:$D,MATCH(B6552,Orders!$A:$A,0))</f>
        <v>Delivered</v>
      </c>
      <c r="J6552" s="8" t="n">
        <f aca="false">INDEX(Products!$E:$E,MATCH(C6552,Products!$A:$A,0))</f>
        <v>2876.2</v>
      </c>
      <c r="K6552" s="8" t="n">
        <f aca="false">D6552*J6552</f>
        <v>2876.2</v>
      </c>
    </row>
    <row r="6553" customFormat="false" ht="15" hidden="false" customHeight="false" outlineLevel="0" collapsed="false">
      <c r="A6553" s="0" t="s">
        <v>14321</v>
      </c>
      <c r="B6553" s="0" t="s">
        <v>5761</v>
      </c>
      <c r="C6553" s="0" t="s">
        <v>7603</v>
      </c>
      <c r="D6553" s="0" t="n">
        <v>1</v>
      </c>
      <c r="E6553" s="8" t="n">
        <v>20939</v>
      </c>
      <c r="F6553" s="0" t="n">
        <v>10</v>
      </c>
      <c r="G6553" s="8" t="n">
        <v>18845.1</v>
      </c>
      <c r="H6553" s="0" t="str">
        <f aca="false">INDEX(Products!$C:$C,MATCH(C6553,Products!$A:$A,0))</f>
        <v>Mobiles &amp; Accessories</v>
      </c>
      <c r="I6553" s="0" t="str">
        <f aca="false">INDEX(Orders!$D:$D,MATCH(B6553,Orders!$A:$A,0))</f>
        <v>Delivered</v>
      </c>
      <c r="J6553" s="8" t="n">
        <f aca="false">INDEX(Products!$E:$E,MATCH(C6553,Products!$A:$A,0))</f>
        <v>12008.73</v>
      </c>
      <c r="K6553" s="8" t="n">
        <f aca="false">D6553*J6553</f>
        <v>12008.73</v>
      </c>
    </row>
    <row r="6554" customFormat="false" ht="15" hidden="false" customHeight="false" outlineLevel="0" collapsed="false">
      <c r="A6554" s="0" t="s">
        <v>14322</v>
      </c>
      <c r="B6554" s="0" t="s">
        <v>5761</v>
      </c>
      <c r="C6554" s="0" t="s">
        <v>7699</v>
      </c>
      <c r="D6554" s="0" t="n">
        <v>1</v>
      </c>
      <c r="E6554" s="8" t="n">
        <v>9229</v>
      </c>
      <c r="F6554" s="0" t="n">
        <v>0</v>
      </c>
      <c r="G6554" s="8" t="n">
        <v>9229</v>
      </c>
      <c r="H6554" s="0" t="str">
        <f aca="false">INDEX(Products!$C:$C,MATCH(C6554,Products!$A:$A,0))</f>
        <v>Sports &amp; Fitness</v>
      </c>
      <c r="I6554" s="0" t="str">
        <f aca="false">INDEX(Orders!$D:$D,MATCH(B6554,Orders!$A:$A,0))</f>
        <v>Delivered</v>
      </c>
      <c r="J6554" s="8" t="n">
        <f aca="false">INDEX(Products!$E:$E,MATCH(C6554,Products!$A:$A,0))</f>
        <v>5762.08</v>
      </c>
      <c r="K6554" s="8" t="n">
        <f aca="false">D6554*J6554</f>
        <v>5762.08</v>
      </c>
    </row>
    <row r="6555" customFormat="false" ht="15" hidden="false" customHeight="false" outlineLevel="0" collapsed="false">
      <c r="A6555" s="0" t="s">
        <v>14323</v>
      </c>
      <c r="B6555" s="0" t="s">
        <v>5761</v>
      </c>
      <c r="C6555" s="0" t="s">
        <v>7855</v>
      </c>
      <c r="D6555" s="0" t="n">
        <v>1</v>
      </c>
      <c r="E6555" s="8" t="n">
        <v>40660</v>
      </c>
      <c r="F6555" s="0" t="n">
        <v>20</v>
      </c>
      <c r="G6555" s="8" t="n">
        <v>32528</v>
      </c>
      <c r="H6555" s="0" t="str">
        <f aca="false">INDEX(Products!$C:$C,MATCH(C6555,Products!$A:$A,0))</f>
        <v>Electronics</v>
      </c>
      <c r="I6555" s="0" t="str">
        <f aca="false">INDEX(Orders!$D:$D,MATCH(B6555,Orders!$A:$A,0))</f>
        <v>Delivered</v>
      </c>
      <c r="J6555" s="8" t="n">
        <f aca="false">INDEX(Products!$E:$E,MATCH(C6555,Products!$A:$A,0))</f>
        <v>24017.64</v>
      </c>
      <c r="K6555" s="8" t="n">
        <f aca="false">D6555*J6555</f>
        <v>24017.64</v>
      </c>
    </row>
    <row r="6556" customFormat="false" ht="15" hidden="false" customHeight="false" outlineLevel="0" collapsed="false">
      <c r="A6556" s="0" t="s">
        <v>14324</v>
      </c>
      <c r="B6556" s="0" t="s">
        <v>5762</v>
      </c>
      <c r="C6556" s="0" t="s">
        <v>7712</v>
      </c>
      <c r="D6556" s="0" t="n">
        <v>1</v>
      </c>
      <c r="E6556" s="8" t="n">
        <v>7739</v>
      </c>
      <c r="F6556" s="0" t="n">
        <v>0</v>
      </c>
      <c r="G6556" s="8" t="n">
        <v>7739</v>
      </c>
      <c r="H6556" s="0" t="str">
        <f aca="false">INDEX(Products!$C:$C,MATCH(C6556,Products!$A:$A,0))</f>
        <v>Electronics</v>
      </c>
      <c r="I6556" s="0" t="str">
        <f aca="false">INDEX(Orders!$D:$D,MATCH(B6556,Orders!$A:$A,0))</f>
        <v>Delivered</v>
      </c>
      <c r="J6556" s="8" t="n">
        <f aca="false">INDEX(Products!$E:$E,MATCH(C6556,Products!$A:$A,0))</f>
        <v>5718.71</v>
      </c>
      <c r="K6556" s="8" t="n">
        <f aca="false">D6556*J6556</f>
        <v>5718.71</v>
      </c>
    </row>
    <row r="6557" customFormat="false" ht="15" hidden="false" customHeight="false" outlineLevel="0" collapsed="false">
      <c r="A6557" s="0" t="s">
        <v>14325</v>
      </c>
      <c r="B6557" s="0" t="s">
        <v>5763</v>
      </c>
      <c r="C6557" s="0" t="s">
        <v>7910</v>
      </c>
      <c r="D6557" s="0" t="n">
        <v>3</v>
      </c>
      <c r="E6557" s="8" t="n">
        <v>1649</v>
      </c>
      <c r="F6557" s="0" t="n">
        <v>30</v>
      </c>
      <c r="G6557" s="8" t="n">
        <v>3462.9</v>
      </c>
      <c r="H6557" s="0" t="str">
        <f aca="false">INDEX(Products!$C:$C,MATCH(C6557,Products!$A:$A,0))</f>
        <v>Fashion</v>
      </c>
      <c r="I6557" s="0" t="str">
        <f aca="false">INDEX(Orders!$D:$D,MATCH(B6557,Orders!$A:$A,0))</f>
        <v>Delivered</v>
      </c>
      <c r="J6557" s="8" t="n">
        <f aca="false">INDEX(Products!$E:$E,MATCH(C6557,Products!$A:$A,0))</f>
        <v>1049.68</v>
      </c>
      <c r="K6557" s="8" t="n">
        <f aca="false">D6557*J6557</f>
        <v>3149.04</v>
      </c>
    </row>
    <row r="6558" customFormat="false" ht="15" hidden="false" customHeight="false" outlineLevel="0" collapsed="false">
      <c r="A6558" s="0" t="s">
        <v>14326</v>
      </c>
      <c r="B6558" s="0" t="s">
        <v>5763</v>
      </c>
      <c r="C6558" s="0" t="s">
        <v>8034</v>
      </c>
      <c r="D6558" s="0" t="n">
        <v>1</v>
      </c>
      <c r="E6558" s="8" t="n">
        <v>59079</v>
      </c>
      <c r="F6558" s="0" t="n">
        <v>15</v>
      </c>
      <c r="G6558" s="8" t="n">
        <v>50217.15</v>
      </c>
      <c r="H6558" s="0" t="str">
        <f aca="false">INDEX(Products!$C:$C,MATCH(C6558,Products!$A:$A,0))</f>
        <v>Mobiles &amp; Accessories</v>
      </c>
      <c r="I6558" s="0" t="str">
        <f aca="false">INDEX(Orders!$D:$D,MATCH(B6558,Orders!$A:$A,0))</f>
        <v>Delivered</v>
      </c>
      <c r="J6558" s="8" t="n">
        <f aca="false">INDEX(Products!$E:$E,MATCH(C6558,Products!$A:$A,0))</f>
        <v>35568.35</v>
      </c>
      <c r="K6558" s="8" t="n">
        <f aca="false">D6558*J6558</f>
        <v>35568.35</v>
      </c>
    </row>
    <row r="6559" customFormat="false" ht="15" hidden="false" customHeight="false" outlineLevel="0" collapsed="false">
      <c r="A6559" s="0" t="s">
        <v>14327</v>
      </c>
      <c r="B6559" s="0" t="s">
        <v>5765</v>
      </c>
      <c r="C6559" s="0" t="s">
        <v>7860</v>
      </c>
      <c r="D6559" s="0" t="n">
        <v>1</v>
      </c>
      <c r="E6559" s="8" t="n">
        <v>24399</v>
      </c>
      <c r="F6559" s="0" t="n">
        <v>0</v>
      </c>
      <c r="G6559" s="8" t="n">
        <v>24399</v>
      </c>
      <c r="H6559" s="0" t="str">
        <f aca="false">INDEX(Products!$C:$C,MATCH(C6559,Products!$A:$A,0))</f>
        <v>Mobiles &amp; Accessories</v>
      </c>
      <c r="I6559" s="0" t="str">
        <f aca="false">INDEX(Orders!$D:$D,MATCH(B6559,Orders!$A:$A,0))</f>
        <v>Cancelled</v>
      </c>
      <c r="J6559" s="8" t="n">
        <f aca="false">INDEX(Products!$E:$E,MATCH(C6559,Products!$A:$A,0))</f>
        <v>14822.21</v>
      </c>
      <c r="K6559" s="8" t="n">
        <f aca="false">D6559*J6559</f>
        <v>14822.21</v>
      </c>
    </row>
    <row r="6560" customFormat="false" ht="15" hidden="false" customHeight="false" outlineLevel="0" collapsed="false">
      <c r="A6560" s="0" t="s">
        <v>14328</v>
      </c>
      <c r="B6560" s="0" t="s">
        <v>5767</v>
      </c>
      <c r="C6560" s="0" t="s">
        <v>7692</v>
      </c>
      <c r="D6560" s="0" t="n">
        <v>1</v>
      </c>
      <c r="E6560" s="8" t="n">
        <v>30589</v>
      </c>
      <c r="F6560" s="0" t="n">
        <v>0</v>
      </c>
      <c r="G6560" s="8" t="n">
        <v>30589</v>
      </c>
      <c r="H6560" s="0" t="str">
        <f aca="false">INDEX(Products!$C:$C,MATCH(C6560,Products!$A:$A,0))</f>
        <v>Electronics</v>
      </c>
      <c r="I6560" s="0" t="str">
        <f aca="false">INDEX(Orders!$D:$D,MATCH(B6560,Orders!$A:$A,0))</f>
        <v>Cancelled</v>
      </c>
      <c r="J6560" s="8" t="n">
        <f aca="false">INDEX(Products!$E:$E,MATCH(C6560,Products!$A:$A,0))</f>
        <v>17320.4</v>
      </c>
      <c r="K6560" s="8" t="n">
        <f aca="false">D6560*J6560</f>
        <v>17320.4</v>
      </c>
    </row>
    <row r="6561" customFormat="false" ht="15" hidden="false" customHeight="false" outlineLevel="0" collapsed="false">
      <c r="A6561" s="0" t="s">
        <v>14329</v>
      </c>
      <c r="B6561" s="0" t="s">
        <v>5767</v>
      </c>
      <c r="C6561" s="0" t="s">
        <v>7910</v>
      </c>
      <c r="D6561" s="0" t="n">
        <v>1</v>
      </c>
      <c r="E6561" s="8" t="n">
        <v>1649</v>
      </c>
      <c r="F6561" s="0" t="n">
        <v>15</v>
      </c>
      <c r="G6561" s="8" t="n">
        <v>1401.65</v>
      </c>
      <c r="H6561" s="0" t="str">
        <f aca="false">INDEX(Products!$C:$C,MATCH(C6561,Products!$A:$A,0))</f>
        <v>Fashion</v>
      </c>
      <c r="I6561" s="0" t="str">
        <f aca="false">INDEX(Orders!$D:$D,MATCH(B6561,Orders!$A:$A,0))</f>
        <v>Cancelled</v>
      </c>
      <c r="J6561" s="8" t="n">
        <f aca="false">INDEX(Products!$E:$E,MATCH(C6561,Products!$A:$A,0))</f>
        <v>1049.68</v>
      </c>
      <c r="K6561" s="8" t="n">
        <f aca="false">D6561*J6561</f>
        <v>1049.68</v>
      </c>
    </row>
    <row r="6562" customFormat="false" ht="15" hidden="false" customHeight="false" outlineLevel="0" collapsed="false">
      <c r="A6562" s="0" t="s">
        <v>14330</v>
      </c>
      <c r="B6562" s="0" t="s">
        <v>5767</v>
      </c>
      <c r="C6562" s="0" t="s">
        <v>7676</v>
      </c>
      <c r="D6562" s="0" t="n">
        <v>1</v>
      </c>
      <c r="E6562" s="8" t="n">
        <v>33759</v>
      </c>
      <c r="F6562" s="0" t="n">
        <v>10</v>
      </c>
      <c r="G6562" s="8" t="n">
        <v>30383.1</v>
      </c>
      <c r="H6562" s="0" t="str">
        <f aca="false">INDEX(Products!$C:$C,MATCH(C6562,Products!$A:$A,0))</f>
        <v>Furniture</v>
      </c>
      <c r="I6562" s="0" t="str">
        <f aca="false">INDEX(Orders!$D:$D,MATCH(B6562,Orders!$A:$A,0))</f>
        <v>Cancelled</v>
      </c>
      <c r="J6562" s="8" t="n">
        <f aca="false">INDEX(Products!$E:$E,MATCH(C6562,Products!$A:$A,0))</f>
        <v>19897.05</v>
      </c>
      <c r="K6562" s="8" t="n">
        <f aca="false">D6562*J6562</f>
        <v>19897.05</v>
      </c>
    </row>
    <row r="6563" customFormat="false" ht="15" hidden="false" customHeight="false" outlineLevel="0" collapsed="false">
      <c r="A6563" s="0" t="s">
        <v>14331</v>
      </c>
      <c r="B6563" s="0" t="s">
        <v>5767</v>
      </c>
      <c r="C6563" s="0" t="s">
        <v>7827</v>
      </c>
      <c r="D6563" s="0" t="n">
        <v>1</v>
      </c>
      <c r="E6563" s="8" t="n">
        <v>3359</v>
      </c>
      <c r="F6563" s="0" t="n">
        <v>0</v>
      </c>
      <c r="G6563" s="8" t="n">
        <v>3359</v>
      </c>
      <c r="H6563" s="0" t="str">
        <f aca="false">INDEX(Products!$C:$C,MATCH(C6563,Products!$A:$A,0))</f>
        <v>Home &amp; Kitchen</v>
      </c>
      <c r="I6563" s="0" t="str">
        <f aca="false">INDEX(Orders!$D:$D,MATCH(B6563,Orders!$A:$A,0))</f>
        <v>Cancelled</v>
      </c>
      <c r="J6563" s="8" t="n">
        <f aca="false">INDEX(Products!$E:$E,MATCH(C6563,Products!$A:$A,0))</f>
        <v>1895.25</v>
      </c>
      <c r="K6563" s="8" t="n">
        <f aca="false">D6563*J6563</f>
        <v>1895.25</v>
      </c>
    </row>
    <row r="6564" customFormat="false" ht="15" hidden="false" customHeight="false" outlineLevel="0" collapsed="false">
      <c r="A6564" s="0" t="s">
        <v>14332</v>
      </c>
      <c r="B6564" s="0" t="s">
        <v>5768</v>
      </c>
      <c r="C6564" s="0" t="s">
        <v>7811</v>
      </c>
      <c r="D6564" s="0" t="n">
        <v>1</v>
      </c>
      <c r="E6564" s="8" t="n">
        <v>36999</v>
      </c>
      <c r="F6564" s="0" t="n">
        <v>0</v>
      </c>
      <c r="G6564" s="8" t="n">
        <v>36999</v>
      </c>
      <c r="H6564" s="0" t="str">
        <f aca="false">INDEX(Products!$C:$C,MATCH(C6564,Products!$A:$A,0))</f>
        <v>Electronics</v>
      </c>
      <c r="I6564" s="0" t="str">
        <f aca="false">INDEX(Orders!$D:$D,MATCH(B6564,Orders!$A:$A,0))</f>
        <v>Delivered</v>
      </c>
      <c r="J6564" s="8" t="n">
        <f aca="false">INDEX(Products!$E:$E,MATCH(C6564,Products!$A:$A,0))</f>
        <v>21693.36</v>
      </c>
      <c r="K6564" s="8" t="n">
        <f aca="false">D6564*J6564</f>
        <v>21693.36</v>
      </c>
    </row>
    <row r="6565" customFormat="false" ht="15" hidden="false" customHeight="false" outlineLevel="0" collapsed="false">
      <c r="A6565" s="0" t="s">
        <v>14333</v>
      </c>
      <c r="B6565" s="0" t="s">
        <v>5769</v>
      </c>
      <c r="C6565" s="0" t="s">
        <v>8034</v>
      </c>
      <c r="D6565" s="0" t="n">
        <v>1</v>
      </c>
      <c r="E6565" s="8" t="n">
        <v>59079</v>
      </c>
      <c r="F6565" s="0" t="n">
        <v>10</v>
      </c>
      <c r="G6565" s="8" t="n">
        <v>53171.1</v>
      </c>
      <c r="H6565" s="0" t="str">
        <f aca="false">INDEX(Products!$C:$C,MATCH(C6565,Products!$A:$A,0))</f>
        <v>Mobiles &amp; Accessories</v>
      </c>
      <c r="I6565" s="0" t="str">
        <f aca="false">INDEX(Orders!$D:$D,MATCH(B6565,Orders!$A:$A,0))</f>
        <v>Delivered</v>
      </c>
      <c r="J6565" s="8" t="n">
        <f aca="false">INDEX(Products!$E:$E,MATCH(C6565,Products!$A:$A,0))</f>
        <v>35568.35</v>
      </c>
      <c r="K6565" s="8" t="n">
        <f aca="false">D6565*J6565</f>
        <v>35568.35</v>
      </c>
    </row>
    <row r="6566" customFormat="false" ht="15" hidden="false" customHeight="false" outlineLevel="0" collapsed="false">
      <c r="A6566" s="0" t="s">
        <v>14334</v>
      </c>
      <c r="B6566" s="0" t="s">
        <v>5770</v>
      </c>
      <c r="C6566" s="0" t="s">
        <v>7676</v>
      </c>
      <c r="D6566" s="0" t="n">
        <v>2</v>
      </c>
      <c r="E6566" s="8" t="n">
        <v>33759</v>
      </c>
      <c r="F6566" s="0" t="n">
        <v>5</v>
      </c>
      <c r="G6566" s="8" t="n">
        <v>64142.1</v>
      </c>
      <c r="H6566" s="0" t="str">
        <f aca="false">INDEX(Products!$C:$C,MATCH(C6566,Products!$A:$A,0))</f>
        <v>Furniture</v>
      </c>
      <c r="I6566" s="0" t="str">
        <f aca="false">INDEX(Orders!$D:$D,MATCH(B6566,Orders!$A:$A,0))</f>
        <v>Delivered</v>
      </c>
      <c r="J6566" s="8" t="n">
        <f aca="false">INDEX(Products!$E:$E,MATCH(C6566,Products!$A:$A,0))</f>
        <v>19897.05</v>
      </c>
      <c r="K6566" s="8" t="n">
        <f aca="false">D6566*J6566</f>
        <v>39794.1</v>
      </c>
    </row>
    <row r="6567" customFormat="false" ht="15" hidden="false" customHeight="false" outlineLevel="0" collapsed="false">
      <c r="A6567" s="0" t="s">
        <v>14335</v>
      </c>
      <c r="B6567" s="0" t="s">
        <v>5771</v>
      </c>
      <c r="C6567" s="0" t="s">
        <v>7676</v>
      </c>
      <c r="D6567" s="0" t="n">
        <v>1</v>
      </c>
      <c r="E6567" s="8" t="n">
        <v>33759</v>
      </c>
      <c r="F6567" s="0" t="n">
        <v>10</v>
      </c>
      <c r="G6567" s="8" t="n">
        <v>30383.1</v>
      </c>
      <c r="H6567" s="0" t="str">
        <f aca="false">INDEX(Products!$C:$C,MATCH(C6567,Products!$A:$A,0))</f>
        <v>Furniture</v>
      </c>
      <c r="I6567" s="0" t="str">
        <f aca="false">INDEX(Orders!$D:$D,MATCH(B6567,Orders!$A:$A,0))</f>
        <v>Delivered</v>
      </c>
      <c r="J6567" s="8" t="n">
        <f aca="false">INDEX(Products!$E:$E,MATCH(C6567,Products!$A:$A,0))</f>
        <v>19897.05</v>
      </c>
      <c r="K6567" s="8" t="n">
        <f aca="false">D6567*J6567</f>
        <v>19897.05</v>
      </c>
    </row>
    <row r="6568" customFormat="false" ht="15" hidden="false" customHeight="false" outlineLevel="0" collapsed="false">
      <c r="A6568" s="0" t="s">
        <v>14336</v>
      </c>
      <c r="B6568" s="0" t="s">
        <v>5772</v>
      </c>
      <c r="C6568" s="0" t="s">
        <v>7869</v>
      </c>
      <c r="D6568" s="0" t="n">
        <v>1</v>
      </c>
      <c r="E6568" s="8" t="n">
        <v>949</v>
      </c>
      <c r="F6568" s="0" t="n">
        <v>10</v>
      </c>
      <c r="G6568" s="8" t="n">
        <v>854.1</v>
      </c>
      <c r="H6568" s="0" t="str">
        <f aca="false">INDEX(Products!$C:$C,MATCH(C6568,Products!$A:$A,0))</f>
        <v>Home &amp; Kitchen</v>
      </c>
      <c r="I6568" s="0" t="str">
        <f aca="false">INDEX(Orders!$D:$D,MATCH(B6568,Orders!$A:$A,0))</f>
        <v>Cancelled</v>
      </c>
      <c r="J6568" s="8" t="n">
        <f aca="false">INDEX(Products!$E:$E,MATCH(C6568,Products!$A:$A,0))</f>
        <v>553.41</v>
      </c>
      <c r="K6568" s="8" t="n">
        <f aca="false">D6568*J6568</f>
        <v>553.41</v>
      </c>
    </row>
    <row r="6569" customFormat="false" ht="15" hidden="false" customHeight="false" outlineLevel="0" collapsed="false">
      <c r="A6569" s="0" t="s">
        <v>14337</v>
      </c>
      <c r="B6569" s="0" t="s">
        <v>5774</v>
      </c>
      <c r="C6569" s="0" t="s">
        <v>7869</v>
      </c>
      <c r="D6569" s="0" t="n">
        <v>2</v>
      </c>
      <c r="E6569" s="8" t="n">
        <v>949</v>
      </c>
      <c r="F6569" s="0" t="n">
        <v>0</v>
      </c>
      <c r="G6569" s="8" t="n">
        <v>1898</v>
      </c>
      <c r="H6569" s="0" t="str">
        <f aca="false">INDEX(Products!$C:$C,MATCH(C6569,Products!$A:$A,0))</f>
        <v>Home &amp; Kitchen</v>
      </c>
      <c r="I6569" s="0" t="str">
        <f aca="false">INDEX(Orders!$D:$D,MATCH(B6569,Orders!$A:$A,0))</f>
        <v>Delivered</v>
      </c>
      <c r="J6569" s="8" t="n">
        <f aca="false">INDEX(Products!$E:$E,MATCH(C6569,Products!$A:$A,0))</f>
        <v>553.41</v>
      </c>
      <c r="K6569" s="8" t="n">
        <f aca="false">D6569*J6569</f>
        <v>1106.82</v>
      </c>
    </row>
    <row r="6570" customFormat="false" ht="15" hidden="false" customHeight="false" outlineLevel="0" collapsed="false">
      <c r="A6570" s="0" t="s">
        <v>14338</v>
      </c>
      <c r="B6570" s="0" t="s">
        <v>5774</v>
      </c>
      <c r="C6570" s="0" t="s">
        <v>7990</v>
      </c>
      <c r="D6570" s="0" t="n">
        <v>1</v>
      </c>
      <c r="E6570" s="8" t="n">
        <v>25780</v>
      </c>
      <c r="F6570" s="0" t="n">
        <v>5</v>
      </c>
      <c r="G6570" s="8" t="n">
        <v>24491</v>
      </c>
      <c r="H6570" s="0" t="str">
        <f aca="false">INDEX(Products!$C:$C,MATCH(C6570,Products!$A:$A,0))</f>
        <v>Electronics</v>
      </c>
      <c r="I6570" s="0" t="str">
        <f aca="false">INDEX(Orders!$D:$D,MATCH(B6570,Orders!$A:$A,0))</f>
        <v>Delivered</v>
      </c>
      <c r="J6570" s="8" t="n">
        <f aca="false">INDEX(Products!$E:$E,MATCH(C6570,Products!$A:$A,0))</f>
        <v>18157.51</v>
      </c>
      <c r="K6570" s="8" t="n">
        <f aca="false">D6570*J6570</f>
        <v>18157.51</v>
      </c>
    </row>
    <row r="6571" customFormat="false" ht="15" hidden="false" customHeight="false" outlineLevel="0" collapsed="false">
      <c r="A6571" s="0" t="s">
        <v>14339</v>
      </c>
      <c r="B6571" s="0" t="s">
        <v>5775</v>
      </c>
      <c r="C6571" s="0" t="s">
        <v>7892</v>
      </c>
      <c r="D6571" s="0" t="n">
        <v>1</v>
      </c>
      <c r="E6571" s="8" t="n">
        <v>31790</v>
      </c>
      <c r="F6571" s="0" t="n">
        <v>15</v>
      </c>
      <c r="G6571" s="8" t="n">
        <v>27021.5</v>
      </c>
      <c r="H6571" s="0" t="str">
        <f aca="false">INDEX(Products!$C:$C,MATCH(C6571,Products!$A:$A,0))</f>
        <v>Electronics</v>
      </c>
      <c r="I6571" s="0" t="str">
        <f aca="false">INDEX(Orders!$D:$D,MATCH(B6571,Orders!$A:$A,0))</f>
        <v>Returned</v>
      </c>
      <c r="J6571" s="8" t="n">
        <f aca="false">INDEX(Products!$E:$E,MATCH(C6571,Products!$A:$A,0))</f>
        <v>21808.65</v>
      </c>
      <c r="K6571" s="8" t="n">
        <f aca="false">D6571*J6571</f>
        <v>21808.65</v>
      </c>
    </row>
    <row r="6572" customFormat="false" ht="15" hidden="false" customHeight="false" outlineLevel="0" collapsed="false">
      <c r="A6572" s="0" t="s">
        <v>14340</v>
      </c>
      <c r="B6572" s="0" t="s">
        <v>5775</v>
      </c>
      <c r="C6572" s="0" t="s">
        <v>7636</v>
      </c>
      <c r="D6572" s="0" t="n">
        <v>1</v>
      </c>
      <c r="E6572" s="8" t="n">
        <v>10879</v>
      </c>
      <c r="F6572" s="0" t="n">
        <v>10</v>
      </c>
      <c r="G6572" s="8" t="n">
        <v>9791.1</v>
      </c>
      <c r="H6572" s="0" t="str">
        <f aca="false">INDEX(Products!$C:$C,MATCH(C6572,Products!$A:$A,0))</f>
        <v>Home &amp; Kitchen</v>
      </c>
      <c r="I6572" s="0" t="str">
        <f aca="false">INDEX(Orders!$D:$D,MATCH(B6572,Orders!$A:$A,0))</f>
        <v>Returned</v>
      </c>
      <c r="J6572" s="8" t="n">
        <f aca="false">INDEX(Products!$E:$E,MATCH(C6572,Products!$A:$A,0))</f>
        <v>7860.38</v>
      </c>
      <c r="K6572" s="8" t="n">
        <f aca="false">D6572*J6572</f>
        <v>7860.38</v>
      </c>
    </row>
    <row r="6573" customFormat="false" ht="15" hidden="false" customHeight="false" outlineLevel="0" collapsed="false">
      <c r="A6573" s="0" t="s">
        <v>14341</v>
      </c>
      <c r="B6573" s="0" t="s">
        <v>5775</v>
      </c>
      <c r="C6573" s="0" t="s">
        <v>7993</v>
      </c>
      <c r="D6573" s="0" t="n">
        <v>2</v>
      </c>
      <c r="E6573" s="8" t="n">
        <v>19529</v>
      </c>
      <c r="F6573" s="0" t="n">
        <v>20</v>
      </c>
      <c r="G6573" s="8" t="n">
        <v>31246.4</v>
      </c>
      <c r="H6573" s="0" t="str">
        <f aca="false">INDEX(Products!$C:$C,MATCH(C6573,Products!$A:$A,0))</f>
        <v>Electronics</v>
      </c>
      <c r="I6573" s="0" t="str">
        <f aca="false">INDEX(Orders!$D:$D,MATCH(B6573,Orders!$A:$A,0))</f>
        <v>Returned</v>
      </c>
      <c r="J6573" s="8" t="n">
        <f aca="false">INDEX(Products!$E:$E,MATCH(C6573,Products!$A:$A,0))</f>
        <v>12094.4</v>
      </c>
      <c r="K6573" s="8" t="n">
        <f aca="false">D6573*J6573</f>
        <v>24188.8</v>
      </c>
    </row>
    <row r="6574" customFormat="false" ht="15" hidden="false" customHeight="false" outlineLevel="0" collapsed="false">
      <c r="A6574" s="0" t="s">
        <v>14342</v>
      </c>
      <c r="B6574" s="0" t="s">
        <v>5775</v>
      </c>
      <c r="C6574" s="0" t="s">
        <v>7653</v>
      </c>
      <c r="D6574" s="0" t="n">
        <v>3</v>
      </c>
      <c r="E6574" s="8" t="n">
        <v>450</v>
      </c>
      <c r="F6574" s="0" t="n">
        <v>20</v>
      </c>
      <c r="G6574" s="8" t="n">
        <v>1080</v>
      </c>
      <c r="H6574" s="0" t="str">
        <f aca="false">INDEX(Products!$C:$C,MATCH(C6574,Products!$A:$A,0))</f>
        <v>Books</v>
      </c>
      <c r="I6574" s="0" t="str">
        <f aca="false">INDEX(Orders!$D:$D,MATCH(B6574,Orders!$A:$A,0))</f>
        <v>Returned</v>
      </c>
      <c r="J6574" s="8" t="n">
        <f aca="false">INDEX(Products!$E:$E,MATCH(C6574,Products!$A:$A,0))</f>
        <v>303.74</v>
      </c>
      <c r="K6574" s="8" t="n">
        <f aca="false">D6574*J6574</f>
        <v>911.22</v>
      </c>
    </row>
    <row r="6575" customFormat="false" ht="15" hidden="false" customHeight="false" outlineLevel="0" collapsed="false">
      <c r="A6575" s="0" t="s">
        <v>14343</v>
      </c>
      <c r="B6575" s="0" t="s">
        <v>5776</v>
      </c>
      <c r="C6575" s="0" t="s">
        <v>7672</v>
      </c>
      <c r="D6575" s="0" t="n">
        <v>1</v>
      </c>
      <c r="E6575" s="8" t="n">
        <v>169</v>
      </c>
      <c r="F6575" s="0" t="n">
        <v>0</v>
      </c>
      <c r="G6575" s="8" t="n">
        <v>169</v>
      </c>
      <c r="H6575" s="0" t="str">
        <f aca="false">INDEX(Products!$C:$C,MATCH(C6575,Products!$A:$A,0))</f>
        <v>Grocery</v>
      </c>
      <c r="I6575" s="0" t="str">
        <f aca="false">INDEX(Orders!$D:$D,MATCH(B6575,Orders!$A:$A,0))</f>
        <v>Delivered</v>
      </c>
      <c r="J6575" s="8" t="n">
        <f aca="false">INDEX(Products!$E:$E,MATCH(C6575,Products!$A:$A,0))</f>
        <v>105.02</v>
      </c>
      <c r="K6575" s="8" t="n">
        <f aca="false">D6575*J6575</f>
        <v>105.02</v>
      </c>
    </row>
    <row r="6576" customFormat="false" ht="15" hidden="false" customHeight="false" outlineLevel="0" collapsed="false">
      <c r="A6576" s="0" t="s">
        <v>14344</v>
      </c>
      <c r="B6576" s="0" t="s">
        <v>5778</v>
      </c>
      <c r="C6576" s="0" t="s">
        <v>8118</v>
      </c>
      <c r="D6576" s="0" t="n">
        <v>1</v>
      </c>
      <c r="E6576" s="8" t="n">
        <v>2909</v>
      </c>
      <c r="F6576" s="0" t="n">
        <v>20</v>
      </c>
      <c r="G6576" s="8" t="n">
        <v>2327.2</v>
      </c>
      <c r="H6576" s="0" t="str">
        <f aca="false">INDEX(Products!$C:$C,MATCH(C6576,Products!$A:$A,0))</f>
        <v>Beauty &amp; Personal Care</v>
      </c>
      <c r="I6576" s="0" t="str">
        <f aca="false">INDEX(Orders!$D:$D,MATCH(B6576,Orders!$A:$A,0))</f>
        <v>Delivered</v>
      </c>
      <c r="J6576" s="8" t="n">
        <f aca="false">INDEX(Products!$E:$E,MATCH(C6576,Products!$A:$A,0))</f>
        <v>1624.63</v>
      </c>
      <c r="K6576" s="8" t="n">
        <f aca="false">D6576*J6576</f>
        <v>1624.63</v>
      </c>
    </row>
    <row r="6577" customFormat="false" ht="15" hidden="false" customHeight="false" outlineLevel="0" collapsed="false">
      <c r="A6577" s="0" t="s">
        <v>14345</v>
      </c>
      <c r="B6577" s="0" t="s">
        <v>5778</v>
      </c>
      <c r="C6577" s="0" t="s">
        <v>7928</v>
      </c>
      <c r="D6577" s="0" t="n">
        <v>1</v>
      </c>
      <c r="E6577" s="8" t="n">
        <v>12299</v>
      </c>
      <c r="F6577" s="0" t="n">
        <v>15</v>
      </c>
      <c r="G6577" s="8" t="n">
        <v>10454.15</v>
      </c>
      <c r="H6577" s="0" t="str">
        <f aca="false">INDEX(Products!$C:$C,MATCH(C6577,Products!$A:$A,0))</f>
        <v>Home &amp; Kitchen</v>
      </c>
      <c r="I6577" s="0" t="str">
        <f aca="false">INDEX(Orders!$D:$D,MATCH(B6577,Orders!$A:$A,0))</f>
        <v>Delivered</v>
      </c>
      <c r="J6577" s="8" t="n">
        <f aca="false">INDEX(Products!$E:$E,MATCH(C6577,Products!$A:$A,0))</f>
        <v>8449.74</v>
      </c>
      <c r="K6577" s="8" t="n">
        <f aca="false">D6577*J6577</f>
        <v>8449.74</v>
      </c>
    </row>
    <row r="6578" customFormat="false" ht="15" hidden="false" customHeight="false" outlineLevel="0" collapsed="false">
      <c r="A6578" s="0" t="s">
        <v>14346</v>
      </c>
      <c r="B6578" s="0" t="s">
        <v>5779</v>
      </c>
      <c r="C6578" s="0" t="s">
        <v>7769</v>
      </c>
      <c r="D6578" s="0" t="n">
        <v>2</v>
      </c>
      <c r="E6578" s="8" t="n">
        <v>14609</v>
      </c>
      <c r="F6578" s="0" t="n">
        <v>0</v>
      </c>
      <c r="G6578" s="8" t="n">
        <v>29218</v>
      </c>
      <c r="H6578" s="0" t="str">
        <f aca="false">INDEX(Products!$C:$C,MATCH(C6578,Products!$A:$A,0))</f>
        <v>Home &amp; Kitchen</v>
      </c>
      <c r="I6578" s="0" t="str">
        <f aca="false">INDEX(Orders!$D:$D,MATCH(B6578,Orders!$A:$A,0))</f>
        <v>Delivered</v>
      </c>
      <c r="J6578" s="8" t="n">
        <f aca="false">INDEX(Products!$E:$E,MATCH(C6578,Products!$A:$A,0))</f>
        <v>8695.64</v>
      </c>
      <c r="K6578" s="8" t="n">
        <f aca="false">D6578*J6578</f>
        <v>17391.28</v>
      </c>
    </row>
    <row r="6579" customFormat="false" ht="15" hidden="false" customHeight="false" outlineLevel="0" collapsed="false">
      <c r="A6579" s="0" t="s">
        <v>14347</v>
      </c>
      <c r="B6579" s="0" t="s">
        <v>5779</v>
      </c>
      <c r="C6579" s="0" t="s">
        <v>7672</v>
      </c>
      <c r="D6579" s="0" t="n">
        <v>1</v>
      </c>
      <c r="E6579" s="8" t="n">
        <v>169</v>
      </c>
      <c r="F6579" s="0" t="n">
        <v>0</v>
      </c>
      <c r="G6579" s="8" t="n">
        <v>169</v>
      </c>
      <c r="H6579" s="0" t="str">
        <f aca="false">INDEX(Products!$C:$C,MATCH(C6579,Products!$A:$A,0))</f>
        <v>Grocery</v>
      </c>
      <c r="I6579" s="0" t="str">
        <f aca="false">INDEX(Orders!$D:$D,MATCH(B6579,Orders!$A:$A,0))</f>
        <v>Delivered</v>
      </c>
      <c r="J6579" s="8" t="n">
        <f aca="false">INDEX(Products!$E:$E,MATCH(C6579,Products!$A:$A,0))</f>
        <v>105.02</v>
      </c>
      <c r="K6579" s="8" t="n">
        <f aca="false">D6579*J6579</f>
        <v>105.02</v>
      </c>
    </row>
    <row r="6580" customFormat="false" ht="15" hidden="false" customHeight="false" outlineLevel="0" collapsed="false">
      <c r="A6580" s="0" t="s">
        <v>14348</v>
      </c>
      <c r="B6580" s="0" t="s">
        <v>5780</v>
      </c>
      <c r="C6580" s="0" t="s">
        <v>7993</v>
      </c>
      <c r="D6580" s="0" t="n">
        <v>3</v>
      </c>
      <c r="E6580" s="8" t="n">
        <v>19529</v>
      </c>
      <c r="F6580" s="0" t="n">
        <v>10</v>
      </c>
      <c r="G6580" s="8" t="n">
        <v>52728.3</v>
      </c>
      <c r="H6580" s="0" t="str">
        <f aca="false">INDEX(Products!$C:$C,MATCH(C6580,Products!$A:$A,0))</f>
        <v>Electronics</v>
      </c>
      <c r="I6580" s="0" t="str">
        <f aca="false">INDEX(Orders!$D:$D,MATCH(B6580,Orders!$A:$A,0))</f>
        <v>Cancelled</v>
      </c>
      <c r="J6580" s="8" t="n">
        <f aca="false">INDEX(Products!$E:$E,MATCH(C6580,Products!$A:$A,0))</f>
        <v>12094.4</v>
      </c>
      <c r="K6580" s="8" t="n">
        <f aca="false">D6580*J6580</f>
        <v>36283.2</v>
      </c>
    </row>
    <row r="6581" customFormat="false" ht="15" hidden="false" customHeight="false" outlineLevel="0" collapsed="false">
      <c r="A6581" s="0" t="s">
        <v>14349</v>
      </c>
      <c r="B6581" s="0" t="s">
        <v>5781</v>
      </c>
      <c r="C6581" s="0" t="s">
        <v>7601</v>
      </c>
      <c r="D6581" s="0" t="n">
        <v>1</v>
      </c>
      <c r="E6581" s="8" t="n">
        <v>25819</v>
      </c>
      <c r="F6581" s="0" t="n">
        <v>20</v>
      </c>
      <c r="G6581" s="8" t="n">
        <v>20655.2</v>
      </c>
      <c r="H6581" s="0" t="str">
        <f aca="false">INDEX(Products!$C:$C,MATCH(C6581,Products!$A:$A,0))</f>
        <v>Furniture</v>
      </c>
      <c r="I6581" s="0" t="str">
        <f aca="false">INDEX(Orders!$D:$D,MATCH(B6581,Orders!$A:$A,0))</f>
        <v>Delivered</v>
      </c>
      <c r="J6581" s="8" t="n">
        <f aca="false">INDEX(Products!$E:$E,MATCH(C6581,Products!$A:$A,0))</f>
        <v>17102.88</v>
      </c>
      <c r="K6581" s="8" t="n">
        <f aca="false">D6581*J6581</f>
        <v>17102.88</v>
      </c>
    </row>
    <row r="6582" customFormat="false" ht="15" hidden="false" customHeight="false" outlineLevel="0" collapsed="false">
      <c r="A6582" s="0" t="s">
        <v>14350</v>
      </c>
      <c r="B6582" s="0" t="s">
        <v>5782</v>
      </c>
      <c r="C6582" s="0" t="s">
        <v>7987</v>
      </c>
      <c r="D6582" s="0" t="n">
        <v>1</v>
      </c>
      <c r="E6582" s="8" t="n">
        <v>4779</v>
      </c>
      <c r="F6582" s="0" t="n">
        <v>30</v>
      </c>
      <c r="G6582" s="8" t="n">
        <v>3345.3</v>
      </c>
      <c r="H6582" s="0" t="str">
        <f aca="false">INDEX(Products!$C:$C,MATCH(C6582,Products!$A:$A,0))</f>
        <v>Fashion</v>
      </c>
      <c r="I6582" s="0" t="str">
        <f aca="false">INDEX(Orders!$D:$D,MATCH(B6582,Orders!$A:$A,0))</f>
        <v>Cancelled</v>
      </c>
      <c r="J6582" s="8" t="n">
        <f aca="false">INDEX(Products!$E:$E,MATCH(C6582,Products!$A:$A,0))</f>
        <v>3184.36</v>
      </c>
      <c r="K6582" s="8" t="n">
        <f aca="false">D6582*J6582</f>
        <v>3184.36</v>
      </c>
    </row>
    <row r="6583" customFormat="false" ht="15" hidden="false" customHeight="false" outlineLevel="0" collapsed="false">
      <c r="A6583" s="0" t="s">
        <v>14351</v>
      </c>
      <c r="B6583" s="0" t="s">
        <v>5782</v>
      </c>
      <c r="C6583" s="0" t="s">
        <v>7601</v>
      </c>
      <c r="D6583" s="0" t="n">
        <v>3</v>
      </c>
      <c r="E6583" s="8" t="n">
        <v>25819</v>
      </c>
      <c r="F6583" s="0" t="n">
        <v>0</v>
      </c>
      <c r="G6583" s="8" t="n">
        <v>77457</v>
      </c>
      <c r="H6583" s="0" t="str">
        <f aca="false">INDEX(Products!$C:$C,MATCH(C6583,Products!$A:$A,0))</f>
        <v>Furniture</v>
      </c>
      <c r="I6583" s="0" t="str">
        <f aca="false">INDEX(Orders!$D:$D,MATCH(B6583,Orders!$A:$A,0))</f>
        <v>Cancelled</v>
      </c>
      <c r="J6583" s="8" t="n">
        <f aca="false">INDEX(Products!$E:$E,MATCH(C6583,Products!$A:$A,0))</f>
        <v>17102.88</v>
      </c>
      <c r="K6583" s="8" t="n">
        <f aca="false">D6583*J6583</f>
        <v>51308.64</v>
      </c>
    </row>
    <row r="6584" customFormat="false" ht="15" hidden="false" customHeight="false" outlineLevel="0" collapsed="false">
      <c r="A6584" s="0" t="s">
        <v>14352</v>
      </c>
      <c r="B6584" s="0" t="s">
        <v>5782</v>
      </c>
      <c r="C6584" s="0" t="s">
        <v>7745</v>
      </c>
      <c r="D6584" s="0" t="n">
        <v>1</v>
      </c>
      <c r="E6584" s="8" t="n">
        <v>19339</v>
      </c>
      <c r="F6584" s="0" t="n">
        <v>10</v>
      </c>
      <c r="G6584" s="8" t="n">
        <v>17405.1</v>
      </c>
      <c r="H6584" s="0" t="str">
        <f aca="false">INDEX(Products!$C:$C,MATCH(C6584,Products!$A:$A,0))</f>
        <v>Furniture</v>
      </c>
      <c r="I6584" s="0" t="str">
        <f aca="false">INDEX(Orders!$D:$D,MATCH(B6584,Orders!$A:$A,0))</f>
        <v>Cancelled</v>
      </c>
      <c r="J6584" s="8" t="n">
        <f aca="false">INDEX(Products!$E:$E,MATCH(C6584,Products!$A:$A,0))</f>
        <v>11729</v>
      </c>
      <c r="K6584" s="8" t="n">
        <f aca="false">D6584*J6584</f>
        <v>11729</v>
      </c>
    </row>
    <row r="6585" customFormat="false" ht="15" hidden="false" customHeight="false" outlineLevel="0" collapsed="false">
      <c r="A6585" s="0" t="s">
        <v>14353</v>
      </c>
      <c r="B6585" s="0" t="s">
        <v>5782</v>
      </c>
      <c r="C6585" s="0" t="s">
        <v>7933</v>
      </c>
      <c r="D6585" s="0" t="n">
        <v>2</v>
      </c>
      <c r="E6585" s="8" t="n">
        <v>1379</v>
      </c>
      <c r="F6585" s="0" t="n">
        <v>0</v>
      </c>
      <c r="G6585" s="8" t="n">
        <v>2758</v>
      </c>
      <c r="H6585" s="0" t="str">
        <f aca="false">INDEX(Products!$C:$C,MATCH(C6585,Products!$A:$A,0))</f>
        <v>Grocery</v>
      </c>
      <c r="I6585" s="0" t="str">
        <f aca="false">INDEX(Orders!$D:$D,MATCH(B6585,Orders!$A:$A,0))</f>
        <v>Cancelled</v>
      </c>
      <c r="J6585" s="8" t="n">
        <f aca="false">INDEX(Products!$E:$E,MATCH(C6585,Products!$A:$A,0))</f>
        <v>826.95</v>
      </c>
      <c r="K6585" s="8" t="n">
        <f aca="false">D6585*J6585</f>
        <v>1653.9</v>
      </c>
    </row>
    <row r="6586" customFormat="false" ht="15" hidden="false" customHeight="false" outlineLevel="0" collapsed="false">
      <c r="A6586" s="0" t="s">
        <v>14354</v>
      </c>
      <c r="B6586" s="0" t="s">
        <v>5783</v>
      </c>
      <c r="C6586" s="0" t="s">
        <v>7595</v>
      </c>
      <c r="D6586" s="0" t="n">
        <v>1</v>
      </c>
      <c r="E6586" s="8" t="n">
        <v>8040</v>
      </c>
      <c r="F6586" s="0" t="n">
        <v>20</v>
      </c>
      <c r="G6586" s="8" t="n">
        <v>6432</v>
      </c>
      <c r="H6586" s="0" t="str">
        <f aca="false">INDEX(Products!$C:$C,MATCH(C6586,Products!$A:$A,0))</f>
        <v>Home &amp; Kitchen</v>
      </c>
      <c r="I6586" s="0" t="str">
        <f aca="false">INDEX(Orders!$D:$D,MATCH(B6586,Orders!$A:$A,0))</f>
        <v>Delivered</v>
      </c>
      <c r="J6586" s="8" t="n">
        <f aca="false">INDEX(Products!$E:$E,MATCH(C6586,Products!$A:$A,0))</f>
        <v>4810.96</v>
      </c>
      <c r="K6586" s="8" t="n">
        <f aca="false">D6586*J6586</f>
        <v>4810.96</v>
      </c>
    </row>
    <row r="6587" customFormat="false" ht="15" hidden="false" customHeight="false" outlineLevel="0" collapsed="false">
      <c r="A6587" s="0" t="s">
        <v>14355</v>
      </c>
      <c r="B6587" s="0" t="s">
        <v>5784</v>
      </c>
      <c r="C6587" s="0" t="s">
        <v>7879</v>
      </c>
      <c r="D6587" s="0" t="n">
        <v>1</v>
      </c>
      <c r="E6587" s="8" t="n">
        <v>389</v>
      </c>
      <c r="F6587" s="0" t="n">
        <v>0</v>
      </c>
      <c r="G6587" s="8" t="n">
        <v>389</v>
      </c>
      <c r="H6587" s="0" t="str">
        <f aca="false">INDEX(Products!$C:$C,MATCH(C6587,Products!$A:$A,0))</f>
        <v>Beauty &amp; Personal Care</v>
      </c>
      <c r="I6587" s="0" t="str">
        <f aca="false">INDEX(Orders!$D:$D,MATCH(B6587,Orders!$A:$A,0))</f>
        <v>Delivered</v>
      </c>
      <c r="J6587" s="8" t="n">
        <f aca="false">INDEX(Products!$E:$E,MATCH(C6587,Products!$A:$A,0))</f>
        <v>254.3</v>
      </c>
      <c r="K6587" s="8" t="n">
        <f aca="false">D6587*J6587</f>
        <v>254.3</v>
      </c>
    </row>
    <row r="6588" customFormat="false" ht="15" hidden="false" customHeight="false" outlineLevel="0" collapsed="false">
      <c r="A6588" s="0" t="s">
        <v>14356</v>
      </c>
      <c r="B6588" s="0" t="s">
        <v>5784</v>
      </c>
      <c r="C6588" s="0" t="s">
        <v>7790</v>
      </c>
      <c r="D6588" s="0" t="n">
        <v>1</v>
      </c>
      <c r="E6588" s="8" t="n">
        <v>629</v>
      </c>
      <c r="F6588" s="0" t="n">
        <v>20</v>
      </c>
      <c r="G6588" s="8" t="n">
        <v>503.2</v>
      </c>
      <c r="H6588" s="0" t="str">
        <f aca="false">INDEX(Products!$C:$C,MATCH(C6588,Products!$A:$A,0))</f>
        <v>Grocery</v>
      </c>
      <c r="I6588" s="0" t="str">
        <f aca="false">INDEX(Orders!$D:$D,MATCH(B6588,Orders!$A:$A,0))</f>
        <v>Delivered</v>
      </c>
      <c r="J6588" s="8" t="n">
        <f aca="false">INDEX(Products!$E:$E,MATCH(C6588,Products!$A:$A,0))</f>
        <v>377.09</v>
      </c>
      <c r="K6588" s="8" t="n">
        <f aca="false">D6588*J6588</f>
        <v>377.09</v>
      </c>
    </row>
    <row r="6589" customFormat="false" ht="15" hidden="false" customHeight="false" outlineLevel="0" collapsed="false">
      <c r="A6589" s="0" t="s">
        <v>14357</v>
      </c>
      <c r="B6589" s="0" t="s">
        <v>5784</v>
      </c>
      <c r="C6589" s="0" t="s">
        <v>7688</v>
      </c>
      <c r="D6589" s="0" t="n">
        <v>1</v>
      </c>
      <c r="E6589" s="8" t="n">
        <v>3370</v>
      </c>
      <c r="F6589" s="0" t="n">
        <v>0</v>
      </c>
      <c r="G6589" s="8" t="n">
        <v>3370</v>
      </c>
      <c r="H6589" s="0" t="str">
        <f aca="false">INDEX(Products!$C:$C,MATCH(C6589,Products!$A:$A,0))</f>
        <v>Sports &amp; Fitness</v>
      </c>
      <c r="I6589" s="0" t="str">
        <f aca="false">INDEX(Orders!$D:$D,MATCH(B6589,Orders!$A:$A,0))</f>
        <v>Delivered</v>
      </c>
      <c r="J6589" s="8" t="n">
        <f aca="false">INDEX(Products!$E:$E,MATCH(C6589,Products!$A:$A,0))</f>
        <v>2101.83</v>
      </c>
      <c r="K6589" s="8" t="n">
        <f aca="false">D6589*J6589</f>
        <v>2101.83</v>
      </c>
    </row>
    <row r="6590" customFormat="false" ht="15" hidden="false" customHeight="false" outlineLevel="0" collapsed="false">
      <c r="A6590" s="0" t="s">
        <v>14358</v>
      </c>
      <c r="B6590" s="0" t="s">
        <v>5784</v>
      </c>
      <c r="C6590" s="0" t="s">
        <v>7659</v>
      </c>
      <c r="D6590" s="0" t="n">
        <v>1</v>
      </c>
      <c r="E6590" s="8" t="n">
        <v>2609</v>
      </c>
      <c r="F6590" s="0" t="n">
        <v>10</v>
      </c>
      <c r="G6590" s="8" t="n">
        <v>2348.1</v>
      </c>
      <c r="H6590" s="0" t="str">
        <f aca="false">INDEX(Products!$C:$C,MATCH(C6590,Products!$A:$A,0))</f>
        <v>Fashion</v>
      </c>
      <c r="I6590" s="0" t="str">
        <f aca="false">INDEX(Orders!$D:$D,MATCH(B6590,Orders!$A:$A,0))</f>
        <v>Delivered</v>
      </c>
      <c r="J6590" s="8" t="n">
        <f aca="false">INDEX(Products!$E:$E,MATCH(C6590,Products!$A:$A,0))</f>
        <v>1780.61</v>
      </c>
      <c r="K6590" s="8" t="n">
        <f aca="false">D6590*J6590</f>
        <v>1780.61</v>
      </c>
    </row>
    <row r="6591" customFormat="false" ht="15" hidden="false" customHeight="false" outlineLevel="0" collapsed="false">
      <c r="A6591" s="0" t="s">
        <v>14359</v>
      </c>
      <c r="B6591" s="0" t="s">
        <v>5785</v>
      </c>
      <c r="C6591" s="0" t="s">
        <v>8130</v>
      </c>
      <c r="D6591" s="0" t="n">
        <v>1</v>
      </c>
      <c r="E6591" s="8" t="n">
        <v>7929</v>
      </c>
      <c r="F6591" s="0" t="n">
        <v>5</v>
      </c>
      <c r="G6591" s="8" t="n">
        <v>7532.55</v>
      </c>
      <c r="H6591" s="0" t="str">
        <f aca="false">INDEX(Products!$C:$C,MATCH(C6591,Products!$A:$A,0))</f>
        <v>Home &amp; Kitchen</v>
      </c>
      <c r="I6591" s="0" t="str">
        <f aca="false">INDEX(Orders!$D:$D,MATCH(B6591,Orders!$A:$A,0))</f>
        <v>Delivered</v>
      </c>
      <c r="J6591" s="8" t="n">
        <f aca="false">INDEX(Products!$E:$E,MATCH(C6591,Products!$A:$A,0))</f>
        <v>4469.51</v>
      </c>
      <c r="K6591" s="8" t="n">
        <f aca="false">D6591*J6591</f>
        <v>4469.51</v>
      </c>
    </row>
    <row r="6592" customFormat="false" ht="15" hidden="false" customHeight="false" outlineLevel="0" collapsed="false">
      <c r="A6592" s="0" t="s">
        <v>14360</v>
      </c>
      <c r="B6592" s="0" t="s">
        <v>5785</v>
      </c>
      <c r="C6592" s="0" t="s">
        <v>8127</v>
      </c>
      <c r="D6592" s="0" t="n">
        <v>1</v>
      </c>
      <c r="E6592" s="8" t="n">
        <v>1239</v>
      </c>
      <c r="F6592" s="0" t="n">
        <v>15</v>
      </c>
      <c r="G6592" s="8" t="n">
        <v>1053.15</v>
      </c>
      <c r="H6592" s="0" t="str">
        <f aca="false">INDEX(Products!$C:$C,MATCH(C6592,Products!$A:$A,0))</f>
        <v>Sports &amp; Fitness</v>
      </c>
      <c r="I6592" s="0" t="str">
        <f aca="false">INDEX(Orders!$D:$D,MATCH(B6592,Orders!$A:$A,0))</f>
        <v>Delivered</v>
      </c>
      <c r="J6592" s="8" t="n">
        <f aca="false">INDEX(Products!$E:$E,MATCH(C6592,Products!$A:$A,0))</f>
        <v>686.19</v>
      </c>
      <c r="K6592" s="8" t="n">
        <f aca="false">D6592*J6592</f>
        <v>686.19</v>
      </c>
    </row>
    <row r="6593" customFormat="false" ht="15" hidden="false" customHeight="false" outlineLevel="0" collapsed="false">
      <c r="A6593" s="0" t="s">
        <v>14361</v>
      </c>
      <c r="B6593" s="0" t="s">
        <v>5786</v>
      </c>
      <c r="C6593" s="0" t="s">
        <v>8111</v>
      </c>
      <c r="D6593" s="0" t="n">
        <v>1</v>
      </c>
      <c r="E6593" s="8" t="n">
        <v>3729</v>
      </c>
      <c r="F6593" s="0" t="n">
        <v>0</v>
      </c>
      <c r="G6593" s="8" t="n">
        <v>3729</v>
      </c>
      <c r="H6593" s="0" t="str">
        <f aca="false">INDEX(Products!$C:$C,MATCH(C6593,Products!$A:$A,0))</f>
        <v>Fashion</v>
      </c>
      <c r="I6593" s="0" t="str">
        <f aca="false">INDEX(Orders!$D:$D,MATCH(B6593,Orders!$A:$A,0))</f>
        <v>Delivered</v>
      </c>
      <c r="J6593" s="8" t="n">
        <f aca="false">INDEX(Products!$E:$E,MATCH(C6593,Products!$A:$A,0))</f>
        <v>2097.34</v>
      </c>
      <c r="K6593" s="8" t="n">
        <f aca="false">D6593*J6593</f>
        <v>2097.34</v>
      </c>
    </row>
    <row r="6594" customFormat="false" ht="15" hidden="false" customHeight="false" outlineLevel="0" collapsed="false">
      <c r="A6594" s="0" t="s">
        <v>14362</v>
      </c>
      <c r="B6594" s="0" t="s">
        <v>5786</v>
      </c>
      <c r="C6594" s="0" t="s">
        <v>7910</v>
      </c>
      <c r="D6594" s="0" t="n">
        <v>3</v>
      </c>
      <c r="E6594" s="8" t="n">
        <v>1649</v>
      </c>
      <c r="F6594" s="0" t="n">
        <v>20</v>
      </c>
      <c r="G6594" s="8" t="n">
        <v>3957.6</v>
      </c>
      <c r="H6594" s="0" t="str">
        <f aca="false">INDEX(Products!$C:$C,MATCH(C6594,Products!$A:$A,0))</f>
        <v>Fashion</v>
      </c>
      <c r="I6594" s="0" t="str">
        <f aca="false">INDEX(Orders!$D:$D,MATCH(B6594,Orders!$A:$A,0))</f>
        <v>Delivered</v>
      </c>
      <c r="J6594" s="8" t="n">
        <f aca="false">INDEX(Products!$E:$E,MATCH(C6594,Products!$A:$A,0))</f>
        <v>1049.68</v>
      </c>
      <c r="K6594" s="8" t="n">
        <f aca="false">D6594*J6594</f>
        <v>3149.04</v>
      </c>
    </row>
    <row r="6595" customFormat="false" ht="15" hidden="false" customHeight="false" outlineLevel="0" collapsed="false">
      <c r="A6595" s="0" t="s">
        <v>14363</v>
      </c>
      <c r="B6595" s="0" t="s">
        <v>5788</v>
      </c>
      <c r="C6595" s="0" t="s">
        <v>7603</v>
      </c>
      <c r="D6595" s="0" t="n">
        <v>1</v>
      </c>
      <c r="E6595" s="8" t="n">
        <v>20939</v>
      </c>
      <c r="F6595" s="0" t="n">
        <v>10</v>
      </c>
      <c r="G6595" s="8" t="n">
        <v>18845.1</v>
      </c>
      <c r="H6595" s="0" t="str">
        <f aca="false">INDEX(Products!$C:$C,MATCH(C6595,Products!$A:$A,0))</f>
        <v>Mobiles &amp; Accessories</v>
      </c>
      <c r="I6595" s="0" t="str">
        <f aca="false">INDEX(Orders!$D:$D,MATCH(B6595,Orders!$A:$A,0))</f>
        <v>Delivered</v>
      </c>
      <c r="J6595" s="8" t="n">
        <f aca="false">INDEX(Products!$E:$E,MATCH(C6595,Products!$A:$A,0))</f>
        <v>12008.73</v>
      </c>
      <c r="K6595" s="8" t="n">
        <f aca="false">D6595*J6595</f>
        <v>12008.73</v>
      </c>
    </row>
    <row r="6596" customFormat="false" ht="15" hidden="false" customHeight="false" outlineLevel="0" collapsed="false">
      <c r="A6596" s="0" t="s">
        <v>14364</v>
      </c>
      <c r="B6596" s="0" t="s">
        <v>5788</v>
      </c>
      <c r="C6596" s="0" t="s">
        <v>7842</v>
      </c>
      <c r="D6596" s="0" t="n">
        <v>1</v>
      </c>
      <c r="E6596" s="8" t="n">
        <v>4659</v>
      </c>
      <c r="F6596" s="0" t="n">
        <v>15</v>
      </c>
      <c r="G6596" s="8" t="n">
        <v>3960.15</v>
      </c>
      <c r="H6596" s="0" t="str">
        <f aca="false">INDEX(Products!$C:$C,MATCH(C6596,Products!$A:$A,0))</f>
        <v>Fashion</v>
      </c>
      <c r="I6596" s="0" t="str">
        <f aca="false">INDEX(Orders!$D:$D,MATCH(B6596,Orders!$A:$A,0))</f>
        <v>Delivered</v>
      </c>
      <c r="J6596" s="8" t="n">
        <f aca="false">INDEX(Products!$E:$E,MATCH(C6596,Products!$A:$A,0))</f>
        <v>2775.53</v>
      </c>
      <c r="K6596" s="8" t="n">
        <f aca="false">D6596*J6596</f>
        <v>2775.53</v>
      </c>
    </row>
    <row r="6597" customFormat="false" ht="15" hidden="false" customHeight="false" outlineLevel="0" collapsed="false">
      <c r="A6597" s="0" t="s">
        <v>14365</v>
      </c>
      <c r="B6597" s="0" t="s">
        <v>5789</v>
      </c>
      <c r="C6597" s="0" t="s">
        <v>7940</v>
      </c>
      <c r="D6597" s="0" t="n">
        <v>1</v>
      </c>
      <c r="E6597" s="8" t="n">
        <v>1309</v>
      </c>
      <c r="F6597" s="0" t="n">
        <v>15</v>
      </c>
      <c r="G6597" s="8" t="n">
        <v>1112.65</v>
      </c>
      <c r="H6597" s="0" t="str">
        <f aca="false">INDEX(Products!$C:$C,MATCH(C6597,Products!$A:$A,0))</f>
        <v>Grocery</v>
      </c>
      <c r="I6597" s="0" t="str">
        <f aca="false">INDEX(Orders!$D:$D,MATCH(B6597,Orders!$A:$A,0))</f>
        <v>Delivered</v>
      </c>
      <c r="J6597" s="8" t="n">
        <f aca="false">INDEX(Products!$E:$E,MATCH(C6597,Products!$A:$A,0))</f>
        <v>914.27</v>
      </c>
      <c r="K6597" s="8" t="n">
        <f aca="false">D6597*J6597</f>
        <v>914.27</v>
      </c>
    </row>
    <row r="6598" customFormat="false" ht="15" hidden="false" customHeight="false" outlineLevel="0" collapsed="false">
      <c r="A6598" s="0" t="s">
        <v>14366</v>
      </c>
      <c r="B6598" s="0" t="s">
        <v>5789</v>
      </c>
      <c r="C6598" s="0" t="s">
        <v>8428</v>
      </c>
      <c r="D6598" s="0" t="n">
        <v>1</v>
      </c>
      <c r="E6598" s="8" t="n">
        <v>8599</v>
      </c>
      <c r="F6598" s="0" t="n">
        <v>15</v>
      </c>
      <c r="G6598" s="8" t="n">
        <v>7309.15</v>
      </c>
      <c r="H6598" s="0" t="str">
        <f aca="false">INDEX(Products!$C:$C,MATCH(C6598,Products!$A:$A,0))</f>
        <v>Home &amp; Kitchen</v>
      </c>
      <c r="I6598" s="0" t="str">
        <f aca="false">INDEX(Orders!$D:$D,MATCH(B6598,Orders!$A:$A,0))</f>
        <v>Delivered</v>
      </c>
      <c r="J6598" s="8" t="n">
        <f aca="false">INDEX(Products!$E:$E,MATCH(C6598,Products!$A:$A,0))</f>
        <v>5346.13</v>
      </c>
      <c r="K6598" s="8" t="n">
        <f aca="false">D6598*J6598</f>
        <v>5346.13</v>
      </c>
    </row>
    <row r="6599" customFormat="false" ht="15" hidden="false" customHeight="false" outlineLevel="0" collapsed="false">
      <c r="A6599" s="0" t="s">
        <v>14367</v>
      </c>
      <c r="B6599" s="0" t="s">
        <v>5791</v>
      </c>
      <c r="C6599" s="0" t="s">
        <v>7990</v>
      </c>
      <c r="D6599" s="0" t="n">
        <v>1</v>
      </c>
      <c r="E6599" s="8" t="n">
        <v>25780</v>
      </c>
      <c r="F6599" s="0" t="n">
        <v>20</v>
      </c>
      <c r="G6599" s="8" t="n">
        <v>20624</v>
      </c>
      <c r="H6599" s="0" t="str">
        <f aca="false">INDEX(Products!$C:$C,MATCH(C6599,Products!$A:$A,0))</f>
        <v>Electronics</v>
      </c>
      <c r="I6599" s="0" t="str">
        <f aca="false">INDEX(Orders!$D:$D,MATCH(B6599,Orders!$A:$A,0))</f>
        <v>Delivered</v>
      </c>
      <c r="J6599" s="8" t="n">
        <f aca="false">INDEX(Products!$E:$E,MATCH(C6599,Products!$A:$A,0))</f>
        <v>18157.51</v>
      </c>
      <c r="K6599" s="8" t="n">
        <f aca="false">D6599*J6599</f>
        <v>18157.51</v>
      </c>
    </row>
    <row r="6600" customFormat="false" ht="15" hidden="false" customHeight="false" outlineLevel="0" collapsed="false">
      <c r="A6600" s="0" t="s">
        <v>14368</v>
      </c>
      <c r="B6600" s="0" t="s">
        <v>5792</v>
      </c>
      <c r="C6600" s="0" t="s">
        <v>8021</v>
      </c>
      <c r="D6600" s="0" t="n">
        <v>1</v>
      </c>
      <c r="E6600" s="8" t="n">
        <v>509</v>
      </c>
      <c r="F6600" s="0" t="n">
        <v>10</v>
      </c>
      <c r="G6600" s="8" t="n">
        <v>458.1</v>
      </c>
      <c r="H6600" s="0" t="str">
        <f aca="false">INDEX(Products!$C:$C,MATCH(C6600,Products!$A:$A,0))</f>
        <v>Books</v>
      </c>
      <c r="I6600" s="0" t="str">
        <f aca="false">INDEX(Orders!$D:$D,MATCH(B6600,Orders!$A:$A,0))</f>
        <v>Delivered</v>
      </c>
      <c r="J6600" s="8" t="n">
        <f aca="false">INDEX(Products!$E:$E,MATCH(C6600,Products!$A:$A,0))</f>
        <v>283.91</v>
      </c>
      <c r="K6600" s="8" t="n">
        <f aca="false">D6600*J6600</f>
        <v>283.91</v>
      </c>
    </row>
    <row r="6601" customFormat="false" ht="15" hidden="false" customHeight="false" outlineLevel="0" collapsed="false">
      <c r="A6601" s="0" t="s">
        <v>14369</v>
      </c>
      <c r="B6601" s="0" t="s">
        <v>5792</v>
      </c>
      <c r="C6601" s="0" t="s">
        <v>7771</v>
      </c>
      <c r="D6601" s="0" t="n">
        <v>1</v>
      </c>
      <c r="E6601" s="8" t="n">
        <v>3619</v>
      </c>
      <c r="F6601" s="0" t="n">
        <v>20</v>
      </c>
      <c r="G6601" s="8" t="n">
        <v>2895.2</v>
      </c>
      <c r="H6601" s="0" t="str">
        <f aca="false">INDEX(Products!$C:$C,MATCH(C6601,Products!$A:$A,0))</f>
        <v>Fashion</v>
      </c>
      <c r="I6601" s="0" t="str">
        <f aca="false">INDEX(Orders!$D:$D,MATCH(B6601,Orders!$A:$A,0))</f>
        <v>Delivered</v>
      </c>
      <c r="J6601" s="8" t="n">
        <f aca="false">INDEX(Products!$E:$E,MATCH(C6601,Products!$A:$A,0))</f>
        <v>2299.95</v>
      </c>
      <c r="K6601" s="8" t="n">
        <f aca="false">D6601*J6601</f>
        <v>2299.95</v>
      </c>
    </row>
    <row r="6602" customFormat="false" ht="15" hidden="false" customHeight="false" outlineLevel="0" collapsed="false">
      <c r="A6602" s="0" t="s">
        <v>14370</v>
      </c>
      <c r="B6602" s="0" t="s">
        <v>5792</v>
      </c>
      <c r="C6602" s="0" t="s">
        <v>7947</v>
      </c>
      <c r="D6602" s="0" t="n">
        <v>2</v>
      </c>
      <c r="E6602" s="8" t="n">
        <v>9320</v>
      </c>
      <c r="F6602" s="0" t="n">
        <v>10</v>
      </c>
      <c r="G6602" s="8" t="n">
        <v>16776</v>
      </c>
      <c r="H6602" s="0" t="str">
        <f aca="false">INDEX(Products!$C:$C,MATCH(C6602,Products!$A:$A,0))</f>
        <v>Home &amp; Kitchen</v>
      </c>
      <c r="I6602" s="0" t="str">
        <f aca="false">INDEX(Orders!$D:$D,MATCH(B6602,Orders!$A:$A,0))</f>
        <v>Delivered</v>
      </c>
      <c r="J6602" s="8" t="n">
        <f aca="false">INDEX(Products!$E:$E,MATCH(C6602,Products!$A:$A,0))</f>
        <v>6164.02</v>
      </c>
      <c r="K6602" s="8" t="n">
        <f aca="false">D6602*J6602</f>
        <v>12328.04</v>
      </c>
    </row>
    <row r="6603" customFormat="false" ht="15" hidden="false" customHeight="false" outlineLevel="0" collapsed="false">
      <c r="A6603" s="0" t="s">
        <v>14371</v>
      </c>
      <c r="B6603" s="0" t="s">
        <v>5793</v>
      </c>
      <c r="C6603" s="0" t="s">
        <v>7692</v>
      </c>
      <c r="D6603" s="0" t="n">
        <v>2</v>
      </c>
      <c r="E6603" s="8" t="n">
        <v>30589</v>
      </c>
      <c r="F6603" s="0" t="n">
        <v>5</v>
      </c>
      <c r="G6603" s="8" t="n">
        <v>58119.1</v>
      </c>
      <c r="H6603" s="0" t="str">
        <f aca="false">INDEX(Products!$C:$C,MATCH(C6603,Products!$A:$A,0))</f>
        <v>Electronics</v>
      </c>
      <c r="I6603" s="0" t="str">
        <f aca="false">INDEX(Orders!$D:$D,MATCH(B6603,Orders!$A:$A,0))</f>
        <v>Delivered</v>
      </c>
      <c r="J6603" s="8" t="n">
        <f aca="false">INDEX(Products!$E:$E,MATCH(C6603,Products!$A:$A,0))</f>
        <v>17320.4</v>
      </c>
      <c r="K6603" s="8" t="n">
        <f aca="false">D6603*J6603</f>
        <v>34640.8</v>
      </c>
    </row>
    <row r="6604" customFormat="false" ht="15" hidden="false" customHeight="false" outlineLevel="0" collapsed="false">
      <c r="A6604" s="0" t="s">
        <v>14372</v>
      </c>
      <c r="B6604" s="0" t="s">
        <v>5794</v>
      </c>
      <c r="C6604" s="0" t="s">
        <v>7663</v>
      </c>
      <c r="D6604" s="0" t="n">
        <v>1</v>
      </c>
      <c r="E6604" s="8" t="n">
        <v>4859</v>
      </c>
      <c r="F6604" s="0" t="n">
        <v>15</v>
      </c>
      <c r="G6604" s="8" t="n">
        <v>4130.15</v>
      </c>
      <c r="H6604" s="0" t="str">
        <f aca="false">INDEX(Products!$C:$C,MATCH(C6604,Products!$A:$A,0))</f>
        <v>Fashion</v>
      </c>
      <c r="I6604" s="0" t="str">
        <f aca="false">INDEX(Orders!$D:$D,MATCH(B6604,Orders!$A:$A,0))</f>
        <v>Delivered</v>
      </c>
      <c r="J6604" s="8" t="n">
        <f aca="false">INDEX(Products!$E:$E,MATCH(C6604,Products!$A:$A,0))</f>
        <v>2737.14</v>
      </c>
      <c r="K6604" s="8" t="n">
        <f aca="false">D6604*J6604</f>
        <v>2737.14</v>
      </c>
    </row>
    <row r="6605" customFormat="false" ht="15" hidden="false" customHeight="false" outlineLevel="0" collapsed="false">
      <c r="A6605" s="0" t="s">
        <v>14373</v>
      </c>
      <c r="B6605" s="0" t="s">
        <v>5795</v>
      </c>
      <c r="C6605" s="0" t="s">
        <v>8197</v>
      </c>
      <c r="D6605" s="0" t="n">
        <v>1</v>
      </c>
      <c r="E6605" s="8" t="n">
        <v>10919</v>
      </c>
      <c r="F6605" s="0" t="n">
        <v>10</v>
      </c>
      <c r="G6605" s="8" t="n">
        <v>9827.1</v>
      </c>
      <c r="H6605" s="0" t="str">
        <f aca="false">INDEX(Products!$C:$C,MATCH(C6605,Products!$A:$A,0))</f>
        <v>Home &amp; Kitchen</v>
      </c>
      <c r="I6605" s="0" t="str">
        <f aca="false">INDEX(Orders!$D:$D,MATCH(B6605,Orders!$A:$A,0))</f>
        <v>Delivered</v>
      </c>
      <c r="J6605" s="8" t="n">
        <f aca="false">INDEX(Products!$E:$E,MATCH(C6605,Products!$A:$A,0))</f>
        <v>6025.22</v>
      </c>
      <c r="K6605" s="8" t="n">
        <f aca="false">D6605*J6605</f>
        <v>6025.22</v>
      </c>
    </row>
    <row r="6606" customFormat="false" ht="15" hidden="false" customHeight="false" outlineLevel="0" collapsed="false">
      <c r="A6606" s="0" t="s">
        <v>14374</v>
      </c>
      <c r="B6606" s="0" t="s">
        <v>5796</v>
      </c>
      <c r="C6606" s="0" t="s">
        <v>7928</v>
      </c>
      <c r="D6606" s="0" t="n">
        <v>1</v>
      </c>
      <c r="E6606" s="8" t="n">
        <v>12299</v>
      </c>
      <c r="F6606" s="0" t="n">
        <v>15</v>
      </c>
      <c r="G6606" s="8" t="n">
        <v>10454.15</v>
      </c>
      <c r="H6606" s="0" t="str">
        <f aca="false">INDEX(Products!$C:$C,MATCH(C6606,Products!$A:$A,0))</f>
        <v>Home &amp; Kitchen</v>
      </c>
      <c r="I6606" s="0" t="str">
        <f aca="false">INDEX(Orders!$D:$D,MATCH(B6606,Orders!$A:$A,0))</f>
        <v>Delivered</v>
      </c>
      <c r="J6606" s="8" t="n">
        <f aca="false">INDEX(Products!$E:$E,MATCH(C6606,Products!$A:$A,0))</f>
        <v>8449.74</v>
      </c>
      <c r="K6606" s="8" t="n">
        <f aca="false">D6606*J6606</f>
        <v>8449.74</v>
      </c>
    </row>
    <row r="6607" customFormat="false" ht="15" hidden="false" customHeight="false" outlineLevel="0" collapsed="false">
      <c r="A6607" s="0" t="s">
        <v>14375</v>
      </c>
      <c r="B6607" s="0" t="s">
        <v>5796</v>
      </c>
      <c r="C6607" s="0" t="s">
        <v>7839</v>
      </c>
      <c r="D6607" s="0" t="n">
        <v>1</v>
      </c>
      <c r="E6607" s="8" t="n">
        <v>9969</v>
      </c>
      <c r="F6607" s="0" t="n">
        <v>10</v>
      </c>
      <c r="G6607" s="8" t="n">
        <v>8972.1</v>
      </c>
      <c r="H6607" s="0" t="str">
        <f aca="false">INDEX(Products!$C:$C,MATCH(C6607,Products!$A:$A,0))</f>
        <v>Home &amp; Kitchen</v>
      </c>
      <c r="I6607" s="0" t="str">
        <f aca="false">INDEX(Orders!$D:$D,MATCH(B6607,Orders!$A:$A,0))</f>
        <v>Delivered</v>
      </c>
      <c r="J6607" s="8" t="n">
        <f aca="false">INDEX(Products!$E:$E,MATCH(C6607,Products!$A:$A,0))</f>
        <v>5962.26</v>
      </c>
      <c r="K6607" s="8" t="n">
        <f aca="false">D6607*J6607</f>
        <v>5962.26</v>
      </c>
    </row>
    <row r="6608" customFormat="false" ht="15" hidden="false" customHeight="false" outlineLevel="0" collapsed="false">
      <c r="A6608" s="0" t="s">
        <v>14376</v>
      </c>
      <c r="B6608" s="0" t="s">
        <v>5796</v>
      </c>
      <c r="C6608" s="0" t="s">
        <v>7857</v>
      </c>
      <c r="D6608" s="0" t="n">
        <v>1</v>
      </c>
      <c r="E6608" s="8" t="n">
        <v>2429</v>
      </c>
      <c r="F6608" s="0" t="n">
        <v>10</v>
      </c>
      <c r="G6608" s="8" t="n">
        <v>2186.1</v>
      </c>
      <c r="H6608" s="0" t="str">
        <f aca="false">INDEX(Products!$C:$C,MATCH(C6608,Products!$A:$A,0))</f>
        <v>Fashion</v>
      </c>
      <c r="I6608" s="0" t="str">
        <f aca="false">INDEX(Orders!$D:$D,MATCH(B6608,Orders!$A:$A,0))</f>
        <v>Delivered</v>
      </c>
      <c r="J6608" s="8" t="n">
        <f aca="false">INDEX(Products!$E:$E,MATCH(C6608,Products!$A:$A,0))</f>
        <v>1801.14</v>
      </c>
      <c r="K6608" s="8" t="n">
        <f aca="false">D6608*J6608</f>
        <v>1801.14</v>
      </c>
    </row>
    <row r="6609" customFormat="false" ht="15" hidden="false" customHeight="false" outlineLevel="0" collapsed="false">
      <c r="A6609" s="0" t="s">
        <v>14377</v>
      </c>
      <c r="B6609" s="0" t="s">
        <v>5797</v>
      </c>
      <c r="C6609" s="0" t="s">
        <v>7865</v>
      </c>
      <c r="D6609" s="0" t="n">
        <v>1</v>
      </c>
      <c r="E6609" s="8" t="n">
        <v>2139</v>
      </c>
      <c r="F6609" s="0" t="n">
        <v>0</v>
      </c>
      <c r="G6609" s="8" t="n">
        <v>2139</v>
      </c>
      <c r="H6609" s="0" t="str">
        <f aca="false">INDEX(Products!$C:$C,MATCH(C6609,Products!$A:$A,0))</f>
        <v>Fashion</v>
      </c>
      <c r="I6609" s="0" t="str">
        <f aca="false">INDEX(Orders!$D:$D,MATCH(B6609,Orders!$A:$A,0))</f>
        <v>Delivered</v>
      </c>
      <c r="J6609" s="8" t="n">
        <f aca="false">INDEX(Products!$E:$E,MATCH(C6609,Products!$A:$A,0))</f>
        <v>1375.05</v>
      </c>
      <c r="K6609" s="8" t="n">
        <f aca="false">D6609*J6609</f>
        <v>1375.05</v>
      </c>
    </row>
    <row r="6610" customFormat="false" ht="15" hidden="false" customHeight="false" outlineLevel="0" collapsed="false">
      <c r="A6610" s="0" t="s">
        <v>14378</v>
      </c>
      <c r="B6610" s="0" t="s">
        <v>5797</v>
      </c>
      <c r="C6610" s="0" t="s">
        <v>7771</v>
      </c>
      <c r="D6610" s="0" t="n">
        <v>1</v>
      </c>
      <c r="E6610" s="8" t="n">
        <v>3619</v>
      </c>
      <c r="F6610" s="0" t="n">
        <v>20</v>
      </c>
      <c r="G6610" s="8" t="n">
        <v>2895.2</v>
      </c>
      <c r="H6610" s="0" t="str">
        <f aca="false">INDEX(Products!$C:$C,MATCH(C6610,Products!$A:$A,0))</f>
        <v>Fashion</v>
      </c>
      <c r="I6610" s="0" t="str">
        <f aca="false">INDEX(Orders!$D:$D,MATCH(B6610,Orders!$A:$A,0))</f>
        <v>Delivered</v>
      </c>
      <c r="J6610" s="8" t="n">
        <f aca="false">INDEX(Products!$E:$E,MATCH(C6610,Products!$A:$A,0))</f>
        <v>2299.95</v>
      </c>
      <c r="K6610" s="8" t="n">
        <f aca="false">D6610*J6610</f>
        <v>2299.95</v>
      </c>
    </row>
    <row r="6611" customFormat="false" ht="15" hidden="false" customHeight="false" outlineLevel="0" collapsed="false">
      <c r="A6611" s="0" t="s">
        <v>14379</v>
      </c>
      <c r="B6611" s="0" t="s">
        <v>5798</v>
      </c>
      <c r="C6611" s="0" t="s">
        <v>8013</v>
      </c>
      <c r="D6611" s="0" t="n">
        <v>1</v>
      </c>
      <c r="E6611" s="8" t="n">
        <v>4669</v>
      </c>
      <c r="F6611" s="0" t="n">
        <v>0</v>
      </c>
      <c r="G6611" s="8" t="n">
        <v>4669</v>
      </c>
      <c r="H6611" s="0" t="str">
        <f aca="false">INDEX(Products!$C:$C,MATCH(C6611,Products!$A:$A,0))</f>
        <v>Toys &amp; Baby Care</v>
      </c>
      <c r="I6611" s="0" t="str">
        <f aca="false">INDEX(Orders!$D:$D,MATCH(B6611,Orders!$A:$A,0))</f>
        <v>Delivered</v>
      </c>
      <c r="J6611" s="8" t="n">
        <f aca="false">INDEX(Products!$E:$E,MATCH(C6611,Products!$A:$A,0))</f>
        <v>3216.56</v>
      </c>
      <c r="K6611" s="8" t="n">
        <f aca="false">D6611*J6611</f>
        <v>3216.56</v>
      </c>
    </row>
    <row r="6612" customFormat="false" ht="15" hidden="false" customHeight="false" outlineLevel="0" collapsed="false">
      <c r="A6612" s="0" t="s">
        <v>14380</v>
      </c>
      <c r="B6612" s="0" t="s">
        <v>5799</v>
      </c>
      <c r="C6612" s="0" t="s">
        <v>7699</v>
      </c>
      <c r="D6612" s="0" t="n">
        <v>1</v>
      </c>
      <c r="E6612" s="8" t="n">
        <v>9229</v>
      </c>
      <c r="F6612" s="0" t="n">
        <v>20</v>
      </c>
      <c r="G6612" s="8" t="n">
        <v>7383.2</v>
      </c>
      <c r="H6612" s="0" t="str">
        <f aca="false">INDEX(Products!$C:$C,MATCH(C6612,Products!$A:$A,0))</f>
        <v>Sports &amp; Fitness</v>
      </c>
      <c r="I6612" s="0" t="str">
        <f aca="false">INDEX(Orders!$D:$D,MATCH(B6612,Orders!$A:$A,0))</f>
        <v>Delivered</v>
      </c>
      <c r="J6612" s="8" t="n">
        <f aca="false">INDEX(Products!$E:$E,MATCH(C6612,Products!$A:$A,0))</f>
        <v>5762.08</v>
      </c>
      <c r="K6612" s="8" t="n">
        <f aca="false">D6612*J6612</f>
        <v>5762.08</v>
      </c>
    </row>
    <row r="6613" customFormat="false" ht="15" hidden="false" customHeight="false" outlineLevel="0" collapsed="false">
      <c r="A6613" s="0" t="s">
        <v>14381</v>
      </c>
      <c r="B6613" s="0" t="s">
        <v>5799</v>
      </c>
      <c r="C6613" s="0" t="s">
        <v>7686</v>
      </c>
      <c r="D6613" s="0" t="n">
        <v>1</v>
      </c>
      <c r="E6613" s="8" t="n">
        <v>11089</v>
      </c>
      <c r="F6613" s="0" t="n">
        <v>20</v>
      </c>
      <c r="G6613" s="8" t="n">
        <v>8871.2</v>
      </c>
      <c r="H6613" s="0" t="str">
        <f aca="false">INDEX(Products!$C:$C,MATCH(C6613,Products!$A:$A,0))</f>
        <v>Home &amp; Kitchen</v>
      </c>
      <c r="I6613" s="0" t="str">
        <f aca="false">INDEX(Orders!$D:$D,MATCH(B6613,Orders!$A:$A,0))</f>
        <v>Delivered</v>
      </c>
      <c r="J6613" s="8" t="n">
        <f aca="false">INDEX(Products!$E:$E,MATCH(C6613,Products!$A:$A,0))</f>
        <v>6310.53</v>
      </c>
      <c r="K6613" s="8" t="n">
        <f aca="false">D6613*J6613</f>
        <v>6310.53</v>
      </c>
    </row>
    <row r="6614" customFormat="false" ht="15" hidden="false" customHeight="false" outlineLevel="0" collapsed="false">
      <c r="A6614" s="0" t="s">
        <v>14382</v>
      </c>
      <c r="B6614" s="0" t="s">
        <v>5799</v>
      </c>
      <c r="C6614" s="0" t="s">
        <v>7723</v>
      </c>
      <c r="D6614" s="0" t="n">
        <v>1</v>
      </c>
      <c r="E6614" s="8" t="n">
        <v>26310</v>
      </c>
      <c r="F6614" s="0" t="n">
        <v>5</v>
      </c>
      <c r="G6614" s="8" t="n">
        <v>24994.5</v>
      </c>
      <c r="H6614" s="0" t="str">
        <f aca="false">INDEX(Products!$C:$C,MATCH(C6614,Products!$A:$A,0))</f>
        <v>Electronics</v>
      </c>
      <c r="I6614" s="0" t="str">
        <f aca="false">INDEX(Orders!$D:$D,MATCH(B6614,Orders!$A:$A,0))</f>
        <v>Delivered</v>
      </c>
      <c r="J6614" s="8" t="n">
        <f aca="false">INDEX(Products!$E:$E,MATCH(C6614,Products!$A:$A,0))</f>
        <v>16349.67</v>
      </c>
      <c r="K6614" s="8" t="n">
        <f aca="false">D6614*J6614</f>
        <v>16349.67</v>
      </c>
    </row>
    <row r="6615" customFormat="false" ht="15" hidden="false" customHeight="false" outlineLevel="0" collapsed="false">
      <c r="A6615" s="0" t="s">
        <v>14383</v>
      </c>
      <c r="B6615" s="0" t="s">
        <v>5801</v>
      </c>
      <c r="C6615" s="0" t="s">
        <v>7821</v>
      </c>
      <c r="D6615" s="0" t="n">
        <v>1</v>
      </c>
      <c r="E6615" s="8" t="n">
        <v>2479</v>
      </c>
      <c r="F6615" s="0" t="n">
        <v>10</v>
      </c>
      <c r="G6615" s="8" t="n">
        <v>2231.1</v>
      </c>
      <c r="H6615" s="0" t="str">
        <f aca="false">INDEX(Products!$C:$C,MATCH(C6615,Products!$A:$A,0))</f>
        <v>Beauty &amp; Personal Care</v>
      </c>
      <c r="I6615" s="0" t="str">
        <f aca="false">INDEX(Orders!$D:$D,MATCH(B6615,Orders!$A:$A,0))</f>
        <v>Delivered</v>
      </c>
      <c r="J6615" s="8" t="n">
        <f aca="false">INDEX(Products!$E:$E,MATCH(C6615,Products!$A:$A,0))</f>
        <v>1727.59</v>
      </c>
      <c r="K6615" s="8" t="n">
        <f aca="false">D6615*J6615</f>
        <v>1727.59</v>
      </c>
    </row>
    <row r="6616" customFormat="false" ht="15" hidden="false" customHeight="false" outlineLevel="0" collapsed="false">
      <c r="A6616" s="0" t="s">
        <v>14384</v>
      </c>
      <c r="B6616" s="0" t="s">
        <v>5803</v>
      </c>
      <c r="C6616" s="0" t="s">
        <v>8051</v>
      </c>
      <c r="D6616" s="0" t="n">
        <v>1</v>
      </c>
      <c r="E6616" s="8" t="n">
        <v>9830</v>
      </c>
      <c r="F6616" s="0" t="n">
        <v>5</v>
      </c>
      <c r="G6616" s="8" t="n">
        <v>9338.5</v>
      </c>
      <c r="H6616" s="0" t="str">
        <f aca="false">INDEX(Products!$C:$C,MATCH(C6616,Products!$A:$A,0))</f>
        <v>Electronics</v>
      </c>
      <c r="I6616" s="0" t="str">
        <f aca="false">INDEX(Orders!$D:$D,MATCH(B6616,Orders!$A:$A,0))</f>
        <v>Delivered</v>
      </c>
      <c r="J6616" s="8" t="n">
        <f aca="false">INDEX(Products!$E:$E,MATCH(C6616,Products!$A:$A,0))</f>
        <v>6404.84</v>
      </c>
      <c r="K6616" s="8" t="n">
        <f aca="false">D6616*J6616</f>
        <v>6404.84</v>
      </c>
    </row>
    <row r="6617" customFormat="false" ht="15" hidden="false" customHeight="false" outlineLevel="0" collapsed="false">
      <c r="A6617" s="0" t="s">
        <v>14385</v>
      </c>
      <c r="B6617" s="0" t="s">
        <v>5803</v>
      </c>
      <c r="C6617" s="0" t="s">
        <v>8094</v>
      </c>
      <c r="D6617" s="0" t="n">
        <v>2</v>
      </c>
      <c r="E6617" s="8" t="n">
        <v>3199</v>
      </c>
      <c r="F6617" s="0" t="n">
        <v>0</v>
      </c>
      <c r="G6617" s="8" t="n">
        <v>6398</v>
      </c>
      <c r="H6617" s="0" t="str">
        <f aca="false">INDEX(Products!$C:$C,MATCH(C6617,Products!$A:$A,0))</f>
        <v>Sports &amp; Fitness</v>
      </c>
      <c r="I6617" s="0" t="str">
        <f aca="false">INDEX(Orders!$D:$D,MATCH(B6617,Orders!$A:$A,0))</f>
        <v>Delivered</v>
      </c>
      <c r="J6617" s="8" t="n">
        <f aca="false">INDEX(Products!$E:$E,MATCH(C6617,Products!$A:$A,0))</f>
        <v>1765.83</v>
      </c>
      <c r="K6617" s="8" t="n">
        <f aca="false">D6617*J6617</f>
        <v>3531.66</v>
      </c>
    </row>
    <row r="6618" customFormat="false" ht="15" hidden="false" customHeight="false" outlineLevel="0" collapsed="false">
      <c r="A6618" s="0" t="s">
        <v>14386</v>
      </c>
      <c r="B6618" s="0" t="s">
        <v>5804</v>
      </c>
      <c r="C6618" s="0" t="s">
        <v>7846</v>
      </c>
      <c r="D6618" s="0" t="n">
        <v>1</v>
      </c>
      <c r="E6618" s="8" t="n">
        <v>34829</v>
      </c>
      <c r="F6618" s="0" t="n">
        <v>5</v>
      </c>
      <c r="G6618" s="8" t="n">
        <v>33087.55</v>
      </c>
      <c r="H6618" s="0" t="str">
        <f aca="false">INDEX(Products!$C:$C,MATCH(C6618,Products!$A:$A,0))</f>
        <v>Mobiles &amp; Accessories</v>
      </c>
      <c r="I6618" s="0" t="str">
        <f aca="false">INDEX(Orders!$D:$D,MATCH(B6618,Orders!$A:$A,0))</f>
        <v>Delivered</v>
      </c>
      <c r="J6618" s="8" t="n">
        <f aca="false">INDEX(Products!$E:$E,MATCH(C6618,Products!$A:$A,0))</f>
        <v>19331.44</v>
      </c>
      <c r="K6618" s="8" t="n">
        <f aca="false">D6618*J6618</f>
        <v>19331.44</v>
      </c>
    </row>
    <row r="6619" customFormat="false" ht="15" hidden="false" customHeight="false" outlineLevel="0" collapsed="false">
      <c r="A6619" s="0" t="s">
        <v>14387</v>
      </c>
      <c r="B6619" s="0" t="s">
        <v>5805</v>
      </c>
      <c r="C6619" s="0" t="s">
        <v>7827</v>
      </c>
      <c r="D6619" s="0" t="n">
        <v>1</v>
      </c>
      <c r="E6619" s="8" t="n">
        <v>3359</v>
      </c>
      <c r="F6619" s="0" t="n">
        <v>0</v>
      </c>
      <c r="G6619" s="8" t="n">
        <v>3359</v>
      </c>
      <c r="H6619" s="0" t="str">
        <f aca="false">INDEX(Products!$C:$C,MATCH(C6619,Products!$A:$A,0))</f>
        <v>Home &amp; Kitchen</v>
      </c>
      <c r="I6619" s="0" t="str">
        <f aca="false">INDEX(Orders!$D:$D,MATCH(B6619,Orders!$A:$A,0))</f>
        <v>Cancelled</v>
      </c>
      <c r="J6619" s="8" t="n">
        <f aca="false">INDEX(Products!$E:$E,MATCH(C6619,Products!$A:$A,0))</f>
        <v>1895.25</v>
      </c>
      <c r="K6619" s="8" t="n">
        <f aca="false">D6619*J6619</f>
        <v>1895.25</v>
      </c>
    </row>
    <row r="6620" customFormat="false" ht="15" hidden="false" customHeight="false" outlineLevel="0" collapsed="false">
      <c r="A6620" s="0" t="s">
        <v>14388</v>
      </c>
      <c r="B6620" s="0" t="s">
        <v>5805</v>
      </c>
      <c r="C6620" s="0" t="s">
        <v>8215</v>
      </c>
      <c r="D6620" s="0" t="n">
        <v>1</v>
      </c>
      <c r="E6620" s="8" t="n">
        <v>9779</v>
      </c>
      <c r="F6620" s="0" t="n">
        <v>20</v>
      </c>
      <c r="G6620" s="8" t="n">
        <v>7823.2</v>
      </c>
      <c r="H6620" s="0" t="str">
        <f aca="false">INDEX(Products!$C:$C,MATCH(C6620,Products!$A:$A,0))</f>
        <v>Sports &amp; Fitness</v>
      </c>
      <c r="I6620" s="0" t="str">
        <f aca="false">INDEX(Orders!$D:$D,MATCH(B6620,Orders!$A:$A,0))</f>
        <v>Cancelled</v>
      </c>
      <c r="J6620" s="8" t="n">
        <f aca="false">INDEX(Products!$E:$E,MATCH(C6620,Products!$A:$A,0))</f>
        <v>6391.57</v>
      </c>
      <c r="K6620" s="8" t="n">
        <f aca="false">D6620*J6620</f>
        <v>6391.57</v>
      </c>
    </row>
    <row r="6621" customFormat="false" ht="15" hidden="false" customHeight="false" outlineLevel="0" collapsed="false">
      <c r="A6621" s="0" t="s">
        <v>14389</v>
      </c>
      <c r="B6621" s="0" t="s">
        <v>5805</v>
      </c>
      <c r="C6621" s="0" t="s">
        <v>7839</v>
      </c>
      <c r="D6621" s="0" t="n">
        <v>1</v>
      </c>
      <c r="E6621" s="8" t="n">
        <v>9969</v>
      </c>
      <c r="F6621" s="0" t="n">
        <v>15</v>
      </c>
      <c r="G6621" s="8" t="n">
        <v>8473.65</v>
      </c>
      <c r="H6621" s="0" t="str">
        <f aca="false">INDEX(Products!$C:$C,MATCH(C6621,Products!$A:$A,0))</f>
        <v>Home &amp; Kitchen</v>
      </c>
      <c r="I6621" s="0" t="str">
        <f aca="false">INDEX(Orders!$D:$D,MATCH(B6621,Orders!$A:$A,0))</f>
        <v>Cancelled</v>
      </c>
      <c r="J6621" s="8" t="n">
        <f aca="false">INDEX(Products!$E:$E,MATCH(C6621,Products!$A:$A,0))</f>
        <v>5962.26</v>
      </c>
      <c r="K6621" s="8" t="n">
        <f aca="false">D6621*J6621</f>
        <v>5962.26</v>
      </c>
    </row>
    <row r="6622" customFormat="false" ht="15" hidden="false" customHeight="false" outlineLevel="0" collapsed="false">
      <c r="A6622" s="0" t="s">
        <v>14390</v>
      </c>
      <c r="B6622" s="0" t="s">
        <v>5806</v>
      </c>
      <c r="C6622" s="0" t="s">
        <v>8488</v>
      </c>
      <c r="D6622" s="0" t="n">
        <v>1</v>
      </c>
      <c r="E6622" s="8" t="n">
        <v>37859</v>
      </c>
      <c r="F6622" s="0" t="n">
        <v>0</v>
      </c>
      <c r="G6622" s="8" t="n">
        <v>37859</v>
      </c>
      <c r="H6622" s="0" t="str">
        <f aca="false">INDEX(Products!$C:$C,MATCH(C6622,Products!$A:$A,0))</f>
        <v>Electronics</v>
      </c>
      <c r="I6622" s="0" t="str">
        <f aca="false">INDEX(Orders!$D:$D,MATCH(B6622,Orders!$A:$A,0))</f>
        <v>Delivered</v>
      </c>
      <c r="J6622" s="8" t="n">
        <f aca="false">INDEX(Products!$E:$E,MATCH(C6622,Products!$A:$A,0))</f>
        <v>27041.84</v>
      </c>
      <c r="K6622" s="8" t="n">
        <f aca="false">D6622*J6622</f>
        <v>27041.84</v>
      </c>
    </row>
    <row r="6623" customFormat="false" ht="15" hidden="false" customHeight="false" outlineLevel="0" collapsed="false">
      <c r="A6623" s="0" t="s">
        <v>14391</v>
      </c>
      <c r="B6623" s="0" t="s">
        <v>5806</v>
      </c>
      <c r="C6623" s="0" t="s">
        <v>7895</v>
      </c>
      <c r="D6623" s="0" t="n">
        <v>1</v>
      </c>
      <c r="E6623" s="8" t="n">
        <v>789</v>
      </c>
      <c r="F6623" s="0" t="n">
        <v>0</v>
      </c>
      <c r="G6623" s="8" t="n">
        <v>789</v>
      </c>
      <c r="H6623" s="0" t="str">
        <f aca="false">INDEX(Products!$C:$C,MATCH(C6623,Products!$A:$A,0))</f>
        <v>Fashion</v>
      </c>
      <c r="I6623" s="0" t="str">
        <f aca="false">INDEX(Orders!$D:$D,MATCH(B6623,Orders!$A:$A,0))</f>
        <v>Delivered</v>
      </c>
      <c r="J6623" s="8" t="n">
        <f aca="false">INDEX(Products!$E:$E,MATCH(C6623,Products!$A:$A,0))</f>
        <v>495.92</v>
      </c>
      <c r="K6623" s="8" t="n">
        <f aca="false">D6623*J6623</f>
        <v>495.92</v>
      </c>
    </row>
    <row r="6624" customFormat="false" ht="15" hidden="false" customHeight="false" outlineLevel="0" collapsed="false">
      <c r="A6624" s="0" t="s">
        <v>14392</v>
      </c>
      <c r="B6624" s="0" t="s">
        <v>5807</v>
      </c>
      <c r="C6624" s="0" t="s">
        <v>8081</v>
      </c>
      <c r="D6624" s="0" t="n">
        <v>1</v>
      </c>
      <c r="E6624" s="8" t="n">
        <v>940</v>
      </c>
      <c r="F6624" s="0" t="n">
        <v>10</v>
      </c>
      <c r="G6624" s="8" t="n">
        <v>846</v>
      </c>
      <c r="H6624" s="0" t="str">
        <f aca="false">INDEX(Products!$C:$C,MATCH(C6624,Products!$A:$A,0))</f>
        <v>Books</v>
      </c>
      <c r="I6624" s="0" t="str">
        <f aca="false">INDEX(Orders!$D:$D,MATCH(B6624,Orders!$A:$A,0))</f>
        <v>Delivered</v>
      </c>
      <c r="J6624" s="8" t="n">
        <f aca="false">INDEX(Products!$E:$E,MATCH(C6624,Products!$A:$A,0))</f>
        <v>531.47</v>
      </c>
      <c r="K6624" s="8" t="n">
        <f aca="false">D6624*J6624</f>
        <v>531.47</v>
      </c>
    </row>
    <row r="6625" customFormat="false" ht="15" hidden="false" customHeight="false" outlineLevel="0" collapsed="false">
      <c r="A6625" s="0" t="s">
        <v>14393</v>
      </c>
      <c r="B6625" s="0" t="s">
        <v>5809</v>
      </c>
      <c r="C6625" s="0" t="s">
        <v>7646</v>
      </c>
      <c r="D6625" s="0" t="n">
        <v>2</v>
      </c>
      <c r="E6625" s="8" t="n">
        <v>3610</v>
      </c>
      <c r="F6625" s="0" t="n">
        <v>0</v>
      </c>
      <c r="G6625" s="8" t="n">
        <v>7220</v>
      </c>
      <c r="H6625" s="0" t="str">
        <f aca="false">INDEX(Products!$C:$C,MATCH(C6625,Products!$A:$A,0))</f>
        <v>Fashion</v>
      </c>
      <c r="I6625" s="0" t="str">
        <f aca="false">INDEX(Orders!$D:$D,MATCH(B6625,Orders!$A:$A,0))</f>
        <v>Delivered</v>
      </c>
      <c r="J6625" s="8" t="n">
        <f aca="false">INDEX(Products!$E:$E,MATCH(C6625,Products!$A:$A,0))</f>
        <v>2575.47</v>
      </c>
      <c r="K6625" s="8" t="n">
        <f aca="false">D6625*J6625</f>
        <v>5150.94</v>
      </c>
    </row>
    <row r="6626" customFormat="false" ht="15" hidden="false" customHeight="false" outlineLevel="0" collapsed="false">
      <c r="A6626" s="0" t="s">
        <v>14394</v>
      </c>
      <c r="B6626" s="0" t="s">
        <v>5809</v>
      </c>
      <c r="C6626" s="0" t="s">
        <v>8253</v>
      </c>
      <c r="D6626" s="0" t="n">
        <v>1</v>
      </c>
      <c r="E6626" s="8" t="n">
        <v>1729</v>
      </c>
      <c r="F6626" s="0" t="n">
        <v>0</v>
      </c>
      <c r="G6626" s="8" t="n">
        <v>1729</v>
      </c>
      <c r="H6626" s="0" t="str">
        <f aca="false">INDEX(Products!$C:$C,MATCH(C6626,Products!$A:$A,0))</f>
        <v>Beauty &amp; Personal Care</v>
      </c>
      <c r="I6626" s="0" t="str">
        <f aca="false">INDEX(Orders!$D:$D,MATCH(B6626,Orders!$A:$A,0))</f>
        <v>Delivered</v>
      </c>
      <c r="J6626" s="8" t="n">
        <f aca="false">INDEX(Products!$E:$E,MATCH(C6626,Products!$A:$A,0))</f>
        <v>1062.01</v>
      </c>
      <c r="K6626" s="8" t="n">
        <f aca="false">D6626*J6626</f>
        <v>1062.01</v>
      </c>
    </row>
    <row r="6627" customFormat="false" ht="15" hidden="false" customHeight="false" outlineLevel="0" collapsed="false">
      <c r="A6627" s="0" t="s">
        <v>14395</v>
      </c>
      <c r="B6627" s="0" t="s">
        <v>5809</v>
      </c>
      <c r="C6627" s="0" t="s">
        <v>7692</v>
      </c>
      <c r="D6627" s="0" t="n">
        <v>1</v>
      </c>
      <c r="E6627" s="8" t="n">
        <v>30589</v>
      </c>
      <c r="F6627" s="0" t="n">
        <v>15</v>
      </c>
      <c r="G6627" s="8" t="n">
        <v>26000.65</v>
      </c>
      <c r="H6627" s="0" t="str">
        <f aca="false">INDEX(Products!$C:$C,MATCH(C6627,Products!$A:$A,0))</f>
        <v>Electronics</v>
      </c>
      <c r="I6627" s="0" t="str">
        <f aca="false">INDEX(Orders!$D:$D,MATCH(B6627,Orders!$A:$A,0))</f>
        <v>Delivered</v>
      </c>
      <c r="J6627" s="8" t="n">
        <f aca="false">INDEX(Products!$E:$E,MATCH(C6627,Products!$A:$A,0))</f>
        <v>17320.4</v>
      </c>
      <c r="K6627" s="8" t="n">
        <f aca="false">D6627*J6627</f>
        <v>17320.4</v>
      </c>
    </row>
    <row r="6628" customFormat="false" ht="15" hidden="false" customHeight="false" outlineLevel="0" collapsed="false">
      <c r="A6628" s="0" t="s">
        <v>14396</v>
      </c>
      <c r="B6628" s="0" t="s">
        <v>5810</v>
      </c>
      <c r="C6628" s="0" t="s">
        <v>7968</v>
      </c>
      <c r="D6628" s="0" t="n">
        <v>1</v>
      </c>
      <c r="E6628" s="8" t="n">
        <v>50</v>
      </c>
      <c r="F6628" s="0" t="n">
        <v>0</v>
      </c>
      <c r="G6628" s="8" t="n">
        <v>50</v>
      </c>
      <c r="H6628" s="0" t="str">
        <f aca="false">INDEX(Products!$C:$C,MATCH(C6628,Products!$A:$A,0))</f>
        <v>Grocery</v>
      </c>
      <c r="I6628" s="0" t="str">
        <f aca="false">INDEX(Orders!$D:$D,MATCH(B6628,Orders!$A:$A,0))</f>
        <v>Delivered</v>
      </c>
      <c r="J6628" s="8" t="n">
        <f aca="false">INDEX(Products!$E:$E,MATCH(C6628,Products!$A:$A,0))</f>
        <v>31.67</v>
      </c>
      <c r="K6628" s="8" t="n">
        <f aca="false">D6628*J6628</f>
        <v>31.67</v>
      </c>
    </row>
    <row r="6629" customFormat="false" ht="15" hidden="false" customHeight="false" outlineLevel="0" collapsed="false">
      <c r="A6629" s="0" t="s">
        <v>14397</v>
      </c>
      <c r="B6629" s="0" t="s">
        <v>5811</v>
      </c>
      <c r="C6629" s="0" t="s">
        <v>8065</v>
      </c>
      <c r="D6629" s="0" t="n">
        <v>1</v>
      </c>
      <c r="E6629" s="8" t="n">
        <v>4989</v>
      </c>
      <c r="F6629" s="0" t="n">
        <v>0</v>
      </c>
      <c r="G6629" s="8" t="n">
        <v>4989</v>
      </c>
      <c r="H6629" s="0" t="str">
        <f aca="false">INDEX(Products!$C:$C,MATCH(C6629,Products!$A:$A,0))</f>
        <v>Electronics</v>
      </c>
      <c r="I6629" s="0" t="str">
        <f aca="false">INDEX(Orders!$D:$D,MATCH(B6629,Orders!$A:$A,0))</f>
        <v>Cancelled</v>
      </c>
      <c r="J6629" s="8" t="n">
        <f aca="false">INDEX(Products!$E:$E,MATCH(C6629,Products!$A:$A,0))</f>
        <v>3490.69</v>
      </c>
      <c r="K6629" s="8" t="n">
        <f aca="false">D6629*J6629</f>
        <v>3490.69</v>
      </c>
    </row>
    <row r="6630" customFormat="false" ht="15" hidden="false" customHeight="false" outlineLevel="0" collapsed="false">
      <c r="A6630" s="0" t="s">
        <v>14398</v>
      </c>
      <c r="B6630" s="0" t="s">
        <v>5811</v>
      </c>
      <c r="C6630" s="0" t="s">
        <v>7881</v>
      </c>
      <c r="D6630" s="0" t="n">
        <v>1</v>
      </c>
      <c r="E6630" s="8" t="n">
        <v>1029</v>
      </c>
      <c r="F6630" s="0" t="n">
        <v>0</v>
      </c>
      <c r="G6630" s="8" t="n">
        <v>1029</v>
      </c>
      <c r="H6630" s="0" t="str">
        <f aca="false">INDEX(Products!$C:$C,MATCH(C6630,Products!$A:$A,0))</f>
        <v>Fashion</v>
      </c>
      <c r="I6630" s="0" t="str">
        <f aca="false">INDEX(Orders!$D:$D,MATCH(B6630,Orders!$A:$A,0))</f>
        <v>Cancelled</v>
      </c>
      <c r="J6630" s="8" t="n">
        <f aca="false">INDEX(Products!$E:$E,MATCH(C6630,Products!$A:$A,0))</f>
        <v>763.09</v>
      </c>
      <c r="K6630" s="8" t="n">
        <f aca="false">D6630*J6630</f>
        <v>763.09</v>
      </c>
    </row>
    <row r="6631" customFormat="false" ht="15" hidden="false" customHeight="false" outlineLevel="0" collapsed="false">
      <c r="A6631" s="0" t="s">
        <v>14399</v>
      </c>
      <c r="B6631" s="0" t="s">
        <v>5812</v>
      </c>
      <c r="C6631" s="0" t="s">
        <v>7648</v>
      </c>
      <c r="D6631" s="0" t="n">
        <v>3</v>
      </c>
      <c r="E6631" s="8" t="n">
        <v>2869</v>
      </c>
      <c r="F6631" s="0" t="n">
        <v>5</v>
      </c>
      <c r="G6631" s="8" t="n">
        <v>8176.65</v>
      </c>
      <c r="H6631" s="0" t="str">
        <f aca="false">INDEX(Products!$C:$C,MATCH(C6631,Products!$A:$A,0))</f>
        <v>Sports &amp; Fitness</v>
      </c>
      <c r="I6631" s="0" t="str">
        <f aca="false">INDEX(Orders!$D:$D,MATCH(B6631,Orders!$A:$A,0))</f>
        <v>Delivered</v>
      </c>
      <c r="J6631" s="8" t="n">
        <f aca="false">INDEX(Products!$E:$E,MATCH(C6631,Products!$A:$A,0))</f>
        <v>1957.62</v>
      </c>
      <c r="K6631" s="8" t="n">
        <f aca="false">D6631*J6631</f>
        <v>5872.86</v>
      </c>
    </row>
    <row r="6632" customFormat="false" ht="15" hidden="false" customHeight="false" outlineLevel="0" collapsed="false">
      <c r="A6632" s="0" t="s">
        <v>14400</v>
      </c>
      <c r="B6632" s="0" t="s">
        <v>5812</v>
      </c>
      <c r="C6632" s="0" t="s">
        <v>7781</v>
      </c>
      <c r="D6632" s="0" t="n">
        <v>1</v>
      </c>
      <c r="E6632" s="8" t="n">
        <v>85269</v>
      </c>
      <c r="F6632" s="0" t="n">
        <v>5</v>
      </c>
      <c r="G6632" s="8" t="n">
        <v>81005.55</v>
      </c>
      <c r="H6632" s="0" t="str">
        <f aca="false">INDEX(Products!$C:$C,MATCH(C6632,Products!$A:$A,0))</f>
        <v>Mobiles &amp; Accessories</v>
      </c>
      <c r="I6632" s="0" t="str">
        <f aca="false">INDEX(Orders!$D:$D,MATCH(B6632,Orders!$A:$A,0))</f>
        <v>Delivered</v>
      </c>
      <c r="J6632" s="8" t="n">
        <f aca="false">INDEX(Products!$E:$E,MATCH(C6632,Products!$A:$A,0))</f>
        <v>48704.05</v>
      </c>
      <c r="K6632" s="8" t="n">
        <f aca="false">D6632*J6632</f>
        <v>48704.05</v>
      </c>
    </row>
    <row r="6633" customFormat="false" ht="15" hidden="false" customHeight="false" outlineLevel="0" collapsed="false">
      <c r="A6633" s="0" t="s">
        <v>14401</v>
      </c>
      <c r="B6633" s="0" t="s">
        <v>5812</v>
      </c>
      <c r="C6633" s="0" t="s">
        <v>7644</v>
      </c>
      <c r="D6633" s="0" t="n">
        <v>1</v>
      </c>
      <c r="E6633" s="8" t="n">
        <v>14779</v>
      </c>
      <c r="F6633" s="0" t="n">
        <v>0</v>
      </c>
      <c r="G6633" s="8" t="n">
        <v>14779</v>
      </c>
      <c r="H6633" s="0" t="str">
        <f aca="false">INDEX(Products!$C:$C,MATCH(C6633,Products!$A:$A,0))</f>
        <v>Mobiles &amp; Accessories</v>
      </c>
      <c r="I6633" s="0" t="str">
        <f aca="false">INDEX(Orders!$D:$D,MATCH(B6633,Orders!$A:$A,0))</f>
        <v>Delivered</v>
      </c>
      <c r="J6633" s="8" t="n">
        <f aca="false">INDEX(Products!$E:$E,MATCH(C6633,Products!$A:$A,0))</f>
        <v>10119.61</v>
      </c>
      <c r="K6633" s="8" t="n">
        <f aca="false">D6633*J6633</f>
        <v>10119.61</v>
      </c>
    </row>
    <row r="6634" customFormat="false" ht="15" hidden="false" customHeight="false" outlineLevel="0" collapsed="false">
      <c r="A6634" s="0" t="s">
        <v>14402</v>
      </c>
      <c r="B6634" s="0" t="s">
        <v>5813</v>
      </c>
      <c r="C6634" s="0" t="s">
        <v>7769</v>
      </c>
      <c r="D6634" s="0" t="n">
        <v>1</v>
      </c>
      <c r="E6634" s="8" t="n">
        <v>14609</v>
      </c>
      <c r="F6634" s="0" t="n">
        <v>0</v>
      </c>
      <c r="G6634" s="8" t="n">
        <v>14609</v>
      </c>
      <c r="H6634" s="0" t="str">
        <f aca="false">INDEX(Products!$C:$C,MATCH(C6634,Products!$A:$A,0))</f>
        <v>Home &amp; Kitchen</v>
      </c>
      <c r="I6634" s="0" t="str">
        <f aca="false">INDEX(Orders!$D:$D,MATCH(B6634,Orders!$A:$A,0))</f>
        <v>Delivered</v>
      </c>
      <c r="J6634" s="8" t="n">
        <f aca="false">INDEX(Products!$E:$E,MATCH(C6634,Products!$A:$A,0))</f>
        <v>8695.64</v>
      </c>
      <c r="K6634" s="8" t="n">
        <f aca="false">D6634*J6634</f>
        <v>8695.64</v>
      </c>
    </row>
    <row r="6635" customFormat="false" ht="15" hidden="false" customHeight="false" outlineLevel="0" collapsed="false">
      <c r="A6635" s="0" t="s">
        <v>14403</v>
      </c>
      <c r="B6635" s="0" t="s">
        <v>5814</v>
      </c>
      <c r="C6635" s="0" t="s">
        <v>7632</v>
      </c>
      <c r="D6635" s="0" t="n">
        <v>1</v>
      </c>
      <c r="E6635" s="8" t="n">
        <v>2139</v>
      </c>
      <c r="F6635" s="0" t="n">
        <v>0</v>
      </c>
      <c r="G6635" s="8" t="n">
        <v>2139</v>
      </c>
      <c r="H6635" s="0" t="str">
        <f aca="false">INDEX(Products!$C:$C,MATCH(C6635,Products!$A:$A,0))</f>
        <v>Fashion</v>
      </c>
      <c r="I6635" s="0" t="str">
        <f aca="false">INDEX(Orders!$D:$D,MATCH(B6635,Orders!$A:$A,0))</f>
        <v>Delivered</v>
      </c>
      <c r="J6635" s="8" t="n">
        <f aca="false">INDEX(Products!$E:$E,MATCH(C6635,Products!$A:$A,0))</f>
        <v>1562.3</v>
      </c>
      <c r="K6635" s="8" t="n">
        <f aca="false">D6635*J6635</f>
        <v>1562.3</v>
      </c>
    </row>
    <row r="6636" customFormat="false" ht="15" hidden="false" customHeight="false" outlineLevel="0" collapsed="false">
      <c r="A6636" s="0" t="s">
        <v>14404</v>
      </c>
      <c r="B6636" s="0" t="s">
        <v>5814</v>
      </c>
      <c r="C6636" s="0" t="s">
        <v>7769</v>
      </c>
      <c r="D6636" s="0" t="n">
        <v>1</v>
      </c>
      <c r="E6636" s="8" t="n">
        <v>14609</v>
      </c>
      <c r="F6636" s="0" t="n">
        <v>10</v>
      </c>
      <c r="G6636" s="8" t="n">
        <v>13148.1</v>
      </c>
      <c r="H6636" s="0" t="str">
        <f aca="false">INDEX(Products!$C:$C,MATCH(C6636,Products!$A:$A,0))</f>
        <v>Home &amp; Kitchen</v>
      </c>
      <c r="I6636" s="0" t="str">
        <f aca="false">INDEX(Orders!$D:$D,MATCH(B6636,Orders!$A:$A,0))</f>
        <v>Delivered</v>
      </c>
      <c r="J6636" s="8" t="n">
        <f aca="false">INDEX(Products!$E:$E,MATCH(C6636,Products!$A:$A,0))</f>
        <v>8695.64</v>
      </c>
      <c r="K6636" s="8" t="n">
        <f aca="false">D6636*J6636</f>
        <v>8695.64</v>
      </c>
    </row>
    <row r="6637" customFormat="false" ht="15" hidden="false" customHeight="false" outlineLevel="0" collapsed="false">
      <c r="A6637" s="0" t="s">
        <v>14405</v>
      </c>
      <c r="B6637" s="0" t="s">
        <v>5815</v>
      </c>
      <c r="C6637" s="0" t="s">
        <v>7961</v>
      </c>
      <c r="D6637" s="0" t="n">
        <v>1</v>
      </c>
      <c r="E6637" s="8" t="n">
        <v>7140</v>
      </c>
      <c r="F6637" s="0" t="n">
        <v>15</v>
      </c>
      <c r="G6637" s="8" t="n">
        <v>6069</v>
      </c>
      <c r="H6637" s="0" t="str">
        <f aca="false">INDEX(Products!$C:$C,MATCH(C6637,Products!$A:$A,0))</f>
        <v>Mobiles &amp; Accessories</v>
      </c>
      <c r="I6637" s="0" t="str">
        <f aca="false">INDEX(Orders!$D:$D,MATCH(B6637,Orders!$A:$A,0))</f>
        <v>Delivered</v>
      </c>
      <c r="J6637" s="8" t="n">
        <f aca="false">INDEX(Products!$E:$E,MATCH(C6637,Products!$A:$A,0))</f>
        <v>4319.28</v>
      </c>
      <c r="K6637" s="8" t="n">
        <f aca="false">D6637*J6637</f>
        <v>4319.28</v>
      </c>
    </row>
    <row r="6638" customFormat="false" ht="15" hidden="false" customHeight="false" outlineLevel="0" collapsed="false">
      <c r="A6638" s="0" t="s">
        <v>14406</v>
      </c>
      <c r="B6638" s="0" t="s">
        <v>5815</v>
      </c>
      <c r="C6638" s="0" t="s">
        <v>7666</v>
      </c>
      <c r="D6638" s="0" t="n">
        <v>2</v>
      </c>
      <c r="E6638" s="8" t="n">
        <v>42709</v>
      </c>
      <c r="F6638" s="0" t="n">
        <v>15</v>
      </c>
      <c r="G6638" s="8" t="n">
        <v>72605.3</v>
      </c>
      <c r="H6638" s="0" t="str">
        <f aca="false">INDEX(Products!$C:$C,MATCH(C6638,Products!$A:$A,0))</f>
        <v>Electronics</v>
      </c>
      <c r="I6638" s="0" t="str">
        <f aca="false">INDEX(Orders!$D:$D,MATCH(B6638,Orders!$A:$A,0))</f>
        <v>Delivered</v>
      </c>
      <c r="J6638" s="8" t="n">
        <f aca="false">INDEX(Products!$E:$E,MATCH(C6638,Products!$A:$A,0))</f>
        <v>27728.89</v>
      </c>
      <c r="K6638" s="8" t="n">
        <f aca="false">D6638*J6638</f>
        <v>55457.78</v>
      </c>
    </row>
    <row r="6639" customFormat="false" ht="15" hidden="false" customHeight="false" outlineLevel="0" collapsed="false">
      <c r="A6639" s="0" t="s">
        <v>14407</v>
      </c>
      <c r="B6639" s="0" t="s">
        <v>5816</v>
      </c>
      <c r="C6639" s="0" t="s">
        <v>7818</v>
      </c>
      <c r="D6639" s="0" t="n">
        <v>3</v>
      </c>
      <c r="E6639" s="8" t="n">
        <v>23750</v>
      </c>
      <c r="F6639" s="0" t="n">
        <v>0</v>
      </c>
      <c r="G6639" s="8" t="n">
        <v>71250</v>
      </c>
      <c r="H6639" s="0" t="str">
        <f aca="false">INDEX(Products!$C:$C,MATCH(C6639,Products!$A:$A,0))</f>
        <v>Electronics</v>
      </c>
      <c r="I6639" s="0" t="str">
        <f aca="false">INDEX(Orders!$D:$D,MATCH(B6639,Orders!$A:$A,0))</f>
        <v>Returned</v>
      </c>
      <c r="J6639" s="8" t="n">
        <f aca="false">INDEX(Products!$E:$E,MATCH(C6639,Products!$A:$A,0))</f>
        <v>15949.33</v>
      </c>
      <c r="K6639" s="8" t="n">
        <f aca="false">D6639*J6639</f>
        <v>47847.99</v>
      </c>
    </row>
    <row r="6640" customFormat="false" ht="15" hidden="false" customHeight="false" outlineLevel="0" collapsed="false">
      <c r="A6640" s="0" t="s">
        <v>14408</v>
      </c>
      <c r="B6640" s="0" t="s">
        <v>5816</v>
      </c>
      <c r="C6640" s="0" t="s">
        <v>8152</v>
      </c>
      <c r="D6640" s="0" t="n">
        <v>1</v>
      </c>
      <c r="E6640" s="8" t="n">
        <v>3759</v>
      </c>
      <c r="F6640" s="0" t="n">
        <v>30</v>
      </c>
      <c r="G6640" s="8" t="n">
        <v>2631.3</v>
      </c>
      <c r="H6640" s="0" t="str">
        <f aca="false">INDEX(Products!$C:$C,MATCH(C6640,Products!$A:$A,0))</f>
        <v>Fashion</v>
      </c>
      <c r="I6640" s="0" t="str">
        <f aca="false">INDEX(Orders!$D:$D,MATCH(B6640,Orders!$A:$A,0))</f>
        <v>Returned</v>
      </c>
      <c r="J6640" s="8" t="n">
        <f aca="false">INDEX(Products!$E:$E,MATCH(C6640,Products!$A:$A,0))</f>
        <v>2136.16</v>
      </c>
      <c r="K6640" s="8" t="n">
        <f aca="false">D6640*J6640</f>
        <v>2136.16</v>
      </c>
    </row>
    <row r="6641" customFormat="false" ht="15" hidden="false" customHeight="false" outlineLevel="0" collapsed="false">
      <c r="A6641" s="0" t="s">
        <v>14409</v>
      </c>
      <c r="B6641" s="0" t="s">
        <v>5817</v>
      </c>
      <c r="C6641" s="0" t="s">
        <v>7620</v>
      </c>
      <c r="D6641" s="0" t="n">
        <v>1</v>
      </c>
      <c r="E6641" s="8" t="n">
        <v>8729</v>
      </c>
      <c r="F6641" s="0" t="n">
        <v>10</v>
      </c>
      <c r="G6641" s="8" t="n">
        <v>7856.1</v>
      </c>
      <c r="H6641" s="0" t="str">
        <f aca="false">INDEX(Products!$C:$C,MATCH(C6641,Products!$A:$A,0))</f>
        <v>Electronics</v>
      </c>
      <c r="I6641" s="0" t="str">
        <f aca="false">INDEX(Orders!$D:$D,MATCH(B6641,Orders!$A:$A,0))</f>
        <v>Delivered</v>
      </c>
      <c r="J6641" s="8" t="n">
        <f aca="false">INDEX(Products!$E:$E,MATCH(C6641,Products!$A:$A,0))</f>
        <v>6197.6</v>
      </c>
      <c r="K6641" s="8" t="n">
        <f aca="false">D6641*J6641</f>
        <v>6197.6</v>
      </c>
    </row>
    <row r="6642" customFormat="false" ht="15" hidden="false" customHeight="false" outlineLevel="0" collapsed="false">
      <c r="A6642" s="0" t="s">
        <v>14410</v>
      </c>
      <c r="B6642" s="0" t="s">
        <v>5817</v>
      </c>
      <c r="C6642" s="0" t="s">
        <v>7676</v>
      </c>
      <c r="D6642" s="0" t="n">
        <v>1</v>
      </c>
      <c r="E6642" s="8" t="n">
        <v>33759</v>
      </c>
      <c r="F6642" s="0" t="n">
        <v>15</v>
      </c>
      <c r="G6642" s="8" t="n">
        <v>28695.15</v>
      </c>
      <c r="H6642" s="0" t="str">
        <f aca="false">INDEX(Products!$C:$C,MATCH(C6642,Products!$A:$A,0))</f>
        <v>Furniture</v>
      </c>
      <c r="I6642" s="0" t="str">
        <f aca="false">INDEX(Orders!$D:$D,MATCH(B6642,Orders!$A:$A,0))</f>
        <v>Delivered</v>
      </c>
      <c r="J6642" s="8" t="n">
        <f aca="false">INDEX(Products!$E:$E,MATCH(C6642,Products!$A:$A,0))</f>
        <v>19897.05</v>
      </c>
      <c r="K6642" s="8" t="n">
        <f aca="false">D6642*J6642</f>
        <v>19897.05</v>
      </c>
    </row>
    <row r="6643" customFormat="false" ht="15" hidden="false" customHeight="false" outlineLevel="0" collapsed="false">
      <c r="A6643" s="0" t="s">
        <v>14411</v>
      </c>
      <c r="B6643" s="0" t="s">
        <v>5817</v>
      </c>
      <c r="C6643" s="0" t="s">
        <v>7947</v>
      </c>
      <c r="D6643" s="0" t="n">
        <v>1</v>
      </c>
      <c r="E6643" s="8" t="n">
        <v>9320</v>
      </c>
      <c r="F6643" s="0" t="n">
        <v>0</v>
      </c>
      <c r="G6643" s="8" t="n">
        <v>9320</v>
      </c>
      <c r="H6643" s="0" t="str">
        <f aca="false">INDEX(Products!$C:$C,MATCH(C6643,Products!$A:$A,0))</f>
        <v>Home &amp; Kitchen</v>
      </c>
      <c r="I6643" s="0" t="str">
        <f aca="false">INDEX(Orders!$D:$D,MATCH(B6643,Orders!$A:$A,0))</f>
        <v>Delivered</v>
      </c>
      <c r="J6643" s="8" t="n">
        <f aca="false">INDEX(Products!$E:$E,MATCH(C6643,Products!$A:$A,0))</f>
        <v>6164.02</v>
      </c>
      <c r="K6643" s="8" t="n">
        <f aca="false">D6643*J6643</f>
        <v>6164.02</v>
      </c>
    </row>
    <row r="6644" customFormat="false" ht="15" hidden="false" customHeight="false" outlineLevel="0" collapsed="false">
      <c r="A6644" s="0" t="s">
        <v>14412</v>
      </c>
      <c r="B6644" s="0" t="s">
        <v>5818</v>
      </c>
      <c r="C6644" s="0" t="s">
        <v>7705</v>
      </c>
      <c r="D6644" s="0" t="n">
        <v>1</v>
      </c>
      <c r="E6644" s="8" t="n">
        <v>2409</v>
      </c>
      <c r="F6644" s="0" t="n">
        <v>15</v>
      </c>
      <c r="G6644" s="8" t="n">
        <v>2047.65</v>
      </c>
      <c r="H6644" s="0" t="str">
        <f aca="false">INDEX(Products!$C:$C,MATCH(C6644,Products!$A:$A,0))</f>
        <v>Fashion</v>
      </c>
      <c r="I6644" s="0" t="str">
        <f aca="false">INDEX(Orders!$D:$D,MATCH(B6644,Orders!$A:$A,0))</f>
        <v>Returned</v>
      </c>
      <c r="J6644" s="8" t="n">
        <f aca="false">INDEX(Products!$E:$E,MATCH(C6644,Products!$A:$A,0))</f>
        <v>1619.11</v>
      </c>
      <c r="K6644" s="8" t="n">
        <f aca="false">D6644*J6644</f>
        <v>1619.11</v>
      </c>
    </row>
    <row r="6645" customFormat="false" ht="15" hidden="false" customHeight="false" outlineLevel="0" collapsed="false">
      <c r="A6645" s="0" t="s">
        <v>14413</v>
      </c>
      <c r="B6645" s="0" t="s">
        <v>5819</v>
      </c>
      <c r="C6645" s="0" t="s">
        <v>7860</v>
      </c>
      <c r="D6645" s="0" t="n">
        <v>1</v>
      </c>
      <c r="E6645" s="8" t="n">
        <v>24399</v>
      </c>
      <c r="F6645" s="0" t="n">
        <v>0</v>
      </c>
      <c r="G6645" s="8" t="n">
        <v>24399</v>
      </c>
      <c r="H6645" s="0" t="str">
        <f aca="false">INDEX(Products!$C:$C,MATCH(C6645,Products!$A:$A,0))</f>
        <v>Mobiles &amp; Accessories</v>
      </c>
      <c r="I6645" s="0" t="str">
        <f aca="false">INDEX(Orders!$D:$D,MATCH(B6645,Orders!$A:$A,0))</f>
        <v>Delivered</v>
      </c>
      <c r="J6645" s="8" t="n">
        <f aca="false">INDEX(Products!$E:$E,MATCH(C6645,Products!$A:$A,0))</f>
        <v>14822.21</v>
      </c>
      <c r="K6645" s="8" t="n">
        <f aca="false">D6645*J6645</f>
        <v>14822.21</v>
      </c>
    </row>
    <row r="6646" customFormat="false" ht="15" hidden="false" customHeight="false" outlineLevel="0" collapsed="false">
      <c r="A6646" s="0" t="s">
        <v>14414</v>
      </c>
      <c r="B6646" s="0" t="s">
        <v>5820</v>
      </c>
      <c r="C6646" s="0" t="s">
        <v>7657</v>
      </c>
      <c r="D6646" s="0" t="n">
        <v>1</v>
      </c>
      <c r="E6646" s="8" t="n">
        <v>2549</v>
      </c>
      <c r="F6646" s="0" t="n">
        <v>10</v>
      </c>
      <c r="G6646" s="8" t="n">
        <v>2294.1</v>
      </c>
      <c r="H6646" s="0" t="str">
        <f aca="false">INDEX(Products!$C:$C,MATCH(C6646,Products!$A:$A,0))</f>
        <v>Beauty &amp; Personal Care</v>
      </c>
      <c r="I6646" s="0" t="str">
        <f aca="false">INDEX(Orders!$D:$D,MATCH(B6646,Orders!$A:$A,0))</f>
        <v>Delivered</v>
      </c>
      <c r="J6646" s="8" t="n">
        <f aca="false">INDEX(Products!$E:$E,MATCH(C6646,Products!$A:$A,0))</f>
        <v>1757.39</v>
      </c>
      <c r="K6646" s="8" t="n">
        <f aca="false">D6646*J6646</f>
        <v>1757.39</v>
      </c>
    </row>
    <row r="6647" customFormat="false" ht="15" hidden="false" customHeight="false" outlineLevel="0" collapsed="false">
      <c r="A6647" s="0" t="s">
        <v>14415</v>
      </c>
      <c r="B6647" s="0" t="s">
        <v>5821</v>
      </c>
      <c r="C6647" s="0" t="s">
        <v>8127</v>
      </c>
      <c r="D6647" s="0" t="n">
        <v>2</v>
      </c>
      <c r="E6647" s="8" t="n">
        <v>1239</v>
      </c>
      <c r="F6647" s="0" t="n">
        <v>15</v>
      </c>
      <c r="G6647" s="8" t="n">
        <v>2106.3</v>
      </c>
      <c r="H6647" s="0" t="str">
        <f aca="false">INDEX(Products!$C:$C,MATCH(C6647,Products!$A:$A,0))</f>
        <v>Sports &amp; Fitness</v>
      </c>
      <c r="I6647" s="0" t="str">
        <f aca="false">INDEX(Orders!$D:$D,MATCH(B6647,Orders!$A:$A,0))</f>
        <v>Delivered</v>
      </c>
      <c r="J6647" s="8" t="n">
        <f aca="false">INDEX(Products!$E:$E,MATCH(C6647,Products!$A:$A,0))</f>
        <v>686.19</v>
      </c>
      <c r="K6647" s="8" t="n">
        <f aca="false">D6647*J6647</f>
        <v>1372.38</v>
      </c>
    </row>
    <row r="6648" customFormat="false" ht="15" hidden="false" customHeight="false" outlineLevel="0" collapsed="false">
      <c r="A6648" s="0" t="s">
        <v>14416</v>
      </c>
      <c r="B6648" s="0" t="s">
        <v>5821</v>
      </c>
      <c r="C6648" s="0" t="s">
        <v>7750</v>
      </c>
      <c r="D6648" s="0" t="n">
        <v>1</v>
      </c>
      <c r="E6648" s="8" t="n">
        <v>789</v>
      </c>
      <c r="F6648" s="0" t="n">
        <v>30</v>
      </c>
      <c r="G6648" s="8" t="n">
        <v>552.3</v>
      </c>
      <c r="H6648" s="0" t="str">
        <f aca="false">INDEX(Products!$C:$C,MATCH(C6648,Products!$A:$A,0))</f>
        <v>Grocery</v>
      </c>
      <c r="I6648" s="0" t="str">
        <f aca="false">INDEX(Orders!$D:$D,MATCH(B6648,Orders!$A:$A,0))</f>
        <v>Delivered</v>
      </c>
      <c r="J6648" s="8" t="n">
        <f aca="false">INDEX(Products!$E:$E,MATCH(C6648,Products!$A:$A,0))</f>
        <v>444.79</v>
      </c>
      <c r="K6648" s="8" t="n">
        <f aca="false">D6648*J6648</f>
        <v>444.79</v>
      </c>
    </row>
    <row r="6649" customFormat="false" ht="15" hidden="false" customHeight="false" outlineLevel="0" collapsed="false">
      <c r="A6649" s="0" t="s">
        <v>14417</v>
      </c>
      <c r="B6649" s="0" t="s">
        <v>5822</v>
      </c>
      <c r="C6649" s="0" t="s">
        <v>7990</v>
      </c>
      <c r="D6649" s="0" t="n">
        <v>1</v>
      </c>
      <c r="E6649" s="8" t="n">
        <v>25780</v>
      </c>
      <c r="F6649" s="0" t="n">
        <v>30</v>
      </c>
      <c r="G6649" s="8" t="n">
        <v>18046</v>
      </c>
      <c r="H6649" s="0" t="str">
        <f aca="false">INDEX(Products!$C:$C,MATCH(C6649,Products!$A:$A,0))</f>
        <v>Electronics</v>
      </c>
      <c r="I6649" s="0" t="str">
        <f aca="false">INDEX(Orders!$D:$D,MATCH(B6649,Orders!$A:$A,0))</f>
        <v>Cancelled</v>
      </c>
      <c r="J6649" s="8" t="n">
        <f aca="false">INDEX(Products!$E:$E,MATCH(C6649,Products!$A:$A,0))</f>
        <v>18157.51</v>
      </c>
      <c r="K6649" s="8" t="n">
        <f aca="false">D6649*J6649</f>
        <v>18157.51</v>
      </c>
    </row>
    <row r="6650" customFormat="false" ht="15" hidden="false" customHeight="false" outlineLevel="0" collapsed="false">
      <c r="A6650" s="0" t="s">
        <v>14418</v>
      </c>
      <c r="B6650" s="0" t="s">
        <v>5823</v>
      </c>
      <c r="C6650" s="0" t="s">
        <v>7628</v>
      </c>
      <c r="D6650" s="0" t="n">
        <v>1</v>
      </c>
      <c r="E6650" s="8" t="n">
        <v>40359</v>
      </c>
      <c r="F6650" s="0" t="n">
        <v>0</v>
      </c>
      <c r="G6650" s="8" t="n">
        <v>40359</v>
      </c>
      <c r="H6650" s="0" t="str">
        <f aca="false">INDEX(Products!$C:$C,MATCH(C6650,Products!$A:$A,0))</f>
        <v>Mobiles &amp; Accessories</v>
      </c>
      <c r="I6650" s="0" t="str">
        <f aca="false">INDEX(Orders!$D:$D,MATCH(B6650,Orders!$A:$A,0))</f>
        <v>Cancelled</v>
      </c>
      <c r="J6650" s="8" t="n">
        <f aca="false">INDEX(Products!$E:$E,MATCH(C6650,Products!$A:$A,0))</f>
        <v>23885.95</v>
      </c>
      <c r="K6650" s="8" t="n">
        <f aca="false">D6650*J6650</f>
        <v>23885.95</v>
      </c>
    </row>
    <row r="6651" customFormat="false" ht="15" hidden="false" customHeight="false" outlineLevel="0" collapsed="false">
      <c r="A6651" s="0" t="s">
        <v>14419</v>
      </c>
      <c r="B6651" s="0" t="s">
        <v>5824</v>
      </c>
      <c r="C6651" s="0" t="s">
        <v>7714</v>
      </c>
      <c r="D6651" s="0" t="n">
        <v>1</v>
      </c>
      <c r="E6651" s="8" t="n">
        <v>4709</v>
      </c>
      <c r="F6651" s="0" t="n">
        <v>10</v>
      </c>
      <c r="G6651" s="8" t="n">
        <v>4238.1</v>
      </c>
      <c r="H6651" s="0" t="str">
        <f aca="false">INDEX(Products!$C:$C,MATCH(C6651,Products!$A:$A,0))</f>
        <v>Home &amp; Kitchen</v>
      </c>
      <c r="I6651" s="0" t="str">
        <f aca="false">INDEX(Orders!$D:$D,MATCH(B6651,Orders!$A:$A,0))</f>
        <v>Delivered</v>
      </c>
      <c r="J6651" s="8" t="n">
        <f aca="false">INDEX(Products!$E:$E,MATCH(C6651,Products!$A:$A,0))</f>
        <v>2876.2</v>
      </c>
      <c r="K6651" s="8" t="n">
        <f aca="false">D6651*J6651</f>
        <v>2876.2</v>
      </c>
    </row>
    <row r="6652" customFormat="false" ht="15" hidden="false" customHeight="false" outlineLevel="0" collapsed="false">
      <c r="A6652" s="0" t="s">
        <v>14420</v>
      </c>
      <c r="B6652" s="0" t="s">
        <v>5824</v>
      </c>
      <c r="C6652" s="0" t="s">
        <v>8094</v>
      </c>
      <c r="D6652" s="0" t="n">
        <v>1</v>
      </c>
      <c r="E6652" s="8" t="n">
        <v>3199</v>
      </c>
      <c r="F6652" s="0" t="n">
        <v>5</v>
      </c>
      <c r="G6652" s="8" t="n">
        <v>3039.05</v>
      </c>
      <c r="H6652" s="0" t="str">
        <f aca="false">INDEX(Products!$C:$C,MATCH(C6652,Products!$A:$A,0))</f>
        <v>Sports &amp; Fitness</v>
      </c>
      <c r="I6652" s="0" t="str">
        <f aca="false">INDEX(Orders!$D:$D,MATCH(B6652,Orders!$A:$A,0))</f>
        <v>Delivered</v>
      </c>
      <c r="J6652" s="8" t="n">
        <f aca="false">INDEX(Products!$E:$E,MATCH(C6652,Products!$A:$A,0))</f>
        <v>1765.83</v>
      </c>
      <c r="K6652" s="8" t="n">
        <f aca="false">D6652*J6652</f>
        <v>1765.83</v>
      </c>
    </row>
    <row r="6653" customFormat="false" ht="15" hidden="false" customHeight="false" outlineLevel="0" collapsed="false">
      <c r="A6653" s="0" t="s">
        <v>14421</v>
      </c>
      <c r="B6653" s="0" t="s">
        <v>5825</v>
      </c>
      <c r="C6653" s="0" t="s">
        <v>8419</v>
      </c>
      <c r="D6653" s="0" t="n">
        <v>1</v>
      </c>
      <c r="E6653" s="8" t="n">
        <v>35300</v>
      </c>
      <c r="F6653" s="0" t="n">
        <v>15</v>
      </c>
      <c r="G6653" s="8" t="n">
        <v>30005</v>
      </c>
      <c r="H6653" s="0" t="str">
        <f aca="false">INDEX(Products!$C:$C,MATCH(C6653,Products!$A:$A,0))</f>
        <v>Electronics</v>
      </c>
      <c r="I6653" s="0" t="str">
        <f aca="false">INDEX(Orders!$D:$D,MATCH(B6653,Orders!$A:$A,0))</f>
        <v>Delivered</v>
      </c>
      <c r="J6653" s="8" t="n">
        <f aca="false">INDEX(Products!$E:$E,MATCH(C6653,Products!$A:$A,0))</f>
        <v>23536.44</v>
      </c>
      <c r="K6653" s="8" t="n">
        <f aca="false">D6653*J6653</f>
        <v>23536.44</v>
      </c>
    </row>
    <row r="6654" customFormat="false" ht="15" hidden="false" customHeight="false" outlineLevel="0" collapsed="false">
      <c r="A6654" s="0" t="s">
        <v>14422</v>
      </c>
      <c r="B6654" s="0" t="s">
        <v>5828</v>
      </c>
      <c r="C6654" s="0" t="s">
        <v>7699</v>
      </c>
      <c r="D6654" s="0" t="n">
        <v>3</v>
      </c>
      <c r="E6654" s="8" t="n">
        <v>9229</v>
      </c>
      <c r="F6654" s="0" t="n">
        <v>5</v>
      </c>
      <c r="G6654" s="8" t="n">
        <v>26302.65</v>
      </c>
      <c r="H6654" s="0" t="str">
        <f aca="false">INDEX(Products!$C:$C,MATCH(C6654,Products!$A:$A,0))</f>
        <v>Sports &amp; Fitness</v>
      </c>
      <c r="I6654" s="0" t="str">
        <f aca="false">INDEX(Orders!$D:$D,MATCH(B6654,Orders!$A:$A,0))</f>
        <v>Delivered</v>
      </c>
      <c r="J6654" s="8" t="n">
        <f aca="false">INDEX(Products!$E:$E,MATCH(C6654,Products!$A:$A,0))</f>
        <v>5762.08</v>
      </c>
      <c r="K6654" s="8" t="n">
        <f aca="false">D6654*J6654</f>
        <v>17286.24</v>
      </c>
    </row>
    <row r="6655" customFormat="false" ht="15" hidden="false" customHeight="false" outlineLevel="0" collapsed="false">
      <c r="A6655" s="0" t="s">
        <v>14423</v>
      </c>
      <c r="B6655" s="0" t="s">
        <v>5828</v>
      </c>
      <c r="C6655" s="0" t="s">
        <v>7818</v>
      </c>
      <c r="D6655" s="0" t="n">
        <v>1</v>
      </c>
      <c r="E6655" s="8" t="n">
        <v>23750</v>
      </c>
      <c r="F6655" s="0" t="n">
        <v>0</v>
      </c>
      <c r="G6655" s="8" t="n">
        <v>23750</v>
      </c>
      <c r="H6655" s="0" t="str">
        <f aca="false">INDEX(Products!$C:$C,MATCH(C6655,Products!$A:$A,0))</f>
        <v>Electronics</v>
      </c>
      <c r="I6655" s="0" t="str">
        <f aca="false">INDEX(Orders!$D:$D,MATCH(B6655,Orders!$A:$A,0))</f>
        <v>Delivered</v>
      </c>
      <c r="J6655" s="8" t="n">
        <f aca="false">INDEX(Products!$E:$E,MATCH(C6655,Products!$A:$A,0))</f>
        <v>15949.33</v>
      </c>
      <c r="K6655" s="8" t="n">
        <f aca="false">D6655*J6655</f>
        <v>15949.33</v>
      </c>
    </row>
    <row r="6656" customFormat="false" ht="15" hidden="false" customHeight="false" outlineLevel="0" collapsed="false">
      <c r="A6656" s="0" t="s">
        <v>14424</v>
      </c>
      <c r="B6656" s="0" t="s">
        <v>5829</v>
      </c>
      <c r="C6656" s="0" t="s">
        <v>8221</v>
      </c>
      <c r="D6656" s="0" t="n">
        <v>1</v>
      </c>
      <c r="E6656" s="8" t="n">
        <v>31819</v>
      </c>
      <c r="F6656" s="0" t="n">
        <v>10</v>
      </c>
      <c r="G6656" s="8" t="n">
        <v>28637.1</v>
      </c>
      <c r="H6656" s="0" t="str">
        <f aca="false">INDEX(Products!$C:$C,MATCH(C6656,Products!$A:$A,0))</f>
        <v>Furniture</v>
      </c>
      <c r="I6656" s="0" t="str">
        <f aca="false">INDEX(Orders!$D:$D,MATCH(B6656,Orders!$A:$A,0))</f>
        <v>Delivered</v>
      </c>
      <c r="J6656" s="8" t="n">
        <f aca="false">INDEX(Products!$E:$E,MATCH(C6656,Products!$A:$A,0))</f>
        <v>17577.81</v>
      </c>
      <c r="K6656" s="8" t="n">
        <f aca="false">D6656*J6656</f>
        <v>17577.81</v>
      </c>
    </row>
    <row r="6657" customFormat="false" ht="15" hidden="false" customHeight="false" outlineLevel="0" collapsed="false">
      <c r="A6657" s="0" t="s">
        <v>14425</v>
      </c>
      <c r="B6657" s="0" t="s">
        <v>5832</v>
      </c>
      <c r="C6657" s="0" t="s">
        <v>7987</v>
      </c>
      <c r="D6657" s="0" t="n">
        <v>1</v>
      </c>
      <c r="E6657" s="8" t="n">
        <v>4779</v>
      </c>
      <c r="F6657" s="0" t="n">
        <v>0</v>
      </c>
      <c r="G6657" s="8" t="n">
        <v>4779</v>
      </c>
      <c r="H6657" s="0" t="str">
        <f aca="false">INDEX(Products!$C:$C,MATCH(C6657,Products!$A:$A,0))</f>
        <v>Fashion</v>
      </c>
      <c r="I6657" s="0" t="str">
        <f aca="false">INDEX(Orders!$D:$D,MATCH(B6657,Orders!$A:$A,0))</f>
        <v>Returned</v>
      </c>
      <c r="J6657" s="8" t="n">
        <f aca="false">INDEX(Products!$E:$E,MATCH(C6657,Products!$A:$A,0))</f>
        <v>3184.36</v>
      </c>
      <c r="K6657" s="8" t="n">
        <f aca="false">D6657*J6657</f>
        <v>3184.36</v>
      </c>
    </row>
    <row r="6658" customFormat="false" ht="15" hidden="false" customHeight="false" outlineLevel="0" collapsed="false">
      <c r="A6658" s="0" t="s">
        <v>14426</v>
      </c>
      <c r="B6658" s="0" t="s">
        <v>5833</v>
      </c>
      <c r="C6658" s="0" t="s">
        <v>7595</v>
      </c>
      <c r="D6658" s="0" t="n">
        <v>2</v>
      </c>
      <c r="E6658" s="8" t="n">
        <v>8040</v>
      </c>
      <c r="F6658" s="0" t="n">
        <v>5</v>
      </c>
      <c r="G6658" s="8" t="n">
        <v>15276</v>
      </c>
      <c r="H6658" s="0" t="str">
        <f aca="false">INDEX(Products!$C:$C,MATCH(C6658,Products!$A:$A,0))</f>
        <v>Home &amp; Kitchen</v>
      </c>
      <c r="I6658" s="0" t="str">
        <f aca="false">INDEX(Orders!$D:$D,MATCH(B6658,Orders!$A:$A,0))</f>
        <v>Delivered</v>
      </c>
      <c r="J6658" s="8" t="n">
        <f aca="false">INDEX(Products!$E:$E,MATCH(C6658,Products!$A:$A,0))</f>
        <v>4810.96</v>
      </c>
      <c r="K6658" s="8" t="n">
        <f aca="false">D6658*J6658</f>
        <v>9621.92</v>
      </c>
    </row>
    <row r="6659" customFormat="false" ht="15" hidden="false" customHeight="false" outlineLevel="0" collapsed="false">
      <c r="A6659" s="0" t="s">
        <v>14427</v>
      </c>
      <c r="B6659" s="0" t="s">
        <v>5835</v>
      </c>
      <c r="C6659" s="0" t="s">
        <v>7703</v>
      </c>
      <c r="D6659" s="0" t="n">
        <v>2</v>
      </c>
      <c r="E6659" s="8" t="n">
        <v>14499</v>
      </c>
      <c r="F6659" s="0" t="n">
        <v>15</v>
      </c>
      <c r="G6659" s="8" t="n">
        <v>24648.3</v>
      </c>
      <c r="H6659" s="0" t="str">
        <f aca="false">INDEX(Products!$C:$C,MATCH(C6659,Products!$A:$A,0))</f>
        <v>Electronics</v>
      </c>
      <c r="I6659" s="0" t="str">
        <f aca="false">INDEX(Orders!$D:$D,MATCH(B6659,Orders!$A:$A,0))</f>
        <v>Delivered</v>
      </c>
      <c r="J6659" s="8" t="n">
        <f aca="false">INDEX(Products!$E:$E,MATCH(C6659,Products!$A:$A,0))</f>
        <v>10624.25</v>
      </c>
      <c r="K6659" s="8" t="n">
        <f aca="false">D6659*J6659</f>
        <v>21248.5</v>
      </c>
    </row>
    <row r="6660" customFormat="false" ht="15" hidden="false" customHeight="false" outlineLevel="0" collapsed="false">
      <c r="A6660" s="0" t="s">
        <v>14428</v>
      </c>
      <c r="B6660" s="0" t="s">
        <v>5835</v>
      </c>
      <c r="C6660" s="0" t="s">
        <v>8057</v>
      </c>
      <c r="D6660" s="0" t="n">
        <v>1</v>
      </c>
      <c r="E6660" s="8" t="n">
        <v>5310</v>
      </c>
      <c r="F6660" s="0" t="n">
        <v>10</v>
      </c>
      <c r="G6660" s="8" t="n">
        <v>4779</v>
      </c>
      <c r="H6660" s="0" t="str">
        <f aca="false">INDEX(Products!$C:$C,MATCH(C6660,Products!$A:$A,0))</f>
        <v>Sports &amp; Fitness</v>
      </c>
      <c r="I6660" s="0" t="str">
        <f aca="false">INDEX(Orders!$D:$D,MATCH(B6660,Orders!$A:$A,0))</f>
        <v>Delivered</v>
      </c>
      <c r="J6660" s="8" t="n">
        <f aca="false">INDEX(Products!$E:$E,MATCH(C6660,Products!$A:$A,0))</f>
        <v>3979.51</v>
      </c>
      <c r="K6660" s="8" t="n">
        <f aca="false">D6660*J6660</f>
        <v>3979.51</v>
      </c>
    </row>
    <row r="6661" customFormat="false" ht="15" hidden="false" customHeight="false" outlineLevel="0" collapsed="false">
      <c r="A6661" s="0" t="s">
        <v>14429</v>
      </c>
      <c r="B6661" s="0" t="s">
        <v>5835</v>
      </c>
      <c r="C6661" s="0" t="s">
        <v>8306</v>
      </c>
      <c r="D6661" s="0" t="n">
        <v>1</v>
      </c>
      <c r="E6661" s="8" t="n">
        <v>6549</v>
      </c>
      <c r="F6661" s="0" t="n">
        <v>10</v>
      </c>
      <c r="G6661" s="8" t="n">
        <v>5894.1</v>
      </c>
      <c r="H6661" s="0" t="str">
        <f aca="false">INDEX(Products!$C:$C,MATCH(C6661,Products!$A:$A,0))</f>
        <v>Home &amp; Kitchen</v>
      </c>
      <c r="I6661" s="0" t="str">
        <f aca="false">INDEX(Orders!$D:$D,MATCH(B6661,Orders!$A:$A,0))</f>
        <v>Delivered</v>
      </c>
      <c r="J6661" s="8" t="n">
        <f aca="false">INDEX(Products!$E:$E,MATCH(C6661,Products!$A:$A,0))</f>
        <v>3998.73</v>
      </c>
      <c r="K6661" s="8" t="n">
        <f aca="false">D6661*J6661</f>
        <v>3998.73</v>
      </c>
    </row>
    <row r="6662" customFormat="false" ht="15" hidden="false" customHeight="false" outlineLevel="0" collapsed="false">
      <c r="A6662" s="0" t="s">
        <v>14430</v>
      </c>
      <c r="B6662" s="0" t="s">
        <v>5837</v>
      </c>
      <c r="C6662" s="0" t="s">
        <v>7821</v>
      </c>
      <c r="D6662" s="0" t="n">
        <v>1</v>
      </c>
      <c r="E6662" s="8" t="n">
        <v>2479</v>
      </c>
      <c r="F6662" s="0" t="n">
        <v>5</v>
      </c>
      <c r="G6662" s="8" t="n">
        <v>2355.05</v>
      </c>
      <c r="H6662" s="0" t="str">
        <f aca="false">INDEX(Products!$C:$C,MATCH(C6662,Products!$A:$A,0))</f>
        <v>Beauty &amp; Personal Care</v>
      </c>
      <c r="I6662" s="0" t="str">
        <f aca="false">INDEX(Orders!$D:$D,MATCH(B6662,Orders!$A:$A,0))</f>
        <v>Delivered</v>
      </c>
      <c r="J6662" s="8" t="n">
        <f aca="false">INDEX(Products!$E:$E,MATCH(C6662,Products!$A:$A,0))</f>
        <v>1727.59</v>
      </c>
      <c r="K6662" s="8" t="n">
        <f aca="false">D6662*J6662</f>
        <v>1727.59</v>
      </c>
    </row>
    <row r="6663" customFormat="false" ht="15" hidden="false" customHeight="false" outlineLevel="0" collapsed="false">
      <c r="A6663" s="0" t="s">
        <v>14431</v>
      </c>
      <c r="B6663" s="0" t="s">
        <v>5837</v>
      </c>
      <c r="C6663" s="0" t="s">
        <v>7876</v>
      </c>
      <c r="D6663" s="0" t="n">
        <v>1</v>
      </c>
      <c r="E6663" s="8" t="n">
        <v>2169</v>
      </c>
      <c r="F6663" s="0" t="n">
        <v>15</v>
      </c>
      <c r="G6663" s="8" t="n">
        <v>1843.65</v>
      </c>
      <c r="H6663" s="0" t="str">
        <f aca="false">INDEX(Products!$C:$C,MATCH(C6663,Products!$A:$A,0))</f>
        <v>Fashion</v>
      </c>
      <c r="I6663" s="0" t="str">
        <f aca="false">INDEX(Orders!$D:$D,MATCH(B6663,Orders!$A:$A,0))</f>
        <v>Delivered</v>
      </c>
      <c r="J6663" s="8" t="n">
        <f aca="false">INDEX(Products!$E:$E,MATCH(C6663,Products!$A:$A,0))</f>
        <v>1541.52</v>
      </c>
      <c r="K6663" s="8" t="n">
        <f aca="false">D6663*J6663</f>
        <v>1541.52</v>
      </c>
    </row>
    <row r="6664" customFormat="false" ht="15" hidden="false" customHeight="false" outlineLevel="0" collapsed="false">
      <c r="A6664" s="0" t="s">
        <v>14432</v>
      </c>
      <c r="B6664" s="0" t="s">
        <v>5838</v>
      </c>
      <c r="C6664" s="0" t="s">
        <v>7953</v>
      </c>
      <c r="D6664" s="0" t="n">
        <v>1</v>
      </c>
      <c r="E6664" s="8" t="n">
        <v>739</v>
      </c>
      <c r="F6664" s="0" t="n">
        <v>0</v>
      </c>
      <c r="G6664" s="8" t="n">
        <v>739</v>
      </c>
      <c r="H6664" s="0" t="str">
        <f aca="false">INDEX(Products!$C:$C,MATCH(C6664,Products!$A:$A,0))</f>
        <v>Beauty &amp; Personal Care</v>
      </c>
      <c r="I6664" s="0" t="str">
        <f aca="false">INDEX(Orders!$D:$D,MATCH(B6664,Orders!$A:$A,0))</f>
        <v>Delivered</v>
      </c>
      <c r="J6664" s="8" t="n">
        <f aca="false">INDEX(Products!$E:$E,MATCH(C6664,Products!$A:$A,0))</f>
        <v>477.84</v>
      </c>
      <c r="K6664" s="8" t="n">
        <f aca="false">D6664*J6664</f>
        <v>477.84</v>
      </c>
    </row>
    <row r="6665" customFormat="false" ht="15" hidden="false" customHeight="false" outlineLevel="0" collapsed="false">
      <c r="A6665" s="0" t="s">
        <v>14433</v>
      </c>
      <c r="B6665" s="0" t="s">
        <v>5839</v>
      </c>
      <c r="C6665" s="0" t="s">
        <v>7910</v>
      </c>
      <c r="D6665" s="0" t="n">
        <v>1</v>
      </c>
      <c r="E6665" s="8" t="n">
        <v>1649</v>
      </c>
      <c r="F6665" s="0" t="n">
        <v>10</v>
      </c>
      <c r="G6665" s="8" t="n">
        <v>1484.1</v>
      </c>
      <c r="H6665" s="0" t="str">
        <f aca="false">INDEX(Products!$C:$C,MATCH(C6665,Products!$A:$A,0))</f>
        <v>Fashion</v>
      </c>
      <c r="I6665" s="0" t="str">
        <f aca="false">INDEX(Orders!$D:$D,MATCH(B6665,Orders!$A:$A,0))</f>
        <v>Delivered</v>
      </c>
      <c r="J6665" s="8" t="n">
        <f aca="false">INDEX(Products!$E:$E,MATCH(C6665,Products!$A:$A,0))</f>
        <v>1049.68</v>
      </c>
      <c r="K6665" s="8" t="n">
        <f aca="false">D6665*J6665</f>
        <v>1049.68</v>
      </c>
    </row>
    <row r="6666" customFormat="false" ht="15" hidden="false" customHeight="false" outlineLevel="0" collapsed="false">
      <c r="A6666" s="0" t="s">
        <v>14434</v>
      </c>
      <c r="B6666" s="0" t="s">
        <v>5841</v>
      </c>
      <c r="C6666" s="0" t="s">
        <v>7935</v>
      </c>
      <c r="D6666" s="0" t="n">
        <v>1</v>
      </c>
      <c r="E6666" s="8" t="n">
        <v>4799</v>
      </c>
      <c r="F6666" s="0" t="n">
        <v>15</v>
      </c>
      <c r="G6666" s="8" t="n">
        <v>4079.15</v>
      </c>
      <c r="H6666" s="0" t="str">
        <f aca="false">INDEX(Products!$C:$C,MATCH(C6666,Products!$A:$A,0))</f>
        <v>Furniture</v>
      </c>
      <c r="I6666" s="0" t="str">
        <f aca="false">INDEX(Orders!$D:$D,MATCH(B6666,Orders!$A:$A,0))</f>
        <v>Delivered</v>
      </c>
      <c r="J6666" s="8" t="n">
        <f aca="false">INDEX(Products!$E:$E,MATCH(C6666,Products!$A:$A,0))</f>
        <v>2917.01</v>
      </c>
      <c r="K6666" s="8" t="n">
        <f aca="false">D6666*J6666</f>
        <v>2917.01</v>
      </c>
    </row>
    <row r="6667" customFormat="false" ht="15" hidden="false" customHeight="false" outlineLevel="0" collapsed="false">
      <c r="A6667" s="0" t="s">
        <v>14435</v>
      </c>
      <c r="B6667" s="0" t="s">
        <v>5841</v>
      </c>
      <c r="C6667" s="0" t="s">
        <v>7699</v>
      </c>
      <c r="D6667" s="0" t="n">
        <v>1</v>
      </c>
      <c r="E6667" s="8" t="n">
        <v>9229</v>
      </c>
      <c r="F6667" s="0" t="n">
        <v>10</v>
      </c>
      <c r="G6667" s="8" t="n">
        <v>8306.1</v>
      </c>
      <c r="H6667" s="0" t="str">
        <f aca="false">INDEX(Products!$C:$C,MATCH(C6667,Products!$A:$A,0))</f>
        <v>Sports &amp; Fitness</v>
      </c>
      <c r="I6667" s="0" t="str">
        <f aca="false">INDEX(Orders!$D:$D,MATCH(B6667,Orders!$A:$A,0))</f>
        <v>Delivered</v>
      </c>
      <c r="J6667" s="8" t="n">
        <f aca="false">INDEX(Products!$E:$E,MATCH(C6667,Products!$A:$A,0))</f>
        <v>5762.08</v>
      </c>
      <c r="K6667" s="8" t="n">
        <f aca="false">D6667*J6667</f>
        <v>5762.08</v>
      </c>
    </row>
    <row r="6668" customFormat="false" ht="15" hidden="false" customHeight="false" outlineLevel="0" collapsed="false">
      <c r="A6668" s="0" t="s">
        <v>14436</v>
      </c>
      <c r="B6668" s="0" t="s">
        <v>5843</v>
      </c>
      <c r="C6668" s="0" t="s">
        <v>7684</v>
      </c>
      <c r="D6668" s="0" t="n">
        <v>1</v>
      </c>
      <c r="E6668" s="8" t="n">
        <v>3569</v>
      </c>
      <c r="F6668" s="0" t="n">
        <v>20</v>
      </c>
      <c r="G6668" s="8" t="n">
        <v>2855.2</v>
      </c>
      <c r="H6668" s="0" t="str">
        <f aca="false">INDEX(Products!$C:$C,MATCH(C6668,Products!$A:$A,0))</f>
        <v>Electronics</v>
      </c>
      <c r="I6668" s="0" t="str">
        <f aca="false">INDEX(Orders!$D:$D,MATCH(B6668,Orders!$A:$A,0))</f>
        <v>Delivered</v>
      </c>
      <c r="J6668" s="8" t="n">
        <f aca="false">INDEX(Products!$E:$E,MATCH(C6668,Products!$A:$A,0))</f>
        <v>2290.54</v>
      </c>
      <c r="K6668" s="8" t="n">
        <f aca="false">D6668*J6668</f>
        <v>2290.54</v>
      </c>
    </row>
    <row r="6669" customFormat="false" ht="15" hidden="false" customHeight="false" outlineLevel="0" collapsed="false">
      <c r="A6669" s="0" t="s">
        <v>14437</v>
      </c>
      <c r="B6669" s="0" t="s">
        <v>5844</v>
      </c>
      <c r="C6669" s="0" t="s">
        <v>7935</v>
      </c>
      <c r="D6669" s="0" t="n">
        <v>2</v>
      </c>
      <c r="E6669" s="8" t="n">
        <v>4799</v>
      </c>
      <c r="F6669" s="0" t="n">
        <v>10</v>
      </c>
      <c r="G6669" s="8" t="n">
        <v>8638.2</v>
      </c>
      <c r="H6669" s="0" t="str">
        <f aca="false">INDEX(Products!$C:$C,MATCH(C6669,Products!$A:$A,0))</f>
        <v>Furniture</v>
      </c>
      <c r="I6669" s="0" t="str">
        <f aca="false">INDEX(Orders!$D:$D,MATCH(B6669,Orders!$A:$A,0))</f>
        <v>Delivered</v>
      </c>
      <c r="J6669" s="8" t="n">
        <f aca="false">INDEX(Products!$E:$E,MATCH(C6669,Products!$A:$A,0))</f>
        <v>2917.01</v>
      </c>
      <c r="K6669" s="8" t="n">
        <f aca="false">D6669*J6669</f>
        <v>5834.02</v>
      </c>
    </row>
    <row r="6670" customFormat="false" ht="15" hidden="false" customHeight="false" outlineLevel="0" collapsed="false">
      <c r="A6670" s="0" t="s">
        <v>14438</v>
      </c>
      <c r="B6670" s="0" t="s">
        <v>5845</v>
      </c>
      <c r="C6670" s="0" t="s">
        <v>7895</v>
      </c>
      <c r="D6670" s="0" t="n">
        <v>2</v>
      </c>
      <c r="E6670" s="8" t="n">
        <v>789</v>
      </c>
      <c r="F6670" s="0" t="n">
        <v>5</v>
      </c>
      <c r="G6670" s="8" t="n">
        <v>1499.1</v>
      </c>
      <c r="H6670" s="0" t="str">
        <f aca="false">INDEX(Products!$C:$C,MATCH(C6670,Products!$A:$A,0))</f>
        <v>Fashion</v>
      </c>
      <c r="I6670" s="0" t="str">
        <f aca="false">INDEX(Orders!$D:$D,MATCH(B6670,Orders!$A:$A,0))</f>
        <v>Delivered</v>
      </c>
      <c r="J6670" s="8" t="n">
        <f aca="false">INDEX(Products!$E:$E,MATCH(C6670,Products!$A:$A,0))</f>
        <v>495.92</v>
      </c>
      <c r="K6670" s="8" t="n">
        <f aca="false">D6670*J6670</f>
        <v>991.84</v>
      </c>
    </row>
    <row r="6671" customFormat="false" ht="15" hidden="false" customHeight="false" outlineLevel="0" collapsed="false">
      <c r="A6671" s="0" t="s">
        <v>14439</v>
      </c>
      <c r="B6671" s="0" t="s">
        <v>5846</v>
      </c>
      <c r="C6671" s="0" t="s">
        <v>7593</v>
      </c>
      <c r="D6671" s="0" t="n">
        <v>1</v>
      </c>
      <c r="E6671" s="8" t="n">
        <v>12159</v>
      </c>
      <c r="F6671" s="0" t="n">
        <v>5</v>
      </c>
      <c r="G6671" s="8" t="n">
        <v>11551.05</v>
      </c>
      <c r="H6671" s="0" t="str">
        <f aca="false">INDEX(Products!$C:$C,MATCH(C6671,Products!$A:$A,0))</f>
        <v>Mobiles &amp; Accessories</v>
      </c>
      <c r="I6671" s="0" t="str">
        <f aca="false">INDEX(Orders!$D:$D,MATCH(B6671,Orders!$A:$A,0))</f>
        <v>Delivered</v>
      </c>
      <c r="J6671" s="8" t="n">
        <f aca="false">INDEX(Products!$E:$E,MATCH(C6671,Products!$A:$A,0))</f>
        <v>8791.68</v>
      </c>
      <c r="K6671" s="8" t="n">
        <f aca="false">D6671*J6671</f>
        <v>8791.68</v>
      </c>
    </row>
    <row r="6672" customFormat="false" ht="15" hidden="false" customHeight="false" outlineLevel="0" collapsed="false">
      <c r="A6672" s="0" t="s">
        <v>14440</v>
      </c>
      <c r="B6672" s="0" t="s">
        <v>5848</v>
      </c>
      <c r="C6672" s="0" t="s">
        <v>8130</v>
      </c>
      <c r="D6672" s="0" t="n">
        <v>3</v>
      </c>
      <c r="E6672" s="8" t="n">
        <v>7929</v>
      </c>
      <c r="F6672" s="0" t="n">
        <v>15</v>
      </c>
      <c r="G6672" s="8" t="n">
        <v>20218.95</v>
      </c>
      <c r="H6672" s="0" t="str">
        <f aca="false">INDEX(Products!$C:$C,MATCH(C6672,Products!$A:$A,0))</f>
        <v>Home &amp; Kitchen</v>
      </c>
      <c r="I6672" s="0" t="str">
        <f aca="false">INDEX(Orders!$D:$D,MATCH(B6672,Orders!$A:$A,0))</f>
        <v>Delivered</v>
      </c>
      <c r="J6672" s="8" t="n">
        <f aca="false">INDEX(Products!$E:$E,MATCH(C6672,Products!$A:$A,0))</f>
        <v>4469.51</v>
      </c>
      <c r="K6672" s="8" t="n">
        <f aca="false">D6672*J6672</f>
        <v>13408.53</v>
      </c>
    </row>
    <row r="6673" customFormat="false" ht="15" hidden="false" customHeight="false" outlineLevel="0" collapsed="false">
      <c r="A6673" s="0" t="s">
        <v>14441</v>
      </c>
      <c r="B6673" s="0" t="s">
        <v>5848</v>
      </c>
      <c r="C6673" s="0" t="s">
        <v>7767</v>
      </c>
      <c r="D6673" s="0" t="n">
        <v>1</v>
      </c>
      <c r="E6673" s="8" t="n">
        <v>13999</v>
      </c>
      <c r="F6673" s="0" t="n">
        <v>30</v>
      </c>
      <c r="G6673" s="8" t="n">
        <v>9799.3</v>
      </c>
      <c r="H6673" s="0" t="str">
        <f aca="false">INDEX(Products!$C:$C,MATCH(C6673,Products!$A:$A,0))</f>
        <v>Mobiles &amp; Accessories</v>
      </c>
      <c r="I6673" s="0" t="str">
        <f aca="false">INDEX(Orders!$D:$D,MATCH(B6673,Orders!$A:$A,0))</f>
        <v>Delivered</v>
      </c>
      <c r="J6673" s="8" t="n">
        <f aca="false">INDEX(Products!$E:$E,MATCH(C6673,Products!$A:$A,0))</f>
        <v>10151.75</v>
      </c>
      <c r="K6673" s="8" t="n">
        <f aca="false">D6673*J6673</f>
        <v>10151.75</v>
      </c>
    </row>
    <row r="6674" customFormat="false" ht="15" hidden="false" customHeight="false" outlineLevel="0" collapsed="false">
      <c r="A6674" s="0" t="s">
        <v>14442</v>
      </c>
      <c r="B6674" s="0" t="s">
        <v>5848</v>
      </c>
      <c r="C6674" s="0" t="s">
        <v>7674</v>
      </c>
      <c r="D6674" s="0" t="n">
        <v>1</v>
      </c>
      <c r="E6674" s="8" t="n">
        <v>1629</v>
      </c>
      <c r="F6674" s="0" t="n">
        <v>5</v>
      </c>
      <c r="G6674" s="8" t="n">
        <v>1547.55</v>
      </c>
      <c r="H6674" s="0" t="str">
        <f aca="false">INDEX(Products!$C:$C,MATCH(C6674,Products!$A:$A,0))</f>
        <v>Grocery</v>
      </c>
      <c r="I6674" s="0" t="str">
        <f aca="false">INDEX(Orders!$D:$D,MATCH(B6674,Orders!$A:$A,0))</f>
        <v>Delivered</v>
      </c>
      <c r="J6674" s="8" t="n">
        <f aca="false">INDEX(Products!$E:$E,MATCH(C6674,Products!$A:$A,0))</f>
        <v>1147.73</v>
      </c>
      <c r="K6674" s="8" t="n">
        <f aca="false">D6674*J6674</f>
        <v>1147.73</v>
      </c>
    </row>
    <row r="6675" customFormat="false" ht="15" hidden="false" customHeight="false" outlineLevel="0" collapsed="false">
      <c r="A6675" s="0" t="s">
        <v>14443</v>
      </c>
      <c r="B6675" s="0" t="s">
        <v>5849</v>
      </c>
      <c r="C6675" s="0" t="s">
        <v>7842</v>
      </c>
      <c r="D6675" s="0" t="n">
        <v>1</v>
      </c>
      <c r="E6675" s="8" t="n">
        <v>4659</v>
      </c>
      <c r="F6675" s="0" t="n">
        <v>30</v>
      </c>
      <c r="G6675" s="8" t="n">
        <v>3261.3</v>
      </c>
      <c r="H6675" s="0" t="str">
        <f aca="false">INDEX(Products!$C:$C,MATCH(C6675,Products!$A:$A,0))</f>
        <v>Fashion</v>
      </c>
      <c r="I6675" s="0" t="str">
        <f aca="false">INDEX(Orders!$D:$D,MATCH(B6675,Orders!$A:$A,0))</f>
        <v>Returned</v>
      </c>
      <c r="J6675" s="8" t="n">
        <f aca="false">INDEX(Products!$E:$E,MATCH(C6675,Products!$A:$A,0))</f>
        <v>2775.53</v>
      </c>
      <c r="K6675" s="8" t="n">
        <f aca="false">D6675*J6675</f>
        <v>2775.53</v>
      </c>
    </row>
    <row r="6676" customFormat="false" ht="15" hidden="false" customHeight="false" outlineLevel="0" collapsed="false">
      <c r="A6676" s="0" t="s">
        <v>14444</v>
      </c>
      <c r="B6676" s="0" t="s">
        <v>5849</v>
      </c>
      <c r="C6676" s="0" t="s">
        <v>8051</v>
      </c>
      <c r="D6676" s="0" t="n">
        <v>1</v>
      </c>
      <c r="E6676" s="8" t="n">
        <v>9830</v>
      </c>
      <c r="F6676" s="0" t="n">
        <v>0</v>
      </c>
      <c r="G6676" s="8" t="n">
        <v>9830</v>
      </c>
      <c r="H6676" s="0" t="str">
        <f aca="false">INDEX(Products!$C:$C,MATCH(C6676,Products!$A:$A,0))</f>
        <v>Electronics</v>
      </c>
      <c r="I6676" s="0" t="str">
        <f aca="false">INDEX(Orders!$D:$D,MATCH(B6676,Orders!$A:$A,0))</f>
        <v>Returned</v>
      </c>
      <c r="J6676" s="8" t="n">
        <f aca="false">INDEX(Products!$E:$E,MATCH(C6676,Products!$A:$A,0))</f>
        <v>6404.84</v>
      </c>
      <c r="K6676" s="8" t="n">
        <f aca="false">D6676*J6676</f>
        <v>6404.84</v>
      </c>
    </row>
    <row r="6677" customFormat="false" ht="15" hidden="false" customHeight="false" outlineLevel="0" collapsed="false">
      <c r="A6677" s="0" t="s">
        <v>14445</v>
      </c>
      <c r="B6677" s="0" t="s">
        <v>5849</v>
      </c>
      <c r="C6677" s="0" t="s">
        <v>8321</v>
      </c>
      <c r="D6677" s="0" t="n">
        <v>2</v>
      </c>
      <c r="E6677" s="8" t="n">
        <v>1329</v>
      </c>
      <c r="F6677" s="0" t="n">
        <v>0</v>
      </c>
      <c r="G6677" s="8" t="n">
        <v>2658</v>
      </c>
      <c r="H6677" s="0" t="str">
        <f aca="false">INDEX(Products!$C:$C,MATCH(C6677,Products!$A:$A,0))</f>
        <v>Home &amp; Kitchen</v>
      </c>
      <c r="I6677" s="0" t="str">
        <f aca="false">INDEX(Orders!$D:$D,MATCH(B6677,Orders!$A:$A,0))</f>
        <v>Returned</v>
      </c>
      <c r="J6677" s="8" t="n">
        <f aca="false">INDEX(Products!$E:$E,MATCH(C6677,Products!$A:$A,0))</f>
        <v>896.37</v>
      </c>
      <c r="K6677" s="8" t="n">
        <f aca="false">D6677*J6677</f>
        <v>1792.74</v>
      </c>
    </row>
    <row r="6678" customFormat="false" ht="15" hidden="false" customHeight="false" outlineLevel="0" collapsed="false">
      <c r="A6678" s="0" t="s">
        <v>14446</v>
      </c>
      <c r="B6678" s="0" t="s">
        <v>5849</v>
      </c>
      <c r="C6678" s="0" t="s">
        <v>8021</v>
      </c>
      <c r="D6678" s="0" t="n">
        <v>1</v>
      </c>
      <c r="E6678" s="8" t="n">
        <v>509</v>
      </c>
      <c r="F6678" s="0" t="n">
        <v>10</v>
      </c>
      <c r="G6678" s="8" t="n">
        <v>458.1</v>
      </c>
      <c r="H6678" s="0" t="str">
        <f aca="false">INDEX(Products!$C:$C,MATCH(C6678,Products!$A:$A,0))</f>
        <v>Books</v>
      </c>
      <c r="I6678" s="0" t="str">
        <f aca="false">INDEX(Orders!$D:$D,MATCH(B6678,Orders!$A:$A,0))</f>
        <v>Returned</v>
      </c>
      <c r="J6678" s="8" t="n">
        <f aca="false">INDEX(Products!$E:$E,MATCH(C6678,Products!$A:$A,0))</f>
        <v>283.91</v>
      </c>
      <c r="K6678" s="8" t="n">
        <f aca="false">D6678*J6678</f>
        <v>283.91</v>
      </c>
    </row>
    <row r="6679" customFormat="false" ht="15" hidden="false" customHeight="false" outlineLevel="0" collapsed="false">
      <c r="A6679" s="0" t="s">
        <v>14447</v>
      </c>
      <c r="B6679" s="0" t="s">
        <v>5850</v>
      </c>
      <c r="C6679" s="0" t="s">
        <v>7719</v>
      </c>
      <c r="D6679" s="0" t="n">
        <v>1</v>
      </c>
      <c r="E6679" s="8" t="n">
        <v>13789</v>
      </c>
      <c r="F6679" s="0" t="n">
        <v>0</v>
      </c>
      <c r="G6679" s="8" t="n">
        <v>13789</v>
      </c>
      <c r="H6679" s="0" t="str">
        <f aca="false">INDEX(Products!$C:$C,MATCH(C6679,Products!$A:$A,0))</f>
        <v>Home &amp; Kitchen</v>
      </c>
      <c r="I6679" s="0" t="str">
        <f aca="false">INDEX(Orders!$D:$D,MATCH(B6679,Orders!$A:$A,0))</f>
        <v>Returned</v>
      </c>
      <c r="J6679" s="8" t="n">
        <f aca="false">INDEX(Products!$E:$E,MATCH(C6679,Products!$A:$A,0))</f>
        <v>8780.89</v>
      </c>
      <c r="K6679" s="8" t="n">
        <f aca="false">D6679*J6679</f>
        <v>8780.89</v>
      </c>
    </row>
    <row r="6680" customFormat="false" ht="15" hidden="false" customHeight="false" outlineLevel="0" collapsed="false">
      <c r="A6680" s="0" t="s">
        <v>14448</v>
      </c>
      <c r="B6680" s="0" t="s">
        <v>5851</v>
      </c>
      <c r="C6680" s="0" t="s">
        <v>7636</v>
      </c>
      <c r="D6680" s="0" t="n">
        <v>1</v>
      </c>
      <c r="E6680" s="8" t="n">
        <v>10879</v>
      </c>
      <c r="F6680" s="0" t="n">
        <v>0</v>
      </c>
      <c r="G6680" s="8" t="n">
        <v>10879</v>
      </c>
      <c r="H6680" s="0" t="str">
        <f aca="false">INDEX(Products!$C:$C,MATCH(C6680,Products!$A:$A,0))</f>
        <v>Home &amp; Kitchen</v>
      </c>
      <c r="I6680" s="0" t="str">
        <f aca="false">INDEX(Orders!$D:$D,MATCH(B6680,Orders!$A:$A,0))</f>
        <v>Delivered</v>
      </c>
      <c r="J6680" s="8" t="n">
        <f aca="false">INDEX(Products!$E:$E,MATCH(C6680,Products!$A:$A,0))</f>
        <v>7860.38</v>
      </c>
      <c r="K6680" s="8" t="n">
        <f aca="false">D6680*J6680</f>
        <v>7860.38</v>
      </c>
    </row>
    <row r="6681" customFormat="false" ht="15" hidden="false" customHeight="false" outlineLevel="0" collapsed="false">
      <c r="A6681" s="0" t="s">
        <v>14449</v>
      </c>
      <c r="B6681" s="0" t="s">
        <v>5853</v>
      </c>
      <c r="C6681" s="0" t="s">
        <v>7614</v>
      </c>
      <c r="D6681" s="0" t="n">
        <v>1</v>
      </c>
      <c r="E6681" s="8" t="n">
        <v>23049</v>
      </c>
      <c r="F6681" s="0" t="n">
        <v>5</v>
      </c>
      <c r="G6681" s="8" t="n">
        <v>21896.55</v>
      </c>
      <c r="H6681" s="0" t="str">
        <f aca="false">INDEX(Products!$C:$C,MATCH(C6681,Products!$A:$A,0))</f>
        <v>Furniture</v>
      </c>
      <c r="I6681" s="0" t="str">
        <f aca="false">INDEX(Orders!$D:$D,MATCH(B6681,Orders!$A:$A,0))</f>
        <v>Returned</v>
      </c>
      <c r="J6681" s="8" t="n">
        <f aca="false">INDEX(Products!$E:$E,MATCH(C6681,Products!$A:$A,0))</f>
        <v>13018.56</v>
      </c>
      <c r="K6681" s="8" t="n">
        <f aca="false">D6681*J6681</f>
        <v>13018.56</v>
      </c>
    </row>
    <row r="6682" customFormat="false" ht="15" hidden="false" customHeight="false" outlineLevel="0" collapsed="false">
      <c r="A6682" s="0" t="s">
        <v>14450</v>
      </c>
      <c r="B6682" s="0" t="s">
        <v>5854</v>
      </c>
      <c r="C6682" s="0" t="s">
        <v>8043</v>
      </c>
      <c r="D6682" s="0" t="n">
        <v>1</v>
      </c>
      <c r="E6682" s="8" t="n">
        <v>4009</v>
      </c>
      <c r="F6682" s="0" t="n">
        <v>10</v>
      </c>
      <c r="G6682" s="8" t="n">
        <v>3608.1</v>
      </c>
      <c r="H6682" s="0" t="str">
        <f aca="false">INDEX(Products!$C:$C,MATCH(C6682,Products!$A:$A,0))</f>
        <v>Sports &amp; Fitness</v>
      </c>
      <c r="I6682" s="0" t="str">
        <f aca="false">INDEX(Orders!$D:$D,MATCH(B6682,Orders!$A:$A,0))</f>
        <v>Delivered</v>
      </c>
      <c r="J6682" s="8" t="n">
        <f aca="false">INDEX(Products!$E:$E,MATCH(C6682,Products!$A:$A,0))</f>
        <v>2884.91</v>
      </c>
      <c r="K6682" s="8" t="n">
        <f aca="false">D6682*J6682</f>
        <v>2884.91</v>
      </c>
    </row>
    <row r="6683" customFormat="false" ht="15" hidden="false" customHeight="false" outlineLevel="0" collapsed="false">
      <c r="A6683" s="0" t="s">
        <v>14451</v>
      </c>
      <c r="B6683" s="0" t="s">
        <v>5855</v>
      </c>
      <c r="C6683" s="0" t="s">
        <v>7790</v>
      </c>
      <c r="D6683" s="0" t="n">
        <v>1</v>
      </c>
      <c r="E6683" s="8" t="n">
        <v>629</v>
      </c>
      <c r="F6683" s="0" t="n">
        <v>10</v>
      </c>
      <c r="G6683" s="8" t="n">
        <v>566.1</v>
      </c>
      <c r="H6683" s="0" t="str">
        <f aca="false">INDEX(Products!$C:$C,MATCH(C6683,Products!$A:$A,0))</f>
        <v>Grocery</v>
      </c>
      <c r="I6683" s="0" t="str">
        <f aca="false">INDEX(Orders!$D:$D,MATCH(B6683,Orders!$A:$A,0))</f>
        <v>Delivered</v>
      </c>
      <c r="J6683" s="8" t="n">
        <f aca="false">INDEX(Products!$E:$E,MATCH(C6683,Products!$A:$A,0))</f>
        <v>377.09</v>
      </c>
      <c r="K6683" s="8" t="n">
        <f aca="false">D6683*J6683</f>
        <v>377.09</v>
      </c>
    </row>
    <row r="6684" customFormat="false" ht="15" hidden="false" customHeight="false" outlineLevel="0" collapsed="false">
      <c r="A6684" s="0" t="s">
        <v>14452</v>
      </c>
      <c r="B6684" s="0" t="s">
        <v>5856</v>
      </c>
      <c r="C6684" s="0" t="s">
        <v>7605</v>
      </c>
      <c r="D6684" s="0" t="n">
        <v>1</v>
      </c>
      <c r="E6684" s="8" t="n">
        <v>7919</v>
      </c>
      <c r="F6684" s="0" t="n">
        <v>10</v>
      </c>
      <c r="G6684" s="8" t="n">
        <v>7127.1</v>
      </c>
      <c r="H6684" s="0" t="str">
        <f aca="false">INDEX(Products!$C:$C,MATCH(C6684,Products!$A:$A,0))</f>
        <v>Home &amp; Kitchen</v>
      </c>
      <c r="I6684" s="0" t="str">
        <f aca="false">INDEX(Orders!$D:$D,MATCH(B6684,Orders!$A:$A,0))</f>
        <v>Cancelled</v>
      </c>
      <c r="J6684" s="8" t="n">
        <f aca="false">INDEX(Products!$E:$E,MATCH(C6684,Products!$A:$A,0))</f>
        <v>4611.02</v>
      </c>
      <c r="K6684" s="8" t="n">
        <f aca="false">D6684*J6684</f>
        <v>4611.02</v>
      </c>
    </row>
    <row r="6685" customFormat="false" ht="15" hidden="false" customHeight="false" outlineLevel="0" collapsed="false">
      <c r="A6685" s="0" t="s">
        <v>14453</v>
      </c>
      <c r="B6685" s="0" t="s">
        <v>5856</v>
      </c>
      <c r="C6685" s="0" t="s">
        <v>7701</v>
      </c>
      <c r="D6685" s="0" t="n">
        <v>1</v>
      </c>
      <c r="E6685" s="8" t="n">
        <v>36479</v>
      </c>
      <c r="F6685" s="0" t="n">
        <v>15</v>
      </c>
      <c r="G6685" s="8" t="n">
        <v>31007.15</v>
      </c>
      <c r="H6685" s="0" t="str">
        <f aca="false">INDEX(Products!$C:$C,MATCH(C6685,Products!$A:$A,0))</f>
        <v>Electronics</v>
      </c>
      <c r="I6685" s="0" t="str">
        <f aca="false">INDEX(Orders!$D:$D,MATCH(B6685,Orders!$A:$A,0))</f>
        <v>Cancelled</v>
      </c>
      <c r="J6685" s="8" t="n">
        <f aca="false">INDEX(Products!$E:$E,MATCH(C6685,Products!$A:$A,0))</f>
        <v>23417.07</v>
      </c>
      <c r="K6685" s="8" t="n">
        <f aca="false">D6685*J6685</f>
        <v>23417.07</v>
      </c>
    </row>
    <row r="6686" customFormat="false" ht="15" hidden="false" customHeight="false" outlineLevel="0" collapsed="false">
      <c r="A6686" s="0" t="s">
        <v>14454</v>
      </c>
      <c r="B6686" s="0" t="s">
        <v>5857</v>
      </c>
      <c r="C6686" s="0" t="s">
        <v>7731</v>
      </c>
      <c r="D6686" s="0" t="n">
        <v>1</v>
      </c>
      <c r="E6686" s="8" t="n">
        <v>20750</v>
      </c>
      <c r="F6686" s="0" t="n">
        <v>0</v>
      </c>
      <c r="G6686" s="8" t="n">
        <v>20750</v>
      </c>
      <c r="H6686" s="0" t="str">
        <f aca="false">INDEX(Products!$C:$C,MATCH(C6686,Products!$A:$A,0))</f>
        <v>Electronics</v>
      </c>
      <c r="I6686" s="0" t="str">
        <f aca="false">INDEX(Orders!$D:$D,MATCH(B6686,Orders!$A:$A,0))</f>
        <v>Delivered</v>
      </c>
      <c r="J6686" s="8" t="n">
        <f aca="false">INDEX(Products!$E:$E,MATCH(C6686,Products!$A:$A,0))</f>
        <v>12173.79</v>
      </c>
      <c r="K6686" s="8" t="n">
        <f aca="false">D6686*J6686</f>
        <v>12173.79</v>
      </c>
    </row>
    <row r="6687" customFormat="false" ht="15" hidden="false" customHeight="false" outlineLevel="0" collapsed="false">
      <c r="A6687" s="0" t="s">
        <v>14455</v>
      </c>
      <c r="B6687" s="0" t="s">
        <v>5859</v>
      </c>
      <c r="C6687" s="0" t="s">
        <v>7678</v>
      </c>
      <c r="D6687" s="0" t="n">
        <v>2</v>
      </c>
      <c r="E6687" s="8" t="n">
        <v>9859</v>
      </c>
      <c r="F6687" s="0" t="n">
        <v>10</v>
      </c>
      <c r="G6687" s="8" t="n">
        <v>17746.2</v>
      </c>
      <c r="H6687" s="0" t="str">
        <f aca="false">INDEX(Products!$C:$C,MATCH(C6687,Products!$A:$A,0))</f>
        <v>Electronics</v>
      </c>
      <c r="I6687" s="0" t="str">
        <f aca="false">INDEX(Orders!$D:$D,MATCH(B6687,Orders!$A:$A,0))</f>
        <v>Delivered</v>
      </c>
      <c r="J6687" s="8" t="n">
        <f aca="false">INDEX(Products!$E:$E,MATCH(C6687,Products!$A:$A,0))</f>
        <v>6581.05</v>
      </c>
      <c r="K6687" s="8" t="n">
        <f aca="false">D6687*J6687</f>
        <v>13162.1</v>
      </c>
    </row>
    <row r="6688" customFormat="false" ht="15" hidden="false" customHeight="false" outlineLevel="0" collapsed="false">
      <c r="A6688" s="0" t="s">
        <v>14456</v>
      </c>
      <c r="B6688" s="0" t="s">
        <v>5859</v>
      </c>
      <c r="C6688" s="0" t="s">
        <v>7873</v>
      </c>
      <c r="D6688" s="0" t="n">
        <v>1</v>
      </c>
      <c r="E6688" s="8" t="n">
        <v>14909</v>
      </c>
      <c r="F6688" s="0" t="n">
        <v>5</v>
      </c>
      <c r="G6688" s="8" t="n">
        <v>14163.55</v>
      </c>
      <c r="H6688" s="0" t="str">
        <f aca="false">INDEX(Products!$C:$C,MATCH(C6688,Products!$A:$A,0))</f>
        <v>Home &amp; Kitchen</v>
      </c>
      <c r="I6688" s="0" t="str">
        <f aca="false">INDEX(Orders!$D:$D,MATCH(B6688,Orders!$A:$A,0))</f>
        <v>Delivered</v>
      </c>
      <c r="J6688" s="8" t="n">
        <f aca="false">INDEX(Products!$E:$E,MATCH(C6688,Products!$A:$A,0))</f>
        <v>8333.87</v>
      </c>
      <c r="K6688" s="8" t="n">
        <f aca="false">D6688*J6688</f>
        <v>8333.87</v>
      </c>
    </row>
    <row r="6689" customFormat="false" ht="15" hidden="false" customHeight="false" outlineLevel="0" collapsed="false">
      <c r="A6689" s="0" t="s">
        <v>14457</v>
      </c>
      <c r="B6689" s="0" t="s">
        <v>5861</v>
      </c>
      <c r="C6689" s="0" t="s">
        <v>7987</v>
      </c>
      <c r="D6689" s="0" t="n">
        <v>3</v>
      </c>
      <c r="E6689" s="8" t="n">
        <v>4779</v>
      </c>
      <c r="F6689" s="0" t="n">
        <v>20</v>
      </c>
      <c r="G6689" s="8" t="n">
        <v>11469.6</v>
      </c>
      <c r="H6689" s="0" t="str">
        <f aca="false">INDEX(Products!$C:$C,MATCH(C6689,Products!$A:$A,0))</f>
        <v>Fashion</v>
      </c>
      <c r="I6689" s="0" t="str">
        <f aca="false">INDEX(Orders!$D:$D,MATCH(B6689,Orders!$A:$A,0))</f>
        <v>Delivered</v>
      </c>
      <c r="J6689" s="8" t="n">
        <f aca="false">INDEX(Products!$E:$E,MATCH(C6689,Products!$A:$A,0))</f>
        <v>3184.36</v>
      </c>
      <c r="K6689" s="8" t="n">
        <f aca="false">D6689*J6689</f>
        <v>9553.08</v>
      </c>
    </row>
    <row r="6690" customFormat="false" ht="15" hidden="false" customHeight="false" outlineLevel="0" collapsed="false">
      <c r="A6690" s="0" t="s">
        <v>14458</v>
      </c>
      <c r="B6690" s="0" t="s">
        <v>5862</v>
      </c>
      <c r="C6690" s="0" t="s">
        <v>7781</v>
      </c>
      <c r="D6690" s="0" t="n">
        <v>1</v>
      </c>
      <c r="E6690" s="8" t="n">
        <v>85269</v>
      </c>
      <c r="F6690" s="0" t="n">
        <v>5</v>
      </c>
      <c r="G6690" s="8" t="n">
        <v>81005.55</v>
      </c>
      <c r="H6690" s="0" t="str">
        <f aca="false">INDEX(Products!$C:$C,MATCH(C6690,Products!$A:$A,0))</f>
        <v>Mobiles &amp; Accessories</v>
      </c>
      <c r="I6690" s="0" t="str">
        <f aca="false">INDEX(Orders!$D:$D,MATCH(B6690,Orders!$A:$A,0))</f>
        <v>Delivered</v>
      </c>
      <c r="J6690" s="8" t="n">
        <f aca="false">INDEX(Products!$E:$E,MATCH(C6690,Products!$A:$A,0))</f>
        <v>48704.05</v>
      </c>
      <c r="K6690" s="8" t="n">
        <f aca="false">D6690*J6690</f>
        <v>48704.05</v>
      </c>
    </row>
    <row r="6691" customFormat="false" ht="15" hidden="false" customHeight="false" outlineLevel="0" collapsed="false">
      <c r="A6691" s="0" t="s">
        <v>14459</v>
      </c>
      <c r="B6691" s="0" t="s">
        <v>5864</v>
      </c>
      <c r="C6691" s="0" t="s">
        <v>7760</v>
      </c>
      <c r="D6691" s="0" t="n">
        <v>1</v>
      </c>
      <c r="E6691" s="8" t="n">
        <v>439</v>
      </c>
      <c r="F6691" s="0" t="n">
        <v>0</v>
      </c>
      <c r="G6691" s="8" t="n">
        <v>439</v>
      </c>
      <c r="H6691" s="0" t="str">
        <f aca="false">INDEX(Products!$C:$C,MATCH(C6691,Products!$A:$A,0))</f>
        <v>Grocery</v>
      </c>
      <c r="I6691" s="0" t="str">
        <f aca="false">INDEX(Orders!$D:$D,MATCH(B6691,Orders!$A:$A,0))</f>
        <v>Delivered</v>
      </c>
      <c r="J6691" s="8" t="n">
        <f aca="false">INDEX(Products!$E:$E,MATCH(C6691,Products!$A:$A,0))</f>
        <v>271.77</v>
      </c>
      <c r="K6691" s="8" t="n">
        <f aca="false">D6691*J6691</f>
        <v>271.77</v>
      </c>
    </row>
    <row r="6692" customFormat="false" ht="15" hidden="false" customHeight="false" outlineLevel="0" collapsed="false">
      <c r="A6692" s="0" t="s">
        <v>14460</v>
      </c>
      <c r="B6692" s="0" t="s">
        <v>5866</v>
      </c>
      <c r="C6692" s="0" t="s">
        <v>7993</v>
      </c>
      <c r="D6692" s="0" t="n">
        <v>1</v>
      </c>
      <c r="E6692" s="8" t="n">
        <v>19529</v>
      </c>
      <c r="F6692" s="0" t="n">
        <v>15</v>
      </c>
      <c r="G6692" s="8" t="n">
        <v>16599.65</v>
      </c>
      <c r="H6692" s="0" t="str">
        <f aca="false">INDEX(Products!$C:$C,MATCH(C6692,Products!$A:$A,0))</f>
        <v>Electronics</v>
      </c>
      <c r="I6692" s="0" t="str">
        <f aca="false">INDEX(Orders!$D:$D,MATCH(B6692,Orders!$A:$A,0))</f>
        <v>Delivered</v>
      </c>
      <c r="J6692" s="8" t="n">
        <f aca="false">INDEX(Products!$E:$E,MATCH(C6692,Products!$A:$A,0))</f>
        <v>12094.4</v>
      </c>
      <c r="K6692" s="8" t="n">
        <f aca="false">D6692*J6692</f>
        <v>12094.4</v>
      </c>
    </row>
    <row r="6693" customFormat="false" ht="15" hidden="false" customHeight="false" outlineLevel="0" collapsed="false">
      <c r="A6693" s="0" t="s">
        <v>14461</v>
      </c>
      <c r="B6693" s="0" t="s">
        <v>5867</v>
      </c>
      <c r="C6693" s="0" t="s">
        <v>8152</v>
      </c>
      <c r="D6693" s="0" t="n">
        <v>1</v>
      </c>
      <c r="E6693" s="8" t="n">
        <v>3759</v>
      </c>
      <c r="F6693" s="0" t="n">
        <v>10</v>
      </c>
      <c r="G6693" s="8" t="n">
        <v>3383.1</v>
      </c>
      <c r="H6693" s="0" t="str">
        <f aca="false">INDEX(Products!$C:$C,MATCH(C6693,Products!$A:$A,0))</f>
        <v>Fashion</v>
      </c>
      <c r="I6693" s="0" t="str">
        <f aca="false">INDEX(Orders!$D:$D,MATCH(B6693,Orders!$A:$A,0))</f>
        <v>Delivered</v>
      </c>
      <c r="J6693" s="8" t="n">
        <f aca="false">INDEX(Products!$E:$E,MATCH(C6693,Products!$A:$A,0))</f>
        <v>2136.16</v>
      </c>
      <c r="K6693" s="8" t="n">
        <f aca="false">D6693*J6693</f>
        <v>2136.16</v>
      </c>
    </row>
    <row r="6694" customFormat="false" ht="15" hidden="false" customHeight="false" outlineLevel="0" collapsed="false">
      <c r="A6694" s="0" t="s">
        <v>14462</v>
      </c>
      <c r="B6694" s="0" t="s">
        <v>5868</v>
      </c>
      <c r="C6694" s="0" t="s">
        <v>7892</v>
      </c>
      <c r="D6694" s="0" t="n">
        <v>1</v>
      </c>
      <c r="E6694" s="8" t="n">
        <v>31790</v>
      </c>
      <c r="F6694" s="0" t="n">
        <v>0</v>
      </c>
      <c r="G6694" s="8" t="n">
        <v>31790</v>
      </c>
      <c r="H6694" s="0" t="str">
        <f aca="false">INDEX(Products!$C:$C,MATCH(C6694,Products!$A:$A,0))</f>
        <v>Electronics</v>
      </c>
      <c r="I6694" s="0" t="str">
        <f aca="false">INDEX(Orders!$D:$D,MATCH(B6694,Orders!$A:$A,0))</f>
        <v>Returned</v>
      </c>
      <c r="J6694" s="8" t="n">
        <f aca="false">INDEX(Products!$E:$E,MATCH(C6694,Products!$A:$A,0))</f>
        <v>21808.65</v>
      </c>
      <c r="K6694" s="8" t="n">
        <f aca="false">D6694*J6694</f>
        <v>21808.65</v>
      </c>
    </row>
    <row r="6695" customFormat="false" ht="15" hidden="false" customHeight="false" outlineLevel="0" collapsed="false">
      <c r="A6695" s="0" t="s">
        <v>14463</v>
      </c>
      <c r="B6695" s="0" t="s">
        <v>5868</v>
      </c>
      <c r="C6695" s="0" t="s">
        <v>7947</v>
      </c>
      <c r="D6695" s="0" t="n">
        <v>1</v>
      </c>
      <c r="E6695" s="8" t="n">
        <v>9320</v>
      </c>
      <c r="F6695" s="0" t="n">
        <v>0</v>
      </c>
      <c r="G6695" s="8" t="n">
        <v>9320</v>
      </c>
      <c r="H6695" s="0" t="str">
        <f aca="false">INDEX(Products!$C:$C,MATCH(C6695,Products!$A:$A,0))</f>
        <v>Home &amp; Kitchen</v>
      </c>
      <c r="I6695" s="0" t="str">
        <f aca="false">INDEX(Orders!$D:$D,MATCH(B6695,Orders!$A:$A,0))</f>
        <v>Returned</v>
      </c>
      <c r="J6695" s="8" t="n">
        <f aca="false">INDEX(Products!$E:$E,MATCH(C6695,Products!$A:$A,0))</f>
        <v>6164.02</v>
      </c>
      <c r="K6695" s="8" t="n">
        <f aca="false">D6695*J6695</f>
        <v>6164.02</v>
      </c>
    </row>
    <row r="6696" customFormat="false" ht="15" hidden="false" customHeight="false" outlineLevel="0" collapsed="false">
      <c r="A6696" s="0" t="s">
        <v>14464</v>
      </c>
      <c r="B6696" s="0" t="s">
        <v>5868</v>
      </c>
      <c r="C6696" s="0" t="s">
        <v>7933</v>
      </c>
      <c r="D6696" s="0" t="n">
        <v>1</v>
      </c>
      <c r="E6696" s="8" t="n">
        <v>1379</v>
      </c>
      <c r="F6696" s="0" t="n">
        <v>20</v>
      </c>
      <c r="G6696" s="8" t="n">
        <v>1103.2</v>
      </c>
      <c r="H6696" s="0" t="str">
        <f aca="false">INDEX(Products!$C:$C,MATCH(C6696,Products!$A:$A,0))</f>
        <v>Grocery</v>
      </c>
      <c r="I6696" s="0" t="str">
        <f aca="false">INDEX(Orders!$D:$D,MATCH(B6696,Orders!$A:$A,0))</f>
        <v>Returned</v>
      </c>
      <c r="J6696" s="8" t="n">
        <f aca="false">INDEX(Products!$E:$E,MATCH(C6696,Products!$A:$A,0))</f>
        <v>826.95</v>
      </c>
      <c r="K6696" s="8" t="n">
        <f aca="false">D6696*J6696</f>
        <v>826.95</v>
      </c>
    </row>
    <row r="6697" customFormat="false" ht="15" hidden="false" customHeight="false" outlineLevel="0" collapsed="false">
      <c r="A6697" s="0" t="s">
        <v>14465</v>
      </c>
      <c r="B6697" s="0" t="s">
        <v>5868</v>
      </c>
      <c r="C6697" s="0" t="s">
        <v>7760</v>
      </c>
      <c r="D6697" s="0" t="n">
        <v>1</v>
      </c>
      <c r="E6697" s="8" t="n">
        <v>439</v>
      </c>
      <c r="F6697" s="0" t="n">
        <v>0</v>
      </c>
      <c r="G6697" s="8" t="n">
        <v>439</v>
      </c>
      <c r="H6697" s="0" t="str">
        <f aca="false">INDEX(Products!$C:$C,MATCH(C6697,Products!$A:$A,0))</f>
        <v>Grocery</v>
      </c>
      <c r="I6697" s="0" t="str">
        <f aca="false">INDEX(Orders!$D:$D,MATCH(B6697,Orders!$A:$A,0))</f>
        <v>Returned</v>
      </c>
      <c r="J6697" s="8" t="n">
        <f aca="false">INDEX(Products!$E:$E,MATCH(C6697,Products!$A:$A,0))</f>
        <v>271.77</v>
      </c>
      <c r="K6697" s="8" t="n">
        <f aca="false">D6697*J6697</f>
        <v>271.77</v>
      </c>
    </row>
    <row r="6698" customFormat="false" ht="15" hidden="false" customHeight="false" outlineLevel="0" collapsed="false">
      <c r="A6698" s="0" t="s">
        <v>14466</v>
      </c>
      <c r="B6698" s="0" t="s">
        <v>5870</v>
      </c>
      <c r="C6698" s="0" t="s">
        <v>7933</v>
      </c>
      <c r="D6698" s="0" t="n">
        <v>1</v>
      </c>
      <c r="E6698" s="8" t="n">
        <v>1379</v>
      </c>
      <c r="F6698" s="0" t="n">
        <v>0</v>
      </c>
      <c r="G6698" s="8" t="n">
        <v>1379</v>
      </c>
      <c r="H6698" s="0" t="str">
        <f aca="false">INDEX(Products!$C:$C,MATCH(C6698,Products!$A:$A,0))</f>
        <v>Grocery</v>
      </c>
      <c r="I6698" s="0" t="str">
        <f aca="false">INDEX(Orders!$D:$D,MATCH(B6698,Orders!$A:$A,0))</f>
        <v>Delivered</v>
      </c>
      <c r="J6698" s="8" t="n">
        <f aca="false">INDEX(Products!$E:$E,MATCH(C6698,Products!$A:$A,0))</f>
        <v>826.95</v>
      </c>
      <c r="K6698" s="8" t="n">
        <f aca="false">D6698*J6698</f>
        <v>826.95</v>
      </c>
    </row>
    <row r="6699" customFormat="false" ht="15" hidden="false" customHeight="false" outlineLevel="0" collapsed="false">
      <c r="A6699" s="0" t="s">
        <v>14467</v>
      </c>
      <c r="B6699" s="0" t="s">
        <v>5871</v>
      </c>
      <c r="C6699" s="0" t="s">
        <v>7928</v>
      </c>
      <c r="D6699" s="0" t="n">
        <v>1</v>
      </c>
      <c r="E6699" s="8" t="n">
        <v>12299</v>
      </c>
      <c r="F6699" s="0" t="n">
        <v>15</v>
      </c>
      <c r="G6699" s="8" t="n">
        <v>10454.15</v>
      </c>
      <c r="H6699" s="0" t="str">
        <f aca="false">INDEX(Products!$C:$C,MATCH(C6699,Products!$A:$A,0))</f>
        <v>Home &amp; Kitchen</v>
      </c>
      <c r="I6699" s="0" t="str">
        <f aca="false">INDEX(Orders!$D:$D,MATCH(B6699,Orders!$A:$A,0))</f>
        <v>Delivered</v>
      </c>
      <c r="J6699" s="8" t="n">
        <f aca="false">INDEX(Products!$E:$E,MATCH(C6699,Products!$A:$A,0))</f>
        <v>8449.74</v>
      </c>
      <c r="K6699" s="8" t="n">
        <f aca="false">D6699*J6699</f>
        <v>8449.74</v>
      </c>
    </row>
    <row r="6700" customFormat="false" ht="15" hidden="false" customHeight="false" outlineLevel="0" collapsed="false">
      <c r="A6700" s="0" t="s">
        <v>14468</v>
      </c>
      <c r="B6700" s="0" t="s">
        <v>5872</v>
      </c>
      <c r="C6700" s="0" t="s">
        <v>8321</v>
      </c>
      <c r="D6700" s="0" t="n">
        <v>1</v>
      </c>
      <c r="E6700" s="8" t="n">
        <v>1329</v>
      </c>
      <c r="F6700" s="0" t="n">
        <v>0</v>
      </c>
      <c r="G6700" s="8" t="n">
        <v>1329</v>
      </c>
      <c r="H6700" s="0" t="str">
        <f aca="false">INDEX(Products!$C:$C,MATCH(C6700,Products!$A:$A,0))</f>
        <v>Home &amp; Kitchen</v>
      </c>
      <c r="I6700" s="0" t="str">
        <f aca="false">INDEX(Orders!$D:$D,MATCH(B6700,Orders!$A:$A,0))</f>
        <v>Delivered</v>
      </c>
      <c r="J6700" s="8" t="n">
        <f aca="false">INDEX(Products!$E:$E,MATCH(C6700,Products!$A:$A,0))</f>
        <v>896.37</v>
      </c>
      <c r="K6700" s="8" t="n">
        <f aca="false">D6700*J6700</f>
        <v>896.37</v>
      </c>
    </row>
    <row r="6701" customFormat="false" ht="15" hidden="false" customHeight="false" outlineLevel="0" collapsed="false">
      <c r="A6701" s="0" t="s">
        <v>14469</v>
      </c>
      <c r="B6701" s="0" t="s">
        <v>5872</v>
      </c>
      <c r="C6701" s="0" t="s">
        <v>7638</v>
      </c>
      <c r="D6701" s="0" t="n">
        <v>1</v>
      </c>
      <c r="E6701" s="8" t="n">
        <v>4629</v>
      </c>
      <c r="F6701" s="0" t="n">
        <v>0</v>
      </c>
      <c r="G6701" s="8" t="n">
        <v>4629</v>
      </c>
      <c r="H6701" s="0" t="str">
        <f aca="false">INDEX(Products!$C:$C,MATCH(C6701,Products!$A:$A,0))</f>
        <v>Fashion</v>
      </c>
      <c r="I6701" s="0" t="str">
        <f aca="false">INDEX(Orders!$D:$D,MATCH(B6701,Orders!$A:$A,0))</f>
        <v>Delivered</v>
      </c>
      <c r="J6701" s="8" t="n">
        <f aca="false">INDEX(Products!$E:$E,MATCH(C6701,Products!$A:$A,0))</f>
        <v>3426.32</v>
      </c>
      <c r="K6701" s="8" t="n">
        <f aca="false">D6701*J6701</f>
        <v>3426.32</v>
      </c>
    </row>
    <row r="6702" customFormat="false" ht="15" hidden="false" customHeight="false" outlineLevel="0" collapsed="false">
      <c r="A6702" s="0" t="s">
        <v>14470</v>
      </c>
      <c r="B6702" s="0" t="s">
        <v>5873</v>
      </c>
      <c r="C6702" s="0" t="s">
        <v>7597</v>
      </c>
      <c r="D6702" s="0" t="n">
        <v>2</v>
      </c>
      <c r="E6702" s="8" t="n">
        <v>959</v>
      </c>
      <c r="F6702" s="0" t="n">
        <v>10</v>
      </c>
      <c r="G6702" s="8" t="n">
        <v>1726.2</v>
      </c>
      <c r="H6702" s="0" t="str">
        <f aca="false">INDEX(Products!$C:$C,MATCH(C6702,Products!$A:$A,0))</f>
        <v>Toys &amp; Baby Care</v>
      </c>
      <c r="I6702" s="0" t="str">
        <f aca="false">INDEX(Orders!$D:$D,MATCH(B6702,Orders!$A:$A,0))</f>
        <v>Delivered</v>
      </c>
      <c r="J6702" s="8" t="n">
        <f aca="false">INDEX(Products!$E:$E,MATCH(C6702,Products!$A:$A,0))</f>
        <v>528.95</v>
      </c>
      <c r="K6702" s="8" t="n">
        <f aca="false">D6702*J6702</f>
        <v>1057.9</v>
      </c>
    </row>
    <row r="6703" customFormat="false" ht="15" hidden="false" customHeight="false" outlineLevel="0" collapsed="false">
      <c r="A6703" s="0" t="s">
        <v>14471</v>
      </c>
      <c r="B6703" s="0" t="s">
        <v>5873</v>
      </c>
      <c r="C6703" s="0" t="s">
        <v>7879</v>
      </c>
      <c r="D6703" s="0" t="n">
        <v>1</v>
      </c>
      <c r="E6703" s="8" t="n">
        <v>389</v>
      </c>
      <c r="F6703" s="0" t="n">
        <v>15</v>
      </c>
      <c r="G6703" s="8" t="n">
        <v>330.65</v>
      </c>
      <c r="H6703" s="0" t="str">
        <f aca="false">INDEX(Products!$C:$C,MATCH(C6703,Products!$A:$A,0))</f>
        <v>Beauty &amp; Personal Care</v>
      </c>
      <c r="I6703" s="0" t="str">
        <f aca="false">INDEX(Orders!$D:$D,MATCH(B6703,Orders!$A:$A,0))</f>
        <v>Delivered</v>
      </c>
      <c r="J6703" s="8" t="n">
        <f aca="false">INDEX(Products!$E:$E,MATCH(C6703,Products!$A:$A,0))</f>
        <v>254.3</v>
      </c>
      <c r="K6703" s="8" t="n">
        <f aca="false">D6703*J6703</f>
        <v>254.3</v>
      </c>
    </row>
    <row r="6704" customFormat="false" ht="15" hidden="false" customHeight="false" outlineLevel="0" collapsed="false">
      <c r="A6704" s="0" t="s">
        <v>14472</v>
      </c>
      <c r="B6704" s="0" t="s">
        <v>5873</v>
      </c>
      <c r="C6704" s="0" t="s">
        <v>8030</v>
      </c>
      <c r="D6704" s="0" t="n">
        <v>1</v>
      </c>
      <c r="E6704" s="8" t="n">
        <v>14399</v>
      </c>
      <c r="F6704" s="0" t="n">
        <v>5</v>
      </c>
      <c r="G6704" s="8" t="n">
        <v>13679.05</v>
      </c>
      <c r="H6704" s="0" t="str">
        <f aca="false">INDEX(Products!$C:$C,MATCH(C6704,Products!$A:$A,0))</f>
        <v>Home &amp; Kitchen</v>
      </c>
      <c r="I6704" s="0" t="str">
        <f aca="false">INDEX(Orders!$D:$D,MATCH(B6704,Orders!$A:$A,0))</f>
        <v>Delivered</v>
      </c>
      <c r="J6704" s="8" t="n">
        <f aca="false">INDEX(Products!$E:$E,MATCH(C6704,Products!$A:$A,0))</f>
        <v>8860.4</v>
      </c>
      <c r="K6704" s="8" t="n">
        <f aca="false">D6704*J6704</f>
        <v>8860.4</v>
      </c>
    </row>
    <row r="6705" customFormat="false" ht="15" hidden="false" customHeight="false" outlineLevel="0" collapsed="false">
      <c r="A6705" s="0" t="s">
        <v>14473</v>
      </c>
      <c r="B6705" s="0" t="s">
        <v>5873</v>
      </c>
      <c r="C6705" s="0" t="s">
        <v>8152</v>
      </c>
      <c r="D6705" s="0" t="n">
        <v>1</v>
      </c>
      <c r="E6705" s="8" t="n">
        <v>3759</v>
      </c>
      <c r="F6705" s="0" t="n">
        <v>0</v>
      </c>
      <c r="G6705" s="8" t="n">
        <v>3759</v>
      </c>
      <c r="H6705" s="0" t="str">
        <f aca="false">INDEX(Products!$C:$C,MATCH(C6705,Products!$A:$A,0))</f>
        <v>Fashion</v>
      </c>
      <c r="I6705" s="0" t="str">
        <f aca="false">INDEX(Orders!$D:$D,MATCH(B6705,Orders!$A:$A,0))</f>
        <v>Delivered</v>
      </c>
      <c r="J6705" s="8" t="n">
        <f aca="false">INDEX(Products!$E:$E,MATCH(C6705,Products!$A:$A,0))</f>
        <v>2136.16</v>
      </c>
      <c r="K6705" s="8" t="n">
        <f aca="false">D6705*J6705</f>
        <v>2136.16</v>
      </c>
    </row>
    <row r="6706" customFormat="false" ht="15" hidden="false" customHeight="false" outlineLevel="0" collapsed="false">
      <c r="A6706" s="0" t="s">
        <v>14474</v>
      </c>
      <c r="B6706" s="0" t="s">
        <v>5875</v>
      </c>
      <c r="C6706" s="0" t="s">
        <v>7884</v>
      </c>
      <c r="D6706" s="0" t="n">
        <v>2</v>
      </c>
      <c r="E6706" s="8" t="n">
        <v>560</v>
      </c>
      <c r="F6706" s="0" t="n">
        <v>0</v>
      </c>
      <c r="G6706" s="8" t="n">
        <v>1120</v>
      </c>
      <c r="H6706" s="0" t="str">
        <f aca="false">INDEX(Products!$C:$C,MATCH(C6706,Products!$A:$A,0))</f>
        <v>Fashion</v>
      </c>
      <c r="I6706" s="0" t="str">
        <f aca="false">INDEX(Orders!$D:$D,MATCH(B6706,Orders!$A:$A,0))</f>
        <v>Delivered</v>
      </c>
      <c r="J6706" s="8" t="n">
        <f aca="false">INDEX(Products!$E:$E,MATCH(C6706,Products!$A:$A,0))</f>
        <v>349.88</v>
      </c>
      <c r="K6706" s="8" t="n">
        <f aca="false">D6706*J6706</f>
        <v>699.76</v>
      </c>
    </row>
    <row r="6707" customFormat="false" ht="15" hidden="false" customHeight="false" outlineLevel="0" collapsed="false">
      <c r="A6707" s="0" t="s">
        <v>14475</v>
      </c>
      <c r="B6707" s="0" t="s">
        <v>5875</v>
      </c>
      <c r="C6707" s="0" t="s">
        <v>7705</v>
      </c>
      <c r="D6707" s="0" t="n">
        <v>2</v>
      </c>
      <c r="E6707" s="8" t="n">
        <v>2409</v>
      </c>
      <c r="F6707" s="0" t="n">
        <v>5</v>
      </c>
      <c r="G6707" s="8" t="n">
        <v>4577.1</v>
      </c>
      <c r="H6707" s="0" t="str">
        <f aca="false">INDEX(Products!$C:$C,MATCH(C6707,Products!$A:$A,0))</f>
        <v>Fashion</v>
      </c>
      <c r="I6707" s="0" t="str">
        <f aca="false">INDEX(Orders!$D:$D,MATCH(B6707,Orders!$A:$A,0))</f>
        <v>Delivered</v>
      </c>
      <c r="J6707" s="8" t="n">
        <f aca="false">INDEX(Products!$E:$E,MATCH(C6707,Products!$A:$A,0))</f>
        <v>1619.11</v>
      </c>
      <c r="K6707" s="8" t="n">
        <f aca="false">D6707*J6707</f>
        <v>3238.22</v>
      </c>
    </row>
    <row r="6708" customFormat="false" ht="15" hidden="false" customHeight="false" outlineLevel="0" collapsed="false">
      <c r="A6708" s="0" t="s">
        <v>14476</v>
      </c>
      <c r="B6708" s="0" t="s">
        <v>5878</v>
      </c>
      <c r="C6708" s="0" t="s">
        <v>7825</v>
      </c>
      <c r="D6708" s="0" t="n">
        <v>1</v>
      </c>
      <c r="E6708" s="8" t="n">
        <v>1190</v>
      </c>
      <c r="F6708" s="0" t="n">
        <v>10</v>
      </c>
      <c r="G6708" s="8" t="n">
        <v>1071</v>
      </c>
      <c r="H6708" s="0" t="str">
        <f aca="false">INDEX(Products!$C:$C,MATCH(C6708,Products!$A:$A,0))</f>
        <v>Fashion</v>
      </c>
      <c r="I6708" s="0" t="str">
        <f aca="false">INDEX(Orders!$D:$D,MATCH(B6708,Orders!$A:$A,0))</f>
        <v>Delivered</v>
      </c>
      <c r="J6708" s="8" t="n">
        <f aca="false">INDEX(Products!$E:$E,MATCH(C6708,Products!$A:$A,0))</f>
        <v>814.55</v>
      </c>
      <c r="K6708" s="8" t="n">
        <f aca="false">D6708*J6708</f>
        <v>814.55</v>
      </c>
    </row>
    <row r="6709" customFormat="false" ht="15" hidden="false" customHeight="false" outlineLevel="0" collapsed="false">
      <c r="A6709" s="0" t="s">
        <v>14477</v>
      </c>
      <c r="B6709" s="0" t="s">
        <v>5880</v>
      </c>
      <c r="C6709" s="0" t="s">
        <v>7714</v>
      </c>
      <c r="D6709" s="0" t="n">
        <v>1</v>
      </c>
      <c r="E6709" s="8" t="n">
        <v>4709</v>
      </c>
      <c r="F6709" s="0" t="n">
        <v>30</v>
      </c>
      <c r="G6709" s="8" t="n">
        <v>3296.3</v>
      </c>
      <c r="H6709" s="0" t="str">
        <f aca="false">INDEX(Products!$C:$C,MATCH(C6709,Products!$A:$A,0))</f>
        <v>Home &amp; Kitchen</v>
      </c>
      <c r="I6709" s="0" t="str">
        <f aca="false">INDEX(Orders!$D:$D,MATCH(B6709,Orders!$A:$A,0))</f>
        <v>Delivered</v>
      </c>
      <c r="J6709" s="8" t="n">
        <f aca="false">INDEX(Products!$E:$E,MATCH(C6709,Products!$A:$A,0))</f>
        <v>2876.2</v>
      </c>
      <c r="K6709" s="8" t="n">
        <f aca="false">D6709*J6709</f>
        <v>2876.2</v>
      </c>
    </row>
    <row r="6710" customFormat="false" ht="15" hidden="false" customHeight="false" outlineLevel="0" collapsed="false">
      <c r="A6710" s="0" t="s">
        <v>14478</v>
      </c>
      <c r="B6710" s="0" t="s">
        <v>5882</v>
      </c>
      <c r="C6710" s="0" t="s">
        <v>7638</v>
      </c>
      <c r="D6710" s="0" t="n">
        <v>1</v>
      </c>
      <c r="E6710" s="8" t="n">
        <v>4629</v>
      </c>
      <c r="F6710" s="0" t="n">
        <v>15</v>
      </c>
      <c r="G6710" s="8" t="n">
        <v>3934.65</v>
      </c>
      <c r="H6710" s="0" t="str">
        <f aca="false">INDEX(Products!$C:$C,MATCH(C6710,Products!$A:$A,0))</f>
        <v>Fashion</v>
      </c>
      <c r="I6710" s="0" t="str">
        <f aca="false">INDEX(Orders!$D:$D,MATCH(B6710,Orders!$A:$A,0))</f>
        <v>Delivered</v>
      </c>
      <c r="J6710" s="8" t="n">
        <f aca="false">INDEX(Products!$E:$E,MATCH(C6710,Products!$A:$A,0))</f>
        <v>3426.32</v>
      </c>
      <c r="K6710" s="8" t="n">
        <f aca="false">D6710*J6710</f>
        <v>3426.32</v>
      </c>
    </row>
    <row r="6711" customFormat="false" ht="15" hidden="false" customHeight="false" outlineLevel="0" collapsed="false">
      <c r="A6711" s="0" t="s">
        <v>14479</v>
      </c>
      <c r="B6711" s="0" t="s">
        <v>5884</v>
      </c>
      <c r="C6711" s="0" t="s">
        <v>7657</v>
      </c>
      <c r="D6711" s="0" t="n">
        <v>1</v>
      </c>
      <c r="E6711" s="8" t="n">
        <v>2549</v>
      </c>
      <c r="F6711" s="0" t="n">
        <v>0</v>
      </c>
      <c r="G6711" s="8" t="n">
        <v>2549</v>
      </c>
      <c r="H6711" s="0" t="str">
        <f aca="false">INDEX(Products!$C:$C,MATCH(C6711,Products!$A:$A,0))</f>
        <v>Beauty &amp; Personal Care</v>
      </c>
      <c r="I6711" s="0" t="str">
        <f aca="false">INDEX(Orders!$D:$D,MATCH(B6711,Orders!$A:$A,0))</f>
        <v>Delivered</v>
      </c>
      <c r="J6711" s="8" t="n">
        <f aca="false">INDEX(Products!$E:$E,MATCH(C6711,Products!$A:$A,0))</f>
        <v>1757.39</v>
      </c>
      <c r="K6711" s="8" t="n">
        <f aca="false">D6711*J6711</f>
        <v>1757.39</v>
      </c>
    </row>
    <row r="6712" customFormat="false" ht="15" hidden="false" customHeight="false" outlineLevel="0" collapsed="false">
      <c r="A6712" s="0" t="s">
        <v>14480</v>
      </c>
      <c r="B6712" s="0" t="s">
        <v>5886</v>
      </c>
      <c r="C6712" s="0" t="s">
        <v>7725</v>
      </c>
      <c r="D6712" s="0" t="n">
        <v>1</v>
      </c>
      <c r="E6712" s="8" t="n">
        <v>2319</v>
      </c>
      <c r="F6712" s="0" t="n">
        <v>20</v>
      </c>
      <c r="G6712" s="8" t="n">
        <v>1855.2</v>
      </c>
      <c r="H6712" s="0" t="str">
        <f aca="false">INDEX(Products!$C:$C,MATCH(C6712,Products!$A:$A,0))</f>
        <v>Fashion</v>
      </c>
      <c r="I6712" s="0" t="str">
        <f aca="false">INDEX(Orders!$D:$D,MATCH(B6712,Orders!$A:$A,0))</f>
        <v>Delivered</v>
      </c>
      <c r="J6712" s="8" t="n">
        <f aca="false">INDEX(Products!$E:$E,MATCH(C6712,Products!$A:$A,0))</f>
        <v>1283.86</v>
      </c>
      <c r="K6712" s="8" t="n">
        <f aca="false">D6712*J6712</f>
        <v>1283.86</v>
      </c>
    </row>
    <row r="6713" customFormat="false" ht="15" hidden="false" customHeight="false" outlineLevel="0" collapsed="false">
      <c r="A6713" s="0" t="s">
        <v>14481</v>
      </c>
      <c r="B6713" s="0" t="s">
        <v>5889</v>
      </c>
      <c r="C6713" s="0" t="s">
        <v>7742</v>
      </c>
      <c r="D6713" s="0" t="n">
        <v>1</v>
      </c>
      <c r="E6713" s="8" t="n">
        <v>12729</v>
      </c>
      <c r="F6713" s="0" t="n">
        <v>15</v>
      </c>
      <c r="G6713" s="8" t="n">
        <v>10819.65</v>
      </c>
      <c r="H6713" s="0" t="str">
        <f aca="false">INDEX(Products!$C:$C,MATCH(C6713,Products!$A:$A,0))</f>
        <v>Home &amp; Kitchen</v>
      </c>
      <c r="I6713" s="0" t="str">
        <f aca="false">INDEX(Orders!$D:$D,MATCH(B6713,Orders!$A:$A,0))</f>
        <v>Delivered</v>
      </c>
      <c r="J6713" s="8" t="n">
        <f aca="false">INDEX(Products!$E:$E,MATCH(C6713,Products!$A:$A,0))</f>
        <v>8235.9</v>
      </c>
      <c r="K6713" s="8" t="n">
        <f aca="false">D6713*J6713</f>
        <v>8235.9</v>
      </c>
    </row>
    <row r="6714" customFormat="false" ht="15" hidden="false" customHeight="false" outlineLevel="0" collapsed="false">
      <c r="A6714" s="0" t="s">
        <v>14482</v>
      </c>
      <c r="B6714" s="0" t="s">
        <v>5889</v>
      </c>
      <c r="C6714" s="0" t="s">
        <v>7928</v>
      </c>
      <c r="D6714" s="0" t="n">
        <v>1</v>
      </c>
      <c r="E6714" s="8" t="n">
        <v>12299</v>
      </c>
      <c r="F6714" s="0" t="n">
        <v>0</v>
      </c>
      <c r="G6714" s="8" t="n">
        <v>12299</v>
      </c>
      <c r="H6714" s="0" t="str">
        <f aca="false">INDEX(Products!$C:$C,MATCH(C6714,Products!$A:$A,0))</f>
        <v>Home &amp; Kitchen</v>
      </c>
      <c r="I6714" s="0" t="str">
        <f aca="false">INDEX(Orders!$D:$D,MATCH(B6714,Orders!$A:$A,0))</f>
        <v>Delivered</v>
      </c>
      <c r="J6714" s="8" t="n">
        <f aca="false">INDEX(Products!$E:$E,MATCH(C6714,Products!$A:$A,0))</f>
        <v>8449.74</v>
      </c>
      <c r="K6714" s="8" t="n">
        <f aca="false">D6714*J6714</f>
        <v>8449.74</v>
      </c>
    </row>
    <row r="6715" customFormat="false" ht="15" hidden="false" customHeight="false" outlineLevel="0" collapsed="false">
      <c r="A6715" s="0" t="s">
        <v>14483</v>
      </c>
      <c r="B6715" s="0" t="s">
        <v>5889</v>
      </c>
      <c r="C6715" s="0" t="s">
        <v>7982</v>
      </c>
      <c r="D6715" s="0" t="n">
        <v>1</v>
      </c>
      <c r="E6715" s="8" t="n">
        <v>2399</v>
      </c>
      <c r="F6715" s="0" t="n">
        <v>5</v>
      </c>
      <c r="G6715" s="8" t="n">
        <v>2279.05</v>
      </c>
      <c r="H6715" s="0" t="str">
        <f aca="false">INDEX(Products!$C:$C,MATCH(C6715,Products!$A:$A,0))</f>
        <v>Fashion</v>
      </c>
      <c r="I6715" s="0" t="str">
        <f aca="false">INDEX(Orders!$D:$D,MATCH(B6715,Orders!$A:$A,0))</f>
        <v>Delivered</v>
      </c>
      <c r="J6715" s="8" t="n">
        <f aca="false">INDEX(Products!$E:$E,MATCH(C6715,Products!$A:$A,0))</f>
        <v>1604.24</v>
      </c>
      <c r="K6715" s="8" t="n">
        <f aca="false">D6715*J6715</f>
        <v>1604.24</v>
      </c>
    </row>
    <row r="6716" customFormat="false" ht="15" hidden="false" customHeight="false" outlineLevel="0" collapsed="false">
      <c r="A6716" s="0" t="s">
        <v>14484</v>
      </c>
      <c r="B6716" s="0" t="s">
        <v>5889</v>
      </c>
      <c r="C6716" s="0" t="s">
        <v>7682</v>
      </c>
      <c r="D6716" s="0" t="n">
        <v>1</v>
      </c>
      <c r="E6716" s="8" t="n">
        <v>2049</v>
      </c>
      <c r="F6716" s="0" t="n">
        <v>0</v>
      </c>
      <c r="G6716" s="8" t="n">
        <v>2049</v>
      </c>
      <c r="H6716" s="0" t="str">
        <f aca="false">INDEX(Products!$C:$C,MATCH(C6716,Products!$A:$A,0))</f>
        <v>Fashion</v>
      </c>
      <c r="I6716" s="0" t="str">
        <f aca="false">INDEX(Orders!$D:$D,MATCH(B6716,Orders!$A:$A,0))</f>
        <v>Delivered</v>
      </c>
      <c r="J6716" s="8" t="n">
        <f aca="false">INDEX(Products!$E:$E,MATCH(C6716,Products!$A:$A,0))</f>
        <v>1504.28</v>
      </c>
      <c r="K6716" s="8" t="n">
        <f aca="false">D6716*J6716</f>
        <v>1504.28</v>
      </c>
    </row>
    <row r="6717" customFormat="false" ht="15" hidden="false" customHeight="false" outlineLevel="0" collapsed="false">
      <c r="A6717" s="0" t="s">
        <v>14485</v>
      </c>
      <c r="B6717" s="0" t="s">
        <v>5890</v>
      </c>
      <c r="C6717" s="0" t="s">
        <v>8118</v>
      </c>
      <c r="D6717" s="0" t="n">
        <v>1</v>
      </c>
      <c r="E6717" s="8" t="n">
        <v>2909</v>
      </c>
      <c r="F6717" s="0" t="n">
        <v>0</v>
      </c>
      <c r="G6717" s="8" t="n">
        <v>2909</v>
      </c>
      <c r="H6717" s="0" t="str">
        <f aca="false">INDEX(Products!$C:$C,MATCH(C6717,Products!$A:$A,0))</f>
        <v>Beauty &amp; Personal Care</v>
      </c>
      <c r="I6717" s="0" t="str">
        <f aca="false">INDEX(Orders!$D:$D,MATCH(B6717,Orders!$A:$A,0))</f>
        <v>Delivered</v>
      </c>
      <c r="J6717" s="8" t="n">
        <f aca="false">INDEX(Products!$E:$E,MATCH(C6717,Products!$A:$A,0))</f>
        <v>1624.63</v>
      </c>
      <c r="K6717" s="8" t="n">
        <f aca="false">D6717*J6717</f>
        <v>1624.63</v>
      </c>
    </row>
    <row r="6718" customFormat="false" ht="15" hidden="false" customHeight="false" outlineLevel="0" collapsed="false">
      <c r="A6718" s="0" t="s">
        <v>14486</v>
      </c>
      <c r="B6718" s="0" t="s">
        <v>5891</v>
      </c>
      <c r="C6718" s="0" t="s">
        <v>7742</v>
      </c>
      <c r="D6718" s="0" t="n">
        <v>1</v>
      </c>
      <c r="E6718" s="8" t="n">
        <v>12729</v>
      </c>
      <c r="F6718" s="0" t="n">
        <v>0</v>
      </c>
      <c r="G6718" s="8" t="n">
        <v>12729</v>
      </c>
      <c r="H6718" s="0" t="str">
        <f aca="false">INDEX(Products!$C:$C,MATCH(C6718,Products!$A:$A,0))</f>
        <v>Home &amp; Kitchen</v>
      </c>
      <c r="I6718" s="0" t="str">
        <f aca="false">INDEX(Orders!$D:$D,MATCH(B6718,Orders!$A:$A,0))</f>
        <v>Delivered</v>
      </c>
      <c r="J6718" s="8" t="n">
        <f aca="false">INDEX(Products!$E:$E,MATCH(C6718,Products!$A:$A,0))</f>
        <v>8235.9</v>
      </c>
      <c r="K6718" s="8" t="n">
        <f aca="false">D6718*J6718</f>
        <v>8235.9</v>
      </c>
    </row>
    <row r="6719" customFormat="false" ht="15" hidden="false" customHeight="false" outlineLevel="0" collapsed="false">
      <c r="A6719" s="0" t="s">
        <v>14487</v>
      </c>
      <c r="B6719" s="0" t="s">
        <v>5891</v>
      </c>
      <c r="C6719" s="0" t="s">
        <v>7787</v>
      </c>
      <c r="D6719" s="0" t="n">
        <v>2</v>
      </c>
      <c r="E6719" s="8" t="n">
        <v>1279</v>
      </c>
      <c r="F6719" s="0" t="n">
        <v>0</v>
      </c>
      <c r="G6719" s="8" t="n">
        <v>2558</v>
      </c>
      <c r="H6719" s="0" t="str">
        <f aca="false">INDEX(Products!$C:$C,MATCH(C6719,Products!$A:$A,0))</f>
        <v>Fashion</v>
      </c>
      <c r="I6719" s="0" t="str">
        <f aca="false">INDEX(Orders!$D:$D,MATCH(B6719,Orders!$A:$A,0))</f>
        <v>Delivered</v>
      </c>
      <c r="J6719" s="8" t="n">
        <f aca="false">INDEX(Products!$E:$E,MATCH(C6719,Products!$A:$A,0))</f>
        <v>810.46</v>
      </c>
      <c r="K6719" s="8" t="n">
        <f aca="false">D6719*J6719</f>
        <v>1620.92</v>
      </c>
    </row>
    <row r="6720" customFormat="false" ht="15" hidden="false" customHeight="false" outlineLevel="0" collapsed="false">
      <c r="A6720" s="0" t="s">
        <v>14488</v>
      </c>
      <c r="B6720" s="0" t="s">
        <v>5891</v>
      </c>
      <c r="C6720" s="0" t="s">
        <v>8118</v>
      </c>
      <c r="D6720" s="0" t="n">
        <v>1</v>
      </c>
      <c r="E6720" s="8" t="n">
        <v>2909</v>
      </c>
      <c r="F6720" s="0" t="n">
        <v>0</v>
      </c>
      <c r="G6720" s="8" t="n">
        <v>2909</v>
      </c>
      <c r="H6720" s="0" t="str">
        <f aca="false">INDEX(Products!$C:$C,MATCH(C6720,Products!$A:$A,0))</f>
        <v>Beauty &amp; Personal Care</v>
      </c>
      <c r="I6720" s="0" t="str">
        <f aca="false">INDEX(Orders!$D:$D,MATCH(B6720,Orders!$A:$A,0))</f>
        <v>Delivered</v>
      </c>
      <c r="J6720" s="8" t="n">
        <f aca="false">INDEX(Products!$E:$E,MATCH(C6720,Products!$A:$A,0))</f>
        <v>1624.63</v>
      </c>
      <c r="K6720" s="8" t="n">
        <f aca="false">D6720*J6720</f>
        <v>1624.63</v>
      </c>
    </row>
    <row r="6721" customFormat="false" ht="15" hidden="false" customHeight="false" outlineLevel="0" collapsed="false">
      <c r="A6721" s="0" t="s">
        <v>14489</v>
      </c>
      <c r="B6721" s="0" t="s">
        <v>5891</v>
      </c>
      <c r="C6721" s="0" t="s">
        <v>7684</v>
      </c>
      <c r="D6721" s="0" t="n">
        <v>1</v>
      </c>
      <c r="E6721" s="8" t="n">
        <v>3569</v>
      </c>
      <c r="F6721" s="0" t="n">
        <v>20</v>
      </c>
      <c r="G6721" s="8" t="n">
        <v>2855.2</v>
      </c>
      <c r="H6721" s="0" t="str">
        <f aca="false">INDEX(Products!$C:$C,MATCH(C6721,Products!$A:$A,0))</f>
        <v>Electronics</v>
      </c>
      <c r="I6721" s="0" t="str">
        <f aca="false">INDEX(Orders!$D:$D,MATCH(B6721,Orders!$A:$A,0))</f>
        <v>Delivered</v>
      </c>
      <c r="J6721" s="8" t="n">
        <f aca="false">INDEX(Products!$E:$E,MATCH(C6721,Products!$A:$A,0))</f>
        <v>2290.54</v>
      </c>
      <c r="K6721" s="8" t="n">
        <f aca="false">D6721*J6721</f>
        <v>2290.54</v>
      </c>
    </row>
    <row r="6722" customFormat="false" ht="15" hidden="false" customHeight="false" outlineLevel="0" collapsed="false">
      <c r="A6722" s="0" t="s">
        <v>14490</v>
      </c>
      <c r="B6722" s="0" t="s">
        <v>5892</v>
      </c>
      <c r="C6722" s="0" t="s">
        <v>7829</v>
      </c>
      <c r="D6722" s="0" t="n">
        <v>2</v>
      </c>
      <c r="E6722" s="8" t="n">
        <v>3150</v>
      </c>
      <c r="F6722" s="0" t="n">
        <v>15</v>
      </c>
      <c r="G6722" s="8" t="n">
        <v>5355</v>
      </c>
      <c r="H6722" s="0" t="str">
        <f aca="false">INDEX(Products!$C:$C,MATCH(C6722,Products!$A:$A,0))</f>
        <v>Home &amp; Kitchen</v>
      </c>
      <c r="I6722" s="0" t="str">
        <f aca="false">INDEX(Orders!$D:$D,MATCH(B6722,Orders!$A:$A,0))</f>
        <v>Cancelled</v>
      </c>
      <c r="J6722" s="8" t="n">
        <f aca="false">INDEX(Products!$E:$E,MATCH(C6722,Products!$A:$A,0))</f>
        <v>2285.31</v>
      </c>
      <c r="K6722" s="8" t="n">
        <f aca="false">D6722*J6722</f>
        <v>4570.62</v>
      </c>
    </row>
    <row r="6723" customFormat="false" ht="15" hidden="false" customHeight="false" outlineLevel="0" collapsed="false">
      <c r="A6723" s="0" t="s">
        <v>14491</v>
      </c>
      <c r="B6723" s="0" t="s">
        <v>5893</v>
      </c>
      <c r="C6723" s="0" t="s">
        <v>7678</v>
      </c>
      <c r="D6723" s="0" t="n">
        <v>1</v>
      </c>
      <c r="E6723" s="8" t="n">
        <v>9859</v>
      </c>
      <c r="F6723" s="0" t="n">
        <v>30</v>
      </c>
      <c r="G6723" s="8" t="n">
        <v>6901.3</v>
      </c>
      <c r="H6723" s="0" t="str">
        <f aca="false">INDEX(Products!$C:$C,MATCH(C6723,Products!$A:$A,0))</f>
        <v>Electronics</v>
      </c>
      <c r="I6723" s="0" t="str">
        <f aca="false">INDEX(Orders!$D:$D,MATCH(B6723,Orders!$A:$A,0))</f>
        <v>Delivered</v>
      </c>
      <c r="J6723" s="8" t="n">
        <f aca="false">INDEX(Products!$E:$E,MATCH(C6723,Products!$A:$A,0))</f>
        <v>6581.05</v>
      </c>
      <c r="K6723" s="8" t="n">
        <f aca="false">D6723*J6723</f>
        <v>6581.05</v>
      </c>
    </row>
    <row r="6724" customFormat="false" ht="15" hidden="false" customHeight="false" outlineLevel="0" collapsed="false">
      <c r="A6724" s="0" t="s">
        <v>14492</v>
      </c>
      <c r="B6724" s="0" t="s">
        <v>5894</v>
      </c>
      <c r="C6724" s="0" t="s">
        <v>7605</v>
      </c>
      <c r="D6724" s="0" t="n">
        <v>2</v>
      </c>
      <c r="E6724" s="8" t="n">
        <v>7919</v>
      </c>
      <c r="F6724" s="0" t="n">
        <v>10</v>
      </c>
      <c r="G6724" s="8" t="n">
        <v>14254.2</v>
      </c>
      <c r="H6724" s="0" t="str">
        <f aca="false">INDEX(Products!$C:$C,MATCH(C6724,Products!$A:$A,0))</f>
        <v>Home &amp; Kitchen</v>
      </c>
      <c r="I6724" s="0" t="str">
        <f aca="false">INDEX(Orders!$D:$D,MATCH(B6724,Orders!$A:$A,0))</f>
        <v>Cancelled</v>
      </c>
      <c r="J6724" s="8" t="n">
        <f aca="false">INDEX(Products!$E:$E,MATCH(C6724,Products!$A:$A,0))</f>
        <v>4611.02</v>
      </c>
      <c r="K6724" s="8" t="n">
        <f aca="false">D6724*J6724</f>
        <v>9222.04</v>
      </c>
    </row>
    <row r="6725" customFormat="false" ht="15" hidden="false" customHeight="false" outlineLevel="0" collapsed="false">
      <c r="A6725" s="0" t="s">
        <v>14493</v>
      </c>
      <c r="B6725" s="0" t="s">
        <v>5894</v>
      </c>
      <c r="C6725" s="0" t="s">
        <v>7760</v>
      </c>
      <c r="D6725" s="0" t="n">
        <v>1</v>
      </c>
      <c r="E6725" s="8" t="n">
        <v>439</v>
      </c>
      <c r="F6725" s="0" t="n">
        <v>10</v>
      </c>
      <c r="G6725" s="8" t="n">
        <v>395.1</v>
      </c>
      <c r="H6725" s="0" t="str">
        <f aca="false">INDEX(Products!$C:$C,MATCH(C6725,Products!$A:$A,0))</f>
        <v>Grocery</v>
      </c>
      <c r="I6725" s="0" t="str">
        <f aca="false">INDEX(Orders!$D:$D,MATCH(B6725,Orders!$A:$A,0))</f>
        <v>Cancelled</v>
      </c>
      <c r="J6725" s="8" t="n">
        <f aca="false">INDEX(Products!$E:$E,MATCH(C6725,Products!$A:$A,0))</f>
        <v>271.77</v>
      </c>
      <c r="K6725" s="8" t="n">
        <f aca="false">D6725*J6725</f>
        <v>271.77</v>
      </c>
    </row>
    <row r="6726" customFormat="false" ht="15" hidden="false" customHeight="false" outlineLevel="0" collapsed="false">
      <c r="A6726" s="0" t="s">
        <v>14494</v>
      </c>
      <c r="B6726" s="0" t="s">
        <v>5894</v>
      </c>
      <c r="C6726" s="0" t="s">
        <v>7750</v>
      </c>
      <c r="D6726" s="0" t="n">
        <v>1</v>
      </c>
      <c r="E6726" s="8" t="n">
        <v>789</v>
      </c>
      <c r="F6726" s="0" t="n">
        <v>30</v>
      </c>
      <c r="G6726" s="8" t="n">
        <v>552.3</v>
      </c>
      <c r="H6726" s="0" t="str">
        <f aca="false">INDEX(Products!$C:$C,MATCH(C6726,Products!$A:$A,0))</f>
        <v>Grocery</v>
      </c>
      <c r="I6726" s="0" t="str">
        <f aca="false">INDEX(Orders!$D:$D,MATCH(B6726,Orders!$A:$A,0))</f>
        <v>Cancelled</v>
      </c>
      <c r="J6726" s="8" t="n">
        <f aca="false">INDEX(Products!$E:$E,MATCH(C6726,Products!$A:$A,0))</f>
        <v>444.79</v>
      </c>
      <c r="K6726" s="8" t="n">
        <f aca="false">D6726*J6726</f>
        <v>444.79</v>
      </c>
    </row>
    <row r="6727" customFormat="false" ht="15" hidden="false" customHeight="false" outlineLevel="0" collapsed="false">
      <c r="A6727" s="0" t="s">
        <v>14495</v>
      </c>
      <c r="B6727" s="0" t="s">
        <v>5895</v>
      </c>
      <c r="C6727" s="0" t="s">
        <v>7614</v>
      </c>
      <c r="D6727" s="0" t="n">
        <v>1</v>
      </c>
      <c r="E6727" s="8" t="n">
        <v>23049</v>
      </c>
      <c r="F6727" s="0" t="n">
        <v>15</v>
      </c>
      <c r="G6727" s="8" t="n">
        <v>19591.65</v>
      </c>
      <c r="H6727" s="0" t="str">
        <f aca="false">INDEX(Products!$C:$C,MATCH(C6727,Products!$A:$A,0))</f>
        <v>Furniture</v>
      </c>
      <c r="I6727" s="0" t="str">
        <f aca="false">INDEX(Orders!$D:$D,MATCH(B6727,Orders!$A:$A,0))</f>
        <v>Delivered</v>
      </c>
      <c r="J6727" s="8" t="n">
        <f aca="false">INDEX(Products!$E:$E,MATCH(C6727,Products!$A:$A,0))</f>
        <v>13018.56</v>
      </c>
      <c r="K6727" s="8" t="n">
        <f aca="false">D6727*J6727</f>
        <v>13018.56</v>
      </c>
    </row>
    <row r="6728" customFormat="false" ht="15" hidden="false" customHeight="false" outlineLevel="0" collapsed="false">
      <c r="A6728" s="0" t="s">
        <v>14496</v>
      </c>
      <c r="B6728" s="0" t="s">
        <v>5896</v>
      </c>
      <c r="C6728" s="0" t="s">
        <v>7661</v>
      </c>
      <c r="D6728" s="0" t="n">
        <v>1</v>
      </c>
      <c r="E6728" s="8" t="n">
        <v>499</v>
      </c>
      <c r="F6728" s="0" t="n">
        <v>0</v>
      </c>
      <c r="G6728" s="8" t="n">
        <v>499</v>
      </c>
      <c r="H6728" s="0" t="str">
        <f aca="false">INDEX(Products!$C:$C,MATCH(C6728,Products!$A:$A,0))</f>
        <v>Beauty &amp; Personal Care</v>
      </c>
      <c r="I6728" s="0" t="str">
        <f aca="false">INDEX(Orders!$D:$D,MATCH(B6728,Orders!$A:$A,0))</f>
        <v>Delivered</v>
      </c>
      <c r="J6728" s="8" t="n">
        <f aca="false">INDEX(Products!$E:$E,MATCH(C6728,Products!$A:$A,0))</f>
        <v>296.64</v>
      </c>
      <c r="K6728" s="8" t="n">
        <f aca="false">D6728*J6728</f>
        <v>296.64</v>
      </c>
    </row>
    <row r="6729" customFormat="false" ht="15" hidden="false" customHeight="false" outlineLevel="0" collapsed="false">
      <c r="A6729" s="0" t="s">
        <v>14497</v>
      </c>
      <c r="B6729" s="0" t="s">
        <v>5897</v>
      </c>
      <c r="C6729" s="0" t="s">
        <v>7803</v>
      </c>
      <c r="D6729" s="0" t="n">
        <v>2</v>
      </c>
      <c r="E6729" s="8" t="n">
        <v>34270</v>
      </c>
      <c r="F6729" s="0" t="n">
        <v>20</v>
      </c>
      <c r="G6729" s="8" t="n">
        <v>54832</v>
      </c>
      <c r="H6729" s="0" t="str">
        <f aca="false">INDEX(Products!$C:$C,MATCH(C6729,Products!$A:$A,0))</f>
        <v>Electronics</v>
      </c>
      <c r="I6729" s="0" t="str">
        <f aca="false">INDEX(Orders!$D:$D,MATCH(B6729,Orders!$A:$A,0))</f>
        <v>Delivered</v>
      </c>
      <c r="J6729" s="8" t="n">
        <f aca="false">INDEX(Products!$E:$E,MATCH(C6729,Products!$A:$A,0))</f>
        <v>19956.6</v>
      </c>
      <c r="K6729" s="8" t="n">
        <f aca="false">D6729*J6729</f>
        <v>39913.2</v>
      </c>
    </row>
    <row r="6730" customFormat="false" ht="15" hidden="false" customHeight="false" outlineLevel="0" collapsed="false">
      <c r="A6730" s="0" t="s">
        <v>14498</v>
      </c>
      <c r="B6730" s="0" t="s">
        <v>5897</v>
      </c>
      <c r="C6730" s="0" t="s">
        <v>7825</v>
      </c>
      <c r="D6730" s="0" t="n">
        <v>1</v>
      </c>
      <c r="E6730" s="8" t="n">
        <v>1190</v>
      </c>
      <c r="F6730" s="0" t="n">
        <v>20</v>
      </c>
      <c r="G6730" s="8" t="n">
        <v>952</v>
      </c>
      <c r="H6730" s="0" t="str">
        <f aca="false">INDEX(Products!$C:$C,MATCH(C6730,Products!$A:$A,0))</f>
        <v>Fashion</v>
      </c>
      <c r="I6730" s="0" t="str">
        <f aca="false">INDEX(Orders!$D:$D,MATCH(B6730,Orders!$A:$A,0))</f>
        <v>Delivered</v>
      </c>
      <c r="J6730" s="8" t="n">
        <f aca="false">INDEX(Products!$E:$E,MATCH(C6730,Products!$A:$A,0))</f>
        <v>814.55</v>
      </c>
      <c r="K6730" s="8" t="n">
        <f aca="false">D6730*J6730</f>
        <v>814.55</v>
      </c>
    </row>
    <row r="6731" customFormat="false" ht="15" hidden="false" customHeight="false" outlineLevel="0" collapsed="false">
      <c r="A6731" s="0" t="s">
        <v>14499</v>
      </c>
      <c r="B6731" s="0" t="s">
        <v>5898</v>
      </c>
      <c r="C6731" s="0" t="s">
        <v>7648</v>
      </c>
      <c r="D6731" s="0" t="n">
        <v>1</v>
      </c>
      <c r="E6731" s="8" t="n">
        <v>2869</v>
      </c>
      <c r="F6731" s="0" t="n">
        <v>0</v>
      </c>
      <c r="G6731" s="8" t="n">
        <v>2869</v>
      </c>
      <c r="H6731" s="0" t="str">
        <f aca="false">INDEX(Products!$C:$C,MATCH(C6731,Products!$A:$A,0))</f>
        <v>Sports &amp; Fitness</v>
      </c>
      <c r="I6731" s="0" t="str">
        <f aca="false">INDEX(Orders!$D:$D,MATCH(B6731,Orders!$A:$A,0))</f>
        <v>Delivered</v>
      </c>
      <c r="J6731" s="8" t="n">
        <f aca="false">INDEX(Products!$E:$E,MATCH(C6731,Products!$A:$A,0))</f>
        <v>1957.62</v>
      </c>
      <c r="K6731" s="8" t="n">
        <f aca="false">D6731*J6731</f>
        <v>1957.62</v>
      </c>
    </row>
    <row r="6732" customFormat="false" ht="15" hidden="false" customHeight="false" outlineLevel="0" collapsed="false">
      <c r="A6732" s="0" t="s">
        <v>14500</v>
      </c>
      <c r="B6732" s="0" t="s">
        <v>5898</v>
      </c>
      <c r="C6732" s="0" t="s">
        <v>7916</v>
      </c>
      <c r="D6732" s="0" t="n">
        <v>2</v>
      </c>
      <c r="E6732" s="8" t="n">
        <v>2700</v>
      </c>
      <c r="F6732" s="0" t="n">
        <v>0</v>
      </c>
      <c r="G6732" s="8" t="n">
        <v>5400</v>
      </c>
      <c r="H6732" s="0" t="str">
        <f aca="false">INDEX(Products!$C:$C,MATCH(C6732,Products!$A:$A,0))</f>
        <v>Beauty &amp; Personal Care</v>
      </c>
      <c r="I6732" s="0" t="str">
        <f aca="false">INDEX(Orders!$D:$D,MATCH(B6732,Orders!$A:$A,0))</f>
        <v>Delivered</v>
      </c>
      <c r="J6732" s="8" t="n">
        <f aca="false">INDEX(Products!$E:$E,MATCH(C6732,Products!$A:$A,0))</f>
        <v>1844.89</v>
      </c>
      <c r="K6732" s="8" t="n">
        <f aca="false">D6732*J6732</f>
        <v>3689.78</v>
      </c>
    </row>
    <row r="6733" customFormat="false" ht="15" hidden="false" customHeight="false" outlineLevel="0" collapsed="false">
      <c r="A6733" s="0" t="s">
        <v>14501</v>
      </c>
      <c r="B6733" s="0" t="s">
        <v>5899</v>
      </c>
      <c r="C6733" s="0" t="s">
        <v>7771</v>
      </c>
      <c r="D6733" s="0" t="n">
        <v>1</v>
      </c>
      <c r="E6733" s="8" t="n">
        <v>3619</v>
      </c>
      <c r="F6733" s="0" t="n">
        <v>20</v>
      </c>
      <c r="G6733" s="8" t="n">
        <v>2895.2</v>
      </c>
      <c r="H6733" s="0" t="str">
        <f aca="false">INDEX(Products!$C:$C,MATCH(C6733,Products!$A:$A,0))</f>
        <v>Fashion</v>
      </c>
      <c r="I6733" s="0" t="str">
        <f aca="false">INDEX(Orders!$D:$D,MATCH(B6733,Orders!$A:$A,0))</f>
        <v>Delivered</v>
      </c>
      <c r="J6733" s="8" t="n">
        <f aca="false">INDEX(Products!$E:$E,MATCH(C6733,Products!$A:$A,0))</f>
        <v>2299.95</v>
      </c>
      <c r="K6733" s="8" t="n">
        <f aca="false">D6733*J6733</f>
        <v>2299.95</v>
      </c>
    </row>
    <row r="6734" customFormat="false" ht="15" hidden="false" customHeight="false" outlineLevel="0" collapsed="false">
      <c r="A6734" s="0" t="s">
        <v>14502</v>
      </c>
      <c r="B6734" s="0" t="s">
        <v>5899</v>
      </c>
      <c r="C6734" s="0" t="s">
        <v>8215</v>
      </c>
      <c r="D6734" s="0" t="n">
        <v>1</v>
      </c>
      <c r="E6734" s="8" t="n">
        <v>9779</v>
      </c>
      <c r="F6734" s="0" t="n">
        <v>0</v>
      </c>
      <c r="G6734" s="8" t="n">
        <v>9779</v>
      </c>
      <c r="H6734" s="0" t="str">
        <f aca="false">INDEX(Products!$C:$C,MATCH(C6734,Products!$A:$A,0))</f>
        <v>Sports &amp; Fitness</v>
      </c>
      <c r="I6734" s="0" t="str">
        <f aca="false">INDEX(Orders!$D:$D,MATCH(B6734,Orders!$A:$A,0))</f>
        <v>Delivered</v>
      </c>
      <c r="J6734" s="8" t="n">
        <f aca="false">INDEX(Products!$E:$E,MATCH(C6734,Products!$A:$A,0))</f>
        <v>6391.57</v>
      </c>
      <c r="K6734" s="8" t="n">
        <f aca="false">D6734*J6734</f>
        <v>6391.57</v>
      </c>
    </row>
    <row r="6735" customFormat="false" ht="15" hidden="false" customHeight="false" outlineLevel="0" collapsed="false">
      <c r="A6735" s="0" t="s">
        <v>14503</v>
      </c>
      <c r="B6735" s="0" t="s">
        <v>5900</v>
      </c>
      <c r="C6735" s="0" t="s">
        <v>7628</v>
      </c>
      <c r="D6735" s="0" t="n">
        <v>1</v>
      </c>
      <c r="E6735" s="8" t="n">
        <v>40359</v>
      </c>
      <c r="F6735" s="0" t="n">
        <v>10</v>
      </c>
      <c r="G6735" s="8" t="n">
        <v>36323.1</v>
      </c>
      <c r="H6735" s="0" t="str">
        <f aca="false">INDEX(Products!$C:$C,MATCH(C6735,Products!$A:$A,0))</f>
        <v>Mobiles &amp; Accessories</v>
      </c>
      <c r="I6735" s="0" t="str">
        <f aca="false">INDEX(Orders!$D:$D,MATCH(B6735,Orders!$A:$A,0))</f>
        <v>Delivered</v>
      </c>
      <c r="J6735" s="8" t="n">
        <f aca="false">INDEX(Products!$E:$E,MATCH(C6735,Products!$A:$A,0))</f>
        <v>23885.95</v>
      </c>
      <c r="K6735" s="8" t="n">
        <f aca="false">D6735*J6735</f>
        <v>23885.95</v>
      </c>
    </row>
    <row r="6736" customFormat="false" ht="15" hidden="false" customHeight="false" outlineLevel="0" collapsed="false">
      <c r="A6736" s="0" t="s">
        <v>14504</v>
      </c>
      <c r="B6736" s="0" t="s">
        <v>5900</v>
      </c>
      <c r="C6736" s="0" t="s">
        <v>8021</v>
      </c>
      <c r="D6736" s="0" t="n">
        <v>1</v>
      </c>
      <c r="E6736" s="8" t="n">
        <v>509</v>
      </c>
      <c r="F6736" s="0" t="n">
        <v>20</v>
      </c>
      <c r="G6736" s="8" t="n">
        <v>407.2</v>
      </c>
      <c r="H6736" s="0" t="str">
        <f aca="false">INDEX(Products!$C:$C,MATCH(C6736,Products!$A:$A,0))</f>
        <v>Books</v>
      </c>
      <c r="I6736" s="0" t="str">
        <f aca="false">INDEX(Orders!$D:$D,MATCH(B6736,Orders!$A:$A,0))</f>
        <v>Delivered</v>
      </c>
      <c r="J6736" s="8" t="n">
        <f aca="false">INDEX(Products!$E:$E,MATCH(C6736,Products!$A:$A,0))</f>
        <v>283.91</v>
      </c>
      <c r="K6736" s="8" t="n">
        <f aca="false">D6736*J6736</f>
        <v>283.91</v>
      </c>
    </row>
    <row r="6737" customFormat="false" ht="15" hidden="false" customHeight="false" outlineLevel="0" collapsed="false">
      <c r="A6737" s="0" t="s">
        <v>14505</v>
      </c>
      <c r="B6737" s="0" t="s">
        <v>5901</v>
      </c>
      <c r="C6737" s="0" t="s">
        <v>7821</v>
      </c>
      <c r="D6737" s="0" t="n">
        <v>1</v>
      </c>
      <c r="E6737" s="8" t="n">
        <v>2479</v>
      </c>
      <c r="F6737" s="0" t="n">
        <v>0</v>
      </c>
      <c r="G6737" s="8" t="n">
        <v>2479</v>
      </c>
      <c r="H6737" s="0" t="str">
        <f aca="false">INDEX(Products!$C:$C,MATCH(C6737,Products!$A:$A,0))</f>
        <v>Beauty &amp; Personal Care</v>
      </c>
      <c r="I6737" s="0" t="str">
        <f aca="false">INDEX(Orders!$D:$D,MATCH(B6737,Orders!$A:$A,0))</f>
        <v>Delivered</v>
      </c>
      <c r="J6737" s="8" t="n">
        <f aca="false">INDEX(Products!$E:$E,MATCH(C6737,Products!$A:$A,0))</f>
        <v>1727.59</v>
      </c>
      <c r="K6737" s="8" t="n">
        <f aca="false">D6737*J6737</f>
        <v>1727.59</v>
      </c>
    </row>
    <row r="6738" customFormat="false" ht="15" hidden="false" customHeight="false" outlineLevel="0" collapsed="false">
      <c r="A6738" s="0" t="s">
        <v>14506</v>
      </c>
      <c r="B6738" s="0" t="s">
        <v>5904</v>
      </c>
      <c r="C6738" s="0" t="s">
        <v>7928</v>
      </c>
      <c r="D6738" s="0" t="n">
        <v>1</v>
      </c>
      <c r="E6738" s="8" t="n">
        <v>12299</v>
      </c>
      <c r="F6738" s="0" t="n">
        <v>10</v>
      </c>
      <c r="G6738" s="8" t="n">
        <v>11069.1</v>
      </c>
      <c r="H6738" s="0" t="str">
        <f aca="false">INDEX(Products!$C:$C,MATCH(C6738,Products!$A:$A,0))</f>
        <v>Home &amp; Kitchen</v>
      </c>
      <c r="I6738" s="0" t="str">
        <f aca="false">INDEX(Orders!$D:$D,MATCH(B6738,Orders!$A:$A,0))</f>
        <v>Delivered</v>
      </c>
      <c r="J6738" s="8" t="n">
        <f aca="false">INDEX(Products!$E:$E,MATCH(C6738,Products!$A:$A,0))</f>
        <v>8449.74</v>
      </c>
      <c r="K6738" s="8" t="n">
        <f aca="false">D6738*J6738</f>
        <v>8449.74</v>
      </c>
    </row>
    <row r="6739" customFormat="false" ht="15" hidden="false" customHeight="false" outlineLevel="0" collapsed="false">
      <c r="A6739" s="0" t="s">
        <v>14507</v>
      </c>
      <c r="B6739" s="0" t="s">
        <v>5905</v>
      </c>
      <c r="C6739" s="0" t="s">
        <v>7628</v>
      </c>
      <c r="D6739" s="0" t="n">
        <v>1</v>
      </c>
      <c r="E6739" s="8" t="n">
        <v>40359</v>
      </c>
      <c r="F6739" s="0" t="n">
        <v>5</v>
      </c>
      <c r="G6739" s="8" t="n">
        <v>38341.05</v>
      </c>
      <c r="H6739" s="0" t="str">
        <f aca="false">INDEX(Products!$C:$C,MATCH(C6739,Products!$A:$A,0))</f>
        <v>Mobiles &amp; Accessories</v>
      </c>
      <c r="I6739" s="0" t="str">
        <f aca="false">INDEX(Orders!$D:$D,MATCH(B6739,Orders!$A:$A,0))</f>
        <v>Delivered</v>
      </c>
      <c r="J6739" s="8" t="n">
        <f aca="false">INDEX(Products!$E:$E,MATCH(C6739,Products!$A:$A,0))</f>
        <v>23885.95</v>
      </c>
      <c r="K6739" s="8" t="n">
        <f aca="false">D6739*J6739</f>
        <v>23885.95</v>
      </c>
    </row>
    <row r="6740" customFormat="false" ht="15" hidden="false" customHeight="false" outlineLevel="0" collapsed="false">
      <c r="A6740" s="0" t="s">
        <v>14508</v>
      </c>
      <c r="B6740" s="0" t="s">
        <v>5905</v>
      </c>
      <c r="C6740" s="0" t="s">
        <v>7710</v>
      </c>
      <c r="D6740" s="0" t="n">
        <v>1</v>
      </c>
      <c r="E6740" s="8" t="n">
        <v>4659</v>
      </c>
      <c r="F6740" s="0" t="n">
        <v>0</v>
      </c>
      <c r="G6740" s="8" t="n">
        <v>4659</v>
      </c>
      <c r="H6740" s="0" t="str">
        <f aca="false">INDEX(Products!$C:$C,MATCH(C6740,Products!$A:$A,0))</f>
        <v>Fashion</v>
      </c>
      <c r="I6740" s="0" t="str">
        <f aca="false">INDEX(Orders!$D:$D,MATCH(B6740,Orders!$A:$A,0))</f>
        <v>Delivered</v>
      </c>
      <c r="J6740" s="8" t="n">
        <f aca="false">INDEX(Products!$E:$E,MATCH(C6740,Products!$A:$A,0))</f>
        <v>2833.14</v>
      </c>
      <c r="K6740" s="8" t="n">
        <f aca="false">D6740*J6740</f>
        <v>2833.14</v>
      </c>
    </row>
    <row r="6741" customFormat="false" ht="15" hidden="false" customHeight="false" outlineLevel="0" collapsed="false">
      <c r="A6741" s="0" t="s">
        <v>14509</v>
      </c>
      <c r="B6741" s="0" t="s">
        <v>5906</v>
      </c>
      <c r="C6741" s="0" t="s">
        <v>7601</v>
      </c>
      <c r="D6741" s="0" t="n">
        <v>1</v>
      </c>
      <c r="E6741" s="8" t="n">
        <v>25819</v>
      </c>
      <c r="F6741" s="0" t="n">
        <v>5</v>
      </c>
      <c r="G6741" s="8" t="n">
        <v>24528.05</v>
      </c>
      <c r="H6741" s="0" t="str">
        <f aca="false">INDEX(Products!$C:$C,MATCH(C6741,Products!$A:$A,0))</f>
        <v>Furniture</v>
      </c>
      <c r="I6741" s="0" t="str">
        <f aca="false">INDEX(Orders!$D:$D,MATCH(B6741,Orders!$A:$A,0))</f>
        <v>Delivered</v>
      </c>
      <c r="J6741" s="8" t="n">
        <f aca="false">INDEX(Products!$E:$E,MATCH(C6741,Products!$A:$A,0))</f>
        <v>17102.88</v>
      </c>
      <c r="K6741" s="8" t="n">
        <f aca="false">D6741*J6741</f>
        <v>17102.88</v>
      </c>
    </row>
    <row r="6742" customFormat="false" ht="15" hidden="false" customHeight="false" outlineLevel="0" collapsed="false">
      <c r="A6742" s="0" t="s">
        <v>14510</v>
      </c>
      <c r="B6742" s="0" t="s">
        <v>5908</v>
      </c>
      <c r="C6742" s="0" t="s">
        <v>7716</v>
      </c>
      <c r="D6742" s="0" t="n">
        <v>1</v>
      </c>
      <c r="E6742" s="8" t="n">
        <v>979</v>
      </c>
      <c r="F6742" s="0" t="n">
        <v>10</v>
      </c>
      <c r="G6742" s="8" t="n">
        <v>881.1</v>
      </c>
      <c r="H6742" s="0" t="str">
        <f aca="false">INDEX(Products!$C:$C,MATCH(C6742,Products!$A:$A,0))</f>
        <v>Books</v>
      </c>
      <c r="I6742" s="0" t="str">
        <f aca="false">INDEX(Orders!$D:$D,MATCH(B6742,Orders!$A:$A,0))</f>
        <v>Delivered</v>
      </c>
      <c r="J6742" s="8" t="n">
        <f aca="false">INDEX(Products!$E:$E,MATCH(C6742,Products!$A:$A,0))</f>
        <v>603.86</v>
      </c>
      <c r="K6742" s="8" t="n">
        <f aca="false">D6742*J6742</f>
        <v>603.86</v>
      </c>
    </row>
    <row r="6743" customFormat="false" ht="15" hidden="false" customHeight="false" outlineLevel="0" collapsed="false">
      <c r="A6743" s="0" t="s">
        <v>14511</v>
      </c>
      <c r="B6743" s="0" t="s">
        <v>5910</v>
      </c>
      <c r="C6743" s="0" t="s">
        <v>8071</v>
      </c>
      <c r="D6743" s="0" t="n">
        <v>1</v>
      </c>
      <c r="E6743" s="8" t="n">
        <v>2329</v>
      </c>
      <c r="F6743" s="0" t="n">
        <v>20</v>
      </c>
      <c r="G6743" s="8" t="n">
        <v>1863.2</v>
      </c>
      <c r="H6743" s="0" t="str">
        <f aca="false">INDEX(Products!$C:$C,MATCH(C6743,Products!$A:$A,0))</f>
        <v>Beauty &amp; Personal Care</v>
      </c>
      <c r="I6743" s="0" t="str">
        <f aca="false">INDEX(Orders!$D:$D,MATCH(B6743,Orders!$A:$A,0))</f>
        <v>Delivered</v>
      </c>
      <c r="J6743" s="8" t="n">
        <f aca="false">INDEX(Products!$E:$E,MATCH(C6743,Products!$A:$A,0))</f>
        <v>1328.17</v>
      </c>
      <c r="K6743" s="8" t="n">
        <f aca="false">D6743*J6743</f>
        <v>1328.17</v>
      </c>
    </row>
    <row r="6744" customFormat="false" ht="15" hidden="false" customHeight="false" outlineLevel="0" collapsed="false">
      <c r="A6744" s="0" t="s">
        <v>14512</v>
      </c>
      <c r="B6744" s="0" t="s">
        <v>5910</v>
      </c>
      <c r="C6744" s="0" t="s">
        <v>7745</v>
      </c>
      <c r="D6744" s="0" t="n">
        <v>1</v>
      </c>
      <c r="E6744" s="8" t="n">
        <v>19339</v>
      </c>
      <c r="F6744" s="0" t="n">
        <v>10</v>
      </c>
      <c r="G6744" s="8" t="n">
        <v>17405.1</v>
      </c>
      <c r="H6744" s="0" t="str">
        <f aca="false">INDEX(Products!$C:$C,MATCH(C6744,Products!$A:$A,0))</f>
        <v>Furniture</v>
      </c>
      <c r="I6744" s="0" t="str">
        <f aca="false">INDEX(Orders!$D:$D,MATCH(B6744,Orders!$A:$A,0))</f>
        <v>Delivered</v>
      </c>
      <c r="J6744" s="8" t="n">
        <f aca="false">INDEX(Products!$E:$E,MATCH(C6744,Products!$A:$A,0))</f>
        <v>11729</v>
      </c>
      <c r="K6744" s="8" t="n">
        <f aca="false">D6744*J6744</f>
        <v>11729</v>
      </c>
    </row>
    <row r="6745" customFormat="false" ht="15" hidden="false" customHeight="false" outlineLevel="0" collapsed="false">
      <c r="A6745" s="0" t="s">
        <v>14513</v>
      </c>
      <c r="B6745" s="0" t="s">
        <v>5910</v>
      </c>
      <c r="C6745" s="0" t="s">
        <v>7760</v>
      </c>
      <c r="D6745" s="0" t="n">
        <v>1</v>
      </c>
      <c r="E6745" s="8" t="n">
        <v>439</v>
      </c>
      <c r="F6745" s="0" t="n">
        <v>5</v>
      </c>
      <c r="G6745" s="8" t="n">
        <v>417.05</v>
      </c>
      <c r="H6745" s="0" t="str">
        <f aca="false">INDEX(Products!$C:$C,MATCH(C6745,Products!$A:$A,0))</f>
        <v>Grocery</v>
      </c>
      <c r="I6745" s="0" t="str">
        <f aca="false">INDEX(Orders!$D:$D,MATCH(B6745,Orders!$A:$A,0))</f>
        <v>Delivered</v>
      </c>
      <c r="J6745" s="8" t="n">
        <f aca="false">INDEX(Products!$E:$E,MATCH(C6745,Products!$A:$A,0))</f>
        <v>271.77</v>
      </c>
      <c r="K6745" s="8" t="n">
        <f aca="false">D6745*J6745</f>
        <v>271.77</v>
      </c>
    </row>
    <row r="6746" customFormat="false" ht="15" hidden="false" customHeight="false" outlineLevel="0" collapsed="false">
      <c r="A6746" s="0" t="s">
        <v>14514</v>
      </c>
      <c r="B6746" s="0" t="s">
        <v>5910</v>
      </c>
      <c r="C6746" s="0" t="s">
        <v>7916</v>
      </c>
      <c r="D6746" s="0" t="n">
        <v>2</v>
      </c>
      <c r="E6746" s="8" t="n">
        <v>2700</v>
      </c>
      <c r="F6746" s="0" t="n">
        <v>15</v>
      </c>
      <c r="G6746" s="8" t="n">
        <v>4590</v>
      </c>
      <c r="H6746" s="0" t="str">
        <f aca="false">INDEX(Products!$C:$C,MATCH(C6746,Products!$A:$A,0))</f>
        <v>Beauty &amp; Personal Care</v>
      </c>
      <c r="I6746" s="0" t="str">
        <f aca="false">INDEX(Orders!$D:$D,MATCH(B6746,Orders!$A:$A,0))</f>
        <v>Delivered</v>
      </c>
      <c r="J6746" s="8" t="n">
        <f aca="false">INDEX(Products!$E:$E,MATCH(C6746,Products!$A:$A,0))</f>
        <v>1844.89</v>
      </c>
      <c r="K6746" s="8" t="n">
        <f aca="false">D6746*J6746</f>
        <v>3689.78</v>
      </c>
    </row>
    <row r="6747" customFormat="false" ht="15" hidden="false" customHeight="false" outlineLevel="0" collapsed="false">
      <c r="A6747" s="0" t="s">
        <v>14515</v>
      </c>
      <c r="B6747" s="0" t="s">
        <v>5911</v>
      </c>
      <c r="C6747" s="0" t="s">
        <v>7833</v>
      </c>
      <c r="D6747" s="0" t="n">
        <v>1</v>
      </c>
      <c r="E6747" s="8" t="n">
        <v>63680</v>
      </c>
      <c r="F6747" s="0" t="n">
        <v>20</v>
      </c>
      <c r="G6747" s="8" t="n">
        <v>50944</v>
      </c>
      <c r="H6747" s="0" t="str">
        <f aca="false">INDEX(Products!$C:$C,MATCH(C6747,Products!$A:$A,0))</f>
        <v>Mobiles &amp; Accessories</v>
      </c>
      <c r="I6747" s="0" t="str">
        <f aca="false">INDEX(Orders!$D:$D,MATCH(B6747,Orders!$A:$A,0))</f>
        <v>Delivered</v>
      </c>
      <c r="J6747" s="8" t="n">
        <f aca="false">INDEX(Products!$E:$E,MATCH(C6747,Products!$A:$A,0))</f>
        <v>42793.05</v>
      </c>
      <c r="K6747" s="8" t="n">
        <f aca="false">D6747*J6747</f>
        <v>42793.05</v>
      </c>
    </row>
    <row r="6748" customFormat="false" ht="15" hidden="false" customHeight="false" outlineLevel="0" collapsed="false">
      <c r="A6748" s="0" t="s">
        <v>14516</v>
      </c>
      <c r="B6748" s="0" t="s">
        <v>5912</v>
      </c>
      <c r="C6748" s="0" t="s">
        <v>7860</v>
      </c>
      <c r="D6748" s="0" t="n">
        <v>2</v>
      </c>
      <c r="E6748" s="8" t="n">
        <v>24399</v>
      </c>
      <c r="F6748" s="0" t="n">
        <v>20</v>
      </c>
      <c r="G6748" s="8" t="n">
        <v>39038.4</v>
      </c>
      <c r="H6748" s="0" t="str">
        <f aca="false">INDEX(Products!$C:$C,MATCH(C6748,Products!$A:$A,0))</f>
        <v>Mobiles &amp; Accessories</v>
      </c>
      <c r="I6748" s="0" t="str">
        <f aca="false">INDEX(Orders!$D:$D,MATCH(B6748,Orders!$A:$A,0))</f>
        <v>Delivered</v>
      </c>
      <c r="J6748" s="8" t="n">
        <f aca="false">INDEX(Products!$E:$E,MATCH(C6748,Products!$A:$A,0))</f>
        <v>14822.21</v>
      </c>
      <c r="K6748" s="8" t="n">
        <f aca="false">D6748*J6748</f>
        <v>29644.42</v>
      </c>
    </row>
    <row r="6749" customFormat="false" ht="15" hidden="false" customHeight="false" outlineLevel="0" collapsed="false">
      <c r="A6749" s="0" t="s">
        <v>14517</v>
      </c>
      <c r="B6749" s="0" t="s">
        <v>5912</v>
      </c>
      <c r="C6749" s="0" t="s">
        <v>7646</v>
      </c>
      <c r="D6749" s="0" t="n">
        <v>1</v>
      </c>
      <c r="E6749" s="8" t="n">
        <v>3610</v>
      </c>
      <c r="F6749" s="0" t="n">
        <v>10</v>
      </c>
      <c r="G6749" s="8" t="n">
        <v>3249</v>
      </c>
      <c r="H6749" s="0" t="str">
        <f aca="false">INDEX(Products!$C:$C,MATCH(C6749,Products!$A:$A,0))</f>
        <v>Fashion</v>
      </c>
      <c r="I6749" s="0" t="str">
        <f aca="false">INDEX(Orders!$D:$D,MATCH(B6749,Orders!$A:$A,0))</f>
        <v>Delivered</v>
      </c>
      <c r="J6749" s="8" t="n">
        <f aca="false">INDEX(Products!$E:$E,MATCH(C6749,Products!$A:$A,0))</f>
        <v>2575.47</v>
      </c>
      <c r="K6749" s="8" t="n">
        <f aca="false">D6749*J6749</f>
        <v>2575.47</v>
      </c>
    </row>
    <row r="6750" customFormat="false" ht="15" hidden="false" customHeight="false" outlineLevel="0" collapsed="false">
      <c r="A6750" s="0" t="s">
        <v>14518</v>
      </c>
      <c r="B6750" s="0" t="s">
        <v>5914</v>
      </c>
      <c r="C6750" s="0" t="s">
        <v>7811</v>
      </c>
      <c r="D6750" s="0" t="n">
        <v>1</v>
      </c>
      <c r="E6750" s="8" t="n">
        <v>36999</v>
      </c>
      <c r="F6750" s="0" t="n">
        <v>10</v>
      </c>
      <c r="G6750" s="8" t="n">
        <v>33299.1</v>
      </c>
      <c r="H6750" s="0" t="str">
        <f aca="false">INDEX(Products!$C:$C,MATCH(C6750,Products!$A:$A,0))</f>
        <v>Electronics</v>
      </c>
      <c r="I6750" s="0" t="str">
        <f aca="false">INDEX(Orders!$D:$D,MATCH(B6750,Orders!$A:$A,0))</f>
        <v>Delivered</v>
      </c>
      <c r="J6750" s="8" t="n">
        <f aca="false">INDEX(Products!$E:$E,MATCH(C6750,Products!$A:$A,0))</f>
        <v>21693.36</v>
      </c>
      <c r="K6750" s="8" t="n">
        <f aca="false">D6750*J6750</f>
        <v>21693.36</v>
      </c>
    </row>
    <row r="6751" customFormat="false" ht="15" hidden="false" customHeight="false" outlineLevel="0" collapsed="false">
      <c r="A6751" s="0" t="s">
        <v>14519</v>
      </c>
      <c r="B6751" s="0" t="s">
        <v>5914</v>
      </c>
      <c r="C6751" s="0" t="s">
        <v>7723</v>
      </c>
      <c r="D6751" s="0" t="n">
        <v>1</v>
      </c>
      <c r="E6751" s="8" t="n">
        <v>26310</v>
      </c>
      <c r="F6751" s="0" t="n">
        <v>10</v>
      </c>
      <c r="G6751" s="8" t="n">
        <v>23679</v>
      </c>
      <c r="H6751" s="0" t="str">
        <f aca="false">INDEX(Products!$C:$C,MATCH(C6751,Products!$A:$A,0))</f>
        <v>Electronics</v>
      </c>
      <c r="I6751" s="0" t="str">
        <f aca="false">INDEX(Orders!$D:$D,MATCH(B6751,Orders!$A:$A,0))</f>
        <v>Delivered</v>
      </c>
      <c r="J6751" s="8" t="n">
        <f aca="false">INDEX(Products!$E:$E,MATCH(C6751,Products!$A:$A,0))</f>
        <v>16349.67</v>
      </c>
      <c r="K6751" s="8" t="n">
        <f aca="false">D6751*J6751</f>
        <v>16349.67</v>
      </c>
    </row>
    <row r="6752" customFormat="false" ht="15" hidden="false" customHeight="false" outlineLevel="0" collapsed="false">
      <c r="A6752" s="0" t="s">
        <v>14520</v>
      </c>
      <c r="B6752" s="0" t="s">
        <v>5914</v>
      </c>
      <c r="C6752" s="0" t="s">
        <v>8046</v>
      </c>
      <c r="D6752" s="0" t="n">
        <v>1</v>
      </c>
      <c r="E6752" s="8" t="n">
        <v>40329</v>
      </c>
      <c r="F6752" s="0" t="n">
        <v>5</v>
      </c>
      <c r="G6752" s="8" t="n">
        <v>38312.55</v>
      </c>
      <c r="H6752" s="0" t="str">
        <f aca="false">INDEX(Products!$C:$C,MATCH(C6752,Products!$A:$A,0))</f>
        <v>Electronics</v>
      </c>
      <c r="I6752" s="0" t="str">
        <f aca="false">INDEX(Orders!$D:$D,MATCH(B6752,Orders!$A:$A,0))</f>
        <v>Delivered</v>
      </c>
      <c r="J6752" s="8" t="n">
        <f aca="false">INDEX(Products!$E:$E,MATCH(C6752,Products!$A:$A,0))</f>
        <v>29814.88</v>
      </c>
      <c r="K6752" s="8" t="n">
        <f aca="false">D6752*J6752</f>
        <v>29814.88</v>
      </c>
    </row>
    <row r="6753" customFormat="false" ht="15" hidden="false" customHeight="false" outlineLevel="0" collapsed="false">
      <c r="A6753" s="0" t="s">
        <v>14521</v>
      </c>
      <c r="B6753" s="0" t="s">
        <v>5916</v>
      </c>
      <c r="C6753" s="0" t="s">
        <v>8071</v>
      </c>
      <c r="D6753" s="0" t="n">
        <v>1</v>
      </c>
      <c r="E6753" s="8" t="n">
        <v>2329</v>
      </c>
      <c r="F6753" s="0" t="n">
        <v>10</v>
      </c>
      <c r="G6753" s="8" t="n">
        <v>2096.1</v>
      </c>
      <c r="H6753" s="0" t="str">
        <f aca="false">INDEX(Products!$C:$C,MATCH(C6753,Products!$A:$A,0))</f>
        <v>Beauty &amp; Personal Care</v>
      </c>
      <c r="I6753" s="0" t="str">
        <f aca="false">INDEX(Orders!$D:$D,MATCH(B6753,Orders!$A:$A,0))</f>
        <v>Delivered</v>
      </c>
      <c r="J6753" s="8" t="n">
        <f aca="false">INDEX(Products!$E:$E,MATCH(C6753,Products!$A:$A,0))</f>
        <v>1328.17</v>
      </c>
      <c r="K6753" s="8" t="n">
        <f aca="false">D6753*J6753</f>
        <v>1328.17</v>
      </c>
    </row>
    <row r="6754" customFormat="false" ht="15" hidden="false" customHeight="false" outlineLevel="0" collapsed="false">
      <c r="A6754" s="0" t="s">
        <v>14522</v>
      </c>
      <c r="B6754" s="0" t="s">
        <v>5917</v>
      </c>
      <c r="C6754" s="0" t="s">
        <v>7611</v>
      </c>
      <c r="D6754" s="0" t="n">
        <v>1</v>
      </c>
      <c r="E6754" s="8" t="n">
        <v>2209</v>
      </c>
      <c r="F6754" s="0" t="n">
        <v>15</v>
      </c>
      <c r="G6754" s="8" t="n">
        <v>1877.65</v>
      </c>
      <c r="H6754" s="0" t="str">
        <f aca="false">INDEX(Products!$C:$C,MATCH(C6754,Products!$A:$A,0))</f>
        <v>Beauty &amp; Personal Care</v>
      </c>
      <c r="I6754" s="0" t="str">
        <f aca="false">INDEX(Orders!$D:$D,MATCH(B6754,Orders!$A:$A,0))</f>
        <v>Delivered</v>
      </c>
      <c r="J6754" s="8" t="n">
        <f aca="false">INDEX(Products!$E:$E,MATCH(C6754,Products!$A:$A,0))</f>
        <v>1306.07</v>
      </c>
      <c r="K6754" s="8" t="n">
        <f aca="false">D6754*J6754</f>
        <v>1306.07</v>
      </c>
    </row>
    <row r="6755" customFormat="false" ht="15" hidden="false" customHeight="false" outlineLevel="0" collapsed="false">
      <c r="A6755" s="0" t="s">
        <v>14523</v>
      </c>
      <c r="B6755" s="0" t="s">
        <v>5917</v>
      </c>
      <c r="C6755" s="0" t="s">
        <v>7622</v>
      </c>
      <c r="D6755" s="0" t="n">
        <v>2</v>
      </c>
      <c r="E6755" s="8" t="n">
        <v>1549</v>
      </c>
      <c r="F6755" s="0" t="n">
        <v>10</v>
      </c>
      <c r="G6755" s="8" t="n">
        <v>2788.2</v>
      </c>
      <c r="H6755" s="0" t="str">
        <f aca="false">INDEX(Products!$C:$C,MATCH(C6755,Products!$A:$A,0))</f>
        <v>Beauty &amp; Personal Care</v>
      </c>
      <c r="I6755" s="0" t="str">
        <f aca="false">INDEX(Orders!$D:$D,MATCH(B6755,Orders!$A:$A,0))</f>
        <v>Delivered</v>
      </c>
      <c r="J6755" s="8" t="n">
        <f aca="false">INDEX(Products!$E:$E,MATCH(C6755,Products!$A:$A,0))</f>
        <v>915.36</v>
      </c>
      <c r="K6755" s="8" t="n">
        <f aca="false">D6755*J6755</f>
        <v>1830.72</v>
      </c>
    </row>
    <row r="6756" customFormat="false" ht="15" hidden="false" customHeight="false" outlineLevel="0" collapsed="false">
      <c r="A6756" s="0" t="s">
        <v>14524</v>
      </c>
      <c r="B6756" s="0" t="s">
        <v>5917</v>
      </c>
      <c r="C6756" s="0" t="s">
        <v>7646</v>
      </c>
      <c r="D6756" s="0" t="n">
        <v>2</v>
      </c>
      <c r="E6756" s="8" t="n">
        <v>3610</v>
      </c>
      <c r="F6756" s="0" t="n">
        <v>10</v>
      </c>
      <c r="G6756" s="8" t="n">
        <v>6498</v>
      </c>
      <c r="H6756" s="0" t="str">
        <f aca="false">INDEX(Products!$C:$C,MATCH(C6756,Products!$A:$A,0))</f>
        <v>Fashion</v>
      </c>
      <c r="I6756" s="0" t="str">
        <f aca="false">INDEX(Orders!$D:$D,MATCH(B6756,Orders!$A:$A,0))</f>
        <v>Delivered</v>
      </c>
      <c r="J6756" s="8" t="n">
        <f aca="false">INDEX(Products!$E:$E,MATCH(C6756,Products!$A:$A,0))</f>
        <v>2575.47</v>
      </c>
      <c r="K6756" s="8" t="n">
        <f aca="false">D6756*J6756</f>
        <v>5150.94</v>
      </c>
    </row>
    <row r="6757" customFormat="false" ht="15" hidden="false" customHeight="false" outlineLevel="0" collapsed="false">
      <c r="A6757" s="0" t="s">
        <v>14525</v>
      </c>
      <c r="B6757" s="0" t="s">
        <v>5917</v>
      </c>
      <c r="C6757" s="0" t="s">
        <v>8094</v>
      </c>
      <c r="D6757" s="0" t="n">
        <v>1</v>
      </c>
      <c r="E6757" s="8" t="n">
        <v>3199</v>
      </c>
      <c r="F6757" s="0" t="n">
        <v>0</v>
      </c>
      <c r="G6757" s="8" t="n">
        <v>3199</v>
      </c>
      <c r="H6757" s="0" t="str">
        <f aca="false">INDEX(Products!$C:$C,MATCH(C6757,Products!$A:$A,0))</f>
        <v>Sports &amp; Fitness</v>
      </c>
      <c r="I6757" s="0" t="str">
        <f aca="false">INDEX(Orders!$D:$D,MATCH(B6757,Orders!$A:$A,0))</f>
        <v>Delivered</v>
      </c>
      <c r="J6757" s="8" t="n">
        <f aca="false">INDEX(Products!$E:$E,MATCH(C6757,Products!$A:$A,0))</f>
        <v>1765.83</v>
      </c>
      <c r="K6757" s="8" t="n">
        <f aca="false">D6757*J6757</f>
        <v>1765.83</v>
      </c>
    </row>
    <row r="6758" customFormat="false" ht="15" hidden="false" customHeight="false" outlineLevel="0" collapsed="false">
      <c r="A6758" s="0" t="s">
        <v>14526</v>
      </c>
      <c r="B6758" s="0" t="s">
        <v>5918</v>
      </c>
      <c r="C6758" s="0" t="s">
        <v>7839</v>
      </c>
      <c r="D6758" s="0" t="n">
        <v>1</v>
      </c>
      <c r="E6758" s="8" t="n">
        <v>9969</v>
      </c>
      <c r="F6758" s="0" t="n">
        <v>10</v>
      </c>
      <c r="G6758" s="8" t="n">
        <v>8972.1</v>
      </c>
      <c r="H6758" s="0" t="str">
        <f aca="false">INDEX(Products!$C:$C,MATCH(C6758,Products!$A:$A,0))</f>
        <v>Home &amp; Kitchen</v>
      </c>
      <c r="I6758" s="0" t="str">
        <f aca="false">INDEX(Orders!$D:$D,MATCH(B6758,Orders!$A:$A,0))</f>
        <v>Delivered</v>
      </c>
      <c r="J6758" s="8" t="n">
        <f aca="false">INDEX(Products!$E:$E,MATCH(C6758,Products!$A:$A,0))</f>
        <v>5962.26</v>
      </c>
      <c r="K6758" s="8" t="n">
        <f aca="false">D6758*J6758</f>
        <v>5962.26</v>
      </c>
    </row>
    <row r="6759" customFormat="false" ht="15" hidden="false" customHeight="false" outlineLevel="0" collapsed="false">
      <c r="A6759" s="0" t="s">
        <v>14527</v>
      </c>
      <c r="B6759" s="0" t="s">
        <v>5918</v>
      </c>
      <c r="C6759" s="0" t="s">
        <v>8071</v>
      </c>
      <c r="D6759" s="0" t="n">
        <v>1</v>
      </c>
      <c r="E6759" s="8" t="n">
        <v>2329</v>
      </c>
      <c r="F6759" s="0" t="n">
        <v>10</v>
      </c>
      <c r="G6759" s="8" t="n">
        <v>2096.1</v>
      </c>
      <c r="H6759" s="0" t="str">
        <f aca="false">INDEX(Products!$C:$C,MATCH(C6759,Products!$A:$A,0))</f>
        <v>Beauty &amp; Personal Care</v>
      </c>
      <c r="I6759" s="0" t="str">
        <f aca="false">INDEX(Orders!$D:$D,MATCH(B6759,Orders!$A:$A,0))</f>
        <v>Delivered</v>
      </c>
      <c r="J6759" s="8" t="n">
        <f aca="false">INDEX(Products!$E:$E,MATCH(C6759,Products!$A:$A,0))</f>
        <v>1328.17</v>
      </c>
      <c r="K6759" s="8" t="n">
        <f aca="false">D6759*J6759</f>
        <v>1328.17</v>
      </c>
    </row>
    <row r="6760" customFormat="false" ht="15" hidden="false" customHeight="false" outlineLevel="0" collapsed="false">
      <c r="A6760" s="0" t="s">
        <v>14528</v>
      </c>
      <c r="B6760" s="0" t="s">
        <v>5918</v>
      </c>
      <c r="C6760" s="0" t="s">
        <v>7757</v>
      </c>
      <c r="D6760" s="0" t="n">
        <v>2</v>
      </c>
      <c r="E6760" s="8" t="n">
        <v>3679</v>
      </c>
      <c r="F6760" s="0" t="n">
        <v>15</v>
      </c>
      <c r="G6760" s="8" t="n">
        <v>6254.3</v>
      </c>
      <c r="H6760" s="0" t="str">
        <f aca="false">INDEX(Products!$C:$C,MATCH(C6760,Products!$A:$A,0))</f>
        <v>Fashion</v>
      </c>
      <c r="I6760" s="0" t="str">
        <f aca="false">INDEX(Orders!$D:$D,MATCH(B6760,Orders!$A:$A,0))</f>
        <v>Delivered</v>
      </c>
      <c r="J6760" s="8" t="n">
        <f aca="false">INDEX(Products!$E:$E,MATCH(C6760,Products!$A:$A,0))</f>
        <v>2029.6</v>
      </c>
      <c r="K6760" s="8" t="n">
        <f aca="false">D6760*J6760</f>
        <v>4059.2</v>
      </c>
    </row>
    <row r="6761" customFormat="false" ht="15" hidden="false" customHeight="false" outlineLevel="0" collapsed="false">
      <c r="A6761" s="0" t="s">
        <v>14529</v>
      </c>
      <c r="B6761" s="0" t="s">
        <v>5918</v>
      </c>
      <c r="C6761" s="0" t="s">
        <v>8428</v>
      </c>
      <c r="D6761" s="0" t="n">
        <v>1</v>
      </c>
      <c r="E6761" s="8" t="n">
        <v>8599</v>
      </c>
      <c r="F6761" s="0" t="n">
        <v>5</v>
      </c>
      <c r="G6761" s="8" t="n">
        <v>8169.05</v>
      </c>
      <c r="H6761" s="0" t="str">
        <f aca="false">INDEX(Products!$C:$C,MATCH(C6761,Products!$A:$A,0))</f>
        <v>Home &amp; Kitchen</v>
      </c>
      <c r="I6761" s="0" t="str">
        <f aca="false">INDEX(Orders!$D:$D,MATCH(B6761,Orders!$A:$A,0))</f>
        <v>Delivered</v>
      </c>
      <c r="J6761" s="8" t="n">
        <f aca="false">INDEX(Products!$E:$E,MATCH(C6761,Products!$A:$A,0))</f>
        <v>5346.13</v>
      </c>
      <c r="K6761" s="8" t="n">
        <f aca="false">D6761*J6761</f>
        <v>5346.13</v>
      </c>
    </row>
    <row r="6762" customFormat="false" ht="15" hidden="false" customHeight="false" outlineLevel="0" collapsed="false">
      <c r="A6762" s="0" t="s">
        <v>14530</v>
      </c>
      <c r="B6762" s="0" t="s">
        <v>5921</v>
      </c>
      <c r="C6762" s="0" t="s">
        <v>7803</v>
      </c>
      <c r="D6762" s="0" t="n">
        <v>2</v>
      </c>
      <c r="E6762" s="8" t="n">
        <v>34270</v>
      </c>
      <c r="F6762" s="0" t="n">
        <v>15</v>
      </c>
      <c r="G6762" s="8" t="n">
        <v>58259</v>
      </c>
      <c r="H6762" s="0" t="str">
        <f aca="false">INDEX(Products!$C:$C,MATCH(C6762,Products!$A:$A,0))</f>
        <v>Electronics</v>
      </c>
      <c r="I6762" s="0" t="str">
        <f aca="false">INDEX(Orders!$D:$D,MATCH(B6762,Orders!$A:$A,0))</f>
        <v>Delivered</v>
      </c>
      <c r="J6762" s="8" t="n">
        <f aca="false">INDEX(Products!$E:$E,MATCH(C6762,Products!$A:$A,0))</f>
        <v>19956.6</v>
      </c>
      <c r="K6762" s="8" t="n">
        <f aca="false">D6762*J6762</f>
        <v>39913.2</v>
      </c>
    </row>
    <row r="6763" customFormat="false" ht="15" hidden="false" customHeight="false" outlineLevel="0" collapsed="false">
      <c r="A6763" s="0" t="s">
        <v>14531</v>
      </c>
      <c r="B6763" s="0" t="s">
        <v>5921</v>
      </c>
      <c r="C6763" s="0" t="s">
        <v>7668</v>
      </c>
      <c r="D6763" s="0" t="n">
        <v>3</v>
      </c>
      <c r="E6763" s="8" t="n">
        <v>2809</v>
      </c>
      <c r="F6763" s="0" t="n">
        <v>0</v>
      </c>
      <c r="G6763" s="8" t="n">
        <v>8427</v>
      </c>
      <c r="H6763" s="0" t="str">
        <f aca="false">INDEX(Products!$C:$C,MATCH(C6763,Products!$A:$A,0))</f>
        <v>Beauty &amp; Personal Care</v>
      </c>
      <c r="I6763" s="0" t="str">
        <f aca="false">INDEX(Orders!$D:$D,MATCH(B6763,Orders!$A:$A,0))</f>
        <v>Delivered</v>
      </c>
      <c r="J6763" s="8" t="n">
        <f aca="false">INDEX(Products!$E:$E,MATCH(C6763,Products!$A:$A,0))</f>
        <v>1850.71</v>
      </c>
      <c r="K6763" s="8" t="n">
        <f aca="false">D6763*J6763</f>
        <v>5552.13</v>
      </c>
    </row>
    <row r="6764" customFormat="false" ht="15" hidden="false" customHeight="false" outlineLevel="0" collapsed="false">
      <c r="A6764" s="0" t="s">
        <v>14532</v>
      </c>
      <c r="B6764" s="0" t="s">
        <v>5921</v>
      </c>
      <c r="C6764" s="0" t="s">
        <v>7809</v>
      </c>
      <c r="D6764" s="0" t="n">
        <v>1</v>
      </c>
      <c r="E6764" s="8" t="n">
        <v>9019</v>
      </c>
      <c r="F6764" s="0" t="n">
        <v>15</v>
      </c>
      <c r="G6764" s="8" t="n">
        <v>7666.15</v>
      </c>
      <c r="H6764" s="0" t="str">
        <f aca="false">INDEX(Products!$C:$C,MATCH(C6764,Products!$A:$A,0))</f>
        <v>Home &amp; Kitchen</v>
      </c>
      <c r="I6764" s="0" t="str">
        <f aca="false">INDEX(Orders!$D:$D,MATCH(B6764,Orders!$A:$A,0))</f>
        <v>Delivered</v>
      </c>
      <c r="J6764" s="8" t="n">
        <f aca="false">INDEX(Products!$E:$E,MATCH(C6764,Products!$A:$A,0))</f>
        <v>6066.71</v>
      </c>
      <c r="K6764" s="8" t="n">
        <f aca="false">D6764*J6764</f>
        <v>6066.71</v>
      </c>
    </row>
    <row r="6765" customFormat="false" ht="15" hidden="false" customHeight="false" outlineLevel="0" collapsed="false">
      <c r="A6765" s="0" t="s">
        <v>14533</v>
      </c>
      <c r="B6765" s="0" t="s">
        <v>5922</v>
      </c>
      <c r="C6765" s="0" t="s">
        <v>8063</v>
      </c>
      <c r="D6765" s="0" t="n">
        <v>3</v>
      </c>
      <c r="E6765" s="8" t="n">
        <v>11739</v>
      </c>
      <c r="F6765" s="0" t="n">
        <v>20</v>
      </c>
      <c r="G6765" s="8" t="n">
        <v>28173.6</v>
      </c>
      <c r="H6765" s="0" t="str">
        <f aca="false">INDEX(Products!$C:$C,MATCH(C6765,Products!$A:$A,0))</f>
        <v>Sports &amp; Fitness</v>
      </c>
      <c r="I6765" s="0" t="str">
        <f aca="false">INDEX(Orders!$D:$D,MATCH(B6765,Orders!$A:$A,0))</f>
        <v>Delivered</v>
      </c>
      <c r="J6765" s="8" t="n">
        <f aca="false">INDEX(Products!$E:$E,MATCH(C6765,Products!$A:$A,0))</f>
        <v>6695.67</v>
      </c>
      <c r="K6765" s="8" t="n">
        <f aca="false">D6765*J6765</f>
        <v>20087.01</v>
      </c>
    </row>
    <row r="6766" customFormat="false" ht="15" hidden="false" customHeight="false" outlineLevel="0" collapsed="false">
      <c r="A6766" s="0" t="s">
        <v>14534</v>
      </c>
      <c r="B6766" s="0" t="s">
        <v>5922</v>
      </c>
      <c r="C6766" s="0" t="s">
        <v>7755</v>
      </c>
      <c r="D6766" s="0" t="n">
        <v>1</v>
      </c>
      <c r="E6766" s="8" t="n">
        <v>949</v>
      </c>
      <c r="F6766" s="0" t="n">
        <v>0</v>
      </c>
      <c r="G6766" s="8" t="n">
        <v>949</v>
      </c>
      <c r="H6766" s="0" t="str">
        <f aca="false">INDEX(Products!$C:$C,MATCH(C6766,Products!$A:$A,0))</f>
        <v>Books</v>
      </c>
      <c r="I6766" s="0" t="str">
        <f aca="false">INDEX(Orders!$D:$D,MATCH(B6766,Orders!$A:$A,0))</f>
        <v>Delivered</v>
      </c>
      <c r="J6766" s="8" t="n">
        <f aca="false">INDEX(Products!$E:$E,MATCH(C6766,Products!$A:$A,0))</f>
        <v>640.32</v>
      </c>
      <c r="K6766" s="8" t="n">
        <f aca="false">D6766*J6766</f>
        <v>640.32</v>
      </c>
    </row>
    <row r="6767" customFormat="false" ht="15" hidden="false" customHeight="false" outlineLevel="0" collapsed="false">
      <c r="A6767" s="0" t="s">
        <v>14535</v>
      </c>
      <c r="B6767" s="0" t="s">
        <v>5922</v>
      </c>
      <c r="C6767" s="0" t="s">
        <v>7851</v>
      </c>
      <c r="D6767" s="0" t="n">
        <v>1</v>
      </c>
      <c r="E6767" s="8" t="n">
        <v>2350</v>
      </c>
      <c r="F6767" s="0" t="n">
        <v>0</v>
      </c>
      <c r="G6767" s="8" t="n">
        <v>2350</v>
      </c>
      <c r="H6767" s="0" t="str">
        <f aca="false">INDEX(Products!$C:$C,MATCH(C6767,Products!$A:$A,0))</f>
        <v>Fashion</v>
      </c>
      <c r="I6767" s="0" t="str">
        <f aca="false">INDEX(Orders!$D:$D,MATCH(B6767,Orders!$A:$A,0))</f>
        <v>Delivered</v>
      </c>
      <c r="J6767" s="8" t="n">
        <f aca="false">INDEX(Products!$E:$E,MATCH(C6767,Products!$A:$A,0))</f>
        <v>1565.14</v>
      </c>
      <c r="K6767" s="8" t="n">
        <f aca="false">D6767*J6767</f>
        <v>1565.14</v>
      </c>
    </row>
    <row r="6768" customFormat="false" ht="15" hidden="false" customHeight="false" outlineLevel="0" collapsed="false">
      <c r="A6768" s="0" t="s">
        <v>14536</v>
      </c>
      <c r="B6768" s="0" t="s">
        <v>5923</v>
      </c>
      <c r="C6768" s="0" t="s">
        <v>7640</v>
      </c>
      <c r="D6768" s="0" t="n">
        <v>1</v>
      </c>
      <c r="E6768" s="8" t="n">
        <v>1880</v>
      </c>
      <c r="F6768" s="0" t="n">
        <v>15</v>
      </c>
      <c r="G6768" s="8" t="n">
        <v>1598</v>
      </c>
      <c r="H6768" s="0" t="str">
        <f aca="false">INDEX(Products!$C:$C,MATCH(C6768,Products!$A:$A,0))</f>
        <v>Fashion</v>
      </c>
      <c r="I6768" s="0" t="str">
        <f aca="false">INDEX(Orders!$D:$D,MATCH(B6768,Orders!$A:$A,0))</f>
        <v>Delivered</v>
      </c>
      <c r="J6768" s="8" t="n">
        <f aca="false">INDEX(Products!$E:$E,MATCH(C6768,Products!$A:$A,0))</f>
        <v>1401.93</v>
      </c>
      <c r="K6768" s="8" t="n">
        <f aca="false">D6768*J6768</f>
        <v>1401.93</v>
      </c>
    </row>
    <row r="6769" customFormat="false" ht="15" hidden="false" customHeight="false" outlineLevel="0" collapsed="false">
      <c r="A6769" s="0" t="s">
        <v>14537</v>
      </c>
      <c r="B6769" s="0" t="s">
        <v>5924</v>
      </c>
      <c r="C6769" s="0" t="s">
        <v>8239</v>
      </c>
      <c r="D6769" s="0" t="n">
        <v>1</v>
      </c>
      <c r="E6769" s="8" t="n">
        <v>6629</v>
      </c>
      <c r="F6769" s="0" t="n">
        <v>0</v>
      </c>
      <c r="G6769" s="8" t="n">
        <v>6629</v>
      </c>
      <c r="H6769" s="0" t="str">
        <f aca="false">INDEX(Products!$C:$C,MATCH(C6769,Products!$A:$A,0))</f>
        <v>Furniture</v>
      </c>
      <c r="I6769" s="0" t="str">
        <f aca="false">INDEX(Orders!$D:$D,MATCH(B6769,Orders!$A:$A,0))</f>
        <v>Delivered</v>
      </c>
      <c r="J6769" s="8" t="n">
        <f aca="false">INDEX(Products!$E:$E,MATCH(C6769,Products!$A:$A,0))</f>
        <v>3648.59</v>
      </c>
      <c r="K6769" s="8" t="n">
        <f aca="false">D6769*J6769</f>
        <v>3648.59</v>
      </c>
    </row>
    <row r="6770" customFormat="false" ht="15" hidden="false" customHeight="false" outlineLevel="0" collapsed="false">
      <c r="A6770" s="0" t="s">
        <v>14538</v>
      </c>
      <c r="B6770" s="0" t="s">
        <v>5926</v>
      </c>
      <c r="C6770" s="0" t="s">
        <v>7895</v>
      </c>
      <c r="D6770" s="0" t="n">
        <v>1</v>
      </c>
      <c r="E6770" s="8" t="n">
        <v>789</v>
      </c>
      <c r="F6770" s="0" t="n">
        <v>30</v>
      </c>
      <c r="G6770" s="8" t="n">
        <v>552.3</v>
      </c>
      <c r="H6770" s="0" t="str">
        <f aca="false">INDEX(Products!$C:$C,MATCH(C6770,Products!$A:$A,0))</f>
        <v>Fashion</v>
      </c>
      <c r="I6770" s="0" t="str">
        <f aca="false">INDEX(Orders!$D:$D,MATCH(B6770,Orders!$A:$A,0))</f>
        <v>Returned</v>
      </c>
      <c r="J6770" s="8" t="n">
        <f aca="false">INDEX(Products!$E:$E,MATCH(C6770,Products!$A:$A,0))</f>
        <v>495.92</v>
      </c>
      <c r="K6770" s="8" t="n">
        <f aca="false">D6770*J6770</f>
        <v>495.92</v>
      </c>
    </row>
    <row r="6771" customFormat="false" ht="15" hidden="false" customHeight="false" outlineLevel="0" collapsed="false">
      <c r="A6771" s="0" t="s">
        <v>14539</v>
      </c>
      <c r="B6771" s="0" t="s">
        <v>5927</v>
      </c>
      <c r="C6771" s="0" t="s">
        <v>8253</v>
      </c>
      <c r="D6771" s="0" t="n">
        <v>1</v>
      </c>
      <c r="E6771" s="8" t="n">
        <v>1729</v>
      </c>
      <c r="F6771" s="0" t="n">
        <v>0</v>
      </c>
      <c r="G6771" s="8" t="n">
        <v>1729</v>
      </c>
      <c r="H6771" s="0" t="str">
        <f aca="false">INDEX(Products!$C:$C,MATCH(C6771,Products!$A:$A,0))</f>
        <v>Beauty &amp; Personal Care</v>
      </c>
      <c r="I6771" s="0" t="str">
        <f aca="false">INDEX(Orders!$D:$D,MATCH(B6771,Orders!$A:$A,0))</f>
        <v>Delivered</v>
      </c>
      <c r="J6771" s="8" t="n">
        <f aca="false">INDEX(Products!$E:$E,MATCH(C6771,Products!$A:$A,0))</f>
        <v>1062.01</v>
      </c>
      <c r="K6771" s="8" t="n">
        <f aca="false">D6771*J6771</f>
        <v>1062.01</v>
      </c>
    </row>
    <row r="6772" customFormat="false" ht="15" hidden="false" customHeight="false" outlineLevel="0" collapsed="false">
      <c r="A6772" s="0" t="s">
        <v>14540</v>
      </c>
      <c r="B6772" s="0" t="s">
        <v>5927</v>
      </c>
      <c r="C6772" s="0" t="s">
        <v>8111</v>
      </c>
      <c r="D6772" s="0" t="n">
        <v>3</v>
      </c>
      <c r="E6772" s="8" t="n">
        <v>3729</v>
      </c>
      <c r="F6772" s="0" t="n">
        <v>20</v>
      </c>
      <c r="G6772" s="8" t="n">
        <v>8949.6</v>
      </c>
      <c r="H6772" s="0" t="str">
        <f aca="false">INDEX(Products!$C:$C,MATCH(C6772,Products!$A:$A,0))</f>
        <v>Fashion</v>
      </c>
      <c r="I6772" s="0" t="str">
        <f aca="false">INDEX(Orders!$D:$D,MATCH(B6772,Orders!$A:$A,0))</f>
        <v>Delivered</v>
      </c>
      <c r="J6772" s="8" t="n">
        <f aca="false">INDEX(Products!$E:$E,MATCH(C6772,Products!$A:$A,0))</f>
        <v>2097.34</v>
      </c>
      <c r="K6772" s="8" t="n">
        <f aca="false">D6772*J6772</f>
        <v>6292.02</v>
      </c>
    </row>
    <row r="6773" customFormat="false" ht="15" hidden="false" customHeight="false" outlineLevel="0" collapsed="false">
      <c r="A6773" s="0" t="s">
        <v>14541</v>
      </c>
      <c r="B6773" s="0" t="s">
        <v>5927</v>
      </c>
      <c r="C6773" s="0" t="s">
        <v>7712</v>
      </c>
      <c r="D6773" s="0" t="n">
        <v>2</v>
      </c>
      <c r="E6773" s="8" t="n">
        <v>7739</v>
      </c>
      <c r="F6773" s="0" t="n">
        <v>5</v>
      </c>
      <c r="G6773" s="8" t="n">
        <v>14704.1</v>
      </c>
      <c r="H6773" s="0" t="str">
        <f aca="false">INDEX(Products!$C:$C,MATCH(C6773,Products!$A:$A,0))</f>
        <v>Electronics</v>
      </c>
      <c r="I6773" s="0" t="str">
        <f aca="false">INDEX(Orders!$D:$D,MATCH(B6773,Orders!$A:$A,0))</f>
        <v>Delivered</v>
      </c>
      <c r="J6773" s="8" t="n">
        <f aca="false">INDEX(Products!$E:$E,MATCH(C6773,Products!$A:$A,0))</f>
        <v>5718.71</v>
      </c>
      <c r="K6773" s="8" t="n">
        <f aca="false">D6773*J6773</f>
        <v>11437.42</v>
      </c>
    </row>
    <row r="6774" customFormat="false" ht="15" hidden="false" customHeight="false" outlineLevel="0" collapsed="false">
      <c r="A6774" s="0" t="s">
        <v>14542</v>
      </c>
      <c r="B6774" s="0" t="s">
        <v>5928</v>
      </c>
      <c r="C6774" s="0" t="s">
        <v>7982</v>
      </c>
      <c r="D6774" s="0" t="n">
        <v>1</v>
      </c>
      <c r="E6774" s="8" t="n">
        <v>2399</v>
      </c>
      <c r="F6774" s="0" t="n">
        <v>15</v>
      </c>
      <c r="G6774" s="8" t="n">
        <v>2039.15</v>
      </c>
      <c r="H6774" s="0" t="str">
        <f aca="false">INDEX(Products!$C:$C,MATCH(C6774,Products!$A:$A,0))</f>
        <v>Fashion</v>
      </c>
      <c r="I6774" s="0" t="str">
        <f aca="false">INDEX(Orders!$D:$D,MATCH(B6774,Orders!$A:$A,0))</f>
        <v>Delivered</v>
      </c>
      <c r="J6774" s="8" t="n">
        <f aca="false">INDEX(Products!$E:$E,MATCH(C6774,Products!$A:$A,0))</f>
        <v>1604.24</v>
      </c>
      <c r="K6774" s="8" t="n">
        <f aca="false">D6774*J6774</f>
        <v>1604.24</v>
      </c>
    </row>
    <row r="6775" customFormat="false" ht="15" hidden="false" customHeight="false" outlineLevel="0" collapsed="false">
      <c r="A6775" s="0" t="s">
        <v>14543</v>
      </c>
      <c r="B6775" s="0" t="s">
        <v>5931</v>
      </c>
      <c r="C6775" s="0" t="s">
        <v>7757</v>
      </c>
      <c r="D6775" s="0" t="n">
        <v>1</v>
      </c>
      <c r="E6775" s="8" t="n">
        <v>3679</v>
      </c>
      <c r="F6775" s="0" t="n">
        <v>0</v>
      </c>
      <c r="G6775" s="8" t="n">
        <v>3679</v>
      </c>
      <c r="H6775" s="0" t="str">
        <f aca="false">INDEX(Products!$C:$C,MATCH(C6775,Products!$A:$A,0))</f>
        <v>Fashion</v>
      </c>
      <c r="I6775" s="0" t="str">
        <f aca="false">INDEX(Orders!$D:$D,MATCH(B6775,Orders!$A:$A,0))</f>
        <v>Delivered</v>
      </c>
      <c r="J6775" s="8" t="n">
        <f aca="false">INDEX(Products!$E:$E,MATCH(C6775,Products!$A:$A,0))</f>
        <v>2029.6</v>
      </c>
      <c r="K6775" s="8" t="n">
        <f aca="false">D6775*J6775</f>
        <v>2029.6</v>
      </c>
    </row>
    <row r="6776" customFormat="false" ht="15" hidden="false" customHeight="false" outlineLevel="0" collapsed="false">
      <c r="A6776" s="0" t="s">
        <v>14544</v>
      </c>
      <c r="B6776" s="0" t="s">
        <v>5932</v>
      </c>
      <c r="C6776" s="0" t="s">
        <v>7876</v>
      </c>
      <c r="D6776" s="0" t="n">
        <v>2</v>
      </c>
      <c r="E6776" s="8" t="n">
        <v>2169</v>
      </c>
      <c r="F6776" s="0" t="n">
        <v>15</v>
      </c>
      <c r="G6776" s="8" t="n">
        <v>3687.3</v>
      </c>
      <c r="H6776" s="0" t="str">
        <f aca="false">INDEX(Products!$C:$C,MATCH(C6776,Products!$A:$A,0))</f>
        <v>Fashion</v>
      </c>
      <c r="I6776" s="0" t="str">
        <f aca="false">INDEX(Orders!$D:$D,MATCH(B6776,Orders!$A:$A,0))</f>
        <v>Delivered</v>
      </c>
      <c r="J6776" s="8" t="n">
        <f aca="false">INDEX(Products!$E:$E,MATCH(C6776,Products!$A:$A,0))</f>
        <v>1541.52</v>
      </c>
      <c r="K6776" s="8" t="n">
        <f aca="false">D6776*J6776</f>
        <v>3083.04</v>
      </c>
    </row>
    <row r="6777" customFormat="false" ht="15" hidden="false" customHeight="false" outlineLevel="0" collapsed="false">
      <c r="A6777" s="0" t="s">
        <v>14545</v>
      </c>
      <c r="B6777" s="0" t="s">
        <v>5934</v>
      </c>
      <c r="C6777" s="0" t="s">
        <v>7712</v>
      </c>
      <c r="D6777" s="0" t="n">
        <v>1</v>
      </c>
      <c r="E6777" s="8" t="n">
        <v>7739</v>
      </c>
      <c r="F6777" s="0" t="n">
        <v>5</v>
      </c>
      <c r="G6777" s="8" t="n">
        <v>7352.05</v>
      </c>
      <c r="H6777" s="0" t="str">
        <f aca="false">INDEX(Products!$C:$C,MATCH(C6777,Products!$A:$A,0))</f>
        <v>Electronics</v>
      </c>
      <c r="I6777" s="0" t="str">
        <f aca="false">INDEX(Orders!$D:$D,MATCH(B6777,Orders!$A:$A,0))</f>
        <v>Delivered</v>
      </c>
      <c r="J6777" s="8" t="n">
        <f aca="false">INDEX(Products!$E:$E,MATCH(C6777,Products!$A:$A,0))</f>
        <v>5718.71</v>
      </c>
      <c r="K6777" s="8" t="n">
        <f aca="false">D6777*J6777</f>
        <v>5718.71</v>
      </c>
    </row>
    <row r="6778" customFormat="false" ht="15" hidden="false" customHeight="false" outlineLevel="0" collapsed="false">
      <c r="A6778" s="0" t="s">
        <v>14546</v>
      </c>
      <c r="B6778" s="0" t="s">
        <v>5935</v>
      </c>
      <c r="C6778" s="0" t="s">
        <v>7692</v>
      </c>
      <c r="D6778" s="0" t="n">
        <v>1</v>
      </c>
      <c r="E6778" s="8" t="n">
        <v>30589</v>
      </c>
      <c r="F6778" s="0" t="n">
        <v>5</v>
      </c>
      <c r="G6778" s="8" t="n">
        <v>29059.55</v>
      </c>
      <c r="H6778" s="0" t="str">
        <f aca="false">INDEX(Products!$C:$C,MATCH(C6778,Products!$A:$A,0))</f>
        <v>Electronics</v>
      </c>
      <c r="I6778" s="0" t="str">
        <f aca="false">INDEX(Orders!$D:$D,MATCH(B6778,Orders!$A:$A,0))</f>
        <v>Delivered</v>
      </c>
      <c r="J6778" s="8" t="n">
        <f aca="false">INDEX(Products!$E:$E,MATCH(C6778,Products!$A:$A,0))</f>
        <v>17320.4</v>
      </c>
      <c r="K6778" s="8" t="n">
        <f aca="false">D6778*J6778</f>
        <v>17320.4</v>
      </c>
    </row>
    <row r="6779" customFormat="false" ht="15" hidden="false" customHeight="false" outlineLevel="0" collapsed="false">
      <c r="A6779" s="0" t="s">
        <v>14547</v>
      </c>
      <c r="B6779" s="0" t="s">
        <v>5935</v>
      </c>
      <c r="C6779" s="0" t="s">
        <v>7757</v>
      </c>
      <c r="D6779" s="0" t="n">
        <v>1</v>
      </c>
      <c r="E6779" s="8" t="n">
        <v>3679</v>
      </c>
      <c r="F6779" s="0" t="n">
        <v>30</v>
      </c>
      <c r="G6779" s="8" t="n">
        <v>2575.3</v>
      </c>
      <c r="H6779" s="0" t="str">
        <f aca="false">INDEX(Products!$C:$C,MATCH(C6779,Products!$A:$A,0))</f>
        <v>Fashion</v>
      </c>
      <c r="I6779" s="0" t="str">
        <f aca="false">INDEX(Orders!$D:$D,MATCH(B6779,Orders!$A:$A,0))</f>
        <v>Delivered</v>
      </c>
      <c r="J6779" s="8" t="n">
        <f aca="false">INDEX(Products!$E:$E,MATCH(C6779,Products!$A:$A,0))</f>
        <v>2029.6</v>
      </c>
      <c r="K6779" s="8" t="n">
        <f aca="false">D6779*J6779</f>
        <v>2029.6</v>
      </c>
    </row>
    <row r="6780" customFormat="false" ht="15" hidden="false" customHeight="false" outlineLevel="0" collapsed="false">
      <c r="A6780" s="0" t="s">
        <v>14548</v>
      </c>
      <c r="B6780" s="0" t="s">
        <v>5936</v>
      </c>
      <c r="C6780" s="0" t="s">
        <v>7714</v>
      </c>
      <c r="D6780" s="0" t="n">
        <v>2</v>
      </c>
      <c r="E6780" s="8" t="n">
        <v>4709</v>
      </c>
      <c r="F6780" s="0" t="n">
        <v>10</v>
      </c>
      <c r="G6780" s="8" t="n">
        <v>8476.2</v>
      </c>
      <c r="H6780" s="0" t="str">
        <f aca="false">INDEX(Products!$C:$C,MATCH(C6780,Products!$A:$A,0))</f>
        <v>Home &amp; Kitchen</v>
      </c>
      <c r="I6780" s="0" t="str">
        <f aca="false">INDEX(Orders!$D:$D,MATCH(B6780,Orders!$A:$A,0))</f>
        <v>Delivered</v>
      </c>
      <c r="J6780" s="8" t="n">
        <f aca="false">INDEX(Products!$E:$E,MATCH(C6780,Products!$A:$A,0))</f>
        <v>2876.2</v>
      </c>
      <c r="K6780" s="8" t="n">
        <f aca="false">D6780*J6780</f>
        <v>5752.4</v>
      </c>
    </row>
    <row r="6781" customFormat="false" ht="15" hidden="false" customHeight="false" outlineLevel="0" collapsed="false">
      <c r="A6781" s="0" t="s">
        <v>14549</v>
      </c>
      <c r="B6781" s="0" t="s">
        <v>5936</v>
      </c>
      <c r="C6781" s="0" t="s">
        <v>8304</v>
      </c>
      <c r="D6781" s="0" t="n">
        <v>1</v>
      </c>
      <c r="E6781" s="8" t="n">
        <v>30649</v>
      </c>
      <c r="F6781" s="0" t="n">
        <v>5</v>
      </c>
      <c r="G6781" s="8" t="n">
        <v>29116.55</v>
      </c>
      <c r="H6781" s="0" t="str">
        <f aca="false">INDEX(Products!$C:$C,MATCH(C6781,Products!$A:$A,0))</f>
        <v>Mobiles &amp; Accessories</v>
      </c>
      <c r="I6781" s="0" t="str">
        <f aca="false">INDEX(Orders!$D:$D,MATCH(B6781,Orders!$A:$A,0))</f>
        <v>Delivered</v>
      </c>
      <c r="J6781" s="8" t="n">
        <f aca="false">INDEX(Products!$E:$E,MATCH(C6781,Products!$A:$A,0))</f>
        <v>17732.54</v>
      </c>
      <c r="K6781" s="8" t="n">
        <f aca="false">D6781*J6781</f>
        <v>17732.54</v>
      </c>
    </row>
    <row r="6782" customFormat="false" ht="15" hidden="false" customHeight="false" outlineLevel="0" collapsed="false">
      <c r="A6782" s="0" t="s">
        <v>14550</v>
      </c>
      <c r="B6782" s="0" t="s">
        <v>5937</v>
      </c>
      <c r="C6782" s="0" t="s">
        <v>7993</v>
      </c>
      <c r="D6782" s="0" t="n">
        <v>3</v>
      </c>
      <c r="E6782" s="8" t="n">
        <v>19529</v>
      </c>
      <c r="F6782" s="0" t="n">
        <v>5</v>
      </c>
      <c r="G6782" s="8" t="n">
        <v>55657.65</v>
      </c>
      <c r="H6782" s="0" t="str">
        <f aca="false">INDEX(Products!$C:$C,MATCH(C6782,Products!$A:$A,0))</f>
        <v>Electronics</v>
      </c>
      <c r="I6782" s="0" t="str">
        <f aca="false">INDEX(Orders!$D:$D,MATCH(B6782,Orders!$A:$A,0))</f>
        <v>Returned</v>
      </c>
      <c r="J6782" s="8" t="n">
        <f aca="false">INDEX(Products!$E:$E,MATCH(C6782,Products!$A:$A,0))</f>
        <v>12094.4</v>
      </c>
      <c r="K6782" s="8" t="n">
        <f aca="false">D6782*J6782</f>
        <v>36283.2</v>
      </c>
    </row>
    <row r="6783" customFormat="false" ht="15" hidden="false" customHeight="false" outlineLevel="0" collapsed="false">
      <c r="A6783" s="0" t="s">
        <v>14551</v>
      </c>
      <c r="B6783" s="0" t="s">
        <v>5937</v>
      </c>
      <c r="C6783" s="0" t="s">
        <v>7846</v>
      </c>
      <c r="D6783" s="0" t="n">
        <v>1</v>
      </c>
      <c r="E6783" s="8" t="n">
        <v>34829</v>
      </c>
      <c r="F6783" s="0" t="n">
        <v>10</v>
      </c>
      <c r="G6783" s="8" t="n">
        <v>31346.1</v>
      </c>
      <c r="H6783" s="0" t="str">
        <f aca="false">INDEX(Products!$C:$C,MATCH(C6783,Products!$A:$A,0))</f>
        <v>Mobiles &amp; Accessories</v>
      </c>
      <c r="I6783" s="0" t="str">
        <f aca="false">INDEX(Orders!$D:$D,MATCH(B6783,Orders!$A:$A,0))</f>
        <v>Returned</v>
      </c>
      <c r="J6783" s="8" t="n">
        <f aca="false">INDEX(Products!$E:$E,MATCH(C6783,Products!$A:$A,0))</f>
        <v>19331.44</v>
      </c>
      <c r="K6783" s="8" t="n">
        <f aca="false">D6783*J6783</f>
        <v>19331.44</v>
      </c>
    </row>
    <row r="6784" customFormat="false" ht="15" hidden="false" customHeight="false" outlineLevel="0" collapsed="false">
      <c r="A6784" s="0" t="s">
        <v>14552</v>
      </c>
      <c r="B6784" s="0" t="s">
        <v>5938</v>
      </c>
      <c r="C6784" s="0" t="s">
        <v>8147</v>
      </c>
      <c r="D6784" s="0" t="n">
        <v>1</v>
      </c>
      <c r="E6784" s="8" t="n">
        <v>8079</v>
      </c>
      <c r="F6784" s="0" t="n">
        <v>20</v>
      </c>
      <c r="G6784" s="8" t="n">
        <v>6463.2</v>
      </c>
      <c r="H6784" s="0" t="str">
        <f aca="false">INDEX(Products!$C:$C,MATCH(C6784,Products!$A:$A,0))</f>
        <v>Sports &amp; Fitness</v>
      </c>
      <c r="I6784" s="0" t="str">
        <f aca="false">INDEX(Orders!$D:$D,MATCH(B6784,Orders!$A:$A,0))</f>
        <v>Delivered</v>
      </c>
      <c r="J6784" s="8" t="n">
        <f aca="false">INDEX(Products!$E:$E,MATCH(C6784,Products!$A:$A,0))</f>
        <v>4706.34</v>
      </c>
      <c r="K6784" s="8" t="n">
        <f aca="false">D6784*J6784</f>
        <v>4706.34</v>
      </c>
    </row>
    <row r="6785" customFormat="false" ht="15" hidden="false" customHeight="false" outlineLevel="0" collapsed="false">
      <c r="A6785" s="0" t="s">
        <v>14553</v>
      </c>
      <c r="B6785" s="0" t="s">
        <v>5939</v>
      </c>
      <c r="C6785" s="0" t="s">
        <v>7809</v>
      </c>
      <c r="D6785" s="0" t="n">
        <v>1</v>
      </c>
      <c r="E6785" s="8" t="n">
        <v>9019</v>
      </c>
      <c r="F6785" s="0" t="n">
        <v>20</v>
      </c>
      <c r="G6785" s="8" t="n">
        <v>7215.2</v>
      </c>
      <c r="H6785" s="0" t="str">
        <f aca="false">INDEX(Products!$C:$C,MATCH(C6785,Products!$A:$A,0))</f>
        <v>Home &amp; Kitchen</v>
      </c>
      <c r="I6785" s="0" t="str">
        <f aca="false">INDEX(Orders!$D:$D,MATCH(B6785,Orders!$A:$A,0))</f>
        <v>Cancelled</v>
      </c>
      <c r="J6785" s="8" t="n">
        <f aca="false">INDEX(Products!$E:$E,MATCH(C6785,Products!$A:$A,0))</f>
        <v>6066.71</v>
      </c>
      <c r="K6785" s="8" t="n">
        <f aca="false">D6785*J6785</f>
        <v>6066.71</v>
      </c>
    </row>
    <row r="6786" customFormat="false" ht="15" hidden="false" customHeight="false" outlineLevel="0" collapsed="false">
      <c r="A6786" s="0" t="s">
        <v>14554</v>
      </c>
      <c r="B6786" s="0" t="s">
        <v>5940</v>
      </c>
      <c r="C6786" s="0" t="s">
        <v>7801</v>
      </c>
      <c r="D6786" s="0" t="n">
        <v>1</v>
      </c>
      <c r="E6786" s="8" t="n">
        <v>2889</v>
      </c>
      <c r="F6786" s="0" t="n">
        <v>0</v>
      </c>
      <c r="G6786" s="8" t="n">
        <v>2889</v>
      </c>
      <c r="H6786" s="0" t="str">
        <f aca="false">INDEX(Products!$C:$C,MATCH(C6786,Products!$A:$A,0))</f>
        <v>Fashion</v>
      </c>
      <c r="I6786" s="0" t="str">
        <f aca="false">INDEX(Orders!$D:$D,MATCH(B6786,Orders!$A:$A,0))</f>
        <v>Delivered</v>
      </c>
      <c r="J6786" s="8" t="n">
        <f aca="false">INDEX(Products!$E:$E,MATCH(C6786,Products!$A:$A,0))</f>
        <v>1991.35</v>
      </c>
      <c r="K6786" s="8" t="n">
        <f aca="false">D6786*J6786</f>
        <v>1991.35</v>
      </c>
    </row>
    <row r="6787" customFormat="false" ht="15" hidden="false" customHeight="false" outlineLevel="0" collapsed="false">
      <c r="A6787" s="0" t="s">
        <v>14555</v>
      </c>
      <c r="B6787" s="0" t="s">
        <v>5940</v>
      </c>
      <c r="C6787" s="0" t="s">
        <v>7821</v>
      </c>
      <c r="D6787" s="0" t="n">
        <v>1</v>
      </c>
      <c r="E6787" s="8" t="n">
        <v>2479</v>
      </c>
      <c r="F6787" s="0" t="n">
        <v>10</v>
      </c>
      <c r="G6787" s="8" t="n">
        <v>2231.1</v>
      </c>
      <c r="H6787" s="0" t="str">
        <f aca="false">INDEX(Products!$C:$C,MATCH(C6787,Products!$A:$A,0))</f>
        <v>Beauty &amp; Personal Care</v>
      </c>
      <c r="I6787" s="0" t="str">
        <f aca="false">INDEX(Orders!$D:$D,MATCH(B6787,Orders!$A:$A,0))</f>
        <v>Delivered</v>
      </c>
      <c r="J6787" s="8" t="n">
        <f aca="false">INDEX(Products!$E:$E,MATCH(C6787,Products!$A:$A,0))</f>
        <v>1727.59</v>
      </c>
      <c r="K6787" s="8" t="n">
        <f aca="false">D6787*J6787</f>
        <v>1727.59</v>
      </c>
    </row>
    <row r="6788" customFormat="false" ht="15" hidden="false" customHeight="false" outlineLevel="0" collapsed="false">
      <c r="A6788" s="0" t="s">
        <v>14556</v>
      </c>
      <c r="B6788" s="0" t="s">
        <v>5941</v>
      </c>
      <c r="C6788" s="0" t="s">
        <v>7809</v>
      </c>
      <c r="D6788" s="0" t="n">
        <v>1</v>
      </c>
      <c r="E6788" s="8" t="n">
        <v>9019</v>
      </c>
      <c r="F6788" s="0" t="n">
        <v>5</v>
      </c>
      <c r="G6788" s="8" t="n">
        <v>8568.05</v>
      </c>
      <c r="H6788" s="0" t="str">
        <f aca="false">INDEX(Products!$C:$C,MATCH(C6788,Products!$A:$A,0))</f>
        <v>Home &amp; Kitchen</v>
      </c>
      <c r="I6788" s="0" t="str">
        <f aca="false">INDEX(Orders!$D:$D,MATCH(B6788,Orders!$A:$A,0))</f>
        <v>Delivered</v>
      </c>
      <c r="J6788" s="8" t="n">
        <f aca="false">INDEX(Products!$E:$E,MATCH(C6788,Products!$A:$A,0))</f>
        <v>6066.71</v>
      </c>
      <c r="K6788" s="8" t="n">
        <f aca="false">D6788*J6788</f>
        <v>6066.71</v>
      </c>
    </row>
    <row r="6789" customFormat="false" ht="15" hidden="false" customHeight="false" outlineLevel="0" collapsed="false">
      <c r="A6789" s="0" t="s">
        <v>14557</v>
      </c>
      <c r="B6789" s="0" t="s">
        <v>5942</v>
      </c>
      <c r="C6789" s="0" t="s">
        <v>7680</v>
      </c>
      <c r="D6789" s="0" t="n">
        <v>1</v>
      </c>
      <c r="E6789" s="8" t="n">
        <v>14639</v>
      </c>
      <c r="F6789" s="0" t="n">
        <v>0</v>
      </c>
      <c r="G6789" s="8" t="n">
        <v>14639</v>
      </c>
      <c r="H6789" s="0" t="str">
        <f aca="false">INDEX(Products!$C:$C,MATCH(C6789,Products!$A:$A,0))</f>
        <v>Electronics</v>
      </c>
      <c r="I6789" s="0" t="str">
        <f aca="false">INDEX(Orders!$D:$D,MATCH(B6789,Orders!$A:$A,0))</f>
        <v>Delivered</v>
      </c>
      <c r="J6789" s="8" t="n">
        <f aca="false">INDEX(Products!$E:$E,MATCH(C6789,Products!$A:$A,0))</f>
        <v>8845.17</v>
      </c>
      <c r="K6789" s="8" t="n">
        <f aca="false">D6789*J6789</f>
        <v>8845.17</v>
      </c>
    </row>
    <row r="6790" customFormat="false" ht="15" hidden="false" customHeight="false" outlineLevel="0" collapsed="false">
      <c r="A6790" s="0" t="s">
        <v>14558</v>
      </c>
      <c r="B6790" s="0" t="s">
        <v>5943</v>
      </c>
      <c r="C6790" s="0" t="s">
        <v>7626</v>
      </c>
      <c r="D6790" s="0" t="n">
        <v>1</v>
      </c>
      <c r="E6790" s="8" t="n">
        <v>869</v>
      </c>
      <c r="F6790" s="0" t="n">
        <v>5</v>
      </c>
      <c r="G6790" s="8" t="n">
        <v>825.55</v>
      </c>
      <c r="H6790" s="0" t="str">
        <f aca="false">INDEX(Products!$C:$C,MATCH(C6790,Products!$A:$A,0))</f>
        <v>Books</v>
      </c>
      <c r="I6790" s="0" t="str">
        <f aca="false">INDEX(Orders!$D:$D,MATCH(B6790,Orders!$A:$A,0))</f>
        <v>Delivered</v>
      </c>
      <c r="J6790" s="8" t="n">
        <f aca="false">INDEX(Products!$E:$E,MATCH(C6790,Products!$A:$A,0))</f>
        <v>602.8</v>
      </c>
      <c r="K6790" s="8" t="n">
        <f aca="false">D6790*J6790</f>
        <v>602.8</v>
      </c>
    </row>
    <row r="6791" customFormat="false" ht="15" hidden="false" customHeight="false" outlineLevel="0" collapsed="false">
      <c r="A6791" s="0" t="s">
        <v>14559</v>
      </c>
      <c r="B6791" s="0" t="s">
        <v>5943</v>
      </c>
      <c r="C6791" s="0" t="s">
        <v>7879</v>
      </c>
      <c r="D6791" s="0" t="n">
        <v>1</v>
      </c>
      <c r="E6791" s="8" t="n">
        <v>389</v>
      </c>
      <c r="F6791" s="0" t="n">
        <v>20</v>
      </c>
      <c r="G6791" s="8" t="n">
        <v>311.2</v>
      </c>
      <c r="H6791" s="0" t="str">
        <f aca="false">INDEX(Products!$C:$C,MATCH(C6791,Products!$A:$A,0))</f>
        <v>Beauty &amp; Personal Care</v>
      </c>
      <c r="I6791" s="0" t="str">
        <f aca="false">INDEX(Orders!$D:$D,MATCH(B6791,Orders!$A:$A,0))</f>
        <v>Delivered</v>
      </c>
      <c r="J6791" s="8" t="n">
        <f aca="false">INDEX(Products!$E:$E,MATCH(C6791,Products!$A:$A,0))</f>
        <v>254.3</v>
      </c>
      <c r="K6791" s="8" t="n">
        <f aca="false">D6791*J6791</f>
        <v>254.3</v>
      </c>
    </row>
    <row r="6792" customFormat="false" ht="15" hidden="false" customHeight="false" outlineLevel="0" collapsed="false">
      <c r="A6792" s="0" t="s">
        <v>14560</v>
      </c>
      <c r="B6792" s="0" t="s">
        <v>5944</v>
      </c>
      <c r="C6792" s="0" t="s">
        <v>7690</v>
      </c>
      <c r="D6792" s="0" t="n">
        <v>2</v>
      </c>
      <c r="E6792" s="8" t="n">
        <v>10500</v>
      </c>
      <c r="F6792" s="0" t="n">
        <v>10</v>
      </c>
      <c r="G6792" s="8" t="n">
        <v>18900</v>
      </c>
      <c r="H6792" s="0" t="str">
        <f aca="false">INDEX(Products!$C:$C,MATCH(C6792,Products!$A:$A,0))</f>
        <v>Electronics</v>
      </c>
      <c r="I6792" s="0" t="str">
        <f aca="false">INDEX(Orders!$D:$D,MATCH(B6792,Orders!$A:$A,0))</f>
        <v>Delivered</v>
      </c>
      <c r="J6792" s="8" t="n">
        <f aca="false">INDEX(Products!$E:$E,MATCH(C6792,Products!$A:$A,0))</f>
        <v>7790.71</v>
      </c>
      <c r="K6792" s="8" t="n">
        <f aca="false">D6792*J6792</f>
        <v>15581.42</v>
      </c>
    </row>
    <row r="6793" customFormat="false" ht="15" hidden="false" customHeight="false" outlineLevel="0" collapsed="false">
      <c r="A6793" s="0" t="s">
        <v>14561</v>
      </c>
      <c r="B6793" s="0" t="s">
        <v>5945</v>
      </c>
      <c r="C6793" s="0" t="s">
        <v>7628</v>
      </c>
      <c r="D6793" s="0" t="n">
        <v>1</v>
      </c>
      <c r="E6793" s="8" t="n">
        <v>40359</v>
      </c>
      <c r="F6793" s="0" t="n">
        <v>0</v>
      </c>
      <c r="G6793" s="8" t="n">
        <v>40359</v>
      </c>
      <c r="H6793" s="0" t="str">
        <f aca="false">INDEX(Products!$C:$C,MATCH(C6793,Products!$A:$A,0))</f>
        <v>Mobiles &amp; Accessories</v>
      </c>
      <c r="I6793" s="0" t="str">
        <f aca="false">INDEX(Orders!$D:$D,MATCH(B6793,Orders!$A:$A,0))</f>
        <v>Delivered</v>
      </c>
      <c r="J6793" s="8" t="n">
        <f aca="false">INDEX(Products!$E:$E,MATCH(C6793,Products!$A:$A,0))</f>
        <v>23885.95</v>
      </c>
      <c r="K6793" s="8" t="n">
        <f aca="false">D6793*J6793</f>
        <v>23885.95</v>
      </c>
    </row>
    <row r="6794" customFormat="false" ht="15" hidden="false" customHeight="false" outlineLevel="0" collapsed="false">
      <c r="A6794" s="0" t="s">
        <v>14562</v>
      </c>
      <c r="B6794" s="0" t="s">
        <v>5946</v>
      </c>
      <c r="C6794" s="0" t="s">
        <v>7811</v>
      </c>
      <c r="D6794" s="0" t="n">
        <v>1</v>
      </c>
      <c r="E6794" s="8" t="n">
        <v>36999</v>
      </c>
      <c r="F6794" s="0" t="n">
        <v>0</v>
      </c>
      <c r="G6794" s="8" t="n">
        <v>36999</v>
      </c>
      <c r="H6794" s="0" t="str">
        <f aca="false">INDEX(Products!$C:$C,MATCH(C6794,Products!$A:$A,0))</f>
        <v>Electronics</v>
      </c>
      <c r="I6794" s="0" t="str">
        <f aca="false">INDEX(Orders!$D:$D,MATCH(B6794,Orders!$A:$A,0))</f>
        <v>Delivered</v>
      </c>
      <c r="J6794" s="8" t="n">
        <f aca="false">INDEX(Products!$E:$E,MATCH(C6794,Products!$A:$A,0))</f>
        <v>21693.36</v>
      </c>
      <c r="K6794" s="8" t="n">
        <f aca="false">D6794*J6794</f>
        <v>21693.36</v>
      </c>
    </row>
    <row r="6795" customFormat="false" ht="15" hidden="false" customHeight="false" outlineLevel="0" collapsed="false">
      <c r="A6795" s="0" t="s">
        <v>14563</v>
      </c>
      <c r="B6795" s="0" t="s">
        <v>5946</v>
      </c>
      <c r="C6795" s="0" t="s">
        <v>7614</v>
      </c>
      <c r="D6795" s="0" t="n">
        <v>1</v>
      </c>
      <c r="E6795" s="8" t="n">
        <v>23049</v>
      </c>
      <c r="F6795" s="0" t="n">
        <v>15</v>
      </c>
      <c r="G6795" s="8" t="n">
        <v>19591.65</v>
      </c>
      <c r="H6795" s="0" t="str">
        <f aca="false">INDEX(Products!$C:$C,MATCH(C6795,Products!$A:$A,0))</f>
        <v>Furniture</v>
      </c>
      <c r="I6795" s="0" t="str">
        <f aca="false">INDEX(Orders!$D:$D,MATCH(B6795,Orders!$A:$A,0))</f>
        <v>Delivered</v>
      </c>
      <c r="J6795" s="8" t="n">
        <f aca="false">INDEX(Products!$E:$E,MATCH(C6795,Products!$A:$A,0))</f>
        <v>13018.56</v>
      </c>
      <c r="K6795" s="8" t="n">
        <f aca="false">D6795*J6795</f>
        <v>13018.56</v>
      </c>
    </row>
    <row r="6796" customFormat="false" ht="15" hidden="false" customHeight="false" outlineLevel="0" collapsed="false">
      <c r="A6796" s="0" t="s">
        <v>14564</v>
      </c>
      <c r="B6796" s="0" t="s">
        <v>5947</v>
      </c>
      <c r="C6796" s="0" t="s">
        <v>8094</v>
      </c>
      <c r="D6796" s="0" t="n">
        <v>1</v>
      </c>
      <c r="E6796" s="8" t="n">
        <v>3199</v>
      </c>
      <c r="F6796" s="0" t="n">
        <v>0</v>
      </c>
      <c r="G6796" s="8" t="n">
        <v>3199</v>
      </c>
      <c r="H6796" s="0" t="str">
        <f aca="false">INDEX(Products!$C:$C,MATCH(C6796,Products!$A:$A,0))</f>
        <v>Sports &amp; Fitness</v>
      </c>
      <c r="I6796" s="0" t="str">
        <f aca="false">INDEX(Orders!$D:$D,MATCH(B6796,Orders!$A:$A,0))</f>
        <v>Delivered</v>
      </c>
      <c r="J6796" s="8" t="n">
        <f aca="false">INDEX(Products!$E:$E,MATCH(C6796,Products!$A:$A,0))</f>
        <v>1765.83</v>
      </c>
      <c r="K6796" s="8" t="n">
        <f aca="false">D6796*J6796</f>
        <v>1765.83</v>
      </c>
    </row>
    <row r="6797" customFormat="false" ht="15" hidden="false" customHeight="false" outlineLevel="0" collapsed="false">
      <c r="A6797" s="0" t="s">
        <v>14565</v>
      </c>
      <c r="B6797" s="0" t="s">
        <v>5948</v>
      </c>
      <c r="C6797" s="0" t="s">
        <v>7947</v>
      </c>
      <c r="D6797" s="0" t="n">
        <v>1</v>
      </c>
      <c r="E6797" s="8" t="n">
        <v>9320</v>
      </c>
      <c r="F6797" s="0" t="n">
        <v>10</v>
      </c>
      <c r="G6797" s="8" t="n">
        <v>8388</v>
      </c>
      <c r="H6797" s="0" t="str">
        <f aca="false">INDEX(Products!$C:$C,MATCH(C6797,Products!$A:$A,0))</f>
        <v>Home &amp; Kitchen</v>
      </c>
      <c r="I6797" s="0" t="str">
        <f aca="false">INDEX(Orders!$D:$D,MATCH(B6797,Orders!$A:$A,0))</f>
        <v>Delivered</v>
      </c>
      <c r="J6797" s="8" t="n">
        <f aca="false">INDEX(Products!$E:$E,MATCH(C6797,Products!$A:$A,0))</f>
        <v>6164.02</v>
      </c>
      <c r="K6797" s="8" t="n">
        <f aca="false">D6797*J6797</f>
        <v>6164.02</v>
      </c>
    </row>
    <row r="6798" customFormat="false" ht="15" hidden="false" customHeight="false" outlineLevel="0" collapsed="false">
      <c r="A6798" s="0" t="s">
        <v>14566</v>
      </c>
      <c r="B6798" s="0" t="s">
        <v>5949</v>
      </c>
      <c r="C6798" s="0" t="s">
        <v>7827</v>
      </c>
      <c r="D6798" s="0" t="n">
        <v>1</v>
      </c>
      <c r="E6798" s="8" t="n">
        <v>3359</v>
      </c>
      <c r="F6798" s="0" t="n">
        <v>0</v>
      </c>
      <c r="G6798" s="8" t="n">
        <v>3359</v>
      </c>
      <c r="H6798" s="0" t="str">
        <f aca="false">INDEX(Products!$C:$C,MATCH(C6798,Products!$A:$A,0))</f>
        <v>Home &amp; Kitchen</v>
      </c>
      <c r="I6798" s="0" t="str">
        <f aca="false">INDEX(Orders!$D:$D,MATCH(B6798,Orders!$A:$A,0))</f>
        <v>Delivered</v>
      </c>
      <c r="J6798" s="8" t="n">
        <f aca="false">INDEX(Products!$E:$E,MATCH(C6798,Products!$A:$A,0))</f>
        <v>1895.25</v>
      </c>
      <c r="K6798" s="8" t="n">
        <f aca="false">D6798*J6798</f>
        <v>1895.25</v>
      </c>
    </row>
    <row r="6799" customFormat="false" ht="15" hidden="false" customHeight="false" outlineLevel="0" collapsed="false">
      <c r="A6799" s="0" t="s">
        <v>14567</v>
      </c>
      <c r="B6799" s="0" t="s">
        <v>5949</v>
      </c>
      <c r="C6799" s="0" t="s">
        <v>7622</v>
      </c>
      <c r="D6799" s="0" t="n">
        <v>1</v>
      </c>
      <c r="E6799" s="8" t="n">
        <v>1549</v>
      </c>
      <c r="F6799" s="0" t="n">
        <v>10</v>
      </c>
      <c r="G6799" s="8" t="n">
        <v>1394.1</v>
      </c>
      <c r="H6799" s="0" t="str">
        <f aca="false">INDEX(Products!$C:$C,MATCH(C6799,Products!$A:$A,0))</f>
        <v>Beauty &amp; Personal Care</v>
      </c>
      <c r="I6799" s="0" t="str">
        <f aca="false">INDEX(Orders!$D:$D,MATCH(B6799,Orders!$A:$A,0))</f>
        <v>Delivered</v>
      </c>
      <c r="J6799" s="8" t="n">
        <f aca="false">INDEX(Products!$E:$E,MATCH(C6799,Products!$A:$A,0))</f>
        <v>915.36</v>
      </c>
      <c r="K6799" s="8" t="n">
        <f aca="false">D6799*J6799</f>
        <v>915.36</v>
      </c>
    </row>
    <row r="6800" customFormat="false" ht="15" hidden="false" customHeight="false" outlineLevel="0" collapsed="false">
      <c r="A6800" s="0" t="s">
        <v>14568</v>
      </c>
      <c r="B6800" s="0" t="s">
        <v>5950</v>
      </c>
      <c r="C6800" s="0" t="s">
        <v>8436</v>
      </c>
      <c r="D6800" s="0" t="n">
        <v>1</v>
      </c>
      <c r="E6800" s="8" t="n">
        <v>52639</v>
      </c>
      <c r="F6800" s="0" t="n">
        <v>10</v>
      </c>
      <c r="G6800" s="8" t="n">
        <v>47375.1</v>
      </c>
      <c r="H6800" s="0" t="str">
        <f aca="false">INDEX(Products!$C:$C,MATCH(C6800,Products!$A:$A,0))</f>
        <v>Mobiles &amp; Accessories</v>
      </c>
      <c r="I6800" s="0" t="str">
        <f aca="false">INDEX(Orders!$D:$D,MATCH(B6800,Orders!$A:$A,0))</f>
        <v>Delivered</v>
      </c>
      <c r="J6800" s="8" t="n">
        <f aca="false">INDEX(Products!$E:$E,MATCH(C6800,Products!$A:$A,0))</f>
        <v>31616.05</v>
      </c>
      <c r="K6800" s="8" t="n">
        <f aca="false">D6800*J6800</f>
        <v>31616.05</v>
      </c>
    </row>
    <row r="6801" customFormat="false" ht="15" hidden="false" customHeight="false" outlineLevel="0" collapsed="false">
      <c r="A6801" s="0" t="s">
        <v>14569</v>
      </c>
      <c r="B6801" s="0" t="s">
        <v>5950</v>
      </c>
      <c r="C6801" s="0" t="s">
        <v>7947</v>
      </c>
      <c r="D6801" s="0" t="n">
        <v>1</v>
      </c>
      <c r="E6801" s="8" t="n">
        <v>9320</v>
      </c>
      <c r="F6801" s="0" t="n">
        <v>10</v>
      </c>
      <c r="G6801" s="8" t="n">
        <v>8388</v>
      </c>
      <c r="H6801" s="0" t="str">
        <f aca="false">INDEX(Products!$C:$C,MATCH(C6801,Products!$A:$A,0))</f>
        <v>Home &amp; Kitchen</v>
      </c>
      <c r="I6801" s="0" t="str">
        <f aca="false">INDEX(Orders!$D:$D,MATCH(B6801,Orders!$A:$A,0))</f>
        <v>Delivered</v>
      </c>
      <c r="J6801" s="8" t="n">
        <f aca="false">INDEX(Products!$E:$E,MATCH(C6801,Products!$A:$A,0))</f>
        <v>6164.02</v>
      </c>
      <c r="K6801" s="8" t="n">
        <f aca="false">D6801*J6801</f>
        <v>6164.02</v>
      </c>
    </row>
    <row r="6802" customFormat="false" ht="15" hidden="false" customHeight="false" outlineLevel="0" collapsed="false">
      <c r="A6802" s="0" t="s">
        <v>14570</v>
      </c>
      <c r="B6802" s="0" t="s">
        <v>5951</v>
      </c>
      <c r="C6802" s="0" t="s">
        <v>7775</v>
      </c>
      <c r="D6802" s="0" t="n">
        <v>1</v>
      </c>
      <c r="E6802" s="8" t="n">
        <v>23659</v>
      </c>
      <c r="F6802" s="0" t="n">
        <v>15</v>
      </c>
      <c r="G6802" s="8" t="n">
        <v>20110.15</v>
      </c>
      <c r="H6802" s="0" t="str">
        <f aca="false">INDEX(Products!$C:$C,MATCH(C6802,Products!$A:$A,0))</f>
        <v>Mobiles &amp; Accessories</v>
      </c>
      <c r="I6802" s="0" t="str">
        <f aca="false">INDEX(Orders!$D:$D,MATCH(B6802,Orders!$A:$A,0))</f>
        <v>Delivered</v>
      </c>
      <c r="J6802" s="8" t="n">
        <f aca="false">INDEX(Products!$E:$E,MATCH(C6802,Products!$A:$A,0))</f>
        <v>14645.83</v>
      </c>
      <c r="K6802" s="8" t="n">
        <f aca="false">D6802*J6802</f>
        <v>14645.83</v>
      </c>
    </row>
    <row r="6803" customFormat="false" ht="15" hidden="false" customHeight="false" outlineLevel="0" collapsed="false">
      <c r="A6803" s="0" t="s">
        <v>14571</v>
      </c>
      <c r="B6803" s="0" t="s">
        <v>5952</v>
      </c>
      <c r="C6803" s="0" t="s">
        <v>8436</v>
      </c>
      <c r="D6803" s="0" t="n">
        <v>1</v>
      </c>
      <c r="E6803" s="8" t="n">
        <v>52639</v>
      </c>
      <c r="F6803" s="0" t="n">
        <v>0</v>
      </c>
      <c r="G6803" s="8" t="n">
        <v>52639</v>
      </c>
      <c r="H6803" s="0" t="str">
        <f aca="false">INDEX(Products!$C:$C,MATCH(C6803,Products!$A:$A,0))</f>
        <v>Mobiles &amp; Accessories</v>
      </c>
      <c r="I6803" s="0" t="str">
        <f aca="false">INDEX(Orders!$D:$D,MATCH(B6803,Orders!$A:$A,0))</f>
        <v>Delivered</v>
      </c>
      <c r="J6803" s="8" t="n">
        <f aca="false">INDEX(Products!$E:$E,MATCH(C6803,Products!$A:$A,0))</f>
        <v>31616.05</v>
      </c>
      <c r="K6803" s="8" t="n">
        <f aca="false">D6803*J6803</f>
        <v>31616.05</v>
      </c>
    </row>
    <row r="6804" customFormat="false" ht="15" hidden="false" customHeight="false" outlineLevel="0" collapsed="false">
      <c r="A6804" s="0" t="s">
        <v>14572</v>
      </c>
      <c r="B6804" s="0" t="s">
        <v>5953</v>
      </c>
      <c r="C6804" s="0" t="s">
        <v>8428</v>
      </c>
      <c r="D6804" s="0" t="n">
        <v>1</v>
      </c>
      <c r="E6804" s="8" t="n">
        <v>8599</v>
      </c>
      <c r="F6804" s="0" t="n">
        <v>0</v>
      </c>
      <c r="G6804" s="8" t="n">
        <v>8599</v>
      </c>
      <c r="H6804" s="0" t="str">
        <f aca="false">INDEX(Products!$C:$C,MATCH(C6804,Products!$A:$A,0))</f>
        <v>Home &amp; Kitchen</v>
      </c>
      <c r="I6804" s="0" t="str">
        <f aca="false">INDEX(Orders!$D:$D,MATCH(B6804,Orders!$A:$A,0))</f>
        <v>Delivered</v>
      </c>
      <c r="J6804" s="8" t="n">
        <f aca="false">INDEX(Products!$E:$E,MATCH(C6804,Products!$A:$A,0))</f>
        <v>5346.13</v>
      </c>
      <c r="K6804" s="8" t="n">
        <f aca="false">D6804*J6804</f>
        <v>5346.13</v>
      </c>
    </row>
    <row r="6805" customFormat="false" ht="15" hidden="false" customHeight="false" outlineLevel="0" collapsed="false">
      <c r="A6805" s="0" t="s">
        <v>14573</v>
      </c>
      <c r="B6805" s="0" t="s">
        <v>5954</v>
      </c>
      <c r="C6805" s="0" t="s">
        <v>7712</v>
      </c>
      <c r="D6805" s="0" t="n">
        <v>1</v>
      </c>
      <c r="E6805" s="8" t="n">
        <v>7739</v>
      </c>
      <c r="F6805" s="0" t="n">
        <v>15</v>
      </c>
      <c r="G6805" s="8" t="n">
        <v>6578.15</v>
      </c>
      <c r="H6805" s="0" t="str">
        <f aca="false">INDEX(Products!$C:$C,MATCH(C6805,Products!$A:$A,0))</f>
        <v>Electronics</v>
      </c>
      <c r="I6805" s="0" t="str">
        <f aca="false">INDEX(Orders!$D:$D,MATCH(B6805,Orders!$A:$A,0))</f>
        <v>Delivered</v>
      </c>
      <c r="J6805" s="8" t="n">
        <f aca="false">INDEX(Products!$E:$E,MATCH(C6805,Products!$A:$A,0))</f>
        <v>5718.71</v>
      </c>
      <c r="K6805" s="8" t="n">
        <f aca="false">D6805*J6805</f>
        <v>5718.71</v>
      </c>
    </row>
    <row r="6806" customFormat="false" ht="15" hidden="false" customHeight="false" outlineLevel="0" collapsed="false">
      <c r="A6806" s="0" t="s">
        <v>14574</v>
      </c>
      <c r="B6806" s="0" t="s">
        <v>5954</v>
      </c>
      <c r="C6806" s="0" t="s">
        <v>7651</v>
      </c>
      <c r="D6806" s="0" t="n">
        <v>1</v>
      </c>
      <c r="E6806" s="8" t="n">
        <v>7439</v>
      </c>
      <c r="F6806" s="0" t="n">
        <v>0</v>
      </c>
      <c r="G6806" s="8" t="n">
        <v>7439</v>
      </c>
      <c r="H6806" s="0" t="str">
        <f aca="false">INDEX(Products!$C:$C,MATCH(C6806,Products!$A:$A,0))</f>
        <v>Mobiles &amp; Accessories</v>
      </c>
      <c r="I6806" s="0" t="str">
        <f aca="false">INDEX(Orders!$D:$D,MATCH(B6806,Orders!$A:$A,0))</f>
        <v>Delivered</v>
      </c>
      <c r="J6806" s="8" t="n">
        <f aca="false">INDEX(Products!$E:$E,MATCH(C6806,Products!$A:$A,0))</f>
        <v>4901.55</v>
      </c>
      <c r="K6806" s="8" t="n">
        <f aca="false">D6806*J6806</f>
        <v>4901.55</v>
      </c>
    </row>
    <row r="6807" customFormat="false" ht="15" hidden="false" customHeight="false" outlineLevel="0" collapsed="false">
      <c r="A6807" s="0" t="s">
        <v>14575</v>
      </c>
      <c r="B6807" s="0" t="s">
        <v>5955</v>
      </c>
      <c r="C6807" s="0" t="s">
        <v>7935</v>
      </c>
      <c r="D6807" s="0" t="n">
        <v>1</v>
      </c>
      <c r="E6807" s="8" t="n">
        <v>4799</v>
      </c>
      <c r="F6807" s="0" t="n">
        <v>5</v>
      </c>
      <c r="G6807" s="8" t="n">
        <v>4559.05</v>
      </c>
      <c r="H6807" s="0" t="str">
        <f aca="false">INDEX(Products!$C:$C,MATCH(C6807,Products!$A:$A,0))</f>
        <v>Furniture</v>
      </c>
      <c r="I6807" s="0" t="str">
        <f aca="false">INDEX(Orders!$D:$D,MATCH(B6807,Orders!$A:$A,0))</f>
        <v>Delivered</v>
      </c>
      <c r="J6807" s="8" t="n">
        <f aca="false">INDEX(Products!$E:$E,MATCH(C6807,Products!$A:$A,0))</f>
        <v>2917.01</v>
      </c>
      <c r="K6807" s="8" t="n">
        <f aca="false">D6807*J6807</f>
        <v>2917.01</v>
      </c>
    </row>
    <row r="6808" customFormat="false" ht="15" hidden="false" customHeight="false" outlineLevel="0" collapsed="false">
      <c r="A6808" s="0" t="s">
        <v>14576</v>
      </c>
      <c r="B6808" s="0" t="s">
        <v>5957</v>
      </c>
      <c r="C6808" s="0" t="s">
        <v>7657</v>
      </c>
      <c r="D6808" s="0" t="n">
        <v>1</v>
      </c>
      <c r="E6808" s="8" t="n">
        <v>2549</v>
      </c>
      <c r="F6808" s="0" t="n">
        <v>10</v>
      </c>
      <c r="G6808" s="8" t="n">
        <v>2294.1</v>
      </c>
      <c r="H6808" s="0" t="str">
        <f aca="false">INDEX(Products!$C:$C,MATCH(C6808,Products!$A:$A,0))</f>
        <v>Beauty &amp; Personal Care</v>
      </c>
      <c r="I6808" s="0" t="str">
        <f aca="false">INDEX(Orders!$D:$D,MATCH(B6808,Orders!$A:$A,0))</f>
        <v>Delivered</v>
      </c>
      <c r="J6808" s="8" t="n">
        <f aca="false">INDEX(Products!$E:$E,MATCH(C6808,Products!$A:$A,0))</f>
        <v>1757.39</v>
      </c>
      <c r="K6808" s="8" t="n">
        <f aca="false">D6808*J6808</f>
        <v>1757.39</v>
      </c>
    </row>
    <row r="6809" customFormat="false" ht="15" hidden="false" customHeight="false" outlineLevel="0" collapsed="false">
      <c r="A6809" s="0" t="s">
        <v>14577</v>
      </c>
      <c r="B6809" s="0" t="s">
        <v>5959</v>
      </c>
      <c r="C6809" s="0" t="s">
        <v>7682</v>
      </c>
      <c r="D6809" s="0" t="n">
        <v>2</v>
      </c>
      <c r="E6809" s="8" t="n">
        <v>2049</v>
      </c>
      <c r="F6809" s="0" t="n">
        <v>10</v>
      </c>
      <c r="G6809" s="8" t="n">
        <v>3688.2</v>
      </c>
      <c r="H6809" s="0" t="str">
        <f aca="false">INDEX(Products!$C:$C,MATCH(C6809,Products!$A:$A,0))</f>
        <v>Fashion</v>
      </c>
      <c r="I6809" s="0" t="str">
        <f aca="false">INDEX(Orders!$D:$D,MATCH(B6809,Orders!$A:$A,0))</f>
        <v>Delivered</v>
      </c>
      <c r="J6809" s="8" t="n">
        <f aca="false">INDEX(Products!$E:$E,MATCH(C6809,Products!$A:$A,0))</f>
        <v>1504.28</v>
      </c>
      <c r="K6809" s="8" t="n">
        <f aca="false">D6809*J6809</f>
        <v>3008.56</v>
      </c>
    </row>
    <row r="6810" customFormat="false" ht="15" hidden="false" customHeight="false" outlineLevel="0" collapsed="false">
      <c r="A6810" s="0" t="s">
        <v>14578</v>
      </c>
      <c r="B6810" s="0" t="s">
        <v>5961</v>
      </c>
      <c r="C6810" s="0" t="s">
        <v>7914</v>
      </c>
      <c r="D6810" s="0" t="n">
        <v>1</v>
      </c>
      <c r="E6810" s="8" t="n">
        <v>1219</v>
      </c>
      <c r="F6810" s="0" t="n">
        <v>15</v>
      </c>
      <c r="G6810" s="8" t="n">
        <v>1036.15</v>
      </c>
      <c r="H6810" s="0" t="str">
        <f aca="false">INDEX(Products!$C:$C,MATCH(C6810,Products!$A:$A,0))</f>
        <v>Beauty &amp; Personal Care</v>
      </c>
      <c r="I6810" s="0" t="str">
        <f aca="false">INDEX(Orders!$D:$D,MATCH(B6810,Orders!$A:$A,0))</f>
        <v>Delivered</v>
      </c>
      <c r="J6810" s="8" t="n">
        <f aca="false">INDEX(Products!$E:$E,MATCH(C6810,Products!$A:$A,0))</f>
        <v>897.9</v>
      </c>
      <c r="K6810" s="8" t="n">
        <f aca="false">D6810*J6810</f>
        <v>897.9</v>
      </c>
    </row>
    <row r="6811" customFormat="false" ht="15" hidden="false" customHeight="false" outlineLevel="0" collapsed="false">
      <c r="A6811" s="0" t="s">
        <v>14579</v>
      </c>
      <c r="B6811" s="0" t="s">
        <v>5962</v>
      </c>
      <c r="C6811" s="0" t="s">
        <v>7961</v>
      </c>
      <c r="D6811" s="0" t="n">
        <v>1</v>
      </c>
      <c r="E6811" s="8" t="n">
        <v>7140</v>
      </c>
      <c r="F6811" s="0" t="n">
        <v>20</v>
      </c>
      <c r="G6811" s="8" t="n">
        <v>5712</v>
      </c>
      <c r="H6811" s="0" t="str">
        <f aca="false">INDEX(Products!$C:$C,MATCH(C6811,Products!$A:$A,0))</f>
        <v>Mobiles &amp; Accessories</v>
      </c>
      <c r="I6811" s="0" t="str">
        <f aca="false">INDEX(Orders!$D:$D,MATCH(B6811,Orders!$A:$A,0))</f>
        <v>Delivered</v>
      </c>
      <c r="J6811" s="8" t="n">
        <f aca="false">INDEX(Products!$E:$E,MATCH(C6811,Products!$A:$A,0))</f>
        <v>4319.28</v>
      </c>
      <c r="K6811" s="8" t="n">
        <f aca="false">D6811*J6811</f>
        <v>4319.28</v>
      </c>
    </row>
    <row r="6812" customFormat="false" ht="15" hidden="false" customHeight="false" outlineLevel="0" collapsed="false">
      <c r="A6812" s="0" t="s">
        <v>14580</v>
      </c>
      <c r="B6812" s="0" t="s">
        <v>5963</v>
      </c>
      <c r="C6812" s="0" t="s">
        <v>8321</v>
      </c>
      <c r="D6812" s="0" t="n">
        <v>1</v>
      </c>
      <c r="E6812" s="8" t="n">
        <v>1329</v>
      </c>
      <c r="F6812" s="0" t="n">
        <v>0</v>
      </c>
      <c r="G6812" s="8" t="n">
        <v>1329</v>
      </c>
      <c r="H6812" s="0" t="str">
        <f aca="false">INDEX(Products!$C:$C,MATCH(C6812,Products!$A:$A,0))</f>
        <v>Home &amp; Kitchen</v>
      </c>
      <c r="I6812" s="0" t="str">
        <f aca="false">INDEX(Orders!$D:$D,MATCH(B6812,Orders!$A:$A,0))</f>
        <v>Delivered</v>
      </c>
      <c r="J6812" s="8" t="n">
        <f aca="false">INDEX(Products!$E:$E,MATCH(C6812,Products!$A:$A,0))</f>
        <v>896.37</v>
      </c>
      <c r="K6812" s="8" t="n">
        <f aca="false">D6812*J6812</f>
        <v>896.37</v>
      </c>
    </row>
    <row r="6813" customFormat="false" ht="15" hidden="false" customHeight="false" outlineLevel="0" collapsed="false">
      <c r="A6813" s="0" t="s">
        <v>14581</v>
      </c>
      <c r="B6813" s="0" t="s">
        <v>5963</v>
      </c>
      <c r="C6813" s="0" t="s">
        <v>7781</v>
      </c>
      <c r="D6813" s="0" t="n">
        <v>2</v>
      </c>
      <c r="E6813" s="8" t="n">
        <v>85269</v>
      </c>
      <c r="F6813" s="0" t="n">
        <v>0</v>
      </c>
      <c r="G6813" s="8" t="n">
        <v>170538</v>
      </c>
      <c r="H6813" s="0" t="str">
        <f aca="false">INDEX(Products!$C:$C,MATCH(C6813,Products!$A:$A,0))</f>
        <v>Mobiles &amp; Accessories</v>
      </c>
      <c r="I6813" s="0" t="str">
        <f aca="false">INDEX(Orders!$D:$D,MATCH(B6813,Orders!$A:$A,0))</f>
        <v>Delivered</v>
      </c>
      <c r="J6813" s="8" t="n">
        <f aca="false">INDEX(Products!$E:$E,MATCH(C6813,Products!$A:$A,0))</f>
        <v>48704.05</v>
      </c>
      <c r="K6813" s="8" t="n">
        <f aca="false">D6813*J6813</f>
        <v>97408.1</v>
      </c>
    </row>
    <row r="6814" customFormat="false" ht="15" hidden="false" customHeight="false" outlineLevel="0" collapsed="false">
      <c r="A6814" s="0" t="s">
        <v>14582</v>
      </c>
      <c r="B6814" s="0" t="s">
        <v>5964</v>
      </c>
      <c r="C6814" s="0" t="s">
        <v>7795</v>
      </c>
      <c r="D6814" s="0" t="n">
        <v>1</v>
      </c>
      <c r="E6814" s="8" t="n">
        <v>14009</v>
      </c>
      <c r="F6814" s="0" t="n">
        <v>30</v>
      </c>
      <c r="G6814" s="8" t="n">
        <v>9806.3</v>
      </c>
      <c r="H6814" s="0" t="str">
        <f aca="false">INDEX(Products!$C:$C,MATCH(C6814,Products!$A:$A,0))</f>
        <v>Electronics</v>
      </c>
      <c r="I6814" s="0" t="str">
        <f aca="false">INDEX(Orders!$D:$D,MATCH(B6814,Orders!$A:$A,0))</f>
        <v>Delivered</v>
      </c>
      <c r="J6814" s="8" t="n">
        <f aca="false">INDEX(Products!$E:$E,MATCH(C6814,Products!$A:$A,0))</f>
        <v>9706.62</v>
      </c>
      <c r="K6814" s="8" t="n">
        <f aca="false">D6814*J6814</f>
        <v>9706.62</v>
      </c>
    </row>
    <row r="6815" customFormat="false" ht="15" hidden="false" customHeight="false" outlineLevel="0" collapsed="false">
      <c r="A6815" s="0" t="s">
        <v>14583</v>
      </c>
      <c r="B6815" s="0" t="s">
        <v>5964</v>
      </c>
      <c r="C6815" s="0" t="s">
        <v>7607</v>
      </c>
      <c r="D6815" s="0" t="n">
        <v>1</v>
      </c>
      <c r="E6815" s="8" t="n">
        <v>26229</v>
      </c>
      <c r="F6815" s="0" t="n">
        <v>10</v>
      </c>
      <c r="G6815" s="8" t="n">
        <v>23606.1</v>
      </c>
      <c r="H6815" s="0" t="str">
        <f aca="false">INDEX(Products!$C:$C,MATCH(C6815,Products!$A:$A,0))</f>
        <v>Furniture</v>
      </c>
      <c r="I6815" s="0" t="str">
        <f aca="false">INDEX(Orders!$D:$D,MATCH(B6815,Orders!$A:$A,0))</f>
        <v>Delivered</v>
      </c>
      <c r="J6815" s="8" t="n">
        <f aca="false">INDEX(Products!$E:$E,MATCH(C6815,Products!$A:$A,0))</f>
        <v>18876.62</v>
      </c>
      <c r="K6815" s="8" t="n">
        <f aca="false">D6815*J6815</f>
        <v>18876.62</v>
      </c>
    </row>
    <row r="6816" customFormat="false" ht="15" hidden="false" customHeight="false" outlineLevel="0" collapsed="false">
      <c r="A6816" s="0" t="s">
        <v>14584</v>
      </c>
      <c r="B6816" s="0" t="s">
        <v>5964</v>
      </c>
      <c r="C6816" s="0" t="s">
        <v>8034</v>
      </c>
      <c r="D6816" s="0" t="n">
        <v>1</v>
      </c>
      <c r="E6816" s="8" t="n">
        <v>59079</v>
      </c>
      <c r="F6816" s="0" t="n">
        <v>15</v>
      </c>
      <c r="G6816" s="8" t="n">
        <v>50217.15</v>
      </c>
      <c r="H6816" s="0" t="str">
        <f aca="false">INDEX(Products!$C:$C,MATCH(C6816,Products!$A:$A,0))</f>
        <v>Mobiles &amp; Accessories</v>
      </c>
      <c r="I6816" s="0" t="str">
        <f aca="false">INDEX(Orders!$D:$D,MATCH(B6816,Orders!$A:$A,0))</f>
        <v>Delivered</v>
      </c>
      <c r="J6816" s="8" t="n">
        <f aca="false">INDEX(Products!$E:$E,MATCH(C6816,Products!$A:$A,0))</f>
        <v>35568.35</v>
      </c>
      <c r="K6816" s="8" t="n">
        <f aca="false">D6816*J6816</f>
        <v>35568.35</v>
      </c>
    </row>
    <row r="6817" customFormat="false" ht="15" hidden="false" customHeight="false" outlineLevel="0" collapsed="false">
      <c r="A6817" s="0" t="s">
        <v>14585</v>
      </c>
      <c r="B6817" s="0" t="s">
        <v>5966</v>
      </c>
      <c r="C6817" s="0" t="s">
        <v>7678</v>
      </c>
      <c r="D6817" s="0" t="n">
        <v>1</v>
      </c>
      <c r="E6817" s="8" t="n">
        <v>9859</v>
      </c>
      <c r="F6817" s="0" t="n">
        <v>5</v>
      </c>
      <c r="G6817" s="8" t="n">
        <v>9366.05</v>
      </c>
      <c r="H6817" s="0" t="str">
        <f aca="false">INDEX(Products!$C:$C,MATCH(C6817,Products!$A:$A,0))</f>
        <v>Electronics</v>
      </c>
      <c r="I6817" s="0" t="str">
        <f aca="false">INDEX(Orders!$D:$D,MATCH(B6817,Orders!$A:$A,0))</f>
        <v>Delivered</v>
      </c>
      <c r="J6817" s="8" t="n">
        <f aca="false">INDEX(Products!$E:$E,MATCH(C6817,Products!$A:$A,0))</f>
        <v>6581.05</v>
      </c>
      <c r="K6817" s="8" t="n">
        <f aca="false">D6817*J6817</f>
        <v>6581.05</v>
      </c>
    </row>
    <row r="6818" customFormat="false" ht="15" hidden="false" customHeight="false" outlineLevel="0" collapsed="false">
      <c r="A6818" s="0" t="s">
        <v>14586</v>
      </c>
      <c r="B6818" s="0" t="s">
        <v>5966</v>
      </c>
      <c r="C6818" s="0" t="s">
        <v>8436</v>
      </c>
      <c r="D6818" s="0" t="n">
        <v>1</v>
      </c>
      <c r="E6818" s="8" t="n">
        <v>52639</v>
      </c>
      <c r="F6818" s="0" t="n">
        <v>20</v>
      </c>
      <c r="G6818" s="8" t="n">
        <v>42111.2</v>
      </c>
      <c r="H6818" s="0" t="str">
        <f aca="false">INDEX(Products!$C:$C,MATCH(C6818,Products!$A:$A,0))</f>
        <v>Mobiles &amp; Accessories</v>
      </c>
      <c r="I6818" s="0" t="str">
        <f aca="false">INDEX(Orders!$D:$D,MATCH(B6818,Orders!$A:$A,0))</f>
        <v>Delivered</v>
      </c>
      <c r="J6818" s="8" t="n">
        <f aca="false">INDEX(Products!$E:$E,MATCH(C6818,Products!$A:$A,0))</f>
        <v>31616.05</v>
      </c>
      <c r="K6818" s="8" t="n">
        <f aca="false">D6818*J6818</f>
        <v>31616.05</v>
      </c>
    </row>
    <row r="6819" customFormat="false" ht="15" hidden="false" customHeight="false" outlineLevel="0" collapsed="false">
      <c r="A6819" s="0" t="s">
        <v>14587</v>
      </c>
      <c r="B6819" s="0" t="s">
        <v>5966</v>
      </c>
      <c r="C6819" s="0" t="s">
        <v>7648</v>
      </c>
      <c r="D6819" s="0" t="n">
        <v>1</v>
      </c>
      <c r="E6819" s="8" t="n">
        <v>2869</v>
      </c>
      <c r="F6819" s="0" t="n">
        <v>0</v>
      </c>
      <c r="G6819" s="8" t="n">
        <v>2869</v>
      </c>
      <c r="H6819" s="0" t="str">
        <f aca="false">INDEX(Products!$C:$C,MATCH(C6819,Products!$A:$A,0))</f>
        <v>Sports &amp; Fitness</v>
      </c>
      <c r="I6819" s="0" t="str">
        <f aca="false">INDEX(Orders!$D:$D,MATCH(B6819,Orders!$A:$A,0))</f>
        <v>Delivered</v>
      </c>
      <c r="J6819" s="8" t="n">
        <f aca="false">INDEX(Products!$E:$E,MATCH(C6819,Products!$A:$A,0))</f>
        <v>1957.62</v>
      </c>
      <c r="K6819" s="8" t="n">
        <f aca="false">D6819*J6819</f>
        <v>1957.62</v>
      </c>
    </row>
    <row r="6820" customFormat="false" ht="15" hidden="false" customHeight="false" outlineLevel="0" collapsed="false">
      <c r="A6820" s="0" t="s">
        <v>14588</v>
      </c>
      <c r="B6820" s="0" t="s">
        <v>5968</v>
      </c>
      <c r="C6820" s="0" t="s">
        <v>7705</v>
      </c>
      <c r="D6820" s="0" t="n">
        <v>2</v>
      </c>
      <c r="E6820" s="8" t="n">
        <v>2409</v>
      </c>
      <c r="F6820" s="0" t="n">
        <v>30</v>
      </c>
      <c r="G6820" s="8" t="n">
        <v>3372.6</v>
      </c>
      <c r="H6820" s="0" t="str">
        <f aca="false">INDEX(Products!$C:$C,MATCH(C6820,Products!$A:$A,0))</f>
        <v>Fashion</v>
      </c>
      <c r="I6820" s="0" t="str">
        <f aca="false">INDEX(Orders!$D:$D,MATCH(B6820,Orders!$A:$A,0))</f>
        <v>Delivered</v>
      </c>
      <c r="J6820" s="8" t="n">
        <f aca="false">INDEX(Products!$E:$E,MATCH(C6820,Products!$A:$A,0))</f>
        <v>1619.11</v>
      </c>
      <c r="K6820" s="8" t="n">
        <f aca="false">D6820*J6820</f>
        <v>3238.22</v>
      </c>
    </row>
    <row r="6821" customFormat="false" ht="15" hidden="false" customHeight="false" outlineLevel="0" collapsed="false">
      <c r="A6821" s="0" t="s">
        <v>14589</v>
      </c>
      <c r="B6821" s="0" t="s">
        <v>5968</v>
      </c>
      <c r="C6821" s="0" t="s">
        <v>7933</v>
      </c>
      <c r="D6821" s="0" t="n">
        <v>2</v>
      </c>
      <c r="E6821" s="8" t="n">
        <v>1379</v>
      </c>
      <c r="F6821" s="0" t="n">
        <v>10</v>
      </c>
      <c r="G6821" s="8" t="n">
        <v>2482.2</v>
      </c>
      <c r="H6821" s="0" t="str">
        <f aca="false">INDEX(Products!$C:$C,MATCH(C6821,Products!$A:$A,0))</f>
        <v>Grocery</v>
      </c>
      <c r="I6821" s="0" t="str">
        <f aca="false">INDEX(Orders!$D:$D,MATCH(B6821,Orders!$A:$A,0))</f>
        <v>Delivered</v>
      </c>
      <c r="J6821" s="8" t="n">
        <f aca="false">INDEX(Products!$E:$E,MATCH(C6821,Products!$A:$A,0))</f>
        <v>826.95</v>
      </c>
      <c r="K6821" s="8" t="n">
        <f aca="false">D6821*J6821</f>
        <v>1653.9</v>
      </c>
    </row>
    <row r="6822" customFormat="false" ht="15" hidden="false" customHeight="false" outlineLevel="0" collapsed="false">
      <c r="A6822" s="0" t="s">
        <v>14590</v>
      </c>
      <c r="B6822" s="0" t="s">
        <v>5968</v>
      </c>
      <c r="C6822" s="0" t="s">
        <v>7703</v>
      </c>
      <c r="D6822" s="0" t="n">
        <v>1</v>
      </c>
      <c r="E6822" s="8" t="n">
        <v>14499</v>
      </c>
      <c r="F6822" s="0" t="n">
        <v>5</v>
      </c>
      <c r="G6822" s="8" t="n">
        <v>13774.05</v>
      </c>
      <c r="H6822" s="0" t="str">
        <f aca="false">INDEX(Products!$C:$C,MATCH(C6822,Products!$A:$A,0))</f>
        <v>Electronics</v>
      </c>
      <c r="I6822" s="0" t="str">
        <f aca="false">INDEX(Orders!$D:$D,MATCH(B6822,Orders!$A:$A,0))</f>
        <v>Delivered</v>
      </c>
      <c r="J6822" s="8" t="n">
        <f aca="false">INDEX(Products!$E:$E,MATCH(C6822,Products!$A:$A,0))</f>
        <v>10624.25</v>
      </c>
      <c r="K6822" s="8" t="n">
        <f aca="false">D6822*J6822</f>
        <v>10624.25</v>
      </c>
    </row>
    <row r="6823" customFormat="false" ht="15" hidden="false" customHeight="false" outlineLevel="0" collapsed="false">
      <c r="A6823" s="0" t="s">
        <v>14591</v>
      </c>
      <c r="B6823" s="0" t="s">
        <v>5969</v>
      </c>
      <c r="C6823" s="0" t="s">
        <v>8428</v>
      </c>
      <c r="D6823" s="0" t="n">
        <v>1</v>
      </c>
      <c r="E6823" s="8" t="n">
        <v>8599</v>
      </c>
      <c r="F6823" s="0" t="n">
        <v>0</v>
      </c>
      <c r="G6823" s="8" t="n">
        <v>8599</v>
      </c>
      <c r="H6823" s="0" t="str">
        <f aca="false">INDEX(Products!$C:$C,MATCH(C6823,Products!$A:$A,0))</f>
        <v>Home &amp; Kitchen</v>
      </c>
      <c r="I6823" s="0" t="str">
        <f aca="false">INDEX(Orders!$D:$D,MATCH(B6823,Orders!$A:$A,0))</f>
        <v>Delivered</v>
      </c>
      <c r="J6823" s="8" t="n">
        <f aca="false">INDEX(Products!$E:$E,MATCH(C6823,Products!$A:$A,0))</f>
        <v>5346.13</v>
      </c>
      <c r="K6823" s="8" t="n">
        <f aca="false">D6823*J6823</f>
        <v>5346.13</v>
      </c>
    </row>
    <row r="6824" customFormat="false" ht="15" hidden="false" customHeight="false" outlineLevel="0" collapsed="false">
      <c r="A6824" s="0" t="s">
        <v>14592</v>
      </c>
      <c r="B6824" s="0" t="s">
        <v>5969</v>
      </c>
      <c r="C6824" s="0" t="s">
        <v>7752</v>
      </c>
      <c r="D6824" s="0" t="n">
        <v>2</v>
      </c>
      <c r="E6824" s="8" t="n">
        <v>309</v>
      </c>
      <c r="F6824" s="0" t="n">
        <v>0</v>
      </c>
      <c r="G6824" s="8" t="n">
        <v>618</v>
      </c>
      <c r="H6824" s="0" t="str">
        <f aca="false">INDEX(Products!$C:$C,MATCH(C6824,Products!$A:$A,0))</f>
        <v>Beauty &amp; Personal Care</v>
      </c>
      <c r="I6824" s="0" t="str">
        <f aca="false">INDEX(Orders!$D:$D,MATCH(B6824,Orders!$A:$A,0))</f>
        <v>Delivered</v>
      </c>
      <c r="J6824" s="8" t="n">
        <f aca="false">INDEX(Products!$E:$E,MATCH(C6824,Products!$A:$A,0))</f>
        <v>200.3</v>
      </c>
      <c r="K6824" s="8" t="n">
        <f aca="false">D6824*J6824</f>
        <v>400.6</v>
      </c>
    </row>
    <row r="6825" customFormat="false" ht="15" hidden="false" customHeight="false" outlineLevel="0" collapsed="false">
      <c r="A6825" s="0" t="s">
        <v>14593</v>
      </c>
      <c r="B6825" s="0" t="s">
        <v>5969</v>
      </c>
      <c r="C6825" s="0" t="s">
        <v>7725</v>
      </c>
      <c r="D6825" s="0" t="n">
        <v>1</v>
      </c>
      <c r="E6825" s="8" t="n">
        <v>2319</v>
      </c>
      <c r="F6825" s="0" t="n">
        <v>0</v>
      </c>
      <c r="G6825" s="8" t="n">
        <v>2319</v>
      </c>
      <c r="H6825" s="0" t="str">
        <f aca="false">INDEX(Products!$C:$C,MATCH(C6825,Products!$A:$A,0))</f>
        <v>Fashion</v>
      </c>
      <c r="I6825" s="0" t="str">
        <f aca="false">INDEX(Orders!$D:$D,MATCH(B6825,Orders!$A:$A,0))</f>
        <v>Delivered</v>
      </c>
      <c r="J6825" s="8" t="n">
        <f aca="false">INDEX(Products!$E:$E,MATCH(C6825,Products!$A:$A,0))</f>
        <v>1283.86</v>
      </c>
      <c r="K6825" s="8" t="n">
        <f aca="false">D6825*J6825</f>
        <v>1283.86</v>
      </c>
    </row>
    <row r="6826" customFormat="false" ht="15" hidden="false" customHeight="false" outlineLevel="0" collapsed="false">
      <c r="A6826" s="0" t="s">
        <v>14594</v>
      </c>
      <c r="B6826" s="0" t="s">
        <v>5970</v>
      </c>
      <c r="C6826" s="0" t="s">
        <v>7851</v>
      </c>
      <c r="D6826" s="0" t="n">
        <v>1</v>
      </c>
      <c r="E6826" s="8" t="n">
        <v>2350</v>
      </c>
      <c r="F6826" s="0" t="n">
        <v>0</v>
      </c>
      <c r="G6826" s="8" t="n">
        <v>2350</v>
      </c>
      <c r="H6826" s="0" t="str">
        <f aca="false">INDEX(Products!$C:$C,MATCH(C6826,Products!$A:$A,0))</f>
        <v>Fashion</v>
      </c>
      <c r="I6826" s="0" t="str">
        <f aca="false">INDEX(Orders!$D:$D,MATCH(B6826,Orders!$A:$A,0))</f>
        <v>Delivered</v>
      </c>
      <c r="J6826" s="8" t="n">
        <f aca="false">INDEX(Products!$E:$E,MATCH(C6826,Products!$A:$A,0))</f>
        <v>1565.14</v>
      </c>
      <c r="K6826" s="8" t="n">
        <f aca="false">D6826*J6826</f>
        <v>1565.14</v>
      </c>
    </row>
    <row r="6827" customFormat="false" ht="15" hidden="false" customHeight="false" outlineLevel="0" collapsed="false">
      <c r="A6827" s="0" t="s">
        <v>14595</v>
      </c>
      <c r="B6827" s="0" t="s">
        <v>5970</v>
      </c>
      <c r="C6827" s="0" t="s">
        <v>8057</v>
      </c>
      <c r="D6827" s="0" t="n">
        <v>1</v>
      </c>
      <c r="E6827" s="8" t="n">
        <v>5310</v>
      </c>
      <c r="F6827" s="0" t="n">
        <v>10</v>
      </c>
      <c r="G6827" s="8" t="n">
        <v>4779</v>
      </c>
      <c r="H6827" s="0" t="str">
        <f aca="false">INDEX(Products!$C:$C,MATCH(C6827,Products!$A:$A,0))</f>
        <v>Sports &amp; Fitness</v>
      </c>
      <c r="I6827" s="0" t="str">
        <f aca="false">INDEX(Orders!$D:$D,MATCH(B6827,Orders!$A:$A,0))</f>
        <v>Delivered</v>
      </c>
      <c r="J6827" s="8" t="n">
        <f aca="false">INDEX(Products!$E:$E,MATCH(C6827,Products!$A:$A,0))</f>
        <v>3979.51</v>
      </c>
      <c r="K6827" s="8" t="n">
        <f aca="false">D6827*J6827</f>
        <v>3979.51</v>
      </c>
    </row>
    <row r="6828" customFormat="false" ht="15" hidden="false" customHeight="false" outlineLevel="0" collapsed="false">
      <c r="A6828" s="0" t="s">
        <v>14596</v>
      </c>
      <c r="B6828" s="0" t="s">
        <v>5972</v>
      </c>
      <c r="C6828" s="0" t="s">
        <v>7680</v>
      </c>
      <c r="D6828" s="0" t="n">
        <v>1</v>
      </c>
      <c r="E6828" s="8" t="n">
        <v>14639</v>
      </c>
      <c r="F6828" s="0" t="n">
        <v>0</v>
      </c>
      <c r="G6828" s="8" t="n">
        <v>14639</v>
      </c>
      <c r="H6828" s="0" t="str">
        <f aca="false">INDEX(Products!$C:$C,MATCH(C6828,Products!$A:$A,0))</f>
        <v>Electronics</v>
      </c>
      <c r="I6828" s="0" t="str">
        <f aca="false">INDEX(Orders!$D:$D,MATCH(B6828,Orders!$A:$A,0))</f>
        <v>Delivered</v>
      </c>
      <c r="J6828" s="8" t="n">
        <f aca="false">INDEX(Products!$E:$E,MATCH(C6828,Products!$A:$A,0))</f>
        <v>8845.17</v>
      </c>
      <c r="K6828" s="8" t="n">
        <f aca="false">D6828*J6828</f>
        <v>8845.17</v>
      </c>
    </row>
    <row r="6829" customFormat="false" ht="15" hidden="false" customHeight="false" outlineLevel="0" collapsed="false">
      <c r="A6829" s="0" t="s">
        <v>14597</v>
      </c>
      <c r="B6829" s="0" t="s">
        <v>5973</v>
      </c>
      <c r="C6829" s="0" t="s">
        <v>7805</v>
      </c>
      <c r="D6829" s="0" t="n">
        <v>3</v>
      </c>
      <c r="E6829" s="8" t="n">
        <v>18269</v>
      </c>
      <c r="F6829" s="0" t="n">
        <v>10</v>
      </c>
      <c r="G6829" s="8" t="n">
        <v>49326.3</v>
      </c>
      <c r="H6829" s="0" t="str">
        <f aca="false">INDEX(Products!$C:$C,MATCH(C6829,Products!$A:$A,0))</f>
        <v>Mobiles &amp; Accessories</v>
      </c>
      <c r="I6829" s="0" t="str">
        <f aca="false">INDEX(Orders!$D:$D,MATCH(B6829,Orders!$A:$A,0))</f>
        <v>Cancelled</v>
      </c>
      <c r="J6829" s="8" t="n">
        <f aca="false">INDEX(Products!$E:$E,MATCH(C6829,Products!$A:$A,0))</f>
        <v>12301.55</v>
      </c>
      <c r="K6829" s="8" t="n">
        <f aca="false">D6829*J6829</f>
        <v>36904.65</v>
      </c>
    </row>
    <row r="6830" customFormat="false" ht="15" hidden="false" customHeight="false" outlineLevel="0" collapsed="false">
      <c r="A6830" s="0" t="s">
        <v>14598</v>
      </c>
      <c r="B6830" s="0" t="s">
        <v>5973</v>
      </c>
      <c r="C6830" s="0" t="s">
        <v>7690</v>
      </c>
      <c r="D6830" s="0" t="n">
        <v>1</v>
      </c>
      <c r="E6830" s="8" t="n">
        <v>10500</v>
      </c>
      <c r="F6830" s="0" t="n">
        <v>0</v>
      </c>
      <c r="G6830" s="8" t="n">
        <v>10500</v>
      </c>
      <c r="H6830" s="0" t="str">
        <f aca="false">INDEX(Products!$C:$C,MATCH(C6830,Products!$A:$A,0))</f>
        <v>Electronics</v>
      </c>
      <c r="I6830" s="0" t="str">
        <f aca="false">INDEX(Orders!$D:$D,MATCH(B6830,Orders!$A:$A,0))</f>
        <v>Cancelled</v>
      </c>
      <c r="J6830" s="8" t="n">
        <f aca="false">INDEX(Products!$E:$E,MATCH(C6830,Products!$A:$A,0))</f>
        <v>7790.71</v>
      </c>
      <c r="K6830" s="8" t="n">
        <f aca="false">D6830*J6830</f>
        <v>7790.71</v>
      </c>
    </row>
    <row r="6831" customFormat="false" ht="15" hidden="false" customHeight="false" outlineLevel="0" collapsed="false">
      <c r="A6831" s="0" t="s">
        <v>14599</v>
      </c>
      <c r="B6831" s="0" t="s">
        <v>5975</v>
      </c>
      <c r="C6831" s="0" t="s">
        <v>7616</v>
      </c>
      <c r="D6831" s="0" t="n">
        <v>1</v>
      </c>
      <c r="E6831" s="8" t="n">
        <v>9379</v>
      </c>
      <c r="F6831" s="0" t="n">
        <v>30</v>
      </c>
      <c r="G6831" s="8" t="n">
        <v>6565.3</v>
      </c>
      <c r="H6831" s="0" t="str">
        <f aca="false">INDEX(Products!$C:$C,MATCH(C6831,Products!$A:$A,0))</f>
        <v>Electronics</v>
      </c>
      <c r="I6831" s="0" t="str">
        <f aca="false">INDEX(Orders!$D:$D,MATCH(B6831,Orders!$A:$A,0))</f>
        <v>Delivered</v>
      </c>
      <c r="J6831" s="8" t="n">
        <f aca="false">INDEX(Products!$E:$E,MATCH(C6831,Products!$A:$A,0))</f>
        <v>6769.42</v>
      </c>
      <c r="K6831" s="8" t="n">
        <f aca="false">D6831*J6831</f>
        <v>6769.42</v>
      </c>
    </row>
    <row r="6832" customFormat="false" ht="15" hidden="false" customHeight="false" outlineLevel="0" collapsed="false">
      <c r="A6832" s="0" t="s">
        <v>14600</v>
      </c>
      <c r="B6832" s="0" t="s">
        <v>5976</v>
      </c>
      <c r="C6832" s="0" t="s">
        <v>7892</v>
      </c>
      <c r="D6832" s="0" t="n">
        <v>1</v>
      </c>
      <c r="E6832" s="8" t="n">
        <v>31790</v>
      </c>
      <c r="F6832" s="0" t="n">
        <v>0</v>
      </c>
      <c r="G6832" s="8" t="n">
        <v>31790</v>
      </c>
      <c r="H6832" s="0" t="str">
        <f aca="false">INDEX(Products!$C:$C,MATCH(C6832,Products!$A:$A,0))</f>
        <v>Electronics</v>
      </c>
      <c r="I6832" s="0" t="str">
        <f aca="false">INDEX(Orders!$D:$D,MATCH(B6832,Orders!$A:$A,0))</f>
        <v>Delivered</v>
      </c>
      <c r="J6832" s="8" t="n">
        <f aca="false">INDEX(Products!$E:$E,MATCH(C6832,Products!$A:$A,0))</f>
        <v>21808.65</v>
      </c>
      <c r="K6832" s="8" t="n">
        <f aca="false">D6832*J6832</f>
        <v>21808.65</v>
      </c>
    </row>
    <row r="6833" customFormat="false" ht="15" hidden="false" customHeight="false" outlineLevel="0" collapsed="false">
      <c r="A6833" s="0" t="s">
        <v>14601</v>
      </c>
      <c r="B6833" s="0" t="s">
        <v>5977</v>
      </c>
      <c r="C6833" s="0" t="s">
        <v>7846</v>
      </c>
      <c r="D6833" s="0" t="n">
        <v>1</v>
      </c>
      <c r="E6833" s="8" t="n">
        <v>34829</v>
      </c>
      <c r="F6833" s="0" t="n">
        <v>5</v>
      </c>
      <c r="G6833" s="8" t="n">
        <v>33087.55</v>
      </c>
      <c r="H6833" s="0" t="str">
        <f aca="false">INDEX(Products!$C:$C,MATCH(C6833,Products!$A:$A,0))</f>
        <v>Mobiles &amp; Accessories</v>
      </c>
      <c r="I6833" s="0" t="str">
        <f aca="false">INDEX(Orders!$D:$D,MATCH(B6833,Orders!$A:$A,0))</f>
        <v>Delivered</v>
      </c>
      <c r="J6833" s="8" t="n">
        <f aca="false">INDEX(Products!$E:$E,MATCH(C6833,Products!$A:$A,0))</f>
        <v>19331.44</v>
      </c>
      <c r="K6833" s="8" t="n">
        <f aca="false">D6833*J6833</f>
        <v>19331.44</v>
      </c>
    </row>
    <row r="6834" customFormat="false" ht="15" hidden="false" customHeight="false" outlineLevel="0" collapsed="false">
      <c r="A6834" s="0" t="s">
        <v>14602</v>
      </c>
      <c r="B6834" s="0" t="s">
        <v>5977</v>
      </c>
      <c r="C6834" s="0" t="s">
        <v>7593</v>
      </c>
      <c r="D6834" s="0" t="n">
        <v>1</v>
      </c>
      <c r="E6834" s="8" t="n">
        <v>12159</v>
      </c>
      <c r="F6834" s="0" t="n">
        <v>0</v>
      </c>
      <c r="G6834" s="8" t="n">
        <v>12159</v>
      </c>
      <c r="H6834" s="0" t="str">
        <f aca="false">INDEX(Products!$C:$C,MATCH(C6834,Products!$A:$A,0))</f>
        <v>Mobiles &amp; Accessories</v>
      </c>
      <c r="I6834" s="0" t="str">
        <f aca="false">INDEX(Orders!$D:$D,MATCH(B6834,Orders!$A:$A,0))</f>
        <v>Delivered</v>
      </c>
      <c r="J6834" s="8" t="n">
        <f aca="false">INDEX(Products!$E:$E,MATCH(C6834,Products!$A:$A,0))</f>
        <v>8791.68</v>
      </c>
      <c r="K6834" s="8" t="n">
        <f aca="false">D6834*J6834</f>
        <v>8791.68</v>
      </c>
    </row>
    <row r="6835" customFormat="false" ht="15" hidden="false" customHeight="false" outlineLevel="0" collapsed="false">
      <c r="A6835" s="0" t="s">
        <v>14603</v>
      </c>
      <c r="B6835" s="0" t="s">
        <v>5977</v>
      </c>
      <c r="C6835" s="0" t="s">
        <v>7723</v>
      </c>
      <c r="D6835" s="0" t="n">
        <v>3</v>
      </c>
      <c r="E6835" s="8" t="n">
        <v>26310</v>
      </c>
      <c r="F6835" s="0" t="n">
        <v>5</v>
      </c>
      <c r="G6835" s="8" t="n">
        <v>74983.5</v>
      </c>
      <c r="H6835" s="0" t="str">
        <f aca="false">INDEX(Products!$C:$C,MATCH(C6835,Products!$A:$A,0))</f>
        <v>Electronics</v>
      </c>
      <c r="I6835" s="0" t="str">
        <f aca="false">INDEX(Orders!$D:$D,MATCH(B6835,Orders!$A:$A,0))</f>
        <v>Delivered</v>
      </c>
      <c r="J6835" s="8" t="n">
        <f aca="false">INDEX(Products!$E:$E,MATCH(C6835,Products!$A:$A,0))</f>
        <v>16349.67</v>
      </c>
      <c r="K6835" s="8" t="n">
        <f aca="false">D6835*J6835</f>
        <v>49049.01</v>
      </c>
    </row>
    <row r="6836" customFormat="false" ht="15" hidden="false" customHeight="false" outlineLevel="0" collapsed="false">
      <c r="A6836" s="0" t="s">
        <v>14604</v>
      </c>
      <c r="B6836" s="0" t="s">
        <v>5978</v>
      </c>
      <c r="C6836" s="0" t="s">
        <v>7892</v>
      </c>
      <c r="D6836" s="0" t="n">
        <v>2</v>
      </c>
      <c r="E6836" s="8" t="n">
        <v>31790</v>
      </c>
      <c r="F6836" s="0" t="n">
        <v>0</v>
      </c>
      <c r="G6836" s="8" t="n">
        <v>63580</v>
      </c>
      <c r="H6836" s="0" t="str">
        <f aca="false">INDEX(Products!$C:$C,MATCH(C6836,Products!$A:$A,0))</f>
        <v>Electronics</v>
      </c>
      <c r="I6836" s="0" t="str">
        <f aca="false">INDEX(Orders!$D:$D,MATCH(B6836,Orders!$A:$A,0))</f>
        <v>Delivered</v>
      </c>
      <c r="J6836" s="8" t="n">
        <f aca="false">INDEX(Products!$E:$E,MATCH(C6836,Products!$A:$A,0))</f>
        <v>21808.65</v>
      </c>
      <c r="K6836" s="8" t="n">
        <f aca="false">D6836*J6836</f>
        <v>43617.3</v>
      </c>
    </row>
    <row r="6837" customFormat="false" ht="15" hidden="false" customHeight="false" outlineLevel="0" collapsed="false">
      <c r="A6837" s="0" t="s">
        <v>14605</v>
      </c>
      <c r="B6837" s="0" t="s">
        <v>5978</v>
      </c>
      <c r="C6837" s="0" t="s">
        <v>8304</v>
      </c>
      <c r="D6837" s="0" t="n">
        <v>3</v>
      </c>
      <c r="E6837" s="8" t="n">
        <v>30649</v>
      </c>
      <c r="F6837" s="0" t="n">
        <v>0</v>
      </c>
      <c r="G6837" s="8" t="n">
        <v>91947</v>
      </c>
      <c r="H6837" s="0" t="str">
        <f aca="false">INDEX(Products!$C:$C,MATCH(C6837,Products!$A:$A,0))</f>
        <v>Mobiles &amp; Accessories</v>
      </c>
      <c r="I6837" s="0" t="str">
        <f aca="false">INDEX(Orders!$D:$D,MATCH(B6837,Orders!$A:$A,0))</f>
        <v>Delivered</v>
      </c>
      <c r="J6837" s="8" t="n">
        <f aca="false">INDEX(Products!$E:$E,MATCH(C6837,Products!$A:$A,0))</f>
        <v>17732.54</v>
      </c>
      <c r="K6837" s="8" t="n">
        <f aca="false">D6837*J6837</f>
        <v>53197.62</v>
      </c>
    </row>
    <row r="6838" customFormat="false" ht="15" hidden="false" customHeight="false" outlineLevel="0" collapsed="false">
      <c r="A6838" s="0" t="s">
        <v>14606</v>
      </c>
      <c r="B6838" s="0" t="s">
        <v>5978</v>
      </c>
      <c r="C6838" s="0" t="s">
        <v>8147</v>
      </c>
      <c r="D6838" s="0" t="n">
        <v>1</v>
      </c>
      <c r="E6838" s="8" t="n">
        <v>8079</v>
      </c>
      <c r="F6838" s="0" t="n">
        <v>0</v>
      </c>
      <c r="G6838" s="8" t="n">
        <v>8079</v>
      </c>
      <c r="H6838" s="0" t="str">
        <f aca="false">INDEX(Products!$C:$C,MATCH(C6838,Products!$A:$A,0))</f>
        <v>Sports &amp; Fitness</v>
      </c>
      <c r="I6838" s="0" t="str">
        <f aca="false">INDEX(Orders!$D:$D,MATCH(B6838,Orders!$A:$A,0))</f>
        <v>Delivered</v>
      </c>
      <c r="J6838" s="8" t="n">
        <f aca="false">INDEX(Products!$E:$E,MATCH(C6838,Products!$A:$A,0))</f>
        <v>4706.34</v>
      </c>
      <c r="K6838" s="8" t="n">
        <f aca="false">D6838*J6838</f>
        <v>4706.34</v>
      </c>
    </row>
    <row r="6839" customFormat="false" ht="15" hidden="false" customHeight="false" outlineLevel="0" collapsed="false">
      <c r="A6839" s="0" t="s">
        <v>14607</v>
      </c>
      <c r="B6839" s="0" t="s">
        <v>5978</v>
      </c>
      <c r="C6839" s="0" t="s">
        <v>8057</v>
      </c>
      <c r="D6839" s="0" t="n">
        <v>1</v>
      </c>
      <c r="E6839" s="8" t="n">
        <v>5310</v>
      </c>
      <c r="F6839" s="0" t="n">
        <v>15</v>
      </c>
      <c r="G6839" s="8" t="n">
        <v>4513.5</v>
      </c>
      <c r="H6839" s="0" t="str">
        <f aca="false">INDEX(Products!$C:$C,MATCH(C6839,Products!$A:$A,0))</f>
        <v>Sports &amp; Fitness</v>
      </c>
      <c r="I6839" s="0" t="str">
        <f aca="false">INDEX(Orders!$D:$D,MATCH(B6839,Orders!$A:$A,0))</f>
        <v>Delivered</v>
      </c>
      <c r="J6839" s="8" t="n">
        <f aca="false">INDEX(Products!$E:$E,MATCH(C6839,Products!$A:$A,0))</f>
        <v>3979.51</v>
      </c>
      <c r="K6839" s="8" t="n">
        <f aca="false">D6839*J6839</f>
        <v>3979.51</v>
      </c>
    </row>
    <row r="6840" customFormat="false" ht="15" hidden="false" customHeight="false" outlineLevel="0" collapsed="false">
      <c r="A6840" s="0" t="s">
        <v>14608</v>
      </c>
      <c r="B6840" s="0" t="s">
        <v>5980</v>
      </c>
      <c r="C6840" s="0" t="s">
        <v>7814</v>
      </c>
      <c r="D6840" s="0" t="n">
        <v>1</v>
      </c>
      <c r="E6840" s="8" t="n">
        <v>360</v>
      </c>
      <c r="F6840" s="0" t="n">
        <v>0</v>
      </c>
      <c r="G6840" s="8" t="n">
        <v>360</v>
      </c>
      <c r="H6840" s="0" t="str">
        <f aca="false">INDEX(Products!$C:$C,MATCH(C6840,Products!$A:$A,0))</f>
        <v>Grocery</v>
      </c>
      <c r="I6840" s="0" t="str">
        <f aca="false">INDEX(Orders!$D:$D,MATCH(B6840,Orders!$A:$A,0))</f>
        <v>Delivered</v>
      </c>
      <c r="J6840" s="8" t="n">
        <f aca="false">INDEX(Products!$E:$E,MATCH(C6840,Products!$A:$A,0))</f>
        <v>220.3</v>
      </c>
      <c r="K6840" s="8" t="n">
        <f aca="false">D6840*J6840</f>
        <v>220.3</v>
      </c>
    </row>
    <row r="6841" customFormat="false" ht="15" hidden="false" customHeight="false" outlineLevel="0" collapsed="false">
      <c r="A6841" s="0" t="s">
        <v>14609</v>
      </c>
      <c r="B6841" s="0" t="s">
        <v>5982</v>
      </c>
      <c r="C6841" s="0" t="s">
        <v>7777</v>
      </c>
      <c r="D6841" s="0" t="n">
        <v>1</v>
      </c>
      <c r="E6841" s="8" t="n">
        <v>9549</v>
      </c>
      <c r="F6841" s="0" t="n">
        <v>0</v>
      </c>
      <c r="G6841" s="8" t="n">
        <v>9549</v>
      </c>
      <c r="H6841" s="0" t="str">
        <f aca="false">INDEX(Products!$C:$C,MATCH(C6841,Products!$A:$A,0))</f>
        <v>Home &amp; Kitchen</v>
      </c>
      <c r="I6841" s="0" t="str">
        <f aca="false">INDEX(Orders!$D:$D,MATCH(B6841,Orders!$A:$A,0))</f>
        <v>Delivered</v>
      </c>
      <c r="J6841" s="8" t="n">
        <f aca="false">INDEX(Products!$E:$E,MATCH(C6841,Products!$A:$A,0))</f>
        <v>6567.1</v>
      </c>
      <c r="K6841" s="8" t="n">
        <f aca="false">D6841*J6841</f>
        <v>6567.1</v>
      </c>
    </row>
    <row r="6842" customFormat="false" ht="15" hidden="false" customHeight="false" outlineLevel="0" collapsed="false">
      <c r="A6842" s="0" t="s">
        <v>14610</v>
      </c>
      <c r="B6842" s="0" t="s">
        <v>5982</v>
      </c>
      <c r="C6842" s="0" t="s">
        <v>7634</v>
      </c>
      <c r="D6842" s="0" t="n">
        <v>1</v>
      </c>
      <c r="E6842" s="8" t="n">
        <v>3819</v>
      </c>
      <c r="F6842" s="0" t="n">
        <v>5</v>
      </c>
      <c r="G6842" s="8" t="n">
        <v>3628.05</v>
      </c>
      <c r="H6842" s="0" t="str">
        <f aca="false">INDEX(Products!$C:$C,MATCH(C6842,Products!$A:$A,0))</f>
        <v>Fashion</v>
      </c>
      <c r="I6842" s="0" t="str">
        <f aca="false">INDEX(Orders!$D:$D,MATCH(B6842,Orders!$A:$A,0))</f>
        <v>Delivered</v>
      </c>
      <c r="J6842" s="8" t="n">
        <f aca="false">INDEX(Products!$E:$E,MATCH(C6842,Products!$A:$A,0))</f>
        <v>2638.59</v>
      </c>
      <c r="K6842" s="8" t="n">
        <f aca="false">D6842*J6842</f>
        <v>2638.59</v>
      </c>
    </row>
    <row r="6843" customFormat="false" ht="15" hidden="false" customHeight="false" outlineLevel="0" collapsed="false">
      <c r="A6843" s="0" t="s">
        <v>14611</v>
      </c>
      <c r="B6843" s="0" t="s">
        <v>5983</v>
      </c>
      <c r="C6843" s="0" t="s">
        <v>8321</v>
      </c>
      <c r="D6843" s="0" t="n">
        <v>1</v>
      </c>
      <c r="E6843" s="8" t="n">
        <v>1329</v>
      </c>
      <c r="F6843" s="0" t="n">
        <v>20</v>
      </c>
      <c r="G6843" s="8" t="n">
        <v>1063.2</v>
      </c>
      <c r="H6843" s="0" t="str">
        <f aca="false">INDEX(Products!$C:$C,MATCH(C6843,Products!$A:$A,0))</f>
        <v>Home &amp; Kitchen</v>
      </c>
      <c r="I6843" s="0" t="str">
        <f aca="false">INDEX(Orders!$D:$D,MATCH(B6843,Orders!$A:$A,0))</f>
        <v>Delivered</v>
      </c>
      <c r="J6843" s="8" t="n">
        <f aca="false">INDEX(Products!$E:$E,MATCH(C6843,Products!$A:$A,0))</f>
        <v>896.37</v>
      </c>
      <c r="K6843" s="8" t="n">
        <f aca="false">D6843*J6843</f>
        <v>896.37</v>
      </c>
    </row>
    <row r="6844" customFormat="false" ht="15" hidden="false" customHeight="false" outlineLevel="0" collapsed="false">
      <c r="A6844" s="0" t="s">
        <v>14612</v>
      </c>
      <c r="B6844" s="0" t="s">
        <v>5983</v>
      </c>
      <c r="C6844" s="0" t="s">
        <v>7795</v>
      </c>
      <c r="D6844" s="0" t="n">
        <v>1</v>
      </c>
      <c r="E6844" s="8" t="n">
        <v>14009</v>
      </c>
      <c r="F6844" s="0" t="n">
        <v>0</v>
      </c>
      <c r="G6844" s="8" t="n">
        <v>14009</v>
      </c>
      <c r="H6844" s="0" t="str">
        <f aca="false">INDEX(Products!$C:$C,MATCH(C6844,Products!$A:$A,0))</f>
        <v>Electronics</v>
      </c>
      <c r="I6844" s="0" t="str">
        <f aca="false">INDEX(Orders!$D:$D,MATCH(B6844,Orders!$A:$A,0))</f>
        <v>Delivered</v>
      </c>
      <c r="J6844" s="8" t="n">
        <f aca="false">INDEX(Products!$E:$E,MATCH(C6844,Products!$A:$A,0))</f>
        <v>9706.62</v>
      </c>
      <c r="K6844" s="8" t="n">
        <f aca="false">D6844*J6844</f>
        <v>9706.62</v>
      </c>
    </row>
    <row r="6845" customFormat="false" ht="15" hidden="false" customHeight="false" outlineLevel="0" collapsed="false">
      <c r="A6845" s="0" t="s">
        <v>14613</v>
      </c>
      <c r="B6845" s="0" t="s">
        <v>5984</v>
      </c>
      <c r="C6845" s="0" t="s">
        <v>8488</v>
      </c>
      <c r="D6845" s="0" t="n">
        <v>1</v>
      </c>
      <c r="E6845" s="8" t="n">
        <v>37859</v>
      </c>
      <c r="F6845" s="0" t="n">
        <v>20</v>
      </c>
      <c r="G6845" s="8" t="n">
        <v>30287.2</v>
      </c>
      <c r="H6845" s="0" t="str">
        <f aca="false">INDEX(Products!$C:$C,MATCH(C6845,Products!$A:$A,0))</f>
        <v>Electronics</v>
      </c>
      <c r="I6845" s="0" t="str">
        <f aca="false">INDEX(Orders!$D:$D,MATCH(B6845,Orders!$A:$A,0))</f>
        <v>Delivered</v>
      </c>
      <c r="J6845" s="8" t="n">
        <f aca="false">INDEX(Products!$E:$E,MATCH(C6845,Products!$A:$A,0))</f>
        <v>27041.84</v>
      </c>
      <c r="K6845" s="8" t="n">
        <f aca="false">D6845*J6845</f>
        <v>27041.84</v>
      </c>
    </row>
    <row r="6846" customFormat="false" ht="15" hidden="false" customHeight="false" outlineLevel="0" collapsed="false">
      <c r="A6846" s="0" t="s">
        <v>14614</v>
      </c>
      <c r="B6846" s="0" t="s">
        <v>5986</v>
      </c>
      <c r="C6846" s="0" t="s">
        <v>8127</v>
      </c>
      <c r="D6846" s="0" t="n">
        <v>1</v>
      </c>
      <c r="E6846" s="8" t="n">
        <v>1239</v>
      </c>
      <c r="F6846" s="0" t="n">
        <v>0</v>
      </c>
      <c r="G6846" s="8" t="n">
        <v>1239</v>
      </c>
      <c r="H6846" s="0" t="str">
        <f aca="false">INDEX(Products!$C:$C,MATCH(C6846,Products!$A:$A,0))</f>
        <v>Sports &amp; Fitness</v>
      </c>
      <c r="I6846" s="0" t="str">
        <f aca="false">INDEX(Orders!$D:$D,MATCH(B6846,Orders!$A:$A,0))</f>
        <v>Delivered</v>
      </c>
      <c r="J6846" s="8" t="n">
        <f aca="false">INDEX(Products!$E:$E,MATCH(C6846,Products!$A:$A,0))</f>
        <v>686.19</v>
      </c>
      <c r="K6846" s="8" t="n">
        <f aca="false">D6846*J6846</f>
        <v>686.19</v>
      </c>
    </row>
    <row r="6847" customFormat="false" ht="15" hidden="false" customHeight="false" outlineLevel="0" collapsed="false">
      <c r="A6847" s="0" t="s">
        <v>14615</v>
      </c>
      <c r="B6847" s="0" t="s">
        <v>5986</v>
      </c>
      <c r="C6847" s="0" t="s">
        <v>7785</v>
      </c>
      <c r="D6847" s="0" t="n">
        <v>1</v>
      </c>
      <c r="E6847" s="8" t="n">
        <v>709</v>
      </c>
      <c r="F6847" s="0" t="n">
        <v>0</v>
      </c>
      <c r="G6847" s="8" t="n">
        <v>709</v>
      </c>
      <c r="H6847" s="0" t="str">
        <f aca="false">INDEX(Products!$C:$C,MATCH(C6847,Products!$A:$A,0))</f>
        <v>Grocery</v>
      </c>
      <c r="I6847" s="0" t="str">
        <f aca="false">INDEX(Orders!$D:$D,MATCH(B6847,Orders!$A:$A,0))</f>
        <v>Delivered</v>
      </c>
      <c r="J6847" s="8" t="n">
        <f aca="false">INDEX(Products!$E:$E,MATCH(C6847,Products!$A:$A,0))</f>
        <v>488.31</v>
      </c>
      <c r="K6847" s="8" t="n">
        <f aca="false">D6847*J6847</f>
        <v>488.31</v>
      </c>
    </row>
    <row r="6848" customFormat="false" ht="15" hidden="false" customHeight="false" outlineLevel="0" collapsed="false">
      <c r="A6848" s="0" t="s">
        <v>14616</v>
      </c>
      <c r="B6848" s="0" t="s">
        <v>5988</v>
      </c>
      <c r="C6848" s="0" t="s">
        <v>9198</v>
      </c>
      <c r="D6848" s="0" t="n">
        <v>2</v>
      </c>
      <c r="E6848" s="8" t="n">
        <v>200</v>
      </c>
      <c r="F6848" s="0" t="n">
        <v>0</v>
      </c>
      <c r="G6848" s="8" t="n">
        <v>400</v>
      </c>
      <c r="H6848" s="0" t="str">
        <f aca="false">INDEX(Products!$C:$C,MATCH(C6848,Products!$A:$A,0))</f>
        <v>Beauty &amp; Personal Care</v>
      </c>
      <c r="I6848" s="0" t="str">
        <f aca="false">INDEX(Orders!$D:$D,MATCH(B6848,Orders!$A:$A,0))</f>
        <v>Delivered</v>
      </c>
      <c r="J6848" s="8" t="n">
        <f aca="false">INDEX(Products!$E:$E,MATCH(C6848,Products!$A:$A,0))</f>
        <v>117.01</v>
      </c>
      <c r="K6848" s="8" t="n">
        <f aca="false">D6848*J6848</f>
        <v>234.02</v>
      </c>
    </row>
    <row r="6849" customFormat="false" ht="15" hidden="false" customHeight="false" outlineLevel="0" collapsed="false">
      <c r="A6849" s="0" t="s">
        <v>14617</v>
      </c>
      <c r="B6849" s="0" t="s">
        <v>5989</v>
      </c>
      <c r="C6849" s="0" t="s">
        <v>7892</v>
      </c>
      <c r="D6849" s="0" t="n">
        <v>1</v>
      </c>
      <c r="E6849" s="8" t="n">
        <v>31790</v>
      </c>
      <c r="F6849" s="0" t="n">
        <v>20</v>
      </c>
      <c r="G6849" s="8" t="n">
        <v>25432</v>
      </c>
      <c r="H6849" s="0" t="str">
        <f aca="false">INDEX(Products!$C:$C,MATCH(C6849,Products!$A:$A,0))</f>
        <v>Electronics</v>
      </c>
      <c r="I6849" s="0" t="str">
        <f aca="false">INDEX(Orders!$D:$D,MATCH(B6849,Orders!$A:$A,0))</f>
        <v>Delivered</v>
      </c>
      <c r="J6849" s="8" t="n">
        <f aca="false">INDEX(Products!$E:$E,MATCH(C6849,Products!$A:$A,0))</f>
        <v>21808.65</v>
      </c>
      <c r="K6849" s="8" t="n">
        <f aca="false">D6849*J6849</f>
        <v>21808.65</v>
      </c>
    </row>
    <row r="6850" customFormat="false" ht="15" hidden="false" customHeight="false" outlineLevel="0" collapsed="false">
      <c r="A6850" s="0" t="s">
        <v>14618</v>
      </c>
      <c r="B6850" s="0" t="s">
        <v>5991</v>
      </c>
      <c r="C6850" s="0" t="s">
        <v>7785</v>
      </c>
      <c r="D6850" s="0" t="n">
        <v>1</v>
      </c>
      <c r="E6850" s="8" t="n">
        <v>709</v>
      </c>
      <c r="F6850" s="0" t="n">
        <v>30</v>
      </c>
      <c r="G6850" s="8" t="n">
        <v>496.3</v>
      </c>
      <c r="H6850" s="0" t="str">
        <f aca="false">INDEX(Products!$C:$C,MATCH(C6850,Products!$A:$A,0))</f>
        <v>Grocery</v>
      </c>
      <c r="I6850" s="0" t="str">
        <f aca="false">INDEX(Orders!$D:$D,MATCH(B6850,Orders!$A:$A,0))</f>
        <v>Delivered</v>
      </c>
      <c r="J6850" s="8" t="n">
        <f aca="false">INDEX(Products!$E:$E,MATCH(C6850,Products!$A:$A,0))</f>
        <v>488.31</v>
      </c>
      <c r="K6850" s="8" t="n">
        <f aca="false">D6850*J6850</f>
        <v>488.31</v>
      </c>
    </row>
    <row r="6851" customFormat="false" ht="15" hidden="false" customHeight="false" outlineLevel="0" collapsed="false">
      <c r="A6851" s="0" t="s">
        <v>14619</v>
      </c>
      <c r="B6851" s="0" t="s">
        <v>5991</v>
      </c>
      <c r="C6851" s="0" t="s">
        <v>8094</v>
      </c>
      <c r="D6851" s="0" t="n">
        <v>1</v>
      </c>
      <c r="E6851" s="8" t="n">
        <v>3199</v>
      </c>
      <c r="F6851" s="0" t="n">
        <v>0</v>
      </c>
      <c r="G6851" s="8" t="n">
        <v>3199</v>
      </c>
      <c r="H6851" s="0" t="str">
        <f aca="false">INDEX(Products!$C:$C,MATCH(C6851,Products!$A:$A,0))</f>
        <v>Sports &amp; Fitness</v>
      </c>
      <c r="I6851" s="0" t="str">
        <f aca="false">INDEX(Orders!$D:$D,MATCH(B6851,Orders!$A:$A,0))</f>
        <v>Delivered</v>
      </c>
      <c r="J6851" s="8" t="n">
        <f aca="false">INDEX(Products!$E:$E,MATCH(C6851,Products!$A:$A,0))</f>
        <v>1765.83</v>
      </c>
      <c r="K6851" s="8" t="n">
        <f aca="false">D6851*J6851</f>
        <v>1765.83</v>
      </c>
    </row>
    <row r="6852" customFormat="false" ht="15" hidden="false" customHeight="false" outlineLevel="0" collapsed="false">
      <c r="A6852" s="0" t="s">
        <v>14620</v>
      </c>
      <c r="B6852" s="0" t="s">
        <v>5991</v>
      </c>
      <c r="C6852" s="0" t="s">
        <v>7618</v>
      </c>
      <c r="D6852" s="0" t="n">
        <v>1</v>
      </c>
      <c r="E6852" s="8" t="n">
        <v>10470</v>
      </c>
      <c r="F6852" s="0" t="n">
        <v>0</v>
      </c>
      <c r="G6852" s="8" t="n">
        <v>10470</v>
      </c>
      <c r="H6852" s="0" t="str">
        <f aca="false">INDEX(Products!$C:$C,MATCH(C6852,Products!$A:$A,0))</f>
        <v>Sports &amp; Fitness</v>
      </c>
      <c r="I6852" s="0" t="str">
        <f aca="false">INDEX(Orders!$D:$D,MATCH(B6852,Orders!$A:$A,0))</f>
        <v>Delivered</v>
      </c>
      <c r="J6852" s="8" t="n">
        <f aca="false">INDEX(Products!$E:$E,MATCH(C6852,Products!$A:$A,0))</f>
        <v>7080.69</v>
      </c>
      <c r="K6852" s="8" t="n">
        <f aca="false">D6852*J6852</f>
        <v>7080.69</v>
      </c>
    </row>
    <row r="6853" customFormat="false" ht="15" hidden="false" customHeight="false" outlineLevel="0" collapsed="false">
      <c r="A6853" s="0" t="s">
        <v>14621</v>
      </c>
      <c r="B6853" s="0" t="s">
        <v>5992</v>
      </c>
      <c r="C6853" s="0" t="s">
        <v>7775</v>
      </c>
      <c r="D6853" s="0" t="n">
        <v>1</v>
      </c>
      <c r="E6853" s="8" t="n">
        <v>23659</v>
      </c>
      <c r="F6853" s="0" t="n">
        <v>30</v>
      </c>
      <c r="G6853" s="8" t="n">
        <v>16561.3</v>
      </c>
      <c r="H6853" s="0" t="str">
        <f aca="false">INDEX(Products!$C:$C,MATCH(C6853,Products!$A:$A,0))</f>
        <v>Mobiles &amp; Accessories</v>
      </c>
      <c r="I6853" s="0" t="str">
        <f aca="false">INDEX(Orders!$D:$D,MATCH(B6853,Orders!$A:$A,0))</f>
        <v>Delivered</v>
      </c>
      <c r="J6853" s="8" t="n">
        <f aca="false">INDEX(Products!$E:$E,MATCH(C6853,Products!$A:$A,0))</f>
        <v>14645.83</v>
      </c>
      <c r="K6853" s="8" t="n">
        <f aca="false">D6853*J6853</f>
        <v>14645.83</v>
      </c>
    </row>
    <row r="6854" customFormat="false" ht="15" hidden="false" customHeight="false" outlineLevel="0" collapsed="false">
      <c r="A6854" s="0" t="s">
        <v>14622</v>
      </c>
      <c r="B6854" s="0" t="s">
        <v>5993</v>
      </c>
      <c r="C6854" s="0" t="s">
        <v>7736</v>
      </c>
      <c r="D6854" s="0" t="n">
        <v>1</v>
      </c>
      <c r="E6854" s="8" t="n">
        <v>569</v>
      </c>
      <c r="F6854" s="0" t="n">
        <v>15</v>
      </c>
      <c r="G6854" s="8" t="n">
        <v>483.65</v>
      </c>
      <c r="H6854" s="0" t="str">
        <f aca="false">INDEX(Products!$C:$C,MATCH(C6854,Products!$A:$A,0))</f>
        <v>Beauty &amp; Personal Care</v>
      </c>
      <c r="I6854" s="0" t="str">
        <f aca="false">INDEX(Orders!$D:$D,MATCH(B6854,Orders!$A:$A,0))</f>
        <v>Delivered</v>
      </c>
      <c r="J6854" s="8" t="n">
        <f aca="false">INDEX(Products!$E:$E,MATCH(C6854,Products!$A:$A,0))</f>
        <v>400.07</v>
      </c>
      <c r="K6854" s="8" t="n">
        <f aca="false">D6854*J6854</f>
        <v>400.07</v>
      </c>
    </row>
    <row r="6855" customFormat="false" ht="15" hidden="false" customHeight="false" outlineLevel="0" collapsed="false">
      <c r="A6855" s="0" t="s">
        <v>14623</v>
      </c>
      <c r="B6855" s="0" t="s">
        <v>5994</v>
      </c>
      <c r="C6855" s="0" t="s">
        <v>7634</v>
      </c>
      <c r="D6855" s="0" t="n">
        <v>1</v>
      </c>
      <c r="E6855" s="8" t="n">
        <v>3819</v>
      </c>
      <c r="F6855" s="0" t="n">
        <v>15</v>
      </c>
      <c r="G6855" s="8" t="n">
        <v>3246.15</v>
      </c>
      <c r="H6855" s="0" t="str">
        <f aca="false">INDEX(Products!$C:$C,MATCH(C6855,Products!$A:$A,0))</f>
        <v>Fashion</v>
      </c>
      <c r="I6855" s="0" t="str">
        <f aca="false">INDEX(Orders!$D:$D,MATCH(B6855,Orders!$A:$A,0))</f>
        <v>Delivered</v>
      </c>
      <c r="J6855" s="8" t="n">
        <f aca="false">INDEX(Products!$E:$E,MATCH(C6855,Products!$A:$A,0))</f>
        <v>2638.59</v>
      </c>
      <c r="K6855" s="8" t="n">
        <f aca="false">D6855*J6855</f>
        <v>2638.59</v>
      </c>
    </row>
    <row r="6856" customFormat="false" ht="15" hidden="false" customHeight="false" outlineLevel="0" collapsed="false">
      <c r="A6856" s="0" t="s">
        <v>14624</v>
      </c>
      <c r="B6856" s="0" t="s">
        <v>5994</v>
      </c>
      <c r="C6856" s="0" t="s">
        <v>7873</v>
      </c>
      <c r="D6856" s="0" t="n">
        <v>1</v>
      </c>
      <c r="E6856" s="8" t="n">
        <v>14909</v>
      </c>
      <c r="F6856" s="0" t="n">
        <v>10</v>
      </c>
      <c r="G6856" s="8" t="n">
        <v>13418.1</v>
      </c>
      <c r="H6856" s="0" t="str">
        <f aca="false">INDEX(Products!$C:$C,MATCH(C6856,Products!$A:$A,0))</f>
        <v>Home &amp; Kitchen</v>
      </c>
      <c r="I6856" s="0" t="str">
        <f aca="false">INDEX(Orders!$D:$D,MATCH(B6856,Orders!$A:$A,0))</f>
        <v>Delivered</v>
      </c>
      <c r="J6856" s="8" t="n">
        <f aca="false">INDEX(Products!$E:$E,MATCH(C6856,Products!$A:$A,0))</f>
        <v>8333.87</v>
      </c>
      <c r="K6856" s="8" t="n">
        <f aca="false">D6856*J6856</f>
        <v>8333.87</v>
      </c>
    </row>
    <row r="6857" customFormat="false" ht="15" hidden="false" customHeight="false" outlineLevel="0" collapsed="false">
      <c r="A6857" s="0" t="s">
        <v>14625</v>
      </c>
      <c r="B6857" s="0" t="s">
        <v>5996</v>
      </c>
      <c r="C6857" s="0" t="s">
        <v>7620</v>
      </c>
      <c r="D6857" s="0" t="n">
        <v>1</v>
      </c>
      <c r="E6857" s="8" t="n">
        <v>8729</v>
      </c>
      <c r="F6857" s="0" t="n">
        <v>0</v>
      </c>
      <c r="G6857" s="8" t="n">
        <v>8729</v>
      </c>
      <c r="H6857" s="0" t="str">
        <f aca="false">INDEX(Products!$C:$C,MATCH(C6857,Products!$A:$A,0))</f>
        <v>Electronics</v>
      </c>
      <c r="I6857" s="0" t="str">
        <f aca="false">INDEX(Orders!$D:$D,MATCH(B6857,Orders!$A:$A,0))</f>
        <v>Delivered</v>
      </c>
      <c r="J6857" s="8" t="n">
        <f aca="false">INDEX(Products!$E:$E,MATCH(C6857,Products!$A:$A,0))</f>
        <v>6197.6</v>
      </c>
      <c r="K6857" s="8" t="n">
        <f aca="false">D6857*J6857</f>
        <v>6197.6</v>
      </c>
    </row>
    <row r="6858" customFormat="false" ht="15" hidden="false" customHeight="false" outlineLevel="0" collapsed="false">
      <c r="A6858" s="0" t="s">
        <v>14626</v>
      </c>
      <c r="B6858" s="0" t="s">
        <v>5998</v>
      </c>
      <c r="C6858" s="0" t="s">
        <v>7803</v>
      </c>
      <c r="D6858" s="0" t="n">
        <v>1</v>
      </c>
      <c r="E6858" s="8" t="n">
        <v>34270</v>
      </c>
      <c r="F6858" s="0" t="n">
        <v>0</v>
      </c>
      <c r="G6858" s="8" t="n">
        <v>34270</v>
      </c>
      <c r="H6858" s="0" t="str">
        <f aca="false">INDEX(Products!$C:$C,MATCH(C6858,Products!$A:$A,0))</f>
        <v>Electronics</v>
      </c>
      <c r="I6858" s="0" t="str">
        <f aca="false">INDEX(Orders!$D:$D,MATCH(B6858,Orders!$A:$A,0))</f>
        <v>Delivered</v>
      </c>
      <c r="J6858" s="8" t="n">
        <f aca="false">INDEX(Products!$E:$E,MATCH(C6858,Products!$A:$A,0))</f>
        <v>19956.6</v>
      </c>
      <c r="K6858" s="8" t="n">
        <f aca="false">D6858*J6858</f>
        <v>19956.6</v>
      </c>
    </row>
    <row r="6859" customFormat="false" ht="15" hidden="false" customHeight="false" outlineLevel="0" collapsed="false">
      <c r="A6859" s="0" t="s">
        <v>14627</v>
      </c>
      <c r="B6859" s="0" t="s">
        <v>5998</v>
      </c>
      <c r="C6859" s="0" t="s">
        <v>7881</v>
      </c>
      <c r="D6859" s="0" t="n">
        <v>1</v>
      </c>
      <c r="E6859" s="8" t="n">
        <v>1029</v>
      </c>
      <c r="F6859" s="0" t="n">
        <v>10</v>
      </c>
      <c r="G6859" s="8" t="n">
        <v>926.1</v>
      </c>
      <c r="H6859" s="0" t="str">
        <f aca="false">INDEX(Products!$C:$C,MATCH(C6859,Products!$A:$A,0))</f>
        <v>Fashion</v>
      </c>
      <c r="I6859" s="0" t="str">
        <f aca="false">INDEX(Orders!$D:$D,MATCH(B6859,Orders!$A:$A,0))</f>
        <v>Delivered</v>
      </c>
      <c r="J6859" s="8" t="n">
        <f aca="false">INDEX(Products!$E:$E,MATCH(C6859,Products!$A:$A,0))</f>
        <v>763.09</v>
      </c>
      <c r="K6859" s="8" t="n">
        <f aca="false">D6859*J6859</f>
        <v>763.09</v>
      </c>
    </row>
    <row r="6860" customFormat="false" ht="15" hidden="false" customHeight="false" outlineLevel="0" collapsed="false">
      <c r="A6860" s="0" t="s">
        <v>14628</v>
      </c>
      <c r="B6860" s="0" t="s">
        <v>5999</v>
      </c>
      <c r="C6860" s="0" t="s">
        <v>8286</v>
      </c>
      <c r="D6860" s="0" t="n">
        <v>2</v>
      </c>
      <c r="E6860" s="8" t="n">
        <v>11479</v>
      </c>
      <c r="F6860" s="0" t="n">
        <v>0</v>
      </c>
      <c r="G6860" s="8" t="n">
        <v>22958</v>
      </c>
      <c r="H6860" s="0" t="str">
        <f aca="false">INDEX(Products!$C:$C,MATCH(C6860,Products!$A:$A,0))</f>
        <v>Home &amp; Kitchen</v>
      </c>
      <c r="I6860" s="0" t="str">
        <f aca="false">INDEX(Orders!$D:$D,MATCH(B6860,Orders!$A:$A,0))</f>
        <v>Delivered</v>
      </c>
      <c r="J6860" s="8" t="n">
        <f aca="false">INDEX(Products!$E:$E,MATCH(C6860,Products!$A:$A,0))</f>
        <v>6548.81</v>
      </c>
      <c r="K6860" s="8" t="n">
        <f aca="false">D6860*J6860</f>
        <v>13097.62</v>
      </c>
    </row>
    <row r="6861" customFormat="false" ht="15" hidden="false" customHeight="false" outlineLevel="0" collapsed="false">
      <c r="A6861" s="0" t="s">
        <v>14629</v>
      </c>
      <c r="B6861" s="0" t="s">
        <v>6000</v>
      </c>
      <c r="C6861" s="0" t="s">
        <v>7632</v>
      </c>
      <c r="D6861" s="0" t="n">
        <v>2</v>
      </c>
      <c r="E6861" s="8" t="n">
        <v>2139</v>
      </c>
      <c r="F6861" s="0" t="n">
        <v>10</v>
      </c>
      <c r="G6861" s="8" t="n">
        <v>3850.2</v>
      </c>
      <c r="H6861" s="0" t="str">
        <f aca="false">INDEX(Products!$C:$C,MATCH(C6861,Products!$A:$A,0))</f>
        <v>Fashion</v>
      </c>
      <c r="I6861" s="0" t="str">
        <f aca="false">INDEX(Orders!$D:$D,MATCH(B6861,Orders!$A:$A,0))</f>
        <v>Delivered</v>
      </c>
      <c r="J6861" s="8" t="n">
        <f aca="false">INDEX(Products!$E:$E,MATCH(C6861,Products!$A:$A,0))</f>
        <v>1562.3</v>
      </c>
      <c r="K6861" s="8" t="n">
        <f aca="false">D6861*J6861</f>
        <v>3124.6</v>
      </c>
    </row>
    <row r="6862" customFormat="false" ht="15" hidden="false" customHeight="false" outlineLevel="0" collapsed="false">
      <c r="A6862" s="0" t="s">
        <v>14630</v>
      </c>
      <c r="B6862" s="0" t="s">
        <v>6000</v>
      </c>
      <c r="C6862" s="0" t="s">
        <v>7714</v>
      </c>
      <c r="D6862" s="0" t="n">
        <v>1</v>
      </c>
      <c r="E6862" s="8" t="n">
        <v>4709</v>
      </c>
      <c r="F6862" s="0" t="n">
        <v>0</v>
      </c>
      <c r="G6862" s="8" t="n">
        <v>4709</v>
      </c>
      <c r="H6862" s="0" t="str">
        <f aca="false">INDEX(Products!$C:$C,MATCH(C6862,Products!$A:$A,0))</f>
        <v>Home &amp; Kitchen</v>
      </c>
      <c r="I6862" s="0" t="str">
        <f aca="false">INDEX(Orders!$D:$D,MATCH(B6862,Orders!$A:$A,0))</f>
        <v>Delivered</v>
      </c>
      <c r="J6862" s="8" t="n">
        <f aca="false">INDEX(Products!$E:$E,MATCH(C6862,Products!$A:$A,0))</f>
        <v>2876.2</v>
      </c>
      <c r="K6862" s="8" t="n">
        <f aca="false">D6862*J6862</f>
        <v>2876.2</v>
      </c>
    </row>
    <row r="6863" customFormat="false" ht="15" hidden="false" customHeight="false" outlineLevel="0" collapsed="false">
      <c r="A6863" s="0" t="s">
        <v>14631</v>
      </c>
      <c r="B6863" s="0" t="s">
        <v>6001</v>
      </c>
      <c r="C6863" s="0" t="s">
        <v>7947</v>
      </c>
      <c r="D6863" s="0" t="n">
        <v>1</v>
      </c>
      <c r="E6863" s="8" t="n">
        <v>9320</v>
      </c>
      <c r="F6863" s="0" t="n">
        <v>0</v>
      </c>
      <c r="G6863" s="8" t="n">
        <v>9320</v>
      </c>
      <c r="H6863" s="0" t="str">
        <f aca="false">INDEX(Products!$C:$C,MATCH(C6863,Products!$A:$A,0))</f>
        <v>Home &amp; Kitchen</v>
      </c>
      <c r="I6863" s="0" t="str">
        <f aca="false">INDEX(Orders!$D:$D,MATCH(B6863,Orders!$A:$A,0))</f>
        <v>Delivered</v>
      </c>
      <c r="J6863" s="8" t="n">
        <f aca="false">INDEX(Products!$E:$E,MATCH(C6863,Products!$A:$A,0))</f>
        <v>6164.02</v>
      </c>
      <c r="K6863" s="8" t="n">
        <f aca="false">D6863*J6863</f>
        <v>6164.02</v>
      </c>
    </row>
    <row r="6864" customFormat="false" ht="15" hidden="false" customHeight="false" outlineLevel="0" collapsed="false">
      <c r="A6864" s="0" t="s">
        <v>14632</v>
      </c>
      <c r="B6864" s="0" t="s">
        <v>6002</v>
      </c>
      <c r="C6864" s="0" t="s">
        <v>7622</v>
      </c>
      <c r="D6864" s="0" t="n">
        <v>1</v>
      </c>
      <c r="E6864" s="8" t="n">
        <v>1549</v>
      </c>
      <c r="F6864" s="0" t="n">
        <v>0</v>
      </c>
      <c r="G6864" s="8" t="n">
        <v>1549</v>
      </c>
      <c r="H6864" s="0" t="str">
        <f aca="false">INDEX(Products!$C:$C,MATCH(C6864,Products!$A:$A,0))</f>
        <v>Beauty &amp; Personal Care</v>
      </c>
      <c r="I6864" s="0" t="str">
        <f aca="false">INDEX(Orders!$D:$D,MATCH(B6864,Orders!$A:$A,0))</f>
        <v>Delivered</v>
      </c>
      <c r="J6864" s="8" t="n">
        <f aca="false">INDEX(Products!$E:$E,MATCH(C6864,Products!$A:$A,0))</f>
        <v>915.36</v>
      </c>
      <c r="K6864" s="8" t="n">
        <f aca="false">D6864*J6864</f>
        <v>915.36</v>
      </c>
    </row>
    <row r="6865" customFormat="false" ht="15" hidden="false" customHeight="false" outlineLevel="0" collapsed="false">
      <c r="A6865" s="0" t="s">
        <v>14633</v>
      </c>
      <c r="B6865" s="0" t="s">
        <v>6004</v>
      </c>
      <c r="C6865" s="0" t="s">
        <v>8488</v>
      </c>
      <c r="D6865" s="0" t="n">
        <v>1</v>
      </c>
      <c r="E6865" s="8" t="n">
        <v>37859</v>
      </c>
      <c r="F6865" s="0" t="n">
        <v>30</v>
      </c>
      <c r="G6865" s="8" t="n">
        <v>26501.3</v>
      </c>
      <c r="H6865" s="0" t="str">
        <f aca="false">INDEX(Products!$C:$C,MATCH(C6865,Products!$A:$A,0))</f>
        <v>Electronics</v>
      </c>
      <c r="I6865" s="0" t="str">
        <f aca="false">INDEX(Orders!$D:$D,MATCH(B6865,Orders!$A:$A,0))</f>
        <v>Cancelled</v>
      </c>
      <c r="J6865" s="8" t="n">
        <f aca="false">INDEX(Products!$E:$E,MATCH(C6865,Products!$A:$A,0))</f>
        <v>27041.84</v>
      </c>
      <c r="K6865" s="8" t="n">
        <f aca="false">D6865*J6865</f>
        <v>27041.84</v>
      </c>
    </row>
    <row r="6866" customFormat="false" ht="15" hidden="false" customHeight="false" outlineLevel="0" collapsed="false">
      <c r="A6866" s="0" t="s">
        <v>14634</v>
      </c>
      <c r="B6866" s="0" t="s">
        <v>6004</v>
      </c>
      <c r="C6866" s="0" t="s">
        <v>7857</v>
      </c>
      <c r="D6866" s="0" t="n">
        <v>1</v>
      </c>
      <c r="E6866" s="8" t="n">
        <v>2429</v>
      </c>
      <c r="F6866" s="0" t="n">
        <v>10</v>
      </c>
      <c r="G6866" s="8" t="n">
        <v>2186.1</v>
      </c>
      <c r="H6866" s="0" t="str">
        <f aca="false">INDEX(Products!$C:$C,MATCH(C6866,Products!$A:$A,0))</f>
        <v>Fashion</v>
      </c>
      <c r="I6866" s="0" t="str">
        <f aca="false">INDEX(Orders!$D:$D,MATCH(B6866,Orders!$A:$A,0))</f>
        <v>Cancelled</v>
      </c>
      <c r="J6866" s="8" t="n">
        <f aca="false">INDEX(Products!$E:$E,MATCH(C6866,Products!$A:$A,0))</f>
        <v>1801.14</v>
      </c>
      <c r="K6866" s="8" t="n">
        <f aca="false">D6866*J6866</f>
        <v>1801.14</v>
      </c>
    </row>
    <row r="6867" customFormat="false" ht="15" hidden="false" customHeight="false" outlineLevel="0" collapsed="false">
      <c r="A6867" s="0" t="s">
        <v>14635</v>
      </c>
      <c r="B6867" s="0" t="s">
        <v>6005</v>
      </c>
      <c r="C6867" s="0" t="s">
        <v>8063</v>
      </c>
      <c r="D6867" s="0" t="n">
        <v>1</v>
      </c>
      <c r="E6867" s="8" t="n">
        <v>11739</v>
      </c>
      <c r="F6867" s="0" t="n">
        <v>0</v>
      </c>
      <c r="G6867" s="8" t="n">
        <v>11739</v>
      </c>
      <c r="H6867" s="0" t="str">
        <f aca="false">INDEX(Products!$C:$C,MATCH(C6867,Products!$A:$A,0))</f>
        <v>Sports &amp; Fitness</v>
      </c>
      <c r="I6867" s="0" t="str">
        <f aca="false">INDEX(Orders!$D:$D,MATCH(B6867,Orders!$A:$A,0))</f>
        <v>Delivered</v>
      </c>
      <c r="J6867" s="8" t="n">
        <f aca="false">INDEX(Products!$E:$E,MATCH(C6867,Products!$A:$A,0))</f>
        <v>6695.67</v>
      </c>
      <c r="K6867" s="8" t="n">
        <f aca="false">D6867*J6867</f>
        <v>6695.67</v>
      </c>
    </row>
    <row r="6868" customFormat="false" ht="15" hidden="false" customHeight="false" outlineLevel="0" collapsed="false">
      <c r="A6868" s="0" t="s">
        <v>14636</v>
      </c>
      <c r="B6868" s="0" t="s">
        <v>6006</v>
      </c>
      <c r="C6868" s="0" t="s">
        <v>7865</v>
      </c>
      <c r="D6868" s="0" t="n">
        <v>1</v>
      </c>
      <c r="E6868" s="8" t="n">
        <v>2139</v>
      </c>
      <c r="F6868" s="0" t="n">
        <v>5</v>
      </c>
      <c r="G6868" s="8" t="n">
        <v>2032.05</v>
      </c>
      <c r="H6868" s="0" t="str">
        <f aca="false">INDEX(Products!$C:$C,MATCH(C6868,Products!$A:$A,0))</f>
        <v>Fashion</v>
      </c>
      <c r="I6868" s="0" t="str">
        <f aca="false">INDEX(Orders!$D:$D,MATCH(B6868,Orders!$A:$A,0))</f>
        <v>Delivered</v>
      </c>
      <c r="J6868" s="8" t="n">
        <f aca="false">INDEX(Products!$E:$E,MATCH(C6868,Products!$A:$A,0))</f>
        <v>1375.05</v>
      </c>
      <c r="K6868" s="8" t="n">
        <f aca="false">D6868*J6868</f>
        <v>1375.05</v>
      </c>
    </row>
    <row r="6869" customFormat="false" ht="15" hidden="false" customHeight="false" outlineLevel="0" collapsed="false">
      <c r="A6869" s="0" t="s">
        <v>14637</v>
      </c>
      <c r="B6869" s="0" t="s">
        <v>6008</v>
      </c>
      <c r="C6869" s="0" t="s">
        <v>7799</v>
      </c>
      <c r="D6869" s="0" t="n">
        <v>2</v>
      </c>
      <c r="E6869" s="8" t="n">
        <v>70349</v>
      </c>
      <c r="F6869" s="0" t="n">
        <v>0</v>
      </c>
      <c r="G6869" s="8" t="n">
        <v>140698</v>
      </c>
      <c r="H6869" s="0" t="str">
        <f aca="false">INDEX(Products!$C:$C,MATCH(C6869,Products!$A:$A,0))</f>
        <v>Mobiles &amp; Accessories</v>
      </c>
      <c r="I6869" s="0" t="str">
        <f aca="false">INDEX(Orders!$D:$D,MATCH(B6869,Orders!$A:$A,0))</f>
        <v>Delivered</v>
      </c>
      <c r="J6869" s="8" t="n">
        <f aca="false">INDEX(Products!$E:$E,MATCH(C6869,Products!$A:$A,0))</f>
        <v>45393.9</v>
      </c>
      <c r="K6869" s="8" t="n">
        <f aca="false">D6869*J6869</f>
        <v>90787.8</v>
      </c>
    </row>
    <row r="6870" customFormat="false" ht="15" hidden="false" customHeight="false" outlineLevel="0" collapsed="false">
      <c r="A6870" s="0" t="s">
        <v>14638</v>
      </c>
      <c r="B6870" s="0" t="s">
        <v>6008</v>
      </c>
      <c r="C6870" s="0" t="s">
        <v>7714</v>
      </c>
      <c r="D6870" s="0" t="n">
        <v>1</v>
      </c>
      <c r="E6870" s="8" t="n">
        <v>4709</v>
      </c>
      <c r="F6870" s="0" t="n">
        <v>10</v>
      </c>
      <c r="G6870" s="8" t="n">
        <v>4238.1</v>
      </c>
      <c r="H6870" s="0" t="str">
        <f aca="false">INDEX(Products!$C:$C,MATCH(C6870,Products!$A:$A,0))</f>
        <v>Home &amp; Kitchen</v>
      </c>
      <c r="I6870" s="0" t="str">
        <f aca="false">INDEX(Orders!$D:$D,MATCH(B6870,Orders!$A:$A,0))</f>
        <v>Delivered</v>
      </c>
      <c r="J6870" s="8" t="n">
        <f aca="false">INDEX(Products!$E:$E,MATCH(C6870,Products!$A:$A,0))</f>
        <v>2876.2</v>
      </c>
      <c r="K6870" s="8" t="n">
        <f aca="false">D6870*J6870</f>
        <v>2876.2</v>
      </c>
    </row>
    <row r="6871" customFormat="false" ht="15" hidden="false" customHeight="false" outlineLevel="0" collapsed="false">
      <c r="A6871" s="0" t="s">
        <v>14639</v>
      </c>
      <c r="B6871" s="0" t="s">
        <v>6008</v>
      </c>
      <c r="C6871" s="0" t="s">
        <v>7943</v>
      </c>
      <c r="D6871" s="0" t="n">
        <v>1</v>
      </c>
      <c r="E6871" s="8" t="n">
        <v>1420</v>
      </c>
      <c r="F6871" s="0" t="n">
        <v>20</v>
      </c>
      <c r="G6871" s="8" t="n">
        <v>1136</v>
      </c>
      <c r="H6871" s="0" t="str">
        <f aca="false">INDEX(Products!$C:$C,MATCH(C6871,Products!$A:$A,0))</f>
        <v>Grocery</v>
      </c>
      <c r="I6871" s="0" t="str">
        <f aca="false">INDEX(Orders!$D:$D,MATCH(B6871,Orders!$A:$A,0))</f>
        <v>Delivered</v>
      </c>
      <c r="J6871" s="8" t="n">
        <f aca="false">INDEX(Products!$E:$E,MATCH(C6871,Products!$A:$A,0))</f>
        <v>829.76</v>
      </c>
      <c r="K6871" s="8" t="n">
        <f aca="false">D6871*J6871</f>
        <v>829.76</v>
      </c>
    </row>
    <row r="6872" customFormat="false" ht="15" hidden="false" customHeight="false" outlineLevel="0" collapsed="false">
      <c r="A6872" s="0" t="s">
        <v>14640</v>
      </c>
      <c r="B6872" s="0" t="s">
        <v>6008</v>
      </c>
      <c r="C6872" s="0" t="s">
        <v>7752</v>
      </c>
      <c r="D6872" s="0" t="n">
        <v>1</v>
      </c>
      <c r="E6872" s="8" t="n">
        <v>309</v>
      </c>
      <c r="F6872" s="0" t="n">
        <v>15</v>
      </c>
      <c r="G6872" s="8" t="n">
        <v>262.65</v>
      </c>
      <c r="H6872" s="0" t="str">
        <f aca="false">INDEX(Products!$C:$C,MATCH(C6872,Products!$A:$A,0))</f>
        <v>Beauty &amp; Personal Care</v>
      </c>
      <c r="I6872" s="0" t="str">
        <f aca="false">INDEX(Orders!$D:$D,MATCH(B6872,Orders!$A:$A,0))</f>
        <v>Delivered</v>
      </c>
      <c r="J6872" s="8" t="n">
        <f aca="false">INDEX(Products!$E:$E,MATCH(C6872,Products!$A:$A,0))</f>
        <v>200.3</v>
      </c>
      <c r="K6872" s="8" t="n">
        <f aca="false">D6872*J6872</f>
        <v>200.3</v>
      </c>
    </row>
    <row r="6873" customFormat="false" ht="15" hidden="false" customHeight="false" outlineLevel="0" collapsed="false">
      <c r="A6873" s="0" t="s">
        <v>14641</v>
      </c>
      <c r="B6873" s="0" t="s">
        <v>6009</v>
      </c>
      <c r="C6873" s="0" t="s">
        <v>7591</v>
      </c>
      <c r="D6873" s="0" t="n">
        <v>1</v>
      </c>
      <c r="E6873" s="8" t="n">
        <v>1640</v>
      </c>
      <c r="F6873" s="0" t="n">
        <v>0</v>
      </c>
      <c r="G6873" s="8" t="n">
        <v>1640</v>
      </c>
      <c r="H6873" s="0" t="str">
        <f aca="false">INDEX(Products!$C:$C,MATCH(C6873,Products!$A:$A,0))</f>
        <v>Beauty &amp; Personal Care</v>
      </c>
      <c r="I6873" s="0" t="str">
        <f aca="false">INDEX(Orders!$D:$D,MATCH(B6873,Orders!$A:$A,0))</f>
        <v>Delivered</v>
      </c>
      <c r="J6873" s="8" t="n">
        <f aca="false">INDEX(Products!$E:$E,MATCH(C6873,Products!$A:$A,0))</f>
        <v>939.85</v>
      </c>
      <c r="K6873" s="8" t="n">
        <f aca="false">D6873*J6873</f>
        <v>939.85</v>
      </c>
    </row>
    <row r="6874" customFormat="false" ht="15" hidden="false" customHeight="false" outlineLevel="0" collapsed="false">
      <c r="A6874" s="0" t="s">
        <v>14642</v>
      </c>
      <c r="B6874" s="0" t="s">
        <v>6010</v>
      </c>
      <c r="C6874" s="0" t="s">
        <v>7851</v>
      </c>
      <c r="D6874" s="0" t="n">
        <v>1</v>
      </c>
      <c r="E6874" s="8" t="n">
        <v>2350</v>
      </c>
      <c r="F6874" s="0" t="n">
        <v>15</v>
      </c>
      <c r="G6874" s="8" t="n">
        <v>1997.5</v>
      </c>
      <c r="H6874" s="0" t="str">
        <f aca="false">INDEX(Products!$C:$C,MATCH(C6874,Products!$A:$A,0))</f>
        <v>Fashion</v>
      </c>
      <c r="I6874" s="0" t="str">
        <f aca="false">INDEX(Orders!$D:$D,MATCH(B6874,Orders!$A:$A,0))</f>
        <v>Delivered</v>
      </c>
      <c r="J6874" s="8" t="n">
        <f aca="false">INDEX(Products!$E:$E,MATCH(C6874,Products!$A:$A,0))</f>
        <v>1565.14</v>
      </c>
      <c r="K6874" s="8" t="n">
        <f aca="false">D6874*J6874</f>
        <v>1565.14</v>
      </c>
    </row>
    <row r="6875" customFormat="false" ht="15" hidden="false" customHeight="false" outlineLevel="0" collapsed="false">
      <c r="A6875" s="0" t="s">
        <v>14643</v>
      </c>
      <c r="B6875" s="0" t="s">
        <v>6011</v>
      </c>
      <c r="C6875" s="0" t="s">
        <v>7833</v>
      </c>
      <c r="D6875" s="0" t="n">
        <v>1</v>
      </c>
      <c r="E6875" s="8" t="n">
        <v>63680</v>
      </c>
      <c r="F6875" s="0" t="n">
        <v>10</v>
      </c>
      <c r="G6875" s="8" t="n">
        <v>57312</v>
      </c>
      <c r="H6875" s="0" t="str">
        <f aca="false">INDEX(Products!$C:$C,MATCH(C6875,Products!$A:$A,0))</f>
        <v>Mobiles &amp; Accessories</v>
      </c>
      <c r="I6875" s="0" t="str">
        <f aca="false">INDEX(Orders!$D:$D,MATCH(B6875,Orders!$A:$A,0))</f>
        <v>Delivered</v>
      </c>
      <c r="J6875" s="8" t="n">
        <f aca="false">INDEX(Products!$E:$E,MATCH(C6875,Products!$A:$A,0))</f>
        <v>42793.05</v>
      </c>
      <c r="K6875" s="8" t="n">
        <f aca="false">D6875*J6875</f>
        <v>42793.05</v>
      </c>
    </row>
    <row r="6876" customFormat="false" ht="15" hidden="false" customHeight="false" outlineLevel="0" collapsed="false">
      <c r="A6876" s="0" t="s">
        <v>14644</v>
      </c>
      <c r="B6876" s="0" t="s">
        <v>6011</v>
      </c>
      <c r="C6876" s="0" t="s">
        <v>8419</v>
      </c>
      <c r="D6876" s="0" t="n">
        <v>3</v>
      </c>
      <c r="E6876" s="8" t="n">
        <v>35300</v>
      </c>
      <c r="F6876" s="0" t="n">
        <v>30</v>
      </c>
      <c r="G6876" s="8" t="n">
        <v>74130</v>
      </c>
      <c r="H6876" s="0" t="str">
        <f aca="false">INDEX(Products!$C:$C,MATCH(C6876,Products!$A:$A,0))</f>
        <v>Electronics</v>
      </c>
      <c r="I6876" s="0" t="str">
        <f aca="false">INDEX(Orders!$D:$D,MATCH(B6876,Orders!$A:$A,0))</f>
        <v>Delivered</v>
      </c>
      <c r="J6876" s="8" t="n">
        <f aca="false">INDEX(Products!$E:$E,MATCH(C6876,Products!$A:$A,0))</f>
        <v>23536.44</v>
      </c>
      <c r="K6876" s="8" t="n">
        <f aca="false">D6876*J6876</f>
        <v>70609.32</v>
      </c>
    </row>
    <row r="6877" customFormat="false" ht="15" hidden="false" customHeight="false" outlineLevel="0" collapsed="false">
      <c r="A6877" s="0" t="s">
        <v>14645</v>
      </c>
      <c r="B6877" s="0" t="s">
        <v>6011</v>
      </c>
      <c r="C6877" s="0" t="s">
        <v>7638</v>
      </c>
      <c r="D6877" s="0" t="n">
        <v>1</v>
      </c>
      <c r="E6877" s="8" t="n">
        <v>4629</v>
      </c>
      <c r="F6877" s="0" t="n">
        <v>0</v>
      </c>
      <c r="G6877" s="8" t="n">
        <v>4629</v>
      </c>
      <c r="H6877" s="0" t="str">
        <f aca="false">INDEX(Products!$C:$C,MATCH(C6877,Products!$A:$A,0))</f>
        <v>Fashion</v>
      </c>
      <c r="I6877" s="0" t="str">
        <f aca="false">INDEX(Orders!$D:$D,MATCH(B6877,Orders!$A:$A,0))</f>
        <v>Delivered</v>
      </c>
      <c r="J6877" s="8" t="n">
        <f aca="false">INDEX(Products!$E:$E,MATCH(C6877,Products!$A:$A,0))</f>
        <v>3426.32</v>
      </c>
      <c r="K6877" s="8" t="n">
        <f aca="false">D6877*J6877</f>
        <v>3426.32</v>
      </c>
    </row>
    <row r="6878" customFormat="false" ht="15" hidden="false" customHeight="false" outlineLevel="0" collapsed="false">
      <c r="A6878" s="0" t="s">
        <v>14646</v>
      </c>
      <c r="B6878" s="0" t="s">
        <v>6011</v>
      </c>
      <c r="C6878" s="0" t="s">
        <v>8030</v>
      </c>
      <c r="D6878" s="0" t="n">
        <v>1</v>
      </c>
      <c r="E6878" s="8" t="n">
        <v>14399</v>
      </c>
      <c r="F6878" s="0" t="n">
        <v>15</v>
      </c>
      <c r="G6878" s="8" t="n">
        <v>12239.15</v>
      </c>
      <c r="H6878" s="0" t="str">
        <f aca="false">INDEX(Products!$C:$C,MATCH(C6878,Products!$A:$A,0))</f>
        <v>Home &amp; Kitchen</v>
      </c>
      <c r="I6878" s="0" t="str">
        <f aca="false">INDEX(Orders!$D:$D,MATCH(B6878,Orders!$A:$A,0))</f>
        <v>Delivered</v>
      </c>
      <c r="J6878" s="8" t="n">
        <f aca="false">INDEX(Products!$E:$E,MATCH(C6878,Products!$A:$A,0))</f>
        <v>8860.4</v>
      </c>
      <c r="K6878" s="8" t="n">
        <f aca="false">D6878*J6878</f>
        <v>8860.4</v>
      </c>
    </row>
    <row r="6879" customFormat="false" ht="15" hidden="false" customHeight="false" outlineLevel="0" collapsed="false">
      <c r="A6879" s="0" t="s">
        <v>14647</v>
      </c>
      <c r="B6879" s="0" t="s">
        <v>6012</v>
      </c>
      <c r="C6879" s="0" t="s">
        <v>7999</v>
      </c>
      <c r="D6879" s="0" t="n">
        <v>2</v>
      </c>
      <c r="E6879" s="8" t="n">
        <v>2810</v>
      </c>
      <c r="F6879" s="0" t="n">
        <v>10</v>
      </c>
      <c r="G6879" s="8" t="n">
        <v>5058</v>
      </c>
      <c r="H6879" s="0" t="str">
        <f aca="false">INDEX(Products!$C:$C,MATCH(C6879,Products!$A:$A,0))</f>
        <v>Toys &amp; Baby Care</v>
      </c>
      <c r="I6879" s="0" t="str">
        <f aca="false">INDEX(Orders!$D:$D,MATCH(B6879,Orders!$A:$A,0))</f>
        <v>Delivered</v>
      </c>
      <c r="J6879" s="8" t="n">
        <f aca="false">INDEX(Products!$E:$E,MATCH(C6879,Products!$A:$A,0))</f>
        <v>1582.85</v>
      </c>
      <c r="K6879" s="8" t="n">
        <f aca="false">D6879*J6879</f>
        <v>3165.7</v>
      </c>
    </row>
    <row r="6880" customFormat="false" ht="15" hidden="false" customHeight="false" outlineLevel="0" collapsed="false">
      <c r="A6880" s="0" t="s">
        <v>14648</v>
      </c>
      <c r="B6880" s="0" t="s">
        <v>6014</v>
      </c>
      <c r="C6880" s="0" t="s">
        <v>7599</v>
      </c>
      <c r="D6880" s="0" t="n">
        <v>1</v>
      </c>
      <c r="E6880" s="8" t="n">
        <v>4869</v>
      </c>
      <c r="F6880" s="0" t="n">
        <v>20</v>
      </c>
      <c r="G6880" s="8" t="n">
        <v>3895.2</v>
      </c>
      <c r="H6880" s="0" t="str">
        <f aca="false">INDEX(Products!$C:$C,MATCH(C6880,Products!$A:$A,0))</f>
        <v>Fashion</v>
      </c>
      <c r="I6880" s="0" t="str">
        <f aca="false">INDEX(Orders!$D:$D,MATCH(B6880,Orders!$A:$A,0))</f>
        <v>Returned</v>
      </c>
      <c r="J6880" s="8" t="n">
        <f aca="false">INDEX(Products!$E:$E,MATCH(C6880,Products!$A:$A,0))</f>
        <v>3494.47</v>
      </c>
      <c r="K6880" s="8" t="n">
        <f aca="false">D6880*J6880</f>
        <v>3494.47</v>
      </c>
    </row>
    <row r="6881" customFormat="false" ht="15" hidden="false" customHeight="false" outlineLevel="0" collapsed="false">
      <c r="A6881" s="0" t="s">
        <v>14649</v>
      </c>
      <c r="B6881" s="0" t="s">
        <v>6014</v>
      </c>
      <c r="C6881" s="0" t="s">
        <v>7855</v>
      </c>
      <c r="D6881" s="0" t="n">
        <v>3</v>
      </c>
      <c r="E6881" s="8" t="n">
        <v>40660</v>
      </c>
      <c r="F6881" s="0" t="n">
        <v>20</v>
      </c>
      <c r="G6881" s="8" t="n">
        <v>97584</v>
      </c>
      <c r="H6881" s="0" t="str">
        <f aca="false">INDEX(Products!$C:$C,MATCH(C6881,Products!$A:$A,0))</f>
        <v>Electronics</v>
      </c>
      <c r="I6881" s="0" t="str">
        <f aca="false">INDEX(Orders!$D:$D,MATCH(B6881,Orders!$A:$A,0))</f>
        <v>Returned</v>
      </c>
      <c r="J6881" s="8" t="n">
        <f aca="false">INDEX(Products!$E:$E,MATCH(C6881,Products!$A:$A,0))</f>
        <v>24017.64</v>
      </c>
      <c r="K6881" s="8" t="n">
        <f aca="false">D6881*J6881</f>
        <v>72052.92</v>
      </c>
    </row>
    <row r="6882" customFormat="false" ht="15" hidden="false" customHeight="false" outlineLevel="0" collapsed="false">
      <c r="A6882" s="0" t="s">
        <v>14650</v>
      </c>
      <c r="B6882" s="0" t="s">
        <v>6014</v>
      </c>
      <c r="C6882" s="0" t="s">
        <v>7682</v>
      </c>
      <c r="D6882" s="0" t="n">
        <v>1</v>
      </c>
      <c r="E6882" s="8" t="n">
        <v>2049</v>
      </c>
      <c r="F6882" s="0" t="n">
        <v>10</v>
      </c>
      <c r="G6882" s="8" t="n">
        <v>1844.1</v>
      </c>
      <c r="H6882" s="0" t="str">
        <f aca="false">INDEX(Products!$C:$C,MATCH(C6882,Products!$A:$A,0))</f>
        <v>Fashion</v>
      </c>
      <c r="I6882" s="0" t="str">
        <f aca="false">INDEX(Orders!$D:$D,MATCH(B6882,Orders!$A:$A,0))</f>
        <v>Returned</v>
      </c>
      <c r="J6882" s="8" t="n">
        <f aca="false">INDEX(Products!$E:$E,MATCH(C6882,Products!$A:$A,0))</f>
        <v>1504.28</v>
      </c>
      <c r="K6882" s="8" t="n">
        <f aca="false">D6882*J6882</f>
        <v>1504.28</v>
      </c>
    </row>
    <row r="6883" customFormat="false" ht="15" hidden="false" customHeight="false" outlineLevel="0" collapsed="false">
      <c r="A6883" s="0" t="s">
        <v>14651</v>
      </c>
      <c r="B6883" s="0" t="s">
        <v>6014</v>
      </c>
      <c r="C6883" s="0" t="s">
        <v>7701</v>
      </c>
      <c r="D6883" s="0" t="n">
        <v>1</v>
      </c>
      <c r="E6883" s="8" t="n">
        <v>36479</v>
      </c>
      <c r="F6883" s="0" t="n">
        <v>0</v>
      </c>
      <c r="G6883" s="8" t="n">
        <v>36479</v>
      </c>
      <c r="H6883" s="0" t="str">
        <f aca="false">INDEX(Products!$C:$C,MATCH(C6883,Products!$A:$A,0))</f>
        <v>Electronics</v>
      </c>
      <c r="I6883" s="0" t="str">
        <f aca="false">INDEX(Orders!$D:$D,MATCH(B6883,Orders!$A:$A,0))</f>
        <v>Returned</v>
      </c>
      <c r="J6883" s="8" t="n">
        <f aca="false">INDEX(Products!$E:$E,MATCH(C6883,Products!$A:$A,0))</f>
        <v>23417.07</v>
      </c>
      <c r="K6883" s="8" t="n">
        <f aca="false">D6883*J6883</f>
        <v>23417.07</v>
      </c>
    </row>
    <row r="6884" customFormat="false" ht="15" hidden="false" customHeight="false" outlineLevel="0" collapsed="false">
      <c r="A6884" s="0" t="s">
        <v>14652</v>
      </c>
      <c r="B6884" s="0" t="s">
        <v>6015</v>
      </c>
      <c r="C6884" s="0" t="s">
        <v>7821</v>
      </c>
      <c r="D6884" s="0" t="n">
        <v>1</v>
      </c>
      <c r="E6884" s="8" t="n">
        <v>2479</v>
      </c>
      <c r="F6884" s="0" t="n">
        <v>20</v>
      </c>
      <c r="G6884" s="8" t="n">
        <v>1983.2</v>
      </c>
      <c r="H6884" s="0" t="str">
        <f aca="false">INDEX(Products!$C:$C,MATCH(C6884,Products!$A:$A,0))</f>
        <v>Beauty &amp; Personal Care</v>
      </c>
      <c r="I6884" s="0" t="str">
        <f aca="false">INDEX(Orders!$D:$D,MATCH(B6884,Orders!$A:$A,0))</f>
        <v>Delivered</v>
      </c>
      <c r="J6884" s="8" t="n">
        <f aca="false">INDEX(Products!$E:$E,MATCH(C6884,Products!$A:$A,0))</f>
        <v>1727.59</v>
      </c>
      <c r="K6884" s="8" t="n">
        <f aca="false">D6884*J6884</f>
        <v>1727.59</v>
      </c>
    </row>
    <row r="6885" customFormat="false" ht="15" hidden="false" customHeight="false" outlineLevel="0" collapsed="false">
      <c r="A6885" s="0" t="s">
        <v>14653</v>
      </c>
      <c r="B6885" s="0" t="s">
        <v>6016</v>
      </c>
      <c r="C6885" s="0" t="s">
        <v>7767</v>
      </c>
      <c r="D6885" s="0" t="n">
        <v>1</v>
      </c>
      <c r="E6885" s="8" t="n">
        <v>13999</v>
      </c>
      <c r="F6885" s="0" t="n">
        <v>15</v>
      </c>
      <c r="G6885" s="8" t="n">
        <v>11899.15</v>
      </c>
      <c r="H6885" s="0" t="str">
        <f aca="false">INDEX(Products!$C:$C,MATCH(C6885,Products!$A:$A,0))</f>
        <v>Mobiles &amp; Accessories</v>
      </c>
      <c r="I6885" s="0" t="str">
        <f aca="false">INDEX(Orders!$D:$D,MATCH(B6885,Orders!$A:$A,0))</f>
        <v>Delivered</v>
      </c>
      <c r="J6885" s="8" t="n">
        <f aca="false">INDEX(Products!$E:$E,MATCH(C6885,Products!$A:$A,0))</f>
        <v>10151.75</v>
      </c>
      <c r="K6885" s="8" t="n">
        <f aca="false">D6885*J6885</f>
        <v>10151.75</v>
      </c>
    </row>
    <row r="6886" customFormat="false" ht="15" hidden="false" customHeight="false" outlineLevel="0" collapsed="false">
      <c r="A6886" s="0" t="s">
        <v>14654</v>
      </c>
      <c r="B6886" s="0" t="s">
        <v>6016</v>
      </c>
      <c r="C6886" s="0" t="s">
        <v>7928</v>
      </c>
      <c r="D6886" s="0" t="n">
        <v>1</v>
      </c>
      <c r="E6886" s="8" t="n">
        <v>12299</v>
      </c>
      <c r="F6886" s="0" t="n">
        <v>15</v>
      </c>
      <c r="G6886" s="8" t="n">
        <v>10454.15</v>
      </c>
      <c r="H6886" s="0" t="str">
        <f aca="false">INDEX(Products!$C:$C,MATCH(C6886,Products!$A:$A,0))</f>
        <v>Home &amp; Kitchen</v>
      </c>
      <c r="I6886" s="0" t="str">
        <f aca="false">INDEX(Orders!$D:$D,MATCH(B6886,Orders!$A:$A,0))</f>
        <v>Delivered</v>
      </c>
      <c r="J6886" s="8" t="n">
        <f aca="false">INDEX(Products!$E:$E,MATCH(C6886,Products!$A:$A,0))</f>
        <v>8449.74</v>
      </c>
      <c r="K6886" s="8" t="n">
        <f aca="false">D6886*J6886</f>
        <v>8449.74</v>
      </c>
    </row>
    <row r="6887" customFormat="false" ht="15" hidden="false" customHeight="false" outlineLevel="0" collapsed="false">
      <c r="A6887" s="0" t="s">
        <v>14655</v>
      </c>
      <c r="B6887" s="0" t="s">
        <v>6016</v>
      </c>
      <c r="C6887" s="0" t="s">
        <v>7707</v>
      </c>
      <c r="D6887" s="0" t="n">
        <v>2</v>
      </c>
      <c r="E6887" s="8" t="n">
        <v>3479</v>
      </c>
      <c r="F6887" s="0" t="n">
        <v>15</v>
      </c>
      <c r="G6887" s="8" t="n">
        <v>5914.3</v>
      </c>
      <c r="H6887" s="0" t="str">
        <f aca="false">INDEX(Products!$C:$C,MATCH(C6887,Products!$A:$A,0))</f>
        <v>Fashion</v>
      </c>
      <c r="I6887" s="0" t="str">
        <f aca="false">INDEX(Orders!$D:$D,MATCH(B6887,Orders!$A:$A,0))</f>
        <v>Delivered</v>
      </c>
      <c r="J6887" s="8" t="n">
        <f aca="false">INDEX(Products!$E:$E,MATCH(C6887,Products!$A:$A,0))</f>
        <v>1949.52</v>
      </c>
      <c r="K6887" s="8" t="n">
        <f aca="false">D6887*J6887</f>
        <v>3899.04</v>
      </c>
    </row>
    <row r="6888" customFormat="false" ht="15" hidden="false" customHeight="false" outlineLevel="0" collapsed="false">
      <c r="A6888" s="0" t="s">
        <v>14656</v>
      </c>
      <c r="B6888" s="0" t="s">
        <v>6017</v>
      </c>
      <c r="C6888" s="0" t="s">
        <v>7657</v>
      </c>
      <c r="D6888" s="0" t="n">
        <v>1</v>
      </c>
      <c r="E6888" s="8" t="n">
        <v>2549</v>
      </c>
      <c r="F6888" s="0" t="n">
        <v>20</v>
      </c>
      <c r="G6888" s="8" t="n">
        <v>2039.2</v>
      </c>
      <c r="H6888" s="0" t="str">
        <f aca="false">INDEX(Products!$C:$C,MATCH(C6888,Products!$A:$A,0))</f>
        <v>Beauty &amp; Personal Care</v>
      </c>
      <c r="I6888" s="0" t="str">
        <f aca="false">INDEX(Orders!$D:$D,MATCH(B6888,Orders!$A:$A,0))</f>
        <v>Cancelled</v>
      </c>
      <c r="J6888" s="8" t="n">
        <f aca="false">INDEX(Products!$E:$E,MATCH(C6888,Products!$A:$A,0))</f>
        <v>1757.39</v>
      </c>
      <c r="K6888" s="8" t="n">
        <f aca="false">D6888*J6888</f>
        <v>1757.39</v>
      </c>
    </row>
    <row r="6889" customFormat="false" ht="15" hidden="false" customHeight="false" outlineLevel="0" collapsed="false">
      <c r="A6889" s="0" t="s">
        <v>14657</v>
      </c>
      <c r="B6889" s="0" t="s">
        <v>6017</v>
      </c>
      <c r="C6889" s="0" t="s">
        <v>7980</v>
      </c>
      <c r="D6889" s="0" t="n">
        <v>1</v>
      </c>
      <c r="E6889" s="8" t="n">
        <v>42589</v>
      </c>
      <c r="F6889" s="0" t="n">
        <v>20</v>
      </c>
      <c r="G6889" s="8" t="n">
        <v>34071.2</v>
      </c>
      <c r="H6889" s="0" t="str">
        <f aca="false">INDEX(Products!$C:$C,MATCH(C6889,Products!$A:$A,0))</f>
        <v>Electronics</v>
      </c>
      <c r="I6889" s="0" t="str">
        <f aca="false">INDEX(Orders!$D:$D,MATCH(B6889,Orders!$A:$A,0))</f>
        <v>Cancelled</v>
      </c>
      <c r="J6889" s="8" t="n">
        <f aca="false">INDEX(Products!$E:$E,MATCH(C6889,Products!$A:$A,0))</f>
        <v>28890.12</v>
      </c>
      <c r="K6889" s="8" t="n">
        <f aca="false">D6889*J6889</f>
        <v>28890.12</v>
      </c>
    </row>
    <row r="6890" customFormat="false" ht="15" hidden="false" customHeight="false" outlineLevel="0" collapsed="false">
      <c r="A6890" s="0" t="s">
        <v>14658</v>
      </c>
      <c r="B6890" s="0" t="s">
        <v>6017</v>
      </c>
      <c r="C6890" s="0" t="s">
        <v>7644</v>
      </c>
      <c r="D6890" s="0" t="n">
        <v>1</v>
      </c>
      <c r="E6890" s="8" t="n">
        <v>14779</v>
      </c>
      <c r="F6890" s="0" t="n">
        <v>5</v>
      </c>
      <c r="G6890" s="8" t="n">
        <v>14040.05</v>
      </c>
      <c r="H6890" s="0" t="str">
        <f aca="false">INDEX(Products!$C:$C,MATCH(C6890,Products!$A:$A,0))</f>
        <v>Mobiles &amp; Accessories</v>
      </c>
      <c r="I6890" s="0" t="str">
        <f aca="false">INDEX(Orders!$D:$D,MATCH(B6890,Orders!$A:$A,0))</f>
        <v>Cancelled</v>
      </c>
      <c r="J6890" s="8" t="n">
        <f aca="false">INDEX(Products!$E:$E,MATCH(C6890,Products!$A:$A,0))</f>
        <v>10119.61</v>
      </c>
      <c r="K6890" s="8" t="n">
        <f aca="false">D6890*J6890</f>
        <v>10119.61</v>
      </c>
    </row>
    <row r="6891" customFormat="false" ht="15" hidden="false" customHeight="false" outlineLevel="0" collapsed="false">
      <c r="A6891" s="0" t="s">
        <v>14659</v>
      </c>
      <c r="B6891" s="0" t="s">
        <v>6017</v>
      </c>
      <c r="C6891" s="0" t="s">
        <v>8197</v>
      </c>
      <c r="D6891" s="0" t="n">
        <v>1</v>
      </c>
      <c r="E6891" s="8" t="n">
        <v>10919</v>
      </c>
      <c r="F6891" s="0" t="n">
        <v>15</v>
      </c>
      <c r="G6891" s="8" t="n">
        <v>9281.15</v>
      </c>
      <c r="H6891" s="0" t="str">
        <f aca="false">INDEX(Products!$C:$C,MATCH(C6891,Products!$A:$A,0))</f>
        <v>Home &amp; Kitchen</v>
      </c>
      <c r="I6891" s="0" t="str">
        <f aca="false">INDEX(Orders!$D:$D,MATCH(B6891,Orders!$A:$A,0))</f>
        <v>Cancelled</v>
      </c>
      <c r="J6891" s="8" t="n">
        <f aca="false">INDEX(Products!$E:$E,MATCH(C6891,Products!$A:$A,0))</f>
        <v>6025.22</v>
      </c>
      <c r="K6891" s="8" t="n">
        <f aca="false">D6891*J6891</f>
        <v>6025.22</v>
      </c>
    </row>
    <row r="6892" customFormat="false" ht="15" hidden="false" customHeight="false" outlineLevel="0" collapsed="false">
      <c r="A6892" s="0" t="s">
        <v>14660</v>
      </c>
      <c r="B6892" s="0" t="s">
        <v>6018</v>
      </c>
      <c r="C6892" s="0" t="s">
        <v>7624</v>
      </c>
      <c r="D6892" s="0" t="n">
        <v>1</v>
      </c>
      <c r="E6892" s="8" t="n">
        <v>14119</v>
      </c>
      <c r="F6892" s="0" t="n">
        <v>0</v>
      </c>
      <c r="G6892" s="8" t="n">
        <v>14119</v>
      </c>
      <c r="H6892" s="0" t="str">
        <f aca="false">INDEX(Products!$C:$C,MATCH(C6892,Products!$A:$A,0))</f>
        <v>Electronics</v>
      </c>
      <c r="I6892" s="0" t="str">
        <f aca="false">INDEX(Orders!$D:$D,MATCH(B6892,Orders!$A:$A,0))</f>
        <v>Delivered</v>
      </c>
      <c r="J6892" s="8" t="n">
        <f aca="false">INDEX(Products!$E:$E,MATCH(C6892,Products!$A:$A,0))</f>
        <v>9184.78</v>
      </c>
      <c r="K6892" s="8" t="n">
        <f aca="false">D6892*J6892</f>
        <v>9184.78</v>
      </c>
    </row>
    <row r="6893" customFormat="false" ht="15" hidden="false" customHeight="false" outlineLevel="0" collapsed="false">
      <c r="A6893" s="0" t="s">
        <v>14661</v>
      </c>
      <c r="B6893" s="0" t="s">
        <v>6019</v>
      </c>
      <c r="C6893" s="0" t="s">
        <v>7731</v>
      </c>
      <c r="D6893" s="0" t="n">
        <v>1</v>
      </c>
      <c r="E6893" s="8" t="n">
        <v>20750</v>
      </c>
      <c r="F6893" s="0" t="n">
        <v>15</v>
      </c>
      <c r="G6893" s="8" t="n">
        <v>17637.5</v>
      </c>
      <c r="H6893" s="0" t="str">
        <f aca="false">INDEX(Products!$C:$C,MATCH(C6893,Products!$A:$A,0))</f>
        <v>Electronics</v>
      </c>
      <c r="I6893" s="0" t="str">
        <f aca="false">INDEX(Orders!$D:$D,MATCH(B6893,Orders!$A:$A,0))</f>
        <v>Delivered</v>
      </c>
      <c r="J6893" s="8" t="n">
        <f aca="false">INDEX(Products!$E:$E,MATCH(C6893,Products!$A:$A,0))</f>
        <v>12173.79</v>
      </c>
      <c r="K6893" s="8" t="n">
        <f aca="false">D6893*J6893</f>
        <v>12173.79</v>
      </c>
    </row>
    <row r="6894" customFormat="false" ht="15" hidden="false" customHeight="false" outlineLevel="0" collapsed="false">
      <c r="A6894" s="0" t="s">
        <v>14662</v>
      </c>
      <c r="B6894" s="0" t="s">
        <v>6020</v>
      </c>
      <c r="C6894" s="0" t="s">
        <v>7968</v>
      </c>
      <c r="D6894" s="0" t="n">
        <v>1</v>
      </c>
      <c r="E6894" s="8" t="n">
        <v>50</v>
      </c>
      <c r="F6894" s="0" t="n">
        <v>15</v>
      </c>
      <c r="G6894" s="8" t="n">
        <v>42.5</v>
      </c>
      <c r="H6894" s="0" t="str">
        <f aca="false">INDEX(Products!$C:$C,MATCH(C6894,Products!$A:$A,0))</f>
        <v>Grocery</v>
      </c>
      <c r="I6894" s="0" t="str">
        <f aca="false">INDEX(Orders!$D:$D,MATCH(B6894,Orders!$A:$A,0))</f>
        <v>Delivered</v>
      </c>
      <c r="J6894" s="8" t="n">
        <f aca="false">INDEX(Products!$E:$E,MATCH(C6894,Products!$A:$A,0))</f>
        <v>31.67</v>
      </c>
      <c r="K6894" s="8" t="n">
        <f aca="false">D6894*J6894</f>
        <v>31.67</v>
      </c>
    </row>
    <row r="6895" customFormat="false" ht="15" hidden="false" customHeight="false" outlineLevel="0" collapsed="false">
      <c r="A6895" s="0" t="s">
        <v>14663</v>
      </c>
      <c r="B6895" s="0" t="s">
        <v>6020</v>
      </c>
      <c r="C6895" s="0" t="s">
        <v>7760</v>
      </c>
      <c r="D6895" s="0" t="n">
        <v>2</v>
      </c>
      <c r="E6895" s="8" t="n">
        <v>439</v>
      </c>
      <c r="F6895" s="0" t="n">
        <v>0</v>
      </c>
      <c r="G6895" s="8" t="n">
        <v>878</v>
      </c>
      <c r="H6895" s="0" t="str">
        <f aca="false">INDEX(Products!$C:$C,MATCH(C6895,Products!$A:$A,0))</f>
        <v>Grocery</v>
      </c>
      <c r="I6895" s="0" t="str">
        <f aca="false">INDEX(Orders!$D:$D,MATCH(B6895,Orders!$A:$A,0))</f>
        <v>Delivered</v>
      </c>
      <c r="J6895" s="8" t="n">
        <f aca="false">INDEX(Products!$E:$E,MATCH(C6895,Products!$A:$A,0))</f>
        <v>271.77</v>
      </c>
      <c r="K6895" s="8" t="n">
        <f aca="false">D6895*J6895</f>
        <v>543.54</v>
      </c>
    </row>
    <row r="6896" customFormat="false" ht="15" hidden="false" customHeight="false" outlineLevel="0" collapsed="false">
      <c r="A6896" s="0" t="s">
        <v>14664</v>
      </c>
      <c r="B6896" s="0" t="s">
        <v>6020</v>
      </c>
      <c r="C6896" s="0" t="s">
        <v>7676</v>
      </c>
      <c r="D6896" s="0" t="n">
        <v>1</v>
      </c>
      <c r="E6896" s="8" t="n">
        <v>33759</v>
      </c>
      <c r="F6896" s="0" t="n">
        <v>5</v>
      </c>
      <c r="G6896" s="8" t="n">
        <v>32071.05</v>
      </c>
      <c r="H6896" s="0" t="str">
        <f aca="false">INDEX(Products!$C:$C,MATCH(C6896,Products!$A:$A,0))</f>
        <v>Furniture</v>
      </c>
      <c r="I6896" s="0" t="str">
        <f aca="false">INDEX(Orders!$D:$D,MATCH(B6896,Orders!$A:$A,0))</f>
        <v>Delivered</v>
      </c>
      <c r="J6896" s="8" t="n">
        <f aca="false">INDEX(Products!$E:$E,MATCH(C6896,Products!$A:$A,0))</f>
        <v>19897.05</v>
      </c>
      <c r="K6896" s="8" t="n">
        <f aca="false">D6896*J6896</f>
        <v>19897.05</v>
      </c>
    </row>
    <row r="6897" customFormat="false" ht="15" hidden="false" customHeight="false" outlineLevel="0" collapsed="false">
      <c r="A6897" s="0" t="s">
        <v>14665</v>
      </c>
      <c r="B6897" s="0" t="s">
        <v>6020</v>
      </c>
      <c r="C6897" s="0" t="s">
        <v>7624</v>
      </c>
      <c r="D6897" s="0" t="n">
        <v>1</v>
      </c>
      <c r="E6897" s="8" t="n">
        <v>14119</v>
      </c>
      <c r="F6897" s="0" t="n">
        <v>0</v>
      </c>
      <c r="G6897" s="8" t="n">
        <v>14119</v>
      </c>
      <c r="H6897" s="0" t="str">
        <f aca="false">INDEX(Products!$C:$C,MATCH(C6897,Products!$A:$A,0))</f>
        <v>Electronics</v>
      </c>
      <c r="I6897" s="0" t="str">
        <f aca="false">INDEX(Orders!$D:$D,MATCH(B6897,Orders!$A:$A,0))</f>
        <v>Delivered</v>
      </c>
      <c r="J6897" s="8" t="n">
        <f aca="false">INDEX(Products!$E:$E,MATCH(C6897,Products!$A:$A,0))</f>
        <v>9184.78</v>
      </c>
      <c r="K6897" s="8" t="n">
        <f aca="false">D6897*J6897</f>
        <v>9184.78</v>
      </c>
    </row>
    <row r="6898" customFormat="false" ht="15" hidden="false" customHeight="false" outlineLevel="0" collapsed="false">
      <c r="A6898" s="0" t="s">
        <v>14666</v>
      </c>
      <c r="B6898" s="0" t="s">
        <v>6021</v>
      </c>
      <c r="C6898" s="0" t="s">
        <v>7648</v>
      </c>
      <c r="D6898" s="0" t="n">
        <v>1</v>
      </c>
      <c r="E6898" s="8" t="n">
        <v>2869</v>
      </c>
      <c r="F6898" s="0" t="n">
        <v>10</v>
      </c>
      <c r="G6898" s="8" t="n">
        <v>2582.1</v>
      </c>
      <c r="H6898" s="0" t="str">
        <f aca="false">INDEX(Products!$C:$C,MATCH(C6898,Products!$A:$A,0))</f>
        <v>Sports &amp; Fitness</v>
      </c>
      <c r="I6898" s="0" t="str">
        <f aca="false">INDEX(Orders!$D:$D,MATCH(B6898,Orders!$A:$A,0))</f>
        <v>Delivered</v>
      </c>
      <c r="J6898" s="8" t="n">
        <f aca="false">INDEX(Products!$E:$E,MATCH(C6898,Products!$A:$A,0))</f>
        <v>1957.62</v>
      </c>
      <c r="K6898" s="8" t="n">
        <f aca="false">D6898*J6898</f>
        <v>1957.62</v>
      </c>
    </row>
    <row r="6899" customFormat="false" ht="15" hidden="false" customHeight="false" outlineLevel="0" collapsed="false">
      <c r="A6899" s="0" t="s">
        <v>14667</v>
      </c>
      <c r="B6899" s="0" t="s">
        <v>6022</v>
      </c>
      <c r="C6899" s="0" t="s">
        <v>7611</v>
      </c>
      <c r="D6899" s="0" t="n">
        <v>2</v>
      </c>
      <c r="E6899" s="8" t="n">
        <v>2209</v>
      </c>
      <c r="F6899" s="0" t="n">
        <v>15</v>
      </c>
      <c r="G6899" s="8" t="n">
        <v>3755.3</v>
      </c>
      <c r="H6899" s="0" t="str">
        <f aca="false">INDEX(Products!$C:$C,MATCH(C6899,Products!$A:$A,0))</f>
        <v>Beauty &amp; Personal Care</v>
      </c>
      <c r="I6899" s="0" t="str">
        <f aca="false">INDEX(Orders!$D:$D,MATCH(B6899,Orders!$A:$A,0))</f>
        <v>Returned</v>
      </c>
      <c r="J6899" s="8" t="n">
        <f aca="false">INDEX(Products!$E:$E,MATCH(C6899,Products!$A:$A,0))</f>
        <v>1306.07</v>
      </c>
      <c r="K6899" s="8" t="n">
        <f aca="false">D6899*J6899</f>
        <v>2612.14</v>
      </c>
    </row>
    <row r="6900" customFormat="false" ht="15" hidden="false" customHeight="false" outlineLevel="0" collapsed="false">
      <c r="A6900" s="0" t="s">
        <v>14668</v>
      </c>
      <c r="B6900" s="0" t="s">
        <v>6022</v>
      </c>
      <c r="C6900" s="0" t="s">
        <v>7646</v>
      </c>
      <c r="D6900" s="0" t="n">
        <v>1</v>
      </c>
      <c r="E6900" s="8" t="n">
        <v>3610</v>
      </c>
      <c r="F6900" s="0" t="n">
        <v>0</v>
      </c>
      <c r="G6900" s="8" t="n">
        <v>3610</v>
      </c>
      <c r="H6900" s="0" t="str">
        <f aca="false">INDEX(Products!$C:$C,MATCH(C6900,Products!$A:$A,0))</f>
        <v>Fashion</v>
      </c>
      <c r="I6900" s="0" t="str">
        <f aca="false">INDEX(Orders!$D:$D,MATCH(B6900,Orders!$A:$A,0))</f>
        <v>Returned</v>
      </c>
      <c r="J6900" s="8" t="n">
        <f aca="false">INDEX(Products!$E:$E,MATCH(C6900,Products!$A:$A,0))</f>
        <v>2575.47</v>
      </c>
      <c r="K6900" s="8" t="n">
        <f aca="false">D6900*J6900</f>
        <v>2575.47</v>
      </c>
    </row>
    <row r="6901" customFormat="false" ht="15" hidden="false" customHeight="false" outlineLevel="0" collapsed="false">
      <c r="A6901" s="0" t="s">
        <v>14669</v>
      </c>
      <c r="B6901" s="0" t="s">
        <v>6024</v>
      </c>
      <c r="C6901" s="0" t="s">
        <v>7855</v>
      </c>
      <c r="D6901" s="0" t="n">
        <v>1</v>
      </c>
      <c r="E6901" s="8" t="n">
        <v>40660</v>
      </c>
      <c r="F6901" s="0" t="n">
        <v>15</v>
      </c>
      <c r="G6901" s="8" t="n">
        <v>34561</v>
      </c>
      <c r="H6901" s="0" t="str">
        <f aca="false">INDEX(Products!$C:$C,MATCH(C6901,Products!$A:$A,0))</f>
        <v>Electronics</v>
      </c>
      <c r="I6901" s="0" t="str">
        <f aca="false">INDEX(Orders!$D:$D,MATCH(B6901,Orders!$A:$A,0))</f>
        <v>Delivered</v>
      </c>
      <c r="J6901" s="8" t="n">
        <f aca="false">INDEX(Products!$E:$E,MATCH(C6901,Products!$A:$A,0))</f>
        <v>24017.64</v>
      </c>
      <c r="K6901" s="8" t="n">
        <f aca="false">D6901*J6901</f>
        <v>24017.64</v>
      </c>
    </row>
    <row r="6902" customFormat="false" ht="15" hidden="false" customHeight="false" outlineLevel="0" collapsed="false">
      <c r="A6902" s="0" t="s">
        <v>14670</v>
      </c>
      <c r="B6902" s="0" t="s">
        <v>6025</v>
      </c>
      <c r="C6902" s="0" t="s">
        <v>7727</v>
      </c>
      <c r="D6902" s="0" t="n">
        <v>1</v>
      </c>
      <c r="E6902" s="8" t="n">
        <v>2379</v>
      </c>
      <c r="F6902" s="0" t="n">
        <v>10</v>
      </c>
      <c r="G6902" s="8" t="n">
        <v>2141.1</v>
      </c>
      <c r="H6902" s="0" t="str">
        <f aca="false">INDEX(Products!$C:$C,MATCH(C6902,Products!$A:$A,0))</f>
        <v>Fashion</v>
      </c>
      <c r="I6902" s="0" t="str">
        <f aca="false">INDEX(Orders!$D:$D,MATCH(B6902,Orders!$A:$A,0))</f>
        <v>Delivered</v>
      </c>
      <c r="J6902" s="8" t="n">
        <f aca="false">INDEX(Products!$E:$E,MATCH(C6902,Products!$A:$A,0))</f>
        <v>1774.91</v>
      </c>
      <c r="K6902" s="8" t="n">
        <f aca="false">D6902*J6902</f>
        <v>1774.91</v>
      </c>
    </row>
    <row r="6903" customFormat="false" ht="15" hidden="false" customHeight="false" outlineLevel="0" collapsed="false">
      <c r="A6903" s="0" t="s">
        <v>14671</v>
      </c>
      <c r="B6903" s="0" t="s">
        <v>6026</v>
      </c>
      <c r="C6903" s="0" t="s">
        <v>7622</v>
      </c>
      <c r="D6903" s="0" t="n">
        <v>1</v>
      </c>
      <c r="E6903" s="8" t="n">
        <v>1549</v>
      </c>
      <c r="F6903" s="0" t="n">
        <v>0</v>
      </c>
      <c r="G6903" s="8" t="n">
        <v>1549</v>
      </c>
      <c r="H6903" s="0" t="str">
        <f aca="false">INDEX(Products!$C:$C,MATCH(C6903,Products!$A:$A,0))</f>
        <v>Beauty &amp; Personal Care</v>
      </c>
      <c r="I6903" s="0" t="str">
        <f aca="false">INDEX(Orders!$D:$D,MATCH(B6903,Orders!$A:$A,0))</f>
        <v>Delivered</v>
      </c>
      <c r="J6903" s="8" t="n">
        <f aca="false">INDEX(Products!$E:$E,MATCH(C6903,Products!$A:$A,0))</f>
        <v>915.36</v>
      </c>
      <c r="K6903" s="8" t="n">
        <f aca="false">D6903*J6903</f>
        <v>915.36</v>
      </c>
    </row>
    <row r="6904" customFormat="false" ht="15" hidden="false" customHeight="false" outlineLevel="0" collapsed="false">
      <c r="A6904" s="0" t="s">
        <v>14672</v>
      </c>
      <c r="B6904" s="0" t="s">
        <v>6027</v>
      </c>
      <c r="C6904" s="0" t="s">
        <v>8321</v>
      </c>
      <c r="D6904" s="0" t="n">
        <v>1</v>
      </c>
      <c r="E6904" s="8" t="n">
        <v>1329</v>
      </c>
      <c r="F6904" s="0" t="n">
        <v>20</v>
      </c>
      <c r="G6904" s="8" t="n">
        <v>1063.2</v>
      </c>
      <c r="H6904" s="0" t="str">
        <f aca="false">INDEX(Products!$C:$C,MATCH(C6904,Products!$A:$A,0))</f>
        <v>Home &amp; Kitchen</v>
      </c>
      <c r="I6904" s="0" t="str">
        <f aca="false">INDEX(Orders!$D:$D,MATCH(B6904,Orders!$A:$A,0))</f>
        <v>Cancelled</v>
      </c>
      <c r="J6904" s="8" t="n">
        <f aca="false">INDEX(Products!$E:$E,MATCH(C6904,Products!$A:$A,0))</f>
        <v>896.37</v>
      </c>
      <c r="K6904" s="8" t="n">
        <f aca="false">D6904*J6904</f>
        <v>896.37</v>
      </c>
    </row>
    <row r="6905" customFormat="false" ht="15" hidden="false" customHeight="false" outlineLevel="0" collapsed="false">
      <c r="A6905" s="0" t="s">
        <v>14673</v>
      </c>
      <c r="B6905" s="0" t="s">
        <v>6028</v>
      </c>
      <c r="C6905" s="0" t="s">
        <v>7646</v>
      </c>
      <c r="D6905" s="0" t="n">
        <v>1</v>
      </c>
      <c r="E6905" s="8" t="n">
        <v>3610</v>
      </c>
      <c r="F6905" s="0" t="n">
        <v>10</v>
      </c>
      <c r="G6905" s="8" t="n">
        <v>3249</v>
      </c>
      <c r="H6905" s="0" t="str">
        <f aca="false">INDEX(Products!$C:$C,MATCH(C6905,Products!$A:$A,0))</f>
        <v>Fashion</v>
      </c>
      <c r="I6905" s="0" t="str">
        <f aca="false">INDEX(Orders!$D:$D,MATCH(B6905,Orders!$A:$A,0))</f>
        <v>Delivered</v>
      </c>
      <c r="J6905" s="8" t="n">
        <f aca="false">INDEX(Products!$E:$E,MATCH(C6905,Products!$A:$A,0))</f>
        <v>2575.47</v>
      </c>
      <c r="K6905" s="8" t="n">
        <f aca="false">D6905*J6905</f>
        <v>2575.47</v>
      </c>
    </row>
    <row r="6906" customFormat="false" ht="15" hidden="false" customHeight="false" outlineLevel="0" collapsed="false">
      <c r="A6906" s="0" t="s">
        <v>14674</v>
      </c>
      <c r="B6906" s="0" t="s">
        <v>6028</v>
      </c>
      <c r="C6906" s="0" t="s">
        <v>8118</v>
      </c>
      <c r="D6906" s="0" t="n">
        <v>1</v>
      </c>
      <c r="E6906" s="8" t="n">
        <v>2909</v>
      </c>
      <c r="F6906" s="0" t="n">
        <v>10</v>
      </c>
      <c r="G6906" s="8" t="n">
        <v>2618.1</v>
      </c>
      <c r="H6906" s="0" t="str">
        <f aca="false">INDEX(Products!$C:$C,MATCH(C6906,Products!$A:$A,0))</f>
        <v>Beauty &amp; Personal Care</v>
      </c>
      <c r="I6906" s="0" t="str">
        <f aca="false">INDEX(Orders!$D:$D,MATCH(B6906,Orders!$A:$A,0))</f>
        <v>Delivered</v>
      </c>
      <c r="J6906" s="8" t="n">
        <f aca="false">INDEX(Products!$E:$E,MATCH(C6906,Products!$A:$A,0))</f>
        <v>1624.63</v>
      </c>
      <c r="K6906" s="8" t="n">
        <f aca="false">D6906*J6906</f>
        <v>1624.63</v>
      </c>
    </row>
    <row r="6907" customFormat="false" ht="15" hidden="false" customHeight="false" outlineLevel="0" collapsed="false">
      <c r="A6907" s="0" t="s">
        <v>14675</v>
      </c>
      <c r="B6907" s="0" t="s">
        <v>6029</v>
      </c>
      <c r="C6907" s="0" t="s">
        <v>7814</v>
      </c>
      <c r="D6907" s="0" t="n">
        <v>1</v>
      </c>
      <c r="E6907" s="8" t="n">
        <v>360</v>
      </c>
      <c r="F6907" s="0" t="n">
        <v>0</v>
      </c>
      <c r="G6907" s="8" t="n">
        <v>360</v>
      </c>
      <c r="H6907" s="0" t="str">
        <f aca="false">INDEX(Products!$C:$C,MATCH(C6907,Products!$A:$A,0))</f>
        <v>Grocery</v>
      </c>
      <c r="I6907" s="0" t="str">
        <f aca="false">INDEX(Orders!$D:$D,MATCH(B6907,Orders!$A:$A,0))</f>
        <v>Delivered</v>
      </c>
      <c r="J6907" s="8" t="n">
        <f aca="false">INDEX(Products!$E:$E,MATCH(C6907,Products!$A:$A,0))</f>
        <v>220.3</v>
      </c>
      <c r="K6907" s="8" t="n">
        <f aca="false">D6907*J6907</f>
        <v>220.3</v>
      </c>
    </row>
    <row r="6908" customFormat="false" ht="15" hidden="false" customHeight="false" outlineLevel="0" collapsed="false">
      <c r="A6908" s="0" t="s">
        <v>14676</v>
      </c>
      <c r="B6908" s="0" t="s">
        <v>6030</v>
      </c>
      <c r="C6908" s="0" t="s">
        <v>8147</v>
      </c>
      <c r="D6908" s="0" t="n">
        <v>1</v>
      </c>
      <c r="E6908" s="8" t="n">
        <v>8079</v>
      </c>
      <c r="F6908" s="0" t="n">
        <v>15</v>
      </c>
      <c r="G6908" s="8" t="n">
        <v>6867.15</v>
      </c>
      <c r="H6908" s="0" t="str">
        <f aca="false">INDEX(Products!$C:$C,MATCH(C6908,Products!$A:$A,0))</f>
        <v>Sports &amp; Fitness</v>
      </c>
      <c r="I6908" s="0" t="str">
        <f aca="false">INDEX(Orders!$D:$D,MATCH(B6908,Orders!$A:$A,0))</f>
        <v>Delivered</v>
      </c>
      <c r="J6908" s="8" t="n">
        <f aca="false">INDEX(Products!$E:$E,MATCH(C6908,Products!$A:$A,0))</f>
        <v>4706.34</v>
      </c>
      <c r="K6908" s="8" t="n">
        <f aca="false">D6908*J6908</f>
        <v>4706.34</v>
      </c>
    </row>
    <row r="6909" customFormat="false" ht="15" hidden="false" customHeight="false" outlineLevel="0" collapsed="false">
      <c r="A6909" s="0" t="s">
        <v>14677</v>
      </c>
      <c r="B6909" s="0" t="s">
        <v>6031</v>
      </c>
      <c r="C6909" s="0" t="s">
        <v>7801</v>
      </c>
      <c r="D6909" s="0" t="n">
        <v>3</v>
      </c>
      <c r="E6909" s="8" t="n">
        <v>2889</v>
      </c>
      <c r="F6909" s="0" t="n">
        <v>0</v>
      </c>
      <c r="G6909" s="8" t="n">
        <v>8667</v>
      </c>
      <c r="H6909" s="0" t="str">
        <f aca="false">INDEX(Products!$C:$C,MATCH(C6909,Products!$A:$A,0))</f>
        <v>Fashion</v>
      </c>
      <c r="I6909" s="0" t="str">
        <f aca="false">INDEX(Orders!$D:$D,MATCH(B6909,Orders!$A:$A,0))</f>
        <v>Delivered</v>
      </c>
      <c r="J6909" s="8" t="n">
        <f aca="false">INDEX(Products!$E:$E,MATCH(C6909,Products!$A:$A,0))</f>
        <v>1991.35</v>
      </c>
      <c r="K6909" s="8" t="n">
        <f aca="false">D6909*J6909</f>
        <v>5974.05</v>
      </c>
    </row>
    <row r="6910" customFormat="false" ht="15" hidden="false" customHeight="false" outlineLevel="0" collapsed="false">
      <c r="A6910" s="0" t="s">
        <v>14678</v>
      </c>
      <c r="B6910" s="0" t="s">
        <v>6031</v>
      </c>
      <c r="C6910" s="0" t="s">
        <v>7833</v>
      </c>
      <c r="D6910" s="0" t="n">
        <v>1</v>
      </c>
      <c r="E6910" s="8" t="n">
        <v>63680</v>
      </c>
      <c r="F6910" s="0" t="n">
        <v>0</v>
      </c>
      <c r="G6910" s="8" t="n">
        <v>63680</v>
      </c>
      <c r="H6910" s="0" t="str">
        <f aca="false">INDEX(Products!$C:$C,MATCH(C6910,Products!$A:$A,0))</f>
        <v>Mobiles &amp; Accessories</v>
      </c>
      <c r="I6910" s="0" t="str">
        <f aca="false">INDEX(Orders!$D:$D,MATCH(B6910,Orders!$A:$A,0))</f>
        <v>Delivered</v>
      </c>
      <c r="J6910" s="8" t="n">
        <f aca="false">INDEX(Products!$E:$E,MATCH(C6910,Products!$A:$A,0))</f>
        <v>42793.05</v>
      </c>
      <c r="K6910" s="8" t="n">
        <f aca="false">D6910*J6910</f>
        <v>42793.05</v>
      </c>
    </row>
    <row r="6911" customFormat="false" ht="15" hidden="false" customHeight="false" outlineLevel="0" collapsed="false">
      <c r="A6911" s="0" t="s">
        <v>14679</v>
      </c>
      <c r="B6911" s="0" t="s">
        <v>6031</v>
      </c>
      <c r="C6911" s="0" t="s">
        <v>7655</v>
      </c>
      <c r="D6911" s="0" t="n">
        <v>1</v>
      </c>
      <c r="E6911" s="8" t="n">
        <v>1059</v>
      </c>
      <c r="F6911" s="0" t="n">
        <v>20</v>
      </c>
      <c r="G6911" s="8" t="n">
        <v>847.2</v>
      </c>
      <c r="H6911" s="0" t="str">
        <f aca="false">INDEX(Products!$C:$C,MATCH(C6911,Products!$A:$A,0))</f>
        <v>Fashion</v>
      </c>
      <c r="I6911" s="0" t="str">
        <f aca="false">INDEX(Orders!$D:$D,MATCH(B6911,Orders!$A:$A,0))</f>
        <v>Delivered</v>
      </c>
      <c r="J6911" s="8" t="n">
        <f aca="false">INDEX(Products!$E:$E,MATCH(C6911,Products!$A:$A,0))</f>
        <v>616.44</v>
      </c>
      <c r="K6911" s="8" t="n">
        <f aca="false">D6911*J6911</f>
        <v>616.44</v>
      </c>
    </row>
    <row r="6912" customFormat="false" ht="15" hidden="false" customHeight="false" outlineLevel="0" collapsed="false">
      <c r="A6912" s="0" t="s">
        <v>14680</v>
      </c>
      <c r="B6912" s="0" t="s">
        <v>6031</v>
      </c>
      <c r="C6912" s="0" t="s">
        <v>7865</v>
      </c>
      <c r="D6912" s="0" t="n">
        <v>2</v>
      </c>
      <c r="E6912" s="8" t="n">
        <v>2139</v>
      </c>
      <c r="F6912" s="0" t="n">
        <v>10</v>
      </c>
      <c r="G6912" s="8" t="n">
        <v>3850.2</v>
      </c>
      <c r="H6912" s="0" t="str">
        <f aca="false">INDEX(Products!$C:$C,MATCH(C6912,Products!$A:$A,0))</f>
        <v>Fashion</v>
      </c>
      <c r="I6912" s="0" t="str">
        <f aca="false">INDEX(Orders!$D:$D,MATCH(B6912,Orders!$A:$A,0))</f>
        <v>Delivered</v>
      </c>
      <c r="J6912" s="8" t="n">
        <f aca="false">INDEX(Products!$E:$E,MATCH(C6912,Products!$A:$A,0))</f>
        <v>1375.05</v>
      </c>
      <c r="K6912" s="8" t="n">
        <f aca="false">D6912*J6912</f>
        <v>2750.1</v>
      </c>
    </row>
    <row r="6913" customFormat="false" ht="15" hidden="false" customHeight="false" outlineLevel="0" collapsed="false">
      <c r="A6913" s="0" t="s">
        <v>14681</v>
      </c>
      <c r="B6913" s="0" t="s">
        <v>6032</v>
      </c>
      <c r="C6913" s="0" t="s">
        <v>7785</v>
      </c>
      <c r="D6913" s="0" t="n">
        <v>1</v>
      </c>
      <c r="E6913" s="8" t="n">
        <v>709</v>
      </c>
      <c r="F6913" s="0" t="n">
        <v>15</v>
      </c>
      <c r="G6913" s="8" t="n">
        <v>602.65</v>
      </c>
      <c r="H6913" s="0" t="str">
        <f aca="false">INDEX(Products!$C:$C,MATCH(C6913,Products!$A:$A,0))</f>
        <v>Grocery</v>
      </c>
      <c r="I6913" s="0" t="str">
        <f aca="false">INDEX(Orders!$D:$D,MATCH(B6913,Orders!$A:$A,0))</f>
        <v>Delivered</v>
      </c>
      <c r="J6913" s="8" t="n">
        <f aca="false">INDEX(Products!$E:$E,MATCH(C6913,Products!$A:$A,0))</f>
        <v>488.31</v>
      </c>
      <c r="K6913" s="8" t="n">
        <f aca="false">D6913*J6913</f>
        <v>488.31</v>
      </c>
    </row>
    <row r="6914" customFormat="false" ht="15" hidden="false" customHeight="false" outlineLevel="0" collapsed="false">
      <c r="A6914" s="0" t="s">
        <v>14682</v>
      </c>
      <c r="B6914" s="0" t="s">
        <v>6032</v>
      </c>
      <c r="C6914" s="0" t="s">
        <v>7966</v>
      </c>
      <c r="D6914" s="0" t="n">
        <v>1</v>
      </c>
      <c r="E6914" s="8" t="n">
        <v>8389</v>
      </c>
      <c r="F6914" s="0" t="n">
        <v>10</v>
      </c>
      <c r="G6914" s="8" t="n">
        <v>7550.1</v>
      </c>
      <c r="H6914" s="0" t="str">
        <f aca="false">INDEX(Products!$C:$C,MATCH(C6914,Products!$A:$A,0))</f>
        <v>Home &amp; Kitchen</v>
      </c>
      <c r="I6914" s="0" t="str">
        <f aca="false">INDEX(Orders!$D:$D,MATCH(B6914,Orders!$A:$A,0))</f>
        <v>Delivered</v>
      </c>
      <c r="J6914" s="8" t="n">
        <f aca="false">INDEX(Products!$E:$E,MATCH(C6914,Products!$A:$A,0))</f>
        <v>6236.44</v>
      </c>
      <c r="K6914" s="8" t="n">
        <f aca="false">D6914*J6914</f>
        <v>6236.44</v>
      </c>
    </row>
    <row r="6915" customFormat="false" ht="15" hidden="false" customHeight="false" outlineLevel="0" collapsed="false">
      <c r="A6915" s="0" t="s">
        <v>14683</v>
      </c>
      <c r="B6915" s="0" t="s">
        <v>6033</v>
      </c>
      <c r="C6915" s="0" t="s">
        <v>7688</v>
      </c>
      <c r="D6915" s="0" t="n">
        <v>1</v>
      </c>
      <c r="E6915" s="8" t="n">
        <v>3370</v>
      </c>
      <c r="F6915" s="0" t="n">
        <v>20</v>
      </c>
      <c r="G6915" s="8" t="n">
        <v>2696</v>
      </c>
      <c r="H6915" s="0" t="str">
        <f aca="false">INDEX(Products!$C:$C,MATCH(C6915,Products!$A:$A,0))</f>
        <v>Sports &amp; Fitness</v>
      </c>
      <c r="I6915" s="0" t="str">
        <f aca="false">INDEX(Orders!$D:$D,MATCH(B6915,Orders!$A:$A,0))</f>
        <v>Delivered</v>
      </c>
      <c r="J6915" s="8" t="n">
        <f aca="false">INDEX(Products!$E:$E,MATCH(C6915,Products!$A:$A,0))</f>
        <v>2101.83</v>
      </c>
      <c r="K6915" s="8" t="n">
        <f aca="false">D6915*J6915</f>
        <v>2101.83</v>
      </c>
    </row>
    <row r="6916" customFormat="false" ht="15" hidden="false" customHeight="false" outlineLevel="0" collapsed="false">
      <c r="A6916" s="0" t="s">
        <v>14684</v>
      </c>
      <c r="B6916" s="0" t="s">
        <v>6033</v>
      </c>
      <c r="C6916" s="0" t="s">
        <v>7723</v>
      </c>
      <c r="D6916" s="0" t="n">
        <v>2</v>
      </c>
      <c r="E6916" s="8" t="n">
        <v>26310</v>
      </c>
      <c r="F6916" s="0" t="n">
        <v>20</v>
      </c>
      <c r="G6916" s="8" t="n">
        <v>42096</v>
      </c>
      <c r="H6916" s="0" t="str">
        <f aca="false">INDEX(Products!$C:$C,MATCH(C6916,Products!$A:$A,0))</f>
        <v>Electronics</v>
      </c>
      <c r="I6916" s="0" t="str">
        <f aca="false">INDEX(Orders!$D:$D,MATCH(B6916,Orders!$A:$A,0))</f>
        <v>Delivered</v>
      </c>
      <c r="J6916" s="8" t="n">
        <f aca="false">INDEX(Products!$E:$E,MATCH(C6916,Products!$A:$A,0))</f>
        <v>16349.67</v>
      </c>
      <c r="K6916" s="8" t="n">
        <f aca="false">D6916*J6916</f>
        <v>32699.34</v>
      </c>
    </row>
    <row r="6917" customFormat="false" ht="15" hidden="false" customHeight="false" outlineLevel="0" collapsed="false">
      <c r="A6917" s="0" t="s">
        <v>14685</v>
      </c>
      <c r="B6917" s="0" t="s">
        <v>6034</v>
      </c>
      <c r="C6917" s="0" t="s">
        <v>7651</v>
      </c>
      <c r="D6917" s="0" t="n">
        <v>1</v>
      </c>
      <c r="E6917" s="8" t="n">
        <v>7439</v>
      </c>
      <c r="F6917" s="0" t="n">
        <v>15</v>
      </c>
      <c r="G6917" s="8" t="n">
        <v>6323.15</v>
      </c>
      <c r="H6917" s="0" t="str">
        <f aca="false">INDEX(Products!$C:$C,MATCH(C6917,Products!$A:$A,0))</f>
        <v>Mobiles &amp; Accessories</v>
      </c>
      <c r="I6917" s="0" t="str">
        <f aca="false">INDEX(Orders!$D:$D,MATCH(B6917,Orders!$A:$A,0))</f>
        <v>Delivered</v>
      </c>
      <c r="J6917" s="8" t="n">
        <f aca="false">INDEX(Products!$E:$E,MATCH(C6917,Products!$A:$A,0))</f>
        <v>4901.55</v>
      </c>
      <c r="K6917" s="8" t="n">
        <f aca="false">D6917*J6917</f>
        <v>4901.55</v>
      </c>
    </row>
    <row r="6918" customFormat="false" ht="15" hidden="false" customHeight="false" outlineLevel="0" collapsed="false">
      <c r="A6918" s="0" t="s">
        <v>14686</v>
      </c>
      <c r="B6918" s="0" t="s">
        <v>6034</v>
      </c>
      <c r="C6918" s="0" t="s">
        <v>7696</v>
      </c>
      <c r="D6918" s="0" t="n">
        <v>1</v>
      </c>
      <c r="E6918" s="8" t="n">
        <v>23569</v>
      </c>
      <c r="F6918" s="0" t="n">
        <v>0</v>
      </c>
      <c r="G6918" s="8" t="n">
        <v>23569</v>
      </c>
      <c r="H6918" s="0" t="str">
        <f aca="false">INDEX(Products!$C:$C,MATCH(C6918,Products!$A:$A,0))</f>
        <v>Electronics</v>
      </c>
      <c r="I6918" s="0" t="str">
        <f aca="false">INDEX(Orders!$D:$D,MATCH(B6918,Orders!$A:$A,0))</f>
        <v>Delivered</v>
      </c>
      <c r="J6918" s="8" t="n">
        <f aca="false">INDEX(Products!$E:$E,MATCH(C6918,Products!$A:$A,0))</f>
        <v>15487.44</v>
      </c>
      <c r="K6918" s="8" t="n">
        <f aca="false">D6918*J6918</f>
        <v>15487.44</v>
      </c>
    </row>
    <row r="6919" customFormat="false" ht="15" hidden="false" customHeight="false" outlineLevel="0" collapsed="false">
      <c r="A6919" s="0" t="s">
        <v>14687</v>
      </c>
      <c r="B6919" s="0" t="s">
        <v>6034</v>
      </c>
      <c r="C6919" s="0" t="s">
        <v>7601</v>
      </c>
      <c r="D6919" s="0" t="n">
        <v>2</v>
      </c>
      <c r="E6919" s="8" t="n">
        <v>25819</v>
      </c>
      <c r="F6919" s="0" t="n">
        <v>10</v>
      </c>
      <c r="G6919" s="8" t="n">
        <v>46474.2</v>
      </c>
      <c r="H6919" s="0" t="str">
        <f aca="false">INDEX(Products!$C:$C,MATCH(C6919,Products!$A:$A,0))</f>
        <v>Furniture</v>
      </c>
      <c r="I6919" s="0" t="str">
        <f aca="false">INDEX(Orders!$D:$D,MATCH(B6919,Orders!$A:$A,0))</f>
        <v>Delivered</v>
      </c>
      <c r="J6919" s="8" t="n">
        <f aca="false">INDEX(Products!$E:$E,MATCH(C6919,Products!$A:$A,0))</f>
        <v>17102.88</v>
      </c>
      <c r="K6919" s="8" t="n">
        <f aca="false">D6919*J6919</f>
        <v>34205.76</v>
      </c>
    </row>
    <row r="6920" customFormat="false" ht="15" hidden="false" customHeight="false" outlineLevel="0" collapsed="false">
      <c r="A6920" s="0" t="s">
        <v>14688</v>
      </c>
      <c r="B6920" s="0" t="s">
        <v>6035</v>
      </c>
      <c r="C6920" s="0" t="s">
        <v>7605</v>
      </c>
      <c r="D6920" s="0" t="n">
        <v>1</v>
      </c>
      <c r="E6920" s="8" t="n">
        <v>7919</v>
      </c>
      <c r="F6920" s="0" t="n">
        <v>0</v>
      </c>
      <c r="G6920" s="8" t="n">
        <v>7919</v>
      </c>
      <c r="H6920" s="0" t="str">
        <f aca="false">INDEX(Products!$C:$C,MATCH(C6920,Products!$A:$A,0))</f>
        <v>Home &amp; Kitchen</v>
      </c>
      <c r="I6920" s="0" t="str">
        <f aca="false">INDEX(Orders!$D:$D,MATCH(B6920,Orders!$A:$A,0))</f>
        <v>Delivered</v>
      </c>
      <c r="J6920" s="8" t="n">
        <f aca="false">INDEX(Products!$E:$E,MATCH(C6920,Products!$A:$A,0))</f>
        <v>4611.02</v>
      </c>
      <c r="K6920" s="8" t="n">
        <f aca="false">D6920*J6920</f>
        <v>4611.02</v>
      </c>
    </row>
    <row r="6921" customFormat="false" ht="15" hidden="false" customHeight="false" outlineLevel="0" collapsed="false">
      <c r="A6921" s="0" t="s">
        <v>14689</v>
      </c>
      <c r="B6921" s="0" t="s">
        <v>6035</v>
      </c>
      <c r="C6921" s="0" t="s">
        <v>7636</v>
      </c>
      <c r="D6921" s="0" t="n">
        <v>1</v>
      </c>
      <c r="E6921" s="8" t="n">
        <v>10879</v>
      </c>
      <c r="F6921" s="0" t="n">
        <v>0</v>
      </c>
      <c r="G6921" s="8" t="n">
        <v>10879</v>
      </c>
      <c r="H6921" s="0" t="str">
        <f aca="false">INDEX(Products!$C:$C,MATCH(C6921,Products!$A:$A,0))</f>
        <v>Home &amp; Kitchen</v>
      </c>
      <c r="I6921" s="0" t="str">
        <f aca="false">INDEX(Orders!$D:$D,MATCH(B6921,Orders!$A:$A,0))</f>
        <v>Delivered</v>
      </c>
      <c r="J6921" s="8" t="n">
        <f aca="false">INDEX(Products!$E:$E,MATCH(C6921,Products!$A:$A,0))</f>
        <v>7860.38</v>
      </c>
      <c r="K6921" s="8" t="n">
        <f aca="false">D6921*J6921</f>
        <v>7860.38</v>
      </c>
    </row>
    <row r="6922" customFormat="false" ht="15" hidden="false" customHeight="false" outlineLevel="0" collapsed="false">
      <c r="A6922" s="0" t="s">
        <v>14690</v>
      </c>
      <c r="B6922" s="0" t="s">
        <v>6035</v>
      </c>
      <c r="C6922" s="0" t="s">
        <v>7595</v>
      </c>
      <c r="D6922" s="0" t="n">
        <v>1</v>
      </c>
      <c r="E6922" s="8" t="n">
        <v>8040</v>
      </c>
      <c r="F6922" s="0" t="n">
        <v>10</v>
      </c>
      <c r="G6922" s="8" t="n">
        <v>7236</v>
      </c>
      <c r="H6922" s="0" t="str">
        <f aca="false">INDEX(Products!$C:$C,MATCH(C6922,Products!$A:$A,0))</f>
        <v>Home &amp; Kitchen</v>
      </c>
      <c r="I6922" s="0" t="str">
        <f aca="false">INDEX(Orders!$D:$D,MATCH(B6922,Orders!$A:$A,0))</f>
        <v>Delivered</v>
      </c>
      <c r="J6922" s="8" t="n">
        <f aca="false">INDEX(Products!$E:$E,MATCH(C6922,Products!$A:$A,0))</f>
        <v>4810.96</v>
      </c>
      <c r="K6922" s="8" t="n">
        <f aca="false">D6922*J6922</f>
        <v>4810.96</v>
      </c>
    </row>
    <row r="6923" customFormat="false" ht="15" hidden="false" customHeight="false" outlineLevel="0" collapsed="false">
      <c r="A6923" s="0" t="s">
        <v>14691</v>
      </c>
      <c r="B6923" s="0" t="s">
        <v>6036</v>
      </c>
      <c r="C6923" s="0" t="s">
        <v>8063</v>
      </c>
      <c r="D6923" s="0" t="n">
        <v>1</v>
      </c>
      <c r="E6923" s="8" t="n">
        <v>11739</v>
      </c>
      <c r="F6923" s="0" t="n">
        <v>20</v>
      </c>
      <c r="G6923" s="8" t="n">
        <v>9391.2</v>
      </c>
      <c r="H6923" s="0" t="str">
        <f aca="false">INDEX(Products!$C:$C,MATCH(C6923,Products!$A:$A,0))</f>
        <v>Sports &amp; Fitness</v>
      </c>
      <c r="I6923" s="0" t="str">
        <f aca="false">INDEX(Orders!$D:$D,MATCH(B6923,Orders!$A:$A,0))</f>
        <v>Delivered</v>
      </c>
      <c r="J6923" s="8" t="n">
        <f aca="false">INDEX(Products!$E:$E,MATCH(C6923,Products!$A:$A,0))</f>
        <v>6695.67</v>
      </c>
      <c r="K6923" s="8" t="n">
        <f aca="false">D6923*J6923</f>
        <v>6695.67</v>
      </c>
    </row>
    <row r="6924" customFormat="false" ht="15" hidden="false" customHeight="false" outlineLevel="0" collapsed="false">
      <c r="A6924" s="0" t="s">
        <v>14692</v>
      </c>
      <c r="B6924" s="0" t="s">
        <v>6037</v>
      </c>
      <c r="C6924" s="0" t="s">
        <v>7750</v>
      </c>
      <c r="D6924" s="0" t="n">
        <v>1</v>
      </c>
      <c r="E6924" s="8" t="n">
        <v>789</v>
      </c>
      <c r="F6924" s="0" t="n">
        <v>10</v>
      </c>
      <c r="G6924" s="8" t="n">
        <v>710.1</v>
      </c>
      <c r="H6924" s="0" t="str">
        <f aca="false">INDEX(Products!$C:$C,MATCH(C6924,Products!$A:$A,0))</f>
        <v>Grocery</v>
      </c>
      <c r="I6924" s="0" t="str">
        <f aca="false">INDEX(Orders!$D:$D,MATCH(B6924,Orders!$A:$A,0))</f>
        <v>Delivered</v>
      </c>
      <c r="J6924" s="8" t="n">
        <f aca="false">INDEX(Products!$E:$E,MATCH(C6924,Products!$A:$A,0))</f>
        <v>444.79</v>
      </c>
      <c r="K6924" s="8" t="n">
        <f aca="false">D6924*J6924</f>
        <v>444.79</v>
      </c>
    </row>
    <row r="6925" customFormat="false" ht="15" hidden="false" customHeight="false" outlineLevel="0" collapsed="false">
      <c r="A6925" s="0" t="s">
        <v>14693</v>
      </c>
      <c r="B6925" s="0" t="s">
        <v>6038</v>
      </c>
      <c r="C6925" s="0" t="s">
        <v>7811</v>
      </c>
      <c r="D6925" s="0" t="n">
        <v>1</v>
      </c>
      <c r="E6925" s="8" t="n">
        <v>36999</v>
      </c>
      <c r="F6925" s="0" t="n">
        <v>5</v>
      </c>
      <c r="G6925" s="8" t="n">
        <v>35149.05</v>
      </c>
      <c r="H6925" s="0" t="str">
        <f aca="false">INDEX(Products!$C:$C,MATCH(C6925,Products!$A:$A,0))</f>
        <v>Electronics</v>
      </c>
      <c r="I6925" s="0" t="str">
        <f aca="false">INDEX(Orders!$D:$D,MATCH(B6925,Orders!$A:$A,0))</f>
        <v>Returned</v>
      </c>
      <c r="J6925" s="8" t="n">
        <f aca="false">INDEX(Products!$E:$E,MATCH(C6925,Products!$A:$A,0))</f>
        <v>21693.36</v>
      </c>
      <c r="K6925" s="8" t="n">
        <f aca="false">D6925*J6925</f>
        <v>21693.36</v>
      </c>
    </row>
    <row r="6926" customFormat="false" ht="15" hidden="false" customHeight="false" outlineLevel="0" collapsed="false">
      <c r="A6926" s="0" t="s">
        <v>14694</v>
      </c>
      <c r="B6926" s="0" t="s">
        <v>6039</v>
      </c>
      <c r="C6926" s="0" t="s">
        <v>7719</v>
      </c>
      <c r="D6926" s="0" t="n">
        <v>1</v>
      </c>
      <c r="E6926" s="8" t="n">
        <v>13789</v>
      </c>
      <c r="F6926" s="0" t="n">
        <v>0</v>
      </c>
      <c r="G6926" s="8" t="n">
        <v>13789</v>
      </c>
      <c r="H6926" s="0" t="str">
        <f aca="false">INDEX(Products!$C:$C,MATCH(C6926,Products!$A:$A,0))</f>
        <v>Home &amp; Kitchen</v>
      </c>
      <c r="I6926" s="0" t="str">
        <f aca="false">INDEX(Orders!$D:$D,MATCH(B6926,Orders!$A:$A,0))</f>
        <v>Delivered</v>
      </c>
      <c r="J6926" s="8" t="n">
        <f aca="false">INDEX(Products!$E:$E,MATCH(C6926,Products!$A:$A,0))</f>
        <v>8780.89</v>
      </c>
      <c r="K6926" s="8" t="n">
        <f aca="false">D6926*J6926</f>
        <v>8780.89</v>
      </c>
    </row>
    <row r="6927" customFormat="false" ht="15" hidden="false" customHeight="false" outlineLevel="0" collapsed="false">
      <c r="A6927" s="0" t="s">
        <v>14695</v>
      </c>
      <c r="B6927" s="0" t="s">
        <v>6040</v>
      </c>
      <c r="C6927" s="0" t="s">
        <v>8197</v>
      </c>
      <c r="D6927" s="0" t="n">
        <v>1</v>
      </c>
      <c r="E6927" s="8" t="n">
        <v>10919</v>
      </c>
      <c r="F6927" s="0" t="n">
        <v>0</v>
      </c>
      <c r="G6927" s="8" t="n">
        <v>10919</v>
      </c>
      <c r="H6927" s="0" t="str">
        <f aca="false">INDEX(Products!$C:$C,MATCH(C6927,Products!$A:$A,0))</f>
        <v>Home &amp; Kitchen</v>
      </c>
      <c r="I6927" s="0" t="str">
        <f aca="false">INDEX(Orders!$D:$D,MATCH(B6927,Orders!$A:$A,0))</f>
        <v>Delivered</v>
      </c>
      <c r="J6927" s="8" t="n">
        <f aca="false">INDEX(Products!$E:$E,MATCH(C6927,Products!$A:$A,0))</f>
        <v>6025.22</v>
      </c>
      <c r="K6927" s="8" t="n">
        <f aca="false">D6927*J6927</f>
        <v>6025.22</v>
      </c>
    </row>
    <row r="6928" customFormat="false" ht="15" hidden="false" customHeight="false" outlineLevel="0" collapsed="false">
      <c r="A6928" s="0" t="s">
        <v>14696</v>
      </c>
      <c r="B6928" s="0" t="s">
        <v>6040</v>
      </c>
      <c r="C6928" s="0" t="s">
        <v>7947</v>
      </c>
      <c r="D6928" s="0" t="n">
        <v>1</v>
      </c>
      <c r="E6928" s="8" t="n">
        <v>9320</v>
      </c>
      <c r="F6928" s="0" t="n">
        <v>15</v>
      </c>
      <c r="G6928" s="8" t="n">
        <v>7922</v>
      </c>
      <c r="H6928" s="0" t="str">
        <f aca="false">INDEX(Products!$C:$C,MATCH(C6928,Products!$A:$A,0))</f>
        <v>Home &amp; Kitchen</v>
      </c>
      <c r="I6928" s="0" t="str">
        <f aca="false">INDEX(Orders!$D:$D,MATCH(B6928,Orders!$A:$A,0))</f>
        <v>Delivered</v>
      </c>
      <c r="J6928" s="8" t="n">
        <f aca="false">INDEX(Products!$E:$E,MATCH(C6928,Products!$A:$A,0))</f>
        <v>6164.02</v>
      </c>
      <c r="K6928" s="8" t="n">
        <f aca="false">D6928*J6928</f>
        <v>6164.02</v>
      </c>
    </row>
    <row r="6929" customFormat="false" ht="15" hidden="false" customHeight="false" outlineLevel="0" collapsed="false">
      <c r="A6929" s="0" t="s">
        <v>14697</v>
      </c>
      <c r="B6929" s="0" t="s">
        <v>6040</v>
      </c>
      <c r="C6929" s="0" t="s">
        <v>7696</v>
      </c>
      <c r="D6929" s="0" t="n">
        <v>2</v>
      </c>
      <c r="E6929" s="8" t="n">
        <v>23569</v>
      </c>
      <c r="F6929" s="0" t="n">
        <v>15</v>
      </c>
      <c r="G6929" s="8" t="n">
        <v>40067.3</v>
      </c>
      <c r="H6929" s="0" t="str">
        <f aca="false">INDEX(Products!$C:$C,MATCH(C6929,Products!$A:$A,0))</f>
        <v>Electronics</v>
      </c>
      <c r="I6929" s="0" t="str">
        <f aca="false">INDEX(Orders!$D:$D,MATCH(B6929,Orders!$A:$A,0))</f>
        <v>Delivered</v>
      </c>
      <c r="J6929" s="8" t="n">
        <f aca="false">INDEX(Products!$E:$E,MATCH(C6929,Products!$A:$A,0))</f>
        <v>15487.44</v>
      </c>
      <c r="K6929" s="8" t="n">
        <f aca="false">D6929*J6929</f>
        <v>30974.88</v>
      </c>
    </row>
    <row r="6930" customFormat="false" ht="15" hidden="false" customHeight="false" outlineLevel="0" collapsed="false">
      <c r="A6930" s="0" t="s">
        <v>14698</v>
      </c>
      <c r="B6930" s="0" t="s">
        <v>6041</v>
      </c>
      <c r="C6930" s="0" t="s">
        <v>7853</v>
      </c>
      <c r="D6930" s="0" t="n">
        <v>1</v>
      </c>
      <c r="E6930" s="8" t="n">
        <v>1989</v>
      </c>
      <c r="F6930" s="0" t="n">
        <v>30</v>
      </c>
      <c r="G6930" s="8" t="n">
        <v>1392.3</v>
      </c>
      <c r="H6930" s="0" t="str">
        <f aca="false">INDEX(Products!$C:$C,MATCH(C6930,Products!$A:$A,0))</f>
        <v>Fashion</v>
      </c>
      <c r="I6930" s="0" t="str">
        <f aca="false">INDEX(Orders!$D:$D,MATCH(B6930,Orders!$A:$A,0))</f>
        <v>Delivered</v>
      </c>
      <c r="J6930" s="8" t="n">
        <f aca="false">INDEX(Products!$E:$E,MATCH(C6930,Products!$A:$A,0))</f>
        <v>1234.69</v>
      </c>
      <c r="K6930" s="8" t="n">
        <f aca="false">D6930*J6930</f>
        <v>1234.69</v>
      </c>
    </row>
    <row r="6931" customFormat="false" ht="15" hidden="false" customHeight="false" outlineLevel="0" collapsed="false">
      <c r="A6931" s="0" t="s">
        <v>14699</v>
      </c>
      <c r="B6931" s="0" t="s">
        <v>6041</v>
      </c>
      <c r="C6931" s="0" t="s">
        <v>7757</v>
      </c>
      <c r="D6931" s="0" t="n">
        <v>1</v>
      </c>
      <c r="E6931" s="8" t="n">
        <v>3679</v>
      </c>
      <c r="F6931" s="0" t="n">
        <v>0</v>
      </c>
      <c r="G6931" s="8" t="n">
        <v>3679</v>
      </c>
      <c r="H6931" s="0" t="str">
        <f aca="false">INDEX(Products!$C:$C,MATCH(C6931,Products!$A:$A,0))</f>
        <v>Fashion</v>
      </c>
      <c r="I6931" s="0" t="str">
        <f aca="false">INDEX(Orders!$D:$D,MATCH(B6931,Orders!$A:$A,0))</f>
        <v>Delivered</v>
      </c>
      <c r="J6931" s="8" t="n">
        <f aca="false">INDEX(Products!$E:$E,MATCH(C6931,Products!$A:$A,0))</f>
        <v>2029.6</v>
      </c>
      <c r="K6931" s="8" t="n">
        <f aca="false">D6931*J6931</f>
        <v>2029.6</v>
      </c>
    </row>
    <row r="6932" customFormat="false" ht="15" hidden="false" customHeight="false" outlineLevel="0" collapsed="false">
      <c r="A6932" s="0" t="s">
        <v>14700</v>
      </c>
      <c r="B6932" s="0" t="s">
        <v>6041</v>
      </c>
      <c r="C6932" s="0" t="s">
        <v>7712</v>
      </c>
      <c r="D6932" s="0" t="n">
        <v>2</v>
      </c>
      <c r="E6932" s="8" t="n">
        <v>7739</v>
      </c>
      <c r="F6932" s="0" t="n">
        <v>0</v>
      </c>
      <c r="G6932" s="8" t="n">
        <v>15478</v>
      </c>
      <c r="H6932" s="0" t="str">
        <f aca="false">INDEX(Products!$C:$C,MATCH(C6932,Products!$A:$A,0))</f>
        <v>Electronics</v>
      </c>
      <c r="I6932" s="0" t="str">
        <f aca="false">INDEX(Orders!$D:$D,MATCH(B6932,Orders!$A:$A,0))</f>
        <v>Delivered</v>
      </c>
      <c r="J6932" s="8" t="n">
        <f aca="false">INDEX(Products!$E:$E,MATCH(C6932,Products!$A:$A,0))</f>
        <v>5718.71</v>
      </c>
      <c r="K6932" s="8" t="n">
        <f aca="false">D6932*J6932</f>
        <v>11437.42</v>
      </c>
    </row>
    <row r="6933" customFormat="false" ht="15" hidden="false" customHeight="false" outlineLevel="0" collapsed="false">
      <c r="A6933" s="0" t="s">
        <v>14701</v>
      </c>
      <c r="B6933" s="0" t="s">
        <v>6041</v>
      </c>
      <c r="C6933" s="0" t="s">
        <v>7764</v>
      </c>
      <c r="D6933" s="0" t="n">
        <v>1</v>
      </c>
      <c r="E6933" s="8" t="n">
        <v>719</v>
      </c>
      <c r="F6933" s="0" t="n">
        <v>5</v>
      </c>
      <c r="G6933" s="8" t="n">
        <v>683.05</v>
      </c>
      <c r="H6933" s="0" t="str">
        <f aca="false">INDEX(Products!$C:$C,MATCH(C6933,Products!$A:$A,0))</f>
        <v>Fashion</v>
      </c>
      <c r="I6933" s="0" t="str">
        <f aca="false">INDEX(Orders!$D:$D,MATCH(B6933,Orders!$A:$A,0))</f>
        <v>Delivered</v>
      </c>
      <c r="J6933" s="8" t="n">
        <f aca="false">INDEX(Products!$E:$E,MATCH(C6933,Products!$A:$A,0))</f>
        <v>508.15</v>
      </c>
      <c r="K6933" s="8" t="n">
        <f aca="false">D6933*J6933</f>
        <v>508.15</v>
      </c>
    </row>
    <row r="6934" customFormat="false" ht="15" hidden="false" customHeight="false" outlineLevel="0" collapsed="false">
      <c r="A6934" s="0" t="s">
        <v>14702</v>
      </c>
      <c r="B6934" s="0" t="s">
        <v>6043</v>
      </c>
      <c r="C6934" s="0" t="s">
        <v>7755</v>
      </c>
      <c r="D6934" s="0" t="n">
        <v>1</v>
      </c>
      <c r="E6934" s="8" t="n">
        <v>949</v>
      </c>
      <c r="F6934" s="0" t="n">
        <v>10</v>
      </c>
      <c r="G6934" s="8" t="n">
        <v>854.1</v>
      </c>
      <c r="H6934" s="0" t="str">
        <f aca="false">INDEX(Products!$C:$C,MATCH(C6934,Products!$A:$A,0))</f>
        <v>Books</v>
      </c>
      <c r="I6934" s="0" t="str">
        <f aca="false">INDEX(Orders!$D:$D,MATCH(B6934,Orders!$A:$A,0))</f>
        <v>Cancelled</v>
      </c>
      <c r="J6934" s="8" t="n">
        <f aca="false">INDEX(Products!$E:$E,MATCH(C6934,Products!$A:$A,0))</f>
        <v>640.32</v>
      </c>
      <c r="K6934" s="8" t="n">
        <f aca="false">D6934*J6934</f>
        <v>640.32</v>
      </c>
    </row>
    <row r="6935" customFormat="false" ht="15" hidden="false" customHeight="false" outlineLevel="0" collapsed="false">
      <c r="A6935" s="0" t="s">
        <v>14703</v>
      </c>
      <c r="B6935" s="0" t="s">
        <v>6043</v>
      </c>
      <c r="C6935" s="0" t="s">
        <v>7777</v>
      </c>
      <c r="D6935" s="0" t="n">
        <v>1</v>
      </c>
      <c r="E6935" s="8" t="n">
        <v>9549</v>
      </c>
      <c r="F6935" s="0" t="n">
        <v>20</v>
      </c>
      <c r="G6935" s="8" t="n">
        <v>7639.2</v>
      </c>
      <c r="H6935" s="0" t="str">
        <f aca="false">INDEX(Products!$C:$C,MATCH(C6935,Products!$A:$A,0))</f>
        <v>Home &amp; Kitchen</v>
      </c>
      <c r="I6935" s="0" t="str">
        <f aca="false">INDEX(Orders!$D:$D,MATCH(B6935,Orders!$A:$A,0))</f>
        <v>Cancelled</v>
      </c>
      <c r="J6935" s="8" t="n">
        <f aca="false">INDEX(Products!$E:$E,MATCH(C6935,Products!$A:$A,0))</f>
        <v>6567.1</v>
      </c>
      <c r="K6935" s="8" t="n">
        <f aca="false">D6935*J6935</f>
        <v>6567.1</v>
      </c>
    </row>
    <row r="6936" customFormat="false" ht="15" hidden="false" customHeight="false" outlineLevel="0" collapsed="false">
      <c r="A6936" s="0" t="s">
        <v>14704</v>
      </c>
      <c r="B6936" s="0" t="s">
        <v>6044</v>
      </c>
      <c r="C6936" s="0" t="s">
        <v>7614</v>
      </c>
      <c r="D6936" s="0" t="n">
        <v>1</v>
      </c>
      <c r="E6936" s="8" t="n">
        <v>23049</v>
      </c>
      <c r="F6936" s="0" t="n">
        <v>20</v>
      </c>
      <c r="G6936" s="8" t="n">
        <v>18439.2</v>
      </c>
      <c r="H6936" s="0" t="str">
        <f aca="false">INDEX(Products!$C:$C,MATCH(C6936,Products!$A:$A,0))</f>
        <v>Furniture</v>
      </c>
      <c r="I6936" s="0" t="str">
        <f aca="false">INDEX(Orders!$D:$D,MATCH(B6936,Orders!$A:$A,0))</f>
        <v>Delivered</v>
      </c>
      <c r="J6936" s="8" t="n">
        <f aca="false">INDEX(Products!$E:$E,MATCH(C6936,Products!$A:$A,0))</f>
        <v>13018.56</v>
      </c>
      <c r="K6936" s="8" t="n">
        <f aca="false">D6936*J6936</f>
        <v>13018.56</v>
      </c>
    </row>
    <row r="6937" customFormat="false" ht="15" hidden="false" customHeight="false" outlineLevel="0" collapsed="false">
      <c r="A6937" s="0" t="s">
        <v>14705</v>
      </c>
      <c r="B6937" s="0" t="s">
        <v>6044</v>
      </c>
      <c r="C6937" s="0" t="s">
        <v>7686</v>
      </c>
      <c r="D6937" s="0" t="n">
        <v>3</v>
      </c>
      <c r="E6937" s="8" t="n">
        <v>11089</v>
      </c>
      <c r="F6937" s="0" t="n">
        <v>0</v>
      </c>
      <c r="G6937" s="8" t="n">
        <v>33267</v>
      </c>
      <c r="H6937" s="0" t="str">
        <f aca="false">INDEX(Products!$C:$C,MATCH(C6937,Products!$A:$A,0))</f>
        <v>Home &amp; Kitchen</v>
      </c>
      <c r="I6937" s="0" t="str">
        <f aca="false">INDEX(Orders!$D:$D,MATCH(B6937,Orders!$A:$A,0))</f>
        <v>Delivered</v>
      </c>
      <c r="J6937" s="8" t="n">
        <f aca="false">INDEX(Products!$E:$E,MATCH(C6937,Products!$A:$A,0))</f>
        <v>6310.53</v>
      </c>
      <c r="K6937" s="8" t="n">
        <f aca="false">D6937*J6937</f>
        <v>18931.59</v>
      </c>
    </row>
    <row r="6938" customFormat="false" ht="15" hidden="false" customHeight="false" outlineLevel="0" collapsed="false">
      <c r="A6938" s="0" t="s">
        <v>14706</v>
      </c>
      <c r="B6938" s="0" t="s">
        <v>6045</v>
      </c>
      <c r="C6938" s="0" t="s">
        <v>7855</v>
      </c>
      <c r="D6938" s="0" t="n">
        <v>1</v>
      </c>
      <c r="E6938" s="8" t="n">
        <v>40660</v>
      </c>
      <c r="F6938" s="0" t="n">
        <v>0</v>
      </c>
      <c r="G6938" s="8" t="n">
        <v>40660</v>
      </c>
      <c r="H6938" s="0" t="str">
        <f aca="false">INDEX(Products!$C:$C,MATCH(C6938,Products!$A:$A,0))</f>
        <v>Electronics</v>
      </c>
      <c r="I6938" s="0" t="str">
        <f aca="false">INDEX(Orders!$D:$D,MATCH(B6938,Orders!$A:$A,0))</f>
        <v>Cancelled</v>
      </c>
      <c r="J6938" s="8" t="n">
        <f aca="false">INDEX(Products!$E:$E,MATCH(C6938,Products!$A:$A,0))</f>
        <v>24017.64</v>
      </c>
      <c r="K6938" s="8" t="n">
        <f aca="false">D6938*J6938</f>
        <v>24017.64</v>
      </c>
    </row>
    <row r="6939" customFormat="false" ht="15" hidden="false" customHeight="false" outlineLevel="0" collapsed="false">
      <c r="A6939" s="0" t="s">
        <v>14707</v>
      </c>
      <c r="B6939" s="0" t="s">
        <v>6046</v>
      </c>
      <c r="C6939" s="0" t="s">
        <v>8428</v>
      </c>
      <c r="D6939" s="0" t="n">
        <v>1</v>
      </c>
      <c r="E6939" s="8" t="n">
        <v>8599</v>
      </c>
      <c r="F6939" s="0" t="n">
        <v>10</v>
      </c>
      <c r="G6939" s="8" t="n">
        <v>7739.1</v>
      </c>
      <c r="H6939" s="0" t="str">
        <f aca="false">INDEX(Products!$C:$C,MATCH(C6939,Products!$A:$A,0))</f>
        <v>Home &amp; Kitchen</v>
      </c>
      <c r="I6939" s="0" t="str">
        <f aca="false">INDEX(Orders!$D:$D,MATCH(B6939,Orders!$A:$A,0))</f>
        <v>Delivered</v>
      </c>
      <c r="J6939" s="8" t="n">
        <f aca="false">INDEX(Products!$E:$E,MATCH(C6939,Products!$A:$A,0))</f>
        <v>5346.13</v>
      </c>
      <c r="K6939" s="8" t="n">
        <f aca="false">D6939*J6939</f>
        <v>5346.13</v>
      </c>
    </row>
    <row r="6940" customFormat="false" ht="15" hidden="false" customHeight="false" outlineLevel="0" collapsed="false">
      <c r="A6940" s="0" t="s">
        <v>14708</v>
      </c>
      <c r="B6940" s="0" t="s">
        <v>6047</v>
      </c>
      <c r="C6940" s="0" t="s">
        <v>7801</v>
      </c>
      <c r="D6940" s="0" t="n">
        <v>2</v>
      </c>
      <c r="E6940" s="8" t="n">
        <v>2889</v>
      </c>
      <c r="F6940" s="0" t="n">
        <v>30</v>
      </c>
      <c r="G6940" s="8" t="n">
        <v>4044.6</v>
      </c>
      <c r="H6940" s="0" t="str">
        <f aca="false">INDEX(Products!$C:$C,MATCH(C6940,Products!$A:$A,0))</f>
        <v>Fashion</v>
      </c>
      <c r="I6940" s="0" t="str">
        <f aca="false">INDEX(Orders!$D:$D,MATCH(B6940,Orders!$A:$A,0))</f>
        <v>Returned</v>
      </c>
      <c r="J6940" s="8" t="n">
        <f aca="false">INDEX(Products!$E:$E,MATCH(C6940,Products!$A:$A,0))</f>
        <v>1991.35</v>
      </c>
      <c r="K6940" s="8" t="n">
        <f aca="false">D6940*J6940</f>
        <v>3982.7</v>
      </c>
    </row>
    <row r="6941" customFormat="false" ht="15" hidden="false" customHeight="false" outlineLevel="0" collapsed="false">
      <c r="A6941" s="0" t="s">
        <v>14709</v>
      </c>
      <c r="B6941" s="0" t="s">
        <v>6047</v>
      </c>
      <c r="C6941" s="0" t="s">
        <v>7853</v>
      </c>
      <c r="D6941" s="0" t="n">
        <v>1</v>
      </c>
      <c r="E6941" s="8" t="n">
        <v>1989</v>
      </c>
      <c r="F6941" s="0" t="n">
        <v>0</v>
      </c>
      <c r="G6941" s="8" t="n">
        <v>1989</v>
      </c>
      <c r="H6941" s="0" t="str">
        <f aca="false">INDEX(Products!$C:$C,MATCH(C6941,Products!$A:$A,0))</f>
        <v>Fashion</v>
      </c>
      <c r="I6941" s="0" t="str">
        <f aca="false">INDEX(Orders!$D:$D,MATCH(B6941,Orders!$A:$A,0))</f>
        <v>Returned</v>
      </c>
      <c r="J6941" s="8" t="n">
        <f aca="false">INDEX(Products!$E:$E,MATCH(C6941,Products!$A:$A,0))</f>
        <v>1234.69</v>
      </c>
      <c r="K6941" s="8" t="n">
        <f aca="false">D6941*J6941</f>
        <v>1234.69</v>
      </c>
    </row>
    <row r="6942" customFormat="false" ht="15" hidden="false" customHeight="false" outlineLevel="0" collapsed="false">
      <c r="A6942" s="0" t="s">
        <v>14710</v>
      </c>
      <c r="B6942" s="0" t="s">
        <v>6047</v>
      </c>
      <c r="C6942" s="0" t="s">
        <v>7731</v>
      </c>
      <c r="D6942" s="0" t="n">
        <v>1</v>
      </c>
      <c r="E6942" s="8" t="n">
        <v>20750</v>
      </c>
      <c r="F6942" s="0" t="n">
        <v>15</v>
      </c>
      <c r="G6942" s="8" t="n">
        <v>17637.5</v>
      </c>
      <c r="H6942" s="0" t="str">
        <f aca="false">INDEX(Products!$C:$C,MATCH(C6942,Products!$A:$A,0))</f>
        <v>Electronics</v>
      </c>
      <c r="I6942" s="0" t="str">
        <f aca="false">INDEX(Orders!$D:$D,MATCH(B6942,Orders!$A:$A,0))</f>
        <v>Returned</v>
      </c>
      <c r="J6942" s="8" t="n">
        <f aca="false">INDEX(Products!$E:$E,MATCH(C6942,Products!$A:$A,0))</f>
        <v>12173.79</v>
      </c>
      <c r="K6942" s="8" t="n">
        <f aca="false">D6942*J6942</f>
        <v>12173.79</v>
      </c>
    </row>
    <row r="6943" customFormat="false" ht="15" hidden="false" customHeight="false" outlineLevel="0" collapsed="false">
      <c r="A6943" s="0" t="s">
        <v>14711</v>
      </c>
      <c r="B6943" s="0" t="s">
        <v>6047</v>
      </c>
      <c r="C6943" s="0" t="s">
        <v>7607</v>
      </c>
      <c r="D6943" s="0" t="n">
        <v>1</v>
      </c>
      <c r="E6943" s="8" t="n">
        <v>26229</v>
      </c>
      <c r="F6943" s="0" t="n">
        <v>0</v>
      </c>
      <c r="G6943" s="8" t="n">
        <v>26229</v>
      </c>
      <c r="H6943" s="0" t="str">
        <f aca="false">INDEX(Products!$C:$C,MATCH(C6943,Products!$A:$A,0))</f>
        <v>Furniture</v>
      </c>
      <c r="I6943" s="0" t="str">
        <f aca="false">INDEX(Orders!$D:$D,MATCH(B6943,Orders!$A:$A,0))</f>
        <v>Returned</v>
      </c>
      <c r="J6943" s="8" t="n">
        <f aca="false">INDEX(Products!$E:$E,MATCH(C6943,Products!$A:$A,0))</f>
        <v>18876.62</v>
      </c>
      <c r="K6943" s="8" t="n">
        <f aca="false">D6943*J6943</f>
        <v>18876.62</v>
      </c>
    </row>
    <row r="6944" customFormat="false" ht="15" hidden="false" customHeight="false" outlineLevel="0" collapsed="false">
      <c r="A6944" s="0" t="s">
        <v>14712</v>
      </c>
      <c r="B6944" s="0" t="s">
        <v>6048</v>
      </c>
      <c r="C6944" s="0" t="s">
        <v>8051</v>
      </c>
      <c r="D6944" s="0" t="n">
        <v>1</v>
      </c>
      <c r="E6944" s="8" t="n">
        <v>9830</v>
      </c>
      <c r="F6944" s="0" t="n">
        <v>0</v>
      </c>
      <c r="G6944" s="8" t="n">
        <v>9830</v>
      </c>
      <c r="H6944" s="0" t="str">
        <f aca="false">INDEX(Products!$C:$C,MATCH(C6944,Products!$A:$A,0))</f>
        <v>Electronics</v>
      </c>
      <c r="I6944" s="0" t="str">
        <f aca="false">INDEX(Orders!$D:$D,MATCH(B6944,Orders!$A:$A,0))</f>
        <v>Returned</v>
      </c>
      <c r="J6944" s="8" t="n">
        <f aca="false">INDEX(Products!$E:$E,MATCH(C6944,Products!$A:$A,0))</f>
        <v>6404.84</v>
      </c>
      <c r="K6944" s="8" t="n">
        <f aca="false">D6944*J6944</f>
        <v>6404.84</v>
      </c>
    </row>
    <row r="6945" customFormat="false" ht="15" hidden="false" customHeight="false" outlineLevel="0" collapsed="false">
      <c r="A6945" s="0" t="s">
        <v>14713</v>
      </c>
      <c r="B6945" s="0" t="s">
        <v>6048</v>
      </c>
      <c r="C6945" s="0" t="s">
        <v>8118</v>
      </c>
      <c r="D6945" s="0" t="n">
        <v>2</v>
      </c>
      <c r="E6945" s="8" t="n">
        <v>2909</v>
      </c>
      <c r="F6945" s="0" t="n">
        <v>0</v>
      </c>
      <c r="G6945" s="8" t="n">
        <v>5818</v>
      </c>
      <c r="H6945" s="0" t="str">
        <f aca="false">INDEX(Products!$C:$C,MATCH(C6945,Products!$A:$A,0))</f>
        <v>Beauty &amp; Personal Care</v>
      </c>
      <c r="I6945" s="0" t="str">
        <f aca="false">INDEX(Orders!$D:$D,MATCH(B6945,Orders!$A:$A,0))</f>
        <v>Returned</v>
      </c>
      <c r="J6945" s="8" t="n">
        <f aca="false">INDEX(Products!$E:$E,MATCH(C6945,Products!$A:$A,0))</f>
        <v>1624.63</v>
      </c>
      <c r="K6945" s="8" t="n">
        <f aca="false">D6945*J6945</f>
        <v>3249.26</v>
      </c>
    </row>
    <row r="6946" customFormat="false" ht="15" hidden="false" customHeight="false" outlineLevel="0" collapsed="false">
      <c r="A6946" s="0" t="s">
        <v>14714</v>
      </c>
      <c r="B6946" s="0" t="s">
        <v>6050</v>
      </c>
      <c r="C6946" s="0" t="s">
        <v>7814</v>
      </c>
      <c r="D6946" s="0" t="n">
        <v>1</v>
      </c>
      <c r="E6946" s="8" t="n">
        <v>360</v>
      </c>
      <c r="F6946" s="0" t="n">
        <v>5</v>
      </c>
      <c r="G6946" s="8" t="n">
        <v>342</v>
      </c>
      <c r="H6946" s="0" t="str">
        <f aca="false">INDEX(Products!$C:$C,MATCH(C6946,Products!$A:$A,0))</f>
        <v>Grocery</v>
      </c>
      <c r="I6946" s="0" t="str">
        <f aca="false">INDEX(Orders!$D:$D,MATCH(B6946,Orders!$A:$A,0))</f>
        <v>Delivered</v>
      </c>
      <c r="J6946" s="8" t="n">
        <f aca="false">INDEX(Products!$E:$E,MATCH(C6946,Products!$A:$A,0))</f>
        <v>220.3</v>
      </c>
      <c r="K6946" s="8" t="n">
        <f aca="false">D6946*J6946</f>
        <v>220.3</v>
      </c>
    </row>
    <row r="6947" customFormat="false" ht="15" hidden="false" customHeight="false" outlineLevel="0" collapsed="false">
      <c r="A6947" s="0" t="s">
        <v>14715</v>
      </c>
      <c r="B6947" s="0" t="s">
        <v>6051</v>
      </c>
      <c r="C6947" s="0" t="s">
        <v>7644</v>
      </c>
      <c r="D6947" s="0" t="n">
        <v>1</v>
      </c>
      <c r="E6947" s="8" t="n">
        <v>14779</v>
      </c>
      <c r="F6947" s="0" t="n">
        <v>0</v>
      </c>
      <c r="G6947" s="8" t="n">
        <v>14779</v>
      </c>
      <c r="H6947" s="0" t="str">
        <f aca="false">INDEX(Products!$C:$C,MATCH(C6947,Products!$A:$A,0))</f>
        <v>Mobiles &amp; Accessories</v>
      </c>
      <c r="I6947" s="0" t="str">
        <f aca="false">INDEX(Orders!$D:$D,MATCH(B6947,Orders!$A:$A,0))</f>
        <v>Delivered</v>
      </c>
      <c r="J6947" s="8" t="n">
        <f aca="false">INDEX(Products!$E:$E,MATCH(C6947,Products!$A:$A,0))</f>
        <v>10119.61</v>
      </c>
      <c r="K6947" s="8" t="n">
        <f aca="false">D6947*J6947</f>
        <v>10119.61</v>
      </c>
    </row>
    <row r="6948" customFormat="false" ht="15" hidden="false" customHeight="false" outlineLevel="0" collapsed="false">
      <c r="A6948" s="0" t="s">
        <v>14716</v>
      </c>
      <c r="B6948" s="0" t="s">
        <v>6053</v>
      </c>
      <c r="C6948" s="0" t="s">
        <v>7982</v>
      </c>
      <c r="D6948" s="0" t="n">
        <v>1</v>
      </c>
      <c r="E6948" s="8" t="n">
        <v>2399</v>
      </c>
      <c r="F6948" s="0" t="n">
        <v>10</v>
      </c>
      <c r="G6948" s="8" t="n">
        <v>2159.1</v>
      </c>
      <c r="H6948" s="0" t="str">
        <f aca="false">INDEX(Products!$C:$C,MATCH(C6948,Products!$A:$A,0))</f>
        <v>Fashion</v>
      </c>
      <c r="I6948" s="0" t="str">
        <f aca="false">INDEX(Orders!$D:$D,MATCH(B6948,Orders!$A:$A,0))</f>
        <v>Delivered</v>
      </c>
      <c r="J6948" s="8" t="n">
        <f aca="false">INDEX(Products!$E:$E,MATCH(C6948,Products!$A:$A,0))</f>
        <v>1604.24</v>
      </c>
      <c r="K6948" s="8" t="n">
        <f aca="false">D6948*J6948</f>
        <v>1604.24</v>
      </c>
    </row>
    <row r="6949" customFormat="false" ht="15" hidden="false" customHeight="false" outlineLevel="0" collapsed="false">
      <c r="A6949" s="0" t="s">
        <v>14717</v>
      </c>
      <c r="B6949" s="0" t="s">
        <v>6054</v>
      </c>
      <c r="C6949" s="0" t="s">
        <v>7696</v>
      </c>
      <c r="D6949" s="0" t="n">
        <v>1</v>
      </c>
      <c r="E6949" s="8" t="n">
        <v>23569</v>
      </c>
      <c r="F6949" s="0" t="n">
        <v>15</v>
      </c>
      <c r="G6949" s="8" t="n">
        <v>20033.65</v>
      </c>
      <c r="H6949" s="0" t="str">
        <f aca="false">INDEX(Products!$C:$C,MATCH(C6949,Products!$A:$A,0))</f>
        <v>Electronics</v>
      </c>
      <c r="I6949" s="0" t="str">
        <f aca="false">INDEX(Orders!$D:$D,MATCH(B6949,Orders!$A:$A,0))</f>
        <v>Delivered</v>
      </c>
      <c r="J6949" s="8" t="n">
        <f aca="false">INDEX(Products!$E:$E,MATCH(C6949,Products!$A:$A,0))</f>
        <v>15487.44</v>
      </c>
      <c r="K6949" s="8" t="n">
        <f aca="false">D6949*J6949</f>
        <v>15487.44</v>
      </c>
    </row>
    <row r="6950" customFormat="false" ht="15" hidden="false" customHeight="false" outlineLevel="0" collapsed="false">
      <c r="A6950" s="0" t="s">
        <v>14718</v>
      </c>
      <c r="B6950" s="0" t="s">
        <v>6056</v>
      </c>
      <c r="C6950" s="0" t="s">
        <v>7624</v>
      </c>
      <c r="D6950" s="0" t="n">
        <v>1</v>
      </c>
      <c r="E6950" s="8" t="n">
        <v>14119</v>
      </c>
      <c r="F6950" s="0" t="n">
        <v>5</v>
      </c>
      <c r="G6950" s="8" t="n">
        <v>13413.05</v>
      </c>
      <c r="H6950" s="0" t="str">
        <f aca="false">INDEX(Products!$C:$C,MATCH(C6950,Products!$A:$A,0))</f>
        <v>Electronics</v>
      </c>
      <c r="I6950" s="0" t="str">
        <f aca="false">INDEX(Orders!$D:$D,MATCH(B6950,Orders!$A:$A,0))</f>
        <v>Delivered</v>
      </c>
      <c r="J6950" s="8" t="n">
        <f aca="false">INDEX(Products!$E:$E,MATCH(C6950,Products!$A:$A,0))</f>
        <v>9184.78</v>
      </c>
      <c r="K6950" s="8" t="n">
        <f aca="false">D6950*J6950</f>
        <v>9184.78</v>
      </c>
    </row>
    <row r="6951" customFormat="false" ht="15" hidden="false" customHeight="false" outlineLevel="0" collapsed="false">
      <c r="A6951" s="0" t="s">
        <v>14719</v>
      </c>
      <c r="B6951" s="0" t="s">
        <v>6057</v>
      </c>
      <c r="C6951" s="0" t="s">
        <v>8321</v>
      </c>
      <c r="D6951" s="0" t="n">
        <v>3</v>
      </c>
      <c r="E6951" s="8" t="n">
        <v>1329</v>
      </c>
      <c r="F6951" s="0" t="n">
        <v>0</v>
      </c>
      <c r="G6951" s="8" t="n">
        <v>3987</v>
      </c>
      <c r="H6951" s="0" t="str">
        <f aca="false">INDEX(Products!$C:$C,MATCH(C6951,Products!$A:$A,0))</f>
        <v>Home &amp; Kitchen</v>
      </c>
      <c r="I6951" s="0" t="str">
        <f aca="false">INDEX(Orders!$D:$D,MATCH(B6951,Orders!$A:$A,0))</f>
        <v>Cancelled</v>
      </c>
      <c r="J6951" s="8" t="n">
        <f aca="false">INDEX(Products!$E:$E,MATCH(C6951,Products!$A:$A,0))</f>
        <v>896.37</v>
      </c>
      <c r="K6951" s="8" t="n">
        <f aca="false">D6951*J6951</f>
        <v>2689.11</v>
      </c>
    </row>
    <row r="6952" customFormat="false" ht="15" hidden="false" customHeight="false" outlineLevel="0" collapsed="false">
      <c r="A6952" s="0" t="s">
        <v>14720</v>
      </c>
      <c r="B6952" s="0" t="s">
        <v>6057</v>
      </c>
      <c r="C6952" s="0" t="s">
        <v>7646</v>
      </c>
      <c r="D6952" s="0" t="n">
        <v>1</v>
      </c>
      <c r="E6952" s="8" t="n">
        <v>3610</v>
      </c>
      <c r="F6952" s="0" t="n">
        <v>10</v>
      </c>
      <c r="G6952" s="8" t="n">
        <v>3249</v>
      </c>
      <c r="H6952" s="0" t="str">
        <f aca="false">INDEX(Products!$C:$C,MATCH(C6952,Products!$A:$A,0))</f>
        <v>Fashion</v>
      </c>
      <c r="I6952" s="0" t="str">
        <f aca="false">INDEX(Orders!$D:$D,MATCH(B6952,Orders!$A:$A,0))</f>
        <v>Cancelled</v>
      </c>
      <c r="J6952" s="8" t="n">
        <f aca="false">INDEX(Products!$E:$E,MATCH(C6952,Products!$A:$A,0))</f>
        <v>2575.47</v>
      </c>
      <c r="K6952" s="8" t="n">
        <f aca="false">D6952*J6952</f>
        <v>2575.47</v>
      </c>
    </row>
    <row r="6953" customFormat="false" ht="15" hidden="false" customHeight="false" outlineLevel="0" collapsed="false">
      <c r="A6953" s="0" t="s">
        <v>14721</v>
      </c>
      <c r="B6953" s="0" t="s">
        <v>6058</v>
      </c>
      <c r="C6953" s="0" t="s">
        <v>7963</v>
      </c>
      <c r="D6953" s="0" t="n">
        <v>1</v>
      </c>
      <c r="E6953" s="8" t="n">
        <v>1509</v>
      </c>
      <c r="F6953" s="0" t="n">
        <v>0</v>
      </c>
      <c r="G6953" s="8" t="n">
        <v>1509</v>
      </c>
      <c r="H6953" s="0" t="str">
        <f aca="false">INDEX(Products!$C:$C,MATCH(C6953,Products!$A:$A,0))</f>
        <v>Books</v>
      </c>
      <c r="I6953" s="0" t="str">
        <f aca="false">INDEX(Orders!$D:$D,MATCH(B6953,Orders!$A:$A,0))</f>
        <v>Delivered</v>
      </c>
      <c r="J6953" s="8" t="n">
        <f aca="false">INDEX(Products!$E:$E,MATCH(C6953,Products!$A:$A,0))</f>
        <v>849.27</v>
      </c>
      <c r="K6953" s="8" t="n">
        <f aca="false">D6953*J6953</f>
        <v>849.27</v>
      </c>
    </row>
    <row r="6954" customFormat="false" ht="15" hidden="false" customHeight="false" outlineLevel="0" collapsed="false">
      <c r="A6954" s="0" t="s">
        <v>14722</v>
      </c>
      <c r="B6954" s="0" t="s">
        <v>6059</v>
      </c>
      <c r="C6954" s="0" t="s">
        <v>8428</v>
      </c>
      <c r="D6954" s="0" t="n">
        <v>1</v>
      </c>
      <c r="E6954" s="8" t="n">
        <v>8599</v>
      </c>
      <c r="F6954" s="0" t="n">
        <v>5</v>
      </c>
      <c r="G6954" s="8" t="n">
        <v>8169.05</v>
      </c>
      <c r="H6954" s="0" t="str">
        <f aca="false">INDEX(Products!$C:$C,MATCH(C6954,Products!$A:$A,0))</f>
        <v>Home &amp; Kitchen</v>
      </c>
      <c r="I6954" s="0" t="str">
        <f aca="false">INDEX(Orders!$D:$D,MATCH(B6954,Orders!$A:$A,0))</f>
        <v>Delivered</v>
      </c>
      <c r="J6954" s="8" t="n">
        <f aca="false">INDEX(Products!$E:$E,MATCH(C6954,Products!$A:$A,0))</f>
        <v>5346.13</v>
      </c>
      <c r="K6954" s="8" t="n">
        <f aca="false">D6954*J6954</f>
        <v>5346.13</v>
      </c>
    </row>
    <row r="6955" customFormat="false" ht="15" hidden="false" customHeight="false" outlineLevel="0" collapsed="false">
      <c r="A6955" s="0" t="s">
        <v>14723</v>
      </c>
      <c r="B6955" s="0" t="s">
        <v>6059</v>
      </c>
      <c r="C6955" s="0" t="s">
        <v>7801</v>
      </c>
      <c r="D6955" s="0" t="n">
        <v>1</v>
      </c>
      <c r="E6955" s="8" t="n">
        <v>2889</v>
      </c>
      <c r="F6955" s="0" t="n">
        <v>10</v>
      </c>
      <c r="G6955" s="8" t="n">
        <v>2600.1</v>
      </c>
      <c r="H6955" s="0" t="str">
        <f aca="false">INDEX(Products!$C:$C,MATCH(C6955,Products!$A:$A,0))</f>
        <v>Fashion</v>
      </c>
      <c r="I6955" s="0" t="str">
        <f aca="false">INDEX(Orders!$D:$D,MATCH(B6955,Orders!$A:$A,0))</f>
        <v>Delivered</v>
      </c>
      <c r="J6955" s="8" t="n">
        <f aca="false">INDEX(Products!$E:$E,MATCH(C6955,Products!$A:$A,0))</f>
        <v>1991.35</v>
      </c>
      <c r="K6955" s="8" t="n">
        <f aca="false">D6955*J6955</f>
        <v>1991.35</v>
      </c>
    </row>
    <row r="6956" customFormat="false" ht="15" hidden="false" customHeight="false" outlineLevel="0" collapsed="false">
      <c r="A6956" s="0" t="s">
        <v>14724</v>
      </c>
      <c r="B6956" s="0" t="s">
        <v>6060</v>
      </c>
      <c r="C6956" s="0" t="s">
        <v>7601</v>
      </c>
      <c r="D6956" s="0" t="n">
        <v>1</v>
      </c>
      <c r="E6956" s="8" t="n">
        <v>25819</v>
      </c>
      <c r="F6956" s="0" t="n">
        <v>15</v>
      </c>
      <c r="G6956" s="8" t="n">
        <v>21946.15</v>
      </c>
      <c r="H6956" s="0" t="str">
        <f aca="false">INDEX(Products!$C:$C,MATCH(C6956,Products!$A:$A,0))</f>
        <v>Furniture</v>
      </c>
      <c r="I6956" s="0" t="str">
        <f aca="false">INDEX(Orders!$D:$D,MATCH(B6956,Orders!$A:$A,0))</f>
        <v>Delivered</v>
      </c>
      <c r="J6956" s="8" t="n">
        <f aca="false">INDEX(Products!$E:$E,MATCH(C6956,Products!$A:$A,0))</f>
        <v>17102.88</v>
      </c>
      <c r="K6956" s="8" t="n">
        <f aca="false">D6956*J6956</f>
        <v>17102.88</v>
      </c>
    </row>
    <row r="6957" customFormat="false" ht="15" hidden="false" customHeight="false" outlineLevel="0" collapsed="false">
      <c r="A6957" s="0" t="s">
        <v>14725</v>
      </c>
      <c r="B6957" s="0" t="s">
        <v>6061</v>
      </c>
      <c r="C6957" s="0" t="s">
        <v>7661</v>
      </c>
      <c r="D6957" s="0" t="n">
        <v>2</v>
      </c>
      <c r="E6957" s="8" t="n">
        <v>499</v>
      </c>
      <c r="F6957" s="0" t="n">
        <v>30</v>
      </c>
      <c r="G6957" s="8" t="n">
        <v>698.6</v>
      </c>
      <c r="H6957" s="0" t="str">
        <f aca="false">INDEX(Products!$C:$C,MATCH(C6957,Products!$A:$A,0))</f>
        <v>Beauty &amp; Personal Care</v>
      </c>
      <c r="I6957" s="0" t="str">
        <f aca="false">INDEX(Orders!$D:$D,MATCH(B6957,Orders!$A:$A,0))</f>
        <v>Delivered</v>
      </c>
      <c r="J6957" s="8" t="n">
        <f aca="false">INDEX(Products!$E:$E,MATCH(C6957,Products!$A:$A,0))</f>
        <v>296.64</v>
      </c>
      <c r="K6957" s="8" t="n">
        <f aca="false">D6957*J6957</f>
        <v>593.28</v>
      </c>
    </row>
    <row r="6958" customFormat="false" ht="15" hidden="false" customHeight="false" outlineLevel="0" collapsed="false">
      <c r="A6958" s="0" t="s">
        <v>14726</v>
      </c>
      <c r="B6958" s="0" t="s">
        <v>6061</v>
      </c>
      <c r="C6958" s="0" t="s">
        <v>7676</v>
      </c>
      <c r="D6958" s="0" t="n">
        <v>1</v>
      </c>
      <c r="E6958" s="8" t="n">
        <v>33759</v>
      </c>
      <c r="F6958" s="0" t="n">
        <v>0</v>
      </c>
      <c r="G6958" s="8" t="n">
        <v>33759</v>
      </c>
      <c r="H6958" s="0" t="str">
        <f aca="false">INDEX(Products!$C:$C,MATCH(C6958,Products!$A:$A,0))</f>
        <v>Furniture</v>
      </c>
      <c r="I6958" s="0" t="str">
        <f aca="false">INDEX(Orders!$D:$D,MATCH(B6958,Orders!$A:$A,0))</f>
        <v>Delivered</v>
      </c>
      <c r="J6958" s="8" t="n">
        <f aca="false">INDEX(Products!$E:$E,MATCH(C6958,Products!$A:$A,0))</f>
        <v>19897.05</v>
      </c>
      <c r="K6958" s="8" t="n">
        <f aca="false">D6958*J6958</f>
        <v>19897.05</v>
      </c>
    </row>
    <row r="6959" customFormat="false" ht="15" hidden="false" customHeight="false" outlineLevel="0" collapsed="false">
      <c r="A6959" s="0" t="s">
        <v>14727</v>
      </c>
      <c r="B6959" s="0" t="s">
        <v>6062</v>
      </c>
      <c r="C6959" s="0" t="s">
        <v>7814</v>
      </c>
      <c r="D6959" s="0" t="n">
        <v>2</v>
      </c>
      <c r="E6959" s="8" t="n">
        <v>360</v>
      </c>
      <c r="F6959" s="0" t="n">
        <v>10</v>
      </c>
      <c r="G6959" s="8" t="n">
        <v>648</v>
      </c>
      <c r="H6959" s="0" t="str">
        <f aca="false">INDEX(Products!$C:$C,MATCH(C6959,Products!$A:$A,0))</f>
        <v>Grocery</v>
      </c>
      <c r="I6959" s="0" t="str">
        <f aca="false">INDEX(Orders!$D:$D,MATCH(B6959,Orders!$A:$A,0))</f>
        <v>Delivered</v>
      </c>
      <c r="J6959" s="8" t="n">
        <f aca="false">INDEX(Products!$E:$E,MATCH(C6959,Products!$A:$A,0))</f>
        <v>220.3</v>
      </c>
      <c r="K6959" s="8" t="n">
        <f aca="false">D6959*J6959</f>
        <v>440.6</v>
      </c>
    </row>
    <row r="6960" customFormat="false" ht="15" hidden="false" customHeight="false" outlineLevel="0" collapsed="false">
      <c r="A6960" s="0" t="s">
        <v>14728</v>
      </c>
      <c r="B6960" s="0" t="s">
        <v>6063</v>
      </c>
      <c r="C6960" s="0" t="s">
        <v>7723</v>
      </c>
      <c r="D6960" s="0" t="n">
        <v>1</v>
      </c>
      <c r="E6960" s="8" t="n">
        <v>26310</v>
      </c>
      <c r="F6960" s="0" t="n">
        <v>10</v>
      </c>
      <c r="G6960" s="8" t="n">
        <v>23679</v>
      </c>
      <c r="H6960" s="0" t="str">
        <f aca="false">INDEX(Products!$C:$C,MATCH(C6960,Products!$A:$A,0))</f>
        <v>Electronics</v>
      </c>
      <c r="I6960" s="0" t="str">
        <f aca="false">INDEX(Orders!$D:$D,MATCH(B6960,Orders!$A:$A,0))</f>
        <v>Delivered</v>
      </c>
      <c r="J6960" s="8" t="n">
        <f aca="false">INDEX(Products!$E:$E,MATCH(C6960,Products!$A:$A,0))</f>
        <v>16349.67</v>
      </c>
      <c r="K6960" s="8" t="n">
        <f aca="false">D6960*J6960</f>
        <v>16349.67</v>
      </c>
    </row>
    <row r="6961" customFormat="false" ht="15" hidden="false" customHeight="false" outlineLevel="0" collapsed="false">
      <c r="A6961" s="0" t="s">
        <v>14729</v>
      </c>
      <c r="B6961" s="0" t="s">
        <v>6063</v>
      </c>
      <c r="C6961" s="0" t="s">
        <v>7790</v>
      </c>
      <c r="D6961" s="0" t="n">
        <v>2</v>
      </c>
      <c r="E6961" s="8" t="n">
        <v>629</v>
      </c>
      <c r="F6961" s="0" t="n">
        <v>20</v>
      </c>
      <c r="G6961" s="8" t="n">
        <v>1006.4</v>
      </c>
      <c r="H6961" s="0" t="str">
        <f aca="false">INDEX(Products!$C:$C,MATCH(C6961,Products!$A:$A,0))</f>
        <v>Grocery</v>
      </c>
      <c r="I6961" s="0" t="str">
        <f aca="false">INDEX(Orders!$D:$D,MATCH(B6961,Orders!$A:$A,0))</f>
        <v>Delivered</v>
      </c>
      <c r="J6961" s="8" t="n">
        <f aca="false">INDEX(Products!$E:$E,MATCH(C6961,Products!$A:$A,0))</f>
        <v>377.09</v>
      </c>
      <c r="K6961" s="8" t="n">
        <f aca="false">D6961*J6961</f>
        <v>754.18</v>
      </c>
    </row>
    <row r="6962" customFormat="false" ht="15" hidden="false" customHeight="false" outlineLevel="0" collapsed="false">
      <c r="A6962" s="0" t="s">
        <v>14730</v>
      </c>
      <c r="B6962" s="0" t="s">
        <v>6065</v>
      </c>
      <c r="C6962" s="0" t="s">
        <v>7636</v>
      </c>
      <c r="D6962" s="0" t="n">
        <v>2</v>
      </c>
      <c r="E6962" s="8" t="n">
        <v>10879</v>
      </c>
      <c r="F6962" s="0" t="n">
        <v>15</v>
      </c>
      <c r="G6962" s="8" t="n">
        <v>18494.3</v>
      </c>
      <c r="H6962" s="0" t="str">
        <f aca="false">INDEX(Products!$C:$C,MATCH(C6962,Products!$A:$A,0))</f>
        <v>Home &amp; Kitchen</v>
      </c>
      <c r="I6962" s="0" t="str">
        <f aca="false">INDEX(Orders!$D:$D,MATCH(B6962,Orders!$A:$A,0))</f>
        <v>Returned</v>
      </c>
      <c r="J6962" s="8" t="n">
        <f aca="false">INDEX(Products!$E:$E,MATCH(C6962,Products!$A:$A,0))</f>
        <v>7860.38</v>
      </c>
      <c r="K6962" s="8" t="n">
        <f aca="false">D6962*J6962</f>
        <v>15720.76</v>
      </c>
    </row>
    <row r="6963" customFormat="false" ht="15" hidden="false" customHeight="false" outlineLevel="0" collapsed="false">
      <c r="A6963" s="0" t="s">
        <v>14731</v>
      </c>
      <c r="B6963" s="0" t="s">
        <v>6065</v>
      </c>
      <c r="C6963" s="0" t="s">
        <v>8215</v>
      </c>
      <c r="D6963" s="0" t="n">
        <v>1</v>
      </c>
      <c r="E6963" s="8" t="n">
        <v>9779</v>
      </c>
      <c r="F6963" s="0" t="n">
        <v>5</v>
      </c>
      <c r="G6963" s="8" t="n">
        <v>9290.05</v>
      </c>
      <c r="H6963" s="0" t="str">
        <f aca="false">INDEX(Products!$C:$C,MATCH(C6963,Products!$A:$A,0))</f>
        <v>Sports &amp; Fitness</v>
      </c>
      <c r="I6963" s="0" t="str">
        <f aca="false">INDEX(Orders!$D:$D,MATCH(B6963,Orders!$A:$A,0))</f>
        <v>Returned</v>
      </c>
      <c r="J6963" s="8" t="n">
        <f aca="false">INDEX(Products!$E:$E,MATCH(C6963,Products!$A:$A,0))</f>
        <v>6391.57</v>
      </c>
      <c r="K6963" s="8" t="n">
        <f aca="false">D6963*J6963</f>
        <v>6391.57</v>
      </c>
    </row>
    <row r="6964" customFormat="false" ht="15" hidden="false" customHeight="false" outlineLevel="0" collapsed="false">
      <c r="A6964" s="0" t="s">
        <v>14732</v>
      </c>
      <c r="B6964" s="0" t="s">
        <v>6067</v>
      </c>
      <c r="C6964" s="0" t="s">
        <v>8034</v>
      </c>
      <c r="D6964" s="0" t="n">
        <v>1</v>
      </c>
      <c r="E6964" s="8" t="n">
        <v>59079</v>
      </c>
      <c r="F6964" s="0" t="n">
        <v>5</v>
      </c>
      <c r="G6964" s="8" t="n">
        <v>56125.05</v>
      </c>
      <c r="H6964" s="0" t="str">
        <f aca="false">INDEX(Products!$C:$C,MATCH(C6964,Products!$A:$A,0))</f>
        <v>Mobiles &amp; Accessories</v>
      </c>
      <c r="I6964" s="0" t="str">
        <f aca="false">INDEX(Orders!$D:$D,MATCH(B6964,Orders!$A:$A,0))</f>
        <v>Delivered</v>
      </c>
      <c r="J6964" s="8" t="n">
        <f aca="false">INDEX(Products!$E:$E,MATCH(C6964,Products!$A:$A,0))</f>
        <v>35568.35</v>
      </c>
      <c r="K6964" s="8" t="n">
        <f aca="false">D6964*J6964</f>
        <v>35568.35</v>
      </c>
    </row>
    <row r="6965" customFormat="false" ht="15" hidden="false" customHeight="false" outlineLevel="0" collapsed="false">
      <c r="A6965" s="0" t="s">
        <v>14733</v>
      </c>
      <c r="B6965" s="0" t="s">
        <v>6068</v>
      </c>
      <c r="C6965" s="0" t="s">
        <v>8130</v>
      </c>
      <c r="D6965" s="0" t="n">
        <v>1</v>
      </c>
      <c r="E6965" s="8" t="n">
        <v>7929</v>
      </c>
      <c r="F6965" s="0" t="n">
        <v>30</v>
      </c>
      <c r="G6965" s="8" t="n">
        <v>5550.3</v>
      </c>
      <c r="H6965" s="0" t="str">
        <f aca="false">INDEX(Products!$C:$C,MATCH(C6965,Products!$A:$A,0))</f>
        <v>Home &amp; Kitchen</v>
      </c>
      <c r="I6965" s="0" t="str">
        <f aca="false">INDEX(Orders!$D:$D,MATCH(B6965,Orders!$A:$A,0))</f>
        <v>Delivered</v>
      </c>
      <c r="J6965" s="8" t="n">
        <f aca="false">INDEX(Products!$E:$E,MATCH(C6965,Products!$A:$A,0))</f>
        <v>4469.51</v>
      </c>
      <c r="K6965" s="8" t="n">
        <f aca="false">D6965*J6965</f>
        <v>4469.51</v>
      </c>
    </row>
    <row r="6966" customFormat="false" ht="15" hidden="false" customHeight="false" outlineLevel="0" collapsed="false">
      <c r="A6966" s="0" t="s">
        <v>14734</v>
      </c>
      <c r="B6966" s="0" t="s">
        <v>6068</v>
      </c>
      <c r="C6966" s="0" t="s">
        <v>7769</v>
      </c>
      <c r="D6966" s="0" t="n">
        <v>1</v>
      </c>
      <c r="E6966" s="8" t="n">
        <v>14609</v>
      </c>
      <c r="F6966" s="0" t="n">
        <v>5</v>
      </c>
      <c r="G6966" s="8" t="n">
        <v>13878.55</v>
      </c>
      <c r="H6966" s="0" t="str">
        <f aca="false">INDEX(Products!$C:$C,MATCH(C6966,Products!$A:$A,0))</f>
        <v>Home &amp; Kitchen</v>
      </c>
      <c r="I6966" s="0" t="str">
        <f aca="false">INDEX(Orders!$D:$D,MATCH(B6966,Orders!$A:$A,0))</f>
        <v>Delivered</v>
      </c>
      <c r="J6966" s="8" t="n">
        <f aca="false">INDEX(Products!$E:$E,MATCH(C6966,Products!$A:$A,0))</f>
        <v>8695.64</v>
      </c>
      <c r="K6966" s="8" t="n">
        <f aca="false">D6966*J6966</f>
        <v>8695.64</v>
      </c>
    </row>
    <row r="6967" customFormat="false" ht="15" hidden="false" customHeight="false" outlineLevel="0" collapsed="false">
      <c r="A6967" s="0" t="s">
        <v>14735</v>
      </c>
      <c r="B6967" s="0" t="s">
        <v>6069</v>
      </c>
      <c r="C6967" s="0" t="s">
        <v>7701</v>
      </c>
      <c r="D6967" s="0" t="n">
        <v>1</v>
      </c>
      <c r="E6967" s="8" t="n">
        <v>36479</v>
      </c>
      <c r="F6967" s="0" t="n">
        <v>0</v>
      </c>
      <c r="G6967" s="8" t="n">
        <v>36479</v>
      </c>
      <c r="H6967" s="0" t="str">
        <f aca="false">INDEX(Products!$C:$C,MATCH(C6967,Products!$A:$A,0))</f>
        <v>Electronics</v>
      </c>
      <c r="I6967" s="0" t="str">
        <f aca="false">INDEX(Orders!$D:$D,MATCH(B6967,Orders!$A:$A,0))</f>
        <v>Delivered</v>
      </c>
      <c r="J6967" s="8" t="n">
        <f aca="false">INDEX(Products!$E:$E,MATCH(C6967,Products!$A:$A,0))</f>
        <v>23417.07</v>
      </c>
      <c r="K6967" s="8" t="n">
        <f aca="false">D6967*J6967</f>
        <v>23417.07</v>
      </c>
    </row>
    <row r="6968" customFormat="false" ht="15" hidden="false" customHeight="false" outlineLevel="0" collapsed="false">
      <c r="A6968" s="0" t="s">
        <v>14736</v>
      </c>
      <c r="B6968" s="0" t="s">
        <v>6070</v>
      </c>
      <c r="C6968" s="0" t="s">
        <v>7736</v>
      </c>
      <c r="D6968" s="0" t="n">
        <v>1</v>
      </c>
      <c r="E6968" s="8" t="n">
        <v>569</v>
      </c>
      <c r="F6968" s="0" t="n">
        <v>5</v>
      </c>
      <c r="G6968" s="8" t="n">
        <v>540.55</v>
      </c>
      <c r="H6968" s="0" t="str">
        <f aca="false">INDEX(Products!$C:$C,MATCH(C6968,Products!$A:$A,0))</f>
        <v>Beauty &amp; Personal Care</v>
      </c>
      <c r="I6968" s="0" t="str">
        <f aca="false">INDEX(Orders!$D:$D,MATCH(B6968,Orders!$A:$A,0))</f>
        <v>Delivered</v>
      </c>
      <c r="J6968" s="8" t="n">
        <f aca="false">INDEX(Products!$E:$E,MATCH(C6968,Products!$A:$A,0))</f>
        <v>400.07</v>
      </c>
      <c r="K6968" s="8" t="n">
        <f aca="false">D6968*J6968</f>
        <v>400.07</v>
      </c>
    </row>
    <row r="6969" customFormat="false" ht="15" hidden="false" customHeight="false" outlineLevel="0" collapsed="false">
      <c r="A6969" s="0" t="s">
        <v>14737</v>
      </c>
      <c r="B6969" s="0" t="s">
        <v>6071</v>
      </c>
      <c r="C6969" s="0" t="s">
        <v>8083</v>
      </c>
      <c r="D6969" s="0" t="n">
        <v>2</v>
      </c>
      <c r="E6969" s="8" t="n">
        <v>1749</v>
      </c>
      <c r="F6969" s="0" t="n">
        <v>15</v>
      </c>
      <c r="G6969" s="8" t="n">
        <v>2973.3</v>
      </c>
      <c r="H6969" s="0" t="str">
        <f aca="false">INDEX(Products!$C:$C,MATCH(C6969,Products!$A:$A,0))</f>
        <v>Fashion</v>
      </c>
      <c r="I6969" s="0" t="str">
        <f aca="false">INDEX(Orders!$D:$D,MATCH(B6969,Orders!$A:$A,0))</f>
        <v>Delivered</v>
      </c>
      <c r="J6969" s="8" t="n">
        <f aca="false">INDEX(Products!$E:$E,MATCH(C6969,Products!$A:$A,0))</f>
        <v>1085.41</v>
      </c>
      <c r="K6969" s="8" t="n">
        <f aca="false">D6969*J6969</f>
        <v>2170.82</v>
      </c>
    </row>
    <row r="6970" customFormat="false" ht="15" hidden="false" customHeight="false" outlineLevel="0" collapsed="false">
      <c r="A6970" s="0" t="s">
        <v>14738</v>
      </c>
      <c r="B6970" s="0" t="s">
        <v>6071</v>
      </c>
      <c r="C6970" s="0" t="s">
        <v>7659</v>
      </c>
      <c r="D6970" s="0" t="n">
        <v>1</v>
      </c>
      <c r="E6970" s="8" t="n">
        <v>2609</v>
      </c>
      <c r="F6970" s="0" t="n">
        <v>0</v>
      </c>
      <c r="G6970" s="8" t="n">
        <v>2609</v>
      </c>
      <c r="H6970" s="0" t="str">
        <f aca="false">INDEX(Products!$C:$C,MATCH(C6970,Products!$A:$A,0))</f>
        <v>Fashion</v>
      </c>
      <c r="I6970" s="0" t="str">
        <f aca="false">INDEX(Orders!$D:$D,MATCH(B6970,Orders!$A:$A,0))</f>
        <v>Delivered</v>
      </c>
      <c r="J6970" s="8" t="n">
        <f aca="false">INDEX(Products!$E:$E,MATCH(C6970,Products!$A:$A,0))</f>
        <v>1780.61</v>
      </c>
      <c r="K6970" s="8" t="n">
        <f aca="false">D6970*J6970</f>
        <v>1780.61</v>
      </c>
    </row>
    <row r="6971" customFormat="false" ht="15" hidden="false" customHeight="false" outlineLevel="0" collapsed="false">
      <c r="A6971" s="0" t="s">
        <v>14739</v>
      </c>
      <c r="B6971" s="0" t="s">
        <v>6072</v>
      </c>
      <c r="C6971" s="0" t="s">
        <v>7655</v>
      </c>
      <c r="D6971" s="0" t="n">
        <v>3</v>
      </c>
      <c r="E6971" s="8" t="n">
        <v>1059</v>
      </c>
      <c r="F6971" s="0" t="n">
        <v>10</v>
      </c>
      <c r="G6971" s="8" t="n">
        <v>2859.3</v>
      </c>
      <c r="H6971" s="0" t="str">
        <f aca="false">INDEX(Products!$C:$C,MATCH(C6971,Products!$A:$A,0))</f>
        <v>Fashion</v>
      </c>
      <c r="I6971" s="0" t="str">
        <f aca="false">INDEX(Orders!$D:$D,MATCH(B6971,Orders!$A:$A,0))</f>
        <v>Delivered</v>
      </c>
      <c r="J6971" s="8" t="n">
        <f aca="false">INDEX(Products!$E:$E,MATCH(C6971,Products!$A:$A,0))</f>
        <v>616.44</v>
      </c>
      <c r="K6971" s="8" t="n">
        <f aca="false">D6971*J6971</f>
        <v>1849.32</v>
      </c>
    </row>
    <row r="6972" customFormat="false" ht="15" hidden="false" customHeight="false" outlineLevel="0" collapsed="false">
      <c r="A6972" s="0" t="s">
        <v>14740</v>
      </c>
      <c r="B6972" s="0" t="s">
        <v>6073</v>
      </c>
      <c r="C6972" s="0" t="s">
        <v>7642</v>
      </c>
      <c r="D6972" s="0" t="n">
        <v>1</v>
      </c>
      <c r="E6972" s="8" t="n">
        <v>15499</v>
      </c>
      <c r="F6972" s="0" t="n">
        <v>15</v>
      </c>
      <c r="G6972" s="8" t="n">
        <v>13174.15</v>
      </c>
      <c r="H6972" s="0" t="str">
        <f aca="false">INDEX(Products!$C:$C,MATCH(C6972,Products!$A:$A,0))</f>
        <v>Electronics</v>
      </c>
      <c r="I6972" s="0" t="str">
        <f aca="false">INDEX(Orders!$D:$D,MATCH(B6972,Orders!$A:$A,0))</f>
        <v>Delivered</v>
      </c>
      <c r="J6972" s="8" t="n">
        <f aca="false">INDEX(Products!$E:$E,MATCH(C6972,Products!$A:$A,0))</f>
        <v>11174.87</v>
      </c>
      <c r="K6972" s="8" t="n">
        <f aca="false">D6972*J6972</f>
        <v>11174.87</v>
      </c>
    </row>
    <row r="6973" customFormat="false" ht="15" hidden="false" customHeight="false" outlineLevel="0" collapsed="false">
      <c r="A6973" s="0" t="s">
        <v>14741</v>
      </c>
      <c r="B6973" s="0" t="s">
        <v>6074</v>
      </c>
      <c r="C6973" s="0" t="s">
        <v>7648</v>
      </c>
      <c r="D6973" s="0" t="n">
        <v>1</v>
      </c>
      <c r="E6973" s="8" t="n">
        <v>2869</v>
      </c>
      <c r="F6973" s="0" t="n">
        <v>0</v>
      </c>
      <c r="G6973" s="8" t="n">
        <v>2869</v>
      </c>
      <c r="H6973" s="0" t="str">
        <f aca="false">INDEX(Products!$C:$C,MATCH(C6973,Products!$A:$A,0))</f>
        <v>Sports &amp; Fitness</v>
      </c>
      <c r="I6973" s="0" t="str">
        <f aca="false">INDEX(Orders!$D:$D,MATCH(B6973,Orders!$A:$A,0))</f>
        <v>Delivered</v>
      </c>
      <c r="J6973" s="8" t="n">
        <f aca="false">INDEX(Products!$E:$E,MATCH(C6973,Products!$A:$A,0))</f>
        <v>1957.62</v>
      </c>
      <c r="K6973" s="8" t="n">
        <f aca="false">D6973*J6973</f>
        <v>1957.62</v>
      </c>
    </row>
    <row r="6974" customFormat="false" ht="15" hidden="false" customHeight="false" outlineLevel="0" collapsed="false">
      <c r="A6974" s="0" t="s">
        <v>14742</v>
      </c>
      <c r="B6974" s="0" t="s">
        <v>6075</v>
      </c>
      <c r="C6974" s="0" t="s">
        <v>7655</v>
      </c>
      <c r="D6974" s="0" t="n">
        <v>1</v>
      </c>
      <c r="E6974" s="8" t="n">
        <v>1059</v>
      </c>
      <c r="F6974" s="0" t="n">
        <v>15</v>
      </c>
      <c r="G6974" s="8" t="n">
        <v>900.15</v>
      </c>
      <c r="H6974" s="0" t="str">
        <f aca="false">INDEX(Products!$C:$C,MATCH(C6974,Products!$A:$A,0))</f>
        <v>Fashion</v>
      </c>
      <c r="I6974" s="0" t="str">
        <f aca="false">INDEX(Orders!$D:$D,MATCH(B6974,Orders!$A:$A,0))</f>
        <v>Delivered</v>
      </c>
      <c r="J6974" s="8" t="n">
        <f aca="false">INDEX(Products!$E:$E,MATCH(C6974,Products!$A:$A,0))</f>
        <v>616.44</v>
      </c>
      <c r="K6974" s="8" t="n">
        <f aca="false">D6974*J6974</f>
        <v>616.44</v>
      </c>
    </row>
    <row r="6975" customFormat="false" ht="15" hidden="false" customHeight="false" outlineLevel="0" collapsed="false">
      <c r="A6975" s="0" t="s">
        <v>14743</v>
      </c>
      <c r="B6975" s="0" t="s">
        <v>6077</v>
      </c>
      <c r="C6975" s="0" t="s">
        <v>8065</v>
      </c>
      <c r="D6975" s="0" t="n">
        <v>1</v>
      </c>
      <c r="E6975" s="8" t="n">
        <v>4989</v>
      </c>
      <c r="F6975" s="0" t="n">
        <v>0</v>
      </c>
      <c r="G6975" s="8" t="n">
        <v>4989</v>
      </c>
      <c r="H6975" s="0" t="str">
        <f aca="false">INDEX(Products!$C:$C,MATCH(C6975,Products!$A:$A,0))</f>
        <v>Electronics</v>
      </c>
      <c r="I6975" s="0" t="str">
        <f aca="false">INDEX(Orders!$D:$D,MATCH(B6975,Orders!$A:$A,0))</f>
        <v>Delivered</v>
      </c>
      <c r="J6975" s="8" t="n">
        <f aca="false">INDEX(Products!$E:$E,MATCH(C6975,Products!$A:$A,0))</f>
        <v>3490.69</v>
      </c>
      <c r="K6975" s="8" t="n">
        <f aca="false">D6975*J6975</f>
        <v>3490.69</v>
      </c>
    </row>
    <row r="6976" customFormat="false" ht="15" hidden="false" customHeight="false" outlineLevel="0" collapsed="false">
      <c r="A6976" s="0" t="s">
        <v>14744</v>
      </c>
      <c r="B6976" s="0" t="s">
        <v>6079</v>
      </c>
      <c r="C6976" s="0" t="s">
        <v>7755</v>
      </c>
      <c r="D6976" s="0" t="n">
        <v>1</v>
      </c>
      <c r="E6976" s="8" t="n">
        <v>949</v>
      </c>
      <c r="F6976" s="0" t="n">
        <v>20</v>
      </c>
      <c r="G6976" s="8" t="n">
        <v>759.2</v>
      </c>
      <c r="H6976" s="0" t="str">
        <f aca="false">INDEX(Products!$C:$C,MATCH(C6976,Products!$A:$A,0))</f>
        <v>Books</v>
      </c>
      <c r="I6976" s="0" t="str">
        <f aca="false">INDEX(Orders!$D:$D,MATCH(B6976,Orders!$A:$A,0))</f>
        <v>Delivered</v>
      </c>
      <c r="J6976" s="8" t="n">
        <f aca="false">INDEX(Products!$E:$E,MATCH(C6976,Products!$A:$A,0))</f>
        <v>640.32</v>
      </c>
      <c r="K6976" s="8" t="n">
        <f aca="false">D6976*J6976</f>
        <v>640.32</v>
      </c>
    </row>
    <row r="6977" customFormat="false" ht="15" hidden="false" customHeight="false" outlineLevel="0" collapsed="false">
      <c r="A6977" s="0" t="s">
        <v>14745</v>
      </c>
      <c r="B6977" s="0" t="s">
        <v>6079</v>
      </c>
      <c r="C6977" s="0" t="s">
        <v>8147</v>
      </c>
      <c r="D6977" s="0" t="n">
        <v>1</v>
      </c>
      <c r="E6977" s="8" t="n">
        <v>8079</v>
      </c>
      <c r="F6977" s="0" t="n">
        <v>0</v>
      </c>
      <c r="G6977" s="8" t="n">
        <v>8079</v>
      </c>
      <c r="H6977" s="0" t="str">
        <f aca="false">INDEX(Products!$C:$C,MATCH(C6977,Products!$A:$A,0))</f>
        <v>Sports &amp; Fitness</v>
      </c>
      <c r="I6977" s="0" t="str">
        <f aca="false">INDEX(Orders!$D:$D,MATCH(B6977,Orders!$A:$A,0))</f>
        <v>Delivered</v>
      </c>
      <c r="J6977" s="8" t="n">
        <f aca="false">INDEX(Products!$E:$E,MATCH(C6977,Products!$A:$A,0))</f>
        <v>4706.34</v>
      </c>
      <c r="K6977" s="8" t="n">
        <f aca="false">D6977*J6977</f>
        <v>4706.34</v>
      </c>
    </row>
    <row r="6978" customFormat="false" ht="15" hidden="false" customHeight="false" outlineLevel="0" collapsed="false">
      <c r="A6978" s="0" t="s">
        <v>14746</v>
      </c>
      <c r="B6978" s="0" t="s">
        <v>6080</v>
      </c>
      <c r="C6978" s="0" t="s">
        <v>7603</v>
      </c>
      <c r="D6978" s="0" t="n">
        <v>1</v>
      </c>
      <c r="E6978" s="8" t="n">
        <v>20939</v>
      </c>
      <c r="F6978" s="0" t="n">
        <v>5</v>
      </c>
      <c r="G6978" s="8" t="n">
        <v>19892.05</v>
      </c>
      <c r="H6978" s="0" t="str">
        <f aca="false">INDEX(Products!$C:$C,MATCH(C6978,Products!$A:$A,0))</f>
        <v>Mobiles &amp; Accessories</v>
      </c>
      <c r="I6978" s="0" t="str">
        <f aca="false">INDEX(Orders!$D:$D,MATCH(B6978,Orders!$A:$A,0))</f>
        <v>Delivered</v>
      </c>
      <c r="J6978" s="8" t="n">
        <f aca="false">INDEX(Products!$E:$E,MATCH(C6978,Products!$A:$A,0))</f>
        <v>12008.73</v>
      </c>
      <c r="K6978" s="8" t="n">
        <f aca="false">D6978*J6978</f>
        <v>12008.73</v>
      </c>
    </row>
    <row r="6979" customFormat="false" ht="15" hidden="false" customHeight="false" outlineLevel="0" collapsed="false">
      <c r="A6979" s="0" t="s">
        <v>14747</v>
      </c>
      <c r="B6979" s="0" t="s">
        <v>6081</v>
      </c>
      <c r="C6979" s="0" t="s">
        <v>7657</v>
      </c>
      <c r="D6979" s="0" t="n">
        <v>1</v>
      </c>
      <c r="E6979" s="8" t="n">
        <v>2549</v>
      </c>
      <c r="F6979" s="0" t="n">
        <v>0</v>
      </c>
      <c r="G6979" s="8" t="n">
        <v>2549</v>
      </c>
      <c r="H6979" s="0" t="str">
        <f aca="false">INDEX(Products!$C:$C,MATCH(C6979,Products!$A:$A,0))</f>
        <v>Beauty &amp; Personal Care</v>
      </c>
      <c r="I6979" s="0" t="str">
        <f aca="false">INDEX(Orders!$D:$D,MATCH(B6979,Orders!$A:$A,0))</f>
        <v>Delivered</v>
      </c>
      <c r="J6979" s="8" t="n">
        <f aca="false">INDEX(Products!$E:$E,MATCH(C6979,Products!$A:$A,0))</f>
        <v>1757.39</v>
      </c>
      <c r="K6979" s="8" t="n">
        <f aca="false">D6979*J6979</f>
        <v>1757.39</v>
      </c>
    </row>
    <row r="6980" customFormat="false" ht="15" hidden="false" customHeight="false" outlineLevel="0" collapsed="false">
      <c r="A6980" s="0" t="s">
        <v>14748</v>
      </c>
      <c r="B6980" s="0" t="s">
        <v>6082</v>
      </c>
      <c r="C6980" s="0" t="s">
        <v>7914</v>
      </c>
      <c r="D6980" s="0" t="n">
        <v>1</v>
      </c>
      <c r="E6980" s="8" t="n">
        <v>1219</v>
      </c>
      <c r="F6980" s="0" t="n">
        <v>15</v>
      </c>
      <c r="G6980" s="8" t="n">
        <v>1036.15</v>
      </c>
      <c r="H6980" s="0" t="str">
        <f aca="false">INDEX(Products!$C:$C,MATCH(C6980,Products!$A:$A,0))</f>
        <v>Beauty &amp; Personal Care</v>
      </c>
      <c r="I6980" s="0" t="str">
        <f aca="false">INDEX(Orders!$D:$D,MATCH(B6980,Orders!$A:$A,0))</f>
        <v>Delivered</v>
      </c>
      <c r="J6980" s="8" t="n">
        <f aca="false">INDEX(Products!$E:$E,MATCH(C6980,Products!$A:$A,0))</f>
        <v>897.9</v>
      </c>
      <c r="K6980" s="8" t="n">
        <f aca="false">D6980*J6980</f>
        <v>897.9</v>
      </c>
    </row>
    <row r="6981" customFormat="false" ht="15" hidden="false" customHeight="false" outlineLevel="0" collapsed="false">
      <c r="A6981" s="0" t="s">
        <v>14749</v>
      </c>
      <c r="B6981" s="0" t="s">
        <v>6083</v>
      </c>
      <c r="C6981" s="0" t="s">
        <v>8083</v>
      </c>
      <c r="D6981" s="0" t="n">
        <v>2</v>
      </c>
      <c r="E6981" s="8" t="n">
        <v>1749</v>
      </c>
      <c r="F6981" s="0" t="n">
        <v>5</v>
      </c>
      <c r="G6981" s="8" t="n">
        <v>3323.1</v>
      </c>
      <c r="H6981" s="0" t="str">
        <f aca="false">INDEX(Products!$C:$C,MATCH(C6981,Products!$A:$A,0))</f>
        <v>Fashion</v>
      </c>
      <c r="I6981" s="0" t="str">
        <f aca="false">INDEX(Orders!$D:$D,MATCH(B6981,Orders!$A:$A,0))</f>
        <v>Delivered</v>
      </c>
      <c r="J6981" s="8" t="n">
        <f aca="false">INDEX(Products!$E:$E,MATCH(C6981,Products!$A:$A,0))</f>
        <v>1085.41</v>
      </c>
      <c r="K6981" s="8" t="n">
        <f aca="false">D6981*J6981</f>
        <v>2170.82</v>
      </c>
    </row>
    <row r="6982" customFormat="false" ht="15" hidden="false" customHeight="false" outlineLevel="0" collapsed="false">
      <c r="A6982" s="0" t="s">
        <v>14750</v>
      </c>
      <c r="B6982" s="0" t="s">
        <v>6083</v>
      </c>
      <c r="C6982" s="0" t="s">
        <v>7795</v>
      </c>
      <c r="D6982" s="0" t="n">
        <v>3</v>
      </c>
      <c r="E6982" s="8" t="n">
        <v>14009</v>
      </c>
      <c r="F6982" s="0" t="n">
        <v>10</v>
      </c>
      <c r="G6982" s="8" t="n">
        <v>37824.3</v>
      </c>
      <c r="H6982" s="0" t="str">
        <f aca="false">INDEX(Products!$C:$C,MATCH(C6982,Products!$A:$A,0))</f>
        <v>Electronics</v>
      </c>
      <c r="I6982" s="0" t="str">
        <f aca="false">INDEX(Orders!$D:$D,MATCH(B6982,Orders!$A:$A,0))</f>
        <v>Delivered</v>
      </c>
      <c r="J6982" s="8" t="n">
        <f aca="false">INDEX(Products!$E:$E,MATCH(C6982,Products!$A:$A,0))</f>
        <v>9706.62</v>
      </c>
      <c r="K6982" s="8" t="n">
        <f aca="false">D6982*J6982</f>
        <v>29119.86</v>
      </c>
    </row>
    <row r="6983" customFormat="false" ht="15" hidden="false" customHeight="false" outlineLevel="0" collapsed="false">
      <c r="A6983" s="0" t="s">
        <v>14751</v>
      </c>
      <c r="B6983" s="0" t="s">
        <v>6083</v>
      </c>
      <c r="C6983" s="0" t="s">
        <v>7790</v>
      </c>
      <c r="D6983" s="0" t="n">
        <v>1</v>
      </c>
      <c r="E6983" s="8" t="n">
        <v>629</v>
      </c>
      <c r="F6983" s="0" t="n">
        <v>5</v>
      </c>
      <c r="G6983" s="8" t="n">
        <v>597.55</v>
      </c>
      <c r="H6983" s="0" t="str">
        <f aca="false">INDEX(Products!$C:$C,MATCH(C6983,Products!$A:$A,0))</f>
        <v>Grocery</v>
      </c>
      <c r="I6983" s="0" t="str">
        <f aca="false">INDEX(Orders!$D:$D,MATCH(B6983,Orders!$A:$A,0))</f>
        <v>Delivered</v>
      </c>
      <c r="J6983" s="8" t="n">
        <f aca="false">INDEX(Products!$E:$E,MATCH(C6983,Products!$A:$A,0))</f>
        <v>377.09</v>
      </c>
      <c r="K6983" s="8" t="n">
        <f aca="false">D6983*J6983</f>
        <v>377.09</v>
      </c>
    </row>
    <row r="6984" customFormat="false" ht="15" hidden="false" customHeight="false" outlineLevel="0" collapsed="false">
      <c r="A6984" s="0" t="s">
        <v>14752</v>
      </c>
      <c r="B6984" s="0" t="s">
        <v>6085</v>
      </c>
      <c r="C6984" s="0" t="s">
        <v>7928</v>
      </c>
      <c r="D6984" s="0" t="n">
        <v>3</v>
      </c>
      <c r="E6984" s="8" t="n">
        <v>12299</v>
      </c>
      <c r="F6984" s="0" t="n">
        <v>10</v>
      </c>
      <c r="G6984" s="8" t="n">
        <v>33207.3</v>
      </c>
      <c r="H6984" s="0" t="str">
        <f aca="false">INDEX(Products!$C:$C,MATCH(C6984,Products!$A:$A,0))</f>
        <v>Home &amp; Kitchen</v>
      </c>
      <c r="I6984" s="0" t="str">
        <f aca="false">INDEX(Orders!$D:$D,MATCH(B6984,Orders!$A:$A,0))</f>
        <v>Delivered</v>
      </c>
      <c r="J6984" s="8" t="n">
        <f aca="false">INDEX(Products!$E:$E,MATCH(C6984,Products!$A:$A,0))</f>
        <v>8449.74</v>
      </c>
      <c r="K6984" s="8" t="n">
        <f aca="false">D6984*J6984</f>
        <v>25349.22</v>
      </c>
    </row>
    <row r="6985" customFormat="false" ht="15" hidden="false" customHeight="false" outlineLevel="0" collapsed="false">
      <c r="A6985" s="0" t="s">
        <v>14753</v>
      </c>
      <c r="B6985" s="0" t="s">
        <v>6087</v>
      </c>
      <c r="C6985" s="0" t="s">
        <v>7684</v>
      </c>
      <c r="D6985" s="0" t="n">
        <v>1</v>
      </c>
      <c r="E6985" s="8" t="n">
        <v>3569</v>
      </c>
      <c r="F6985" s="0" t="n">
        <v>30</v>
      </c>
      <c r="G6985" s="8" t="n">
        <v>2498.3</v>
      </c>
      <c r="H6985" s="0" t="str">
        <f aca="false">INDEX(Products!$C:$C,MATCH(C6985,Products!$A:$A,0))</f>
        <v>Electronics</v>
      </c>
      <c r="I6985" s="0" t="str">
        <f aca="false">INDEX(Orders!$D:$D,MATCH(B6985,Orders!$A:$A,0))</f>
        <v>Cancelled</v>
      </c>
      <c r="J6985" s="8" t="n">
        <f aca="false">INDEX(Products!$E:$E,MATCH(C6985,Products!$A:$A,0))</f>
        <v>2290.54</v>
      </c>
      <c r="K6985" s="8" t="n">
        <f aca="false">D6985*J6985</f>
        <v>2290.54</v>
      </c>
    </row>
    <row r="6986" customFormat="false" ht="15" hidden="false" customHeight="false" outlineLevel="0" collapsed="false">
      <c r="A6986" s="0" t="s">
        <v>14754</v>
      </c>
      <c r="B6986" s="0" t="s">
        <v>6087</v>
      </c>
      <c r="C6986" s="0" t="s">
        <v>7618</v>
      </c>
      <c r="D6986" s="0" t="n">
        <v>1</v>
      </c>
      <c r="E6986" s="8" t="n">
        <v>10470</v>
      </c>
      <c r="F6986" s="0" t="n">
        <v>20</v>
      </c>
      <c r="G6986" s="8" t="n">
        <v>8376</v>
      </c>
      <c r="H6986" s="0" t="str">
        <f aca="false">INDEX(Products!$C:$C,MATCH(C6986,Products!$A:$A,0))</f>
        <v>Sports &amp; Fitness</v>
      </c>
      <c r="I6986" s="0" t="str">
        <f aca="false">INDEX(Orders!$D:$D,MATCH(B6986,Orders!$A:$A,0))</f>
        <v>Cancelled</v>
      </c>
      <c r="J6986" s="8" t="n">
        <f aca="false">INDEX(Products!$E:$E,MATCH(C6986,Products!$A:$A,0))</f>
        <v>7080.69</v>
      </c>
      <c r="K6986" s="8" t="n">
        <f aca="false">D6986*J6986</f>
        <v>7080.69</v>
      </c>
    </row>
    <row r="6987" customFormat="false" ht="15" hidden="false" customHeight="false" outlineLevel="0" collapsed="false">
      <c r="A6987" s="0" t="s">
        <v>14755</v>
      </c>
      <c r="B6987" s="0" t="s">
        <v>6087</v>
      </c>
      <c r="C6987" s="0" t="s">
        <v>7630</v>
      </c>
      <c r="D6987" s="0" t="n">
        <v>1</v>
      </c>
      <c r="E6987" s="8" t="n">
        <v>74379</v>
      </c>
      <c r="F6987" s="0" t="n">
        <v>5</v>
      </c>
      <c r="G6987" s="8" t="n">
        <v>70660.05</v>
      </c>
      <c r="H6987" s="0" t="str">
        <f aca="false">INDEX(Products!$C:$C,MATCH(C6987,Products!$A:$A,0))</f>
        <v>Mobiles &amp; Accessories</v>
      </c>
      <c r="I6987" s="0" t="str">
        <f aca="false">INDEX(Orders!$D:$D,MATCH(B6987,Orders!$A:$A,0))</f>
        <v>Cancelled</v>
      </c>
      <c r="J6987" s="8" t="n">
        <f aca="false">INDEX(Products!$E:$E,MATCH(C6987,Products!$A:$A,0))</f>
        <v>45257.88</v>
      </c>
      <c r="K6987" s="8" t="n">
        <f aca="false">D6987*J6987</f>
        <v>45257.88</v>
      </c>
    </row>
    <row r="6988" customFormat="false" ht="15" hidden="false" customHeight="false" outlineLevel="0" collapsed="false">
      <c r="A6988" s="0" t="s">
        <v>14756</v>
      </c>
      <c r="B6988" s="0" t="s">
        <v>6088</v>
      </c>
      <c r="C6988" s="0" t="s">
        <v>7811</v>
      </c>
      <c r="D6988" s="0" t="n">
        <v>1</v>
      </c>
      <c r="E6988" s="8" t="n">
        <v>36999</v>
      </c>
      <c r="F6988" s="0" t="n">
        <v>15</v>
      </c>
      <c r="G6988" s="8" t="n">
        <v>31449.15</v>
      </c>
      <c r="H6988" s="0" t="str">
        <f aca="false">INDEX(Products!$C:$C,MATCH(C6988,Products!$A:$A,0))</f>
        <v>Electronics</v>
      </c>
      <c r="I6988" s="0" t="str">
        <f aca="false">INDEX(Orders!$D:$D,MATCH(B6988,Orders!$A:$A,0))</f>
        <v>Delivered</v>
      </c>
      <c r="J6988" s="8" t="n">
        <f aca="false">INDEX(Products!$E:$E,MATCH(C6988,Products!$A:$A,0))</f>
        <v>21693.36</v>
      </c>
      <c r="K6988" s="8" t="n">
        <f aca="false">D6988*J6988</f>
        <v>21693.36</v>
      </c>
    </row>
    <row r="6989" customFormat="false" ht="15" hidden="false" customHeight="false" outlineLevel="0" collapsed="false">
      <c r="A6989" s="0" t="s">
        <v>14757</v>
      </c>
      <c r="B6989" s="0" t="s">
        <v>6088</v>
      </c>
      <c r="C6989" s="0" t="s">
        <v>7609</v>
      </c>
      <c r="D6989" s="0" t="n">
        <v>1</v>
      </c>
      <c r="E6989" s="8" t="n">
        <v>35369</v>
      </c>
      <c r="F6989" s="0" t="n">
        <v>15</v>
      </c>
      <c r="G6989" s="8" t="n">
        <v>30063.65</v>
      </c>
      <c r="H6989" s="0" t="str">
        <f aca="false">INDEX(Products!$C:$C,MATCH(C6989,Products!$A:$A,0))</f>
        <v>Electronics</v>
      </c>
      <c r="I6989" s="0" t="str">
        <f aca="false">INDEX(Orders!$D:$D,MATCH(B6989,Orders!$A:$A,0))</f>
        <v>Delivered</v>
      </c>
      <c r="J6989" s="8" t="n">
        <f aca="false">INDEX(Products!$E:$E,MATCH(C6989,Products!$A:$A,0))</f>
        <v>24770.66</v>
      </c>
      <c r="K6989" s="8" t="n">
        <f aca="false">D6989*J6989</f>
        <v>24770.66</v>
      </c>
    </row>
    <row r="6990" customFormat="false" ht="15" hidden="false" customHeight="false" outlineLevel="0" collapsed="false">
      <c r="A6990" s="0" t="s">
        <v>14758</v>
      </c>
      <c r="B6990" s="0" t="s">
        <v>6088</v>
      </c>
      <c r="C6990" s="0" t="s">
        <v>7736</v>
      </c>
      <c r="D6990" s="0" t="n">
        <v>1</v>
      </c>
      <c r="E6990" s="8" t="n">
        <v>569</v>
      </c>
      <c r="F6990" s="0" t="n">
        <v>0</v>
      </c>
      <c r="G6990" s="8" t="n">
        <v>569</v>
      </c>
      <c r="H6990" s="0" t="str">
        <f aca="false">INDEX(Products!$C:$C,MATCH(C6990,Products!$A:$A,0))</f>
        <v>Beauty &amp; Personal Care</v>
      </c>
      <c r="I6990" s="0" t="str">
        <f aca="false">INDEX(Orders!$D:$D,MATCH(B6990,Orders!$A:$A,0))</f>
        <v>Delivered</v>
      </c>
      <c r="J6990" s="8" t="n">
        <f aca="false">INDEX(Products!$E:$E,MATCH(C6990,Products!$A:$A,0))</f>
        <v>400.07</v>
      </c>
      <c r="K6990" s="8" t="n">
        <f aca="false">D6990*J6990</f>
        <v>400.07</v>
      </c>
    </row>
    <row r="6991" customFormat="false" ht="15" hidden="false" customHeight="false" outlineLevel="0" collapsed="false">
      <c r="A6991" s="0" t="s">
        <v>14759</v>
      </c>
      <c r="B6991" s="0" t="s">
        <v>6089</v>
      </c>
      <c r="C6991" s="0" t="s">
        <v>7966</v>
      </c>
      <c r="D6991" s="0" t="n">
        <v>1</v>
      </c>
      <c r="E6991" s="8" t="n">
        <v>8389</v>
      </c>
      <c r="F6991" s="0" t="n">
        <v>5</v>
      </c>
      <c r="G6991" s="8" t="n">
        <v>7969.55</v>
      </c>
      <c r="H6991" s="0" t="str">
        <f aca="false">INDEX(Products!$C:$C,MATCH(C6991,Products!$A:$A,0))</f>
        <v>Home &amp; Kitchen</v>
      </c>
      <c r="I6991" s="0" t="str">
        <f aca="false">INDEX(Orders!$D:$D,MATCH(B6991,Orders!$A:$A,0))</f>
        <v>Delivered</v>
      </c>
      <c r="J6991" s="8" t="n">
        <f aca="false">INDEX(Products!$E:$E,MATCH(C6991,Products!$A:$A,0))</f>
        <v>6236.44</v>
      </c>
      <c r="K6991" s="8" t="n">
        <f aca="false">D6991*J6991</f>
        <v>6236.44</v>
      </c>
    </row>
    <row r="6992" customFormat="false" ht="15" hidden="false" customHeight="false" outlineLevel="0" collapsed="false">
      <c r="A6992" s="0" t="s">
        <v>14760</v>
      </c>
      <c r="B6992" s="0" t="s">
        <v>6089</v>
      </c>
      <c r="C6992" s="0" t="s">
        <v>7790</v>
      </c>
      <c r="D6992" s="0" t="n">
        <v>1</v>
      </c>
      <c r="E6992" s="8" t="n">
        <v>629</v>
      </c>
      <c r="F6992" s="0" t="n">
        <v>20</v>
      </c>
      <c r="G6992" s="8" t="n">
        <v>503.2</v>
      </c>
      <c r="H6992" s="0" t="str">
        <f aca="false">INDEX(Products!$C:$C,MATCH(C6992,Products!$A:$A,0))</f>
        <v>Grocery</v>
      </c>
      <c r="I6992" s="0" t="str">
        <f aca="false">INDEX(Orders!$D:$D,MATCH(B6992,Orders!$A:$A,0))</f>
        <v>Delivered</v>
      </c>
      <c r="J6992" s="8" t="n">
        <f aca="false">INDEX(Products!$E:$E,MATCH(C6992,Products!$A:$A,0))</f>
        <v>377.09</v>
      </c>
      <c r="K6992" s="8" t="n">
        <f aca="false">D6992*J6992</f>
        <v>377.09</v>
      </c>
    </row>
    <row r="6993" customFormat="false" ht="15" hidden="false" customHeight="false" outlineLevel="0" collapsed="false">
      <c r="A6993" s="0" t="s">
        <v>14761</v>
      </c>
      <c r="B6993" s="0" t="s">
        <v>6090</v>
      </c>
      <c r="C6993" s="0" t="s">
        <v>7638</v>
      </c>
      <c r="D6993" s="0" t="n">
        <v>1</v>
      </c>
      <c r="E6993" s="8" t="n">
        <v>4629</v>
      </c>
      <c r="F6993" s="0" t="n">
        <v>0</v>
      </c>
      <c r="G6993" s="8" t="n">
        <v>4629</v>
      </c>
      <c r="H6993" s="0" t="str">
        <f aca="false">INDEX(Products!$C:$C,MATCH(C6993,Products!$A:$A,0))</f>
        <v>Fashion</v>
      </c>
      <c r="I6993" s="0" t="str">
        <f aca="false">INDEX(Orders!$D:$D,MATCH(B6993,Orders!$A:$A,0))</f>
        <v>Delivered</v>
      </c>
      <c r="J6993" s="8" t="n">
        <f aca="false">INDEX(Products!$E:$E,MATCH(C6993,Products!$A:$A,0))</f>
        <v>3426.32</v>
      </c>
      <c r="K6993" s="8" t="n">
        <f aca="false">D6993*J6993</f>
        <v>3426.32</v>
      </c>
    </row>
    <row r="6994" customFormat="false" ht="15" hidden="false" customHeight="false" outlineLevel="0" collapsed="false">
      <c r="A6994" s="0" t="s">
        <v>14762</v>
      </c>
      <c r="B6994" s="0" t="s">
        <v>6091</v>
      </c>
      <c r="C6994" s="0" t="s">
        <v>7928</v>
      </c>
      <c r="D6994" s="0" t="n">
        <v>1</v>
      </c>
      <c r="E6994" s="8" t="n">
        <v>12299</v>
      </c>
      <c r="F6994" s="0" t="n">
        <v>0</v>
      </c>
      <c r="G6994" s="8" t="n">
        <v>12299</v>
      </c>
      <c r="H6994" s="0" t="str">
        <f aca="false">INDEX(Products!$C:$C,MATCH(C6994,Products!$A:$A,0))</f>
        <v>Home &amp; Kitchen</v>
      </c>
      <c r="I6994" s="0" t="str">
        <f aca="false">INDEX(Orders!$D:$D,MATCH(B6994,Orders!$A:$A,0))</f>
        <v>Delivered</v>
      </c>
      <c r="J6994" s="8" t="n">
        <f aca="false">INDEX(Products!$E:$E,MATCH(C6994,Products!$A:$A,0))</f>
        <v>8449.74</v>
      </c>
      <c r="K6994" s="8" t="n">
        <f aca="false">D6994*J6994</f>
        <v>8449.74</v>
      </c>
    </row>
    <row r="6995" customFormat="false" ht="15" hidden="false" customHeight="false" outlineLevel="0" collapsed="false">
      <c r="A6995" s="0" t="s">
        <v>14763</v>
      </c>
      <c r="B6995" s="0" t="s">
        <v>6092</v>
      </c>
      <c r="C6995" s="0" t="s">
        <v>7752</v>
      </c>
      <c r="D6995" s="0" t="n">
        <v>2</v>
      </c>
      <c r="E6995" s="8" t="n">
        <v>309</v>
      </c>
      <c r="F6995" s="0" t="n">
        <v>30</v>
      </c>
      <c r="G6995" s="8" t="n">
        <v>432.6</v>
      </c>
      <c r="H6995" s="0" t="str">
        <f aca="false">INDEX(Products!$C:$C,MATCH(C6995,Products!$A:$A,0))</f>
        <v>Beauty &amp; Personal Care</v>
      </c>
      <c r="I6995" s="0" t="str">
        <f aca="false">INDEX(Orders!$D:$D,MATCH(B6995,Orders!$A:$A,0))</f>
        <v>Returned</v>
      </c>
      <c r="J6995" s="8" t="n">
        <f aca="false">INDEX(Products!$E:$E,MATCH(C6995,Products!$A:$A,0))</f>
        <v>200.3</v>
      </c>
      <c r="K6995" s="8" t="n">
        <f aca="false">D6995*J6995</f>
        <v>400.6</v>
      </c>
    </row>
    <row r="6996" customFormat="false" ht="15" hidden="false" customHeight="false" outlineLevel="0" collapsed="false">
      <c r="A6996" s="0" t="s">
        <v>14764</v>
      </c>
      <c r="B6996" s="0" t="s">
        <v>6093</v>
      </c>
      <c r="C6996" s="0" t="s">
        <v>7727</v>
      </c>
      <c r="D6996" s="0" t="n">
        <v>1</v>
      </c>
      <c r="E6996" s="8" t="n">
        <v>2379</v>
      </c>
      <c r="F6996" s="0" t="n">
        <v>0</v>
      </c>
      <c r="G6996" s="8" t="n">
        <v>2379</v>
      </c>
      <c r="H6996" s="0" t="str">
        <f aca="false">INDEX(Products!$C:$C,MATCH(C6996,Products!$A:$A,0))</f>
        <v>Fashion</v>
      </c>
      <c r="I6996" s="0" t="str">
        <f aca="false">INDEX(Orders!$D:$D,MATCH(B6996,Orders!$A:$A,0))</f>
        <v>Delivered</v>
      </c>
      <c r="J6996" s="8" t="n">
        <f aca="false">INDEX(Products!$E:$E,MATCH(C6996,Products!$A:$A,0))</f>
        <v>1774.91</v>
      </c>
      <c r="K6996" s="8" t="n">
        <f aca="false">D6996*J6996</f>
        <v>1774.91</v>
      </c>
    </row>
    <row r="6997" customFormat="false" ht="15" hidden="false" customHeight="false" outlineLevel="0" collapsed="false">
      <c r="A6997" s="0" t="s">
        <v>14765</v>
      </c>
      <c r="B6997" s="0" t="s">
        <v>6094</v>
      </c>
      <c r="C6997" s="0" t="s">
        <v>7731</v>
      </c>
      <c r="D6997" s="0" t="n">
        <v>1</v>
      </c>
      <c r="E6997" s="8" t="n">
        <v>20750</v>
      </c>
      <c r="F6997" s="0" t="n">
        <v>0</v>
      </c>
      <c r="G6997" s="8" t="n">
        <v>20750</v>
      </c>
      <c r="H6997" s="0" t="str">
        <f aca="false">INDEX(Products!$C:$C,MATCH(C6997,Products!$A:$A,0))</f>
        <v>Electronics</v>
      </c>
      <c r="I6997" s="0" t="str">
        <f aca="false">INDEX(Orders!$D:$D,MATCH(B6997,Orders!$A:$A,0))</f>
        <v>Returned</v>
      </c>
      <c r="J6997" s="8" t="n">
        <f aca="false">INDEX(Products!$E:$E,MATCH(C6997,Products!$A:$A,0))</f>
        <v>12173.79</v>
      </c>
      <c r="K6997" s="8" t="n">
        <f aca="false">D6997*J6997</f>
        <v>12173.79</v>
      </c>
    </row>
    <row r="6998" customFormat="false" ht="15" hidden="false" customHeight="false" outlineLevel="0" collapsed="false">
      <c r="A6998" s="0" t="s">
        <v>14766</v>
      </c>
      <c r="B6998" s="0" t="s">
        <v>6096</v>
      </c>
      <c r="C6998" s="0" t="s">
        <v>7865</v>
      </c>
      <c r="D6998" s="0" t="n">
        <v>1</v>
      </c>
      <c r="E6998" s="8" t="n">
        <v>2139</v>
      </c>
      <c r="F6998" s="0" t="n">
        <v>0</v>
      </c>
      <c r="G6998" s="8" t="n">
        <v>2139</v>
      </c>
      <c r="H6998" s="0" t="str">
        <f aca="false">INDEX(Products!$C:$C,MATCH(C6998,Products!$A:$A,0))</f>
        <v>Fashion</v>
      </c>
      <c r="I6998" s="0" t="str">
        <f aca="false">INDEX(Orders!$D:$D,MATCH(B6998,Orders!$A:$A,0))</f>
        <v>Delivered</v>
      </c>
      <c r="J6998" s="8" t="n">
        <f aca="false">INDEX(Products!$E:$E,MATCH(C6998,Products!$A:$A,0))</f>
        <v>1375.05</v>
      </c>
      <c r="K6998" s="8" t="n">
        <f aca="false">D6998*J6998</f>
        <v>1375.05</v>
      </c>
    </row>
    <row r="6999" customFormat="false" ht="15" hidden="false" customHeight="false" outlineLevel="0" collapsed="false">
      <c r="A6999" s="0" t="s">
        <v>14767</v>
      </c>
      <c r="B6999" s="0" t="s">
        <v>6096</v>
      </c>
      <c r="C6999" s="0" t="s">
        <v>7727</v>
      </c>
      <c r="D6999" s="0" t="n">
        <v>2</v>
      </c>
      <c r="E6999" s="8" t="n">
        <v>2379</v>
      </c>
      <c r="F6999" s="0" t="n">
        <v>5</v>
      </c>
      <c r="G6999" s="8" t="n">
        <v>4520.1</v>
      </c>
      <c r="H6999" s="0" t="str">
        <f aca="false">INDEX(Products!$C:$C,MATCH(C6999,Products!$A:$A,0))</f>
        <v>Fashion</v>
      </c>
      <c r="I6999" s="0" t="str">
        <f aca="false">INDEX(Orders!$D:$D,MATCH(B6999,Orders!$A:$A,0))</f>
        <v>Delivered</v>
      </c>
      <c r="J6999" s="8" t="n">
        <f aca="false">INDEX(Products!$E:$E,MATCH(C6999,Products!$A:$A,0))</f>
        <v>1774.91</v>
      </c>
      <c r="K6999" s="8" t="n">
        <f aca="false">D6999*J6999</f>
        <v>3549.82</v>
      </c>
    </row>
    <row r="7000" customFormat="false" ht="15" hidden="false" customHeight="false" outlineLevel="0" collapsed="false">
      <c r="A7000" s="0" t="s">
        <v>14768</v>
      </c>
      <c r="B7000" s="0" t="s">
        <v>6097</v>
      </c>
      <c r="C7000" s="0" t="s">
        <v>8057</v>
      </c>
      <c r="D7000" s="0" t="n">
        <v>2</v>
      </c>
      <c r="E7000" s="8" t="n">
        <v>5310</v>
      </c>
      <c r="F7000" s="0" t="n">
        <v>10</v>
      </c>
      <c r="G7000" s="8" t="n">
        <v>9558</v>
      </c>
      <c r="H7000" s="0" t="str">
        <f aca="false">INDEX(Products!$C:$C,MATCH(C7000,Products!$A:$A,0))</f>
        <v>Sports &amp; Fitness</v>
      </c>
      <c r="I7000" s="0" t="str">
        <f aca="false">INDEX(Orders!$D:$D,MATCH(B7000,Orders!$A:$A,0))</f>
        <v>Delivered</v>
      </c>
      <c r="J7000" s="8" t="n">
        <f aca="false">INDEX(Products!$E:$E,MATCH(C7000,Products!$A:$A,0))</f>
        <v>3979.51</v>
      </c>
      <c r="K7000" s="8" t="n">
        <f aca="false">D7000*J7000</f>
        <v>7959.02</v>
      </c>
    </row>
    <row r="7001" customFormat="false" ht="15" hidden="false" customHeight="false" outlineLevel="0" collapsed="false">
      <c r="A7001" s="0" t="s">
        <v>14769</v>
      </c>
      <c r="B7001" s="0" t="s">
        <v>6097</v>
      </c>
      <c r="C7001" s="0" t="s">
        <v>7767</v>
      </c>
      <c r="D7001" s="0" t="n">
        <v>1</v>
      </c>
      <c r="E7001" s="8" t="n">
        <v>13999</v>
      </c>
      <c r="F7001" s="0" t="n">
        <v>5</v>
      </c>
      <c r="G7001" s="8" t="n">
        <v>13299.05</v>
      </c>
      <c r="H7001" s="0" t="str">
        <f aca="false">INDEX(Products!$C:$C,MATCH(C7001,Products!$A:$A,0))</f>
        <v>Mobiles &amp; Accessories</v>
      </c>
      <c r="I7001" s="0" t="str">
        <f aca="false">INDEX(Orders!$D:$D,MATCH(B7001,Orders!$A:$A,0))</f>
        <v>Delivered</v>
      </c>
      <c r="J7001" s="8" t="n">
        <f aca="false">INDEX(Products!$E:$E,MATCH(C7001,Products!$A:$A,0))</f>
        <v>10151.75</v>
      </c>
      <c r="K7001" s="8" t="n">
        <f aca="false">D7001*J7001</f>
        <v>10151.75</v>
      </c>
    </row>
    <row r="7002" customFormat="false" ht="15" hidden="false" customHeight="false" outlineLevel="0" collapsed="false">
      <c r="A7002" s="0" t="s">
        <v>14770</v>
      </c>
      <c r="B7002" s="0" t="s">
        <v>6098</v>
      </c>
      <c r="C7002" s="0" t="s">
        <v>7723</v>
      </c>
      <c r="D7002" s="0" t="n">
        <v>1</v>
      </c>
      <c r="E7002" s="8" t="n">
        <v>26310</v>
      </c>
      <c r="F7002" s="0" t="n">
        <v>0</v>
      </c>
      <c r="G7002" s="8" t="n">
        <v>26310</v>
      </c>
      <c r="H7002" s="0" t="str">
        <f aca="false">INDEX(Products!$C:$C,MATCH(C7002,Products!$A:$A,0))</f>
        <v>Electronics</v>
      </c>
      <c r="I7002" s="0" t="str">
        <f aca="false">INDEX(Orders!$D:$D,MATCH(B7002,Orders!$A:$A,0))</f>
        <v>Cancelled</v>
      </c>
      <c r="J7002" s="8" t="n">
        <f aca="false">INDEX(Products!$E:$E,MATCH(C7002,Products!$A:$A,0))</f>
        <v>16349.67</v>
      </c>
      <c r="K7002" s="8" t="n">
        <f aca="false">D7002*J7002</f>
        <v>16349.67</v>
      </c>
    </row>
    <row r="7003" customFormat="false" ht="15" hidden="false" customHeight="false" outlineLevel="0" collapsed="false">
      <c r="A7003" s="0" t="s">
        <v>14771</v>
      </c>
      <c r="B7003" s="0" t="s">
        <v>6098</v>
      </c>
      <c r="C7003" s="0" t="s">
        <v>7694</v>
      </c>
      <c r="D7003" s="0" t="n">
        <v>2</v>
      </c>
      <c r="E7003" s="8" t="n">
        <v>14329</v>
      </c>
      <c r="F7003" s="0" t="n">
        <v>0</v>
      </c>
      <c r="G7003" s="8" t="n">
        <v>28658</v>
      </c>
      <c r="H7003" s="0" t="str">
        <f aca="false">INDEX(Products!$C:$C,MATCH(C7003,Products!$A:$A,0))</f>
        <v>Home &amp; Kitchen</v>
      </c>
      <c r="I7003" s="0" t="str">
        <f aca="false">INDEX(Orders!$D:$D,MATCH(B7003,Orders!$A:$A,0))</f>
        <v>Cancelled</v>
      </c>
      <c r="J7003" s="8" t="n">
        <f aca="false">INDEX(Products!$E:$E,MATCH(C7003,Products!$A:$A,0))</f>
        <v>10731.9</v>
      </c>
      <c r="K7003" s="8" t="n">
        <f aca="false">D7003*J7003</f>
        <v>21463.8</v>
      </c>
    </row>
    <row r="7004" customFormat="false" ht="15" hidden="false" customHeight="false" outlineLevel="0" collapsed="false">
      <c r="A7004" s="0" t="s">
        <v>14772</v>
      </c>
      <c r="B7004" s="0" t="s">
        <v>6099</v>
      </c>
      <c r="C7004" s="0" t="s">
        <v>7651</v>
      </c>
      <c r="D7004" s="0" t="n">
        <v>1</v>
      </c>
      <c r="E7004" s="8" t="n">
        <v>7439</v>
      </c>
      <c r="F7004" s="0" t="n">
        <v>10</v>
      </c>
      <c r="G7004" s="8" t="n">
        <v>6695.1</v>
      </c>
      <c r="H7004" s="0" t="str">
        <f aca="false">INDEX(Products!$C:$C,MATCH(C7004,Products!$A:$A,0))</f>
        <v>Mobiles &amp; Accessories</v>
      </c>
      <c r="I7004" s="0" t="str">
        <f aca="false">INDEX(Orders!$D:$D,MATCH(B7004,Orders!$A:$A,0))</f>
        <v>Returned</v>
      </c>
      <c r="J7004" s="8" t="n">
        <f aca="false">INDEX(Products!$E:$E,MATCH(C7004,Products!$A:$A,0))</f>
        <v>4901.55</v>
      </c>
      <c r="K7004" s="8" t="n">
        <f aca="false">D7004*J7004</f>
        <v>4901.55</v>
      </c>
    </row>
    <row r="7005" customFormat="false" ht="15" hidden="false" customHeight="false" outlineLevel="0" collapsed="false">
      <c r="A7005" s="0" t="s">
        <v>14773</v>
      </c>
      <c r="B7005" s="0" t="s">
        <v>6100</v>
      </c>
      <c r="C7005" s="0" t="s">
        <v>7710</v>
      </c>
      <c r="D7005" s="0" t="n">
        <v>1</v>
      </c>
      <c r="E7005" s="8" t="n">
        <v>4659</v>
      </c>
      <c r="F7005" s="0" t="n">
        <v>5</v>
      </c>
      <c r="G7005" s="8" t="n">
        <v>4426.05</v>
      </c>
      <c r="H7005" s="0" t="str">
        <f aca="false">INDEX(Products!$C:$C,MATCH(C7005,Products!$A:$A,0))</f>
        <v>Fashion</v>
      </c>
      <c r="I7005" s="0" t="str">
        <f aca="false">INDEX(Orders!$D:$D,MATCH(B7005,Orders!$A:$A,0))</f>
        <v>Cancelled</v>
      </c>
      <c r="J7005" s="8" t="n">
        <f aca="false">INDEX(Products!$E:$E,MATCH(C7005,Products!$A:$A,0))</f>
        <v>2833.14</v>
      </c>
      <c r="K7005" s="8" t="n">
        <f aca="false">D7005*J7005</f>
        <v>2833.14</v>
      </c>
    </row>
    <row r="7006" customFormat="false" ht="15" hidden="false" customHeight="false" outlineLevel="0" collapsed="false">
      <c r="A7006" s="0" t="s">
        <v>14774</v>
      </c>
      <c r="B7006" s="0" t="s">
        <v>6100</v>
      </c>
      <c r="C7006" s="0" t="s">
        <v>8321</v>
      </c>
      <c r="D7006" s="0" t="n">
        <v>1</v>
      </c>
      <c r="E7006" s="8" t="n">
        <v>1329</v>
      </c>
      <c r="F7006" s="0" t="n">
        <v>0</v>
      </c>
      <c r="G7006" s="8" t="n">
        <v>1329</v>
      </c>
      <c r="H7006" s="0" t="str">
        <f aca="false">INDEX(Products!$C:$C,MATCH(C7006,Products!$A:$A,0))</f>
        <v>Home &amp; Kitchen</v>
      </c>
      <c r="I7006" s="0" t="str">
        <f aca="false">INDEX(Orders!$D:$D,MATCH(B7006,Orders!$A:$A,0))</f>
        <v>Cancelled</v>
      </c>
      <c r="J7006" s="8" t="n">
        <f aca="false">INDEX(Products!$E:$E,MATCH(C7006,Products!$A:$A,0))</f>
        <v>896.37</v>
      </c>
      <c r="K7006" s="8" t="n">
        <f aca="false">D7006*J7006</f>
        <v>896.37</v>
      </c>
    </row>
    <row r="7007" customFormat="false" ht="15" hidden="false" customHeight="false" outlineLevel="0" collapsed="false">
      <c r="A7007" s="0" t="s">
        <v>14775</v>
      </c>
      <c r="B7007" s="0" t="s">
        <v>6101</v>
      </c>
      <c r="C7007" s="0" t="s">
        <v>8239</v>
      </c>
      <c r="D7007" s="0" t="n">
        <v>2</v>
      </c>
      <c r="E7007" s="8" t="n">
        <v>6629</v>
      </c>
      <c r="F7007" s="0" t="n">
        <v>10</v>
      </c>
      <c r="G7007" s="8" t="n">
        <v>11932.2</v>
      </c>
      <c r="H7007" s="0" t="str">
        <f aca="false">INDEX(Products!$C:$C,MATCH(C7007,Products!$A:$A,0))</f>
        <v>Furniture</v>
      </c>
      <c r="I7007" s="0" t="str">
        <f aca="false">INDEX(Orders!$D:$D,MATCH(B7007,Orders!$A:$A,0))</f>
        <v>Delivered</v>
      </c>
      <c r="J7007" s="8" t="n">
        <f aca="false">INDEX(Products!$E:$E,MATCH(C7007,Products!$A:$A,0))</f>
        <v>3648.59</v>
      </c>
      <c r="K7007" s="8" t="n">
        <f aca="false">D7007*J7007</f>
        <v>7297.18</v>
      </c>
    </row>
    <row r="7008" customFormat="false" ht="15" hidden="false" customHeight="false" outlineLevel="0" collapsed="false">
      <c r="A7008" s="0" t="s">
        <v>14776</v>
      </c>
      <c r="B7008" s="0" t="s">
        <v>6102</v>
      </c>
      <c r="C7008" s="0" t="s">
        <v>7648</v>
      </c>
      <c r="D7008" s="0" t="n">
        <v>1</v>
      </c>
      <c r="E7008" s="8" t="n">
        <v>2869</v>
      </c>
      <c r="F7008" s="0" t="n">
        <v>0</v>
      </c>
      <c r="G7008" s="8" t="n">
        <v>2869</v>
      </c>
      <c r="H7008" s="0" t="str">
        <f aca="false">INDEX(Products!$C:$C,MATCH(C7008,Products!$A:$A,0))</f>
        <v>Sports &amp; Fitness</v>
      </c>
      <c r="I7008" s="0" t="str">
        <f aca="false">INDEX(Orders!$D:$D,MATCH(B7008,Orders!$A:$A,0))</f>
        <v>Delivered</v>
      </c>
      <c r="J7008" s="8" t="n">
        <f aca="false">INDEX(Products!$E:$E,MATCH(C7008,Products!$A:$A,0))</f>
        <v>1957.62</v>
      </c>
      <c r="K7008" s="8" t="n">
        <f aca="false">D7008*J7008</f>
        <v>1957.62</v>
      </c>
    </row>
    <row r="7009" customFormat="false" ht="15" hidden="false" customHeight="false" outlineLevel="0" collapsed="false">
      <c r="A7009" s="0" t="s">
        <v>14777</v>
      </c>
      <c r="B7009" s="0" t="s">
        <v>6102</v>
      </c>
      <c r="C7009" s="0" t="s">
        <v>7769</v>
      </c>
      <c r="D7009" s="0" t="n">
        <v>1</v>
      </c>
      <c r="E7009" s="8" t="n">
        <v>14609</v>
      </c>
      <c r="F7009" s="0" t="n">
        <v>0</v>
      </c>
      <c r="G7009" s="8" t="n">
        <v>14609</v>
      </c>
      <c r="H7009" s="0" t="str">
        <f aca="false">INDEX(Products!$C:$C,MATCH(C7009,Products!$A:$A,0))</f>
        <v>Home &amp; Kitchen</v>
      </c>
      <c r="I7009" s="0" t="str">
        <f aca="false">INDEX(Orders!$D:$D,MATCH(B7009,Orders!$A:$A,0))</f>
        <v>Delivered</v>
      </c>
      <c r="J7009" s="8" t="n">
        <f aca="false">INDEX(Products!$E:$E,MATCH(C7009,Products!$A:$A,0))</f>
        <v>8695.64</v>
      </c>
      <c r="K7009" s="8" t="n">
        <f aca="false">D7009*J7009</f>
        <v>8695.64</v>
      </c>
    </row>
    <row r="7010" customFormat="false" ht="15" hidden="false" customHeight="false" outlineLevel="0" collapsed="false">
      <c r="A7010" s="0" t="s">
        <v>14778</v>
      </c>
      <c r="B7010" s="0" t="s">
        <v>6103</v>
      </c>
      <c r="C7010" s="0" t="s">
        <v>7935</v>
      </c>
      <c r="D7010" s="0" t="n">
        <v>1</v>
      </c>
      <c r="E7010" s="8" t="n">
        <v>4799</v>
      </c>
      <c r="F7010" s="0" t="n">
        <v>0</v>
      </c>
      <c r="G7010" s="8" t="n">
        <v>4799</v>
      </c>
      <c r="H7010" s="0" t="str">
        <f aca="false">INDEX(Products!$C:$C,MATCH(C7010,Products!$A:$A,0))</f>
        <v>Furniture</v>
      </c>
      <c r="I7010" s="0" t="str">
        <f aca="false">INDEX(Orders!$D:$D,MATCH(B7010,Orders!$A:$A,0))</f>
        <v>Delivered</v>
      </c>
      <c r="J7010" s="8" t="n">
        <f aca="false">INDEX(Products!$E:$E,MATCH(C7010,Products!$A:$A,0))</f>
        <v>2917.01</v>
      </c>
      <c r="K7010" s="8" t="n">
        <f aca="false">D7010*J7010</f>
        <v>2917.01</v>
      </c>
    </row>
    <row r="7011" customFormat="false" ht="15" hidden="false" customHeight="false" outlineLevel="0" collapsed="false">
      <c r="A7011" s="0" t="s">
        <v>14779</v>
      </c>
      <c r="B7011" s="0" t="s">
        <v>6104</v>
      </c>
      <c r="C7011" s="0" t="s">
        <v>8488</v>
      </c>
      <c r="D7011" s="0" t="n">
        <v>1</v>
      </c>
      <c r="E7011" s="8" t="n">
        <v>37859</v>
      </c>
      <c r="F7011" s="0" t="n">
        <v>0</v>
      </c>
      <c r="G7011" s="8" t="n">
        <v>37859</v>
      </c>
      <c r="H7011" s="0" t="str">
        <f aca="false">INDEX(Products!$C:$C,MATCH(C7011,Products!$A:$A,0))</f>
        <v>Electronics</v>
      </c>
      <c r="I7011" s="0" t="str">
        <f aca="false">INDEX(Orders!$D:$D,MATCH(B7011,Orders!$A:$A,0))</f>
        <v>Delivered</v>
      </c>
      <c r="J7011" s="8" t="n">
        <f aca="false">INDEX(Products!$E:$E,MATCH(C7011,Products!$A:$A,0))</f>
        <v>27041.84</v>
      </c>
      <c r="K7011" s="8" t="n">
        <f aca="false">D7011*J7011</f>
        <v>27041.84</v>
      </c>
    </row>
    <row r="7012" customFormat="false" ht="15" hidden="false" customHeight="false" outlineLevel="0" collapsed="false">
      <c r="A7012" s="0" t="s">
        <v>14780</v>
      </c>
      <c r="B7012" s="0" t="s">
        <v>6104</v>
      </c>
      <c r="C7012" s="0" t="s">
        <v>7640</v>
      </c>
      <c r="D7012" s="0" t="n">
        <v>1</v>
      </c>
      <c r="E7012" s="8" t="n">
        <v>1880</v>
      </c>
      <c r="F7012" s="0" t="n">
        <v>20</v>
      </c>
      <c r="G7012" s="8" t="n">
        <v>1504</v>
      </c>
      <c r="H7012" s="0" t="str">
        <f aca="false">INDEX(Products!$C:$C,MATCH(C7012,Products!$A:$A,0))</f>
        <v>Fashion</v>
      </c>
      <c r="I7012" s="0" t="str">
        <f aca="false">INDEX(Orders!$D:$D,MATCH(B7012,Orders!$A:$A,0))</f>
        <v>Delivered</v>
      </c>
      <c r="J7012" s="8" t="n">
        <f aca="false">INDEX(Products!$E:$E,MATCH(C7012,Products!$A:$A,0))</f>
        <v>1401.93</v>
      </c>
      <c r="K7012" s="8" t="n">
        <f aca="false">D7012*J7012</f>
        <v>1401.93</v>
      </c>
    </row>
    <row r="7013" customFormat="false" ht="15" hidden="false" customHeight="false" outlineLevel="0" collapsed="false">
      <c r="A7013" s="0" t="s">
        <v>14781</v>
      </c>
      <c r="B7013" s="0" t="s">
        <v>6104</v>
      </c>
      <c r="C7013" s="0" t="s">
        <v>7655</v>
      </c>
      <c r="D7013" s="0" t="n">
        <v>1</v>
      </c>
      <c r="E7013" s="8" t="n">
        <v>1059</v>
      </c>
      <c r="F7013" s="0" t="n">
        <v>0</v>
      </c>
      <c r="G7013" s="8" t="n">
        <v>1059</v>
      </c>
      <c r="H7013" s="0" t="str">
        <f aca="false">INDEX(Products!$C:$C,MATCH(C7013,Products!$A:$A,0))</f>
        <v>Fashion</v>
      </c>
      <c r="I7013" s="0" t="str">
        <f aca="false">INDEX(Orders!$D:$D,MATCH(B7013,Orders!$A:$A,0))</f>
        <v>Delivered</v>
      </c>
      <c r="J7013" s="8" t="n">
        <f aca="false">INDEX(Products!$E:$E,MATCH(C7013,Products!$A:$A,0))</f>
        <v>616.44</v>
      </c>
      <c r="K7013" s="8" t="n">
        <f aca="false">D7013*J7013</f>
        <v>616.44</v>
      </c>
    </row>
    <row r="7014" customFormat="false" ht="15" hidden="false" customHeight="false" outlineLevel="0" collapsed="false">
      <c r="A7014" s="0" t="s">
        <v>14782</v>
      </c>
      <c r="B7014" s="0" t="s">
        <v>6105</v>
      </c>
      <c r="C7014" s="0" t="s">
        <v>7809</v>
      </c>
      <c r="D7014" s="0" t="n">
        <v>1</v>
      </c>
      <c r="E7014" s="8" t="n">
        <v>9019</v>
      </c>
      <c r="F7014" s="0" t="n">
        <v>0</v>
      </c>
      <c r="G7014" s="8" t="n">
        <v>9019</v>
      </c>
      <c r="H7014" s="0" t="str">
        <f aca="false">INDEX(Products!$C:$C,MATCH(C7014,Products!$A:$A,0))</f>
        <v>Home &amp; Kitchen</v>
      </c>
      <c r="I7014" s="0" t="str">
        <f aca="false">INDEX(Orders!$D:$D,MATCH(B7014,Orders!$A:$A,0))</f>
        <v>Delivered</v>
      </c>
      <c r="J7014" s="8" t="n">
        <f aca="false">INDEX(Products!$E:$E,MATCH(C7014,Products!$A:$A,0))</f>
        <v>6066.71</v>
      </c>
      <c r="K7014" s="8" t="n">
        <f aca="false">D7014*J7014</f>
        <v>6066.71</v>
      </c>
    </row>
    <row r="7015" customFormat="false" ht="15" hidden="false" customHeight="false" outlineLevel="0" collapsed="false">
      <c r="A7015" s="0" t="s">
        <v>14783</v>
      </c>
      <c r="B7015" s="0" t="s">
        <v>6106</v>
      </c>
      <c r="C7015" s="0" t="s">
        <v>7933</v>
      </c>
      <c r="D7015" s="0" t="n">
        <v>1</v>
      </c>
      <c r="E7015" s="8" t="n">
        <v>1379</v>
      </c>
      <c r="F7015" s="0" t="n">
        <v>0</v>
      </c>
      <c r="G7015" s="8" t="n">
        <v>1379</v>
      </c>
      <c r="H7015" s="0" t="str">
        <f aca="false">INDEX(Products!$C:$C,MATCH(C7015,Products!$A:$A,0))</f>
        <v>Grocery</v>
      </c>
      <c r="I7015" s="0" t="str">
        <f aca="false">INDEX(Orders!$D:$D,MATCH(B7015,Orders!$A:$A,0))</f>
        <v>Delivered</v>
      </c>
      <c r="J7015" s="8" t="n">
        <f aca="false">INDEX(Products!$E:$E,MATCH(C7015,Products!$A:$A,0))</f>
        <v>826.95</v>
      </c>
      <c r="K7015" s="8" t="n">
        <f aca="false">D7015*J7015</f>
        <v>826.95</v>
      </c>
    </row>
    <row r="7016" customFormat="false" ht="15" hidden="false" customHeight="false" outlineLevel="0" collapsed="false">
      <c r="A7016" s="0" t="s">
        <v>14784</v>
      </c>
      <c r="B7016" s="0" t="s">
        <v>6108</v>
      </c>
      <c r="C7016" s="0" t="s">
        <v>8253</v>
      </c>
      <c r="D7016" s="0" t="n">
        <v>1</v>
      </c>
      <c r="E7016" s="8" t="n">
        <v>1729</v>
      </c>
      <c r="F7016" s="0" t="n">
        <v>10</v>
      </c>
      <c r="G7016" s="8" t="n">
        <v>1556.1</v>
      </c>
      <c r="H7016" s="0" t="str">
        <f aca="false">INDEX(Products!$C:$C,MATCH(C7016,Products!$A:$A,0))</f>
        <v>Beauty &amp; Personal Care</v>
      </c>
      <c r="I7016" s="0" t="str">
        <f aca="false">INDEX(Orders!$D:$D,MATCH(B7016,Orders!$A:$A,0))</f>
        <v>Delivered</v>
      </c>
      <c r="J7016" s="8" t="n">
        <f aca="false">INDEX(Products!$E:$E,MATCH(C7016,Products!$A:$A,0))</f>
        <v>1062.01</v>
      </c>
      <c r="K7016" s="8" t="n">
        <f aca="false">D7016*J7016</f>
        <v>1062.01</v>
      </c>
    </row>
    <row r="7017" customFormat="false" ht="15" hidden="false" customHeight="false" outlineLevel="0" collapsed="false">
      <c r="A7017" s="0" t="s">
        <v>14785</v>
      </c>
      <c r="B7017" s="0" t="s">
        <v>6110</v>
      </c>
      <c r="C7017" s="0" t="s">
        <v>7653</v>
      </c>
      <c r="D7017" s="0" t="n">
        <v>1</v>
      </c>
      <c r="E7017" s="8" t="n">
        <v>450</v>
      </c>
      <c r="F7017" s="0" t="n">
        <v>5</v>
      </c>
      <c r="G7017" s="8" t="n">
        <v>427.5</v>
      </c>
      <c r="H7017" s="0" t="str">
        <f aca="false">INDEX(Products!$C:$C,MATCH(C7017,Products!$A:$A,0))</f>
        <v>Books</v>
      </c>
      <c r="I7017" s="0" t="str">
        <f aca="false">INDEX(Orders!$D:$D,MATCH(B7017,Orders!$A:$A,0))</f>
        <v>Cancelled</v>
      </c>
      <c r="J7017" s="8" t="n">
        <f aca="false">INDEX(Products!$E:$E,MATCH(C7017,Products!$A:$A,0))</f>
        <v>303.74</v>
      </c>
      <c r="K7017" s="8" t="n">
        <f aca="false">D7017*J7017</f>
        <v>303.74</v>
      </c>
    </row>
    <row r="7018" customFormat="false" ht="15" hidden="false" customHeight="false" outlineLevel="0" collapsed="false">
      <c r="A7018" s="0" t="s">
        <v>14786</v>
      </c>
      <c r="B7018" s="0" t="s">
        <v>6111</v>
      </c>
      <c r="C7018" s="0" t="s">
        <v>7750</v>
      </c>
      <c r="D7018" s="0" t="n">
        <v>2</v>
      </c>
      <c r="E7018" s="8" t="n">
        <v>789</v>
      </c>
      <c r="F7018" s="0" t="n">
        <v>5</v>
      </c>
      <c r="G7018" s="8" t="n">
        <v>1499.1</v>
      </c>
      <c r="H7018" s="0" t="str">
        <f aca="false">INDEX(Products!$C:$C,MATCH(C7018,Products!$A:$A,0))</f>
        <v>Grocery</v>
      </c>
      <c r="I7018" s="0" t="str">
        <f aca="false">INDEX(Orders!$D:$D,MATCH(B7018,Orders!$A:$A,0))</f>
        <v>Delivered</v>
      </c>
      <c r="J7018" s="8" t="n">
        <f aca="false">INDEX(Products!$E:$E,MATCH(C7018,Products!$A:$A,0))</f>
        <v>444.79</v>
      </c>
      <c r="K7018" s="8" t="n">
        <f aca="false">D7018*J7018</f>
        <v>889.58</v>
      </c>
    </row>
    <row r="7019" customFormat="false" ht="15" hidden="false" customHeight="false" outlineLevel="0" collapsed="false">
      <c r="A7019" s="0" t="s">
        <v>14787</v>
      </c>
      <c r="B7019" s="0" t="s">
        <v>6113</v>
      </c>
      <c r="C7019" s="0" t="s">
        <v>7853</v>
      </c>
      <c r="D7019" s="0" t="n">
        <v>1</v>
      </c>
      <c r="E7019" s="8" t="n">
        <v>1989</v>
      </c>
      <c r="F7019" s="0" t="n">
        <v>10</v>
      </c>
      <c r="G7019" s="8" t="n">
        <v>1790.1</v>
      </c>
      <c r="H7019" s="0" t="str">
        <f aca="false">INDEX(Products!$C:$C,MATCH(C7019,Products!$A:$A,0))</f>
        <v>Fashion</v>
      </c>
      <c r="I7019" s="0" t="str">
        <f aca="false">INDEX(Orders!$D:$D,MATCH(B7019,Orders!$A:$A,0))</f>
        <v>Delivered</v>
      </c>
      <c r="J7019" s="8" t="n">
        <f aca="false">INDEX(Products!$E:$E,MATCH(C7019,Products!$A:$A,0))</f>
        <v>1234.69</v>
      </c>
      <c r="K7019" s="8" t="n">
        <f aca="false">D7019*J7019</f>
        <v>1234.69</v>
      </c>
    </row>
    <row r="7020" customFormat="false" ht="15" hidden="false" customHeight="false" outlineLevel="0" collapsed="false">
      <c r="A7020" s="0" t="s">
        <v>14788</v>
      </c>
      <c r="B7020" s="0" t="s">
        <v>6113</v>
      </c>
      <c r="C7020" s="0" t="s">
        <v>7895</v>
      </c>
      <c r="D7020" s="0" t="n">
        <v>1</v>
      </c>
      <c r="E7020" s="8" t="n">
        <v>789</v>
      </c>
      <c r="F7020" s="0" t="n">
        <v>20</v>
      </c>
      <c r="G7020" s="8" t="n">
        <v>631.2</v>
      </c>
      <c r="H7020" s="0" t="str">
        <f aca="false">INDEX(Products!$C:$C,MATCH(C7020,Products!$A:$A,0))</f>
        <v>Fashion</v>
      </c>
      <c r="I7020" s="0" t="str">
        <f aca="false">INDEX(Orders!$D:$D,MATCH(B7020,Orders!$A:$A,0))</f>
        <v>Delivered</v>
      </c>
      <c r="J7020" s="8" t="n">
        <f aca="false">INDEX(Products!$E:$E,MATCH(C7020,Products!$A:$A,0))</f>
        <v>495.92</v>
      </c>
      <c r="K7020" s="8" t="n">
        <f aca="false">D7020*J7020</f>
        <v>495.92</v>
      </c>
    </row>
    <row r="7021" customFormat="false" ht="15" hidden="false" customHeight="false" outlineLevel="0" collapsed="false">
      <c r="A7021" s="0" t="s">
        <v>14789</v>
      </c>
      <c r="B7021" s="0" t="s">
        <v>6114</v>
      </c>
      <c r="C7021" s="0" t="s">
        <v>7632</v>
      </c>
      <c r="D7021" s="0" t="n">
        <v>1</v>
      </c>
      <c r="E7021" s="8" t="n">
        <v>2139</v>
      </c>
      <c r="F7021" s="0" t="n">
        <v>0</v>
      </c>
      <c r="G7021" s="8" t="n">
        <v>2139</v>
      </c>
      <c r="H7021" s="0" t="str">
        <f aca="false">INDEX(Products!$C:$C,MATCH(C7021,Products!$A:$A,0))</f>
        <v>Fashion</v>
      </c>
      <c r="I7021" s="0" t="str">
        <f aca="false">INDEX(Orders!$D:$D,MATCH(B7021,Orders!$A:$A,0))</f>
        <v>Delivered</v>
      </c>
      <c r="J7021" s="8" t="n">
        <f aca="false">INDEX(Products!$E:$E,MATCH(C7021,Products!$A:$A,0))</f>
        <v>1562.3</v>
      </c>
      <c r="K7021" s="8" t="n">
        <f aca="false">D7021*J7021</f>
        <v>1562.3</v>
      </c>
    </row>
    <row r="7022" customFormat="false" ht="15" hidden="false" customHeight="false" outlineLevel="0" collapsed="false">
      <c r="A7022" s="0" t="s">
        <v>14790</v>
      </c>
      <c r="B7022" s="0" t="s">
        <v>6114</v>
      </c>
      <c r="C7022" s="0" t="s">
        <v>7760</v>
      </c>
      <c r="D7022" s="0" t="n">
        <v>1</v>
      </c>
      <c r="E7022" s="8" t="n">
        <v>439</v>
      </c>
      <c r="F7022" s="0" t="n">
        <v>0</v>
      </c>
      <c r="G7022" s="8" t="n">
        <v>439</v>
      </c>
      <c r="H7022" s="0" t="str">
        <f aca="false">INDEX(Products!$C:$C,MATCH(C7022,Products!$A:$A,0))</f>
        <v>Grocery</v>
      </c>
      <c r="I7022" s="0" t="str">
        <f aca="false">INDEX(Orders!$D:$D,MATCH(B7022,Orders!$A:$A,0))</f>
        <v>Delivered</v>
      </c>
      <c r="J7022" s="8" t="n">
        <f aca="false">INDEX(Products!$E:$E,MATCH(C7022,Products!$A:$A,0))</f>
        <v>271.77</v>
      </c>
      <c r="K7022" s="8" t="n">
        <f aca="false">D7022*J7022</f>
        <v>271.77</v>
      </c>
    </row>
    <row r="7023" customFormat="false" ht="15" hidden="false" customHeight="false" outlineLevel="0" collapsed="false">
      <c r="A7023" s="0" t="s">
        <v>14791</v>
      </c>
      <c r="B7023" s="0" t="s">
        <v>6115</v>
      </c>
      <c r="C7023" s="0" t="s">
        <v>7869</v>
      </c>
      <c r="D7023" s="0" t="n">
        <v>1</v>
      </c>
      <c r="E7023" s="8" t="n">
        <v>949</v>
      </c>
      <c r="F7023" s="0" t="n">
        <v>10</v>
      </c>
      <c r="G7023" s="8" t="n">
        <v>854.1</v>
      </c>
      <c r="H7023" s="0" t="str">
        <f aca="false">INDEX(Products!$C:$C,MATCH(C7023,Products!$A:$A,0))</f>
        <v>Home &amp; Kitchen</v>
      </c>
      <c r="I7023" s="0" t="str">
        <f aca="false">INDEX(Orders!$D:$D,MATCH(B7023,Orders!$A:$A,0))</f>
        <v>Delivered</v>
      </c>
      <c r="J7023" s="8" t="n">
        <f aca="false">INDEX(Products!$E:$E,MATCH(C7023,Products!$A:$A,0))</f>
        <v>553.41</v>
      </c>
      <c r="K7023" s="8" t="n">
        <f aca="false">D7023*J7023</f>
        <v>553.41</v>
      </c>
    </row>
    <row r="7024" customFormat="false" ht="15" hidden="false" customHeight="false" outlineLevel="0" collapsed="false">
      <c r="A7024" s="0" t="s">
        <v>14792</v>
      </c>
      <c r="B7024" s="0" t="s">
        <v>6115</v>
      </c>
      <c r="C7024" s="0" t="s">
        <v>8083</v>
      </c>
      <c r="D7024" s="0" t="n">
        <v>1</v>
      </c>
      <c r="E7024" s="8" t="n">
        <v>1749</v>
      </c>
      <c r="F7024" s="0" t="n">
        <v>10</v>
      </c>
      <c r="G7024" s="8" t="n">
        <v>1574.1</v>
      </c>
      <c r="H7024" s="0" t="str">
        <f aca="false">INDEX(Products!$C:$C,MATCH(C7024,Products!$A:$A,0))</f>
        <v>Fashion</v>
      </c>
      <c r="I7024" s="0" t="str">
        <f aca="false">INDEX(Orders!$D:$D,MATCH(B7024,Orders!$A:$A,0))</f>
        <v>Delivered</v>
      </c>
      <c r="J7024" s="8" t="n">
        <f aca="false">INDEX(Products!$E:$E,MATCH(C7024,Products!$A:$A,0))</f>
        <v>1085.41</v>
      </c>
      <c r="K7024" s="8" t="n">
        <f aca="false">D7024*J7024</f>
        <v>1085.41</v>
      </c>
    </row>
    <row r="7025" customFormat="false" ht="15" hidden="false" customHeight="false" outlineLevel="0" collapsed="false">
      <c r="A7025" s="0" t="s">
        <v>14793</v>
      </c>
      <c r="B7025" s="0" t="s">
        <v>6115</v>
      </c>
      <c r="C7025" s="0" t="s">
        <v>7839</v>
      </c>
      <c r="D7025" s="0" t="n">
        <v>1</v>
      </c>
      <c r="E7025" s="8" t="n">
        <v>9969</v>
      </c>
      <c r="F7025" s="0" t="n">
        <v>0</v>
      </c>
      <c r="G7025" s="8" t="n">
        <v>9969</v>
      </c>
      <c r="H7025" s="0" t="str">
        <f aca="false">INDEX(Products!$C:$C,MATCH(C7025,Products!$A:$A,0))</f>
        <v>Home &amp; Kitchen</v>
      </c>
      <c r="I7025" s="0" t="str">
        <f aca="false">INDEX(Orders!$D:$D,MATCH(B7025,Orders!$A:$A,0))</f>
        <v>Delivered</v>
      </c>
      <c r="J7025" s="8" t="n">
        <f aca="false">INDEX(Products!$E:$E,MATCH(C7025,Products!$A:$A,0))</f>
        <v>5962.26</v>
      </c>
      <c r="K7025" s="8" t="n">
        <f aca="false">D7025*J7025</f>
        <v>5962.26</v>
      </c>
    </row>
    <row r="7026" customFormat="false" ht="15" hidden="false" customHeight="false" outlineLevel="0" collapsed="false">
      <c r="A7026" s="0" t="s">
        <v>14794</v>
      </c>
      <c r="B7026" s="0" t="s">
        <v>6116</v>
      </c>
      <c r="C7026" s="0" t="s">
        <v>7680</v>
      </c>
      <c r="D7026" s="0" t="n">
        <v>1</v>
      </c>
      <c r="E7026" s="8" t="n">
        <v>14639</v>
      </c>
      <c r="F7026" s="0" t="n">
        <v>20</v>
      </c>
      <c r="G7026" s="8" t="n">
        <v>11711.2</v>
      </c>
      <c r="H7026" s="0" t="str">
        <f aca="false">INDEX(Products!$C:$C,MATCH(C7026,Products!$A:$A,0))</f>
        <v>Electronics</v>
      </c>
      <c r="I7026" s="0" t="str">
        <f aca="false">INDEX(Orders!$D:$D,MATCH(B7026,Orders!$A:$A,0))</f>
        <v>Delivered</v>
      </c>
      <c r="J7026" s="8" t="n">
        <f aca="false">INDEX(Products!$E:$E,MATCH(C7026,Products!$A:$A,0))</f>
        <v>8845.17</v>
      </c>
      <c r="K7026" s="8" t="n">
        <f aca="false">D7026*J7026</f>
        <v>8845.17</v>
      </c>
    </row>
    <row r="7027" customFormat="false" ht="15" hidden="false" customHeight="false" outlineLevel="0" collapsed="false">
      <c r="A7027" s="0" t="s">
        <v>14795</v>
      </c>
      <c r="B7027" s="0" t="s">
        <v>6116</v>
      </c>
      <c r="C7027" s="0" t="s">
        <v>7701</v>
      </c>
      <c r="D7027" s="0" t="n">
        <v>1</v>
      </c>
      <c r="E7027" s="8" t="n">
        <v>36479</v>
      </c>
      <c r="F7027" s="0" t="n">
        <v>0</v>
      </c>
      <c r="G7027" s="8" t="n">
        <v>36479</v>
      </c>
      <c r="H7027" s="0" t="str">
        <f aca="false">INDEX(Products!$C:$C,MATCH(C7027,Products!$A:$A,0))</f>
        <v>Electronics</v>
      </c>
      <c r="I7027" s="0" t="str">
        <f aca="false">INDEX(Orders!$D:$D,MATCH(B7027,Orders!$A:$A,0))</f>
        <v>Delivered</v>
      </c>
      <c r="J7027" s="8" t="n">
        <f aca="false">INDEX(Products!$E:$E,MATCH(C7027,Products!$A:$A,0))</f>
        <v>23417.07</v>
      </c>
      <c r="K7027" s="8" t="n">
        <f aca="false">D7027*J7027</f>
        <v>23417.07</v>
      </c>
    </row>
    <row r="7028" customFormat="false" ht="15" hidden="false" customHeight="false" outlineLevel="0" collapsed="false">
      <c r="A7028" s="0" t="s">
        <v>14796</v>
      </c>
      <c r="B7028" s="0" t="s">
        <v>6117</v>
      </c>
      <c r="C7028" s="0" t="s">
        <v>8239</v>
      </c>
      <c r="D7028" s="0" t="n">
        <v>3</v>
      </c>
      <c r="E7028" s="8" t="n">
        <v>6629</v>
      </c>
      <c r="F7028" s="0" t="n">
        <v>5</v>
      </c>
      <c r="G7028" s="8" t="n">
        <v>18892.65</v>
      </c>
      <c r="H7028" s="0" t="str">
        <f aca="false">INDEX(Products!$C:$C,MATCH(C7028,Products!$A:$A,0))</f>
        <v>Furniture</v>
      </c>
      <c r="I7028" s="0" t="str">
        <f aca="false">INDEX(Orders!$D:$D,MATCH(B7028,Orders!$A:$A,0))</f>
        <v>Delivered</v>
      </c>
      <c r="J7028" s="8" t="n">
        <f aca="false">INDEX(Products!$E:$E,MATCH(C7028,Products!$A:$A,0))</f>
        <v>3648.59</v>
      </c>
      <c r="K7028" s="8" t="n">
        <f aca="false">D7028*J7028</f>
        <v>10945.77</v>
      </c>
    </row>
    <row r="7029" customFormat="false" ht="15" hidden="false" customHeight="false" outlineLevel="0" collapsed="false">
      <c r="A7029" s="0" t="s">
        <v>14797</v>
      </c>
      <c r="B7029" s="0" t="s">
        <v>6118</v>
      </c>
      <c r="C7029" s="0" t="s">
        <v>7630</v>
      </c>
      <c r="D7029" s="0" t="n">
        <v>1</v>
      </c>
      <c r="E7029" s="8" t="n">
        <v>74379</v>
      </c>
      <c r="F7029" s="0" t="n">
        <v>0</v>
      </c>
      <c r="G7029" s="8" t="n">
        <v>74379</v>
      </c>
      <c r="H7029" s="0" t="str">
        <f aca="false">INDEX(Products!$C:$C,MATCH(C7029,Products!$A:$A,0))</f>
        <v>Mobiles &amp; Accessories</v>
      </c>
      <c r="I7029" s="0" t="str">
        <f aca="false">INDEX(Orders!$D:$D,MATCH(B7029,Orders!$A:$A,0))</f>
        <v>Delivered</v>
      </c>
      <c r="J7029" s="8" t="n">
        <f aca="false">INDEX(Products!$E:$E,MATCH(C7029,Products!$A:$A,0))</f>
        <v>45257.88</v>
      </c>
      <c r="K7029" s="8" t="n">
        <f aca="false">D7029*J7029</f>
        <v>45257.88</v>
      </c>
    </row>
    <row r="7030" customFormat="false" ht="15" hidden="false" customHeight="false" outlineLevel="0" collapsed="false">
      <c r="A7030" s="0" t="s">
        <v>14798</v>
      </c>
      <c r="B7030" s="0" t="s">
        <v>6119</v>
      </c>
      <c r="C7030" s="0" t="s">
        <v>8051</v>
      </c>
      <c r="D7030" s="0" t="n">
        <v>3</v>
      </c>
      <c r="E7030" s="8" t="n">
        <v>9830</v>
      </c>
      <c r="F7030" s="0" t="n">
        <v>0</v>
      </c>
      <c r="G7030" s="8" t="n">
        <v>29490</v>
      </c>
      <c r="H7030" s="0" t="str">
        <f aca="false">INDEX(Products!$C:$C,MATCH(C7030,Products!$A:$A,0))</f>
        <v>Electronics</v>
      </c>
      <c r="I7030" s="0" t="str">
        <f aca="false">INDEX(Orders!$D:$D,MATCH(B7030,Orders!$A:$A,0))</f>
        <v>Delivered</v>
      </c>
      <c r="J7030" s="8" t="n">
        <f aca="false">INDEX(Products!$E:$E,MATCH(C7030,Products!$A:$A,0))</f>
        <v>6404.84</v>
      </c>
      <c r="K7030" s="8" t="n">
        <f aca="false">D7030*J7030</f>
        <v>19214.52</v>
      </c>
    </row>
    <row r="7031" customFormat="false" ht="15" hidden="false" customHeight="false" outlineLevel="0" collapsed="false">
      <c r="A7031" s="0" t="s">
        <v>14799</v>
      </c>
      <c r="B7031" s="0" t="s">
        <v>6119</v>
      </c>
      <c r="C7031" s="0" t="s">
        <v>7803</v>
      </c>
      <c r="D7031" s="0" t="n">
        <v>1</v>
      </c>
      <c r="E7031" s="8" t="n">
        <v>34270</v>
      </c>
      <c r="F7031" s="0" t="n">
        <v>0</v>
      </c>
      <c r="G7031" s="8" t="n">
        <v>34270</v>
      </c>
      <c r="H7031" s="0" t="str">
        <f aca="false">INDEX(Products!$C:$C,MATCH(C7031,Products!$A:$A,0))</f>
        <v>Electronics</v>
      </c>
      <c r="I7031" s="0" t="str">
        <f aca="false">INDEX(Orders!$D:$D,MATCH(B7031,Orders!$A:$A,0))</f>
        <v>Delivered</v>
      </c>
      <c r="J7031" s="8" t="n">
        <f aca="false">INDEX(Products!$E:$E,MATCH(C7031,Products!$A:$A,0))</f>
        <v>19956.6</v>
      </c>
      <c r="K7031" s="8" t="n">
        <f aca="false">D7031*J7031</f>
        <v>19956.6</v>
      </c>
    </row>
    <row r="7032" customFormat="false" ht="15" hidden="false" customHeight="false" outlineLevel="0" collapsed="false">
      <c r="A7032" s="0" t="s">
        <v>14800</v>
      </c>
      <c r="B7032" s="0" t="s">
        <v>6120</v>
      </c>
      <c r="C7032" s="0" t="s">
        <v>8197</v>
      </c>
      <c r="D7032" s="0" t="n">
        <v>1</v>
      </c>
      <c r="E7032" s="8" t="n">
        <v>10919</v>
      </c>
      <c r="F7032" s="0" t="n">
        <v>10</v>
      </c>
      <c r="G7032" s="8" t="n">
        <v>9827.1</v>
      </c>
      <c r="H7032" s="0" t="str">
        <f aca="false">INDEX(Products!$C:$C,MATCH(C7032,Products!$A:$A,0))</f>
        <v>Home &amp; Kitchen</v>
      </c>
      <c r="I7032" s="0" t="str">
        <f aca="false">INDEX(Orders!$D:$D,MATCH(B7032,Orders!$A:$A,0))</f>
        <v>Delivered</v>
      </c>
      <c r="J7032" s="8" t="n">
        <f aca="false">INDEX(Products!$E:$E,MATCH(C7032,Products!$A:$A,0))</f>
        <v>6025.22</v>
      </c>
      <c r="K7032" s="8" t="n">
        <f aca="false">D7032*J7032</f>
        <v>6025.22</v>
      </c>
    </row>
    <row r="7033" customFormat="false" ht="15" hidden="false" customHeight="false" outlineLevel="0" collapsed="false">
      <c r="A7033" s="0" t="s">
        <v>14801</v>
      </c>
      <c r="B7033" s="0" t="s">
        <v>6120</v>
      </c>
      <c r="C7033" s="0" t="s">
        <v>7963</v>
      </c>
      <c r="D7033" s="0" t="n">
        <v>3</v>
      </c>
      <c r="E7033" s="8" t="n">
        <v>1509</v>
      </c>
      <c r="F7033" s="0" t="n">
        <v>15</v>
      </c>
      <c r="G7033" s="8" t="n">
        <v>3847.95</v>
      </c>
      <c r="H7033" s="0" t="str">
        <f aca="false">INDEX(Products!$C:$C,MATCH(C7033,Products!$A:$A,0))</f>
        <v>Books</v>
      </c>
      <c r="I7033" s="0" t="str">
        <f aca="false">INDEX(Orders!$D:$D,MATCH(B7033,Orders!$A:$A,0))</f>
        <v>Delivered</v>
      </c>
      <c r="J7033" s="8" t="n">
        <f aca="false">INDEX(Products!$E:$E,MATCH(C7033,Products!$A:$A,0))</f>
        <v>849.27</v>
      </c>
      <c r="K7033" s="8" t="n">
        <f aca="false">D7033*J7033</f>
        <v>2547.81</v>
      </c>
    </row>
    <row r="7034" customFormat="false" ht="15" hidden="false" customHeight="false" outlineLevel="0" collapsed="false">
      <c r="A7034" s="0" t="s">
        <v>14802</v>
      </c>
      <c r="B7034" s="0" t="s">
        <v>6120</v>
      </c>
      <c r="C7034" s="0" t="s">
        <v>7723</v>
      </c>
      <c r="D7034" s="0" t="n">
        <v>1</v>
      </c>
      <c r="E7034" s="8" t="n">
        <v>26310</v>
      </c>
      <c r="F7034" s="0" t="n">
        <v>20</v>
      </c>
      <c r="G7034" s="8" t="n">
        <v>21048</v>
      </c>
      <c r="H7034" s="0" t="str">
        <f aca="false">INDEX(Products!$C:$C,MATCH(C7034,Products!$A:$A,0))</f>
        <v>Electronics</v>
      </c>
      <c r="I7034" s="0" t="str">
        <f aca="false">INDEX(Orders!$D:$D,MATCH(B7034,Orders!$A:$A,0))</f>
        <v>Delivered</v>
      </c>
      <c r="J7034" s="8" t="n">
        <f aca="false">INDEX(Products!$E:$E,MATCH(C7034,Products!$A:$A,0))</f>
        <v>16349.67</v>
      </c>
      <c r="K7034" s="8" t="n">
        <f aca="false">D7034*J7034</f>
        <v>16349.67</v>
      </c>
    </row>
    <row r="7035" customFormat="false" ht="15" hidden="false" customHeight="false" outlineLevel="0" collapsed="false">
      <c r="A7035" s="0" t="s">
        <v>14803</v>
      </c>
      <c r="B7035" s="0" t="s">
        <v>6121</v>
      </c>
      <c r="C7035" s="0" t="s">
        <v>8226</v>
      </c>
      <c r="D7035" s="0" t="n">
        <v>2</v>
      </c>
      <c r="E7035" s="8" t="n">
        <v>42449</v>
      </c>
      <c r="F7035" s="0" t="n">
        <v>5</v>
      </c>
      <c r="G7035" s="8" t="n">
        <v>80653.1</v>
      </c>
      <c r="H7035" s="0" t="str">
        <f aca="false">INDEX(Products!$C:$C,MATCH(C7035,Products!$A:$A,0))</f>
        <v>Electronics</v>
      </c>
      <c r="I7035" s="0" t="str">
        <f aca="false">INDEX(Orders!$D:$D,MATCH(B7035,Orders!$A:$A,0))</f>
        <v>Delivered</v>
      </c>
      <c r="J7035" s="8" t="n">
        <f aca="false">INDEX(Products!$E:$E,MATCH(C7035,Products!$A:$A,0))</f>
        <v>30786.73</v>
      </c>
      <c r="K7035" s="8" t="n">
        <f aca="false">D7035*J7035</f>
        <v>61573.46</v>
      </c>
    </row>
    <row r="7036" customFormat="false" ht="15" hidden="false" customHeight="false" outlineLevel="0" collapsed="false">
      <c r="A7036" s="0" t="s">
        <v>14804</v>
      </c>
      <c r="B7036" s="0" t="s">
        <v>6122</v>
      </c>
      <c r="C7036" s="0" t="s">
        <v>7943</v>
      </c>
      <c r="D7036" s="0" t="n">
        <v>1</v>
      </c>
      <c r="E7036" s="8" t="n">
        <v>1420</v>
      </c>
      <c r="F7036" s="0" t="n">
        <v>10</v>
      </c>
      <c r="G7036" s="8" t="n">
        <v>1278</v>
      </c>
      <c r="H7036" s="0" t="str">
        <f aca="false">INDEX(Products!$C:$C,MATCH(C7036,Products!$A:$A,0))</f>
        <v>Grocery</v>
      </c>
      <c r="I7036" s="0" t="str">
        <f aca="false">INDEX(Orders!$D:$D,MATCH(B7036,Orders!$A:$A,0))</f>
        <v>Delivered</v>
      </c>
      <c r="J7036" s="8" t="n">
        <f aca="false">INDEX(Products!$E:$E,MATCH(C7036,Products!$A:$A,0))</f>
        <v>829.76</v>
      </c>
      <c r="K7036" s="8" t="n">
        <f aca="false">D7036*J7036</f>
        <v>829.76</v>
      </c>
    </row>
    <row r="7037" customFormat="false" ht="15" hidden="false" customHeight="false" outlineLevel="0" collapsed="false">
      <c r="A7037" s="0" t="s">
        <v>14805</v>
      </c>
      <c r="B7037" s="0" t="s">
        <v>6122</v>
      </c>
      <c r="C7037" s="0" t="s">
        <v>7790</v>
      </c>
      <c r="D7037" s="0" t="n">
        <v>2</v>
      </c>
      <c r="E7037" s="8" t="n">
        <v>629</v>
      </c>
      <c r="F7037" s="0" t="n">
        <v>15</v>
      </c>
      <c r="G7037" s="8" t="n">
        <v>1069.3</v>
      </c>
      <c r="H7037" s="0" t="str">
        <f aca="false">INDEX(Products!$C:$C,MATCH(C7037,Products!$A:$A,0))</f>
        <v>Grocery</v>
      </c>
      <c r="I7037" s="0" t="str">
        <f aca="false">INDEX(Orders!$D:$D,MATCH(B7037,Orders!$A:$A,0))</f>
        <v>Delivered</v>
      </c>
      <c r="J7037" s="8" t="n">
        <f aca="false">INDEX(Products!$E:$E,MATCH(C7037,Products!$A:$A,0))</f>
        <v>377.09</v>
      </c>
      <c r="K7037" s="8" t="n">
        <f aca="false">D7037*J7037</f>
        <v>754.18</v>
      </c>
    </row>
    <row r="7038" customFormat="false" ht="15" hidden="false" customHeight="false" outlineLevel="0" collapsed="false">
      <c r="A7038" s="0" t="s">
        <v>14806</v>
      </c>
      <c r="B7038" s="0" t="s">
        <v>6123</v>
      </c>
      <c r="C7038" s="0" t="s">
        <v>7676</v>
      </c>
      <c r="D7038" s="0" t="n">
        <v>2</v>
      </c>
      <c r="E7038" s="8" t="n">
        <v>33759</v>
      </c>
      <c r="F7038" s="0" t="n">
        <v>20</v>
      </c>
      <c r="G7038" s="8" t="n">
        <v>54014.4</v>
      </c>
      <c r="H7038" s="0" t="str">
        <f aca="false">INDEX(Products!$C:$C,MATCH(C7038,Products!$A:$A,0))</f>
        <v>Furniture</v>
      </c>
      <c r="I7038" s="0" t="str">
        <f aca="false">INDEX(Orders!$D:$D,MATCH(B7038,Orders!$A:$A,0))</f>
        <v>Delivered</v>
      </c>
      <c r="J7038" s="8" t="n">
        <f aca="false">INDEX(Products!$E:$E,MATCH(C7038,Products!$A:$A,0))</f>
        <v>19897.05</v>
      </c>
      <c r="K7038" s="8" t="n">
        <f aca="false">D7038*J7038</f>
        <v>39794.1</v>
      </c>
    </row>
    <row r="7039" customFormat="false" ht="15" hidden="false" customHeight="false" outlineLevel="0" collapsed="false">
      <c r="A7039" s="0" t="s">
        <v>14807</v>
      </c>
      <c r="B7039" s="0" t="s">
        <v>6123</v>
      </c>
      <c r="C7039" s="0" t="s">
        <v>7684</v>
      </c>
      <c r="D7039" s="0" t="n">
        <v>1</v>
      </c>
      <c r="E7039" s="8" t="n">
        <v>3569</v>
      </c>
      <c r="F7039" s="0" t="n">
        <v>0</v>
      </c>
      <c r="G7039" s="8" t="n">
        <v>3569</v>
      </c>
      <c r="H7039" s="0" t="str">
        <f aca="false">INDEX(Products!$C:$C,MATCH(C7039,Products!$A:$A,0))</f>
        <v>Electronics</v>
      </c>
      <c r="I7039" s="0" t="str">
        <f aca="false">INDEX(Orders!$D:$D,MATCH(B7039,Orders!$A:$A,0))</f>
        <v>Delivered</v>
      </c>
      <c r="J7039" s="8" t="n">
        <f aca="false">INDEX(Products!$E:$E,MATCH(C7039,Products!$A:$A,0))</f>
        <v>2290.54</v>
      </c>
      <c r="K7039" s="8" t="n">
        <f aca="false">D7039*J7039</f>
        <v>2290.54</v>
      </c>
    </row>
    <row r="7040" customFormat="false" ht="15" hidden="false" customHeight="false" outlineLevel="0" collapsed="false">
      <c r="A7040" s="0" t="s">
        <v>14808</v>
      </c>
      <c r="B7040" s="0" t="s">
        <v>6124</v>
      </c>
      <c r="C7040" s="0" t="s">
        <v>8030</v>
      </c>
      <c r="D7040" s="0" t="n">
        <v>1</v>
      </c>
      <c r="E7040" s="8" t="n">
        <v>14399</v>
      </c>
      <c r="F7040" s="0" t="n">
        <v>20</v>
      </c>
      <c r="G7040" s="8" t="n">
        <v>11519.2</v>
      </c>
      <c r="H7040" s="0" t="str">
        <f aca="false">INDEX(Products!$C:$C,MATCH(C7040,Products!$A:$A,0))</f>
        <v>Home &amp; Kitchen</v>
      </c>
      <c r="I7040" s="0" t="str">
        <f aca="false">INDEX(Orders!$D:$D,MATCH(B7040,Orders!$A:$A,0))</f>
        <v>Delivered</v>
      </c>
      <c r="J7040" s="8" t="n">
        <f aca="false">INDEX(Products!$E:$E,MATCH(C7040,Products!$A:$A,0))</f>
        <v>8860.4</v>
      </c>
      <c r="K7040" s="8" t="n">
        <f aca="false">D7040*J7040</f>
        <v>8860.4</v>
      </c>
    </row>
    <row r="7041" customFormat="false" ht="15" hidden="false" customHeight="false" outlineLevel="0" collapsed="false">
      <c r="A7041" s="0" t="s">
        <v>14809</v>
      </c>
      <c r="B7041" s="0" t="s">
        <v>6125</v>
      </c>
      <c r="C7041" s="0" t="s">
        <v>7764</v>
      </c>
      <c r="D7041" s="0" t="n">
        <v>1</v>
      </c>
      <c r="E7041" s="8" t="n">
        <v>719</v>
      </c>
      <c r="F7041" s="0" t="n">
        <v>5</v>
      </c>
      <c r="G7041" s="8" t="n">
        <v>683.05</v>
      </c>
      <c r="H7041" s="0" t="str">
        <f aca="false">INDEX(Products!$C:$C,MATCH(C7041,Products!$A:$A,0))</f>
        <v>Fashion</v>
      </c>
      <c r="I7041" s="0" t="str">
        <f aca="false">INDEX(Orders!$D:$D,MATCH(B7041,Orders!$A:$A,0))</f>
        <v>Delivered</v>
      </c>
      <c r="J7041" s="8" t="n">
        <f aca="false">INDEX(Products!$E:$E,MATCH(C7041,Products!$A:$A,0))</f>
        <v>508.15</v>
      </c>
      <c r="K7041" s="8" t="n">
        <f aca="false">D7041*J7041</f>
        <v>508.15</v>
      </c>
    </row>
    <row r="7042" customFormat="false" ht="15" hidden="false" customHeight="false" outlineLevel="0" collapsed="false">
      <c r="A7042" s="0" t="s">
        <v>14810</v>
      </c>
      <c r="B7042" s="0" t="s">
        <v>6125</v>
      </c>
      <c r="C7042" s="0" t="s">
        <v>7785</v>
      </c>
      <c r="D7042" s="0" t="n">
        <v>2</v>
      </c>
      <c r="E7042" s="8" t="n">
        <v>709</v>
      </c>
      <c r="F7042" s="0" t="n">
        <v>0</v>
      </c>
      <c r="G7042" s="8" t="n">
        <v>1418</v>
      </c>
      <c r="H7042" s="0" t="str">
        <f aca="false">INDEX(Products!$C:$C,MATCH(C7042,Products!$A:$A,0))</f>
        <v>Grocery</v>
      </c>
      <c r="I7042" s="0" t="str">
        <f aca="false">INDEX(Orders!$D:$D,MATCH(B7042,Orders!$A:$A,0))</f>
        <v>Delivered</v>
      </c>
      <c r="J7042" s="8" t="n">
        <f aca="false">INDEX(Products!$E:$E,MATCH(C7042,Products!$A:$A,0))</f>
        <v>488.31</v>
      </c>
      <c r="K7042" s="8" t="n">
        <f aca="false">D7042*J7042</f>
        <v>976.62</v>
      </c>
    </row>
    <row r="7043" customFormat="false" ht="15" hidden="false" customHeight="false" outlineLevel="0" collapsed="false">
      <c r="A7043" s="0" t="s">
        <v>14811</v>
      </c>
      <c r="B7043" s="0" t="s">
        <v>6126</v>
      </c>
      <c r="C7043" s="0" t="s">
        <v>7750</v>
      </c>
      <c r="D7043" s="0" t="n">
        <v>1</v>
      </c>
      <c r="E7043" s="8" t="n">
        <v>789</v>
      </c>
      <c r="F7043" s="0" t="n">
        <v>0</v>
      </c>
      <c r="G7043" s="8" t="n">
        <v>789</v>
      </c>
      <c r="H7043" s="0" t="str">
        <f aca="false">INDEX(Products!$C:$C,MATCH(C7043,Products!$A:$A,0))</f>
        <v>Grocery</v>
      </c>
      <c r="I7043" s="0" t="str">
        <f aca="false">INDEX(Orders!$D:$D,MATCH(B7043,Orders!$A:$A,0))</f>
        <v>Delivered</v>
      </c>
      <c r="J7043" s="8" t="n">
        <f aca="false">INDEX(Products!$E:$E,MATCH(C7043,Products!$A:$A,0))</f>
        <v>444.79</v>
      </c>
      <c r="K7043" s="8" t="n">
        <f aca="false">D7043*J7043</f>
        <v>444.79</v>
      </c>
    </row>
    <row r="7044" customFormat="false" ht="15" hidden="false" customHeight="false" outlineLevel="0" collapsed="false">
      <c r="A7044" s="0" t="s">
        <v>14812</v>
      </c>
      <c r="B7044" s="0" t="s">
        <v>6128</v>
      </c>
      <c r="C7044" s="0" t="s">
        <v>8130</v>
      </c>
      <c r="D7044" s="0" t="n">
        <v>1</v>
      </c>
      <c r="E7044" s="8" t="n">
        <v>7929</v>
      </c>
      <c r="F7044" s="0" t="n">
        <v>5</v>
      </c>
      <c r="G7044" s="8" t="n">
        <v>7532.55</v>
      </c>
      <c r="H7044" s="0" t="str">
        <f aca="false">INDEX(Products!$C:$C,MATCH(C7044,Products!$A:$A,0))</f>
        <v>Home &amp; Kitchen</v>
      </c>
      <c r="I7044" s="0" t="str">
        <f aca="false">INDEX(Orders!$D:$D,MATCH(B7044,Orders!$A:$A,0))</f>
        <v>Delivered</v>
      </c>
      <c r="J7044" s="8" t="n">
        <f aca="false">INDEX(Products!$E:$E,MATCH(C7044,Products!$A:$A,0))</f>
        <v>4469.51</v>
      </c>
      <c r="K7044" s="8" t="n">
        <f aca="false">D7044*J7044</f>
        <v>4469.51</v>
      </c>
    </row>
    <row r="7045" customFormat="false" ht="15" hidden="false" customHeight="false" outlineLevel="0" collapsed="false">
      <c r="A7045" s="0" t="s">
        <v>14813</v>
      </c>
      <c r="B7045" s="0" t="s">
        <v>6128</v>
      </c>
      <c r="C7045" s="0" t="s">
        <v>7659</v>
      </c>
      <c r="D7045" s="0" t="n">
        <v>1</v>
      </c>
      <c r="E7045" s="8" t="n">
        <v>2609</v>
      </c>
      <c r="F7045" s="0" t="n">
        <v>5</v>
      </c>
      <c r="G7045" s="8" t="n">
        <v>2478.55</v>
      </c>
      <c r="H7045" s="0" t="str">
        <f aca="false">INDEX(Products!$C:$C,MATCH(C7045,Products!$A:$A,0))</f>
        <v>Fashion</v>
      </c>
      <c r="I7045" s="0" t="str">
        <f aca="false">INDEX(Orders!$D:$D,MATCH(B7045,Orders!$A:$A,0))</f>
        <v>Delivered</v>
      </c>
      <c r="J7045" s="8" t="n">
        <f aca="false">INDEX(Products!$E:$E,MATCH(C7045,Products!$A:$A,0))</f>
        <v>1780.61</v>
      </c>
      <c r="K7045" s="8" t="n">
        <f aca="false">D7045*J7045</f>
        <v>1780.61</v>
      </c>
    </row>
    <row r="7046" customFormat="false" ht="15" hidden="false" customHeight="false" outlineLevel="0" collapsed="false">
      <c r="A7046" s="0" t="s">
        <v>14814</v>
      </c>
      <c r="B7046" s="0" t="s">
        <v>6129</v>
      </c>
      <c r="C7046" s="0" t="s">
        <v>7814</v>
      </c>
      <c r="D7046" s="0" t="n">
        <v>2</v>
      </c>
      <c r="E7046" s="8" t="n">
        <v>360</v>
      </c>
      <c r="F7046" s="0" t="n">
        <v>20</v>
      </c>
      <c r="G7046" s="8" t="n">
        <v>576</v>
      </c>
      <c r="H7046" s="0" t="str">
        <f aca="false">INDEX(Products!$C:$C,MATCH(C7046,Products!$A:$A,0))</f>
        <v>Grocery</v>
      </c>
      <c r="I7046" s="0" t="str">
        <f aca="false">INDEX(Orders!$D:$D,MATCH(B7046,Orders!$A:$A,0))</f>
        <v>Delivered</v>
      </c>
      <c r="J7046" s="8" t="n">
        <f aca="false">INDEX(Products!$E:$E,MATCH(C7046,Products!$A:$A,0))</f>
        <v>220.3</v>
      </c>
      <c r="K7046" s="8" t="n">
        <f aca="false">D7046*J7046</f>
        <v>440.6</v>
      </c>
    </row>
    <row r="7047" customFormat="false" ht="15" hidden="false" customHeight="false" outlineLevel="0" collapsed="false">
      <c r="A7047" s="0" t="s">
        <v>14815</v>
      </c>
      <c r="B7047" s="0" t="s">
        <v>6129</v>
      </c>
      <c r="C7047" s="0" t="s">
        <v>7712</v>
      </c>
      <c r="D7047" s="0" t="n">
        <v>1</v>
      </c>
      <c r="E7047" s="8" t="n">
        <v>7739</v>
      </c>
      <c r="F7047" s="0" t="n">
        <v>5</v>
      </c>
      <c r="G7047" s="8" t="n">
        <v>7352.05</v>
      </c>
      <c r="H7047" s="0" t="str">
        <f aca="false">INDEX(Products!$C:$C,MATCH(C7047,Products!$A:$A,0))</f>
        <v>Electronics</v>
      </c>
      <c r="I7047" s="0" t="str">
        <f aca="false">INDEX(Orders!$D:$D,MATCH(B7047,Orders!$A:$A,0))</f>
        <v>Delivered</v>
      </c>
      <c r="J7047" s="8" t="n">
        <f aca="false">INDEX(Products!$E:$E,MATCH(C7047,Products!$A:$A,0))</f>
        <v>5718.71</v>
      </c>
      <c r="K7047" s="8" t="n">
        <f aca="false">D7047*J7047</f>
        <v>5718.71</v>
      </c>
    </row>
    <row r="7048" customFormat="false" ht="15" hidden="false" customHeight="false" outlineLevel="0" collapsed="false">
      <c r="A7048" s="0" t="s">
        <v>14816</v>
      </c>
      <c r="B7048" s="0" t="s">
        <v>6131</v>
      </c>
      <c r="C7048" s="0" t="s">
        <v>7814</v>
      </c>
      <c r="D7048" s="0" t="n">
        <v>2</v>
      </c>
      <c r="E7048" s="8" t="n">
        <v>360</v>
      </c>
      <c r="F7048" s="0" t="n">
        <v>0</v>
      </c>
      <c r="G7048" s="8" t="n">
        <v>720</v>
      </c>
      <c r="H7048" s="0" t="str">
        <f aca="false">INDEX(Products!$C:$C,MATCH(C7048,Products!$A:$A,0))</f>
        <v>Grocery</v>
      </c>
      <c r="I7048" s="0" t="str">
        <f aca="false">INDEX(Orders!$D:$D,MATCH(B7048,Orders!$A:$A,0))</f>
        <v>Delivered</v>
      </c>
      <c r="J7048" s="8" t="n">
        <f aca="false">INDEX(Products!$E:$E,MATCH(C7048,Products!$A:$A,0))</f>
        <v>220.3</v>
      </c>
      <c r="K7048" s="8" t="n">
        <f aca="false">D7048*J7048</f>
        <v>440.6</v>
      </c>
    </row>
    <row r="7049" customFormat="false" ht="15" hidden="false" customHeight="false" outlineLevel="0" collapsed="false">
      <c r="A7049" s="0" t="s">
        <v>14817</v>
      </c>
      <c r="B7049" s="0" t="s">
        <v>6133</v>
      </c>
      <c r="C7049" s="0" t="s">
        <v>8226</v>
      </c>
      <c r="D7049" s="0" t="n">
        <v>1</v>
      </c>
      <c r="E7049" s="8" t="n">
        <v>42449</v>
      </c>
      <c r="F7049" s="0" t="n">
        <v>0</v>
      </c>
      <c r="G7049" s="8" t="n">
        <v>42449</v>
      </c>
      <c r="H7049" s="0" t="str">
        <f aca="false">INDEX(Products!$C:$C,MATCH(C7049,Products!$A:$A,0))</f>
        <v>Electronics</v>
      </c>
      <c r="I7049" s="0" t="str">
        <f aca="false">INDEX(Orders!$D:$D,MATCH(B7049,Orders!$A:$A,0))</f>
        <v>Delivered</v>
      </c>
      <c r="J7049" s="8" t="n">
        <f aca="false">INDEX(Products!$E:$E,MATCH(C7049,Products!$A:$A,0))</f>
        <v>30786.73</v>
      </c>
      <c r="K7049" s="8" t="n">
        <f aca="false">D7049*J7049</f>
        <v>30786.73</v>
      </c>
    </row>
    <row r="7050" customFormat="false" ht="15" hidden="false" customHeight="false" outlineLevel="0" collapsed="false">
      <c r="A7050" s="0" t="s">
        <v>14818</v>
      </c>
      <c r="B7050" s="0" t="s">
        <v>6133</v>
      </c>
      <c r="C7050" s="0" t="s">
        <v>7620</v>
      </c>
      <c r="D7050" s="0" t="n">
        <v>1</v>
      </c>
      <c r="E7050" s="8" t="n">
        <v>8729</v>
      </c>
      <c r="F7050" s="0" t="n">
        <v>0</v>
      </c>
      <c r="G7050" s="8" t="n">
        <v>8729</v>
      </c>
      <c r="H7050" s="0" t="str">
        <f aca="false">INDEX(Products!$C:$C,MATCH(C7050,Products!$A:$A,0))</f>
        <v>Electronics</v>
      </c>
      <c r="I7050" s="0" t="str">
        <f aca="false">INDEX(Orders!$D:$D,MATCH(B7050,Orders!$A:$A,0))</f>
        <v>Delivered</v>
      </c>
      <c r="J7050" s="8" t="n">
        <f aca="false">INDEX(Products!$E:$E,MATCH(C7050,Products!$A:$A,0))</f>
        <v>6197.6</v>
      </c>
      <c r="K7050" s="8" t="n">
        <f aca="false">D7050*J7050</f>
        <v>6197.6</v>
      </c>
    </row>
    <row r="7051" customFormat="false" ht="15" hidden="false" customHeight="false" outlineLevel="0" collapsed="false">
      <c r="A7051" s="0" t="s">
        <v>14819</v>
      </c>
      <c r="B7051" s="0" t="s">
        <v>6134</v>
      </c>
      <c r="C7051" s="0" t="s">
        <v>7811</v>
      </c>
      <c r="D7051" s="0" t="n">
        <v>2</v>
      </c>
      <c r="E7051" s="8" t="n">
        <v>36999</v>
      </c>
      <c r="F7051" s="0" t="n">
        <v>15</v>
      </c>
      <c r="G7051" s="8" t="n">
        <v>62898.3</v>
      </c>
      <c r="H7051" s="0" t="str">
        <f aca="false">INDEX(Products!$C:$C,MATCH(C7051,Products!$A:$A,0))</f>
        <v>Electronics</v>
      </c>
      <c r="I7051" s="0" t="str">
        <f aca="false">INDEX(Orders!$D:$D,MATCH(B7051,Orders!$A:$A,0))</f>
        <v>Delivered</v>
      </c>
      <c r="J7051" s="8" t="n">
        <f aca="false">INDEX(Products!$E:$E,MATCH(C7051,Products!$A:$A,0))</f>
        <v>21693.36</v>
      </c>
      <c r="K7051" s="8" t="n">
        <f aca="false">D7051*J7051</f>
        <v>43386.72</v>
      </c>
    </row>
    <row r="7052" customFormat="false" ht="15" hidden="false" customHeight="false" outlineLevel="0" collapsed="false">
      <c r="A7052" s="0" t="s">
        <v>14820</v>
      </c>
      <c r="B7052" s="0" t="s">
        <v>6134</v>
      </c>
      <c r="C7052" s="0" t="s">
        <v>7835</v>
      </c>
      <c r="D7052" s="0" t="n">
        <v>1</v>
      </c>
      <c r="E7052" s="8" t="n">
        <v>30819</v>
      </c>
      <c r="F7052" s="0" t="n">
        <v>10</v>
      </c>
      <c r="G7052" s="8" t="n">
        <v>27737.1</v>
      </c>
      <c r="H7052" s="0" t="str">
        <f aca="false">INDEX(Products!$C:$C,MATCH(C7052,Products!$A:$A,0))</f>
        <v>Electronics</v>
      </c>
      <c r="I7052" s="0" t="str">
        <f aca="false">INDEX(Orders!$D:$D,MATCH(B7052,Orders!$A:$A,0))</f>
        <v>Delivered</v>
      </c>
      <c r="J7052" s="8" t="n">
        <f aca="false">INDEX(Products!$E:$E,MATCH(C7052,Products!$A:$A,0))</f>
        <v>22115.15</v>
      </c>
      <c r="K7052" s="8" t="n">
        <f aca="false">D7052*J7052</f>
        <v>22115.15</v>
      </c>
    </row>
    <row r="7053" customFormat="false" ht="15" hidden="false" customHeight="false" outlineLevel="0" collapsed="false">
      <c r="A7053" s="0" t="s">
        <v>14821</v>
      </c>
      <c r="B7053" s="0" t="s">
        <v>6134</v>
      </c>
      <c r="C7053" s="0" t="s">
        <v>7678</v>
      </c>
      <c r="D7053" s="0" t="n">
        <v>1</v>
      </c>
      <c r="E7053" s="8" t="n">
        <v>9859</v>
      </c>
      <c r="F7053" s="0" t="n">
        <v>0</v>
      </c>
      <c r="G7053" s="8" t="n">
        <v>9859</v>
      </c>
      <c r="H7053" s="0" t="str">
        <f aca="false">INDEX(Products!$C:$C,MATCH(C7053,Products!$A:$A,0))</f>
        <v>Electronics</v>
      </c>
      <c r="I7053" s="0" t="str">
        <f aca="false">INDEX(Orders!$D:$D,MATCH(B7053,Orders!$A:$A,0))</f>
        <v>Delivered</v>
      </c>
      <c r="J7053" s="8" t="n">
        <f aca="false">INDEX(Products!$E:$E,MATCH(C7053,Products!$A:$A,0))</f>
        <v>6581.05</v>
      </c>
      <c r="K7053" s="8" t="n">
        <f aca="false">D7053*J7053</f>
        <v>6581.05</v>
      </c>
    </row>
    <row r="7054" customFormat="false" ht="15" hidden="false" customHeight="false" outlineLevel="0" collapsed="false">
      <c r="A7054" s="0" t="s">
        <v>14822</v>
      </c>
      <c r="B7054" s="0" t="s">
        <v>6134</v>
      </c>
      <c r="C7054" s="0" t="s">
        <v>8226</v>
      </c>
      <c r="D7054" s="0" t="n">
        <v>1</v>
      </c>
      <c r="E7054" s="8" t="n">
        <v>42449</v>
      </c>
      <c r="F7054" s="0" t="n">
        <v>5</v>
      </c>
      <c r="G7054" s="8" t="n">
        <v>40326.55</v>
      </c>
      <c r="H7054" s="0" t="str">
        <f aca="false">INDEX(Products!$C:$C,MATCH(C7054,Products!$A:$A,0))</f>
        <v>Electronics</v>
      </c>
      <c r="I7054" s="0" t="str">
        <f aca="false">INDEX(Orders!$D:$D,MATCH(B7054,Orders!$A:$A,0))</f>
        <v>Delivered</v>
      </c>
      <c r="J7054" s="8" t="n">
        <f aca="false">INDEX(Products!$E:$E,MATCH(C7054,Products!$A:$A,0))</f>
        <v>30786.73</v>
      </c>
      <c r="K7054" s="8" t="n">
        <f aca="false">D7054*J7054</f>
        <v>30786.73</v>
      </c>
    </row>
    <row r="7055" customFormat="false" ht="15" hidden="false" customHeight="false" outlineLevel="0" collapsed="false">
      <c r="A7055" s="0" t="s">
        <v>14823</v>
      </c>
      <c r="B7055" s="0" t="s">
        <v>6135</v>
      </c>
      <c r="C7055" s="0" t="s">
        <v>8081</v>
      </c>
      <c r="D7055" s="0" t="n">
        <v>1</v>
      </c>
      <c r="E7055" s="8" t="n">
        <v>940</v>
      </c>
      <c r="F7055" s="0" t="n">
        <v>5</v>
      </c>
      <c r="G7055" s="8" t="n">
        <v>893</v>
      </c>
      <c r="H7055" s="0" t="str">
        <f aca="false">INDEX(Products!$C:$C,MATCH(C7055,Products!$A:$A,0))</f>
        <v>Books</v>
      </c>
      <c r="I7055" s="0" t="str">
        <f aca="false">INDEX(Orders!$D:$D,MATCH(B7055,Orders!$A:$A,0))</f>
        <v>Delivered</v>
      </c>
      <c r="J7055" s="8" t="n">
        <f aca="false">INDEX(Products!$E:$E,MATCH(C7055,Products!$A:$A,0))</f>
        <v>531.47</v>
      </c>
      <c r="K7055" s="8" t="n">
        <f aca="false">D7055*J7055</f>
        <v>531.47</v>
      </c>
    </row>
    <row r="7056" customFormat="false" ht="15" hidden="false" customHeight="false" outlineLevel="0" collapsed="false">
      <c r="A7056" s="0" t="s">
        <v>14824</v>
      </c>
      <c r="B7056" s="0" t="s">
        <v>6135</v>
      </c>
      <c r="C7056" s="0" t="s">
        <v>8083</v>
      </c>
      <c r="D7056" s="0" t="n">
        <v>1</v>
      </c>
      <c r="E7056" s="8" t="n">
        <v>1749</v>
      </c>
      <c r="F7056" s="0" t="n">
        <v>10</v>
      </c>
      <c r="G7056" s="8" t="n">
        <v>1574.1</v>
      </c>
      <c r="H7056" s="0" t="str">
        <f aca="false">INDEX(Products!$C:$C,MATCH(C7056,Products!$A:$A,0))</f>
        <v>Fashion</v>
      </c>
      <c r="I7056" s="0" t="str">
        <f aca="false">INDEX(Orders!$D:$D,MATCH(B7056,Orders!$A:$A,0))</f>
        <v>Delivered</v>
      </c>
      <c r="J7056" s="8" t="n">
        <f aca="false">INDEX(Products!$E:$E,MATCH(C7056,Products!$A:$A,0))</f>
        <v>1085.41</v>
      </c>
      <c r="K7056" s="8" t="n">
        <f aca="false">D7056*J7056</f>
        <v>1085.41</v>
      </c>
    </row>
    <row r="7057" customFormat="false" ht="15" hidden="false" customHeight="false" outlineLevel="0" collapsed="false">
      <c r="A7057" s="0" t="s">
        <v>14825</v>
      </c>
      <c r="B7057" s="0" t="s">
        <v>6135</v>
      </c>
      <c r="C7057" s="0" t="s">
        <v>7987</v>
      </c>
      <c r="D7057" s="0" t="n">
        <v>2</v>
      </c>
      <c r="E7057" s="8" t="n">
        <v>4779</v>
      </c>
      <c r="F7057" s="0" t="n">
        <v>0</v>
      </c>
      <c r="G7057" s="8" t="n">
        <v>9558</v>
      </c>
      <c r="H7057" s="0" t="str">
        <f aca="false">INDEX(Products!$C:$C,MATCH(C7057,Products!$A:$A,0))</f>
        <v>Fashion</v>
      </c>
      <c r="I7057" s="0" t="str">
        <f aca="false">INDEX(Orders!$D:$D,MATCH(B7057,Orders!$A:$A,0))</f>
        <v>Delivered</v>
      </c>
      <c r="J7057" s="8" t="n">
        <f aca="false">INDEX(Products!$E:$E,MATCH(C7057,Products!$A:$A,0))</f>
        <v>3184.36</v>
      </c>
      <c r="K7057" s="8" t="n">
        <f aca="false">D7057*J7057</f>
        <v>6368.72</v>
      </c>
    </row>
    <row r="7058" customFormat="false" ht="15" hidden="false" customHeight="false" outlineLevel="0" collapsed="false">
      <c r="A7058" s="0" t="s">
        <v>14826</v>
      </c>
      <c r="B7058" s="0" t="s">
        <v>6136</v>
      </c>
      <c r="C7058" s="0" t="s">
        <v>7881</v>
      </c>
      <c r="D7058" s="0" t="n">
        <v>1</v>
      </c>
      <c r="E7058" s="8" t="n">
        <v>1029</v>
      </c>
      <c r="F7058" s="0" t="n">
        <v>10</v>
      </c>
      <c r="G7058" s="8" t="n">
        <v>926.1</v>
      </c>
      <c r="H7058" s="0" t="str">
        <f aca="false">INDEX(Products!$C:$C,MATCH(C7058,Products!$A:$A,0))</f>
        <v>Fashion</v>
      </c>
      <c r="I7058" s="0" t="str">
        <f aca="false">INDEX(Orders!$D:$D,MATCH(B7058,Orders!$A:$A,0))</f>
        <v>Delivered</v>
      </c>
      <c r="J7058" s="8" t="n">
        <f aca="false">INDEX(Products!$E:$E,MATCH(C7058,Products!$A:$A,0))</f>
        <v>763.09</v>
      </c>
      <c r="K7058" s="8" t="n">
        <f aca="false">D7058*J7058</f>
        <v>763.09</v>
      </c>
    </row>
    <row r="7059" customFormat="false" ht="15" hidden="false" customHeight="false" outlineLevel="0" collapsed="false">
      <c r="A7059" s="0" t="s">
        <v>14827</v>
      </c>
      <c r="B7059" s="0" t="s">
        <v>6137</v>
      </c>
      <c r="C7059" s="0" t="s">
        <v>7707</v>
      </c>
      <c r="D7059" s="0" t="n">
        <v>3</v>
      </c>
      <c r="E7059" s="8" t="n">
        <v>3479</v>
      </c>
      <c r="F7059" s="0" t="n">
        <v>0</v>
      </c>
      <c r="G7059" s="8" t="n">
        <v>10437</v>
      </c>
      <c r="H7059" s="0" t="str">
        <f aca="false">INDEX(Products!$C:$C,MATCH(C7059,Products!$A:$A,0))</f>
        <v>Fashion</v>
      </c>
      <c r="I7059" s="0" t="str">
        <f aca="false">INDEX(Orders!$D:$D,MATCH(B7059,Orders!$A:$A,0))</f>
        <v>Delivered</v>
      </c>
      <c r="J7059" s="8" t="n">
        <f aca="false">INDEX(Products!$E:$E,MATCH(C7059,Products!$A:$A,0))</f>
        <v>1949.52</v>
      </c>
      <c r="K7059" s="8" t="n">
        <f aca="false">D7059*J7059</f>
        <v>5848.56</v>
      </c>
    </row>
    <row r="7060" customFormat="false" ht="15" hidden="false" customHeight="false" outlineLevel="0" collapsed="false">
      <c r="A7060" s="0" t="s">
        <v>14828</v>
      </c>
      <c r="B7060" s="0" t="s">
        <v>6137</v>
      </c>
      <c r="C7060" s="0" t="s">
        <v>7626</v>
      </c>
      <c r="D7060" s="0" t="n">
        <v>1</v>
      </c>
      <c r="E7060" s="8" t="n">
        <v>869</v>
      </c>
      <c r="F7060" s="0" t="n">
        <v>0</v>
      </c>
      <c r="G7060" s="8" t="n">
        <v>869</v>
      </c>
      <c r="H7060" s="0" t="str">
        <f aca="false">INDEX(Products!$C:$C,MATCH(C7060,Products!$A:$A,0))</f>
        <v>Books</v>
      </c>
      <c r="I7060" s="0" t="str">
        <f aca="false">INDEX(Orders!$D:$D,MATCH(B7060,Orders!$A:$A,0))</f>
        <v>Delivered</v>
      </c>
      <c r="J7060" s="8" t="n">
        <f aca="false">INDEX(Products!$E:$E,MATCH(C7060,Products!$A:$A,0))</f>
        <v>602.8</v>
      </c>
      <c r="K7060" s="8" t="n">
        <f aca="false">D7060*J7060</f>
        <v>602.8</v>
      </c>
    </row>
    <row r="7061" customFormat="false" ht="15" hidden="false" customHeight="false" outlineLevel="0" collapsed="false">
      <c r="A7061" s="0" t="s">
        <v>14829</v>
      </c>
      <c r="B7061" s="0" t="s">
        <v>6139</v>
      </c>
      <c r="C7061" s="0" t="s">
        <v>7622</v>
      </c>
      <c r="D7061" s="0" t="n">
        <v>1</v>
      </c>
      <c r="E7061" s="8" t="n">
        <v>1549</v>
      </c>
      <c r="F7061" s="0" t="n">
        <v>0</v>
      </c>
      <c r="G7061" s="8" t="n">
        <v>1549</v>
      </c>
      <c r="H7061" s="0" t="str">
        <f aca="false">INDEX(Products!$C:$C,MATCH(C7061,Products!$A:$A,0))</f>
        <v>Beauty &amp; Personal Care</v>
      </c>
      <c r="I7061" s="0" t="str">
        <f aca="false">INDEX(Orders!$D:$D,MATCH(B7061,Orders!$A:$A,0))</f>
        <v>Delivered</v>
      </c>
      <c r="J7061" s="8" t="n">
        <f aca="false">INDEX(Products!$E:$E,MATCH(C7061,Products!$A:$A,0))</f>
        <v>915.36</v>
      </c>
      <c r="K7061" s="8" t="n">
        <f aca="false">D7061*J7061</f>
        <v>915.36</v>
      </c>
    </row>
    <row r="7062" customFormat="false" ht="15" hidden="false" customHeight="false" outlineLevel="0" collapsed="false">
      <c r="A7062" s="0" t="s">
        <v>14830</v>
      </c>
      <c r="B7062" s="0" t="s">
        <v>6139</v>
      </c>
      <c r="C7062" s="0" t="s">
        <v>7966</v>
      </c>
      <c r="D7062" s="0" t="n">
        <v>2</v>
      </c>
      <c r="E7062" s="8" t="n">
        <v>8389</v>
      </c>
      <c r="F7062" s="0" t="n">
        <v>10</v>
      </c>
      <c r="G7062" s="8" t="n">
        <v>15100.2</v>
      </c>
      <c r="H7062" s="0" t="str">
        <f aca="false">INDEX(Products!$C:$C,MATCH(C7062,Products!$A:$A,0))</f>
        <v>Home &amp; Kitchen</v>
      </c>
      <c r="I7062" s="0" t="str">
        <f aca="false">INDEX(Orders!$D:$D,MATCH(B7062,Orders!$A:$A,0))</f>
        <v>Delivered</v>
      </c>
      <c r="J7062" s="8" t="n">
        <f aca="false">INDEX(Products!$E:$E,MATCH(C7062,Products!$A:$A,0))</f>
        <v>6236.44</v>
      </c>
      <c r="K7062" s="8" t="n">
        <f aca="false">D7062*J7062</f>
        <v>12472.88</v>
      </c>
    </row>
    <row r="7063" customFormat="false" ht="15" hidden="false" customHeight="false" outlineLevel="0" collapsed="false">
      <c r="A7063" s="0" t="s">
        <v>14831</v>
      </c>
      <c r="B7063" s="0" t="s">
        <v>6140</v>
      </c>
      <c r="C7063" s="0" t="s">
        <v>7731</v>
      </c>
      <c r="D7063" s="0" t="n">
        <v>2</v>
      </c>
      <c r="E7063" s="8" t="n">
        <v>20750</v>
      </c>
      <c r="F7063" s="0" t="n">
        <v>0</v>
      </c>
      <c r="G7063" s="8" t="n">
        <v>41500</v>
      </c>
      <c r="H7063" s="0" t="str">
        <f aca="false">INDEX(Products!$C:$C,MATCH(C7063,Products!$A:$A,0))</f>
        <v>Electronics</v>
      </c>
      <c r="I7063" s="0" t="str">
        <f aca="false">INDEX(Orders!$D:$D,MATCH(B7063,Orders!$A:$A,0))</f>
        <v>Delivered</v>
      </c>
      <c r="J7063" s="8" t="n">
        <f aca="false">INDEX(Products!$E:$E,MATCH(C7063,Products!$A:$A,0))</f>
        <v>12173.79</v>
      </c>
      <c r="K7063" s="8" t="n">
        <f aca="false">D7063*J7063</f>
        <v>24347.58</v>
      </c>
    </row>
    <row r="7064" customFormat="false" ht="15" hidden="false" customHeight="false" outlineLevel="0" collapsed="false">
      <c r="A7064" s="0" t="s">
        <v>14832</v>
      </c>
      <c r="B7064" s="0" t="s">
        <v>6141</v>
      </c>
      <c r="C7064" s="0" t="s">
        <v>7953</v>
      </c>
      <c r="D7064" s="0" t="n">
        <v>1</v>
      </c>
      <c r="E7064" s="8" t="n">
        <v>739</v>
      </c>
      <c r="F7064" s="0" t="n">
        <v>5</v>
      </c>
      <c r="G7064" s="8" t="n">
        <v>702.05</v>
      </c>
      <c r="H7064" s="0" t="str">
        <f aca="false">INDEX(Products!$C:$C,MATCH(C7064,Products!$A:$A,0))</f>
        <v>Beauty &amp; Personal Care</v>
      </c>
      <c r="I7064" s="0" t="str">
        <f aca="false">INDEX(Orders!$D:$D,MATCH(B7064,Orders!$A:$A,0))</f>
        <v>Delivered</v>
      </c>
      <c r="J7064" s="8" t="n">
        <f aca="false">INDEX(Products!$E:$E,MATCH(C7064,Products!$A:$A,0))</f>
        <v>477.84</v>
      </c>
      <c r="K7064" s="8" t="n">
        <f aca="false">D7064*J7064</f>
        <v>477.84</v>
      </c>
    </row>
    <row r="7065" customFormat="false" ht="15" hidden="false" customHeight="false" outlineLevel="0" collapsed="false">
      <c r="A7065" s="0" t="s">
        <v>14833</v>
      </c>
      <c r="B7065" s="0" t="s">
        <v>6141</v>
      </c>
      <c r="C7065" s="0" t="s">
        <v>7622</v>
      </c>
      <c r="D7065" s="0" t="n">
        <v>1</v>
      </c>
      <c r="E7065" s="8" t="n">
        <v>1549</v>
      </c>
      <c r="F7065" s="0" t="n">
        <v>0</v>
      </c>
      <c r="G7065" s="8" t="n">
        <v>1549</v>
      </c>
      <c r="H7065" s="0" t="str">
        <f aca="false">INDEX(Products!$C:$C,MATCH(C7065,Products!$A:$A,0))</f>
        <v>Beauty &amp; Personal Care</v>
      </c>
      <c r="I7065" s="0" t="str">
        <f aca="false">INDEX(Orders!$D:$D,MATCH(B7065,Orders!$A:$A,0))</f>
        <v>Delivered</v>
      </c>
      <c r="J7065" s="8" t="n">
        <f aca="false">INDEX(Products!$E:$E,MATCH(C7065,Products!$A:$A,0))</f>
        <v>915.36</v>
      </c>
      <c r="K7065" s="8" t="n">
        <f aca="false">D7065*J7065</f>
        <v>915.36</v>
      </c>
    </row>
    <row r="7066" customFormat="false" ht="15" hidden="false" customHeight="false" outlineLevel="0" collapsed="false">
      <c r="A7066" s="0" t="s">
        <v>14834</v>
      </c>
      <c r="B7066" s="0" t="s">
        <v>6144</v>
      </c>
      <c r="C7066" s="0" t="s">
        <v>8428</v>
      </c>
      <c r="D7066" s="0" t="n">
        <v>1</v>
      </c>
      <c r="E7066" s="8" t="n">
        <v>8599</v>
      </c>
      <c r="F7066" s="0" t="n">
        <v>0</v>
      </c>
      <c r="G7066" s="8" t="n">
        <v>8599</v>
      </c>
      <c r="H7066" s="0" t="str">
        <f aca="false">INDEX(Products!$C:$C,MATCH(C7066,Products!$A:$A,0))</f>
        <v>Home &amp; Kitchen</v>
      </c>
      <c r="I7066" s="0" t="str">
        <f aca="false">INDEX(Orders!$D:$D,MATCH(B7066,Orders!$A:$A,0))</f>
        <v>Delivered</v>
      </c>
      <c r="J7066" s="8" t="n">
        <f aca="false">INDEX(Products!$E:$E,MATCH(C7066,Products!$A:$A,0))</f>
        <v>5346.13</v>
      </c>
      <c r="K7066" s="8" t="n">
        <f aca="false">D7066*J7066</f>
        <v>5346.13</v>
      </c>
    </row>
    <row r="7067" customFormat="false" ht="15" hidden="false" customHeight="false" outlineLevel="0" collapsed="false">
      <c r="A7067" s="0" t="s">
        <v>14835</v>
      </c>
      <c r="B7067" s="0" t="s">
        <v>6145</v>
      </c>
      <c r="C7067" s="0" t="s">
        <v>8046</v>
      </c>
      <c r="D7067" s="0" t="n">
        <v>1</v>
      </c>
      <c r="E7067" s="8" t="n">
        <v>40329</v>
      </c>
      <c r="F7067" s="0" t="n">
        <v>0</v>
      </c>
      <c r="G7067" s="8" t="n">
        <v>40329</v>
      </c>
      <c r="H7067" s="0" t="str">
        <f aca="false">INDEX(Products!$C:$C,MATCH(C7067,Products!$A:$A,0))</f>
        <v>Electronics</v>
      </c>
      <c r="I7067" s="0" t="str">
        <f aca="false">INDEX(Orders!$D:$D,MATCH(B7067,Orders!$A:$A,0))</f>
        <v>Delivered</v>
      </c>
      <c r="J7067" s="8" t="n">
        <f aca="false">INDEX(Products!$E:$E,MATCH(C7067,Products!$A:$A,0))</f>
        <v>29814.88</v>
      </c>
      <c r="K7067" s="8" t="n">
        <f aca="false">D7067*J7067</f>
        <v>29814.88</v>
      </c>
    </row>
    <row r="7068" customFormat="false" ht="15" hidden="false" customHeight="false" outlineLevel="0" collapsed="false">
      <c r="A7068" s="0" t="s">
        <v>14836</v>
      </c>
      <c r="B7068" s="0" t="s">
        <v>6146</v>
      </c>
      <c r="C7068" s="0" t="s">
        <v>7775</v>
      </c>
      <c r="D7068" s="0" t="n">
        <v>1</v>
      </c>
      <c r="E7068" s="8" t="n">
        <v>23659</v>
      </c>
      <c r="F7068" s="0" t="n">
        <v>5</v>
      </c>
      <c r="G7068" s="8" t="n">
        <v>22476.05</v>
      </c>
      <c r="H7068" s="0" t="str">
        <f aca="false">INDEX(Products!$C:$C,MATCH(C7068,Products!$A:$A,0))</f>
        <v>Mobiles &amp; Accessories</v>
      </c>
      <c r="I7068" s="0" t="str">
        <f aca="false">INDEX(Orders!$D:$D,MATCH(B7068,Orders!$A:$A,0))</f>
        <v>Delivered</v>
      </c>
      <c r="J7068" s="8" t="n">
        <f aca="false">INDEX(Products!$E:$E,MATCH(C7068,Products!$A:$A,0))</f>
        <v>14645.83</v>
      </c>
      <c r="K7068" s="8" t="n">
        <f aca="false">D7068*J7068</f>
        <v>14645.83</v>
      </c>
    </row>
    <row r="7069" customFormat="false" ht="15" hidden="false" customHeight="false" outlineLevel="0" collapsed="false">
      <c r="A7069" s="0" t="s">
        <v>14837</v>
      </c>
      <c r="B7069" s="0" t="s">
        <v>6148</v>
      </c>
      <c r="C7069" s="0" t="s">
        <v>7835</v>
      </c>
      <c r="D7069" s="0" t="n">
        <v>1</v>
      </c>
      <c r="E7069" s="8" t="n">
        <v>30819</v>
      </c>
      <c r="F7069" s="0" t="n">
        <v>15</v>
      </c>
      <c r="G7069" s="8" t="n">
        <v>26196.15</v>
      </c>
      <c r="H7069" s="0" t="str">
        <f aca="false">INDEX(Products!$C:$C,MATCH(C7069,Products!$A:$A,0))</f>
        <v>Electronics</v>
      </c>
      <c r="I7069" s="0" t="str">
        <f aca="false">INDEX(Orders!$D:$D,MATCH(B7069,Orders!$A:$A,0))</f>
        <v>Delivered</v>
      </c>
      <c r="J7069" s="8" t="n">
        <f aca="false">INDEX(Products!$E:$E,MATCH(C7069,Products!$A:$A,0))</f>
        <v>22115.15</v>
      </c>
      <c r="K7069" s="8" t="n">
        <f aca="false">D7069*J7069</f>
        <v>22115.15</v>
      </c>
    </row>
    <row r="7070" customFormat="false" ht="15" hidden="false" customHeight="false" outlineLevel="0" collapsed="false">
      <c r="A7070" s="0" t="s">
        <v>14838</v>
      </c>
      <c r="B7070" s="0" t="s">
        <v>6150</v>
      </c>
      <c r="C7070" s="0" t="s">
        <v>7655</v>
      </c>
      <c r="D7070" s="0" t="n">
        <v>1</v>
      </c>
      <c r="E7070" s="8" t="n">
        <v>1059</v>
      </c>
      <c r="F7070" s="0" t="n">
        <v>0</v>
      </c>
      <c r="G7070" s="8" t="n">
        <v>1059</v>
      </c>
      <c r="H7070" s="0" t="str">
        <f aca="false">INDEX(Products!$C:$C,MATCH(C7070,Products!$A:$A,0))</f>
        <v>Fashion</v>
      </c>
      <c r="I7070" s="0" t="str">
        <f aca="false">INDEX(Orders!$D:$D,MATCH(B7070,Orders!$A:$A,0))</f>
        <v>Delivered</v>
      </c>
      <c r="J7070" s="8" t="n">
        <f aca="false">INDEX(Products!$E:$E,MATCH(C7070,Products!$A:$A,0))</f>
        <v>616.44</v>
      </c>
      <c r="K7070" s="8" t="n">
        <f aca="false">D7070*J7070</f>
        <v>616.44</v>
      </c>
    </row>
    <row r="7071" customFormat="false" ht="15" hidden="false" customHeight="false" outlineLevel="0" collapsed="false">
      <c r="A7071" s="0" t="s">
        <v>14839</v>
      </c>
      <c r="B7071" s="0" t="s">
        <v>6152</v>
      </c>
      <c r="C7071" s="0" t="s">
        <v>7690</v>
      </c>
      <c r="D7071" s="0" t="n">
        <v>1</v>
      </c>
      <c r="E7071" s="8" t="n">
        <v>10500</v>
      </c>
      <c r="F7071" s="0" t="n">
        <v>0</v>
      </c>
      <c r="G7071" s="8" t="n">
        <v>10500</v>
      </c>
      <c r="H7071" s="0" t="str">
        <f aca="false">INDEX(Products!$C:$C,MATCH(C7071,Products!$A:$A,0))</f>
        <v>Electronics</v>
      </c>
      <c r="I7071" s="0" t="str">
        <f aca="false">INDEX(Orders!$D:$D,MATCH(B7071,Orders!$A:$A,0))</f>
        <v>Delivered</v>
      </c>
      <c r="J7071" s="8" t="n">
        <f aca="false">INDEX(Products!$E:$E,MATCH(C7071,Products!$A:$A,0))</f>
        <v>7790.71</v>
      </c>
      <c r="K7071" s="8" t="n">
        <f aca="false">D7071*J7071</f>
        <v>7790.71</v>
      </c>
    </row>
    <row r="7072" customFormat="false" ht="15" hidden="false" customHeight="false" outlineLevel="0" collapsed="false">
      <c r="A7072" s="0" t="s">
        <v>14840</v>
      </c>
      <c r="B7072" s="0" t="s">
        <v>6153</v>
      </c>
      <c r="C7072" s="0" t="s">
        <v>7876</v>
      </c>
      <c r="D7072" s="0" t="n">
        <v>1</v>
      </c>
      <c r="E7072" s="8" t="n">
        <v>2169</v>
      </c>
      <c r="F7072" s="0" t="n">
        <v>5</v>
      </c>
      <c r="G7072" s="8" t="n">
        <v>2060.55</v>
      </c>
      <c r="H7072" s="0" t="str">
        <f aca="false">INDEX(Products!$C:$C,MATCH(C7072,Products!$A:$A,0))</f>
        <v>Fashion</v>
      </c>
      <c r="I7072" s="0" t="str">
        <f aca="false">INDEX(Orders!$D:$D,MATCH(B7072,Orders!$A:$A,0))</f>
        <v>Delivered</v>
      </c>
      <c r="J7072" s="8" t="n">
        <f aca="false">INDEX(Products!$E:$E,MATCH(C7072,Products!$A:$A,0))</f>
        <v>1541.52</v>
      </c>
      <c r="K7072" s="8" t="n">
        <f aca="false">D7072*J7072</f>
        <v>1541.52</v>
      </c>
    </row>
    <row r="7073" customFormat="false" ht="15" hidden="false" customHeight="false" outlineLevel="0" collapsed="false">
      <c r="A7073" s="0" t="s">
        <v>14841</v>
      </c>
      <c r="B7073" s="0" t="s">
        <v>6153</v>
      </c>
      <c r="C7073" s="0" t="s">
        <v>7591</v>
      </c>
      <c r="D7073" s="0" t="n">
        <v>1</v>
      </c>
      <c r="E7073" s="8" t="n">
        <v>1640</v>
      </c>
      <c r="F7073" s="0" t="n">
        <v>10</v>
      </c>
      <c r="G7073" s="8" t="n">
        <v>1476</v>
      </c>
      <c r="H7073" s="0" t="str">
        <f aca="false">INDEX(Products!$C:$C,MATCH(C7073,Products!$A:$A,0))</f>
        <v>Beauty &amp; Personal Care</v>
      </c>
      <c r="I7073" s="0" t="str">
        <f aca="false">INDEX(Orders!$D:$D,MATCH(B7073,Orders!$A:$A,0))</f>
        <v>Delivered</v>
      </c>
      <c r="J7073" s="8" t="n">
        <f aca="false">INDEX(Products!$E:$E,MATCH(C7073,Products!$A:$A,0))</f>
        <v>939.85</v>
      </c>
      <c r="K7073" s="8" t="n">
        <f aca="false">D7073*J7073</f>
        <v>939.85</v>
      </c>
    </row>
    <row r="7074" customFormat="false" ht="15" hidden="false" customHeight="false" outlineLevel="0" collapsed="false">
      <c r="A7074" s="0" t="s">
        <v>14842</v>
      </c>
      <c r="B7074" s="0" t="s">
        <v>6154</v>
      </c>
      <c r="C7074" s="0" t="s">
        <v>7684</v>
      </c>
      <c r="D7074" s="0" t="n">
        <v>3</v>
      </c>
      <c r="E7074" s="8" t="n">
        <v>3569</v>
      </c>
      <c r="F7074" s="0" t="n">
        <v>30</v>
      </c>
      <c r="G7074" s="8" t="n">
        <v>7494.9</v>
      </c>
      <c r="H7074" s="0" t="str">
        <f aca="false">INDEX(Products!$C:$C,MATCH(C7074,Products!$A:$A,0))</f>
        <v>Electronics</v>
      </c>
      <c r="I7074" s="0" t="str">
        <f aca="false">INDEX(Orders!$D:$D,MATCH(B7074,Orders!$A:$A,0))</f>
        <v>Delivered</v>
      </c>
      <c r="J7074" s="8" t="n">
        <f aca="false">INDEX(Products!$E:$E,MATCH(C7074,Products!$A:$A,0))</f>
        <v>2290.54</v>
      </c>
      <c r="K7074" s="8" t="n">
        <f aca="false">D7074*J7074</f>
        <v>6871.62</v>
      </c>
    </row>
    <row r="7075" customFormat="false" ht="15" hidden="false" customHeight="false" outlineLevel="0" collapsed="false">
      <c r="A7075" s="0" t="s">
        <v>14843</v>
      </c>
      <c r="B7075" s="0" t="s">
        <v>6154</v>
      </c>
      <c r="C7075" s="0" t="s">
        <v>7775</v>
      </c>
      <c r="D7075" s="0" t="n">
        <v>3</v>
      </c>
      <c r="E7075" s="8" t="n">
        <v>23659</v>
      </c>
      <c r="F7075" s="0" t="n">
        <v>5</v>
      </c>
      <c r="G7075" s="8" t="n">
        <v>67428.15</v>
      </c>
      <c r="H7075" s="0" t="str">
        <f aca="false">INDEX(Products!$C:$C,MATCH(C7075,Products!$A:$A,0))</f>
        <v>Mobiles &amp; Accessories</v>
      </c>
      <c r="I7075" s="0" t="str">
        <f aca="false">INDEX(Orders!$D:$D,MATCH(B7075,Orders!$A:$A,0))</f>
        <v>Delivered</v>
      </c>
      <c r="J7075" s="8" t="n">
        <f aca="false">INDEX(Products!$E:$E,MATCH(C7075,Products!$A:$A,0))</f>
        <v>14645.83</v>
      </c>
      <c r="K7075" s="8" t="n">
        <f aca="false">D7075*J7075</f>
        <v>43937.49</v>
      </c>
    </row>
    <row r="7076" customFormat="false" ht="15" hidden="false" customHeight="false" outlineLevel="0" collapsed="false">
      <c r="A7076" s="0" t="s">
        <v>14844</v>
      </c>
      <c r="B7076" s="0" t="s">
        <v>6155</v>
      </c>
      <c r="C7076" s="0" t="s">
        <v>7943</v>
      </c>
      <c r="D7076" s="0" t="n">
        <v>1</v>
      </c>
      <c r="E7076" s="8" t="n">
        <v>1420</v>
      </c>
      <c r="F7076" s="0" t="n">
        <v>0</v>
      </c>
      <c r="G7076" s="8" t="n">
        <v>1420</v>
      </c>
      <c r="H7076" s="0" t="str">
        <f aca="false">INDEX(Products!$C:$C,MATCH(C7076,Products!$A:$A,0))</f>
        <v>Grocery</v>
      </c>
      <c r="I7076" s="0" t="str">
        <f aca="false">INDEX(Orders!$D:$D,MATCH(B7076,Orders!$A:$A,0))</f>
        <v>Returned</v>
      </c>
      <c r="J7076" s="8" t="n">
        <f aca="false">INDEX(Products!$E:$E,MATCH(C7076,Products!$A:$A,0))</f>
        <v>829.76</v>
      </c>
      <c r="K7076" s="8" t="n">
        <f aca="false">D7076*J7076</f>
        <v>829.76</v>
      </c>
    </row>
    <row r="7077" customFormat="false" ht="15" hidden="false" customHeight="false" outlineLevel="0" collapsed="false">
      <c r="A7077" s="0" t="s">
        <v>14845</v>
      </c>
      <c r="B7077" s="0" t="s">
        <v>6156</v>
      </c>
      <c r="C7077" s="0" t="s">
        <v>8304</v>
      </c>
      <c r="D7077" s="0" t="n">
        <v>2</v>
      </c>
      <c r="E7077" s="8" t="n">
        <v>30649</v>
      </c>
      <c r="F7077" s="0" t="n">
        <v>15</v>
      </c>
      <c r="G7077" s="8" t="n">
        <v>52103.3</v>
      </c>
      <c r="H7077" s="0" t="str">
        <f aca="false">INDEX(Products!$C:$C,MATCH(C7077,Products!$A:$A,0))</f>
        <v>Mobiles &amp; Accessories</v>
      </c>
      <c r="I7077" s="0" t="str">
        <f aca="false">INDEX(Orders!$D:$D,MATCH(B7077,Orders!$A:$A,0))</f>
        <v>Delivered</v>
      </c>
      <c r="J7077" s="8" t="n">
        <f aca="false">INDEX(Products!$E:$E,MATCH(C7077,Products!$A:$A,0))</f>
        <v>17732.54</v>
      </c>
      <c r="K7077" s="8" t="n">
        <f aca="false">D7077*J7077</f>
        <v>35465.08</v>
      </c>
    </row>
    <row r="7078" customFormat="false" ht="15" hidden="false" customHeight="false" outlineLevel="0" collapsed="false">
      <c r="A7078" s="0" t="s">
        <v>14846</v>
      </c>
      <c r="B7078" s="0" t="s">
        <v>6157</v>
      </c>
      <c r="C7078" s="0" t="s">
        <v>7616</v>
      </c>
      <c r="D7078" s="0" t="n">
        <v>1</v>
      </c>
      <c r="E7078" s="8" t="n">
        <v>9379</v>
      </c>
      <c r="F7078" s="0" t="n">
        <v>5</v>
      </c>
      <c r="G7078" s="8" t="n">
        <v>8910.05</v>
      </c>
      <c r="H7078" s="0" t="str">
        <f aca="false">INDEX(Products!$C:$C,MATCH(C7078,Products!$A:$A,0))</f>
        <v>Electronics</v>
      </c>
      <c r="I7078" s="0" t="str">
        <f aca="false">INDEX(Orders!$D:$D,MATCH(B7078,Orders!$A:$A,0))</f>
        <v>Returned</v>
      </c>
      <c r="J7078" s="8" t="n">
        <f aca="false">INDEX(Products!$E:$E,MATCH(C7078,Products!$A:$A,0))</f>
        <v>6769.42</v>
      </c>
      <c r="K7078" s="8" t="n">
        <f aca="false">D7078*J7078</f>
        <v>6769.42</v>
      </c>
    </row>
    <row r="7079" customFormat="false" ht="15" hidden="false" customHeight="false" outlineLevel="0" collapsed="false">
      <c r="A7079" s="0" t="s">
        <v>14847</v>
      </c>
      <c r="B7079" s="0" t="s">
        <v>6157</v>
      </c>
      <c r="C7079" s="0" t="s">
        <v>7869</v>
      </c>
      <c r="D7079" s="0" t="n">
        <v>3</v>
      </c>
      <c r="E7079" s="8" t="n">
        <v>949</v>
      </c>
      <c r="F7079" s="0" t="n">
        <v>10</v>
      </c>
      <c r="G7079" s="8" t="n">
        <v>2562.3</v>
      </c>
      <c r="H7079" s="0" t="str">
        <f aca="false">INDEX(Products!$C:$C,MATCH(C7079,Products!$A:$A,0))</f>
        <v>Home &amp; Kitchen</v>
      </c>
      <c r="I7079" s="0" t="str">
        <f aca="false">INDEX(Orders!$D:$D,MATCH(B7079,Orders!$A:$A,0))</f>
        <v>Returned</v>
      </c>
      <c r="J7079" s="8" t="n">
        <f aca="false">INDEX(Products!$E:$E,MATCH(C7079,Products!$A:$A,0))</f>
        <v>553.41</v>
      </c>
      <c r="K7079" s="8" t="n">
        <f aca="false">D7079*J7079</f>
        <v>1660.23</v>
      </c>
    </row>
    <row r="7080" customFormat="false" ht="15" hidden="false" customHeight="false" outlineLevel="0" collapsed="false">
      <c r="A7080" s="0" t="s">
        <v>14848</v>
      </c>
      <c r="B7080" s="0" t="s">
        <v>6158</v>
      </c>
      <c r="C7080" s="0" t="s">
        <v>8239</v>
      </c>
      <c r="D7080" s="0" t="n">
        <v>3</v>
      </c>
      <c r="E7080" s="8" t="n">
        <v>6629</v>
      </c>
      <c r="F7080" s="0" t="n">
        <v>0</v>
      </c>
      <c r="G7080" s="8" t="n">
        <v>19887</v>
      </c>
      <c r="H7080" s="0" t="str">
        <f aca="false">INDEX(Products!$C:$C,MATCH(C7080,Products!$A:$A,0))</f>
        <v>Furniture</v>
      </c>
      <c r="I7080" s="0" t="str">
        <f aca="false">INDEX(Orders!$D:$D,MATCH(B7080,Orders!$A:$A,0))</f>
        <v>Delivered</v>
      </c>
      <c r="J7080" s="8" t="n">
        <f aca="false">INDEX(Products!$E:$E,MATCH(C7080,Products!$A:$A,0))</f>
        <v>3648.59</v>
      </c>
      <c r="K7080" s="8" t="n">
        <f aca="false">D7080*J7080</f>
        <v>10945.77</v>
      </c>
    </row>
    <row r="7081" customFormat="false" ht="15" hidden="false" customHeight="false" outlineLevel="0" collapsed="false">
      <c r="A7081" s="0" t="s">
        <v>14849</v>
      </c>
      <c r="B7081" s="0" t="s">
        <v>6159</v>
      </c>
      <c r="C7081" s="0" t="s">
        <v>7777</v>
      </c>
      <c r="D7081" s="0" t="n">
        <v>1</v>
      </c>
      <c r="E7081" s="8" t="n">
        <v>9549</v>
      </c>
      <c r="F7081" s="0" t="n">
        <v>0</v>
      </c>
      <c r="G7081" s="8" t="n">
        <v>9549</v>
      </c>
      <c r="H7081" s="0" t="str">
        <f aca="false">INDEX(Products!$C:$C,MATCH(C7081,Products!$A:$A,0))</f>
        <v>Home &amp; Kitchen</v>
      </c>
      <c r="I7081" s="0" t="str">
        <f aca="false">INDEX(Orders!$D:$D,MATCH(B7081,Orders!$A:$A,0))</f>
        <v>Delivered</v>
      </c>
      <c r="J7081" s="8" t="n">
        <f aca="false">INDEX(Products!$E:$E,MATCH(C7081,Products!$A:$A,0))</f>
        <v>6567.1</v>
      </c>
      <c r="K7081" s="8" t="n">
        <f aca="false">D7081*J7081</f>
        <v>6567.1</v>
      </c>
    </row>
    <row r="7082" customFormat="false" ht="15" hidden="false" customHeight="false" outlineLevel="0" collapsed="false">
      <c r="A7082" s="0" t="s">
        <v>14850</v>
      </c>
      <c r="B7082" s="0" t="s">
        <v>6161</v>
      </c>
      <c r="C7082" s="0" t="s">
        <v>7680</v>
      </c>
      <c r="D7082" s="0" t="n">
        <v>1</v>
      </c>
      <c r="E7082" s="8" t="n">
        <v>14639</v>
      </c>
      <c r="F7082" s="0" t="n">
        <v>5</v>
      </c>
      <c r="G7082" s="8" t="n">
        <v>13907.05</v>
      </c>
      <c r="H7082" s="0" t="str">
        <f aca="false">INDEX(Products!$C:$C,MATCH(C7082,Products!$A:$A,0))</f>
        <v>Electronics</v>
      </c>
      <c r="I7082" s="0" t="str">
        <f aca="false">INDEX(Orders!$D:$D,MATCH(B7082,Orders!$A:$A,0))</f>
        <v>Cancelled</v>
      </c>
      <c r="J7082" s="8" t="n">
        <f aca="false">INDEX(Products!$E:$E,MATCH(C7082,Products!$A:$A,0))</f>
        <v>8845.17</v>
      </c>
      <c r="K7082" s="8" t="n">
        <f aca="false">D7082*J7082</f>
        <v>8845.17</v>
      </c>
    </row>
    <row r="7083" customFormat="false" ht="15" hidden="false" customHeight="false" outlineLevel="0" collapsed="false">
      <c r="A7083" s="0" t="s">
        <v>14851</v>
      </c>
      <c r="B7083" s="0" t="s">
        <v>6161</v>
      </c>
      <c r="C7083" s="0" t="s">
        <v>7714</v>
      </c>
      <c r="D7083" s="0" t="n">
        <v>2</v>
      </c>
      <c r="E7083" s="8" t="n">
        <v>4709</v>
      </c>
      <c r="F7083" s="0" t="n">
        <v>10</v>
      </c>
      <c r="G7083" s="8" t="n">
        <v>8476.2</v>
      </c>
      <c r="H7083" s="0" t="str">
        <f aca="false">INDEX(Products!$C:$C,MATCH(C7083,Products!$A:$A,0))</f>
        <v>Home &amp; Kitchen</v>
      </c>
      <c r="I7083" s="0" t="str">
        <f aca="false">INDEX(Orders!$D:$D,MATCH(B7083,Orders!$A:$A,0))</f>
        <v>Cancelled</v>
      </c>
      <c r="J7083" s="8" t="n">
        <f aca="false">INDEX(Products!$E:$E,MATCH(C7083,Products!$A:$A,0))</f>
        <v>2876.2</v>
      </c>
      <c r="K7083" s="8" t="n">
        <f aca="false">D7083*J7083</f>
        <v>5752.4</v>
      </c>
    </row>
    <row r="7084" customFormat="false" ht="15" hidden="false" customHeight="false" outlineLevel="0" collapsed="false">
      <c r="A7084" s="0" t="s">
        <v>14852</v>
      </c>
      <c r="B7084" s="0" t="s">
        <v>6161</v>
      </c>
      <c r="C7084" s="0" t="s">
        <v>7963</v>
      </c>
      <c r="D7084" s="0" t="n">
        <v>1</v>
      </c>
      <c r="E7084" s="8" t="n">
        <v>1509</v>
      </c>
      <c r="F7084" s="0" t="n">
        <v>15</v>
      </c>
      <c r="G7084" s="8" t="n">
        <v>1282.65</v>
      </c>
      <c r="H7084" s="0" t="str">
        <f aca="false">INDEX(Products!$C:$C,MATCH(C7084,Products!$A:$A,0))</f>
        <v>Books</v>
      </c>
      <c r="I7084" s="0" t="str">
        <f aca="false">INDEX(Orders!$D:$D,MATCH(B7084,Orders!$A:$A,0))</f>
        <v>Cancelled</v>
      </c>
      <c r="J7084" s="8" t="n">
        <f aca="false">INDEX(Products!$E:$E,MATCH(C7084,Products!$A:$A,0))</f>
        <v>849.27</v>
      </c>
      <c r="K7084" s="8" t="n">
        <f aca="false">D7084*J7084</f>
        <v>849.27</v>
      </c>
    </row>
    <row r="7085" customFormat="false" ht="15" hidden="false" customHeight="false" outlineLevel="0" collapsed="false">
      <c r="A7085" s="0" t="s">
        <v>14853</v>
      </c>
      <c r="B7085" s="0" t="s">
        <v>6161</v>
      </c>
      <c r="C7085" s="0" t="s">
        <v>7642</v>
      </c>
      <c r="D7085" s="0" t="n">
        <v>2</v>
      </c>
      <c r="E7085" s="8" t="n">
        <v>15499</v>
      </c>
      <c r="F7085" s="0" t="n">
        <v>0</v>
      </c>
      <c r="G7085" s="8" t="n">
        <v>30998</v>
      </c>
      <c r="H7085" s="0" t="str">
        <f aca="false">INDEX(Products!$C:$C,MATCH(C7085,Products!$A:$A,0))</f>
        <v>Electronics</v>
      </c>
      <c r="I7085" s="0" t="str">
        <f aca="false">INDEX(Orders!$D:$D,MATCH(B7085,Orders!$A:$A,0))</f>
        <v>Cancelled</v>
      </c>
      <c r="J7085" s="8" t="n">
        <f aca="false">INDEX(Products!$E:$E,MATCH(C7085,Products!$A:$A,0))</f>
        <v>11174.87</v>
      </c>
      <c r="K7085" s="8" t="n">
        <f aca="false">D7085*J7085</f>
        <v>22349.74</v>
      </c>
    </row>
    <row r="7086" customFormat="false" ht="15" hidden="false" customHeight="false" outlineLevel="0" collapsed="false">
      <c r="A7086" s="0" t="s">
        <v>14854</v>
      </c>
      <c r="B7086" s="0" t="s">
        <v>6162</v>
      </c>
      <c r="C7086" s="0" t="s">
        <v>7809</v>
      </c>
      <c r="D7086" s="0" t="n">
        <v>1</v>
      </c>
      <c r="E7086" s="8" t="n">
        <v>9019</v>
      </c>
      <c r="F7086" s="0" t="n">
        <v>0</v>
      </c>
      <c r="G7086" s="8" t="n">
        <v>9019</v>
      </c>
      <c r="H7086" s="0" t="str">
        <f aca="false">INDEX(Products!$C:$C,MATCH(C7086,Products!$A:$A,0))</f>
        <v>Home &amp; Kitchen</v>
      </c>
      <c r="I7086" s="0" t="str">
        <f aca="false">INDEX(Orders!$D:$D,MATCH(B7086,Orders!$A:$A,0))</f>
        <v>Delivered</v>
      </c>
      <c r="J7086" s="8" t="n">
        <f aca="false">INDEX(Products!$E:$E,MATCH(C7086,Products!$A:$A,0))</f>
        <v>6066.71</v>
      </c>
      <c r="K7086" s="8" t="n">
        <f aca="false">D7086*J7086</f>
        <v>6066.71</v>
      </c>
    </row>
    <row r="7087" customFormat="false" ht="15" hidden="false" customHeight="false" outlineLevel="0" collapsed="false">
      <c r="A7087" s="0" t="s">
        <v>14855</v>
      </c>
      <c r="B7087" s="0" t="s">
        <v>6164</v>
      </c>
      <c r="C7087" s="0" t="s">
        <v>7755</v>
      </c>
      <c r="D7087" s="0" t="n">
        <v>1</v>
      </c>
      <c r="E7087" s="8" t="n">
        <v>949</v>
      </c>
      <c r="F7087" s="0" t="n">
        <v>5</v>
      </c>
      <c r="G7087" s="8" t="n">
        <v>901.55</v>
      </c>
      <c r="H7087" s="0" t="str">
        <f aca="false">INDEX(Products!$C:$C,MATCH(C7087,Products!$A:$A,0))</f>
        <v>Books</v>
      </c>
      <c r="I7087" s="0" t="str">
        <f aca="false">INDEX(Orders!$D:$D,MATCH(B7087,Orders!$A:$A,0))</f>
        <v>Delivered</v>
      </c>
      <c r="J7087" s="8" t="n">
        <f aca="false">INDEX(Products!$E:$E,MATCH(C7087,Products!$A:$A,0))</f>
        <v>640.32</v>
      </c>
      <c r="K7087" s="8" t="n">
        <f aca="false">D7087*J7087</f>
        <v>640.32</v>
      </c>
    </row>
    <row r="7088" customFormat="false" ht="15" hidden="false" customHeight="false" outlineLevel="0" collapsed="false">
      <c r="A7088" s="0" t="s">
        <v>14856</v>
      </c>
      <c r="B7088" s="0" t="s">
        <v>6164</v>
      </c>
      <c r="C7088" s="0" t="s">
        <v>7987</v>
      </c>
      <c r="D7088" s="0" t="n">
        <v>1</v>
      </c>
      <c r="E7088" s="8" t="n">
        <v>4779</v>
      </c>
      <c r="F7088" s="0" t="n">
        <v>15</v>
      </c>
      <c r="G7088" s="8" t="n">
        <v>4062.15</v>
      </c>
      <c r="H7088" s="0" t="str">
        <f aca="false">INDEX(Products!$C:$C,MATCH(C7088,Products!$A:$A,0))</f>
        <v>Fashion</v>
      </c>
      <c r="I7088" s="0" t="str">
        <f aca="false">INDEX(Orders!$D:$D,MATCH(B7088,Orders!$A:$A,0))</f>
        <v>Delivered</v>
      </c>
      <c r="J7088" s="8" t="n">
        <f aca="false">INDEX(Products!$E:$E,MATCH(C7088,Products!$A:$A,0))</f>
        <v>3184.36</v>
      </c>
      <c r="K7088" s="8" t="n">
        <f aca="false">D7088*J7088</f>
        <v>3184.36</v>
      </c>
    </row>
    <row r="7089" customFormat="false" ht="15" hidden="false" customHeight="false" outlineLevel="0" collapsed="false">
      <c r="A7089" s="0" t="s">
        <v>14857</v>
      </c>
      <c r="B7089" s="0" t="s">
        <v>6165</v>
      </c>
      <c r="C7089" s="0" t="s">
        <v>7618</v>
      </c>
      <c r="D7089" s="0" t="n">
        <v>2</v>
      </c>
      <c r="E7089" s="8" t="n">
        <v>10470</v>
      </c>
      <c r="F7089" s="0" t="n">
        <v>5</v>
      </c>
      <c r="G7089" s="8" t="n">
        <v>19893</v>
      </c>
      <c r="H7089" s="0" t="str">
        <f aca="false">INDEX(Products!$C:$C,MATCH(C7089,Products!$A:$A,0))</f>
        <v>Sports &amp; Fitness</v>
      </c>
      <c r="I7089" s="0" t="str">
        <f aca="false">INDEX(Orders!$D:$D,MATCH(B7089,Orders!$A:$A,0))</f>
        <v>Returned</v>
      </c>
      <c r="J7089" s="8" t="n">
        <f aca="false">INDEX(Products!$E:$E,MATCH(C7089,Products!$A:$A,0))</f>
        <v>7080.69</v>
      </c>
      <c r="K7089" s="8" t="n">
        <f aca="false">D7089*J7089</f>
        <v>14161.38</v>
      </c>
    </row>
    <row r="7090" customFormat="false" ht="15" hidden="false" customHeight="false" outlineLevel="0" collapsed="false">
      <c r="A7090" s="0" t="s">
        <v>14858</v>
      </c>
      <c r="B7090" s="0" t="s">
        <v>6165</v>
      </c>
      <c r="C7090" s="0" t="s">
        <v>7648</v>
      </c>
      <c r="D7090" s="0" t="n">
        <v>2</v>
      </c>
      <c r="E7090" s="8" t="n">
        <v>2869</v>
      </c>
      <c r="F7090" s="0" t="n">
        <v>20</v>
      </c>
      <c r="G7090" s="8" t="n">
        <v>4590.4</v>
      </c>
      <c r="H7090" s="0" t="str">
        <f aca="false">INDEX(Products!$C:$C,MATCH(C7090,Products!$A:$A,0))</f>
        <v>Sports &amp; Fitness</v>
      </c>
      <c r="I7090" s="0" t="str">
        <f aca="false">INDEX(Orders!$D:$D,MATCH(B7090,Orders!$A:$A,0))</f>
        <v>Returned</v>
      </c>
      <c r="J7090" s="8" t="n">
        <f aca="false">INDEX(Products!$E:$E,MATCH(C7090,Products!$A:$A,0))</f>
        <v>1957.62</v>
      </c>
      <c r="K7090" s="8" t="n">
        <f aca="false">D7090*J7090</f>
        <v>3915.24</v>
      </c>
    </row>
    <row r="7091" customFormat="false" ht="15" hidden="false" customHeight="false" outlineLevel="0" collapsed="false">
      <c r="A7091" s="0" t="s">
        <v>14859</v>
      </c>
      <c r="B7091" s="0" t="s">
        <v>6166</v>
      </c>
      <c r="C7091" s="0" t="s">
        <v>7943</v>
      </c>
      <c r="D7091" s="0" t="n">
        <v>2</v>
      </c>
      <c r="E7091" s="8" t="n">
        <v>1420</v>
      </c>
      <c r="F7091" s="0" t="n">
        <v>0</v>
      </c>
      <c r="G7091" s="8" t="n">
        <v>2840</v>
      </c>
      <c r="H7091" s="0" t="str">
        <f aca="false">INDEX(Products!$C:$C,MATCH(C7091,Products!$A:$A,0))</f>
        <v>Grocery</v>
      </c>
      <c r="I7091" s="0" t="str">
        <f aca="false">INDEX(Orders!$D:$D,MATCH(B7091,Orders!$A:$A,0))</f>
        <v>Returned</v>
      </c>
      <c r="J7091" s="8" t="n">
        <f aca="false">INDEX(Products!$E:$E,MATCH(C7091,Products!$A:$A,0))</f>
        <v>829.76</v>
      </c>
      <c r="K7091" s="8" t="n">
        <f aca="false">D7091*J7091</f>
        <v>1659.52</v>
      </c>
    </row>
    <row r="7092" customFormat="false" ht="15" hidden="false" customHeight="false" outlineLevel="0" collapsed="false">
      <c r="A7092" s="0" t="s">
        <v>14860</v>
      </c>
      <c r="B7092" s="0" t="s">
        <v>6166</v>
      </c>
      <c r="C7092" s="0" t="s">
        <v>8094</v>
      </c>
      <c r="D7092" s="0" t="n">
        <v>1</v>
      </c>
      <c r="E7092" s="8" t="n">
        <v>3199</v>
      </c>
      <c r="F7092" s="0" t="n">
        <v>0</v>
      </c>
      <c r="G7092" s="8" t="n">
        <v>3199</v>
      </c>
      <c r="H7092" s="0" t="str">
        <f aca="false">INDEX(Products!$C:$C,MATCH(C7092,Products!$A:$A,0))</f>
        <v>Sports &amp; Fitness</v>
      </c>
      <c r="I7092" s="0" t="str">
        <f aca="false">INDEX(Orders!$D:$D,MATCH(B7092,Orders!$A:$A,0))</f>
        <v>Returned</v>
      </c>
      <c r="J7092" s="8" t="n">
        <f aca="false">INDEX(Products!$E:$E,MATCH(C7092,Products!$A:$A,0))</f>
        <v>1765.83</v>
      </c>
      <c r="K7092" s="8" t="n">
        <f aca="false">D7092*J7092</f>
        <v>1765.83</v>
      </c>
    </row>
    <row r="7093" customFormat="false" ht="15" hidden="false" customHeight="false" outlineLevel="0" collapsed="false">
      <c r="A7093" s="0" t="s">
        <v>14861</v>
      </c>
      <c r="B7093" s="0" t="s">
        <v>6166</v>
      </c>
      <c r="C7093" s="0" t="s">
        <v>7935</v>
      </c>
      <c r="D7093" s="0" t="n">
        <v>1</v>
      </c>
      <c r="E7093" s="8" t="n">
        <v>4799</v>
      </c>
      <c r="F7093" s="0" t="n">
        <v>20</v>
      </c>
      <c r="G7093" s="8" t="n">
        <v>3839.2</v>
      </c>
      <c r="H7093" s="0" t="str">
        <f aca="false">INDEX(Products!$C:$C,MATCH(C7093,Products!$A:$A,0))</f>
        <v>Furniture</v>
      </c>
      <c r="I7093" s="0" t="str">
        <f aca="false">INDEX(Orders!$D:$D,MATCH(B7093,Orders!$A:$A,0))</f>
        <v>Returned</v>
      </c>
      <c r="J7093" s="8" t="n">
        <f aca="false">INDEX(Products!$E:$E,MATCH(C7093,Products!$A:$A,0))</f>
        <v>2917.01</v>
      </c>
      <c r="K7093" s="8" t="n">
        <f aca="false">D7093*J7093</f>
        <v>2917.01</v>
      </c>
    </row>
    <row r="7094" customFormat="false" ht="15" hidden="false" customHeight="false" outlineLevel="0" collapsed="false">
      <c r="A7094" s="0" t="s">
        <v>14862</v>
      </c>
      <c r="B7094" s="0" t="s">
        <v>6166</v>
      </c>
      <c r="C7094" s="0" t="s">
        <v>8286</v>
      </c>
      <c r="D7094" s="0" t="n">
        <v>2</v>
      </c>
      <c r="E7094" s="8" t="n">
        <v>11479</v>
      </c>
      <c r="F7094" s="0" t="n">
        <v>10</v>
      </c>
      <c r="G7094" s="8" t="n">
        <v>20662.2</v>
      </c>
      <c r="H7094" s="0" t="str">
        <f aca="false">INDEX(Products!$C:$C,MATCH(C7094,Products!$A:$A,0))</f>
        <v>Home &amp; Kitchen</v>
      </c>
      <c r="I7094" s="0" t="str">
        <f aca="false">INDEX(Orders!$D:$D,MATCH(B7094,Orders!$A:$A,0))</f>
        <v>Returned</v>
      </c>
      <c r="J7094" s="8" t="n">
        <f aca="false">INDEX(Products!$E:$E,MATCH(C7094,Products!$A:$A,0))</f>
        <v>6548.81</v>
      </c>
      <c r="K7094" s="8" t="n">
        <f aca="false">D7094*J7094</f>
        <v>13097.62</v>
      </c>
    </row>
    <row r="7095" customFormat="false" ht="15" hidden="false" customHeight="false" outlineLevel="0" collapsed="false">
      <c r="A7095" s="0" t="s">
        <v>14863</v>
      </c>
      <c r="B7095" s="0" t="s">
        <v>6168</v>
      </c>
      <c r="C7095" s="0" t="s">
        <v>7736</v>
      </c>
      <c r="D7095" s="0" t="n">
        <v>1</v>
      </c>
      <c r="E7095" s="8" t="n">
        <v>569</v>
      </c>
      <c r="F7095" s="0" t="n">
        <v>20</v>
      </c>
      <c r="G7095" s="8" t="n">
        <v>455.2</v>
      </c>
      <c r="H7095" s="0" t="str">
        <f aca="false">INDEX(Products!$C:$C,MATCH(C7095,Products!$A:$A,0))</f>
        <v>Beauty &amp; Personal Care</v>
      </c>
      <c r="I7095" s="0" t="str">
        <f aca="false">INDEX(Orders!$D:$D,MATCH(B7095,Orders!$A:$A,0))</f>
        <v>Delivered</v>
      </c>
      <c r="J7095" s="8" t="n">
        <f aca="false">INDEX(Products!$E:$E,MATCH(C7095,Products!$A:$A,0))</f>
        <v>400.07</v>
      </c>
      <c r="K7095" s="8" t="n">
        <f aca="false">D7095*J7095</f>
        <v>400.07</v>
      </c>
    </row>
    <row r="7096" customFormat="false" ht="15" hidden="false" customHeight="false" outlineLevel="0" collapsed="false">
      <c r="A7096" s="0" t="s">
        <v>14864</v>
      </c>
      <c r="B7096" s="0" t="s">
        <v>6169</v>
      </c>
      <c r="C7096" s="0" t="s">
        <v>7628</v>
      </c>
      <c r="D7096" s="0" t="n">
        <v>1</v>
      </c>
      <c r="E7096" s="8" t="n">
        <v>40359</v>
      </c>
      <c r="F7096" s="0" t="n">
        <v>0</v>
      </c>
      <c r="G7096" s="8" t="n">
        <v>40359</v>
      </c>
      <c r="H7096" s="0" t="str">
        <f aca="false">INDEX(Products!$C:$C,MATCH(C7096,Products!$A:$A,0))</f>
        <v>Mobiles &amp; Accessories</v>
      </c>
      <c r="I7096" s="0" t="str">
        <f aca="false">INDEX(Orders!$D:$D,MATCH(B7096,Orders!$A:$A,0))</f>
        <v>Delivered</v>
      </c>
      <c r="J7096" s="8" t="n">
        <f aca="false">INDEX(Products!$E:$E,MATCH(C7096,Products!$A:$A,0))</f>
        <v>23885.95</v>
      </c>
      <c r="K7096" s="8" t="n">
        <f aca="false">D7096*J7096</f>
        <v>23885.95</v>
      </c>
    </row>
    <row r="7097" customFormat="false" ht="15" hidden="false" customHeight="false" outlineLevel="0" collapsed="false">
      <c r="A7097" s="0" t="s">
        <v>14865</v>
      </c>
      <c r="B7097" s="0" t="s">
        <v>6169</v>
      </c>
      <c r="C7097" s="0" t="s">
        <v>7723</v>
      </c>
      <c r="D7097" s="0" t="n">
        <v>1</v>
      </c>
      <c r="E7097" s="8" t="n">
        <v>26310</v>
      </c>
      <c r="F7097" s="0" t="n">
        <v>0</v>
      </c>
      <c r="G7097" s="8" t="n">
        <v>26310</v>
      </c>
      <c r="H7097" s="0" t="str">
        <f aca="false">INDEX(Products!$C:$C,MATCH(C7097,Products!$A:$A,0))</f>
        <v>Electronics</v>
      </c>
      <c r="I7097" s="0" t="str">
        <f aca="false">INDEX(Orders!$D:$D,MATCH(B7097,Orders!$A:$A,0))</f>
        <v>Delivered</v>
      </c>
      <c r="J7097" s="8" t="n">
        <f aca="false">INDEX(Products!$E:$E,MATCH(C7097,Products!$A:$A,0))</f>
        <v>16349.67</v>
      </c>
      <c r="K7097" s="8" t="n">
        <f aca="false">D7097*J7097</f>
        <v>16349.67</v>
      </c>
    </row>
    <row r="7098" customFormat="false" ht="15" hidden="false" customHeight="false" outlineLevel="0" collapsed="false">
      <c r="A7098" s="0" t="s">
        <v>14866</v>
      </c>
      <c r="B7098" s="0" t="s">
        <v>6171</v>
      </c>
      <c r="C7098" s="0" t="s">
        <v>7614</v>
      </c>
      <c r="D7098" s="0" t="n">
        <v>3</v>
      </c>
      <c r="E7098" s="8" t="n">
        <v>23049</v>
      </c>
      <c r="F7098" s="0" t="n">
        <v>0</v>
      </c>
      <c r="G7098" s="8" t="n">
        <v>69147</v>
      </c>
      <c r="H7098" s="0" t="str">
        <f aca="false">INDEX(Products!$C:$C,MATCH(C7098,Products!$A:$A,0))</f>
        <v>Furniture</v>
      </c>
      <c r="I7098" s="0" t="str">
        <f aca="false">INDEX(Orders!$D:$D,MATCH(B7098,Orders!$A:$A,0))</f>
        <v>Delivered</v>
      </c>
      <c r="J7098" s="8" t="n">
        <f aca="false">INDEX(Products!$E:$E,MATCH(C7098,Products!$A:$A,0))</f>
        <v>13018.56</v>
      </c>
      <c r="K7098" s="8" t="n">
        <f aca="false">D7098*J7098</f>
        <v>39055.68</v>
      </c>
    </row>
    <row r="7099" customFormat="false" ht="15" hidden="false" customHeight="false" outlineLevel="0" collapsed="false">
      <c r="A7099" s="0" t="s">
        <v>14867</v>
      </c>
      <c r="B7099" s="0" t="s">
        <v>6171</v>
      </c>
      <c r="C7099" s="0" t="s">
        <v>7742</v>
      </c>
      <c r="D7099" s="0" t="n">
        <v>1</v>
      </c>
      <c r="E7099" s="8" t="n">
        <v>12729</v>
      </c>
      <c r="F7099" s="0" t="n">
        <v>15</v>
      </c>
      <c r="G7099" s="8" t="n">
        <v>10819.65</v>
      </c>
      <c r="H7099" s="0" t="str">
        <f aca="false">INDEX(Products!$C:$C,MATCH(C7099,Products!$A:$A,0))</f>
        <v>Home &amp; Kitchen</v>
      </c>
      <c r="I7099" s="0" t="str">
        <f aca="false">INDEX(Orders!$D:$D,MATCH(B7099,Orders!$A:$A,0))</f>
        <v>Delivered</v>
      </c>
      <c r="J7099" s="8" t="n">
        <f aca="false">INDEX(Products!$E:$E,MATCH(C7099,Products!$A:$A,0))</f>
        <v>8235.9</v>
      </c>
      <c r="K7099" s="8" t="n">
        <f aca="false">D7099*J7099</f>
        <v>8235.9</v>
      </c>
    </row>
    <row r="7100" customFormat="false" ht="15" hidden="false" customHeight="false" outlineLevel="0" collapsed="false">
      <c r="A7100" s="0" t="s">
        <v>14868</v>
      </c>
      <c r="B7100" s="0" t="s">
        <v>6171</v>
      </c>
      <c r="C7100" s="0" t="s">
        <v>7618</v>
      </c>
      <c r="D7100" s="0" t="n">
        <v>1</v>
      </c>
      <c r="E7100" s="8" t="n">
        <v>10470</v>
      </c>
      <c r="F7100" s="0" t="n">
        <v>0</v>
      </c>
      <c r="G7100" s="8" t="n">
        <v>10470</v>
      </c>
      <c r="H7100" s="0" t="str">
        <f aca="false">INDEX(Products!$C:$C,MATCH(C7100,Products!$A:$A,0))</f>
        <v>Sports &amp; Fitness</v>
      </c>
      <c r="I7100" s="0" t="str">
        <f aca="false">INDEX(Orders!$D:$D,MATCH(B7100,Orders!$A:$A,0))</f>
        <v>Delivered</v>
      </c>
      <c r="J7100" s="8" t="n">
        <f aca="false">INDEX(Products!$E:$E,MATCH(C7100,Products!$A:$A,0))</f>
        <v>7080.69</v>
      </c>
      <c r="K7100" s="8" t="n">
        <f aca="false">D7100*J7100</f>
        <v>7080.69</v>
      </c>
    </row>
    <row r="7101" customFormat="false" ht="15" hidden="false" customHeight="false" outlineLevel="0" collapsed="false">
      <c r="A7101" s="0" t="s">
        <v>14869</v>
      </c>
      <c r="B7101" s="0" t="s">
        <v>6172</v>
      </c>
      <c r="C7101" s="0" t="s">
        <v>7764</v>
      </c>
      <c r="D7101" s="0" t="n">
        <v>2</v>
      </c>
      <c r="E7101" s="8" t="n">
        <v>719</v>
      </c>
      <c r="F7101" s="0" t="n">
        <v>0</v>
      </c>
      <c r="G7101" s="8" t="n">
        <v>1438</v>
      </c>
      <c r="H7101" s="0" t="str">
        <f aca="false">INDEX(Products!$C:$C,MATCH(C7101,Products!$A:$A,0))</f>
        <v>Fashion</v>
      </c>
      <c r="I7101" s="0" t="str">
        <f aca="false">INDEX(Orders!$D:$D,MATCH(B7101,Orders!$A:$A,0))</f>
        <v>Returned</v>
      </c>
      <c r="J7101" s="8" t="n">
        <f aca="false">INDEX(Products!$E:$E,MATCH(C7101,Products!$A:$A,0))</f>
        <v>508.15</v>
      </c>
      <c r="K7101" s="8" t="n">
        <f aca="false">D7101*J7101</f>
        <v>1016.3</v>
      </c>
    </row>
    <row r="7102" customFormat="false" ht="15" hidden="false" customHeight="false" outlineLevel="0" collapsed="false">
      <c r="A7102" s="0" t="s">
        <v>14870</v>
      </c>
      <c r="B7102" s="0" t="s">
        <v>6172</v>
      </c>
      <c r="C7102" s="0" t="s">
        <v>7716</v>
      </c>
      <c r="D7102" s="0" t="n">
        <v>1</v>
      </c>
      <c r="E7102" s="8" t="n">
        <v>979</v>
      </c>
      <c r="F7102" s="0" t="n">
        <v>15</v>
      </c>
      <c r="G7102" s="8" t="n">
        <v>832.15</v>
      </c>
      <c r="H7102" s="0" t="str">
        <f aca="false">INDEX(Products!$C:$C,MATCH(C7102,Products!$A:$A,0))</f>
        <v>Books</v>
      </c>
      <c r="I7102" s="0" t="str">
        <f aca="false">INDEX(Orders!$D:$D,MATCH(B7102,Orders!$A:$A,0))</f>
        <v>Returned</v>
      </c>
      <c r="J7102" s="8" t="n">
        <f aca="false">INDEX(Products!$E:$E,MATCH(C7102,Products!$A:$A,0))</f>
        <v>603.86</v>
      </c>
      <c r="K7102" s="8" t="n">
        <f aca="false">D7102*J7102</f>
        <v>603.86</v>
      </c>
    </row>
    <row r="7103" customFormat="false" ht="15" hidden="false" customHeight="false" outlineLevel="0" collapsed="false">
      <c r="A7103" s="0" t="s">
        <v>14871</v>
      </c>
      <c r="B7103" s="0" t="s">
        <v>6175</v>
      </c>
      <c r="C7103" s="0" t="s">
        <v>7835</v>
      </c>
      <c r="D7103" s="0" t="n">
        <v>1</v>
      </c>
      <c r="E7103" s="8" t="n">
        <v>30819</v>
      </c>
      <c r="F7103" s="0" t="n">
        <v>5</v>
      </c>
      <c r="G7103" s="8" t="n">
        <v>29278.05</v>
      </c>
      <c r="H7103" s="0" t="str">
        <f aca="false">INDEX(Products!$C:$C,MATCH(C7103,Products!$A:$A,0))</f>
        <v>Electronics</v>
      </c>
      <c r="I7103" s="0" t="str">
        <f aca="false">INDEX(Orders!$D:$D,MATCH(B7103,Orders!$A:$A,0))</f>
        <v>Delivered</v>
      </c>
      <c r="J7103" s="8" t="n">
        <f aca="false">INDEX(Products!$E:$E,MATCH(C7103,Products!$A:$A,0))</f>
        <v>22115.15</v>
      </c>
      <c r="K7103" s="8" t="n">
        <f aca="false">D7103*J7103</f>
        <v>22115.15</v>
      </c>
    </row>
    <row r="7104" customFormat="false" ht="15" hidden="false" customHeight="false" outlineLevel="0" collapsed="false">
      <c r="A7104" s="0" t="s">
        <v>14872</v>
      </c>
      <c r="B7104" s="0" t="s">
        <v>6175</v>
      </c>
      <c r="C7104" s="0" t="s">
        <v>8043</v>
      </c>
      <c r="D7104" s="0" t="n">
        <v>1</v>
      </c>
      <c r="E7104" s="8" t="n">
        <v>4009</v>
      </c>
      <c r="F7104" s="0" t="n">
        <v>5</v>
      </c>
      <c r="G7104" s="8" t="n">
        <v>3808.55</v>
      </c>
      <c r="H7104" s="0" t="str">
        <f aca="false">INDEX(Products!$C:$C,MATCH(C7104,Products!$A:$A,0))</f>
        <v>Sports &amp; Fitness</v>
      </c>
      <c r="I7104" s="0" t="str">
        <f aca="false">INDEX(Orders!$D:$D,MATCH(B7104,Orders!$A:$A,0))</f>
        <v>Delivered</v>
      </c>
      <c r="J7104" s="8" t="n">
        <f aca="false">INDEX(Products!$E:$E,MATCH(C7104,Products!$A:$A,0))</f>
        <v>2884.91</v>
      </c>
      <c r="K7104" s="8" t="n">
        <f aca="false">D7104*J7104</f>
        <v>2884.91</v>
      </c>
    </row>
    <row r="7105" customFormat="false" ht="15" hidden="false" customHeight="false" outlineLevel="0" collapsed="false">
      <c r="A7105" s="0" t="s">
        <v>14873</v>
      </c>
      <c r="B7105" s="0" t="s">
        <v>6175</v>
      </c>
      <c r="C7105" s="0" t="s">
        <v>7666</v>
      </c>
      <c r="D7105" s="0" t="n">
        <v>1</v>
      </c>
      <c r="E7105" s="8" t="n">
        <v>42709</v>
      </c>
      <c r="F7105" s="0" t="n">
        <v>10</v>
      </c>
      <c r="G7105" s="8" t="n">
        <v>38438.1</v>
      </c>
      <c r="H7105" s="0" t="str">
        <f aca="false">INDEX(Products!$C:$C,MATCH(C7105,Products!$A:$A,0))</f>
        <v>Electronics</v>
      </c>
      <c r="I7105" s="0" t="str">
        <f aca="false">INDEX(Orders!$D:$D,MATCH(B7105,Orders!$A:$A,0))</f>
        <v>Delivered</v>
      </c>
      <c r="J7105" s="8" t="n">
        <f aca="false">INDEX(Products!$E:$E,MATCH(C7105,Products!$A:$A,0))</f>
        <v>27728.89</v>
      </c>
      <c r="K7105" s="8" t="n">
        <f aca="false">D7105*J7105</f>
        <v>27728.89</v>
      </c>
    </row>
    <row r="7106" customFormat="false" ht="15" hidden="false" customHeight="false" outlineLevel="0" collapsed="false">
      <c r="A7106" s="0" t="s">
        <v>14874</v>
      </c>
      <c r="B7106" s="0" t="s">
        <v>6176</v>
      </c>
      <c r="C7106" s="0" t="s">
        <v>7827</v>
      </c>
      <c r="D7106" s="0" t="n">
        <v>1</v>
      </c>
      <c r="E7106" s="8" t="n">
        <v>3359</v>
      </c>
      <c r="F7106" s="0" t="n">
        <v>10</v>
      </c>
      <c r="G7106" s="8" t="n">
        <v>3023.1</v>
      </c>
      <c r="H7106" s="0" t="str">
        <f aca="false">INDEX(Products!$C:$C,MATCH(C7106,Products!$A:$A,0))</f>
        <v>Home &amp; Kitchen</v>
      </c>
      <c r="I7106" s="0" t="str">
        <f aca="false">INDEX(Orders!$D:$D,MATCH(B7106,Orders!$A:$A,0))</f>
        <v>Delivered</v>
      </c>
      <c r="J7106" s="8" t="n">
        <f aca="false">INDEX(Products!$E:$E,MATCH(C7106,Products!$A:$A,0))</f>
        <v>1895.25</v>
      </c>
      <c r="K7106" s="8" t="n">
        <f aca="false">D7106*J7106</f>
        <v>1895.25</v>
      </c>
    </row>
    <row r="7107" customFormat="false" ht="15" hidden="false" customHeight="false" outlineLevel="0" collapsed="false">
      <c r="A7107" s="0" t="s">
        <v>14875</v>
      </c>
      <c r="B7107" s="0" t="s">
        <v>6176</v>
      </c>
      <c r="C7107" s="0" t="s">
        <v>7853</v>
      </c>
      <c r="D7107" s="0" t="n">
        <v>2</v>
      </c>
      <c r="E7107" s="8" t="n">
        <v>1989</v>
      </c>
      <c r="F7107" s="0" t="n">
        <v>20</v>
      </c>
      <c r="G7107" s="8" t="n">
        <v>3182.4</v>
      </c>
      <c r="H7107" s="0" t="str">
        <f aca="false">INDEX(Products!$C:$C,MATCH(C7107,Products!$A:$A,0))</f>
        <v>Fashion</v>
      </c>
      <c r="I7107" s="0" t="str">
        <f aca="false">INDEX(Orders!$D:$D,MATCH(B7107,Orders!$A:$A,0))</f>
        <v>Delivered</v>
      </c>
      <c r="J7107" s="8" t="n">
        <f aca="false">INDEX(Products!$E:$E,MATCH(C7107,Products!$A:$A,0))</f>
        <v>1234.69</v>
      </c>
      <c r="K7107" s="8" t="n">
        <f aca="false">D7107*J7107</f>
        <v>2469.38</v>
      </c>
    </row>
    <row r="7108" customFormat="false" ht="15" hidden="false" customHeight="false" outlineLevel="0" collapsed="false">
      <c r="A7108" s="0" t="s">
        <v>14876</v>
      </c>
      <c r="B7108" s="0" t="s">
        <v>6177</v>
      </c>
      <c r="C7108" s="0" t="s">
        <v>7785</v>
      </c>
      <c r="D7108" s="0" t="n">
        <v>1</v>
      </c>
      <c r="E7108" s="8" t="n">
        <v>709</v>
      </c>
      <c r="F7108" s="0" t="n">
        <v>0</v>
      </c>
      <c r="G7108" s="8" t="n">
        <v>709</v>
      </c>
      <c r="H7108" s="0" t="str">
        <f aca="false">INDEX(Products!$C:$C,MATCH(C7108,Products!$A:$A,0))</f>
        <v>Grocery</v>
      </c>
      <c r="I7108" s="0" t="str">
        <f aca="false">INDEX(Orders!$D:$D,MATCH(B7108,Orders!$A:$A,0))</f>
        <v>Cancelled</v>
      </c>
      <c r="J7108" s="8" t="n">
        <f aca="false">INDEX(Products!$E:$E,MATCH(C7108,Products!$A:$A,0))</f>
        <v>488.31</v>
      </c>
      <c r="K7108" s="8" t="n">
        <f aca="false">D7108*J7108</f>
        <v>488.31</v>
      </c>
    </row>
    <row r="7109" customFormat="false" ht="15" hidden="false" customHeight="false" outlineLevel="0" collapsed="false">
      <c r="A7109" s="0" t="s">
        <v>14877</v>
      </c>
      <c r="B7109" s="0" t="s">
        <v>6179</v>
      </c>
      <c r="C7109" s="0" t="s">
        <v>7640</v>
      </c>
      <c r="D7109" s="0" t="n">
        <v>3</v>
      </c>
      <c r="E7109" s="8" t="n">
        <v>1880</v>
      </c>
      <c r="F7109" s="0" t="n">
        <v>0</v>
      </c>
      <c r="G7109" s="8" t="n">
        <v>5640</v>
      </c>
      <c r="H7109" s="0" t="str">
        <f aca="false">INDEX(Products!$C:$C,MATCH(C7109,Products!$A:$A,0))</f>
        <v>Fashion</v>
      </c>
      <c r="I7109" s="0" t="str">
        <f aca="false">INDEX(Orders!$D:$D,MATCH(B7109,Orders!$A:$A,0))</f>
        <v>Delivered</v>
      </c>
      <c r="J7109" s="8" t="n">
        <f aca="false">INDEX(Products!$E:$E,MATCH(C7109,Products!$A:$A,0))</f>
        <v>1401.93</v>
      </c>
      <c r="K7109" s="8" t="n">
        <f aca="false">D7109*J7109</f>
        <v>4205.79</v>
      </c>
    </row>
    <row r="7110" customFormat="false" ht="15" hidden="false" customHeight="false" outlineLevel="0" collapsed="false">
      <c r="A7110" s="0" t="s">
        <v>14878</v>
      </c>
      <c r="B7110" s="0" t="s">
        <v>6179</v>
      </c>
      <c r="C7110" s="0" t="s">
        <v>7686</v>
      </c>
      <c r="D7110" s="0" t="n">
        <v>1</v>
      </c>
      <c r="E7110" s="8" t="n">
        <v>11089</v>
      </c>
      <c r="F7110" s="0" t="n">
        <v>10</v>
      </c>
      <c r="G7110" s="8" t="n">
        <v>9980.1</v>
      </c>
      <c r="H7110" s="0" t="str">
        <f aca="false">INDEX(Products!$C:$C,MATCH(C7110,Products!$A:$A,0))</f>
        <v>Home &amp; Kitchen</v>
      </c>
      <c r="I7110" s="0" t="str">
        <f aca="false">INDEX(Orders!$D:$D,MATCH(B7110,Orders!$A:$A,0))</f>
        <v>Delivered</v>
      </c>
      <c r="J7110" s="8" t="n">
        <f aca="false">INDEX(Products!$E:$E,MATCH(C7110,Products!$A:$A,0))</f>
        <v>6310.53</v>
      </c>
      <c r="K7110" s="8" t="n">
        <f aca="false">D7110*J7110</f>
        <v>6310.53</v>
      </c>
    </row>
    <row r="7111" customFormat="false" ht="15" hidden="false" customHeight="false" outlineLevel="0" collapsed="false">
      <c r="A7111" s="0" t="s">
        <v>14879</v>
      </c>
      <c r="B7111" s="0" t="s">
        <v>6179</v>
      </c>
      <c r="C7111" s="0" t="s">
        <v>7857</v>
      </c>
      <c r="D7111" s="0" t="n">
        <v>1</v>
      </c>
      <c r="E7111" s="8" t="n">
        <v>2429</v>
      </c>
      <c r="F7111" s="0" t="n">
        <v>0</v>
      </c>
      <c r="G7111" s="8" t="n">
        <v>2429</v>
      </c>
      <c r="H7111" s="0" t="str">
        <f aca="false">INDEX(Products!$C:$C,MATCH(C7111,Products!$A:$A,0))</f>
        <v>Fashion</v>
      </c>
      <c r="I7111" s="0" t="str">
        <f aca="false">INDEX(Orders!$D:$D,MATCH(B7111,Orders!$A:$A,0))</f>
        <v>Delivered</v>
      </c>
      <c r="J7111" s="8" t="n">
        <f aca="false">INDEX(Products!$E:$E,MATCH(C7111,Products!$A:$A,0))</f>
        <v>1801.14</v>
      </c>
      <c r="K7111" s="8" t="n">
        <f aca="false">D7111*J7111</f>
        <v>1801.14</v>
      </c>
    </row>
    <row r="7112" customFormat="false" ht="15" hidden="false" customHeight="false" outlineLevel="0" collapsed="false">
      <c r="A7112" s="0" t="s">
        <v>14880</v>
      </c>
      <c r="B7112" s="0" t="s">
        <v>6179</v>
      </c>
      <c r="C7112" s="0" t="s">
        <v>7657</v>
      </c>
      <c r="D7112" s="0" t="n">
        <v>1</v>
      </c>
      <c r="E7112" s="8" t="n">
        <v>2549</v>
      </c>
      <c r="F7112" s="0" t="n">
        <v>5</v>
      </c>
      <c r="G7112" s="8" t="n">
        <v>2421.55</v>
      </c>
      <c r="H7112" s="0" t="str">
        <f aca="false">INDEX(Products!$C:$C,MATCH(C7112,Products!$A:$A,0))</f>
        <v>Beauty &amp; Personal Care</v>
      </c>
      <c r="I7112" s="0" t="str">
        <f aca="false">INDEX(Orders!$D:$D,MATCH(B7112,Orders!$A:$A,0))</f>
        <v>Delivered</v>
      </c>
      <c r="J7112" s="8" t="n">
        <f aca="false">INDEX(Products!$E:$E,MATCH(C7112,Products!$A:$A,0))</f>
        <v>1757.39</v>
      </c>
      <c r="K7112" s="8" t="n">
        <f aca="false">D7112*J7112</f>
        <v>1757.39</v>
      </c>
    </row>
    <row r="7113" customFormat="false" ht="15" hidden="false" customHeight="false" outlineLevel="0" collapsed="false">
      <c r="A7113" s="0" t="s">
        <v>14881</v>
      </c>
      <c r="B7113" s="0" t="s">
        <v>6180</v>
      </c>
      <c r="C7113" s="0" t="s">
        <v>7842</v>
      </c>
      <c r="D7113" s="0" t="n">
        <v>1</v>
      </c>
      <c r="E7113" s="8" t="n">
        <v>4659</v>
      </c>
      <c r="F7113" s="0" t="n">
        <v>0</v>
      </c>
      <c r="G7113" s="8" t="n">
        <v>4659</v>
      </c>
      <c r="H7113" s="0" t="str">
        <f aca="false">INDEX(Products!$C:$C,MATCH(C7113,Products!$A:$A,0))</f>
        <v>Fashion</v>
      </c>
      <c r="I7113" s="0" t="str">
        <f aca="false">INDEX(Orders!$D:$D,MATCH(B7113,Orders!$A:$A,0))</f>
        <v>Delivered</v>
      </c>
      <c r="J7113" s="8" t="n">
        <f aca="false">INDEX(Products!$E:$E,MATCH(C7113,Products!$A:$A,0))</f>
        <v>2775.53</v>
      </c>
      <c r="K7113" s="8" t="n">
        <f aca="false">D7113*J7113</f>
        <v>2775.53</v>
      </c>
    </row>
    <row r="7114" customFormat="false" ht="15" hidden="false" customHeight="false" outlineLevel="0" collapsed="false">
      <c r="A7114" s="0" t="s">
        <v>14882</v>
      </c>
      <c r="B7114" s="0" t="s">
        <v>6180</v>
      </c>
      <c r="C7114" s="0" t="s">
        <v>7672</v>
      </c>
      <c r="D7114" s="0" t="n">
        <v>2</v>
      </c>
      <c r="E7114" s="8" t="n">
        <v>169</v>
      </c>
      <c r="F7114" s="0" t="n">
        <v>0</v>
      </c>
      <c r="G7114" s="8" t="n">
        <v>338</v>
      </c>
      <c r="H7114" s="0" t="str">
        <f aca="false">INDEX(Products!$C:$C,MATCH(C7114,Products!$A:$A,0))</f>
        <v>Grocery</v>
      </c>
      <c r="I7114" s="0" t="str">
        <f aca="false">INDEX(Orders!$D:$D,MATCH(B7114,Orders!$A:$A,0))</f>
        <v>Delivered</v>
      </c>
      <c r="J7114" s="8" t="n">
        <f aca="false">INDEX(Products!$E:$E,MATCH(C7114,Products!$A:$A,0))</f>
        <v>105.02</v>
      </c>
      <c r="K7114" s="8" t="n">
        <f aca="false">D7114*J7114</f>
        <v>210.04</v>
      </c>
    </row>
    <row r="7115" customFormat="false" ht="15" hidden="false" customHeight="false" outlineLevel="0" collapsed="false">
      <c r="A7115" s="0" t="s">
        <v>14883</v>
      </c>
      <c r="B7115" s="0" t="s">
        <v>6180</v>
      </c>
      <c r="C7115" s="0" t="s">
        <v>8046</v>
      </c>
      <c r="D7115" s="0" t="n">
        <v>1</v>
      </c>
      <c r="E7115" s="8" t="n">
        <v>40329</v>
      </c>
      <c r="F7115" s="0" t="n">
        <v>10</v>
      </c>
      <c r="G7115" s="8" t="n">
        <v>36296.1</v>
      </c>
      <c r="H7115" s="0" t="str">
        <f aca="false">INDEX(Products!$C:$C,MATCH(C7115,Products!$A:$A,0))</f>
        <v>Electronics</v>
      </c>
      <c r="I7115" s="0" t="str">
        <f aca="false">INDEX(Orders!$D:$D,MATCH(B7115,Orders!$A:$A,0))</f>
        <v>Delivered</v>
      </c>
      <c r="J7115" s="8" t="n">
        <f aca="false">INDEX(Products!$E:$E,MATCH(C7115,Products!$A:$A,0))</f>
        <v>29814.88</v>
      </c>
      <c r="K7115" s="8" t="n">
        <f aca="false">D7115*J7115</f>
        <v>29814.88</v>
      </c>
    </row>
    <row r="7116" customFormat="false" ht="15" hidden="false" customHeight="false" outlineLevel="0" collapsed="false">
      <c r="A7116" s="0" t="s">
        <v>14884</v>
      </c>
      <c r="B7116" s="0" t="s">
        <v>6180</v>
      </c>
      <c r="C7116" s="0" t="s">
        <v>7993</v>
      </c>
      <c r="D7116" s="0" t="n">
        <v>2</v>
      </c>
      <c r="E7116" s="8" t="n">
        <v>19529</v>
      </c>
      <c r="F7116" s="0" t="n">
        <v>0</v>
      </c>
      <c r="G7116" s="8" t="n">
        <v>39058</v>
      </c>
      <c r="H7116" s="0" t="str">
        <f aca="false">INDEX(Products!$C:$C,MATCH(C7116,Products!$A:$A,0))</f>
        <v>Electronics</v>
      </c>
      <c r="I7116" s="0" t="str">
        <f aca="false">INDEX(Orders!$D:$D,MATCH(B7116,Orders!$A:$A,0))</f>
        <v>Delivered</v>
      </c>
      <c r="J7116" s="8" t="n">
        <f aca="false">INDEX(Products!$E:$E,MATCH(C7116,Products!$A:$A,0))</f>
        <v>12094.4</v>
      </c>
      <c r="K7116" s="8" t="n">
        <f aca="false">D7116*J7116</f>
        <v>24188.8</v>
      </c>
    </row>
    <row r="7117" customFormat="false" ht="15" hidden="false" customHeight="false" outlineLevel="0" collapsed="false">
      <c r="A7117" s="0" t="s">
        <v>14885</v>
      </c>
      <c r="B7117" s="0" t="s">
        <v>6181</v>
      </c>
      <c r="C7117" s="0" t="s">
        <v>7833</v>
      </c>
      <c r="D7117" s="0" t="n">
        <v>1</v>
      </c>
      <c r="E7117" s="8" t="n">
        <v>63680</v>
      </c>
      <c r="F7117" s="0" t="n">
        <v>5</v>
      </c>
      <c r="G7117" s="8" t="n">
        <v>60496</v>
      </c>
      <c r="H7117" s="0" t="str">
        <f aca="false">INDEX(Products!$C:$C,MATCH(C7117,Products!$A:$A,0))</f>
        <v>Mobiles &amp; Accessories</v>
      </c>
      <c r="I7117" s="0" t="str">
        <f aca="false">INDEX(Orders!$D:$D,MATCH(B7117,Orders!$A:$A,0))</f>
        <v>Delivered</v>
      </c>
      <c r="J7117" s="8" t="n">
        <f aca="false">INDEX(Products!$E:$E,MATCH(C7117,Products!$A:$A,0))</f>
        <v>42793.05</v>
      </c>
      <c r="K7117" s="8" t="n">
        <f aca="false">D7117*J7117</f>
        <v>42793.05</v>
      </c>
    </row>
    <row r="7118" customFormat="false" ht="15" hidden="false" customHeight="false" outlineLevel="0" collapsed="false">
      <c r="A7118" s="0" t="s">
        <v>14886</v>
      </c>
      <c r="B7118" s="0" t="s">
        <v>6182</v>
      </c>
      <c r="C7118" s="0" t="s">
        <v>7616</v>
      </c>
      <c r="D7118" s="0" t="n">
        <v>2</v>
      </c>
      <c r="E7118" s="8" t="n">
        <v>9379</v>
      </c>
      <c r="F7118" s="0" t="n">
        <v>0</v>
      </c>
      <c r="G7118" s="8" t="n">
        <v>18758</v>
      </c>
      <c r="H7118" s="0" t="str">
        <f aca="false">INDEX(Products!$C:$C,MATCH(C7118,Products!$A:$A,0))</f>
        <v>Electronics</v>
      </c>
      <c r="I7118" s="0" t="str">
        <f aca="false">INDEX(Orders!$D:$D,MATCH(B7118,Orders!$A:$A,0))</f>
        <v>Delivered</v>
      </c>
      <c r="J7118" s="8" t="n">
        <f aca="false">INDEX(Products!$E:$E,MATCH(C7118,Products!$A:$A,0))</f>
        <v>6769.42</v>
      </c>
      <c r="K7118" s="8" t="n">
        <f aca="false">D7118*J7118</f>
        <v>13538.84</v>
      </c>
    </row>
    <row r="7119" customFormat="false" ht="15" hidden="false" customHeight="false" outlineLevel="0" collapsed="false">
      <c r="A7119" s="0" t="s">
        <v>14887</v>
      </c>
      <c r="B7119" s="0" t="s">
        <v>6183</v>
      </c>
      <c r="C7119" s="0" t="s">
        <v>7699</v>
      </c>
      <c r="D7119" s="0" t="n">
        <v>2</v>
      </c>
      <c r="E7119" s="8" t="n">
        <v>9229</v>
      </c>
      <c r="F7119" s="0" t="n">
        <v>10</v>
      </c>
      <c r="G7119" s="8" t="n">
        <v>16612.2</v>
      </c>
      <c r="H7119" s="0" t="str">
        <f aca="false">INDEX(Products!$C:$C,MATCH(C7119,Products!$A:$A,0))</f>
        <v>Sports &amp; Fitness</v>
      </c>
      <c r="I7119" s="0" t="str">
        <f aca="false">INDEX(Orders!$D:$D,MATCH(B7119,Orders!$A:$A,0))</f>
        <v>Delivered</v>
      </c>
      <c r="J7119" s="8" t="n">
        <f aca="false">INDEX(Products!$E:$E,MATCH(C7119,Products!$A:$A,0))</f>
        <v>5762.08</v>
      </c>
      <c r="K7119" s="8" t="n">
        <f aca="false">D7119*J7119</f>
        <v>11524.16</v>
      </c>
    </row>
    <row r="7120" customFormat="false" ht="15" hidden="false" customHeight="false" outlineLevel="0" collapsed="false">
      <c r="A7120" s="0" t="s">
        <v>14888</v>
      </c>
      <c r="B7120" s="0" t="s">
        <v>6183</v>
      </c>
      <c r="C7120" s="0" t="s">
        <v>7644</v>
      </c>
      <c r="D7120" s="0" t="n">
        <v>1</v>
      </c>
      <c r="E7120" s="8" t="n">
        <v>14779</v>
      </c>
      <c r="F7120" s="0" t="n">
        <v>10</v>
      </c>
      <c r="G7120" s="8" t="n">
        <v>13301.1</v>
      </c>
      <c r="H7120" s="0" t="str">
        <f aca="false">INDEX(Products!$C:$C,MATCH(C7120,Products!$A:$A,0))</f>
        <v>Mobiles &amp; Accessories</v>
      </c>
      <c r="I7120" s="0" t="str">
        <f aca="false">INDEX(Orders!$D:$D,MATCH(B7120,Orders!$A:$A,0))</f>
        <v>Delivered</v>
      </c>
      <c r="J7120" s="8" t="n">
        <f aca="false">INDEX(Products!$E:$E,MATCH(C7120,Products!$A:$A,0))</f>
        <v>10119.61</v>
      </c>
      <c r="K7120" s="8" t="n">
        <f aca="false">D7120*J7120</f>
        <v>10119.61</v>
      </c>
    </row>
    <row r="7121" customFormat="false" ht="15" hidden="false" customHeight="false" outlineLevel="0" collapsed="false">
      <c r="A7121" s="0" t="s">
        <v>14889</v>
      </c>
      <c r="B7121" s="0" t="s">
        <v>6184</v>
      </c>
      <c r="C7121" s="0" t="s">
        <v>7653</v>
      </c>
      <c r="D7121" s="0" t="n">
        <v>1</v>
      </c>
      <c r="E7121" s="8" t="n">
        <v>450</v>
      </c>
      <c r="F7121" s="0" t="n">
        <v>5</v>
      </c>
      <c r="G7121" s="8" t="n">
        <v>427.5</v>
      </c>
      <c r="H7121" s="0" t="str">
        <f aca="false">INDEX(Products!$C:$C,MATCH(C7121,Products!$A:$A,0))</f>
        <v>Books</v>
      </c>
      <c r="I7121" s="0" t="str">
        <f aca="false">INDEX(Orders!$D:$D,MATCH(B7121,Orders!$A:$A,0))</f>
        <v>Delivered</v>
      </c>
      <c r="J7121" s="8" t="n">
        <f aca="false">INDEX(Products!$E:$E,MATCH(C7121,Products!$A:$A,0))</f>
        <v>303.74</v>
      </c>
      <c r="K7121" s="8" t="n">
        <f aca="false">D7121*J7121</f>
        <v>303.74</v>
      </c>
    </row>
    <row r="7122" customFormat="false" ht="15" hidden="false" customHeight="false" outlineLevel="0" collapsed="false">
      <c r="A7122" s="0" t="s">
        <v>14890</v>
      </c>
      <c r="B7122" s="0" t="s">
        <v>6184</v>
      </c>
      <c r="C7122" s="0" t="s">
        <v>7707</v>
      </c>
      <c r="D7122" s="0" t="n">
        <v>1</v>
      </c>
      <c r="E7122" s="8" t="n">
        <v>3479</v>
      </c>
      <c r="F7122" s="0" t="n">
        <v>10</v>
      </c>
      <c r="G7122" s="8" t="n">
        <v>3131.1</v>
      </c>
      <c r="H7122" s="0" t="str">
        <f aca="false">INDEX(Products!$C:$C,MATCH(C7122,Products!$A:$A,0))</f>
        <v>Fashion</v>
      </c>
      <c r="I7122" s="0" t="str">
        <f aca="false">INDEX(Orders!$D:$D,MATCH(B7122,Orders!$A:$A,0))</f>
        <v>Delivered</v>
      </c>
      <c r="J7122" s="8" t="n">
        <f aca="false">INDEX(Products!$E:$E,MATCH(C7122,Products!$A:$A,0))</f>
        <v>1949.52</v>
      </c>
      <c r="K7122" s="8" t="n">
        <f aca="false">D7122*J7122</f>
        <v>1949.52</v>
      </c>
    </row>
    <row r="7123" customFormat="false" ht="15" hidden="false" customHeight="false" outlineLevel="0" collapsed="false">
      <c r="A7123" s="0" t="s">
        <v>14891</v>
      </c>
      <c r="B7123" s="0" t="s">
        <v>6184</v>
      </c>
      <c r="C7123" s="0" t="s">
        <v>7663</v>
      </c>
      <c r="D7123" s="0" t="n">
        <v>2</v>
      </c>
      <c r="E7123" s="8" t="n">
        <v>4859</v>
      </c>
      <c r="F7123" s="0" t="n">
        <v>10</v>
      </c>
      <c r="G7123" s="8" t="n">
        <v>8746.2</v>
      </c>
      <c r="H7123" s="0" t="str">
        <f aca="false">INDEX(Products!$C:$C,MATCH(C7123,Products!$A:$A,0))</f>
        <v>Fashion</v>
      </c>
      <c r="I7123" s="0" t="str">
        <f aca="false">INDEX(Orders!$D:$D,MATCH(B7123,Orders!$A:$A,0))</f>
        <v>Delivered</v>
      </c>
      <c r="J7123" s="8" t="n">
        <f aca="false">INDEX(Products!$E:$E,MATCH(C7123,Products!$A:$A,0))</f>
        <v>2737.14</v>
      </c>
      <c r="K7123" s="8" t="n">
        <f aca="false">D7123*J7123</f>
        <v>5474.28</v>
      </c>
    </row>
    <row r="7124" customFormat="false" ht="15" hidden="false" customHeight="false" outlineLevel="0" collapsed="false">
      <c r="A7124" s="0" t="s">
        <v>14892</v>
      </c>
      <c r="B7124" s="0" t="s">
        <v>6187</v>
      </c>
      <c r="C7124" s="0" t="s">
        <v>7684</v>
      </c>
      <c r="D7124" s="0" t="n">
        <v>1</v>
      </c>
      <c r="E7124" s="8" t="n">
        <v>3569</v>
      </c>
      <c r="F7124" s="0" t="n">
        <v>20</v>
      </c>
      <c r="G7124" s="8" t="n">
        <v>2855.2</v>
      </c>
      <c r="H7124" s="0" t="str">
        <f aca="false">INDEX(Products!$C:$C,MATCH(C7124,Products!$A:$A,0))</f>
        <v>Electronics</v>
      </c>
      <c r="I7124" s="0" t="str">
        <f aca="false">INDEX(Orders!$D:$D,MATCH(B7124,Orders!$A:$A,0))</f>
        <v>Delivered</v>
      </c>
      <c r="J7124" s="8" t="n">
        <f aca="false">INDEX(Products!$E:$E,MATCH(C7124,Products!$A:$A,0))</f>
        <v>2290.54</v>
      </c>
      <c r="K7124" s="8" t="n">
        <f aca="false">D7124*J7124</f>
        <v>2290.54</v>
      </c>
    </row>
    <row r="7125" customFormat="false" ht="15" hidden="false" customHeight="false" outlineLevel="0" collapsed="false">
      <c r="A7125" s="0" t="s">
        <v>14893</v>
      </c>
      <c r="B7125" s="0" t="s">
        <v>6189</v>
      </c>
      <c r="C7125" s="0" t="s">
        <v>7769</v>
      </c>
      <c r="D7125" s="0" t="n">
        <v>1</v>
      </c>
      <c r="E7125" s="8" t="n">
        <v>14609</v>
      </c>
      <c r="F7125" s="0" t="n">
        <v>0</v>
      </c>
      <c r="G7125" s="8" t="n">
        <v>14609</v>
      </c>
      <c r="H7125" s="0" t="str">
        <f aca="false">INDEX(Products!$C:$C,MATCH(C7125,Products!$A:$A,0))</f>
        <v>Home &amp; Kitchen</v>
      </c>
      <c r="I7125" s="0" t="str">
        <f aca="false">INDEX(Orders!$D:$D,MATCH(B7125,Orders!$A:$A,0))</f>
        <v>Returned</v>
      </c>
      <c r="J7125" s="8" t="n">
        <f aca="false">INDEX(Products!$E:$E,MATCH(C7125,Products!$A:$A,0))</f>
        <v>8695.64</v>
      </c>
      <c r="K7125" s="8" t="n">
        <f aca="false">D7125*J7125</f>
        <v>8695.64</v>
      </c>
    </row>
    <row r="7126" customFormat="false" ht="15" hidden="false" customHeight="false" outlineLevel="0" collapsed="false">
      <c r="A7126" s="0" t="s">
        <v>14894</v>
      </c>
      <c r="B7126" s="0" t="s">
        <v>6190</v>
      </c>
      <c r="C7126" s="0" t="s">
        <v>8369</v>
      </c>
      <c r="D7126" s="0" t="n">
        <v>1</v>
      </c>
      <c r="E7126" s="8" t="n">
        <v>13339</v>
      </c>
      <c r="F7126" s="0" t="n">
        <v>10</v>
      </c>
      <c r="G7126" s="8" t="n">
        <v>12005.1</v>
      </c>
      <c r="H7126" s="0" t="str">
        <f aca="false">INDEX(Products!$C:$C,MATCH(C7126,Products!$A:$A,0))</f>
        <v>Electronics</v>
      </c>
      <c r="I7126" s="0" t="str">
        <f aca="false">INDEX(Orders!$D:$D,MATCH(B7126,Orders!$A:$A,0))</f>
        <v>Delivered</v>
      </c>
      <c r="J7126" s="8" t="n">
        <f aca="false">INDEX(Products!$E:$E,MATCH(C7126,Products!$A:$A,0))</f>
        <v>8278.32</v>
      </c>
      <c r="K7126" s="8" t="n">
        <f aca="false">D7126*J7126</f>
        <v>8278.32</v>
      </c>
    </row>
    <row r="7127" customFormat="false" ht="15" hidden="false" customHeight="false" outlineLevel="0" collapsed="false">
      <c r="A7127" s="0" t="s">
        <v>14895</v>
      </c>
      <c r="B7127" s="0" t="s">
        <v>6190</v>
      </c>
      <c r="C7127" s="0" t="s">
        <v>7694</v>
      </c>
      <c r="D7127" s="0" t="n">
        <v>1</v>
      </c>
      <c r="E7127" s="8" t="n">
        <v>14329</v>
      </c>
      <c r="F7127" s="0" t="n">
        <v>20</v>
      </c>
      <c r="G7127" s="8" t="n">
        <v>11463.2</v>
      </c>
      <c r="H7127" s="0" t="str">
        <f aca="false">INDEX(Products!$C:$C,MATCH(C7127,Products!$A:$A,0))</f>
        <v>Home &amp; Kitchen</v>
      </c>
      <c r="I7127" s="0" t="str">
        <f aca="false">INDEX(Orders!$D:$D,MATCH(B7127,Orders!$A:$A,0))</f>
        <v>Delivered</v>
      </c>
      <c r="J7127" s="8" t="n">
        <f aca="false">INDEX(Products!$E:$E,MATCH(C7127,Products!$A:$A,0))</f>
        <v>10731.9</v>
      </c>
      <c r="K7127" s="8" t="n">
        <f aca="false">D7127*J7127</f>
        <v>10731.9</v>
      </c>
    </row>
    <row r="7128" customFormat="false" ht="15" hidden="false" customHeight="false" outlineLevel="0" collapsed="false">
      <c r="A7128" s="0" t="s">
        <v>14896</v>
      </c>
      <c r="B7128" s="0" t="s">
        <v>6191</v>
      </c>
      <c r="C7128" s="0" t="s">
        <v>8094</v>
      </c>
      <c r="D7128" s="0" t="n">
        <v>1</v>
      </c>
      <c r="E7128" s="8" t="n">
        <v>3199</v>
      </c>
      <c r="F7128" s="0" t="n">
        <v>0</v>
      </c>
      <c r="G7128" s="8" t="n">
        <v>3199</v>
      </c>
      <c r="H7128" s="0" t="str">
        <f aca="false">INDEX(Products!$C:$C,MATCH(C7128,Products!$A:$A,0))</f>
        <v>Sports &amp; Fitness</v>
      </c>
      <c r="I7128" s="0" t="str">
        <f aca="false">INDEX(Orders!$D:$D,MATCH(B7128,Orders!$A:$A,0))</f>
        <v>Delivered</v>
      </c>
      <c r="J7128" s="8" t="n">
        <f aca="false">INDEX(Products!$E:$E,MATCH(C7128,Products!$A:$A,0))</f>
        <v>1765.83</v>
      </c>
      <c r="K7128" s="8" t="n">
        <f aca="false">D7128*J7128</f>
        <v>1765.83</v>
      </c>
    </row>
    <row r="7129" customFormat="false" ht="15" hidden="false" customHeight="false" outlineLevel="0" collapsed="false">
      <c r="A7129" s="0" t="s">
        <v>14897</v>
      </c>
      <c r="B7129" s="0" t="s">
        <v>6192</v>
      </c>
      <c r="C7129" s="0" t="s">
        <v>7914</v>
      </c>
      <c r="D7129" s="0" t="n">
        <v>1</v>
      </c>
      <c r="E7129" s="8" t="n">
        <v>1219</v>
      </c>
      <c r="F7129" s="0" t="n">
        <v>20</v>
      </c>
      <c r="G7129" s="8" t="n">
        <v>975.2</v>
      </c>
      <c r="H7129" s="0" t="str">
        <f aca="false">INDEX(Products!$C:$C,MATCH(C7129,Products!$A:$A,0))</f>
        <v>Beauty &amp; Personal Care</v>
      </c>
      <c r="I7129" s="0" t="str">
        <f aca="false">INDEX(Orders!$D:$D,MATCH(B7129,Orders!$A:$A,0))</f>
        <v>Delivered</v>
      </c>
      <c r="J7129" s="8" t="n">
        <f aca="false">INDEX(Products!$E:$E,MATCH(C7129,Products!$A:$A,0))</f>
        <v>897.9</v>
      </c>
      <c r="K7129" s="8" t="n">
        <f aca="false">D7129*J7129</f>
        <v>897.9</v>
      </c>
    </row>
    <row r="7130" customFormat="false" ht="15" hidden="false" customHeight="false" outlineLevel="0" collapsed="false">
      <c r="A7130" s="0" t="s">
        <v>14898</v>
      </c>
      <c r="B7130" s="0" t="s">
        <v>6193</v>
      </c>
      <c r="C7130" s="0" t="s">
        <v>7920</v>
      </c>
      <c r="D7130" s="0" t="n">
        <v>3</v>
      </c>
      <c r="E7130" s="8" t="n">
        <v>1279</v>
      </c>
      <c r="F7130" s="0" t="n">
        <v>10</v>
      </c>
      <c r="G7130" s="8" t="n">
        <v>3453.3</v>
      </c>
      <c r="H7130" s="0" t="str">
        <f aca="false">INDEX(Products!$C:$C,MATCH(C7130,Products!$A:$A,0))</f>
        <v>Books</v>
      </c>
      <c r="I7130" s="0" t="str">
        <f aca="false">INDEX(Orders!$D:$D,MATCH(B7130,Orders!$A:$A,0))</f>
        <v>Delivered</v>
      </c>
      <c r="J7130" s="8" t="n">
        <f aca="false">INDEX(Products!$E:$E,MATCH(C7130,Products!$A:$A,0))</f>
        <v>917.25</v>
      </c>
      <c r="K7130" s="8" t="n">
        <f aca="false">D7130*J7130</f>
        <v>2751.75</v>
      </c>
    </row>
    <row r="7131" customFormat="false" ht="15" hidden="false" customHeight="false" outlineLevel="0" collapsed="false">
      <c r="A7131" s="0" t="s">
        <v>14899</v>
      </c>
      <c r="B7131" s="0" t="s">
        <v>6194</v>
      </c>
      <c r="C7131" s="0" t="s">
        <v>7678</v>
      </c>
      <c r="D7131" s="0" t="n">
        <v>1</v>
      </c>
      <c r="E7131" s="8" t="n">
        <v>9859</v>
      </c>
      <c r="F7131" s="0" t="n">
        <v>0</v>
      </c>
      <c r="G7131" s="8" t="n">
        <v>9859</v>
      </c>
      <c r="H7131" s="0" t="str">
        <f aca="false">INDEX(Products!$C:$C,MATCH(C7131,Products!$A:$A,0))</f>
        <v>Electronics</v>
      </c>
      <c r="I7131" s="0" t="str">
        <f aca="false">INDEX(Orders!$D:$D,MATCH(B7131,Orders!$A:$A,0))</f>
        <v>Delivered</v>
      </c>
      <c r="J7131" s="8" t="n">
        <f aca="false">INDEX(Products!$E:$E,MATCH(C7131,Products!$A:$A,0))</f>
        <v>6581.05</v>
      </c>
      <c r="K7131" s="8" t="n">
        <f aca="false">D7131*J7131</f>
        <v>6581.05</v>
      </c>
    </row>
    <row r="7132" customFormat="false" ht="15" hidden="false" customHeight="false" outlineLevel="0" collapsed="false">
      <c r="A7132" s="0" t="s">
        <v>14900</v>
      </c>
      <c r="B7132" s="0" t="s">
        <v>6195</v>
      </c>
      <c r="C7132" s="0" t="s">
        <v>7680</v>
      </c>
      <c r="D7132" s="0" t="n">
        <v>1</v>
      </c>
      <c r="E7132" s="8" t="n">
        <v>14639</v>
      </c>
      <c r="F7132" s="0" t="n">
        <v>0</v>
      </c>
      <c r="G7132" s="8" t="n">
        <v>14639</v>
      </c>
      <c r="H7132" s="0" t="str">
        <f aca="false">INDEX(Products!$C:$C,MATCH(C7132,Products!$A:$A,0))</f>
        <v>Electronics</v>
      </c>
      <c r="I7132" s="0" t="str">
        <f aca="false">INDEX(Orders!$D:$D,MATCH(B7132,Orders!$A:$A,0))</f>
        <v>Delivered</v>
      </c>
      <c r="J7132" s="8" t="n">
        <f aca="false">INDEX(Products!$E:$E,MATCH(C7132,Products!$A:$A,0))</f>
        <v>8845.17</v>
      </c>
      <c r="K7132" s="8" t="n">
        <f aca="false">D7132*J7132</f>
        <v>8845.17</v>
      </c>
    </row>
    <row r="7133" customFormat="false" ht="15" hidden="false" customHeight="false" outlineLevel="0" collapsed="false">
      <c r="A7133" s="0" t="s">
        <v>14901</v>
      </c>
      <c r="B7133" s="0" t="s">
        <v>6195</v>
      </c>
      <c r="C7133" s="0" t="s">
        <v>7785</v>
      </c>
      <c r="D7133" s="0" t="n">
        <v>2</v>
      </c>
      <c r="E7133" s="8" t="n">
        <v>709</v>
      </c>
      <c r="F7133" s="0" t="n">
        <v>5</v>
      </c>
      <c r="G7133" s="8" t="n">
        <v>1347.1</v>
      </c>
      <c r="H7133" s="0" t="str">
        <f aca="false">INDEX(Products!$C:$C,MATCH(C7133,Products!$A:$A,0))</f>
        <v>Grocery</v>
      </c>
      <c r="I7133" s="0" t="str">
        <f aca="false">INDEX(Orders!$D:$D,MATCH(B7133,Orders!$A:$A,0))</f>
        <v>Delivered</v>
      </c>
      <c r="J7133" s="8" t="n">
        <f aca="false">INDEX(Products!$E:$E,MATCH(C7133,Products!$A:$A,0))</f>
        <v>488.31</v>
      </c>
      <c r="K7133" s="8" t="n">
        <f aca="false">D7133*J7133</f>
        <v>976.62</v>
      </c>
    </row>
    <row r="7134" customFormat="false" ht="15" hidden="false" customHeight="false" outlineLevel="0" collapsed="false">
      <c r="A7134" s="0" t="s">
        <v>14902</v>
      </c>
      <c r="B7134" s="0" t="s">
        <v>6195</v>
      </c>
      <c r="C7134" s="0" t="s">
        <v>7661</v>
      </c>
      <c r="D7134" s="0" t="n">
        <v>1</v>
      </c>
      <c r="E7134" s="8" t="n">
        <v>499</v>
      </c>
      <c r="F7134" s="0" t="n">
        <v>10</v>
      </c>
      <c r="G7134" s="8" t="n">
        <v>449.1</v>
      </c>
      <c r="H7134" s="0" t="str">
        <f aca="false">INDEX(Products!$C:$C,MATCH(C7134,Products!$A:$A,0))</f>
        <v>Beauty &amp; Personal Care</v>
      </c>
      <c r="I7134" s="0" t="str">
        <f aca="false">INDEX(Orders!$D:$D,MATCH(B7134,Orders!$A:$A,0))</f>
        <v>Delivered</v>
      </c>
      <c r="J7134" s="8" t="n">
        <f aca="false">INDEX(Products!$E:$E,MATCH(C7134,Products!$A:$A,0))</f>
        <v>296.64</v>
      </c>
      <c r="K7134" s="8" t="n">
        <f aca="false">D7134*J7134</f>
        <v>296.64</v>
      </c>
    </row>
    <row r="7135" customFormat="false" ht="15" hidden="false" customHeight="false" outlineLevel="0" collapsed="false">
      <c r="A7135" s="0" t="s">
        <v>14903</v>
      </c>
      <c r="B7135" s="0" t="s">
        <v>6195</v>
      </c>
      <c r="C7135" s="0" t="s">
        <v>7616</v>
      </c>
      <c r="D7135" s="0" t="n">
        <v>1</v>
      </c>
      <c r="E7135" s="8" t="n">
        <v>9379</v>
      </c>
      <c r="F7135" s="0" t="n">
        <v>30</v>
      </c>
      <c r="G7135" s="8" t="n">
        <v>6565.3</v>
      </c>
      <c r="H7135" s="0" t="str">
        <f aca="false">INDEX(Products!$C:$C,MATCH(C7135,Products!$A:$A,0))</f>
        <v>Electronics</v>
      </c>
      <c r="I7135" s="0" t="str">
        <f aca="false">INDEX(Orders!$D:$D,MATCH(B7135,Orders!$A:$A,0))</f>
        <v>Delivered</v>
      </c>
      <c r="J7135" s="8" t="n">
        <f aca="false">INDEX(Products!$E:$E,MATCH(C7135,Products!$A:$A,0))</f>
        <v>6769.42</v>
      </c>
      <c r="K7135" s="8" t="n">
        <f aca="false">D7135*J7135</f>
        <v>6769.42</v>
      </c>
    </row>
    <row r="7136" customFormat="false" ht="15" hidden="false" customHeight="false" outlineLevel="0" collapsed="false">
      <c r="A7136" s="0" t="s">
        <v>14904</v>
      </c>
      <c r="B7136" s="0" t="s">
        <v>6196</v>
      </c>
      <c r="C7136" s="0" t="s">
        <v>7993</v>
      </c>
      <c r="D7136" s="0" t="n">
        <v>3</v>
      </c>
      <c r="E7136" s="8" t="n">
        <v>19529</v>
      </c>
      <c r="F7136" s="0" t="n">
        <v>10</v>
      </c>
      <c r="G7136" s="8" t="n">
        <v>52728.3</v>
      </c>
      <c r="H7136" s="0" t="str">
        <f aca="false">INDEX(Products!$C:$C,MATCH(C7136,Products!$A:$A,0))</f>
        <v>Electronics</v>
      </c>
      <c r="I7136" s="0" t="str">
        <f aca="false">INDEX(Orders!$D:$D,MATCH(B7136,Orders!$A:$A,0))</f>
        <v>Cancelled</v>
      </c>
      <c r="J7136" s="8" t="n">
        <f aca="false">INDEX(Products!$E:$E,MATCH(C7136,Products!$A:$A,0))</f>
        <v>12094.4</v>
      </c>
      <c r="K7136" s="8" t="n">
        <f aca="false">D7136*J7136</f>
        <v>36283.2</v>
      </c>
    </row>
    <row r="7137" customFormat="false" ht="15" hidden="false" customHeight="false" outlineLevel="0" collapsed="false">
      <c r="A7137" s="0" t="s">
        <v>14905</v>
      </c>
      <c r="B7137" s="0" t="s">
        <v>6197</v>
      </c>
      <c r="C7137" s="0" t="s">
        <v>7684</v>
      </c>
      <c r="D7137" s="0" t="n">
        <v>1</v>
      </c>
      <c r="E7137" s="8" t="n">
        <v>3569</v>
      </c>
      <c r="F7137" s="0" t="n">
        <v>0</v>
      </c>
      <c r="G7137" s="8" t="n">
        <v>3569</v>
      </c>
      <c r="H7137" s="0" t="str">
        <f aca="false">INDEX(Products!$C:$C,MATCH(C7137,Products!$A:$A,0))</f>
        <v>Electronics</v>
      </c>
      <c r="I7137" s="0" t="str">
        <f aca="false">INDEX(Orders!$D:$D,MATCH(B7137,Orders!$A:$A,0))</f>
        <v>Delivered</v>
      </c>
      <c r="J7137" s="8" t="n">
        <f aca="false">INDEX(Products!$E:$E,MATCH(C7137,Products!$A:$A,0))</f>
        <v>2290.54</v>
      </c>
      <c r="K7137" s="8" t="n">
        <f aca="false">D7137*J7137</f>
        <v>2290.54</v>
      </c>
    </row>
    <row r="7138" customFormat="false" ht="15" hidden="false" customHeight="false" outlineLevel="0" collapsed="false">
      <c r="A7138" s="0" t="s">
        <v>14906</v>
      </c>
      <c r="B7138" s="0" t="s">
        <v>6198</v>
      </c>
      <c r="C7138" s="0" t="s">
        <v>8226</v>
      </c>
      <c r="D7138" s="0" t="n">
        <v>1</v>
      </c>
      <c r="E7138" s="8" t="n">
        <v>42449</v>
      </c>
      <c r="F7138" s="0" t="n">
        <v>10</v>
      </c>
      <c r="G7138" s="8" t="n">
        <v>38204.1</v>
      </c>
      <c r="H7138" s="0" t="str">
        <f aca="false">INDEX(Products!$C:$C,MATCH(C7138,Products!$A:$A,0))</f>
        <v>Electronics</v>
      </c>
      <c r="I7138" s="0" t="str">
        <f aca="false">INDEX(Orders!$D:$D,MATCH(B7138,Orders!$A:$A,0))</f>
        <v>Delivered</v>
      </c>
      <c r="J7138" s="8" t="n">
        <f aca="false">INDEX(Products!$E:$E,MATCH(C7138,Products!$A:$A,0))</f>
        <v>30786.73</v>
      </c>
      <c r="K7138" s="8" t="n">
        <f aca="false">D7138*J7138</f>
        <v>30786.73</v>
      </c>
    </row>
    <row r="7139" customFormat="false" ht="15" hidden="false" customHeight="false" outlineLevel="0" collapsed="false">
      <c r="A7139" s="0" t="s">
        <v>14907</v>
      </c>
      <c r="B7139" s="0" t="s">
        <v>6200</v>
      </c>
      <c r="C7139" s="0" t="s">
        <v>7993</v>
      </c>
      <c r="D7139" s="0" t="n">
        <v>1</v>
      </c>
      <c r="E7139" s="8" t="n">
        <v>19529</v>
      </c>
      <c r="F7139" s="0" t="n">
        <v>0</v>
      </c>
      <c r="G7139" s="8" t="n">
        <v>19529</v>
      </c>
      <c r="H7139" s="0" t="str">
        <f aca="false">INDEX(Products!$C:$C,MATCH(C7139,Products!$A:$A,0))</f>
        <v>Electronics</v>
      </c>
      <c r="I7139" s="0" t="str">
        <f aca="false">INDEX(Orders!$D:$D,MATCH(B7139,Orders!$A:$A,0))</f>
        <v>Returned</v>
      </c>
      <c r="J7139" s="8" t="n">
        <f aca="false">INDEX(Products!$E:$E,MATCH(C7139,Products!$A:$A,0))</f>
        <v>12094.4</v>
      </c>
      <c r="K7139" s="8" t="n">
        <f aca="false">D7139*J7139</f>
        <v>12094.4</v>
      </c>
    </row>
    <row r="7140" customFormat="false" ht="15" hidden="false" customHeight="false" outlineLevel="0" collapsed="false">
      <c r="A7140" s="0" t="s">
        <v>14908</v>
      </c>
      <c r="B7140" s="0" t="s">
        <v>6200</v>
      </c>
      <c r="C7140" s="0" t="s">
        <v>8065</v>
      </c>
      <c r="D7140" s="0" t="n">
        <v>3</v>
      </c>
      <c r="E7140" s="8" t="n">
        <v>4989</v>
      </c>
      <c r="F7140" s="0" t="n">
        <v>15</v>
      </c>
      <c r="G7140" s="8" t="n">
        <v>12721.95</v>
      </c>
      <c r="H7140" s="0" t="str">
        <f aca="false">INDEX(Products!$C:$C,MATCH(C7140,Products!$A:$A,0))</f>
        <v>Electronics</v>
      </c>
      <c r="I7140" s="0" t="str">
        <f aca="false">INDEX(Orders!$D:$D,MATCH(B7140,Orders!$A:$A,0))</f>
        <v>Returned</v>
      </c>
      <c r="J7140" s="8" t="n">
        <f aca="false">INDEX(Products!$E:$E,MATCH(C7140,Products!$A:$A,0))</f>
        <v>3490.69</v>
      </c>
      <c r="K7140" s="8" t="n">
        <f aca="false">D7140*J7140</f>
        <v>10472.07</v>
      </c>
    </row>
    <row r="7141" customFormat="false" ht="15" hidden="false" customHeight="false" outlineLevel="0" collapsed="false">
      <c r="A7141" s="0" t="s">
        <v>14909</v>
      </c>
      <c r="B7141" s="0" t="s">
        <v>6200</v>
      </c>
      <c r="C7141" s="0" t="s">
        <v>7661</v>
      </c>
      <c r="D7141" s="0" t="n">
        <v>3</v>
      </c>
      <c r="E7141" s="8" t="n">
        <v>499</v>
      </c>
      <c r="F7141" s="0" t="n">
        <v>10</v>
      </c>
      <c r="G7141" s="8" t="n">
        <v>1347.3</v>
      </c>
      <c r="H7141" s="0" t="str">
        <f aca="false">INDEX(Products!$C:$C,MATCH(C7141,Products!$A:$A,0))</f>
        <v>Beauty &amp; Personal Care</v>
      </c>
      <c r="I7141" s="0" t="str">
        <f aca="false">INDEX(Orders!$D:$D,MATCH(B7141,Orders!$A:$A,0))</f>
        <v>Returned</v>
      </c>
      <c r="J7141" s="8" t="n">
        <f aca="false">INDEX(Products!$E:$E,MATCH(C7141,Products!$A:$A,0))</f>
        <v>296.64</v>
      </c>
      <c r="K7141" s="8" t="n">
        <f aca="false">D7141*J7141</f>
        <v>889.92</v>
      </c>
    </row>
    <row r="7142" customFormat="false" ht="15" hidden="false" customHeight="false" outlineLevel="0" collapsed="false">
      <c r="A7142" s="0" t="s">
        <v>14910</v>
      </c>
      <c r="B7142" s="0" t="s">
        <v>6201</v>
      </c>
      <c r="C7142" s="0" t="s">
        <v>7999</v>
      </c>
      <c r="D7142" s="0" t="n">
        <v>3</v>
      </c>
      <c r="E7142" s="8" t="n">
        <v>2810</v>
      </c>
      <c r="F7142" s="0" t="n">
        <v>15</v>
      </c>
      <c r="G7142" s="8" t="n">
        <v>7165.5</v>
      </c>
      <c r="H7142" s="0" t="str">
        <f aca="false">INDEX(Products!$C:$C,MATCH(C7142,Products!$A:$A,0))</f>
        <v>Toys &amp; Baby Care</v>
      </c>
      <c r="I7142" s="0" t="str">
        <f aca="false">INDEX(Orders!$D:$D,MATCH(B7142,Orders!$A:$A,0))</f>
        <v>Returned</v>
      </c>
      <c r="J7142" s="8" t="n">
        <f aca="false">INDEX(Products!$E:$E,MATCH(C7142,Products!$A:$A,0))</f>
        <v>1582.85</v>
      </c>
      <c r="K7142" s="8" t="n">
        <f aca="false">D7142*J7142</f>
        <v>4748.55</v>
      </c>
    </row>
    <row r="7143" customFormat="false" ht="15" hidden="false" customHeight="false" outlineLevel="0" collapsed="false">
      <c r="A7143" s="0" t="s">
        <v>14911</v>
      </c>
      <c r="B7143" s="0" t="s">
        <v>6201</v>
      </c>
      <c r="C7143" s="0" t="s">
        <v>7723</v>
      </c>
      <c r="D7143" s="0" t="n">
        <v>1</v>
      </c>
      <c r="E7143" s="8" t="n">
        <v>26310</v>
      </c>
      <c r="F7143" s="0" t="n">
        <v>5</v>
      </c>
      <c r="G7143" s="8" t="n">
        <v>24994.5</v>
      </c>
      <c r="H7143" s="0" t="str">
        <f aca="false">INDEX(Products!$C:$C,MATCH(C7143,Products!$A:$A,0))</f>
        <v>Electronics</v>
      </c>
      <c r="I7143" s="0" t="str">
        <f aca="false">INDEX(Orders!$D:$D,MATCH(B7143,Orders!$A:$A,0))</f>
        <v>Returned</v>
      </c>
      <c r="J7143" s="8" t="n">
        <f aca="false">INDEX(Products!$E:$E,MATCH(C7143,Products!$A:$A,0))</f>
        <v>16349.67</v>
      </c>
      <c r="K7143" s="8" t="n">
        <f aca="false">D7143*J7143</f>
        <v>16349.67</v>
      </c>
    </row>
    <row r="7144" customFormat="false" ht="15" hidden="false" customHeight="false" outlineLevel="0" collapsed="false">
      <c r="A7144" s="0" t="s">
        <v>14912</v>
      </c>
      <c r="B7144" s="0" t="s">
        <v>6201</v>
      </c>
      <c r="C7144" s="0" t="s">
        <v>7750</v>
      </c>
      <c r="D7144" s="0" t="n">
        <v>2</v>
      </c>
      <c r="E7144" s="8" t="n">
        <v>789</v>
      </c>
      <c r="F7144" s="0" t="n">
        <v>30</v>
      </c>
      <c r="G7144" s="8" t="n">
        <v>1104.6</v>
      </c>
      <c r="H7144" s="0" t="str">
        <f aca="false">INDEX(Products!$C:$C,MATCH(C7144,Products!$A:$A,0))</f>
        <v>Grocery</v>
      </c>
      <c r="I7144" s="0" t="str">
        <f aca="false">INDEX(Orders!$D:$D,MATCH(B7144,Orders!$A:$A,0))</f>
        <v>Returned</v>
      </c>
      <c r="J7144" s="8" t="n">
        <f aca="false">INDEX(Products!$E:$E,MATCH(C7144,Products!$A:$A,0))</f>
        <v>444.79</v>
      </c>
      <c r="K7144" s="8" t="n">
        <f aca="false">D7144*J7144</f>
        <v>889.58</v>
      </c>
    </row>
    <row r="7145" customFormat="false" ht="15" hidden="false" customHeight="false" outlineLevel="0" collapsed="false">
      <c r="A7145" s="0" t="s">
        <v>14913</v>
      </c>
      <c r="B7145" s="0" t="s">
        <v>6201</v>
      </c>
      <c r="C7145" s="0" t="s">
        <v>7904</v>
      </c>
      <c r="D7145" s="0" t="n">
        <v>3</v>
      </c>
      <c r="E7145" s="8" t="n">
        <v>3739</v>
      </c>
      <c r="F7145" s="0" t="n">
        <v>0</v>
      </c>
      <c r="G7145" s="8" t="n">
        <v>11217</v>
      </c>
      <c r="H7145" s="0" t="str">
        <f aca="false">INDEX(Products!$C:$C,MATCH(C7145,Products!$A:$A,0))</f>
        <v>Fashion</v>
      </c>
      <c r="I7145" s="0" t="str">
        <f aca="false">INDEX(Orders!$D:$D,MATCH(B7145,Orders!$A:$A,0))</f>
        <v>Returned</v>
      </c>
      <c r="J7145" s="8" t="n">
        <f aca="false">INDEX(Products!$E:$E,MATCH(C7145,Products!$A:$A,0))</f>
        <v>2700.82</v>
      </c>
      <c r="K7145" s="8" t="n">
        <f aca="false">D7145*J7145</f>
        <v>8102.46</v>
      </c>
    </row>
    <row r="7146" customFormat="false" ht="15" hidden="false" customHeight="false" outlineLevel="0" collapsed="false">
      <c r="A7146" s="0" t="s">
        <v>14914</v>
      </c>
      <c r="B7146" s="0" t="s">
        <v>6202</v>
      </c>
      <c r="C7146" s="0" t="s">
        <v>7745</v>
      </c>
      <c r="D7146" s="0" t="n">
        <v>1</v>
      </c>
      <c r="E7146" s="8" t="n">
        <v>19339</v>
      </c>
      <c r="F7146" s="0" t="n">
        <v>20</v>
      </c>
      <c r="G7146" s="8" t="n">
        <v>15471.2</v>
      </c>
      <c r="H7146" s="0" t="str">
        <f aca="false">INDEX(Products!$C:$C,MATCH(C7146,Products!$A:$A,0))</f>
        <v>Furniture</v>
      </c>
      <c r="I7146" s="0" t="str">
        <f aca="false">INDEX(Orders!$D:$D,MATCH(B7146,Orders!$A:$A,0))</f>
        <v>Delivered</v>
      </c>
      <c r="J7146" s="8" t="n">
        <f aca="false">INDEX(Products!$E:$E,MATCH(C7146,Products!$A:$A,0))</f>
        <v>11729</v>
      </c>
      <c r="K7146" s="8" t="n">
        <f aca="false">D7146*J7146</f>
        <v>11729</v>
      </c>
    </row>
    <row r="7147" customFormat="false" ht="15" hidden="false" customHeight="false" outlineLevel="0" collapsed="false">
      <c r="A7147" s="0" t="s">
        <v>14915</v>
      </c>
      <c r="B7147" s="0" t="s">
        <v>6204</v>
      </c>
      <c r="C7147" s="0" t="s">
        <v>8304</v>
      </c>
      <c r="D7147" s="0" t="n">
        <v>1</v>
      </c>
      <c r="E7147" s="8" t="n">
        <v>30649</v>
      </c>
      <c r="F7147" s="0" t="n">
        <v>0</v>
      </c>
      <c r="G7147" s="8" t="n">
        <v>30649</v>
      </c>
      <c r="H7147" s="0" t="str">
        <f aca="false">INDEX(Products!$C:$C,MATCH(C7147,Products!$A:$A,0))</f>
        <v>Mobiles &amp; Accessories</v>
      </c>
      <c r="I7147" s="0" t="str">
        <f aca="false">INDEX(Orders!$D:$D,MATCH(B7147,Orders!$A:$A,0))</f>
        <v>Delivered</v>
      </c>
      <c r="J7147" s="8" t="n">
        <f aca="false">INDEX(Products!$E:$E,MATCH(C7147,Products!$A:$A,0))</f>
        <v>17732.54</v>
      </c>
      <c r="K7147" s="8" t="n">
        <f aca="false">D7147*J7147</f>
        <v>17732.54</v>
      </c>
    </row>
    <row r="7148" customFormat="false" ht="15" hidden="false" customHeight="false" outlineLevel="0" collapsed="false">
      <c r="A7148" s="0" t="s">
        <v>14916</v>
      </c>
      <c r="B7148" s="0" t="s">
        <v>6205</v>
      </c>
      <c r="C7148" s="0" t="s">
        <v>7705</v>
      </c>
      <c r="D7148" s="0" t="n">
        <v>1</v>
      </c>
      <c r="E7148" s="8" t="n">
        <v>2409</v>
      </c>
      <c r="F7148" s="0" t="n">
        <v>15</v>
      </c>
      <c r="G7148" s="8" t="n">
        <v>2047.65</v>
      </c>
      <c r="H7148" s="0" t="str">
        <f aca="false">INDEX(Products!$C:$C,MATCH(C7148,Products!$A:$A,0))</f>
        <v>Fashion</v>
      </c>
      <c r="I7148" s="0" t="str">
        <f aca="false">INDEX(Orders!$D:$D,MATCH(B7148,Orders!$A:$A,0))</f>
        <v>Delivered</v>
      </c>
      <c r="J7148" s="8" t="n">
        <f aca="false">INDEX(Products!$E:$E,MATCH(C7148,Products!$A:$A,0))</f>
        <v>1619.11</v>
      </c>
      <c r="K7148" s="8" t="n">
        <f aca="false">D7148*J7148</f>
        <v>1619.11</v>
      </c>
    </row>
    <row r="7149" customFormat="false" ht="15" hidden="false" customHeight="false" outlineLevel="0" collapsed="false">
      <c r="A7149" s="0" t="s">
        <v>14917</v>
      </c>
      <c r="B7149" s="0" t="s">
        <v>6206</v>
      </c>
      <c r="C7149" s="0" t="s">
        <v>8065</v>
      </c>
      <c r="D7149" s="0" t="n">
        <v>1</v>
      </c>
      <c r="E7149" s="8" t="n">
        <v>4989</v>
      </c>
      <c r="F7149" s="0" t="n">
        <v>10</v>
      </c>
      <c r="G7149" s="8" t="n">
        <v>4490.1</v>
      </c>
      <c r="H7149" s="0" t="str">
        <f aca="false">INDEX(Products!$C:$C,MATCH(C7149,Products!$A:$A,0))</f>
        <v>Electronics</v>
      </c>
      <c r="I7149" s="0" t="str">
        <f aca="false">INDEX(Orders!$D:$D,MATCH(B7149,Orders!$A:$A,0))</f>
        <v>Delivered</v>
      </c>
      <c r="J7149" s="8" t="n">
        <f aca="false">INDEX(Products!$E:$E,MATCH(C7149,Products!$A:$A,0))</f>
        <v>3490.69</v>
      </c>
      <c r="K7149" s="8" t="n">
        <f aca="false">D7149*J7149</f>
        <v>3490.69</v>
      </c>
    </row>
    <row r="7150" customFormat="false" ht="15" hidden="false" customHeight="false" outlineLevel="0" collapsed="false">
      <c r="A7150" s="0" t="s">
        <v>14918</v>
      </c>
      <c r="B7150" s="0" t="s">
        <v>6207</v>
      </c>
      <c r="C7150" s="0" t="s">
        <v>7638</v>
      </c>
      <c r="D7150" s="0" t="n">
        <v>1</v>
      </c>
      <c r="E7150" s="8" t="n">
        <v>4629</v>
      </c>
      <c r="F7150" s="0" t="n">
        <v>0</v>
      </c>
      <c r="G7150" s="8" t="n">
        <v>4629</v>
      </c>
      <c r="H7150" s="0" t="str">
        <f aca="false">INDEX(Products!$C:$C,MATCH(C7150,Products!$A:$A,0))</f>
        <v>Fashion</v>
      </c>
      <c r="I7150" s="0" t="str">
        <f aca="false">INDEX(Orders!$D:$D,MATCH(B7150,Orders!$A:$A,0))</f>
        <v>Delivered</v>
      </c>
      <c r="J7150" s="8" t="n">
        <f aca="false">INDEX(Products!$E:$E,MATCH(C7150,Products!$A:$A,0))</f>
        <v>3426.32</v>
      </c>
      <c r="K7150" s="8" t="n">
        <f aca="false">D7150*J7150</f>
        <v>3426.32</v>
      </c>
    </row>
    <row r="7151" customFormat="false" ht="15" hidden="false" customHeight="false" outlineLevel="0" collapsed="false">
      <c r="A7151" s="0" t="s">
        <v>14919</v>
      </c>
      <c r="B7151" s="0" t="s">
        <v>6207</v>
      </c>
      <c r="C7151" s="0" t="s">
        <v>7670</v>
      </c>
      <c r="D7151" s="0" t="n">
        <v>2</v>
      </c>
      <c r="E7151" s="8" t="n">
        <v>9809</v>
      </c>
      <c r="F7151" s="0" t="n">
        <v>0</v>
      </c>
      <c r="G7151" s="8" t="n">
        <v>19618</v>
      </c>
      <c r="H7151" s="0" t="str">
        <f aca="false">INDEX(Products!$C:$C,MATCH(C7151,Products!$A:$A,0))</f>
        <v>Home &amp; Kitchen</v>
      </c>
      <c r="I7151" s="0" t="str">
        <f aca="false">INDEX(Orders!$D:$D,MATCH(B7151,Orders!$A:$A,0))</f>
        <v>Delivered</v>
      </c>
      <c r="J7151" s="8" t="n">
        <f aca="false">INDEX(Products!$E:$E,MATCH(C7151,Products!$A:$A,0))</f>
        <v>5919.54</v>
      </c>
      <c r="K7151" s="8" t="n">
        <f aca="false">D7151*J7151</f>
        <v>11839.08</v>
      </c>
    </row>
    <row r="7152" customFormat="false" ht="15" hidden="false" customHeight="false" outlineLevel="0" collapsed="false">
      <c r="A7152" s="0" t="s">
        <v>14920</v>
      </c>
      <c r="B7152" s="0" t="s">
        <v>6208</v>
      </c>
      <c r="C7152" s="0" t="s">
        <v>7892</v>
      </c>
      <c r="D7152" s="0" t="n">
        <v>1</v>
      </c>
      <c r="E7152" s="8" t="n">
        <v>31790</v>
      </c>
      <c r="F7152" s="0" t="n">
        <v>0</v>
      </c>
      <c r="G7152" s="8" t="n">
        <v>31790</v>
      </c>
      <c r="H7152" s="0" t="str">
        <f aca="false">INDEX(Products!$C:$C,MATCH(C7152,Products!$A:$A,0))</f>
        <v>Electronics</v>
      </c>
      <c r="I7152" s="0" t="str">
        <f aca="false">INDEX(Orders!$D:$D,MATCH(B7152,Orders!$A:$A,0))</f>
        <v>Cancelled</v>
      </c>
      <c r="J7152" s="8" t="n">
        <f aca="false">INDEX(Products!$E:$E,MATCH(C7152,Products!$A:$A,0))</f>
        <v>21808.65</v>
      </c>
      <c r="K7152" s="8" t="n">
        <f aca="false">D7152*J7152</f>
        <v>21808.65</v>
      </c>
    </row>
    <row r="7153" customFormat="false" ht="15" hidden="false" customHeight="false" outlineLevel="0" collapsed="false">
      <c r="A7153" s="0" t="s">
        <v>14921</v>
      </c>
      <c r="B7153" s="0" t="s">
        <v>6208</v>
      </c>
      <c r="C7153" s="0" t="s">
        <v>7771</v>
      </c>
      <c r="D7153" s="0" t="n">
        <v>1</v>
      </c>
      <c r="E7153" s="8" t="n">
        <v>3619</v>
      </c>
      <c r="F7153" s="0" t="n">
        <v>0</v>
      </c>
      <c r="G7153" s="8" t="n">
        <v>3619</v>
      </c>
      <c r="H7153" s="0" t="str">
        <f aca="false">INDEX(Products!$C:$C,MATCH(C7153,Products!$A:$A,0))</f>
        <v>Fashion</v>
      </c>
      <c r="I7153" s="0" t="str">
        <f aca="false">INDEX(Orders!$D:$D,MATCH(B7153,Orders!$A:$A,0))</f>
        <v>Cancelled</v>
      </c>
      <c r="J7153" s="8" t="n">
        <f aca="false">INDEX(Products!$E:$E,MATCH(C7153,Products!$A:$A,0))</f>
        <v>2299.95</v>
      </c>
      <c r="K7153" s="8" t="n">
        <f aca="false">D7153*J7153</f>
        <v>2299.95</v>
      </c>
    </row>
    <row r="7154" customFormat="false" ht="15" hidden="false" customHeight="false" outlineLevel="0" collapsed="false">
      <c r="A7154" s="0" t="s">
        <v>14922</v>
      </c>
      <c r="B7154" s="0" t="s">
        <v>6209</v>
      </c>
      <c r="C7154" s="0" t="s">
        <v>8118</v>
      </c>
      <c r="D7154" s="0" t="n">
        <v>1</v>
      </c>
      <c r="E7154" s="8" t="n">
        <v>2909</v>
      </c>
      <c r="F7154" s="0" t="n">
        <v>20</v>
      </c>
      <c r="G7154" s="8" t="n">
        <v>2327.2</v>
      </c>
      <c r="H7154" s="0" t="str">
        <f aca="false">INDEX(Products!$C:$C,MATCH(C7154,Products!$A:$A,0))</f>
        <v>Beauty &amp; Personal Care</v>
      </c>
      <c r="I7154" s="0" t="str">
        <f aca="false">INDEX(Orders!$D:$D,MATCH(B7154,Orders!$A:$A,0))</f>
        <v>Returned</v>
      </c>
      <c r="J7154" s="8" t="n">
        <f aca="false">INDEX(Products!$E:$E,MATCH(C7154,Products!$A:$A,0))</f>
        <v>1624.63</v>
      </c>
      <c r="K7154" s="8" t="n">
        <f aca="false">D7154*J7154</f>
        <v>1624.63</v>
      </c>
    </row>
    <row r="7155" customFormat="false" ht="15" hidden="false" customHeight="false" outlineLevel="0" collapsed="false">
      <c r="A7155" s="0" t="s">
        <v>14923</v>
      </c>
      <c r="B7155" s="0" t="s">
        <v>6209</v>
      </c>
      <c r="C7155" s="0" t="s">
        <v>8077</v>
      </c>
      <c r="D7155" s="0" t="n">
        <v>2</v>
      </c>
      <c r="E7155" s="8" t="n">
        <v>12200</v>
      </c>
      <c r="F7155" s="0" t="n">
        <v>15</v>
      </c>
      <c r="G7155" s="8" t="n">
        <v>20740</v>
      </c>
      <c r="H7155" s="0" t="str">
        <f aca="false">INDEX(Products!$C:$C,MATCH(C7155,Products!$A:$A,0))</f>
        <v>Home &amp; Kitchen</v>
      </c>
      <c r="I7155" s="0" t="str">
        <f aca="false">INDEX(Orders!$D:$D,MATCH(B7155,Orders!$A:$A,0))</f>
        <v>Returned</v>
      </c>
      <c r="J7155" s="8" t="n">
        <f aca="false">INDEX(Products!$E:$E,MATCH(C7155,Products!$A:$A,0))</f>
        <v>8261.73</v>
      </c>
      <c r="K7155" s="8" t="n">
        <f aca="false">D7155*J7155</f>
        <v>16523.46</v>
      </c>
    </row>
    <row r="7156" customFormat="false" ht="15" hidden="false" customHeight="false" outlineLevel="0" collapsed="false">
      <c r="A7156" s="0" t="s">
        <v>14924</v>
      </c>
      <c r="B7156" s="0" t="s">
        <v>6209</v>
      </c>
      <c r="C7156" s="0" t="s">
        <v>7636</v>
      </c>
      <c r="D7156" s="0" t="n">
        <v>2</v>
      </c>
      <c r="E7156" s="8" t="n">
        <v>10879</v>
      </c>
      <c r="F7156" s="0" t="n">
        <v>0</v>
      </c>
      <c r="G7156" s="8" t="n">
        <v>21758</v>
      </c>
      <c r="H7156" s="0" t="str">
        <f aca="false">INDEX(Products!$C:$C,MATCH(C7156,Products!$A:$A,0))</f>
        <v>Home &amp; Kitchen</v>
      </c>
      <c r="I7156" s="0" t="str">
        <f aca="false">INDEX(Orders!$D:$D,MATCH(B7156,Orders!$A:$A,0))</f>
        <v>Returned</v>
      </c>
      <c r="J7156" s="8" t="n">
        <f aca="false">INDEX(Products!$E:$E,MATCH(C7156,Products!$A:$A,0))</f>
        <v>7860.38</v>
      </c>
      <c r="K7156" s="8" t="n">
        <f aca="false">D7156*J7156</f>
        <v>15720.76</v>
      </c>
    </row>
    <row r="7157" customFormat="false" ht="15" hidden="false" customHeight="false" outlineLevel="0" collapsed="false">
      <c r="A7157" s="0" t="s">
        <v>14925</v>
      </c>
      <c r="B7157" s="0" t="s">
        <v>6211</v>
      </c>
      <c r="C7157" s="0" t="s">
        <v>7799</v>
      </c>
      <c r="D7157" s="0" t="n">
        <v>1</v>
      </c>
      <c r="E7157" s="8" t="n">
        <v>70349</v>
      </c>
      <c r="F7157" s="0" t="n">
        <v>20</v>
      </c>
      <c r="G7157" s="8" t="n">
        <v>56279.2</v>
      </c>
      <c r="H7157" s="0" t="str">
        <f aca="false">INDEX(Products!$C:$C,MATCH(C7157,Products!$A:$A,0))</f>
        <v>Mobiles &amp; Accessories</v>
      </c>
      <c r="I7157" s="0" t="str">
        <f aca="false">INDEX(Orders!$D:$D,MATCH(B7157,Orders!$A:$A,0))</f>
        <v>Delivered</v>
      </c>
      <c r="J7157" s="8" t="n">
        <f aca="false">INDEX(Products!$E:$E,MATCH(C7157,Products!$A:$A,0))</f>
        <v>45393.9</v>
      </c>
      <c r="K7157" s="8" t="n">
        <f aca="false">D7157*J7157</f>
        <v>45393.9</v>
      </c>
    </row>
    <row r="7158" customFormat="false" ht="15" hidden="false" customHeight="false" outlineLevel="0" collapsed="false">
      <c r="A7158" s="0" t="s">
        <v>14926</v>
      </c>
      <c r="B7158" s="0" t="s">
        <v>6212</v>
      </c>
      <c r="C7158" s="0" t="s">
        <v>8215</v>
      </c>
      <c r="D7158" s="0" t="n">
        <v>2</v>
      </c>
      <c r="E7158" s="8" t="n">
        <v>9779</v>
      </c>
      <c r="F7158" s="0" t="n">
        <v>0</v>
      </c>
      <c r="G7158" s="8" t="n">
        <v>19558</v>
      </c>
      <c r="H7158" s="0" t="str">
        <f aca="false">INDEX(Products!$C:$C,MATCH(C7158,Products!$A:$A,0))</f>
        <v>Sports &amp; Fitness</v>
      </c>
      <c r="I7158" s="0" t="str">
        <f aca="false">INDEX(Orders!$D:$D,MATCH(B7158,Orders!$A:$A,0))</f>
        <v>Delivered</v>
      </c>
      <c r="J7158" s="8" t="n">
        <f aca="false">INDEX(Products!$E:$E,MATCH(C7158,Products!$A:$A,0))</f>
        <v>6391.57</v>
      </c>
      <c r="K7158" s="8" t="n">
        <f aca="false">D7158*J7158</f>
        <v>12783.14</v>
      </c>
    </row>
    <row r="7159" customFormat="false" ht="15" hidden="false" customHeight="false" outlineLevel="0" collapsed="false">
      <c r="A7159" s="0" t="s">
        <v>14927</v>
      </c>
      <c r="B7159" s="0" t="s">
        <v>6213</v>
      </c>
      <c r="C7159" s="0" t="s">
        <v>8488</v>
      </c>
      <c r="D7159" s="0" t="n">
        <v>1</v>
      </c>
      <c r="E7159" s="8" t="n">
        <v>37859</v>
      </c>
      <c r="F7159" s="0" t="n">
        <v>10</v>
      </c>
      <c r="G7159" s="8" t="n">
        <v>34073.1</v>
      </c>
      <c r="H7159" s="0" t="str">
        <f aca="false">INDEX(Products!$C:$C,MATCH(C7159,Products!$A:$A,0))</f>
        <v>Electronics</v>
      </c>
      <c r="I7159" s="0" t="str">
        <f aca="false">INDEX(Orders!$D:$D,MATCH(B7159,Orders!$A:$A,0))</f>
        <v>Delivered</v>
      </c>
      <c r="J7159" s="8" t="n">
        <f aca="false">INDEX(Products!$E:$E,MATCH(C7159,Products!$A:$A,0))</f>
        <v>27041.84</v>
      </c>
      <c r="K7159" s="8" t="n">
        <f aca="false">D7159*J7159</f>
        <v>27041.84</v>
      </c>
    </row>
    <row r="7160" customFormat="false" ht="15" hidden="false" customHeight="false" outlineLevel="0" collapsed="false">
      <c r="A7160" s="0" t="s">
        <v>14928</v>
      </c>
      <c r="B7160" s="0" t="s">
        <v>6213</v>
      </c>
      <c r="C7160" s="0" t="s">
        <v>7844</v>
      </c>
      <c r="D7160" s="0" t="n">
        <v>3</v>
      </c>
      <c r="E7160" s="8" t="n">
        <v>3460</v>
      </c>
      <c r="F7160" s="0" t="n">
        <v>20</v>
      </c>
      <c r="G7160" s="8" t="n">
        <v>8304</v>
      </c>
      <c r="H7160" s="0" t="str">
        <f aca="false">INDEX(Products!$C:$C,MATCH(C7160,Products!$A:$A,0))</f>
        <v>Fashion</v>
      </c>
      <c r="I7160" s="0" t="str">
        <f aca="false">INDEX(Orders!$D:$D,MATCH(B7160,Orders!$A:$A,0))</f>
        <v>Delivered</v>
      </c>
      <c r="J7160" s="8" t="n">
        <f aca="false">INDEX(Products!$E:$E,MATCH(C7160,Products!$A:$A,0))</f>
        <v>2454.3</v>
      </c>
      <c r="K7160" s="8" t="n">
        <f aca="false">D7160*J7160</f>
        <v>7362.9</v>
      </c>
    </row>
    <row r="7161" customFormat="false" ht="15" hidden="false" customHeight="false" outlineLevel="0" collapsed="false">
      <c r="A7161" s="0" t="s">
        <v>14929</v>
      </c>
      <c r="B7161" s="0" t="s">
        <v>6214</v>
      </c>
      <c r="C7161" s="0" t="s">
        <v>8215</v>
      </c>
      <c r="D7161" s="0" t="n">
        <v>1</v>
      </c>
      <c r="E7161" s="8" t="n">
        <v>9779</v>
      </c>
      <c r="F7161" s="0" t="n">
        <v>10</v>
      </c>
      <c r="G7161" s="8" t="n">
        <v>8801.1</v>
      </c>
      <c r="H7161" s="0" t="str">
        <f aca="false">INDEX(Products!$C:$C,MATCH(C7161,Products!$A:$A,0))</f>
        <v>Sports &amp; Fitness</v>
      </c>
      <c r="I7161" s="0" t="str">
        <f aca="false">INDEX(Orders!$D:$D,MATCH(B7161,Orders!$A:$A,0))</f>
        <v>Delivered</v>
      </c>
      <c r="J7161" s="8" t="n">
        <f aca="false">INDEX(Products!$E:$E,MATCH(C7161,Products!$A:$A,0))</f>
        <v>6391.57</v>
      </c>
      <c r="K7161" s="8" t="n">
        <f aca="false">D7161*J7161</f>
        <v>6391.57</v>
      </c>
    </row>
    <row r="7162" customFormat="false" ht="15" hidden="false" customHeight="false" outlineLevel="0" collapsed="false">
      <c r="A7162" s="0" t="s">
        <v>14930</v>
      </c>
      <c r="B7162" s="0" t="s">
        <v>6215</v>
      </c>
      <c r="C7162" s="0" t="s">
        <v>7755</v>
      </c>
      <c r="D7162" s="0" t="n">
        <v>1</v>
      </c>
      <c r="E7162" s="8" t="n">
        <v>949</v>
      </c>
      <c r="F7162" s="0" t="n">
        <v>5</v>
      </c>
      <c r="G7162" s="8" t="n">
        <v>901.55</v>
      </c>
      <c r="H7162" s="0" t="str">
        <f aca="false">INDEX(Products!$C:$C,MATCH(C7162,Products!$A:$A,0))</f>
        <v>Books</v>
      </c>
      <c r="I7162" s="0" t="str">
        <f aca="false">INDEX(Orders!$D:$D,MATCH(B7162,Orders!$A:$A,0))</f>
        <v>Delivered</v>
      </c>
      <c r="J7162" s="8" t="n">
        <f aca="false">INDEX(Products!$E:$E,MATCH(C7162,Products!$A:$A,0))</f>
        <v>640.32</v>
      </c>
      <c r="K7162" s="8" t="n">
        <f aca="false">D7162*J7162</f>
        <v>640.32</v>
      </c>
    </row>
    <row r="7163" customFormat="false" ht="15" hidden="false" customHeight="false" outlineLevel="0" collapsed="false">
      <c r="A7163" s="0" t="s">
        <v>14931</v>
      </c>
      <c r="B7163" s="0" t="s">
        <v>6216</v>
      </c>
      <c r="C7163" s="0" t="s">
        <v>7707</v>
      </c>
      <c r="D7163" s="0" t="n">
        <v>1</v>
      </c>
      <c r="E7163" s="8" t="n">
        <v>3479</v>
      </c>
      <c r="F7163" s="0" t="n">
        <v>15</v>
      </c>
      <c r="G7163" s="8" t="n">
        <v>2957.15</v>
      </c>
      <c r="H7163" s="0" t="str">
        <f aca="false">INDEX(Products!$C:$C,MATCH(C7163,Products!$A:$A,0))</f>
        <v>Fashion</v>
      </c>
      <c r="I7163" s="0" t="str">
        <f aca="false">INDEX(Orders!$D:$D,MATCH(B7163,Orders!$A:$A,0))</f>
        <v>Cancelled</v>
      </c>
      <c r="J7163" s="8" t="n">
        <f aca="false">INDEX(Products!$E:$E,MATCH(C7163,Products!$A:$A,0))</f>
        <v>1949.52</v>
      </c>
      <c r="K7163" s="8" t="n">
        <f aca="false">D7163*J7163</f>
        <v>1949.52</v>
      </c>
    </row>
    <row r="7164" customFormat="false" ht="15" hidden="false" customHeight="false" outlineLevel="0" collapsed="false">
      <c r="A7164" s="0" t="s">
        <v>14932</v>
      </c>
      <c r="B7164" s="0" t="s">
        <v>6216</v>
      </c>
      <c r="C7164" s="0" t="s">
        <v>7940</v>
      </c>
      <c r="D7164" s="0" t="n">
        <v>2</v>
      </c>
      <c r="E7164" s="8" t="n">
        <v>1309</v>
      </c>
      <c r="F7164" s="0" t="n">
        <v>15</v>
      </c>
      <c r="G7164" s="8" t="n">
        <v>2225.3</v>
      </c>
      <c r="H7164" s="0" t="str">
        <f aca="false">INDEX(Products!$C:$C,MATCH(C7164,Products!$A:$A,0))</f>
        <v>Grocery</v>
      </c>
      <c r="I7164" s="0" t="str">
        <f aca="false">INDEX(Orders!$D:$D,MATCH(B7164,Orders!$A:$A,0))</f>
        <v>Cancelled</v>
      </c>
      <c r="J7164" s="8" t="n">
        <f aca="false">INDEX(Products!$E:$E,MATCH(C7164,Products!$A:$A,0))</f>
        <v>914.27</v>
      </c>
      <c r="K7164" s="8" t="n">
        <f aca="false">D7164*J7164</f>
        <v>1828.54</v>
      </c>
    </row>
    <row r="7165" customFormat="false" ht="15" hidden="false" customHeight="false" outlineLevel="0" collapsed="false">
      <c r="A7165" s="0" t="s">
        <v>14933</v>
      </c>
      <c r="B7165" s="0" t="s">
        <v>6216</v>
      </c>
      <c r="C7165" s="0" t="s">
        <v>7719</v>
      </c>
      <c r="D7165" s="0" t="n">
        <v>1</v>
      </c>
      <c r="E7165" s="8" t="n">
        <v>13789</v>
      </c>
      <c r="F7165" s="0" t="n">
        <v>5</v>
      </c>
      <c r="G7165" s="8" t="n">
        <v>13099.55</v>
      </c>
      <c r="H7165" s="0" t="str">
        <f aca="false">INDEX(Products!$C:$C,MATCH(C7165,Products!$A:$A,0))</f>
        <v>Home &amp; Kitchen</v>
      </c>
      <c r="I7165" s="0" t="str">
        <f aca="false">INDEX(Orders!$D:$D,MATCH(B7165,Orders!$A:$A,0))</f>
        <v>Cancelled</v>
      </c>
      <c r="J7165" s="8" t="n">
        <f aca="false">INDEX(Products!$E:$E,MATCH(C7165,Products!$A:$A,0))</f>
        <v>8780.89</v>
      </c>
      <c r="K7165" s="8" t="n">
        <f aca="false">D7165*J7165</f>
        <v>8780.89</v>
      </c>
    </row>
    <row r="7166" customFormat="false" ht="15" hidden="false" customHeight="false" outlineLevel="0" collapsed="false">
      <c r="A7166" s="0" t="s">
        <v>14934</v>
      </c>
      <c r="B7166" s="0" t="s">
        <v>6217</v>
      </c>
      <c r="C7166" s="0" t="s">
        <v>7993</v>
      </c>
      <c r="D7166" s="0" t="n">
        <v>1</v>
      </c>
      <c r="E7166" s="8" t="n">
        <v>19529</v>
      </c>
      <c r="F7166" s="0" t="n">
        <v>10</v>
      </c>
      <c r="G7166" s="8" t="n">
        <v>17576.1</v>
      </c>
      <c r="H7166" s="0" t="str">
        <f aca="false">INDEX(Products!$C:$C,MATCH(C7166,Products!$A:$A,0))</f>
        <v>Electronics</v>
      </c>
      <c r="I7166" s="0" t="str">
        <f aca="false">INDEX(Orders!$D:$D,MATCH(B7166,Orders!$A:$A,0))</f>
        <v>Delivered</v>
      </c>
      <c r="J7166" s="8" t="n">
        <f aca="false">INDEX(Products!$E:$E,MATCH(C7166,Products!$A:$A,0))</f>
        <v>12094.4</v>
      </c>
      <c r="K7166" s="8" t="n">
        <f aca="false">D7166*J7166</f>
        <v>12094.4</v>
      </c>
    </row>
    <row r="7167" customFormat="false" ht="15" hidden="false" customHeight="false" outlineLevel="0" collapsed="false">
      <c r="A7167" s="0" t="s">
        <v>14935</v>
      </c>
      <c r="B7167" s="0" t="s">
        <v>6218</v>
      </c>
      <c r="C7167" s="0" t="s">
        <v>7914</v>
      </c>
      <c r="D7167" s="0" t="n">
        <v>1</v>
      </c>
      <c r="E7167" s="8" t="n">
        <v>1219</v>
      </c>
      <c r="F7167" s="0" t="n">
        <v>20</v>
      </c>
      <c r="G7167" s="8" t="n">
        <v>975.2</v>
      </c>
      <c r="H7167" s="0" t="str">
        <f aca="false">INDEX(Products!$C:$C,MATCH(C7167,Products!$A:$A,0))</f>
        <v>Beauty &amp; Personal Care</v>
      </c>
      <c r="I7167" s="0" t="str">
        <f aca="false">INDEX(Orders!$D:$D,MATCH(B7167,Orders!$A:$A,0))</f>
        <v>Delivered</v>
      </c>
      <c r="J7167" s="8" t="n">
        <f aca="false">INDEX(Products!$E:$E,MATCH(C7167,Products!$A:$A,0))</f>
        <v>897.9</v>
      </c>
      <c r="K7167" s="8" t="n">
        <f aca="false">D7167*J7167</f>
        <v>897.9</v>
      </c>
    </row>
    <row r="7168" customFormat="false" ht="15" hidden="false" customHeight="false" outlineLevel="0" collapsed="false">
      <c r="A7168" s="0" t="s">
        <v>14936</v>
      </c>
      <c r="B7168" s="0" t="s">
        <v>6219</v>
      </c>
      <c r="C7168" s="0" t="s">
        <v>8051</v>
      </c>
      <c r="D7168" s="0" t="n">
        <v>1</v>
      </c>
      <c r="E7168" s="8" t="n">
        <v>9830</v>
      </c>
      <c r="F7168" s="0" t="n">
        <v>10</v>
      </c>
      <c r="G7168" s="8" t="n">
        <v>8847</v>
      </c>
      <c r="H7168" s="0" t="str">
        <f aca="false">INDEX(Products!$C:$C,MATCH(C7168,Products!$A:$A,0))</f>
        <v>Electronics</v>
      </c>
      <c r="I7168" s="0" t="str">
        <f aca="false">INDEX(Orders!$D:$D,MATCH(B7168,Orders!$A:$A,0))</f>
        <v>Delivered</v>
      </c>
      <c r="J7168" s="8" t="n">
        <f aca="false">INDEX(Products!$E:$E,MATCH(C7168,Products!$A:$A,0))</f>
        <v>6404.84</v>
      </c>
      <c r="K7168" s="8" t="n">
        <f aca="false">D7168*J7168</f>
        <v>6404.84</v>
      </c>
    </row>
    <row r="7169" customFormat="false" ht="15" hidden="false" customHeight="false" outlineLevel="0" collapsed="false">
      <c r="A7169" s="0" t="s">
        <v>14937</v>
      </c>
      <c r="B7169" s="0" t="s">
        <v>6219</v>
      </c>
      <c r="C7169" s="0" t="s">
        <v>8083</v>
      </c>
      <c r="D7169" s="0" t="n">
        <v>1</v>
      </c>
      <c r="E7169" s="8" t="n">
        <v>1749</v>
      </c>
      <c r="F7169" s="0" t="n">
        <v>0</v>
      </c>
      <c r="G7169" s="8" t="n">
        <v>1749</v>
      </c>
      <c r="H7169" s="0" t="str">
        <f aca="false">INDEX(Products!$C:$C,MATCH(C7169,Products!$A:$A,0))</f>
        <v>Fashion</v>
      </c>
      <c r="I7169" s="0" t="str">
        <f aca="false">INDEX(Orders!$D:$D,MATCH(B7169,Orders!$A:$A,0))</f>
        <v>Delivered</v>
      </c>
      <c r="J7169" s="8" t="n">
        <f aca="false">INDEX(Products!$E:$E,MATCH(C7169,Products!$A:$A,0))</f>
        <v>1085.41</v>
      </c>
      <c r="K7169" s="8" t="n">
        <f aca="false">D7169*J7169</f>
        <v>1085.41</v>
      </c>
    </row>
    <row r="7170" customFormat="false" ht="15" hidden="false" customHeight="false" outlineLevel="0" collapsed="false">
      <c r="A7170" s="0" t="s">
        <v>14938</v>
      </c>
      <c r="B7170" s="0" t="s">
        <v>6220</v>
      </c>
      <c r="C7170" s="0" t="s">
        <v>7644</v>
      </c>
      <c r="D7170" s="0" t="n">
        <v>1</v>
      </c>
      <c r="E7170" s="8" t="n">
        <v>14779</v>
      </c>
      <c r="F7170" s="0" t="n">
        <v>15</v>
      </c>
      <c r="G7170" s="8" t="n">
        <v>12562.15</v>
      </c>
      <c r="H7170" s="0" t="str">
        <f aca="false">INDEX(Products!$C:$C,MATCH(C7170,Products!$A:$A,0))</f>
        <v>Mobiles &amp; Accessories</v>
      </c>
      <c r="I7170" s="0" t="str">
        <f aca="false">INDEX(Orders!$D:$D,MATCH(B7170,Orders!$A:$A,0))</f>
        <v>Delivered</v>
      </c>
      <c r="J7170" s="8" t="n">
        <f aca="false">INDEX(Products!$E:$E,MATCH(C7170,Products!$A:$A,0))</f>
        <v>10119.61</v>
      </c>
      <c r="K7170" s="8" t="n">
        <f aca="false">D7170*J7170</f>
        <v>10119.61</v>
      </c>
    </row>
    <row r="7171" customFormat="false" ht="15" hidden="false" customHeight="false" outlineLevel="0" collapsed="false">
      <c r="A7171" s="0" t="s">
        <v>14939</v>
      </c>
      <c r="B7171" s="0" t="s">
        <v>6220</v>
      </c>
      <c r="C7171" s="0" t="s">
        <v>7710</v>
      </c>
      <c r="D7171" s="0" t="n">
        <v>1</v>
      </c>
      <c r="E7171" s="8" t="n">
        <v>4659</v>
      </c>
      <c r="F7171" s="0" t="n">
        <v>10</v>
      </c>
      <c r="G7171" s="8" t="n">
        <v>4193.1</v>
      </c>
      <c r="H7171" s="0" t="str">
        <f aca="false">INDEX(Products!$C:$C,MATCH(C7171,Products!$A:$A,0))</f>
        <v>Fashion</v>
      </c>
      <c r="I7171" s="0" t="str">
        <f aca="false">INDEX(Orders!$D:$D,MATCH(B7171,Orders!$A:$A,0))</f>
        <v>Delivered</v>
      </c>
      <c r="J7171" s="8" t="n">
        <f aca="false">INDEX(Products!$E:$E,MATCH(C7171,Products!$A:$A,0))</f>
        <v>2833.14</v>
      </c>
      <c r="K7171" s="8" t="n">
        <f aca="false">D7171*J7171</f>
        <v>2833.14</v>
      </c>
    </row>
    <row r="7172" customFormat="false" ht="15" hidden="false" customHeight="false" outlineLevel="0" collapsed="false">
      <c r="A7172" s="0" t="s">
        <v>14940</v>
      </c>
      <c r="B7172" s="0" t="s">
        <v>6222</v>
      </c>
      <c r="C7172" s="0" t="s">
        <v>7661</v>
      </c>
      <c r="D7172" s="0" t="n">
        <v>1</v>
      </c>
      <c r="E7172" s="8" t="n">
        <v>499</v>
      </c>
      <c r="F7172" s="0" t="n">
        <v>0</v>
      </c>
      <c r="G7172" s="8" t="n">
        <v>499</v>
      </c>
      <c r="H7172" s="0" t="str">
        <f aca="false">INDEX(Products!$C:$C,MATCH(C7172,Products!$A:$A,0))</f>
        <v>Beauty &amp; Personal Care</v>
      </c>
      <c r="I7172" s="0" t="str">
        <f aca="false">INDEX(Orders!$D:$D,MATCH(B7172,Orders!$A:$A,0))</f>
        <v>Delivered</v>
      </c>
      <c r="J7172" s="8" t="n">
        <f aca="false">INDEX(Products!$E:$E,MATCH(C7172,Products!$A:$A,0))</f>
        <v>296.64</v>
      </c>
      <c r="K7172" s="8" t="n">
        <f aca="false">D7172*J7172</f>
        <v>296.64</v>
      </c>
    </row>
    <row r="7173" customFormat="false" ht="15" hidden="false" customHeight="false" outlineLevel="0" collapsed="false">
      <c r="A7173" s="0" t="s">
        <v>14941</v>
      </c>
      <c r="B7173" s="0" t="s">
        <v>6222</v>
      </c>
      <c r="C7173" s="0" t="s">
        <v>7745</v>
      </c>
      <c r="D7173" s="0" t="n">
        <v>2</v>
      </c>
      <c r="E7173" s="8" t="n">
        <v>19339</v>
      </c>
      <c r="F7173" s="0" t="n">
        <v>0</v>
      </c>
      <c r="G7173" s="8" t="n">
        <v>38678</v>
      </c>
      <c r="H7173" s="0" t="str">
        <f aca="false">INDEX(Products!$C:$C,MATCH(C7173,Products!$A:$A,0))</f>
        <v>Furniture</v>
      </c>
      <c r="I7173" s="0" t="str">
        <f aca="false">INDEX(Orders!$D:$D,MATCH(B7173,Orders!$A:$A,0))</f>
        <v>Delivered</v>
      </c>
      <c r="J7173" s="8" t="n">
        <f aca="false">INDEX(Products!$E:$E,MATCH(C7173,Products!$A:$A,0))</f>
        <v>11729</v>
      </c>
      <c r="K7173" s="8" t="n">
        <f aca="false">D7173*J7173</f>
        <v>23458</v>
      </c>
    </row>
    <row r="7174" customFormat="false" ht="15" hidden="false" customHeight="false" outlineLevel="0" collapsed="false">
      <c r="A7174" s="0" t="s">
        <v>14942</v>
      </c>
      <c r="B7174" s="0" t="s">
        <v>6223</v>
      </c>
      <c r="C7174" s="0" t="s">
        <v>7707</v>
      </c>
      <c r="D7174" s="0" t="n">
        <v>1</v>
      </c>
      <c r="E7174" s="8" t="n">
        <v>3479</v>
      </c>
      <c r="F7174" s="0" t="n">
        <v>10</v>
      </c>
      <c r="G7174" s="8" t="n">
        <v>3131.1</v>
      </c>
      <c r="H7174" s="0" t="str">
        <f aca="false">INDEX(Products!$C:$C,MATCH(C7174,Products!$A:$A,0))</f>
        <v>Fashion</v>
      </c>
      <c r="I7174" s="0" t="str">
        <f aca="false">INDEX(Orders!$D:$D,MATCH(B7174,Orders!$A:$A,0))</f>
        <v>Delivered</v>
      </c>
      <c r="J7174" s="8" t="n">
        <f aca="false">INDEX(Products!$E:$E,MATCH(C7174,Products!$A:$A,0))</f>
        <v>1949.52</v>
      </c>
      <c r="K7174" s="8" t="n">
        <f aca="false">D7174*J7174</f>
        <v>1949.52</v>
      </c>
    </row>
    <row r="7175" customFormat="false" ht="15" hidden="false" customHeight="false" outlineLevel="0" collapsed="false">
      <c r="A7175" s="0" t="s">
        <v>14943</v>
      </c>
      <c r="B7175" s="0" t="s">
        <v>6223</v>
      </c>
      <c r="C7175" s="0" t="s">
        <v>7591</v>
      </c>
      <c r="D7175" s="0" t="n">
        <v>1</v>
      </c>
      <c r="E7175" s="8" t="n">
        <v>1640</v>
      </c>
      <c r="F7175" s="0" t="n">
        <v>0</v>
      </c>
      <c r="G7175" s="8" t="n">
        <v>1640</v>
      </c>
      <c r="H7175" s="0" t="str">
        <f aca="false">INDEX(Products!$C:$C,MATCH(C7175,Products!$A:$A,0))</f>
        <v>Beauty &amp; Personal Care</v>
      </c>
      <c r="I7175" s="0" t="str">
        <f aca="false">INDEX(Orders!$D:$D,MATCH(B7175,Orders!$A:$A,0))</f>
        <v>Delivered</v>
      </c>
      <c r="J7175" s="8" t="n">
        <f aca="false">INDEX(Products!$E:$E,MATCH(C7175,Products!$A:$A,0))</f>
        <v>939.85</v>
      </c>
      <c r="K7175" s="8" t="n">
        <f aca="false">D7175*J7175</f>
        <v>939.85</v>
      </c>
    </row>
    <row r="7176" customFormat="false" ht="15" hidden="false" customHeight="false" outlineLevel="0" collapsed="false">
      <c r="A7176" s="0" t="s">
        <v>14944</v>
      </c>
      <c r="B7176" s="0" t="s">
        <v>6223</v>
      </c>
      <c r="C7176" s="0" t="s">
        <v>7723</v>
      </c>
      <c r="D7176" s="0" t="n">
        <v>1</v>
      </c>
      <c r="E7176" s="8" t="n">
        <v>26310</v>
      </c>
      <c r="F7176" s="0" t="n">
        <v>20</v>
      </c>
      <c r="G7176" s="8" t="n">
        <v>21048</v>
      </c>
      <c r="H7176" s="0" t="str">
        <f aca="false">INDEX(Products!$C:$C,MATCH(C7176,Products!$A:$A,0))</f>
        <v>Electronics</v>
      </c>
      <c r="I7176" s="0" t="str">
        <f aca="false">INDEX(Orders!$D:$D,MATCH(B7176,Orders!$A:$A,0))</f>
        <v>Delivered</v>
      </c>
      <c r="J7176" s="8" t="n">
        <f aca="false">INDEX(Products!$E:$E,MATCH(C7176,Products!$A:$A,0))</f>
        <v>16349.67</v>
      </c>
      <c r="K7176" s="8" t="n">
        <f aca="false">D7176*J7176</f>
        <v>16349.67</v>
      </c>
    </row>
    <row r="7177" customFormat="false" ht="15" hidden="false" customHeight="false" outlineLevel="0" collapsed="false">
      <c r="A7177" s="0" t="s">
        <v>14945</v>
      </c>
      <c r="B7177" s="0" t="s">
        <v>6224</v>
      </c>
      <c r="C7177" s="0" t="s">
        <v>7869</v>
      </c>
      <c r="D7177" s="0" t="n">
        <v>1</v>
      </c>
      <c r="E7177" s="8" t="n">
        <v>949</v>
      </c>
      <c r="F7177" s="0" t="n">
        <v>15</v>
      </c>
      <c r="G7177" s="8" t="n">
        <v>806.65</v>
      </c>
      <c r="H7177" s="0" t="str">
        <f aca="false">INDEX(Products!$C:$C,MATCH(C7177,Products!$A:$A,0))</f>
        <v>Home &amp; Kitchen</v>
      </c>
      <c r="I7177" s="0" t="str">
        <f aca="false">INDEX(Orders!$D:$D,MATCH(B7177,Orders!$A:$A,0))</f>
        <v>Delivered</v>
      </c>
      <c r="J7177" s="8" t="n">
        <f aca="false">INDEX(Products!$E:$E,MATCH(C7177,Products!$A:$A,0))</f>
        <v>553.41</v>
      </c>
      <c r="K7177" s="8" t="n">
        <f aca="false">D7177*J7177</f>
        <v>553.41</v>
      </c>
    </row>
    <row r="7178" customFormat="false" ht="15" hidden="false" customHeight="false" outlineLevel="0" collapsed="false">
      <c r="A7178" s="0" t="s">
        <v>14946</v>
      </c>
      <c r="B7178" s="0" t="s">
        <v>6226</v>
      </c>
      <c r="C7178" s="0" t="s">
        <v>7860</v>
      </c>
      <c r="D7178" s="0" t="n">
        <v>1</v>
      </c>
      <c r="E7178" s="8" t="n">
        <v>24399</v>
      </c>
      <c r="F7178" s="0" t="n">
        <v>5</v>
      </c>
      <c r="G7178" s="8" t="n">
        <v>23179.05</v>
      </c>
      <c r="H7178" s="0" t="str">
        <f aca="false">INDEX(Products!$C:$C,MATCH(C7178,Products!$A:$A,0))</f>
        <v>Mobiles &amp; Accessories</v>
      </c>
      <c r="I7178" s="0" t="str">
        <f aca="false">INDEX(Orders!$D:$D,MATCH(B7178,Orders!$A:$A,0))</f>
        <v>Delivered</v>
      </c>
      <c r="J7178" s="8" t="n">
        <f aca="false">INDEX(Products!$E:$E,MATCH(C7178,Products!$A:$A,0))</f>
        <v>14822.21</v>
      </c>
      <c r="K7178" s="8" t="n">
        <f aca="false">D7178*J7178</f>
        <v>14822.21</v>
      </c>
    </row>
    <row r="7179" customFormat="false" ht="15" hidden="false" customHeight="false" outlineLevel="0" collapsed="false">
      <c r="A7179" s="0" t="s">
        <v>14947</v>
      </c>
      <c r="B7179" s="0" t="s">
        <v>6227</v>
      </c>
      <c r="C7179" s="0" t="s">
        <v>8118</v>
      </c>
      <c r="D7179" s="0" t="n">
        <v>1</v>
      </c>
      <c r="E7179" s="8" t="n">
        <v>2909</v>
      </c>
      <c r="F7179" s="0" t="n">
        <v>0</v>
      </c>
      <c r="G7179" s="8" t="n">
        <v>2909</v>
      </c>
      <c r="H7179" s="0" t="str">
        <f aca="false">INDEX(Products!$C:$C,MATCH(C7179,Products!$A:$A,0))</f>
        <v>Beauty &amp; Personal Care</v>
      </c>
      <c r="I7179" s="0" t="str">
        <f aca="false">INDEX(Orders!$D:$D,MATCH(B7179,Orders!$A:$A,0))</f>
        <v>Delivered</v>
      </c>
      <c r="J7179" s="8" t="n">
        <f aca="false">INDEX(Products!$E:$E,MATCH(C7179,Products!$A:$A,0))</f>
        <v>1624.63</v>
      </c>
      <c r="K7179" s="8" t="n">
        <f aca="false">D7179*J7179</f>
        <v>1624.63</v>
      </c>
    </row>
    <row r="7180" customFormat="false" ht="15" hidden="false" customHeight="false" outlineLevel="0" collapsed="false">
      <c r="A7180" s="0" t="s">
        <v>14948</v>
      </c>
      <c r="B7180" s="0" t="s">
        <v>6227</v>
      </c>
      <c r="C7180" s="0" t="s">
        <v>7853</v>
      </c>
      <c r="D7180" s="0" t="n">
        <v>1</v>
      </c>
      <c r="E7180" s="8" t="n">
        <v>1989</v>
      </c>
      <c r="F7180" s="0" t="n">
        <v>10</v>
      </c>
      <c r="G7180" s="8" t="n">
        <v>1790.1</v>
      </c>
      <c r="H7180" s="0" t="str">
        <f aca="false">INDEX(Products!$C:$C,MATCH(C7180,Products!$A:$A,0))</f>
        <v>Fashion</v>
      </c>
      <c r="I7180" s="0" t="str">
        <f aca="false">INDEX(Orders!$D:$D,MATCH(B7180,Orders!$A:$A,0))</f>
        <v>Delivered</v>
      </c>
      <c r="J7180" s="8" t="n">
        <f aca="false">INDEX(Products!$E:$E,MATCH(C7180,Products!$A:$A,0))</f>
        <v>1234.69</v>
      </c>
      <c r="K7180" s="8" t="n">
        <f aca="false">D7180*J7180</f>
        <v>1234.69</v>
      </c>
    </row>
    <row r="7181" customFormat="false" ht="15" hidden="false" customHeight="false" outlineLevel="0" collapsed="false">
      <c r="A7181" s="0" t="s">
        <v>14949</v>
      </c>
      <c r="B7181" s="0" t="s">
        <v>6228</v>
      </c>
      <c r="C7181" s="0" t="s">
        <v>7622</v>
      </c>
      <c r="D7181" s="0" t="n">
        <v>1</v>
      </c>
      <c r="E7181" s="8" t="n">
        <v>1549</v>
      </c>
      <c r="F7181" s="0" t="n">
        <v>15</v>
      </c>
      <c r="G7181" s="8" t="n">
        <v>1316.65</v>
      </c>
      <c r="H7181" s="0" t="str">
        <f aca="false">INDEX(Products!$C:$C,MATCH(C7181,Products!$A:$A,0))</f>
        <v>Beauty &amp; Personal Care</v>
      </c>
      <c r="I7181" s="0" t="str">
        <f aca="false">INDEX(Orders!$D:$D,MATCH(B7181,Orders!$A:$A,0))</f>
        <v>Delivered</v>
      </c>
      <c r="J7181" s="8" t="n">
        <f aca="false">INDEX(Products!$E:$E,MATCH(C7181,Products!$A:$A,0))</f>
        <v>915.36</v>
      </c>
      <c r="K7181" s="8" t="n">
        <f aca="false">D7181*J7181</f>
        <v>915.36</v>
      </c>
    </row>
    <row r="7182" customFormat="false" ht="15" hidden="false" customHeight="false" outlineLevel="0" collapsed="false">
      <c r="A7182" s="0" t="s">
        <v>14950</v>
      </c>
      <c r="B7182" s="0" t="s">
        <v>6228</v>
      </c>
      <c r="C7182" s="0" t="s">
        <v>8488</v>
      </c>
      <c r="D7182" s="0" t="n">
        <v>1</v>
      </c>
      <c r="E7182" s="8" t="n">
        <v>37859</v>
      </c>
      <c r="F7182" s="0" t="n">
        <v>5</v>
      </c>
      <c r="G7182" s="8" t="n">
        <v>35966.05</v>
      </c>
      <c r="H7182" s="0" t="str">
        <f aca="false">INDEX(Products!$C:$C,MATCH(C7182,Products!$A:$A,0))</f>
        <v>Electronics</v>
      </c>
      <c r="I7182" s="0" t="str">
        <f aca="false">INDEX(Orders!$D:$D,MATCH(B7182,Orders!$A:$A,0))</f>
        <v>Delivered</v>
      </c>
      <c r="J7182" s="8" t="n">
        <f aca="false">INDEX(Products!$E:$E,MATCH(C7182,Products!$A:$A,0))</f>
        <v>27041.84</v>
      </c>
      <c r="K7182" s="8" t="n">
        <f aca="false">D7182*J7182</f>
        <v>27041.84</v>
      </c>
    </row>
    <row r="7183" customFormat="false" ht="15" hidden="false" customHeight="false" outlineLevel="0" collapsed="false">
      <c r="A7183" s="0" t="s">
        <v>14951</v>
      </c>
      <c r="B7183" s="0" t="s">
        <v>6229</v>
      </c>
      <c r="C7183" s="0" t="s">
        <v>7663</v>
      </c>
      <c r="D7183" s="0" t="n">
        <v>1</v>
      </c>
      <c r="E7183" s="8" t="n">
        <v>4859</v>
      </c>
      <c r="F7183" s="0" t="n">
        <v>5</v>
      </c>
      <c r="G7183" s="8" t="n">
        <v>4616.05</v>
      </c>
      <c r="H7183" s="0" t="str">
        <f aca="false">INDEX(Products!$C:$C,MATCH(C7183,Products!$A:$A,0))</f>
        <v>Fashion</v>
      </c>
      <c r="I7183" s="0" t="str">
        <f aca="false">INDEX(Orders!$D:$D,MATCH(B7183,Orders!$A:$A,0))</f>
        <v>Delivered</v>
      </c>
      <c r="J7183" s="8" t="n">
        <f aca="false">INDEX(Products!$E:$E,MATCH(C7183,Products!$A:$A,0))</f>
        <v>2737.14</v>
      </c>
      <c r="K7183" s="8" t="n">
        <f aca="false">D7183*J7183</f>
        <v>2737.14</v>
      </c>
    </row>
    <row r="7184" customFormat="false" ht="15" hidden="false" customHeight="false" outlineLevel="0" collapsed="false">
      <c r="A7184" s="0" t="s">
        <v>14952</v>
      </c>
      <c r="B7184" s="0" t="s">
        <v>6229</v>
      </c>
      <c r="C7184" s="0" t="s">
        <v>7692</v>
      </c>
      <c r="D7184" s="0" t="n">
        <v>2</v>
      </c>
      <c r="E7184" s="8" t="n">
        <v>30589</v>
      </c>
      <c r="F7184" s="0" t="n">
        <v>5</v>
      </c>
      <c r="G7184" s="8" t="n">
        <v>58119.1</v>
      </c>
      <c r="H7184" s="0" t="str">
        <f aca="false">INDEX(Products!$C:$C,MATCH(C7184,Products!$A:$A,0))</f>
        <v>Electronics</v>
      </c>
      <c r="I7184" s="0" t="str">
        <f aca="false">INDEX(Orders!$D:$D,MATCH(B7184,Orders!$A:$A,0))</f>
        <v>Delivered</v>
      </c>
      <c r="J7184" s="8" t="n">
        <f aca="false">INDEX(Products!$E:$E,MATCH(C7184,Products!$A:$A,0))</f>
        <v>17320.4</v>
      </c>
      <c r="K7184" s="8" t="n">
        <f aca="false">D7184*J7184</f>
        <v>34640.8</v>
      </c>
    </row>
    <row r="7185" customFormat="false" ht="15" hidden="false" customHeight="false" outlineLevel="0" collapsed="false">
      <c r="A7185" s="0" t="s">
        <v>14953</v>
      </c>
      <c r="B7185" s="0" t="s">
        <v>6230</v>
      </c>
      <c r="C7185" s="0" t="s">
        <v>7659</v>
      </c>
      <c r="D7185" s="0" t="n">
        <v>1</v>
      </c>
      <c r="E7185" s="8" t="n">
        <v>2609</v>
      </c>
      <c r="F7185" s="0" t="n">
        <v>15</v>
      </c>
      <c r="G7185" s="8" t="n">
        <v>2217.65</v>
      </c>
      <c r="H7185" s="0" t="str">
        <f aca="false">INDEX(Products!$C:$C,MATCH(C7185,Products!$A:$A,0))</f>
        <v>Fashion</v>
      </c>
      <c r="I7185" s="0" t="str">
        <f aca="false">INDEX(Orders!$D:$D,MATCH(B7185,Orders!$A:$A,0))</f>
        <v>Delivered</v>
      </c>
      <c r="J7185" s="8" t="n">
        <f aca="false">INDEX(Products!$E:$E,MATCH(C7185,Products!$A:$A,0))</f>
        <v>1780.61</v>
      </c>
      <c r="K7185" s="8" t="n">
        <f aca="false">D7185*J7185</f>
        <v>1780.61</v>
      </c>
    </row>
    <row r="7186" customFormat="false" ht="15" hidden="false" customHeight="false" outlineLevel="0" collapsed="false">
      <c r="A7186" s="0" t="s">
        <v>14954</v>
      </c>
      <c r="B7186" s="0" t="s">
        <v>6231</v>
      </c>
      <c r="C7186" s="0" t="s">
        <v>7672</v>
      </c>
      <c r="D7186" s="0" t="n">
        <v>1</v>
      </c>
      <c r="E7186" s="8" t="n">
        <v>169</v>
      </c>
      <c r="F7186" s="0" t="n">
        <v>20</v>
      </c>
      <c r="G7186" s="8" t="n">
        <v>135.2</v>
      </c>
      <c r="H7186" s="0" t="str">
        <f aca="false">INDEX(Products!$C:$C,MATCH(C7186,Products!$A:$A,0))</f>
        <v>Grocery</v>
      </c>
      <c r="I7186" s="0" t="str">
        <f aca="false">INDEX(Orders!$D:$D,MATCH(B7186,Orders!$A:$A,0))</f>
        <v>Delivered</v>
      </c>
      <c r="J7186" s="8" t="n">
        <f aca="false">INDEX(Products!$E:$E,MATCH(C7186,Products!$A:$A,0))</f>
        <v>105.02</v>
      </c>
      <c r="K7186" s="8" t="n">
        <f aca="false">D7186*J7186</f>
        <v>105.02</v>
      </c>
    </row>
    <row r="7187" customFormat="false" ht="15" hidden="false" customHeight="false" outlineLevel="0" collapsed="false">
      <c r="A7187" s="0" t="s">
        <v>14955</v>
      </c>
      <c r="B7187" s="0" t="s">
        <v>6231</v>
      </c>
      <c r="C7187" s="0" t="s">
        <v>7980</v>
      </c>
      <c r="D7187" s="0" t="n">
        <v>2</v>
      </c>
      <c r="E7187" s="8" t="n">
        <v>42589</v>
      </c>
      <c r="F7187" s="0" t="n">
        <v>0</v>
      </c>
      <c r="G7187" s="8" t="n">
        <v>85178</v>
      </c>
      <c r="H7187" s="0" t="str">
        <f aca="false">INDEX(Products!$C:$C,MATCH(C7187,Products!$A:$A,0))</f>
        <v>Electronics</v>
      </c>
      <c r="I7187" s="0" t="str">
        <f aca="false">INDEX(Orders!$D:$D,MATCH(B7187,Orders!$A:$A,0))</f>
        <v>Delivered</v>
      </c>
      <c r="J7187" s="8" t="n">
        <f aca="false">INDEX(Products!$E:$E,MATCH(C7187,Products!$A:$A,0))</f>
        <v>28890.12</v>
      </c>
      <c r="K7187" s="8" t="n">
        <f aca="false">D7187*J7187</f>
        <v>57780.24</v>
      </c>
    </row>
    <row r="7188" customFormat="false" ht="15" hidden="false" customHeight="false" outlineLevel="0" collapsed="false">
      <c r="A7188" s="0" t="s">
        <v>14956</v>
      </c>
      <c r="B7188" s="0" t="s">
        <v>6232</v>
      </c>
      <c r="C7188" s="0" t="s">
        <v>7775</v>
      </c>
      <c r="D7188" s="0" t="n">
        <v>1</v>
      </c>
      <c r="E7188" s="8" t="n">
        <v>23659</v>
      </c>
      <c r="F7188" s="0" t="n">
        <v>10</v>
      </c>
      <c r="G7188" s="8" t="n">
        <v>21293.1</v>
      </c>
      <c r="H7188" s="0" t="str">
        <f aca="false">INDEX(Products!$C:$C,MATCH(C7188,Products!$A:$A,0))</f>
        <v>Mobiles &amp; Accessories</v>
      </c>
      <c r="I7188" s="0" t="str">
        <f aca="false">INDEX(Orders!$D:$D,MATCH(B7188,Orders!$A:$A,0))</f>
        <v>Delivered</v>
      </c>
      <c r="J7188" s="8" t="n">
        <f aca="false">INDEX(Products!$E:$E,MATCH(C7188,Products!$A:$A,0))</f>
        <v>14645.83</v>
      </c>
      <c r="K7188" s="8" t="n">
        <f aca="false">D7188*J7188</f>
        <v>14645.83</v>
      </c>
    </row>
    <row r="7189" customFormat="false" ht="15" hidden="false" customHeight="false" outlineLevel="0" collapsed="false">
      <c r="A7189" s="0" t="s">
        <v>14957</v>
      </c>
      <c r="B7189" s="0" t="s">
        <v>6232</v>
      </c>
      <c r="C7189" s="0" t="s">
        <v>7980</v>
      </c>
      <c r="D7189" s="0" t="n">
        <v>1</v>
      </c>
      <c r="E7189" s="8" t="n">
        <v>42589</v>
      </c>
      <c r="F7189" s="0" t="n">
        <v>10</v>
      </c>
      <c r="G7189" s="8" t="n">
        <v>38330.1</v>
      </c>
      <c r="H7189" s="0" t="str">
        <f aca="false">INDEX(Products!$C:$C,MATCH(C7189,Products!$A:$A,0))</f>
        <v>Electronics</v>
      </c>
      <c r="I7189" s="0" t="str">
        <f aca="false">INDEX(Orders!$D:$D,MATCH(B7189,Orders!$A:$A,0))</f>
        <v>Delivered</v>
      </c>
      <c r="J7189" s="8" t="n">
        <f aca="false">INDEX(Products!$E:$E,MATCH(C7189,Products!$A:$A,0))</f>
        <v>28890.12</v>
      </c>
      <c r="K7189" s="8" t="n">
        <f aca="false">D7189*J7189</f>
        <v>28890.12</v>
      </c>
    </row>
    <row r="7190" customFormat="false" ht="15" hidden="false" customHeight="false" outlineLevel="0" collapsed="false">
      <c r="A7190" s="0" t="s">
        <v>14958</v>
      </c>
      <c r="B7190" s="0" t="s">
        <v>6233</v>
      </c>
      <c r="C7190" s="0" t="s">
        <v>7953</v>
      </c>
      <c r="D7190" s="0" t="n">
        <v>1</v>
      </c>
      <c r="E7190" s="8" t="n">
        <v>739</v>
      </c>
      <c r="F7190" s="0" t="n">
        <v>0</v>
      </c>
      <c r="G7190" s="8" t="n">
        <v>739</v>
      </c>
      <c r="H7190" s="0" t="str">
        <f aca="false">INDEX(Products!$C:$C,MATCH(C7190,Products!$A:$A,0))</f>
        <v>Beauty &amp; Personal Care</v>
      </c>
      <c r="I7190" s="0" t="str">
        <f aca="false">INDEX(Orders!$D:$D,MATCH(B7190,Orders!$A:$A,0))</f>
        <v>Returned</v>
      </c>
      <c r="J7190" s="8" t="n">
        <f aca="false">INDEX(Products!$E:$E,MATCH(C7190,Products!$A:$A,0))</f>
        <v>477.84</v>
      </c>
      <c r="K7190" s="8" t="n">
        <f aca="false">D7190*J7190</f>
        <v>477.84</v>
      </c>
    </row>
    <row r="7191" customFormat="false" ht="15" hidden="false" customHeight="false" outlineLevel="0" collapsed="false">
      <c r="A7191" s="0" t="s">
        <v>14959</v>
      </c>
      <c r="B7191" s="0" t="s">
        <v>6234</v>
      </c>
      <c r="C7191" s="0" t="s">
        <v>7593</v>
      </c>
      <c r="D7191" s="0" t="n">
        <v>1</v>
      </c>
      <c r="E7191" s="8" t="n">
        <v>12159</v>
      </c>
      <c r="F7191" s="0" t="n">
        <v>5</v>
      </c>
      <c r="G7191" s="8" t="n">
        <v>11551.05</v>
      </c>
      <c r="H7191" s="0" t="str">
        <f aca="false">INDEX(Products!$C:$C,MATCH(C7191,Products!$A:$A,0))</f>
        <v>Mobiles &amp; Accessories</v>
      </c>
      <c r="I7191" s="0" t="str">
        <f aca="false">INDEX(Orders!$D:$D,MATCH(B7191,Orders!$A:$A,0))</f>
        <v>Delivered</v>
      </c>
      <c r="J7191" s="8" t="n">
        <f aca="false">INDEX(Products!$E:$E,MATCH(C7191,Products!$A:$A,0))</f>
        <v>8791.68</v>
      </c>
      <c r="K7191" s="8" t="n">
        <f aca="false">D7191*J7191</f>
        <v>8791.68</v>
      </c>
    </row>
    <row r="7192" customFormat="false" ht="15" hidden="false" customHeight="false" outlineLevel="0" collapsed="false">
      <c r="A7192" s="0" t="s">
        <v>14960</v>
      </c>
      <c r="B7192" s="0" t="s">
        <v>6234</v>
      </c>
      <c r="C7192" s="0" t="s">
        <v>8253</v>
      </c>
      <c r="D7192" s="0" t="n">
        <v>1</v>
      </c>
      <c r="E7192" s="8" t="n">
        <v>1729</v>
      </c>
      <c r="F7192" s="0" t="n">
        <v>10</v>
      </c>
      <c r="G7192" s="8" t="n">
        <v>1556.1</v>
      </c>
      <c r="H7192" s="0" t="str">
        <f aca="false">INDEX(Products!$C:$C,MATCH(C7192,Products!$A:$A,0))</f>
        <v>Beauty &amp; Personal Care</v>
      </c>
      <c r="I7192" s="0" t="str">
        <f aca="false">INDEX(Orders!$D:$D,MATCH(B7192,Orders!$A:$A,0))</f>
        <v>Delivered</v>
      </c>
      <c r="J7192" s="8" t="n">
        <f aca="false">INDEX(Products!$E:$E,MATCH(C7192,Products!$A:$A,0))</f>
        <v>1062.01</v>
      </c>
      <c r="K7192" s="8" t="n">
        <f aca="false">D7192*J7192</f>
        <v>1062.01</v>
      </c>
    </row>
    <row r="7193" customFormat="false" ht="15" hidden="false" customHeight="false" outlineLevel="0" collapsed="false">
      <c r="A7193" s="0" t="s">
        <v>14961</v>
      </c>
      <c r="B7193" s="0" t="s">
        <v>6235</v>
      </c>
      <c r="C7193" s="0" t="s">
        <v>7833</v>
      </c>
      <c r="D7193" s="0" t="n">
        <v>1</v>
      </c>
      <c r="E7193" s="8" t="n">
        <v>63680</v>
      </c>
      <c r="F7193" s="0" t="n">
        <v>15</v>
      </c>
      <c r="G7193" s="8" t="n">
        <v>54128</v>
      </c>
      <c r="H7193" s="0" t="str">
        <f aca="false">INDEX(Products!$C:$C,MATCH(C7193,Products!$A:$A,0))</f>
        <v>Mobiles &amp; Accessories</v>
      </c>
      <c r="I7193" s="0" t="str">
        <f aca="false">INDEX(Orders!$D:$D,MATCH(B7193,Orders!$A:$A,0))</f>
        <v>Delivered</v>
      </c>
      <c r="J7193" s="8" t="n">
        <f aca="false">INDEX(Products!$E:$E,MATCH(C7193,Products!$A:$A,0))</f>
        <v>42793.05</v>
      </c>
      <c r="K7193" s="8" t="n">
        <f aca="false">D7193*J7193</f>
        <v>42793.05</v>
      </c>
    </row>
    <row r="7194" customFormat="false" ht="15" hidden="false" customHeight="false" outlineLevel="0" collapsed="false">
      <c r="A7194" s="0" t="s">
        <v>14962</v>
      </c>
      <c r="B7194" s="0" t="s">
        <v>6236</v>
      </c>
      <c r="C7194" s="0" t="s">
        <v>7674</v>
      </c>
      <c r="D7194" s="0" t="n">
        <v>1</v>
      </c>
      <c r="E7194" s="8" t="n">
        <v>1629</v>
      </c>
      <c r="F7194" s="0" t="n">
        <v>5</v>
      </c>
      <c r="G7194" s="8" t="n">
        <v>1547.55</v>
      </c>
      <c r="H7194" s="0" t="str">
        <f aca="false">INDEX(Products!$C:$C,MATCH(C7194,Products!$A:$A,0))</f>
        <v>Grocery</v>
      </c>
      <c r="I7194" s="0" t="str">
        <f aca="false">INDEX(Orders!$D:$D,MATCH(B7194,Orders!$A:$A,0))</f>
        <v>Delivered</v>
      </c>
      <c r="J7194" s="8" t="n">
        <f aca="false">INDEX(Products!$E:$E,MATCH(C7194,Products!$A:$A,0))</f>
        <v>1147.73</v>
      </c>
      <c r="K7194" s="8" t="n">
        <f aca="false">D7194*J7194</f>
        <v>1147.73</v>
      </c>
    </row>
    <row r="7195" customFormat="false" ht="15" hidden="false" customHeight="false" outlineLevel="0" collapsed="false">
      <c r="A7195" s="0" t="s">
        <v>14963</v>
      </c>
      <c r="B7195" s="0" t="s">
        <v>6236</v>
      </c>
      <c r="C7195" s="0" t="s">
        <v>7873</v>
      </c>
      <c r="D7195" s="0" t="n">
        <v>3</v>
      </c>
      <c r="E7195" s="8" t="n">
        <v>14909</v>
      </c>
      <c r="F7195" s="0" t="n">
        <v>0</v>
      </c>
      <c r="G7195" s="8" t="n">
        <v>44727</v>
      </c>
      <c r="H7195" s="0" t="str">
        <f aca="false">INDEX(Products!$C:$C,MATCH(C7195,Products!$A:$A,0))</f>
        <v>Home &amp; Kitchen</v>
      </c>
      <c r="I7195" s="0" t="str">
        <f aca="false">INDEX(Orders!$D:$D,MATCH(B7195,Orders!$A:$A,0))</f>
        <v>Delivered</v>
      </c>
      <c r="J7195" s="8" t="n">
        <f aca="false">INDEX(Products!$E:$E,MATCH(C7195,Products!$A:$A,0))</f>
        <v>8333.87</v>
      </c>
      <c r="K7195" s="8" t="n">
        <f aca="false">D7195*J7195</f>
        <v>25001.61</v>
      </c>
    </row>
    <row r="7196" customFormat="false" ht="15" hidden="false" customHeight="false" outlineLevel="0" collapsed="false">
      <c r="A7196" s="0" t="s">
        <v>14964</v>
      </c>
      <c r="B7196" s="0" t="s">
        <v>6237</v>
      </c>
      <c r="C7196" s="0" t="s">
        <v>7752</v>
      </c>
      <c r="D7196" s="0" t="n">
        <v>1</v>
      </c>
      <c r="E7196" s="8" t="n">
        <v>309</v>
      </c>
      <c r="F7196" s="0" t="n">
        <v>0</v>
      </c>
      <c r="G7196" s="8" t="n">
        <v>309</v>
      </c>
      <c r="H7196" s="0" t="str">
        <f aca="false">INDEX(Products!$C:$C,MATCH(C7196,Products!$A:$A,0))</f>
        <v>Beauty &amp; Personal Care</v>
      </c>
      <c r="I7196" s="0" t="str">
        <f aca="false">INDEX(Orders!$D:$D,MATCH(B7196,Orders!$A:$A,0))</f>
        <v>Delivered</v>
      </c>
      <c r="J7196" s="8" t="n">
        <f aca="false">INDEX(Products!$E:$E,MATCH(C7196,Products!$A:$A,0))</f>
        <v>200.3</v>
      </c>
      <c r="K7196" s="8" t="n">
        <f aca="false">D7196*J7196</f>
        <v>200.3</v>
      </c>
    </row>
    <row r="7197" customFormat="false" ht="15" hidden="false" customHeight="false" outlineLevel="0" collapsed="false">
      <c r="A7197" s="0" t="s">
        <v>14965</v>
      </c>
      <c r="B7197" s="0" t="s">
        <v>6237</v>
      </c>
      <c r="C7197" s="0" t="s">
        <v>7642</v>
      </c>
      <c r="D7197" s="0" t="n">
        <v>1</v>
      </c>
      <c r="E7197" s="8" t="n">
        <v>15499</v>
      </c>
      <c r="F7197" s="0" t="n">
        <v>10</v>
      </c>
      <c r="G7197" s="8" t="n">
        <v>13949.1</v>
      </c>
      <c r="H7197" s="0" t="str">
        <f aca="false">INDEX(Products!$C:$C,MATCH(C7197,Products!$A:$A,0))</f>
        <v>Electronics</v>
      </c>
      <c r="I7197" s="0" t="str">
        <f aca="false">INDEX(Orders!$D:$D,MATCH(B7197,Orders!$A:$A,0))</f>
        <v>Delivered</v>
      </c>
      <c r="J7197" s="8" t="n">
        <f aca="false">INDEX(Products!$E:$E,MATCH(C7197,Products!$A:$A,0))</f>
        <v>11174.87</v>
      </c>
      <c r="K7197" s="8" t="n">
        <f aca="false">D7197*J7197</f>
        <v>11174.87</v>
      </c>
    </row>
    <row r="7198" customFormat="false" ht="15" hidden="false" customHeight="false" outlineLevel="0" collapsed="false">
      <c r="A7198" s="0" t="s">
        <v>14966</v>
      </c>
      <c r="B7198" s="0" t="s">
        <v>6237</v>
      </c>
      <c r="C7198" s="0" t="s">
        <v>8152</v>
      </c>
      <c r="D7198" s="0" t="n">
        <v>3</v>
      </c>
      <c r="E7198" s="8" t="n">
        <v>3759</v>
      </c>
      <c r="F7198" s="0" t="n">
        <v>15</v>
      </c>
      <c r="G7198" s="8" t="n">
        <v>9585.45</v>
      </c>
      <c r="H7198" s="0" t="str">
        <f aca="false">INDEX(Products!$C:$C,MATCH(C7198,Products!$A:$A,0))</f>
        <v>Fashion</v>
      </c>
      <c r="I7198" s="0" t="str">
        <f aca="false">INDEX(Orders!$D:$D,MATCH(B7198,Orders!$A:$A,0))</f>
        <v>Delivered</v>
      </c>
      <c r="J7198" s="8" t="n">
        <f aca="false">INDEX(Products!$E:$E,MATCH(C7198,Products!$A:$A,0))</f>
        <v>2136.16</v>
      </c>
      <c r="K7198" s="8" t="n">
        <f aca="false">D7198*J7198</f>
        <v>6408.48</v>
      </c>
    </row>
    <row r="7199" customFormat="false" ht="15" hidden="false" customHeight="false" outlineLevel="0" collapsed="false">
      <c r="A7199" s="0" t="s">
        <v>14967</v>
      </c>
      <c r="B7199" s="0" t="s">
        <v>6238</v>
      </c>
      <c r="C7199" s="0" t="s">
        <v>7876</v>
      </c>
      <c r="D7199" s="0" t="n">
        <v>1</v>
      </c>
      <c r="E7199" s="8" t="n">
        <v>2169</v>
      </c>
      <c r="F7199" s="0" t="n">
        <v>0</v>
      </c>
      <c r="G7199" s="8" t="n">
        <v>2169</v>
      </c>
      <c r="H7199" s="0" t="str">
        <f aca="false">INDEX(Products!$C:$C,MATCH(C7199,Products!$A:$A,0))</f>
        <v>Fashion</v>
      </c>
      <c r="I7199" s="0" t="str">
        <f aca="false">INDEX(Orders!$D:$D,MATCH(B7199,Orders!$A:$A,0))</f>
        <v>Delivered</v>
      </c>
      <c r="J7199" s="8" t="n">
        <f aca="false">INDEX(Products!$E:$E,MATCH(C7199,Products!$A:$A,0))</f>
        <v>1541.52</v>
      </c>
      <c r="K7199" s="8" t="n">
        <f aca="false">D7199*J7199</f>
        <v>1541.52</v>
      </c>
    </row>
    <row r="7200" customFormat="false" ht="15" hidden="false" customHeight="false" outlineLevel="0" collapsed="false">
      <c r="A7200" s="0" t="s">
        <v>14968</v>
      </c>
      <c r="B7200" s="0" t="s">
        <v>6238</v>
      </c>
      <c r="C7200" s="0" t="s">
        <v>7616</v>
      </c>
      <c r="D7200" s="0" t="n">
        <v>2</v>
      </c>
      <c r="E7200" s="8" t="n">
        <v>9379</v>
      </c>
      <c r="F7200" s="0" t="n">
        <v>0</v>
      </c>
      <c r="G7200" s="8" t="n">
        <v>18758</v>
      </c>
      <c r="H7200" s="0" t="str">
        <f aca="false">INDEX(Products!$C:$C,MATCH(C7200,Products!$A:$A,0))</f>
        <v>Electronics</v>
      </c>
      <c r="I7200" s="0" t="str">
        <f aca="false">INDEX(Orders!$D:$D,MATCH(B7200,Orders!$A:$A,0))</f>
        <v>Delivered</v>
      </c>
      <c r="J7200" s="8" t="n">
        <f aca="false">INDEX(Products!$E:$E,MATCH(C7200,Products!$A:$A,0))</f>
        <v>6769.42</v>
      </c>
      <c r="K7200" s="8" t="n">
        <f aca="false">D7200*J7200</f>
        <v>13538.84</v>
      </c>
    </row>
    <row r="7201" customFormat="false" ht="15" hidden="false" customHeight="false" outlineLevel="0" collapsed="false">
      <c r="A7201" s="0" t="s">
        <v>14969</v>
      </c>
      <c r="B7201" s="0" t="s">
        <v>6238</v>
      </c>
      <c r="C7201" s="0" t="s">
        <v>7624</v>
      </c>
      <c r="D7201" s="0" t="n">
        <v>1</v>
      </c>
      <c r="E7201" s="8" t="n">
        <v>14119</v>
      </c>
      <c r="F7201" s="0" t="n">
        <v>5</v>
      </c>
      <c r="G7201" s="8" t="n">
        <v>13413.05</v>
      </c>
      <c r="H7201" s="0" t="str">
        <f aca="false">INDEX(Products!$C:$C,MATCH(C7201,Products!$A:$A,0))</f>
        <v>Electronics</v>
      </c>
      <c r="I7201" s="0" t="str">
        <f aca="false">INDEX(Orders!$D:$D,MATCH(B7201,Orders!$A:$A,0))</f>
        <v>Delivered</v>
      </c>
      <c r="J7201" s="8" t="n">
        <f aca="false">INDEX(Products!$E:$E,MATCH(C7201,Products!$A:$A,0))</f>
        <v>9184.78</v>
      </c>
      <c r="K7201" s="8" t="n">
        <f aca="false">D7201*J7201</f>
        <v>9184.78</v>
      </c>
    </row>
    <row r="7202" customFormat="false" ht="15" hidden="false" customHeight="false" outlineLevel="0" collapsed="false">
      <c r="A7202" s="0" t="s">
        <v>14970</v>
      </c>
      <c r="B7202" s="0" t="s">
        <v>6239</v>
      </c>
      <c r="C7202" s="0" t="s">
        <v>7968</v>
      </c>
      <c r="D7202" s="0" t="n">
        <v>1</v>
      </c>
      <c r="E7202" s="8" t="n">
        <v>50</v>
      </c>
      <c r="F7202" s="0" t="n">
        <v>0</v>
      </c>
      <c r="G7202" s="8" t="n">
        <v>50</v>
      </c>
      <c r="H7202" s="0" t="str">
        <f aca="false">INDEX(Products!$C:$C,MATCH(C7202,Products!$A:$A,0))</f>
        <v>Grocery</v>
      </c>
      <c r="I7202" s="0" t="str">
        <f aca="false">INDEX(Orders!$D:$D,MATCH(B7202,Orders!$A:$A,0))</f>
        <v>Delivered</v>
      </c>
      <c r="J7202" s="8" t="n">
        <f aca="false">INDEX(Products!$E:$E,MATCH(C7202,Products!$A:$A,0))</f>
        <v>31.67</v>
      </c>
      <c r="K7202" s="8" t="n">
        <f aca="false">D7202*J7202</f>
        <v>31.67</v>
      </c>
    </row>
    <row r="7203" customFormat="false" ht="15" hidden="false" customHeight="false" outlineLevel="0" collapsed="false">
      <c r="A7203" s="0" t="s">
        <v>14971</v>
      </c>
      <c r="B7203" s="0" t="s">
        <v>6240</v>
      </c>
      <c r="C7203" s="0" t="s">
        <v>7714</v>
      </c>
      <c r="D7203" s="0" t="n">
        <v>1</v>
      </c>
      <c r="E7203" s="8" t="n">
        <v>4709</v>
      </c>
      <c r="F7203" s="0" t="n">
        <v>0</v>
      </c>
      <c r="G7203" s="8" t="n">
        <v>4709</v>
      </c>
      <c r="H7203" s="0" t="str">
        <f aca="false">INDEX(Products!$C:$C,MATCH(C7203,Products!$A:$A,0))</f>
        <v>Home &amp; Kitchen</v>
      </c>
      <c r="I7203" s="0" t="str">
        <f aca="false">INDEX(Orders!$D:$D,MATCH(B7203,Orders!$A:$A,0))</f>
        <v>Delivered</v>
      </c>
      <c r="J7203" s="8" t="n">
        <f aca="false">INDEX(Products!$E:$E,MATCH(C7203,Products!$A:$A,0))</f>
        <v>2876.2</v>
      </c>
      <c r="K7203" s="8" t="n">
        <f aca="false">D7203*J7203</f>
        <v>2876.2</v>
      </c>
    </row>
    <row r="7204" customFormat="false" ht="15" hidden="false" customHeight="false" outlineLevel="0" collapsed="false">
      <c r="A7204" s="0" t="s">
        <v>14972</v>
      </c>
      <c r="B7204" s="0" t="s">
        <v>6241</v>
      </c>
      <c r="C7204" s="0" t="s">
        <v>7943</v>
      </c>
      <c r="D7204" s="0" t="n">
        <v>1</v>
      </c>
      <c r="E7204" s="8" t="n">
        <v>1420</v>
      </c>
      <c r="F7204" s="0" t="n">
        <v>10</v>
      </c>
      <c r="G7204" s="8" t="n">
        <v>1278</v>
      </c>
      <c r="H7204" s="0" t="str">
        <f aca="false">INDEX(Products!$C:$C,MATCH(C7204,Products!$A:$A,0))</f>
        <v>Grocery</v>
      </c>
      <c r="I7204" s="0" t="str">
        <f aca="false">INDEX(Orders!$D:$D,MATCH(B7204,Orders!$A:$A,0))</f>
        <v>Delivered</v>
      </c>
      <c r="J7204" s="8" t="n">
        <f aca="false">INDEX(Products!$E:$E,MATCH(C7204,Products!$A:$A,0))</f>
        <v>829.76</v>
      </c>
      <c r="K7204" s="8" t="n">
        <f aca="false">D7204*J7204</f>
        <v>829.76</v>
      </c>
    </row>
    <row r="7205" customFormat="false" ht="15" hidden="false" customHeight="false" outlineLevel="0" collapsed="false">
      <c r="A7205" s="0" t="s">
        <v>14973</v>
      </c>
      <c r="B7205" s="0" t="s">
        <v>6243</v>
      </c>
      <c r="C7205" s="0" t="s">
        <v>7642</v>
      </c>
      <c r="D7205" s="0" t="n">
        <v>1</v>
      </c>
      <c r="E7205" s="8" t="n">
        <v>15499</v>
      </c>
      <c r="F7205" s="0" t="n">
        <v>10</v>
      </c>
      <c r="G7205" s="8" t="n">
        <v>13949.1</v>
      </c>
      <c r="H7205" s="0" t="str">
        <f aca="false">INDEX(Products!$C:$C,MATCH(C7205,Products!$A:$A,0))</f>
        <v>Electronics</v>
      </c>
      <c r="I7205" s="0" t="str">
        <f aca="false">INDEX(Orders!$D:$D,MATCH(B7205,Orders!$A:$A,0))</f>
        <v>Delivered</v>
      </c>
      <c r="J7205" s="8" t="n">
        <f aca="false">INDEX(Products!$E:$E,MATCH(C7205,Products!$A:$A,0))</f>
        <v>11174.87</v>
      </c>
      <c r="K7205" s="8" t="n">
        <f aca="false">D7205*J7205</f>
        <v>11174.87</v>
      </c>
    </row>
    <row r="7206" customFormat="false" ht="15" hidden="false" customHeight="false" outlineLevel="0" collapsed="false">
      <c r="A7206" s="0" t="s">
        <v>14974</v>
      </c>
      <c r="B7206" s="0" t="s">
        <v>6243</v>
      </c>
      <c r="C7206" s="0" t="s">
        <v>7908</v>
      </c>
      <c r="D7206" s="0" t="n">
        <v>1</v>
      </c>
      <c r="E7206" s="8" t="n">
        <v>1209</v>
      </c>
      <c r="F7206" s="0" t="n">
        <v>20</v>
      </c>
      <c r="G7206" s="8" t="n">
        <v>967.2</v>
      </c>
      <c r="H7206" s="0" t="str">
        <f aca="false">INDEX(Products!$C:$C,MATCH(C7206,Products!$A:$A,0))</f>
        <v>Grocery</v>
      </c>
      <c r="I7206" s="0" t="str">
        <f aca="false">INDEX(Orders!$D:$D,MATCH(B7206,Orders!$A:$A,0))</f>
        <v>Delivered</v>
      </c>
      <c r="J7206" s="8" t="n">
        <f aca="false">INDEX(Products!$E:$E,MATCH(C7206,Products!$A:$A,0))</f>
        <v>824.78</v>
      </c>
      <c r="K7206" s="8" t="n">
        <f aca="false">D7206*J7206</f>
        <v>824.78</v>
      </c>
    </row>
    <row r="7207" customFormat="false" ht="15" hidden="false" customHeight="false" outlineLevel="0" collapsed="false">
      <c r="A7207" s="0" t="s">
        <v>14975</v>
      </c>
      <c r="B7207" s="0" t="s">
        <v>6245</v>
      </c>
      <c r="C7207" s="0" t="s">
        <v>7895</v>
      </c>
      <c r="D7207" s="0" t="n">
        <v>1</v>
      </c>
      <c r="E7207" s="8" t="n">
        <v>789</v>
      </c>
      <c r="F7207" s="0" t="n">
        <v>10</v>
      </c>
      <c r="G7207" s="8" t="n">
        <v>710.1</v>
      </c>
      <c r="H7207" s="0" t="str">
        <f aca="false">INDEX(Products!$C:$C,MATCH(C7207,Products!$A:$A,0))</f>
        <v>Fashion</v>
      </c>
      <c r="I7207" s="0" t="str">
        <f aca="false">INDEX(Orders!$D:$D,MATCH(B7207,Orders!$A:$A,0))</f>
        <v>Delivered</v>
      </c>
      <c r="J7207" s="8" t="n">
        <f aca="false">INDEX(Products!$E:$E,MATCH(C7207,Products!$A:$A,0))</f>
        <v>495.92</v>
      </c>
      <c r="K7207" s="8" t="n">
        <f aca="false">D7207*J7207</f>
        <v>495.92</v>
      </c>
    </row>
    <row r="7208" customFormat="false" ht="15" hidden="false" customHeight="false" outlineLevel="0" collapsed="false">
      <c r="A7208" s="0" t="s">
        <v>14976</v>
      </c>
      <c r="B7208" s="0" t="s">
        <v>6247</v>
      </c>
      <c r="C7208" s="0" t="s">
        <v>7630</v>
      </c>
      <c r="D7208" s="0" t="n">
        <v>2</v>
      </c>
      <c r="E7208" s="8" t="n">
        <v>74379</v>
      </c>
      <c r="F7208" s="0" t="n">
        <v>10</v>
      </c>
      <c r="G7208" s="8" t="n">
        <v>133882.2</v>
      </c>
      <c r="H7208" s="0" t="str">
        <f aca="false">INDEX(Products!$C:$C,MATCH(C7208,Products!$A:$A,0))</f>
        <v>Mobiles &amp; Accessories</v>
      </c>
      <c r="I7208" s="0" t="str">
        <f aca="false">INDEX(Orders!$D:$D,MATCH(B7208,Orders!$A:$A,0))</f>
        <v>Returned</v>
      </c>
      <c r="J7208" s="8" t="n">
        <f aca="false">INDEX(Products!$E:$E,MATCH(C7208,Products!$A:$A,0))</f>
        <v>45257.88</v>
      </c>
      <c r="K7208" s="8" t="n">
        <f aca="false">D7208*J7208</f>
        <v>90515.76</v>
      </c>
    </row>
    <row r="7209" customFormat="false" ht="15" hidden="false" customHeight="false" outlineLevel="0" collapsed="false">
      <c r="A7209" s="0" t="s">
        <v>14977</v>
      </c>
      <c r="B7209" s="0" t="s">
        <v>6247</v>
      </c>
      <c r="C7209" s="0" t="s">
        <v>7835</v>
      </c>
      <c r="D7209" s="0" t="n">
        <v>2</v>
      </c>
      <c r="E7209" s="8" t="n">
        <v>30819</v>
      </c>
      <c r="F7209" s="0" t="n">
        <v>5</v>
      </c>
      <c r="G7209" s="8" t="n">
        <v>58556.1</v>
      </c>
      <c r="H7209" s="0" t="str">
        <f aca="false">INDEX(Products!$C:$C,MATCH(C7209,Products!$A:$A,0))</f>
        <v>Electronics</v>
      </c>
      <c r="I7209" s="0" t="str">
        <f aca="false">INDEX(Orders!$D:$D,MATCH(B7209,Orders!$A:$A,0))</f>
        <v>Returned</v>
      </c>
      <c r="J7209" s="8" t="n">
        <f aca="false">INDEX(Products!$E:$E,MATCH(C7209,Products!$A:$A,0))</f>
        <v>22115.15</v>
      </c>
      <c r="K7209" s="8" t="n">
        <f aca="false">D7209*J7209</f>
        <v>44230.3</v>
      </c>
    </row>
    <row r="7210" customFormat="false" ht="15" hidden="false" customHeight="false" outlineLevel="0" collapsed="false">
      <c r="A7210" s="0" t="s">
        <v>14978</v>
      </c>
      <c r="B7210" s="0" t="s">
        <v>6247</v>
      </c>
      <c r="C7210" s="0" t="s">
        <v>7634</v>
      </c>
      <c r="D7210" s="0" t="n">
        <v>2</v>
      </c>
      <c r="E7210" s="8" t="n">
        <v>3819</v>
      </c>
      <c r="F7210" s="0" t="n">
        <v>10</v>
      </c>
      <c r="G7210" s="8" t="n">
        <v>6874.2</v>
      </c>
      <c r="H7210" s="0" t="str">
        <f aca="false">INDEX(Products!$C:$C,MATCH(C7210,Products!$A:$A,0))</f>
        <v>Fashion</v>
      </c>
      <c r="I7210" s="0" t="str">
        <f aca="false">INDEX(Orders!$D:$D,MATCH(B7210,Orders!$A:$A,0))</f>
        <v>Returned</v>
      </c>
      <c r="J7210" s="8" t="n">
        <f aca="false">INDEX(Products!$E:$E,MATCH(C7210,Products!$A:$A,0))</f>
        <v>2638.59</v>
      </c>
      <c r="K7210" s="8" t="n">
        <f aca="false">D7210*J7210</f>
        <v>5277.18</v>
      </c>
    </row>
    <row r="7211" customFormat="false" ht="15" hidden="false" customHeight="false" outlineLevel="0" collapsed="false">
      <c r="A7211" s="0" t="s">
        <v>14979</v>
      </c>
      <c r="B7211" s="0" t="s">
        <v>6247</v>
      </c>
      <c r="C7211" s="0" t="s">
        <v>7736</v>
      </c>
      <c r="D7211" s="0" t="n">
        <v>1</v>
      </c>
      <c r="E7211" s="8" t="n">
        <v>569</v>
      </c>
      <c r="F7211" s="0" t="n">
        <v>0</v>
      </c>
      <c r="G7211" s="8" t="n">
        <v>569</v>
      </c>
      <c r="H7211" s="0" t="str">
        <f aca="false">INDEX(Products!$C:$C,MATCH(C7211,Products!$A:$A,0))</f>
        <v>Beauty &amp; Personal Care</v>
      </c>
      <c r="I7211" s="0" t="str">
        <f aca="false">INDEX(Orders!$D:$D,MATCH(B7211,Orders!$A:$A,0))</f>
        <v>Returned</v>
      </c>
      <c r="J7211" s="8" t="n">
        <f aca="false">INDEX(Products!$E:$E,MATCH(C7211,Products!$A:$A,0))</f>
        <v>400.07</v>
      </c>
      <c r="K7211" s="8" t="n">
        <f aca="false">D7211*J7211</f>
        <v>400.07</v>
      </c>
    </row>
    <row r="7212" customFormat="false" ht="15" hidden="false" customHeight="false" outlineLevel="0" collapsed="false">
      <c r="A7212" s="0" t="s">
        <v>14980</v>
      </c>
      <c r="B7212" s="0" t="s">
        <v>6248</v>
      </c>
      <c r="C7212" s="0" t="s">
        <v>7825</v>
      </c>
      <c r="D7212" s="0" t="n">
        <v>1</v>
      </c>
      <c r="E7212" s="8" t="n">
        <v>1190</v>
      </c>
      <c r="F7212" s="0" t="n">
        <v>20</v>
      </c>
      <c r="G7212" s="8" t="n">
        <v>952</v>
      </c>
      <c r="H7212" s="0" t="str">
        <f aca="false">INDEX(Products!$C:$C,MATCH(C7212,Products!$A:$A,0))</f>
        <v>Fashion</v>
      </c>
      <c r="I7212" s="0" t="str">
        <f aca="false">INDEX(Orders!$D:$D,MATCH(B7212,Orders!$A:$A,0))</f>
        <v>Delivered</v>
      </c>
      <c r="J7212" s="8" t="n">
        <f aca="false">INDEX(Products!$E:$E,MATCH(C7212,Products!$A:$A,0))</f>
        <v>814.55</v>
      </c>
      <c r="K7212" s="8" t="n">
        <f aca="false">D7212*J7212</f>
        <v>814.55</v>
      </c>
    </row>
    <row r="7213" customFormat="false" ht="15" hidden="false" customHeight="false" outlineLevel="0" collapsed="false">
      <c r="A7213" s="0" t="s">
        <v>14981</v>
      </c>
      <c r="B7213" s="0" t="s">
        <v>6249</v>
      </c>
      <c r="C7213" s="0" t="s">
        <v>7721</v>
      </c>
      <c r="D7213" s="0" t="n">
        <v>3</v>
      </c>
      <c r="E7213" s="8" t="n">
        <v>4189</v>
      </c>
      <c r="F7213" s="0" t="n">
        <v>15</v>
      </c>
      <c r="G7213" s="8" t="n">
        <v>10681.95</v>
      </c>
      <c r="H7213" s="0" t="str">
        <f aca="false">INDEX(Products!$C:$C,MATCH(C7213,Products!$A:$A,0))</f>
        <v>Electronics</v>
      </c>
      <c r="I7213" s="0" t="str">
        <f aca="false">INDEX(Orders!$D:$D,MATCH(B7213,Orders!$A:$A,0))</f>
        <v>Delivered</v>
      </c>
      <c r="J7213" s="8" t="n">
        <f aca="false">INDEX(Products!$E:$E,MATCH(C7213,Products!$A:$A,0))</f>
        <v>3101.05</v>
      </c>
      <c r="K7213" s="8" t="n">
        <f aca="false">D7213*J7213</f>
        <v>9303.15</v>
      </c>
    </row>
    <row r="7214" customFormat="false" ht="15" hidden="false" customHeight="false" outlineLevel="0" collapsed="false">
      <c r="A7214" s="0" t="s">
        <v>14982</v>
      </c>
      <c r="B7214" s="0" t="s">
        <v>6249</v>
      </c>
      <c r="C7214" s="0" t="s">
        <v>7833</v>
      </c>
      <c r="D7214" s="0" t="n">
        <v>2</v>
      </c>
      <c r="E7214" s="8" t="n">
        <v>63680</v>
      </c>
      <c r="F7214" s="0" t="n">
        <v>5</v>
      </c>
      <c r="G7214" s="8" t="n">
        <v>120992</v>
      </c>
      <c r="H7214" s="0" t="str">
        <f aca="false">INDEX(Products!$C:$C,MATCH(C7214,Products!$A:$A,0))</f>
        <v>Mobiles &amp; Accessories</v>
      </c>
      <c r="I7214" s="0" t="str">
        <f aca="false">INDEX(Orders!$D:$D,MATCH(B7214,Orders!$A:$A,0))</f>
        <v>Delivered</v>
      </c>
      <c r="J7214" s="8" t="n">
        <f aca="false">INDEX(Products!$E:$E,MATCH(C7214,Products!$A:$A,0))</f>
        <v>42793.05</v>
      </c>
      <c r="K7214" s="8" t="n">
        <f aca="false">D7214*J7214</f>
        <v>85586.1</v>
      </c>
    </row>
    <row r="7215" customFormat="false" ht="15" hidden="false" customHeight="false" outlineLevel="0" collapsed="false">
      <c r="A7215" s="0" t="s">
        <v>14983</v>
      </c>
      <c r="B7215" s="0" t="s">
        <v>6250</v>
      </c>
      <c r="C7215" s="0" t="s">
        <v>7653</v>
      </c>
      <c r="D7215" s="0" t="n">
        <v>1</v>
      </c>
      <c r="E7215" s="8" t="n">
        <v>450</v>
      </c>
      <c r="F7215" s="0" t="n">
        <v>5</v>
      </c>
      <c r="G7215" s="8" t="n">
        <v>427.5</v>
      </c>
      <c r="H7215" s="0" t="str">
        <f aca="false">INDEX(Products!$C:$C,MATCH(C7215,Products!$A:$A,0))</f>
        <v>Books</v>
      </c>
      <c r="I7215" s="0" t="str">
        <f aca="false">INDEX(Orders!$D:$D,MATCH(B7215,Orders!$A:$A,0))</f>
        <v>Delivered</v>
      </c>
      <c r="J7215" s="8" t="n">
        <f aca="false">INDEX(Products!$E:$E,MATCH(C7215,Products!$A:$A,0))</f>
        <v>303.74</v>
      </c>
      <c r="K7215" s="8" t="n">
        <f aca="false">D7215*J7215</f>
        <v>303.74</v>
      </c>
    </row>
    <row r="7216" customFormat="false" ht="15" hidden="false" customHeight="false" outlineLevel="0" collapsed="false">
      <c r="A7216" s="0" t="s">
        <v>14984</v>
      </c>
      <c r="B7216" s="0" t="s">
        <v>6250</v>
      </c>
      <c r="C7216" s="0" t="s">
        <v>7829</v>
      </c>
      <c r="D7216" s="0" t="n">
        <v>3</v>
      </c>
      <c r="E7216" s="8" t="n">
        <v>3150</v>
      </c>
      <c r="F7216" s="0" t="n">
        <v>10</v>
      </c>
      <c r="G7216" s="8" t="n">
        <v>8505</v>
      </c>
      <c r="H7216" s="0" t="str">
        <f aca="false">INDEX(Products!$C:$C,MATCH(C7216,Products!$A:$A,0))</f>
        <v>Home &amp; Kitchen</v>
      </c>
      <c r="I7216" s="0" t="str">
        <f aca="false">INDEX(Orders!$D:$D,MATCH(B7216,Orders!$A:$A,0))</f>
        <v>Delivered</v>
      </c>
      <c r="J7216" s="8" t="n">
        <f aca="false">INDEX(Products!$E:$E,MATCH(C7216,Products!$A:$A,0))</f>
        <v>2285.31</v>
      </c>
      <c r="K7216" s="8" t="n">
        <f aca="false">D7216*J7216</f>
        <v>6855.93</v>
      </c>
    </row>
    <row r="7217" customFormat="false" ht="15" hidden="false" customHeight="false" outlineLevel="0" collapsed="false">
      <c r="A7217" s="0" t="s">
        <v>14985</v>
      </c>
      <c r="B7217" s="0" t="s">
        <v>6251</v>
      </c>
      <c r="C7217" s="0" t="s">
        <v>7839</v>
      </c>
      <c r="D7217" s="0" t="n">
        <v>1</v>
      </c>
      <c r="E7217" s="8" t="n">
        <v>9969</v>
      </c>
      <c r="F7217" s="0" t="n">
        <v>5</v>
      </c>
      <c r="G7217" s="8" t="n">
        <v>9470.55</v>
      </c>
      <c r="H7217" s="0" t="str">
        <f aca="false">INDEX(Products!$C:$C,MATCH(C7217,Products!$A:$A,0))</f>
        <v>Home &amp; Kitchen</v>
      </c>
      <c r="I7217" s="0" t="str">
        <f aca="false">INDEX(Orders!$D:$D,MATCH(B7217,Orders!$A:$A,0))</f>
        <v>Delivered</v>
      </c>
      <c r="J7217" s="8" t="n">
        <f aca="false">INDEX(Products!$E:$E,MATCH(C7217,Products!$A:$A,0))</f>
        <v>5962.26</v>
      </c>
      <c r="K7217" s="8" t="n">
        <f aca="false">D7217*J7217</f>
        <v>5962.26</v>
      </c>
    </row>
    <row r="7218" customFormat="false" ht="15" hidden="false" customHeight="false" outlineLevel="0" collapsed="false">
      <c r="A7218" s="0" t="s">
        <v>14986</v>
      </c>
      <c r="B7218" s="0" t="s">
        <v>6251</v>
      </c>
      <c r="C7218" s="0" t="s">
        <v>7980</v>
      </c>
      <c r="D7218" s="0" t="n">
        <v>2</v>
      </c>
      <c r="E7218" s="8" t="n">
        <v>42589</v>
      </c>
      <c r="F7218" s="0" t="n">
        <v>15</v>
      </c>
      <c r="G7218" s="8" t="n">
        <v>72401.3</v>
      </c>
      <c r="H7218" s="0" t="str">
        <f aca="false">INDEX(Products!$C:$C,MATCH(C7218,Products!$A:$A,0))</f>
        <v>Electronics</v>
      </c>
      <c r="I7218" s="0" t="str">
        <f aca="false">INDEX(Orders!$D:$D,MATCH(B7218,Orders!$A:$A,0))</f>
        <v>Delivered</v>
      </c>
      <c r="J7218" s="8" t="n">
        <f aca="false">INDEX(Products!$E:$E,MATCH(C7218,Products!$A:$A,0))</f>
        <v>28890.12</v>
      </c>
      <c r="K7218" s="8" t="n">
        <f aca="false">D7218*J7218</f>
        <v>57780.24</v>
      </c>
    </row>
    <row r="7219" customFormat="false" ht="15" hidden="false" customHeight="false" outlineLevel="0" collapsed="false">
      <c r="A7219" s="0" t="s">
        <v>14987</v>
      </c>
      <c r="B7219" s="0" t="s">
        <v>6251</v>
      </c>
      <c r="C7219" s="0" t="s">
        <v>8071</v>
      </c>
      <c r="D7219" s="0" t="n">
        <v>1</v>
      </c>
      <c r="E7219" s="8" t="n">
        <v>2329</v>
      </c>
      <c r="F7219" s="0" t="n">
        <v>10</v>
      </c>
      <c r="G7219" s="8" t="n">
        <v>2096.1</v>
      </c>
      <c r="H7219" s="0" t="str">
        <f aca="false">INDEX(Products!$C:$C,MATCH(C7219,Products!$A:$A,0))</f>
        <v>Beauty &amp; Personal Care</v>
      </c>
      <c r="I7219" s="0" t="str">
        <f aca="false">INDEX(Orders!$D:$D,MATCH(B7219,Orders!$A:$A,0))</f>
        <v>Delivered</v>
      </c>
      <c r="J7219" s="8" t="n">
        <f aca="false">INDEX(Products!$E:$E,MATCH(C7219,Products!$A:$A,0))</f>
        <v>1328.17</v>
      </c>
      <c r="K7219" s="8" t="n">
        <f aca="false">D7219*J7219</f>
        <v>1328.17</v>
      </c>
    </row>
    <row r="7220" customFormat="false" ht="15" hidden="false" customHeight="false" outlineLevel="0" collapsed="false">
      <c r="A7220" s="0" t="s">
        <v>14988</v>
      </c>
      <c r="B7220" s="0" t="s">
        <v>6252</v>
      </c>
      <c r="C7220" s="0" t="s">
        <v>7614</v>
      </c>
      <c r="D7220" s="0" t="n">
        <v>1</v>
      </c>
      <c r="E7220" s="8" t="n">
        <v>23049</v>
      </c>
      <c r="F7220" s="0" t="n">
        <v>30</v>
      </c>
      <c r="G7220" s="8" t="n">
        <v>16134.3</v>
      </c>
      <c r="H7220" s="0" t="str">
        <f aca="false">INDEX(Products!$C:$C,MATCH(C7220,Products!$A:$A,0))</f>
        <v>Furniture</v>
      </c>
      <c r="I7220" s="0" t="str">
        <f aca="false">INDEX(Orders!$D:$D,MATCH(B7220,Orders!$A:$A,0))</f>
        <v>Delivered</v>
      </c>
      <c r="J7220" s="8" t="n">
        <f aca="false">INDEX(Products!$E:$E,MATCH(C7220,Products!$A:$A,0))</f>
        <v>13018.56</v>
      </c>
      <c r="K7220" s="8" t="n">
        <f aca="false">D7220*J7220</f>
        <v>13018.56</v>
      </c>
    </row>
    <row r="7221" customFormat="false" ht="15" hidden="false" customHeight="false" outlineLevel="0" collapsed="false">
      <c r="A7221" s="0" t="s">
        <v>14989</v>
      </c>
      <c r="B7221" s="0" t="s">
        <v>6252</v>
      </c>
      <c r="C7221" s="0" t="s">
        <v>7771</v>
      </c>
      <c r="D7221" s="0" t="n">
        <v>1</v>
      </c>
      <c r="E7221" s="8" t="n">
        <v>3619</v>
      </c>
      <c r="F7221" s="0" t="n">
        <v>20</v>
      </c>
      <c r="G7221" s="8" t="n">
        <v>2895.2</v>
      </c>
      <c r="H7221" s="0" t="str">
        <f aca="false">INDEX(Products!$C:$C,MATCH(C7221,Products!$A:$A,0))</f>
        <v>Fashion</v>
      </c>
      <c r="I7221" s="0" t="str">
        <f aca="false">INDEX(Orders!$D:$D,MATCH(B7221,Orders!$A:$A,0))</f>
        <v>Delivered</v>
      </c>
      <c r="J7221" s="8" t="n">
        <f aca="false">INDEX(Products!$E:$E,MATCH(C7221,Products!$A:$A,0))</f>
        <v>2299.95</v>
      </c>
      <c r="K7221" s="8" t="n">
        <f aca="false">D7221*J7221</f>
        <v>2299.95</v>
      </c>
    </row>
    <row r="7222" customFormat="false" ht="15" hidden="false" customHeight="false" outlineLevel="0" collapsed="false">
      <c r="A7222" s="0" t="s">
        <v>14990</v>
      </c>
      <c r="B7222" s="0" t="s">
        <v>6253</v>
      </c>
      <c r="C7222" s="0" t="s">
        <v>7661</v>
      </c>
      <c r="D7222" s="0" t="n">
        <v>1</v>
      </c>
      <c r="E7222" s="8" t="n">
        <v>499</v>
      </c>
      <c r="F7222" s="0" t="n">
        <v>0</v>
      </c>
      <c r="G7222" s="8" t="n">
        <v>499</v>
      </c>
      <c r="H7222" s="0" t="str">
        <f aca="false">INDEX(Products!$C:$C,MATCH(C7222,Products!$A:$A,0))</f>
        <v>Beauty &amp; Personal Care</v>
      </c>
      <c r="I7222" s="0" t="str">
        <f aca="false">INDEX(Orders!$D:$D,MATCH(B7222,Orders!$A:$A,0))</f>
        <v>Delivered</v>
      </c>
      <c r="J7222" s="8" t="n">
        <f aca="false">INDEX(Products!$E:$E,MATCH(C7222,Products!$A:$A,0))</f>
        <v>296.64</v>
      </c>
      <c r="K7222" s="8" t="n">
        <f aca="false">D7222*J7222</f>
        <v>296.64</v>
      </c>
    </row>
    <row r="7223" customFormat="false" ht="15" hidden="false" customHeight="false" outlineLevel="0" collapsed="false">
      <c r="A7223" s="0" t="s">
        <v>14991</v>
      </c>
      <c r="B7223" s="0" t="s">
        <v>6253</v>
      </c>
      <c r="C7223" s="0" t="s">
        <v>7638</v>
      </c>
      <c r="D7223" s="0" t="n">
        <v>2</v>
      </c>
      <c r="E7223" s="8" t="n">
        <v>4629</v>
      </c>
      <c r="F7223" s="0" t="n">
        <v>10</v>
      </c>
      <c r="G7223" s="8" t="n">
        <v>8332.2</v>
      </c>
      <c r="H7223" s="0" t="str">
        <f aca="false">INDEX(Products!$C:$C,MATCH(C7223,Products!$A:$A,0))</f>
        <v>Fashion</v>
      </c>
      <c r="I7223" s="0" t="str">
        <f aca="false">INDEX(Orders!$D:$D,MATCH(B7223,Orders!$A:$A,0))</f>
        <v>Delivered</v>
      </c>
      <c r="J7223" s="8" t="n">
        <f aca="false">INDEX(Products!$E:$E,MATCH(C7223,Products!$A:$A,0))</f>
        <v>3426.32</v>
      </c>
      <c r="K7223" s="8" t="n">
        <f aca="false">D7223*J7223</f>
        <v>6852.64</v>
      </c>
    </row>
    <row r="7224" customFormat="false" ht="15" hidden="false" customHeight="false" outlineLevel="0" collapsed="false">
      <c r="A7224" s="0" t="s">
        <v>14992</v>
      </c>
      <c r="B7224" s="0" t="s">
        <v>6255</v>
      </c>
      <c r="C7224" s="0" t="s">
        <v>7599</v>
      </c>
      <c r="D7224" s="0" t="n">
        <v>1</v>
      </c>
      <c r="E7224" s="8" t="n">
        <v>4869</v>
      </c>
      <c r="F7224" s="0" t="n">
        <v>0</v>
      </c>
      <c r="G7224" s="8" t="n">
        <v>4869</v>
      </c>
      <c r="H7224" s="0" t="str">
        <f aca="false">INDEX(Products!$C:$C,MATCH(C7224,Products!$A:$A,0))</f>
        <v>Fashion</v>
      </c>
      <c r="I7224" s="0" t="str">
        <f aca="false">INDEX(Orders!$D:$D,MATCH(B7224,Orders!$A:$A,0))</f>
        <v>Returned</v>
      </c>
      <c r="J7224" s="8" t="n">
        <f aca="false">INDEX(Products!$E:$E,MATCH(C7224,Products!$A:$A,0))</f>
        <v>3494.47</v>
      </c>
      <c r="K7224" s="8" t="n">
        <f aca="false">D7224*J7224</f>
        <v>3494.47</v>
      </c>
    </row>
    <row r="7225" customFormat="false" ht="15" hidden="false" customHeight="false" outlineLevel="0" collapsed="false">
      <c r="A7225" s="0" t="s">
        <v>14993</v>
      </c>
      <c r="B7225" s="0" t="s">
        <v>6255</v>
      </c>
      <c r="C7225" s="0" t="s">
        <v>7760</v>
      </c>
      <c r="D7225" s="0" t="n">
        <v>1</v>
      </c>
      <c r="E7225" s="8" t="n">
        <v>439</v>
      </c>
      <c r="F7225" s="0" t="n">
        <v>10</v>
      </c>
      <c r="G7225" s="8" t="n">
        <v>395.1</v>
      </c>
      <c r="H7225" s="0" t="str">
        <f aca="false">INDEX(Products!$C:$C,MATCH(C7225,Products!$A:$A,0))</f>
        <v>Grocery</v>
      </c>
      <c r="I7225" s="0" t="str">
        <f aca="false">INDEX(Orders!$D:$D,MATCH(B7225,Orders!$A:$A,0))</f>
        <v>Returned</v>
      </c>
      <c r="J7225" s="8" t="n">
        <f aca="false">INDEX(Products!$E:$E,MATCH(C7225,Products!$A:$A,0))</f>
        <v>271.77</v>
      </c>
      <c r="K7225" s="8" t="n">
        <f aca="false">D7225*J7225</f>
        <v>271.77</v>
      </c>
    </row>
    <row r="7226" customFormat="false" ht="15" hidden="false" customHeight="false" outlineLevel="0" collapsed="false">
      <c r="A7226" s="0" t="s">
        <v>14994</v>
      </c>
      <c r="B7226" s="0" t="s">
        <v>6256</v>
      </c>
      <c r="C7226" s="0" t="s">
        <v>7714</v>
      </c>
      <c r="D7226" s="0" t="n">
        <v>1</v>
      </c>
      <c r="E7226" s="8" t="n">
        <v>4709</v>
      </c>
      <c r="F7226" s="0" t="n">
        <v>20</v>
      </c>
      <c r="G7226" s="8" t="n">
        <v>3767.2</v>
      </c>
      <c r="H7226" s="0" t="str">
        <f aca="false">INDEX(Products!$C:$C,MATCH(C7226,Products!$A:$A,0))</f>
        <v>Home &amp; Kitchen</v>
      </c>
      <c r="I7226" s="0" t="str">
        <f aca="false">INDEX(Orders!$D:$D,MATCH(B7226,Orders!$A:$A,0))</f>
        <v>Delivered</v>
      </c>
      <c r="J7226" s="8" t="n">
        <f aca="false">INDEX(Products!$E:$E,MATCH(C7226,Products!$A:$A,0))</f>
        <v>2876.2</v>
      </c>
      <c r="K7226" s="8" t="n">
        <f aca="false">D7226*J7226</f>
        <v>2876.2</v>
      </c>
    </row>
    <row r="7227" customFormat="false" ht="15" hidden="false" customHeight="false" outlineLevel="0" collapsed="false">
      <c r="A7227" s="0" t="s">
        <v>14995</v>
      </c>
      <c r="B7227" s="0" t="s">
        <v>6256</v>
      </c>
      <c r="C7227" s="0" t="s">
        <v>7750</v>
      </c>
      <c r="D7227" s="0" t="n">
        <v>1</v>
      </c>
      <c r="E7227" s="8" t="n">
        <v>789</v>
      </c>
      <c r="F7227" s="0" t="n">
        <v>0</v>
      </c>
      <c r="G7227" s="8" t="n">
        <v>789</v>
      </c>
      <c r="H7227" s="0" t="str">
        <f aca="false">INDEX(Products!$C:$C,MATCH(C7227,Products!$A:$A,0))</f>
        <v>Grocery</v>
      </c>
      <c r="I7227" s="0" t="str">
        <f aca="false">INDEX(Orders!$D:$D,MATCH(B7227,Orders!$A:$A,0))</f>
        <v>Delivered</v>
      </c>
      <c r="J7227" s="8" t="n">
        <f aca="false">INDEX(Products!$E:$E,MATCH(C7227,Products!$A:$A,0))</f>
        <v>444.79</v>
      </c>
      <c r="K7227" s="8" t="n">
        <f aca="false">D7227*J7227</f>
        <v>444.79</v>
      </c>
    </row>
    <row r="7228" customFormat="false" ht="15" hidden="false" customHeight="false" outlineLevel="0" collapsed="false">
      <c r="A7228" s="0" t="s">
        <v>14996</v>
      </c>
      <c r="B7228" s="0" t="s">
        <v>6256</v>
      </c>
      <c r="C7228" s="0" t="s">
        <v>7661</v>
      </c>
      <c r="D7228" s="0" t="n">
        <v>1</v>
      </c>
      <c r="E7228" s="8" t="n">
        <v>499</v>
      </c>
      <c r="F7228" s="0" t="n">
        <v>0</v>
      </c>
      <c r="G7228" s="8" t="n">
        <v>499</v>
      </c>
      <c r="H7228" s="0" t="str">
        <f aca="false">INDEX(Products!$C:$C,MATCH(C7228,Products!$A:$A,0))</f>
        <v>Beauty &amp; Personal Care</v>
      </c>
      <c r="I7228" s="0" t="str">
        <f aca="false">INDEX(Orders!$D:$D,MATCH(B7228,Orders!$A:$A,0))</f>
        <v>Delivered</v>
      </c>
      <c r="J7228" s="8" t="n">
        <f aca="false">INDEX(Products!$E:$E,MATCH(C7228,Products!$A:$A,0))</f>
        <v>296.64</v>
      </c>
      <c r="K7228" s="8" t="n">
        <f aca="false">D7228*J7228</f>
        <v>296.64</v>
      </c>
    </row>
    <row r="7229" customFormat="false" ht="15" hidden="false" customHeight="false" outlineLevel="0" collapsed="false">
      <c r="A7229" s="0" t="s">
        <v>14997</v>
      </c>
      <c r="B7229" s="0" t="s">
        <v>6257</v>
      </c>
      <c r="C7229" s="0" t="s">
        <v>7614</v>
      </c>
      <c r="D7229" s="0" t="n">
        <v>2</v>
      </c>
      <c r="E7229" s="8" t="n">
        <v>23049</v>
      </c>
      <c r="F7229" s="0" t="n">
        <v>15</v>
      </c>
      <c r="G7229" s="8" t="n">
        <v>39183.3</v>
      </c>
      <c r="H7229" s="0" t="str">
        <f aca="false">INDEX(Products!$C:$C,MATCH(C7229,Products!$A:$A,0))</f>
        <v>Furniture</v>
      </c>
      <c r="I7229" s="0" t="str">
        <f aca="false">INDEX(Orders!$D:$D,MATCH(B7229,Orders!$A:$A,0))</f>
        <v>Delivered</v>
      </c>
      <c r="J7229" s="8" t="n">
        <f aca="false">INDEX(Products!$E:$E,MATCH(C7229,Products!$A:$A,0))</f>
        <v>13018.56</v>
      </c>
      <c r="K7229" s="8" t="n">
        <f aca="false">D7229*J7229</f>
        <v>26037.12</v>
      </c>
    </row>
    <row r="7230" customFormat="false" ht="15" hidden="false" customHeight="false" outlineLevel="0" collapsed="false">
      <c r="A7230" s="0" t="s">
        <v>14998</v>
      </c>
      <c r="B7230" s="0" t="s">
        <v>6257</v>
      </c>
      <c r="C7230" s="0" t="s">
        <v>7692</v>
      </c>
      <c r="D7230" s="0" t="n">
        <v>1</v>
      </c>
      <c r="E7230" s="8" t="n">
        <v>30589</v>
      </c>
      <c r="F7230" s="0" t="n">
        <v>0</v>
      </c>
      <c r="G7230" s="8" t="n">
        <v>30589</v>
      </c>
      <c r="H7230" s="0" t="str">
        <f aca="false">INDEX(Products!$C:$C,MATCH(C7230,Products!$A:$A,0))</f>
        <v>Electronics</v>
      </c>
      <c r="I7230" s="0" t="str">
        <f aca="false">INDEX(Orders!$D:$D,MATCH(B7230,Orders!$A:$A,0))</f>
        <v>Delivered</v>
      </c>
      <c r="J7230" s="8" t="n">
        <f aca="false">INDEX(Products!$E:$E,MATCH(C7230,Products!$A:$A,0))</f>
        <v>17320.4</v>
      </c>
      <c r="K7230" s="8" t="n">
        <f aca="false">D7230*J7230</f>
        <v>17320.4</v>
      </c>
    </row>
    <row r="7231" customFormat="false" ht="15" hidden="false" customHeight="false" outlineLevel="0" collapsed="false">
      <c r="A7231" s="0" t="s">
        <v>14999</v>
      </c>
      <c r="B7231" s="0" t="s">
        <v>6257</v>
      </c>
      <c r="C7231" s="0" t="s">
        <v>7703</v>
      </c>
      <c r="D7231" s="0" t="n">
        <v>1</v>
      </c>
      <c r="E7231" s="8" t="n">
        <v>14499</v>
      </c>
      <c r="F7231" s="0" t="n">
        <v>5</v>
      </c>
      <c r="G7231" s="8" t="n">
        <v>13774.05</v>
      </c>
      <c r="H7231" s="0" t="str">
        <f aca="false">INDEX(Products!$C:$C,MATCH(C7231,Products!$A:$A,0))</f>
        <v>Electronics</v>
      </c>
      <c r="I7231" s="0" t="str">
        <f aca="false">INDEX(Orders!$D:$D,MATCH(B7231,Orders!$A:$A,0))</f>
        <v>Delivered</v>
      </c>
      <c r="J7231" s="8" t="n">
        <f aca="false">INDEX(Products!$E:$E,MATCH(C7231,Products!$A:$A,0))</f>
        <v>10624.25</v>
      </c>
      <c r="K7231" s="8" t="n">
        <f aca="false">D7231*J7231</f>
        <v>10624.25</v>
      </c>
    </row>
    <row r="7232" customFormat="false" ht="15" hidden="false" customHeight="false" outlineLevel="0" collapsed="false">
      <c r="A7232" s="0" t="s">
        <v>15000</v>
      </c>
      <c r="B7232" s="0" t="s">
        <v>6259</v>
      </c>
      <c r="C7232" s="0" t="s">
        <v>7814</v>
      </c>
      <c r="D7232" s="0" t="n">
        <v>1</v>
      </c>
      <c r="E7232" s="8" t="n">
        <v>360</v>
      </c>
      <c r="F7232" s="0" t="n">
        <v>30</v>
      </c>
      <c r="G7232" s="8" t="n">
        <v>252</v>
      </c>
      <c r="H7232" s="0" t="str">
        <f aca="false">INDEX(Products!$C:$C,MATCH(C7232,Products!$A:$A,0))</f>
        <v>Grocery</v>
      </c>
      <c r="I7232" s="0" t="str">
        <f aca="false">INDEX(Orders!$D:$D,MATCH(B7232,Orders!$A:$A,0))</f>
        <v>Delivered</v>
      </c>
      <c r="J7232" s="8" t="n">
        <f aca="false">INDEX(Products!$E:$E,MATCH(C7232,Products!$A:$A,0))</f>
        <v>220.3</v>
      </c>
      <c r="K7232" s="8" t="n">
        <f aca="false">D7232*J7232</f>
        <v>220.3</v>
      </c>
    </row>
    <row r="7233" customFormat="false" ht="15" hidden="false" customHeight="false" outlineLevel="0" collapsed="false">
      <c r="A7233" s="0" t="s">
        <v>15001</v>
      </c>
      <c r="B7233" s="0" t="s">
        <v>6259</v>
      </c>
      <c r="C7233" s="0" t="s">
        <v>7821</v>
      </c>
      <c r="D7233" s="0" t="n">
        <v>1</v>
      </c>
      <c r="E7233" s="8" t="n">
        <v>2479</v>
      </c>
      <c r="F7233" s="0" t="n">
        <v>10</v>
      </c>
      <c r="G7233" s="8" t="n">
        <v>2231.1</v>
      </c>
      <c r="H7233" s="0" t="str">
        <f aca="false">INDEX(Products!$C:$C,MATCH(C7233,Products!$A:$A,0))</f>
        <v>Beauty &amp; Personal Care</v>
      </c>
      <c r="I7233" s="0" t="str">
        <f aca="false">INDEX(Orders!$D:$D,MATCH(B7233,Orders!$A:$A,0))</f>
        <v>Delivered</v>
      </c>
      <c r="J7233" s="8" t="n">
        <f aca="false">INDEX(Products!$E:$E,MATCH(C7233,Products!$A:$A,0))</f>
        <v>1727.59</v>
      </c>
      <c r="K7233" s="8" t="n">
        <f aca="false">D7233*J7233</f>
        <v>1727.59</v>
      </c>
    </row>
    <row r="7234" customFormat="false" ht="15" hidden="false" customHeight="false" outlineLevel="0" collapsed="false">
      <c r="A7234" s="0" t="s">
        <v>15002</v>
      </c>
      <c r="B7234" s="0" t="s">
        <v>6260</v>
      </c>
      <c r="C7234" s="0" t="s">
        <v>8057</v>
      </c>
      <c r="D7234" s="0" t="n">
        <v>1</v>
      </c>
      <c r="E7234" s="8" t="n">
        <v>5310</v>
      </c>
      <c r="F7234" s="0" t="n">
        <v>10</v>
      </c>
      <c r="G7234" s="8" t="n">
        <v>4779</v>
      </c>
      <c r="H7234" s="0" t="str">
        <f aca="false">INDEX(Products!$C:$C,MATCH(C7234,Products!$A:$A,0))</f>
        <v>Sports &amp; Fitness</v>
      </c>
      <c r="I7234" s="0" t="str">
        <f aca="false">INDEX(Orders!$D:$D,MATCH(B7234,Orders!$A:$A,0))</f>
        <v>Delivered</v>
      </c>
      <c r="J7234" s="8" t="n">
        <f aca="false">INDEX(Products!$E:$E,MATCH(C7234,Products!$A:$A,0))</f>
        <v>3979.51</v>
      </c>
      <c r="K7234" s="8" t="n">
        <f aca="false">D7234*J7234</f>
        <v>3979.51</v>
      </c>
    </row>
    <row r="7235" customFormat="false" ht="15" hidden="false" customHeight="false" outlineLevel="0" collapsed="false">
      <c r="A7235" s="0" t="s">
        <v>15003</v>
      </c>
      <c r="B7235" s="0" t="s">
        <v>6261</v>
      </c>
      <c r="C7235" s="0" t="s">
        <v>7809</v>
      </c>
      <c r="D7235" s="0" t="n">
        <v>1</v>
      </c>
      <c r="E7235" s="8" t="n">
        <v>9019</v>
      </c>
      <c r="F7235" s="0" t="n">
        <v>0</v>
      </c>
      <c r="G7235" s="8" t="n">
        <v>9019</v>
      </c>
      <c r="H7235" s="0" t="str">
        <f aca="false">INDEX(Products!$C:$C,MATCH(C7235,Products!$A:$A,0))</f>
        <v>Home &amp; Kitchen</v>
      </c>
      <c r="I7235" s="0" t="str">
        <f aca="false">INDEX(Orders!$D:$D,MATCH(B7235,Orders!$A:$A,0))</f>
        <v>Returned</v>
      </c>
      <c r="J7235" s="8" t="n">
        <f aca="false">INDEX(Products!$E:$E,MATCH(C7235,Products!$A:$A,0))</f>
        <v>6066.71</v>
      </c>
      <c r="K7235" s="8" t="n">
        <f aca="false">D7235*J7235</f>
        <v>6066.71</v>
      </c>
    </row>
    <row r="7236" customFormat="false" ht="15" hidden="false" customHeight="false" outlineLevel="0" collapsed="false">
      <c r="A7236" s="0" t="s">
        <v>15004</v>
      </c>
      <c r="B7236" s="0" t="s">
        <v>6263</v>
      </c>
      <c r="C7236" s="0" t="s">
        <v>7865</v>
      </c>
      <c r="D7236" s="0" t="n">
        <v>1</v>
      </c>
      <c r="E7236" s="8" t="n">
        <v>2139</v>
      </c>
      <c r="F7236" s="0" t="n">
        <v>0</v>
      </c>
      <c r="G7236" s="8" t="n">
        <v>2139</v>
      </c>
      <c r="H7236" s="0" t="str">
        <f aca="false">INDEX(Products!$C:$C,MATCH(C7236,Products!$A:$A,0))</f>
        <v>Fashion</v>
      </c>
      <c r="I7236" s="0" t="str">
        <f aca="false">INDEX(Orders!$D:$D,MATCH(B7236,Orders!$A:$A,0))</f>
        <v>Delivered</v>
      </c>
      <c r="J7236" s="8" t="n">
        <f aca="false">INDEX(Products!$E:$E,MATCH(C7236,Products!$A:$A,0))</f>
        <v>1375.05</v>
      </c>
      <c r="K7236" s="8" t="n">
        <f aca="false">D7236*J7236</f>
        <v>1375.05</v>
      </c>
    </row>
    <row r="7237" customFormat="false" ht="15" hidden="false" customHeight="false" outlineLevel="0" collapsed="false">
      <c r="A7237" s="0" t="s">
        <v>15005</v>
      </c>
      <c r="B7237" s="0" t="s">
        <v>6263</v>
      </c>
      <c r="C7237" s="0" t="s">
        <v>8065</v>
      </c>
      <c r="D7237" s="0" t="n">
        <v>1</v>
      </c>
      <c r="E7237" s="8" t="n">
        <v>4989</v>
      </c>
      <c r="F7237" s="0" t="n">
        <v>0</v>
      </c>
      <c r="G7237" s="8" t="n">
        <v>4989</v>
      </c>
      <c r="H7237" s="0" t="str">
        <f aca="false">INDEX(Products!$C:$C,MATCH(C7237,Products!$A:$A,0))</f>
        <v>Electronics</v>
      </c>
      <c r="I7237" s="0" t="str">
        <f aca="false">INDEX(Orders!$D:$D,MATCH(B7237,Orders!$A:$A,0))</f>
        <v>Delivered</v>
      </c>
      <c r="J7237" s="8" t="n">
        <f aca="false">INDEX(Products!$E:$E,MATCH(C7237,Products!$A:$A,0))</f>
        <v>3490.69</v>
      </c>
      <c r="K7237" s="8" t="n">
        <f aca="false">D7237*J7237</f>
        <v>3490.69</v>
      </c>
    </row>
    <row r="7238" customFormat="false" ht="15" hidden="false" customHeight="false" outlineLevel="0" collapsed="false">
      <c r="A7238" s="0" t="s">
        <v>15006</v>
      </c>
      <c r="B7238" s="0" t="s">
        <v>6263</v>
      </c>
      <c r="C7238" s="0" t="s">
        <v>7752</v>
      </c>
      <c r="D7238" s="0" t="n">
        <v>1</v>
      </c>
      <c r="E7238" s="8" t="n">
        <v>309</v>
      </c>
      <c r="F7238" s="0" t="n">
        <v>0</v>
      </c>
      <c r="G7238" s="8" t="n">
        <v>309</v>
      </c>
      <c r="H7238" s="0" t="str">
        <f aca="false">INDEX(Products!$C:$C,MATCH(C7238,Products!$A:$A,0))</f>
        <v>Beauty &amp; Personal Care</v>
      </c>
      <c r="I7238" s="0" t="str">
        <f aca="false">INDEX(Orders!$D:$D,MATCH(B7238,Orders!$A:$A,0))</f>
        <v>Delivered</v>
      </c>
      <c r="J7238" s="8" t="n">
        <f aca="false">INDEX(Products!$E:$E,MATCH(C7238,Products!$A:$A,0))</f>
        <v>200.3</v>
      </c>
      <c r="K7238" s="8" t="n">
        <f aca="false">D7238*J7238</f>
        <v>200.3</v>
      </c>
    </row>
    <row r="7239" customFormat="false" ht="15" hidden="false" customHeight="false" outlineLevel="0" collapsed="false">
      <c r="A7239" s="0" t="s">
        <v>15007</v>
      </c>
      <c r="B7239" s="0" t="s">
        <v>6264</v>
      </c>
      <c r="C7239" s="0" t="s">
        <v>8369</v>
      </c>
      <c r="D7239" s="0" t="n">
        <v>1</v>
      </c>
      <c r="E7239" s="8" t="n">
        <v>13339</v>
      </c>
      <c r="F7239" s="0" t="n">
        <v>15</v>
      </c>
      <c r="G7239" s="8" t="n">
        <v>11338.15</v>
      </c>
      <c r="H7239" s="0" t="str">
        <f aca="false">INDEX(Products!$C:$C,MATCH(C7239,Products!$A:$A,0))</f>
        <v>Electronics</v>
      </c>
      <c r="I7239" s="0" t="str">
        <f aca="false">INDEX(Orders!$D:$D,MATCH(B7239,Orders!$A:$A,0))</f>
        <v>Delivered</v>
      </c>
      <c r="J7239" s="8" t="n">
        <f aca="false">INDEX(Products!$E:$E,MATCH(C7239,Products!$A:$A,0))</f>
        <v>8278.32</v>
      </c>
      <c r="K7239" s="8" t="n">
        <f aca="false">D7239*J7239</f>
        <v>8278.32</v>
      </c>
    </row>
    <row r="7240" customFormat="false" ht="15" hidden="false" customHeight="false" outlineLevel="0" collapsed="false">
      <c r="A7240" s="0" t="s">
        <v>15008</v>
      </c>
      <c r="B7240" s="0" t="s">
        <v>6265</v>
      </c>
      <c r="C7240" s="0" t="s">
        <v>7908</v>
      </c>
      <c r="D7240" s="0" t="n">
        <v>3</v>
      </c>
      <c r="E7240" s="8" t="n">
        <v>1209</v>
      </c>
      <c r="F7240" s="0" t="n">
        <v>10</v>
      </c>
      <c r="G7240" s="8" t="n">
        <v>3264.3</v>
      </c>
      <c r="H7240" s="0" t="str">
        <f aca="false">INDEX(Products!$C:$C,MATCH(C7240,Products!$A:$A,0))</f>
        <v>Grocery</v>
      </c>
      <c r="I7240" s="0" t="str">
        <f aca="false">INDEX(Orders!$D:$D,MATCH(B7240,Orders!$A:$A,0))</f>
        <v>Delivered</v>
      </c>
      <c r="J7240" s="8" t="n">
        <f aca="false">INDEX(Products!$E:$E,MATCH(C7240,Products!$A:$A,0))</f>
        <v>824.78</v>
      </c>
      <c r="K7240" s="8" t="n">
        <f aca="false">D7240*J7240</f>
        <v>2474.34</v>
      </c>
    </row>
    <row r="7241" customFormat="false" ht="15" hidden="false" customHeight="false" outlineLevel="0" collapsed="false">
      <c r="A7241" s="0" t="s">
        <v>15009</v>
      </c>
      <c r="B7241" s="0" t="s">
        <v>6265</v>
      </c>
      <c r="C7241" s="0" t="s">
        <v>8197</v>
      </c>
      <c r="D7241" s="0" t="n">
        <v>2</v>
      </c>
      <c r="E7241" s="8" t="n">
        <v>10919</v>
      </c>
      <c r="F7241" s="0" t="n">
        <v>10</v>
      </c>
      <c r="G7241" s="8" t="n">
        <v>19654.2</v>
      </c>
      <c r="H7241" s="0" t="str">
        <f aca="false">INDEX(Products!$C:$C,MATCH(C7241,Products!$A:$A,0))</f>
        <v>Home &amp; Kitchen</v>
      </c>
      <c r="I7241" s="0" t="str">
        <f aca="false">INDEX(Orders!$D:$D,MATCH(B7241,Orders!$A:$A,0))</f>
        <v>Delivered</v>
      </c>
      <c r="J7241" s="8" t="n">
        <f aca="false">INDEX(Products!$E:$E,MATCH(C7241,Products!$A:$A,0))</f>
        <v>6025.22</v>
      </c>
      <c r="K7241" s="8" t="n">
        <f aca="false">D7241*J7241</f>
        <v>12050.44</v>
      </c>
    </row>
    <row r="7242" customFormat="false" ht="15" hidden="false" customHeight="false" outlineLevel="0" collapsed="false">
      <c r="A7242" s="0" t="s">
        <v>15010</v>
      </c>
      <c r="B7242" s="0" t="s">
        <v>6265</v>
      </c>
      <c r="C7242" s="0" t="s">
        <v>7666</v>
      </c>
      <c r="D7242" s="0" t="n">
        <v>2</v>
      </c>
      <c r="E7242" s="8" t="n">
        <v>42709</v>
      </c>
      <c r="F7242" s="0" t="n">
        <v>10</v>
      </c>
      <c r="G7242" s="8" t="n">
        <v>76876.2</v>
      </c>
      <c r="H7242" s="0" t="str">
        <f aca="false">INDEX(Products!$C:$C,MATCH(C7242,Products!$A:$A,0))</f>
        <v>Electronics</v>
      </c>
      <c r="I7242" s="0" t="str">
        <f aca="false">INDEX(Orders!$D:$D,MATCH(B7242,Orders!$A:$A,0))</f>
        <v>Delivered</v>
      </c>
      <c r="J7242" s="8" t="n">
        <f aca="false">INDEX(Products!$E:$E,MATCH(C7242,Products!$A:$A,0))</f>
        <v>27728.89</v>
      </c>
      <c r="K7242" s="8" t="n">
        <f aca="false">D7242*J7242</f>
        <v>55457.78</v>
      </c>
    </row>
    <row r="7243" customFormat="false" ht="15" hidden="false" customHeight="false" outlineLevel="0" collapsed="false">
      <c r="A7243" s="0" t="s">
        <v>15011</v>
      </c>
      <c r="B7243" s="0" t="s">
        <v>6266</v>
      </c>
      <c r="C7243" s="0" t="s">
        <v>7626</v>
      </c>
      <c r="D7243" s="0" t="n">
        <v>1</v>
      </c>
      <c r="E7243" s="8" t="n">
        <v>869</v>
      </c>
      <c r="F7243" s="0" t="n">
        <v>15</v>
      </c>
      <c r="G7243" s="8" t="n">
        <v>738.65</v>
      </c>
      <c r="H7243" s="0" t="str">
        <f aca="false">INDEX(Products!$C:$C,MATCH(C7243,Products!$A:$A,0))</f>
        <v>Books</v>
      </c>
      <c r="I7243" s="0" t="str">
        <f aca="false">INDEX(Orders!$D:$D,MATCH(B7243,Orders!$A:$A,0))</f>
        <v>Delivered</v>
      </c>
      <c r="J7243" s="8" t="n">
        <f aca="false">INDEX(Products!$E:$E,MATCH(C7243,Products!$A:$A,0))</f>
        <v>602.8</v>
      </c>
      <c r="K7243" s="8" t="n">
        <f aca="false">D7243*J7243</f>
        <v>602.8</v>
      </c>
    </row>
    <row r="7244" customFormat="false" ht="15" hidden="false" customHeight="false" outlineLevel="0" collapsed="false">
      <c r="A7244" s="0" t="s">
        <v>15012</v>
      </c>
      <c r="B7244" s="0" t="s">
        <v>6267</v>
      </c>
      <c r="C7244" s="0" t="s">
        <v>7659</v>
      </c>
      <c r="D7244" s="0" t="n">
        <v>1</v>
      </c>
      <c r="E7244" s="8" t="n">
        <v>2609</v>
      </c>
      <c r="F7244" s="0" t="n">
        <v>10</v>
      </c>
      <c r="G7244" s="8" t="n">
        <v>2348.1</v>
      </c>
      <c r="H7244" s="0" t="str">
        <f aca="false">INDEX(Products!$C:$C,MATCH(C7244,Products!$A:$A,0))</f>
        <v>Fashion</v>
      </c>
      <c r="I7244" s="0" t="str">
        <f aca="false">INDEX(Orders!$D:$D,MATCH(B7244,Orders!$A:$A,0))</f>
        <v>Delivered</v>
      </c>
      <c r="J7244" s="8" t="n">
        <f aca="false">INDEX(Products!$E:$E,MATCH(C7244,Products!$A:$A,0))</f>
        <v>1780.61</v>
      </c>
      <c r="K7244" s="8" t="n">
        <f aca="false">D7244*J7244</f>
        <v>1780.61</v>
      </c>
    </row>
    <row r="7245" customFormat="false" ht="15" hidden="false" customHeight="false" outlineLevel="0" collapsed="false">
      <c r="A7245" s="0" t="s">
        <v>15013</v>
      </c>
      <c r="B7245" s="0" t="s">
        <v>6269</v>
      </c>
      <c r="C7245" s="0" t="s">
        <v>7760</v>
      </c>
      <c r="D7245" s="0" t="n">
        <v>3</v>
      </c>
      <c r="E7245" s="8" t="n">
        <v>439</v>
      </c>
      <c r="F7245" s="0" t="n">
        <v>0</v>
      </c>
      <c r="G7245" s="8" t="n">
        <v>1317</v>
      </c>
      <c r="H7245" s="0" t="str">
        <f aca="false">INDEX(Products!$C:$C,MATCH(C7245,Products!$A:$A,0))</f>
        <v>Grocery</v>
      </c>
      <c r="I7245" s="0" t="str">
        <f aca="false">INDEX(Orders!$D:$D,MATCH(B7245,Orders!$A:$A,0))</f>
        <v>Delivered</v>
      </c>
      <c r="J7245" s="8" t="n">
        <f aca="false">INDEX(Products!$E:$E,MATCH(C7245,Products!$A:$A,0))</f>
        <v>271.77</v>
      </c>
      <c r="K7245" s="8" t="n">
        <f aca="false">D7245*J7245</f>
        <v>815.31</v>
      </c>
    </row>
    <row r="7246" customFormat="false" ht="15" hidden="false" customHeight="false" outlineLevel="0" collapsed="false">
      <c r="A7246" s="0" t="s">
        <v>15014</v>
      </c>
      <c r="B7246" s="0" t="s">
        <v>6269</v>
      </c>
      <c r="C7246" s="0" t="s">
        <v>7953</v>
      </c>
      <c r="D7246" s="0" t="n">
        <v>2</v>
      </c>
      <c r="E7246" s="8" t="n">
        <v>739</v>
      </c>
      <c r="F7246" s="0" t="n">
        <v>5</v>
      </c>
      <c r="G7246" s="8" t="n">
        <v>1404.1</v>
      </c>
      <c r="H7246" s="0" t="str">
        <f aca="false">INDEX(Products!$C:$C,MATCH(C7246,Products!$A:$A,0))</f>
        <v>Beauty &amp; Personal Care</v>
      </c>
      <c r="I7246" s="0" t="str">
        <f aca="false">INDEX(Orders!$D:$D,MATCH(B7246,Orders!$A:$A,0))</f>
        <v>Delivered</v>
      </c>
      <c r="J7246" s="8" t="n">
        <f aca="false">INDEX(Products!$E:$E,MATCH(C7246,Products!$A:$A,0))</f>
        <v>477.84</v>
      </c>
      <c r="K7246" s="8" t="n">
        <f aca="false">D7246*J7246</f>
        <v>955.68</v>
      </c>
    </row>
    <row r="7247" customFormat="false" ht="15" hidden="false" customHeight="false" outlineLevel="0" collapsed="false">
      <c r="A7247" s="0" t="s">
        <v>15015</v>
      </c>
      <c r="B7247" s="0" t="s">
        <v>6270</v>
      </c>
      <c r="C7247" s="0" t="s">
        <v>7844</v>
      </c>
      <c r="D7247" s="0" t="n">
        <v>1</v>
      </c>
      <c r="E7247" s="8" t="n">
        <v>3460</v>
      </c>
      <c r="F7247" s="0" t="n">
        <v>5</v>
      </c>
      <c r="G7247" s="8" t="n">
        <v>3287</v>
      </c>
      <c r="H7247" s="0" t="str">
        <f aca="false">INDEX(Products!$C:$C,MATCH(C7247,Products!$A:$A,0))</f>
        <v>Fashion</v>
      </c>
      <c r="I7247" s="0" t="str">
        <f aca="false">INDEX(Orders!$D:$D,MATCH(B7247,Orders!$A:$A,0))</f>
        <v>Delivered</v>
      </c>
      <c r="J7247" s="8" t="n">
        <f aca="false">INDEX(Products!$E:$E,MATCH(C7247,Products!$A:$A,0))</f>
        <v>2454.3</v>
      </c>
      <c r="K7247" s="8" t="n">
        <f aca="false">D7247*J7247</f>
        <v>2454.3</v>
      </c>
    </row>
    <row r="7248" customFormat="false" ht="15" hidden="false" customHeight="false" outlineLevel="0" collapsed="false">
      <c r="A7248" s="0" t="s">
        <v>15016</v>
      </c>
      <c r="B7248" s="0" t="s">
        <v>6271</v>
      </c>
      <c r="C7248" s="0" t="s">
        <v>7618</v>
      </c>
      <c r="D7248" s="0" t="n">
        <v>1</v>
      </c>
      <c r="E7248" s="8" t="n">
        <v>10470</v>
      </c>
      <c r="F7248" s="0" t="n">
        <v>0</v>
      </c>
      <c r="G7248" s="8" t="n">
        <v>10470</v>
      </c>
      <c r="H7248" s="0" t="str">
        <f aca="false">INDEX(Products!$C:$C,MATCH(C7248,Products!$A:$A,0))</f>
        <v>Sports &amp; Fitness</v>
      </c>
      <c r="I7248" s="0" t="str">
        <f aca="false">INDEX(Orders!$D:$D,MATCH(B7248,Orders!$A:$A,0))</f>
        <v>Delivered</v>
      </c>
      <c r="J7248" s="8" t="n">
        <f aca="false">INDEX(Products!$E:$E,MATCH(C7248,Products!$A:$A,0))</f>
        <v>7080.69</v>
      </c>
      <c r="K7248" s="8" t="n">
        <f aca="false">D7248*J7248</f>
        <v>7080.69</v>
      </c>
    </row>
    <row r="7249" customFormat="false" ht="15" hidden="false" customHeight="false" outlineLevel="0" collapsed="false">
      <c r="A7249" s="0" t="s">
        <v>15017</v>
      </c>
      <c r="B7249" s="0" t="s">
        <v>6272</v>
      </c>
      <c r="C7249" s="0" t="s">
        <v>7790</v>
      </c>
      <c r="D7249" s="0" t="n">
        <v>1</v>
      </c>
      <c r="E7249" s="8" t="n">
        <v>629</v>
      </c>
      <c r="F7249" s="0" t="n">
        <v>20</v>
      </c>
      <c r="G7249" s="8" t="n">
        <v>503.2</v>
      </c>
      <c r="H7249" s="0" t="str">
        <f aca="false">INDEX(Products!$C:$C,MATCH(C7249,Products!$A:$A,0))</f>
        <v>Grocery</v>
      </c>
      <c r="I7249" s="0" t="str">
        <f aca="false">INDEX(Orders!$D:$D,MATCH(B7249,Orders!$A:$A,0))</f>
        <v>Delivered</v>
      </c>
      <c r="J7249" s="8" t="n">
        <f aca="false">INDEX(Products!$E:$E,MATCH(C7249,Products!$A:$A,0))</f>
        <v>377.09</v>
      </c>
      <c r="K7249" s="8" t="n">
        <f aca="false">D7249*J7249</f>
        <v>377.09</v>
      </c>
    </row>
    <row r="7250" customFormat="false" ht="15" hidden="false" customHeight="false" outlineLevel="0" collapsed="false">
      <c r="A7250" s="0" t="s">
        <v>15018</v>
      </c>
      <c r="B7250" s="0" t="s">
        <v>6273</v>
      </c>
      <c r="C7250" s="0" t="s">
        <v>7651</v>
      </c>
      <c r="D7250" s="0" t="n">
        <v>1</v>
      </c>
      <c r="E7250" s="8" t="n">
        <v>7439</v>
      </c>
      <c r="F7250" s="0" t="n">
        <v>15</v>
      </c>
      <c r="G7250" s="8" t="n">
        <v>6323.15</v>
      </c>
      <c r="H7250" s="0" t="str">
        <f aca="false">INDEX(Products!$C:$C,MATCH(C7250,Products!$A:$A,0))</f>
        <v>Mobiles &amp; Accessories</v>
      </c>
      <c r="I7250" s="0" t="str">
        <f aca="false">INDEX(Orders!$D:$D,MATCH(B7250,Orders!$A:$A,0))</f>
        <v>Delivered</v>
      </c>
      <c r="J7250" s="8" t="n">
        <f aca="false">INDEX(Products!$E:$E,MATCH(C7250,Products!$A:$A,0))</f>
        <v>4901.55</v>
      </c>
      <c r="K7250" s="8" t="n">
        <f aca="false">D7250*J7250</f>
        <v>4901.55</v>
      </c>
    </row>
    <row r="7251" customFormat="false" ht="15" hidden="false" customHeight="false" outlineLevel="0" collapsed="false">
      <c r="A7251" s="0" t="s">
        <v>15019</v>
      </c>
      <c r="B7251" s="0" t="s">
        <v>6273</v>
      </c>
      <c r="C7251" s="0" t="s">
        <v>7750</v>
      </c>
      <c r="D7251" s="0" t="n">
        <v>1</v>
      </c>
      <c r="E7251" s="8" t="n">
        <v>789</v>
      </c>
      <c r="F7251" s="0" t="n">
        <v>20</v>
      </c>
      <c r="G7251" s="8" t="n">
        <v>631.2</v>
      </c>
      <c r="H7251" s="0" t="str">
        <f aca="false">INDEX(Products!$C:$C,MATCH(C7251,Products!$A:$A,0))</f>
        <v>Grocery</v>
      </c>
      <c r="I7251" s="0" t="str">
        <f aca="false">INDEX(Orders!$D:$D,MATCH(B7251,Orders!$A:$A,0))</f>
        <v>Delivered</v>
      </c>
      <c r="J7251" s="8" t="n">
        <f aca="false">INDEX(Products!$E:$E,MATCH(C7251,Products!$A:$A,0))</f>
        <v>444.79</v>
      </c>
      <c r="K7251" s="8" t="n">
        <f aca="false">D7251*J7251</f>
        <v>444.79</v>
      </c>
    </row>
    <row r="7252" customFormat="false" ht="15" hidden="false" customHeight="false" outlineLevel="0" collapsed="false">
      <c r="A7252" s="0" t="s">
        <v>15020</v>
      </c>
      <c r="B7252" s="0" t="s">
        <v>6275</v>
      </c>
      <c r="C7252" s="0" t="s">
        <v>7696</v>
      </c>
      <c r="D7252" s="0" t="n">
        <v>1</v>
      </c>
      <c r="E7252" s="8" t="n">
        <v>23569</v>
      </c>
      <c r="F7252" s="0" t="n">
        <v>0</v>
      </c>
      <c r="G7252" s="8" t="n">
        <v>23569</v>
      </c>
      <c r="H7252" s="0" t="str">
        <f aca="false">INDEX(Products!$C:$C,MATCH(C7252,Products!$A:$A,0))</f>
        <v>Electronics</v>
      </c>
      <c r="I7252" s="0" t="str">
        <f aca="false">INDEX(Orders!$D:$D,MATCH(B7252,Orders!$A:$A,0))</f>
        <v>Delivered</v>
      </c>
      <c r="J7252" s="8" t="n">
        <f aca="false">INDEX(Products!$E:$E,MATCH(C7252,Products!$A:$A,0))</f>
        <v>15487.44</v>
      </c>
      <c r="K7252" s="8" t="n">
        <f aca="false">D7252*J7252</f>
        <v>15487.44</v>
      </c>
    </row>
    <row r="7253" customFormat="false" ht="15" hidden="false" customHeight="false" outlineLevel="0" collapsed="false">
      <c r="A7253" s="0" t="s">
        <v>15021</v>
      </c>
      <c r="B7253" s="0" t="s">
        <v>6277</v>
      </c>
      <c r="C7253" s="0" t="s">
        <v>7895</v>
      </c>
      <c r="D7253" s="0" t="n">
        <v>1</v>
      </c>
      <c r="E7253" s="8" t="n">
        <v>789</v>
      </c>
      <c r="F7253" s="0" t="n">
        <v>20</v>
      </c>
      <c r="G7253" s="8" t="n">
        <v>631.2</v>
      </c>
      <c r="H7253" s="0" t="str">
        <f aca="false">INDEX(Products!$C:$C,MATCH(C7253,Products!$A:$A,0))</f>
        <v>Fashion</v>
      </c>
      <c r="I7253" s="0" t="str">
        <f aca="false">INDEX(Orders!$D:$D,MATCH(B7253,Orders!$A:$A,0))</f>
        <v>Delivered</v>
      </c>
      <c r="J7253" s="8" t="n">
        <f aca="false">INDEX(Products!$E:$E,MATCH(C7253,Products!$A:$A,0))</f>
        <v>495.92</v>
      </c>
      <c r="K7253" s="8" t="n">
        <f aca="false">D7253*J7253</f>
        <v>495.92</v>
      </c>
    </row>
    <row r="7254" customFormat="false" ht="15" hidden="false" customHeight="false" outlineLevel="0" collapsed="false">
      <c r="A7254" s="0" t="s">
        <v>15022</v>
      </c>
      <c r="B7254" s="0" t="s">
        <v>6278</v>
      </c>
      <c r="C7254" s="0" t="s">
        <v>7686</v>
      </c>
      <c r="D7254" s="0" t="n">
        <v>1</v>
      </c>
      <c r="E7254" s="8" t="n">
        <v>11089</v>
      </c>
      <c r="F7254" s="0" t="n">
        <v>20</v>
      </c>
      <c r="G7254" s="8" t="n">
        <v>8871.2</v>
      </c>
      <c r="H7254" s="0" t="str">
        <f aca="false">INDEX(Products!$C:$C,MATCH(C7254,Products!$A:$A,0))</f>
        <v>Home &amp; Kitchen</v>
      </c>
      <c r="I7254" s="0" t="str">
        <f aca="false">INDEX(Orders!$D:$D,MATCH(B7254,Orders!$A:$A,0))</f>
        <v>Delivered</v>
      </c>
      <c r="J7254" s="8" t="n">
        <f aca="false">INDEX(Products!$E:$E,MATCH(C7254,Products!$A:$A,0))</f>
        <v>6310.53</v>
      </c>
      <c r="K7254" s="8" t="n">
        <f aca="false">D7254*J7254</f>
        <v>6310.53</v>
      </c>
    </row>
    <row r="7255" customFormat="false" ht="15" hidden="false" customHeight="false" outlineLevel="0" collapsed="false">
      <c r="A7255" s="0" t="s">
        <v>15023</v>
      </c>
      <c r="B7255" s="0" t="s">
        <v>6279</v>
      </c>
      <c r="C7255" s="0" t="s">
        <v>8111</v>
      </c>
      <c r="D7255" s="0" t="n">
        <v>1</v>
      </c>
      <c r="E7255" s="8" t="n">
        <v>3729</v>
      </c>
      <c r="F7255" s="0" t="n">
        <v>20</v>
      </c>
      <c r="G7255" s="8" t="n">
        <v>2983.2</v>
      </c>
      <c r="H7255" s="0" t="str">
        <f aca="false">INDEX(Products!$C:$C,MATCH(C7255,Products!$A:$A,0))</f>
        <v>Fashion</v>
      </c>
      <c r="I7255" s="0" t="str">
        <f aca="false">INDEX(Orders!$D:$D,MATCH(B7255,Orders!$A:$A,0))</f>
        <v>Delivered</v>
      </c>
      <c r="J7255" s="8" t="n">
        <f aca="false">INDEX(Products!$E:$E,MATCH(C7255,Products!$A:$A,0))</f>
        <v>2097.34</v>
      </c>
      <c r="K7255" s="8" t="n">
        <f aca="false">D7255*J7255</f>
        <v>2097.34</v>
      </c>
    </row>
    <row r="7256" customFormat="false" ht="15" hidden="false" customHeight="false" outlineLevel="0" collapsed="false">
      <c r="A7256" s="0" t="s">
        <v>15024</v>
      </c>
      <c r="B7256" s="0" t="s">
        <v>6279</v>
      </c>
      <c r="C7256" s="0" t="s">
        <v>7801</v>
      </c>
      <c r="D7256" s="0" t="n">
        <v>2</v>
      </c>
      <c r="E7256" s="8" t="n">
        <v>2889</v>
      </c>
      <c r="F7256" s="0" t="n">
        <v>5</v>
      </c>
      <c r="G7256" s="8" t="n">
        <v>5489.1</v>
      </c>
      <c r="H7256" s="0" t="str">
        <f aca="false">INDEX(Products!$C:$C,MATCH(C7256,Products!$A:$A,0))</f>
        <v>Fashion</v>
      </c>
      <c r="I7256" s="0" t="str">
        <f aca="false">INDEX(Orders!$D:$D,MATCH(B7256,Orders!$A:$A,0))</f>
        <v>Delivered</v>
      </c>
      <c r="J7256" s="8" t="n">
        <f aca="false">INDEX(Products!$E:$E,MATCH(C7256,Products!$A:$A,0))</f>
        <v>1991.35</v>
      </c>
      <c r="K7256" s="8" t="n">
        <f aca="false">D7256*J7256</f>
        <v>3982.7</v>
      </c>
    </row>
    <row r="7257" customFormat="false" ht="15" hidden="false" customHeight="false" outlineLevel="0" collapsed="false">
      <c r="A7257" s="0" t="s">
        <v>15025</v>
      </c>
      <c r="B7257" s="0" t="s">
        <v>6279</v>
      </c>
      <c r="C7257" s="0" t="s">
        <v>7648</v>
      </c>
      <c r="D7257" s="0" t="n">
        <v>1</v>
      </c>
      <c r="E7257" s="8" t="n">
        <v>2869</v>
      </c>
      <c r="F7257" s="0" t="n">
        <v>20</v>
      </c>
      <c r="G7257" s="8" t="n">
        <v>2295.2</v>
      </c>
      <c r="H7257" s="0" t="str">
        <f aca="false">INDEX(Products!$C:$C,MATCH(C7257,Products!$A:$A,0))</f>
        <v>Sports &amp; Fitness</v>
      </c>
      <c r="I7257" s="0" t="str">
        <f aca="false">INDEX(Orders!$D:$D,MATCH(B7257,Orders!$A:$A,0))</f>
        <v>Delivered</v>
      </c>
      <c r="J7257" s="8" t="n">
        <f aca="false">INDEX(Products!$E:$E,MATCH(C7257,Products!$A:$A,0))</f>
        <v>1957.62</v>
      </c>
      <c r="K7257" s="8" t="n">
        <f aca="false">D7257*J7257</f>
        <v>1957.62</v>
      </c>
    </row>
    <row r="7258" customFormat="false" ht="15" hidden="false" customHeight="false" outlineLevel="0" collapsed="false">
      <c r="A7258" s="0" t="s">
        <v>15026</v>
      </c>
      <c r="B7258" s="0" t="s">
        <v>6280</v>
      </c>
      <c r="C7258" s="0" t="s">
        <v>7873</v>
      </c>
      <c r="D7258" s="0" t="n">
        <v>1</v>
      </c>
      <c r="E7258" s="8" t="n">
        <v>14909</v>
      </c>
      <c r="F7258" s="0" t="n">
        <v>0</v>
      </c>
      <c r="G7258" s="8" t="n">
        <v>14909</v>
      </c>
      <c r="H7258" s="0" t="str">
        <f aca="false">INDEX(Products!$C:$C,MATCH(C7258,Products!$A:$A,0))</f>
        <v>Home &amp; Kitchen</v>
      </c>
      <c r="I7258" s="0" t="str">
        <f aca="false">INDEX(Orders!$D:$D,MATCH(B7258,Orders!$A:$A,0))</f>
        <v>Delivered</v>
      </c>
      <c r="J7258" s="8" t="n">
        <f aca="false">INDEX(Products!$E:$E,MATCH(C7258,Products!$A:$A,0))</f>
        <v>8333.87</v>
      </c>
      <c r="K7258" s="8" t="n">
        <f aca="false">D7258*J7258</f>
        <v>8333.87</v>
      </c>
    </row>
    <row r="7259" customFormat="false" ht="15" hidden="false" customHeight="false" outlineLevel="0" collapsed="false">
      <c r="A7259" s="0" t="s">
        <v>15027</v>
      </c>
      <c r="B7259" s="0" t="s">
        <v>6280</v>
      </c>
      <c r="C7259" s="0" t="s">
        <v>8127</v>
      </c>
      <c r="D7259" s="0" t="n">
        <v>1</v>
      </c>
      <c r="E7259" s="8" t="n">
        <v>1239</v>
      </c>
      <c r="F7259" s="0" t="n">
        <v>0</v>
      </c>
      <c r="G7259" s="8" t="n">
        <v>1239</v>
      </c>
      <c r="H7259" s="0" t="str">
        <f aca="false">INDEX(Products!$C:$C,MATCH(C7259,Products!$A:$A,0))</f>
        <v>Sports &amp; Fitness</v>
      </c>
      <c r="I7259" s="0" t="str">
        <f aca="false">INDEX(Orders!$D:$D,MATCH(B7259,Orders!$A:$A,0))</f>
        <v>Delivered</v>
      </c>
      <c r="J7259" s="8" t="n">
        <f aca="false">INDEX(Products!$E:$E,MATCH(C7259,Products!$A:$A,0))</f>
        <v>686.19</v>
      </c>
      <c r="K7259" s="8" t="n">
        <f aca="false">D7259*J7259</f>
        <v>686.19</v>
      </c>
    </row>
    <row r="7260" customFormat="false" ht="15" hidden="false" customHeight="false" outlineLevel="0" collapsed="false">
      <c r="A7260" s="0" t="s">
        <v>15028</v>
      </c>
      <c r="B7260" s="0" t="s">
        <v>6281</v>
      </c>
      <c r="C7260" s="0" t="s">
        <v>7846</v>
      </c>
      <c r="D7260" s="0" t="n">
        <v>1</v>
      </c>
      <c r="E7260" s="8" t="n">
        <v>34829</v>
      </c>
      <c r="F7260" s="0" t="n">
        <v>10</v>
      </c>
      <c r="G7260" s="8" t="n">
        <v>31346.1</v>
      </c>
      <c r="H7260" s="0" t="str">
        <f aca="false">INDEX(Products!$C:$C,MATCH(C7260,Products!$A:$A,0))</f>
        <v>Mobiles &amp; Accessories</v>
      </c>
      <c r="I7260" s="0" t="str">
        <f aca="false">INDEX(Orders!$D:$D,MATCH(B7260,Orders!$A:$A,0))</f>
        <v>Delivered</v>
      </c>
      <c r="J7260" s="8" t="n">
        <f aca="false">INDEX(Products!$E:$E,MATCH(C7260,Products!$A:$A,0))</f>
        <v>19331.44</v>
      </c>
      <c r="K7260" s="8" t="n">
        <f aca="false">D7260*J7260</f>
        <v>19331.44</v>
      </c>
    </row>
    <row r="7261" customFormat="false" ht="15" hidden="false" customHeight="false" outlineLevel="0" collapsed="false">
      <c r="A7261" s="0" t="s">
        <v>15029</v>
      </c>
      <c r="B7261" s="0" t="s">
        <v>6282</v>
      </c>
      <c r="C7261" s="0" t="s">
        <v>8321</v>
      </c>
      <c r="D7261" s="0" t="n">
        <v>1</v>
      </c>
      <c r="E7261" s="8" t="n">
        <v>1329</v>
      </c>
      <c r="F7261" s="0" t="n">
        <v>0</v>
      </c>
      <c r="G7261" s="8" t="n">
        <v>1329</v>
      </c>
      <c r="H7261" s="0" t="str">
        <f aca="false">INDEX(Products!$C:$C,MATCH(C7261,Products!$A:$A,0))</f>
        <v>Home &amp; Kitchen</v>
      </c>
      <c r="I7261" s="0" t="str">
        <f aca="false">INDEX(Orders!$D:$D,MATCH(B7261,Orders!$A:$A,0))</f>
        <v>Delivered</v>
      </c>
      <c r="J7261" s="8" t="n">
        <f aca="false">INDEX(Products!$E:$E,MATCH(C7261,Products!$A:$A,0))</f>
        <v>896.37</v>
      </c>
      <c r="K7261" s="8" t="n">
        <f aca="false">D7261*J7261</f>
        <v>896.37</v>
      </c>
    </row>
    <row r="7262" customFormat="false" ht="15" hidden="false" customHeight="false" outlineLevel="0" collapsed="false">
      <c r="A7262" s="0" t="s">
        <v>15030</v>
      </c>
      <c r="B7262" s="0" t="s">
        <v>6282</v>
      </c>
      <c r="C7262" s="0" t="s">
        <v>8071</v>
      </c>
      <c r="D7262" s="0" t="n">
        <v>1</v>
      </c>
      <c r="E7262" s="8" t="n">
        <v>2329</v>
      </c>
      <c r="F7262" s="0" t="n">
        <v>15</v>
      </c>
      <c r="G7262" s="8" t="n">
        <v>1979.65</v>
      </c>
      <c r="H7262" s="0" t="str">
        <f aca="false">INDEX(Products!$C:$C,MATCH(C7262,Products!$A:$A,0))</f>
        <v>Beauty &amp; Personal Care</v>
      </c>
      <c r="I7262" s="0" t="str">
        <f aca="false">INDEX(Orders!$D:$D,MATCH(B7262,Orders!$A:$A,0))</f>
        <v>Delivered</v>
      </c>
      <c r="J7262" s="8" t="n">
        <f aca="false">INDEX(Products!$E:$E,MATCH(C7262,Products!$A:$A,0))</f>
        <v>1328.17</v>
      </c>
      <c r="K7262" s="8" t="n">
        <f aca="false">D7262*J7262</f>
        <v>1328.17</v>
      </c>
    </row>
    <row r="7263" customFormat="false" ht="15" hidden="false" customHeight="false" outlineLevel="0" collapsed="false">
      <c r="A7263" s="0" t="s">
        <v>15031</v>
      </c>
      <c r="B7263" s="0" t="s">
        <v>6283</v>
      </c>
      <c r="C7263" s="0" t="s">
        <v>7688</v>
      </c>
      <c r="D7263" s="0" t="n">
        <v>1</v>
      </c>
      <c r="E7263" s="8" t="n">
        <v>3370</v>
      </c>
      <c r="F7263" s="0" t="n">
        <v>15</v>
      </c>
      <c r="G7263" s="8" t="n">
        <v>2864.5</v>
      </c>
      <c r="H7263" s="0" t="str">
        <f aca="false">INDEX(Products!$C:$C,MATCH(C7263,Products!$A:$A,0))</f>
        <v>Sports &amp; Fitness</v>
      </c>
      <c r="I7263" s="0" t="str">
        <f aca="false">INDEX(Orders!$D:$D,MATCH(B7263,Orders!$A:$A,0))</f>
        <v>Delivered</v>
      </c>
      <c r="J7263" s="8" t="n">
        <f aca="false">INDEX(Products!$E:$E,MATCH(C7263,Products!$A:$A,0))</f>
        <v>2101.83</v>
      </c>
      <c r="K7263" s="8" t="n">
        <f aca="false">D7263*J7263</f>
        <v>2101.83</v>
      </c>
    </row>
    <row r="7264" customFormat="false" ht="15" hidden="false" customHeight="false" outlineLevel="0" collapsed="false">
      <c r="A7264" s="0" t="s">
        <v>15032</v>
      </c>
      <c r="B7264" s="0" t="s">
        <v>6284</v>
      </c>
      <c r="C7264" s="0" t="s">
        <v>7839</v>
      </c>
      <c r="D7264" s="0" t="n">
        <v>1</v>
      </c>
      <c r="E7264" s="8" t="n">
        <v>9969</v>
      </c>
      <c r="F7264" s="0" t="n">
        <v>0</v>
      </c>
      <c r="G7264" s="8" t="n">
        <v>9969</v>
      </c>
      <c r="H7264" s="0" t="str">
        <f aca="false">INDEX(Products!$C:$C,MATCH(C7264,Products!$A:$A,0))</f>
        <v>Home &amp; Kitchen</v>
      </c>
      <c r="I7264" s="0" t="str">
        <f aca="false">INDEX(Orders!$D:$D,MATCH(B7264,Orders!$A:$A,0))</f>
        <v>Delivered</v>
      </c>
      <c r="J7264" s="8" t="n">
        <f aca="false">INDEX(Products!$E:$E,MATCH(C7264,Products!$A:$A,0))</f>
        <v>5962.26</v>
      </c>
      <c r="K7264" s="8" t="n">
        <f aca="false">D7264*J7264</f>
        <v>5962.26</v>
      </c>
    </row>
    <row r="7265" customFormat="false" ht="15" hidden="false" customHeight="false" outlineLevel="0" collapsed="false">
      <c r="A7265" s="0" t="s">
        <v>15033</v>
      </c>
      <c r="B7265" s="0" t="s">
        <v>6284</v>
      </c>
      <c r="C7265" s="0" t="s">
        <v>7690</v>
      </c>
      <c r="D7265" s="0" t="n">
        <v>1</v>
      </c>
      <c r="E7265" s="8" t="n">
        <v>10500</v>
      </c>
      <c r="F7265" s="0" t="n">
        <v>0</v>
      </c>
      <c r="G7265" s="8" t="n">
        <v>10500</v>
      </c>
      <c r="H7265" s="0" t="str">
        <f aca="false">INDEX(Products!$C:$C,MATCH(C7265,Products!$A:$A,0))</f>
        <v>Electronics</v>
      </c>
      <c r="I7265" s="0" t="str">
        <f aca="false">INDEX(Orders!$D:$D,MATCH(B7265,Orders!$A:$A,0))</f>
        <v>Delivered</v>
      </c>
      <c r="J7265" s="8" t="n">
        <f aca="false">INDEX(Products!$E:$E,MATCH(C7265,Products!$A:$A,0))</f>
        <v>7790.71</v>
      </c>
      <c r="K7265" s="8" t="n">
        <f aca="false">D7265*J7265</f>
        <v>7790.71</v>
      </c>
    </row>
    <row r="7266" customFormat="false" ht="15" hidden="false" customHeight="false" outlineLevel="0" collapsed="false">
      <c r="A7266" s="0" t="s">
        <v>15034</v>
      </c>
      <c r="B7266" s="0" t="s">
        <v>6285</v>
      </c>
      <c r="C7266" s="0" t="s">
        <v>7827</v>
      </c>
      <c r="D7266" s="0" t="n">
        <v>1</v>
      </c>
      <c r="E7266" s="8" t="n">
        <v>3359</v>
      </c>
      <c r="F7266" s="0" t="n">
        <v>0</v>
      </c>
      <c r="G7266" s="8" t="n">
        <v>3359</v>
      </c>
      <c r="H7266" s="0" t="str">
        <f aca="false">INDEX(Products!$C:$C,MATCH(C7266,Products!$A:$A,0))</f>
        <v>Home &amp; Kitchen</v>
      </c>
      <c r="I7266" s="0" t="str">
        <f aca="false">INDEX(Orders!$D:$D,MATCH(B7266,Orders!$A:$A,0))</f>
        <v>Delivered</v>
      </c>
      <c r="J7266" s="8" t="n">
        <f aca="false">INDEX(Products!$E:$E,MATCH(C7266,Products!$A:$A,0))</f>
        <v>1895.25</v>
      </c>
      <c r="K7266" s="8" t="n">
        <f aca="false">D7266*J7266</f>
        <v>1895.25</v>
      </c>
    </row>
    <row r="7267" customFormat="false" ht="15" hidden="false" customHeight="false" outlineLevel="0" collapsed="false">
      <c r="A7267" s="0" t="s">
        <v>15035</v>
      </c>
      <c r="B7267" s="0" t="s">
        <v>6287</v>
      </c>
      <c r="C7267" s="0" t="s">
        <v>8369</v>
      </c>
      <c r="D7267" s="0" t="n">
        <v>2</v>
      </c>
      <c r="E7267" s="8" t="n">
        <v>13339</v>
      </c>
      <c r="F7267" s="0" t="n">
        <v>10</v>
      </c>
      <c r="G7267" s="8" t="n">
        <v>24010.2</v>
      </c>
      <c r="H7267" s="0" t="str">
        <f aca="false">INDEX(Products!$C:$C,MATCH(C7267,Products!$A:$A,0))</f>
        <v>Electronics</v>
      </c>
      <c r="I7267" s="0" t="str">
        <f aca="false">INDEX(Orders!$D:$D,MATCH(B7267,Orders!$A:$A,0))</f>
        <v>Delivered</v>
      </c>
      <c r="J7267" s="8" t="n">
        <f aca="false">INDEX(Products!$E:$E,MATCH(C7267,Products!$A:$A,0))</f>
        <v>8278.32</v>
      </c>
      <c r="K7267" s="8" t="n">
        <f aca="false">D7267*J7267</f>
        <v>16556.64</v>
      </c>
    </row>
    <row r="7268" customFormat="false" ht="15" hidden="false" customHeight="false" outlineLevel="0" collapsed="false">
      <c r="A7268" s="0" t="s">
        <v>15036</v>
      </c>
      <c r="B7268" s="0" t="s">
        <v>6287</v>
      </c>
      <c r="C7268" s="0" t="s">
        <v>7682</v>
      </c>
      <c r="D7268" s="0" t="n">
        <v>1</v>
      </c>
      <c r="E7268" s="8" t="n">
        <v>2049</v>
      </c>
      <c r="F7268" s="0" t="n">
        <v>0</v>
      </c>
      <c r="G7268" s="8" t="n">
        <v>2049</v>
      </c>
      <c r="H7268" s="0" t="str">
        <f aca="false">INDEX(Products!$C:$C,MATCH(C7268,Products!$A:$A,0))</f>
        <v>Fashion</v>
      </c>
      <c r="I7268" s="0" t="str">
        <f aca="false">INDEX(Orders!$D:$D,MATCH(B7268,Orders!$A:$A,0))</f>
        <v>Delivered</v>
      </c>
      <c r="J7268" s="8" t="n">
        <f aca="false">INDEX(Products!$E:$E,MATCH(C7268,Products!$A:$A,0))</f>
        <v>1504.28</v>
      </c>
      <c r="K7268" s="8" t="n">
        <f aca="false">D7268*J7268</f>
        <v>1504.28</v>
      </c>
    </row>
    <row r="7269" customFormat="false" ht="15" hidden="false" customHeight="false" outlineLevel="0" collapsed="false">
      <c r="A7269" s="0" t="s">
        <v>15037</v>
      </c>
      <c r="B7269" s="0" t="s">
        <v>6288</v>
      </c>
      <c r="C7269" s="0" t="s">
        <v>7642</v>
      </c>
      <c r="D7269" s="0" t="n">
        <v>1</v>
      </c>
      <c r="E7269" s="8" t="n">
        <v>15499</v>
      </c>
      <c r="F7269" s="0" t="n">
        <v>10</v>
      </c>
      <c r="G7269" s="8" t="n">
        <v>13949.1</v>
      </c>
      <c r="H7269" s="0" t="str">
        <f aca="false">INDEX(Products!$C:$C,MATCH(C7269,Products!$A:$A,0))</f>
        <v>Electronics</v>
      </c>
      <c r="I7269" s="0" t="str">
        <f aca="false">INDEX(Orders!$D:$D,MATCH(B7269,Orders!$A:$A,0))</f>
        <v>Delivered</v>
      </c>
      <c r="J7269" s="8" t="n">
        <f aca="false">INDEX(Products!$E:$E,MATCH(C7269,Products!$A:$A,0))</f>
        <v>11174.87</v>
      </c>
      <c r="K7269" s="8" t="n">
        <f aca="false">D7269*J7269</f>
        <v>11174.87</v>
      </c>
    </row>
    <row r="7270" customFormat="false" ht="15" hidden="false" customHeight="false" outlineLevel="0" collapsed="false">
      <c r="A7270" s="0" t="s">
        <v>15038</v>
      </c>
      <c r="B7270" s="0" t="s">
        <v>6289</v>
      </c>
      <c r="C7270" s="0" t="s">
        <v>7694</v>
      </c>
      <c r="D7270" s="0" t="n">
        <v>1</v>
      </c>
      <c r="E7270" s="8" t="n">
        <v>14329</v>
      </c>
      <c r="F7270" s="0" t="n">
        <v>0</v>
      </c>
      <c r="G7270" s="8" t="n">
        <v>14329</v>
      </c>
      <c r="H7270" s="0" t="str">
        <f aca="false">INDEX(Products!$C:$C,MATCH(C7270,Products!$A:$A,0))</f>
        <v>Home &amp; Kitchen</v>
      </c>
      <c r="I7270" s="0" t="str">
        <f aca="false">INDEX(Orders!$D:$D,MATCH(B7270,Orders!$A:$A,0))</f>
        <v>Cancelled</v>
      </c>
      <c r="J7270" s="8" t="n">
        <f aca="false">INDEX(Products!$E:$E,MATCH(C7270,Products!$A:$A,0))</f>
        <v>10731.9</v>
      </c>
      <c r="K7270" s="8" t="n">
        <f aca="false">D7270*J7270</f>
        <v>10731.9</v>
      </c>
    </row>
    <row r="7271" customFormat="false" ht="15" hidden="false" customHeight="false" outlineLevel="0" collapsed="false">
      <c r="A7271" s="0" t="s">
        <v>15039</v>
      </c>
      <c r="B7271" s="0" t="s">
        <v>6291</v>
      </c>
      <c r="C7271" s="0" t="s">
        <v>7622</v>
      </c>
      <c r="D7271" s="0" t="n">
        <v>2</v>
      </c>
      <c r="E7271" s="8" t="n">
        <v>1549</v>
      </c>
      <c r="F7271" s="0" t="n">
        <v>20</v>
      </c>
      <c r="G7271" s="8" t="n">
        <v>2478.4</v>
      </c>
      <c r="H7271" s="0" t="str">
        <f aca="false">INDEX(Products!$C:$C,MATCH(C7271,Products!$A:$A,0))</f>
        <v>Beauty &amp; Personal Care</v>
      </c>
      <c r="I7271" s="0" t="str">
        <f aca="false">INDEX(Orders!$D:$D,MATCH(B7271,Orders!$A:$A,0))</f>
        <v>Delivered</v>
      </c>
      <c r="J7271" s="8" t="n">
        <f aca="false">INDEX(Products!$E:$E,MATCH(C7271,Products!$A:$A,0))</f>
        <v>915.36</v>
      </c>
      <c r="K7271" s="8" t="n">
        <f aca="false">D7271*J7271</f>
        <v>1830.72</v>
      </c>
    </row>
    <row r="7272" customFormat="false" ht="15" hidden="false" customHeight="false" outlineLevel="0" collapsed="false">
      <c r="A7272" s="0" t="s">
        <v>15040</v>
      </c>
      <c r="B7272" s="0" t="s">
        <v>6291</v>
      </c>
      <c r="C7272" s="0" t="s">
        <v>7771</v>
      </c>
      <c r="D7272" s="0" t="n">
        <v>2</v>
      </c>
      <c r="E7272" s="8" t="n">
        <v>3619</v>
      </c>
      <c r="F7272" s="0" t="n">
        <v>0</v>
      </c>
      <c r="G7272" s="8" t="n">
        <v>7238</v>
      </c>
      <c r="H7272" s="0" t="str">
        <f aca="false">INDEX(Products!$C:$C,MATCH(C7272,Products!$A:$A,0))</f>
        <v>Fashion</v>
      </c>
      <c r="I7272" s="0" t="str">
        <f aca="false">INDEX(Orders!$D:$D,MATCH(B7272,Orders!$A:$A,0))</f>
        <v>Delivered</v>
      </c>
      <c r="J7272" s="8" t="n">
        <f aca="false">INDEX(Products!$E:$E,MATCH(C7272,Products!$A:$A,0))</f>
        <v>2299.95</v>
      </c>
      <c r="K7272" s="8" t="n">
        <f aca="false">D7272*J7272</f>
        <v>4599.9</v>
      </c>
    </row>
    <row r="7273" customFormat="false" ht="15" hidden="false" customHeight="false" outlineLevel="0" collapsed="false">
      <c r="A7273" s="0" t="s">
        <v>15041</v>
      </c>
      <c r="B7273" s="0" t="s">
        <v>6292</v>
      </c>
      <c r="C7273" s="0" t="s">
        <v>8221</v>
      </c>
      <c r="D7273" s="0" t="n">
        <v>1</v>
      </c>
      <c r="E7273" s="8" t="n">
        <v>31819</v>
      </c>
      <c r="F7273" s="0" t="n">
        <v>5</v>
      </c>
      <c r="G7273" s="8" t="n">
        <v>30228.05</v>
      </c>
      <c r="H7273" s="0" t="str">
        <f aca="false">INDEX(Products!$C:$C,MATCH(C7273,Products!$A:$A,0))</f>
        <v>Furniture</v>
      </c>
      <c r="I7273" s="0" t="str">
        <f aca="false">INDEX(Orders!$D:$D,MATCH(B7273,Orders!$A:$A,0))</f>
        <v>Delivered</v>
      </c>
      <c r="J7273" s="8" t="n">
        <f aca="false">INDEX(Products!$E:$E,MATCH(C7273,Products!$A:$A,0))</f>
        <v>17577.81</v>
      </c>
      <c r="K7273" s="8" t="n">
        <f aca="false">D7273*J7273</f>
        <v>17577.81</v>
      </c>
    </row>
    <row r="7274" customFormat="false" ht="15" hidden="false" customHeight="false" outlineLevel="0" collapsed="false">
      <c r="A7274" s="0" t="s">
        <v>15042</v>
      </c>
      <c r="B7274" s="0" t="s">
        <v>6294</v>
      </c>
      <c r="C7274" s="0" t="s">
        <v>7829</v>
      </c>
      <c r="D7274" s="0" t="n">
        <v>1</v>
      </c>
      <c r="E7274" s="8" t="n">
        <v>3150</v>
      </c>
      <c r="F7274" s="0" t="n">
        <v>5</v>
      </c>
      <c r="G7274" s="8" t="n">
        <v>2992.5</v>
      </c>
      <c r="H7274" s="0" t="str">
        <f aca="false">INDEX(Products!$C:$C,MATCH(C7274,Products!$A:$A,0))</f>
        <v>Home &amp; Kitchen</v>
      </c>
      <c r="I7274" s="0" t="str">
        <f aca="false">INDEX(Orders!$D:$D,MATCH(B7274,Orders!$A:$A,0))</f>
        <v>Delivered</v>
      </c>
      <c r="J7274" s="8" t="n">
        <f aca="false">INDEX(Products!$E:$E,MATCH(C7274,Products!$A:$A,0))</f>
        <v>2285.31</v>
      </c>
      <c r="K7274" s="8" t="n">
        <f aca="false">D7274*J7274</f>
        <v>2285.31</v>
      </c>
    </row>
    <row r="7275" customFormat="false" ht="15" hidden="false" customHeight="false" outlineLevel="0" collapsed="false">
      <c r="A7275" s="0" t="s">
        <v>15043</v>
      </c>
      <c r="B7275" s="0" t="s">
        <v>6295</v>
      </c>
      <c r="C7275" s="0" t="s">
        <v>7953</v>
      </c>
      <c r="D7275" s="0" t="n">
        <v>2</v>
      </c>
      <c r="E7275" s="8" t="n">
        <v>739</v>
      </c>
      <c r="F7275" s="0" t="n">
        <v>10</v>
      </c>
      <c r="G7275" s="8" t="n">
        <v>1330.2</v>
      </c>
      <c r="H7275" s="0" t="str">
        <f aca="false">INDEX(Products!$C:$C,MATCH(C7275,Products!$A:$A,0))</f>
        <v>Beauty &amp; Personal Care</v>
      </c>
      <c r="I7275" s="0" t="str">
        <f aca="false">INDEX(Orders!$D:$D,MATCH(B7275,Orders!$A:$A,0))</f>
        <v>Delivered</v>
      </c>
      <c r="J7275" s="8" t="n">
        <f aca="false">INDEX(Products!$E:$E,MATCH(C7275,Products!$A:$A,0))</f>
        <v>477.84</v>
      </c>
      <c r="K7275" s="8" t="n">
        <f aca="false">D7275*J7275</f>
        <v>955.68</v>
      </c>
    </row>
    <row r="7276" customFormat="false" ht="15" hidden="false" customHeight="false" outlineLevel="0" collapsed="false">
      <c r="A7276" s="0" t="s">
        <v>15044</v>
      </c>
      <c r="B7276" s="0" t="s">
        <v>6296</v>
      </c>
      <c r="C7276" s="0" t="s">
        <v>7686</v>
      </c>
      <c r="D7276" s="0" t="n">
        <v>1</v>
      </c>
      <c r="E7276" s="8" t="n">
        <v>11089</v>
      </c>
      <c r="F7276" s="0" t="n">
        <v>5</v>
      </c>
      <c r="G7276" s="8" t="n">
        <v>10534.55</v>
      </c>
      <c r="H7276" s="0" t="str">
        <f aca="false">INDEX(Products!$C:$C,MATCH(C7276,Products!$A:$A,0))</f>
        <v>Home &amp; Kitchen</v>
      </c>
      <c r="I7276" s="0" t="str">
        <f aca="false">INDEX(Orders!$D:$D,MATCH(B7276,Orders!$A:$A,0))</f>
        <v>Returned</v>
      </c>
      <c r="J7276" s="8" t="n">
        <f aca="false">INDEX(Products!$E:$E,MATCH(C7276,Products!$A:$A,0))</f>
        <v>6310.53</v>
      </c>
      <c r="K7276" s="8" t="n">
        <f aca="false">D7276*J7276</f>
        <v>6310.53</v>
      </c>
    </row>
    <row r="7277" customFormat="false" ht="15" hidden="false" customHeight="false" outlineLevel="0" collapsed="false">
      <c r="A7277" s="0" t="s">
        <v>15045</v>
      </c>
      <c r="B7277" s="0" t="s">
        <v>6298</v>
      </c>
      <c r="C7277" s="0" t="s">
        <v>8118</v>
      </c>
      <c r="D7277" s="0" t="n">
        <v>1</v>
      </c>
      <c r="E7277" s="8" t="n">
        <v>2909</v>
      </c>
      <c r="F7277" s="0" t="n">
        <v>0</v>
      </c>
      <c r="G7277" s="8" t="n">
        <v>2909</v>
      </c>
      <c r="H7277" s="0" t="str">
        <f aca="false">INDEX(Products!$C:$C,MATCH(C7277,Products!$A:$A,0))</f>
        <v>Beauty &amp; Personal Care</v>
      </c>
      <c r="I7277" s="0" t="str">
        <f aca="false">INDEX(Orders!$D:$D,MATCH(B7277,Orders!$A:$A,0))</f>
        <v>Delivered</v>
      </c>
      <c r="J7277" s="8" t="n">
        <f aca="false">INDEX(Products!$E:$E,MATCH(C7277,Products!$A:$A,0))</f>
        <v>1624.63</v>
      </c>
      <c r="K7277" s="8" t="n">
        <f aca="false">D7277*J7277</f>
        <v>1624.63</v>
      </c>
    </row>
    <row r="7278" customFormat="false" ht="15" hidden="false" customHeight="false" outlineLevel="0" collapsed="false">
      <c r="A7278" s="0" t="s">
        <v>15046</v>
      </c>
      <c r="B7278" s="0" t="s">
        <v>6299</v>
      </c>
      <c r="C7278" s="0" t="s">
        <v>7999</v>
      </c>
      <c r="D7278" s="0" t="n">
        <v>1</v>
      </c>
      <c r="E7278" s="8" t="n">
        <v>2810</v>
      </c>
      <c r="F7278" s="0" t="n">
        <v>15</v>
      </c>
      <c r="G7278" s="8" t="n">
        <v>2388.5</v>
      </c>
      <c r="H7278" s="0" t="str">
        <f aca="false">INDEX(Products!$C:$C,MATCH(C7278,Products!$A:$A,0))</f>
        <v>Toys &amp; Baby Care</v>
      </c>
      <c r="I7278" s="0" t="str">
        <f aca="false">INDEX(Orders!$D:$D,MATCH(B7278,Orders!$A:$A,0))</f>
        <v>Delivered</v>
      </c>
      <c r="J7278" s="8" t="n">
        <f aca="false">INDEX(Products!$E:$E,MATCH(C7278,Products!$A:$A,0))</f>
        <v>1582.85</v>
      </c>
      <c r="K7278" s="8" t="n">
        <f aca="false">D7278*J7278</f>
        <v>1582.85</v>
      </c>
    </row>
    <row r="7279" customFormat="false" ht="15" hidden="false" customHeight="false" outlineLevel="0" collapsed="false">
      <c r="A7279" s="0" t="s">
        <v>15047</v>
      </c>
      <c r="B7279" s="0" t="s">
        <v>6299</v>
      </c>
      <c r="C7279" s="0" t="s">
        <v>7668</v>
      </c>
      <c r="D7279" s="0" t="n">
        <v>2</v>
      </c>
      <c r="E7279" s="8" t="n">
        <v>2809</v>
      </c>
      <c r="F7279" s="0" t="n">
        <v>5</v>
      </c>
      <c r="G7279" s="8" t="n">
        <v>5337.1</v>
      </c>
      <c r="H7279" s="0" t="str">
        <f aca="false">INDEX(Products!$C:$C,MATCH(C7279,Products!$A:$A,0))</f>
        <v>Beauty &amp; Personal Care</v>
      </c>
      <c r="I7279" s="0" t="str">
        <f aca="false">INDEX(Orders!$D:$D,MATCH(B7279,Orders!$A:$A,0))</f>
        <v>Delivered</v>
      </c>
      <c r="J7279" s="8" t="n">
        <f aca="false">INDEX(Products!$E:$E,MATCH(C7279,Products!$A:$A,0))</f>
        <v>1850.71</v>
      </c>
      <c r="K7279" s="8" t="n">
        <f aca="false">D7279*J7279</f>
        <v>3701.42</v>
      </c>
    </row>
    <row r="7280" customFormat="false" ht="15" hidden="false" customHeight="false" outlineLevel="0" collapsed="false">
      <c r="A7280" s="0" t="s">
        <v>15048</v>
      </c>
      <c r="B7280" s="0" t="s">
        <v>6300</v>
      </c>
      <c r="C7280" s="0" t="s">
        <v>7990</v>
      </c>
      <c r="D7280" s="0" t="n">
        <v>2</v>
      </c>
      <c r="E7280" s="8" t="n">
        <v>25780</v>
      </c>
      <c r="F7280" s="0" t="n">
        <v>0</v>
      </c>
      <c r="G7280" s="8" t="n">
        <v>51560</v>
      </c>
      <c r="H7280" s="0" t="str">
        <f aca="false">INDEX(Products!$C:$C,MATCH(C7280,Products!$A:$A,0))</f>
        <v>Electronics</v>
      </c>
      <c r="I7280" s="0" t="str">
        <f aca="false">INDEX(Orders!$D:$D,MATCH(B7280,Orders!$A:$A,0))</f>
        <v>Delivered</v>
      </c>
      <c r="J7280" s="8" t="n">
        <f aca="false">INDEX(Products!$E:$E,MATCH(C7280,Products!$A:$A,0))</f>
        <v>18157.51</v>
      </c>
      <c r="K7280" s="8" t="n">
        <f aca="false">D7280*J7280</f>
        <v>36315.02</v>
      </c>
    </row>
    <row r="7281" customFormat="false" ht="15" hidden="false" customHeight="false" outlineLevel="0" collapsed="false">
      <c r="A7281" s="0" t="s">
        <v>15049</v>
      </c>
      <c r="B7281" s="0" t="s">
        <v>6301</v>
      </c>
      <c r="C7281" s="0" t="s">
        <v>8221</v>
      </c>
      <c r="D7281" s="0" t="n">
        <v>1</v>
      </c>
      <c r="E7281" s="8" t="n">
        <v>31819</v>
      </c>
      <c r="F7281" s="0" t="n">
        <v>0</v>
      </c>
      <c r="G7281" s="8" t="n">
        <v>31819</v>
      </c>
      <c r="H7281" s="0" t="str">
        <f aca="false">INDEX(Products!$C:$C,MATCH(C7281,Products!$A:$A,0))</f>
        <v>Furniture</v>
      </c>
      <c r="I7281" s="0" t="str">
        <f aca="false">INDEX(Orders!$D:$D,MATCH(B7281,Orders!$A:$A,0))</f>
        <v>Delivered</v>
      </c>
      <c r="J7281" s="8" t="n">
        <f aca="false">INDEX(Products!$E:$E,MATCH(C7281,Products!$A:$A,0))</f>
        <v>17577.81</v>
      </c>
      <c r="K7281" s="8" t="n">
        <f aca="false">D7281*J7281</f>
        <v>17577.81</v>
      </c>
    </row>
    <row r="7282" customFormat="false" ht="15" hidden="false" customHeight="false" outlineLevel="0" collapsed="false">
      <c r="A7282" s="0" t="s">
        <v>15050</v>
      </c>
      <c r="B7282" s="0" t="s">
        <v>6302</v>
      </c>
      <c r="C7282" s="0" t="s">
        <v>7657</v>
      </c>
      <c r="D7282" s="0" t="n">
        <v>3</v>
      </c>
      <c r="E7282" s="8" t="n">
        <v>2549</v>
      </c>
      <c r="F7282" s="0" t="n">
        <v>15</v>
      </c>
      <c r="G7282" s="8" t="n">
        <v>6499.95</v>
      </c>
      <c r="H7282" s="0" t="str">
        <f aca="false">INDEX(Products!$C:$C,MATCH(C7282,Products!$A:$A,0))</f>
        <v>Beauty &amp; Personal Care</v>
      </c>
      <c r="I7282" s="0" t="str">
        <f aca="false">INDEX(Orders!$D:$D,MATCH(B7282,Orders!$A:$A,0))</f>
        <v>Delivered</v>
      </c>
      <c r="J7282" s="8" t="n">
        <f aca="false">INDEX(Products!$E:$E,MATCH(C7282,Products!$A:$A,0))</f>
        <v>1757.39</v>
      </c>
      <c r="K7282" s="8" t="n">
        <f aca="false">D7282*J7282</f>
        <v>5272.17</v>
      </c>
    </row>
    <row r="7283" customFormat="false" ht="15" hidden="false" customHeight="false" outlineLevel="0" collapsed="false">
      <c r="A7283" s="0" t="s">
        <v>15051</v>
      </c>
      <c r="B7283" s="0" t="s">
        <v>6303</v>
      </c>
      <c r="C7283" s="0" t="s">
        <v>7603</v>
      </c>
      <c r="D7283" s="0" t="n">
        <v>1</v>
      </c>
      <c r="E7283" s="8" t="n">
        <v>20939</v>
      </c>
      <c r="F7283" s="0" t="n">
        <v>30</v>
      </c>
      <c r="G7283" s="8" t="n">
        <v>14657.3</v>
      </c>
      <c r="H7283" s="0" t="str">
        <f aca="false">INDEX(Products!$C:$C,MATCH(C7283,Products!$A:$A,0))</f>
        <v>Mobiles &amp; Accessories</v>
      </c>
      <c r="I7283" s="0" t="str">
        <f aca="false">INDEX(Orders!$D:$D,MATCH(B7283,Orders!$A:$A,0))</f>
        <v>Delivered</v>
      </c>
      <c r="J7283" s="8" t="n">
        <f aca="false">INDEX(Products!$E:$E,MATCH(C7283,Products!$A:$A,0))</f>
        <v>12008.73</v>
      </c>
      <c r="K7283" s="8" t="n">
        <f aca="false">D7283*J7283</f>
        <v>12008.73</v>
      </c>
    </row>
    <row r="7284" customFormat="false" ht="15" hidden="false" customHeight="false" outlineLevel="0" collapsed="false">
      <c r="A7284" s="0" t="s">
        <v>15052</v>
      </c>
      <c r="B7284" s="0" t="s">
        <v>6304</v>
      </c>
      <c r="C7284" s="0" t="s">
        <v>8197</v>
      </c>
      <c r="D7284" s="0" t="n">
        <v>2</v>
      </c>
      <c r="E7284" s="8" t="n">
        <v>10919</v>
      </c>
      <c r="F7284" s="0" t="n">
        <v>5</v>
      </c>
      <c r="G7284" s="8" t="n">
        <v>20746.1</v>
      </c>
      <c r="H7284" s="0" t="str">
        <f aca="false">INDEX(Products!$C:$C,MATCH(C7284,Products!$A:$A,0))</f>
        <v>Home &amp; Kitchen</v>
      </c>
      <c r="I7284" s="0" t="str">
        <f aca="false">INDEX(Orders!$D:$D,MATCH(B7284,Orders!$A:$A,0))</f>
        <v>Delivered</v>
      </c>
      <c r="J7284" s="8" t="n">
        <f aca="false">INDEX(Products!$E:$E,MATCH(C7284,Products!$A:$A,0))</f>
        <v>6025.22</v>
      </c>
      <c r="K7284" s="8" t="n">
        <f aca="false">D7284*J7284</f>
        <v>12050.44</v>
      </c>
    </row>
    <row r="7285" customFormat="false" ht="15" hidden="false" customHeight="false" outlineLevel="0" collapsed="false">
      <c r="A7285" s="0" t="s">
        <v>15053</v>
      </c>
      <c r="B7285" s="0" t="s">
        <v>6305</v>
      </c>
      <c r="C7285" s="0" t="s">
        <v>7980</v>
      </c>
      <c r="D7285" s="0" t="n">
        <v>1</v>
      </c>
      <c r="E7285" s="8" t="n">
        <v>42589</v>
      </c>
      <c r="F7285" s="0" t="n">
        <v>20</v>
      </c>
      <c r="G7285" s="8" t="n">
        <v>34071.2</v>
      </c>
      <c r="H7285" s="0" t="str">
        <f aca="false">INDEX(Products!$C:$C,MATCH(C7285,Products!$A:$A,0))</f>
        <v>Electronics</v>
      </c>
      <c r="I7285" s="0" t="str">
        <f aca="false">INDEX(Orders!$D:$D,MATCH(B7285,Orders!$A:$A,0))</f>
        <v>Delivered</v>
      </c>
      <c r="J7285" s="8" t="n">
        <f aca="false">INDEX(Products!$E:$E,MATCH(C7285,Products!$A:$A,0))</f>
        <v>28890.12</v>
      </c>
      <c r="K7285" s="8" t="n">
        <f aca="false">D7285*J7285</f>
        <v>28890.12</v>
      </c>
    </row>
    <row r="7286" customFormat="false" ht="15" hidden="false" customHeight="false" outlineLevel="0" collapsed="false">
      <c r="A7286" s="0" t="s">
        <v>15054</v>
      </c>
      <c r="B7286" s="0" t="s">
        <v>6306</v>
      </c>
      <c r="C7286" s="0" t="s">
        <v>7634</v>
      </c>
      <c r="D7286" s="0" t="n">
        <v>1</v>
      </c>
      <c r="E7286" s="8" t="n">
        <v>3819</v>
      </c>
      <c r="F7286" s="0" t="n">
        <v>15</v>
      </c>
      <c r="G7286" s="8" t="n">
        <v>3246.15</v>
      </c>
      <c r="H7286" s="0" t="str">
        <f aca="false">INDEX(Products!$C:$C,MATCH(C7286,Products!$A:$A,0))</f>
        <v>Fashion</v>
      </c>
      <c r="I7286" s="0" t="str">
        <f aca="false">INDEX(Orders!$D:$D,MATCH(B7286,Orders!$A:$A,0))</f>
        <v>Cancelled</v>
      </c>
      <c r="J7286" s="8" t="n">
        <f aca="false">INDEX(Products!$E:$E,MATCH(C7286,Products!$A:$A,0))</f>
        <v>2638.59</v>
      </c>
      <c r="K7286" s="8" t="n">
        <f aca="false">D7286*J7286</f>
        <v>2638.59</v>
      </c>
    </row>
    <row r="7287" customFormat="false" ht="15" hidden="false" customHeight="false" outlineLevel="0" collapsed="false">
      <c r="A7287" s="0" t="s">
        <v>15055</v>
      </c>
      <c r="B7287" s="0" t="s">
        <v>6307</v>
      </c>
      <c r="C7287" s="0" t="s">
        <v>7636</v>
      </c>
      <c r="D7287" s="0" t="n">
        <v>1</v>
      </c>
      <c r="E7287" s="8" t="n">
        <v>10879</v>
      </c>
      <c r="F7287" s="0" t="n">
        <v>0</v>
      </c>
      <c r="G7287" s="8" t="n">
        <v>10879</v>
      </c>
      <c r="H7287" s="0" t="str">
        <f aca="false">INDEX(Products!$C:$C,MATCH(C7287,Products!$A:$A,0))</f>
        <v>Home &amp; Kitchen</v>
      </c>
      <c r="I7287" s="0" t="str">
        <f aca="false">INDEX(Orders!$D:$D,MATCH(B7287,Orders!$A:$A,0))</f>
        <v>Delivered</v>
      </c>
      <c r="J7287" s="8" t="n">
        <f aca="false">INDEX(Products!$E:$E,MATCH(C7287,Products!$A:$A,0))</f>
        <v>7860.38</v>
      </c>
      <c r="K7287" s="8" t="n">
        <f aca="false">D7287*J7287</f>
        <v>7860.38</v>
      </c>
    </row>
    <row r="7288" customFormat="false" ht="15" hidden="false" customHeight="false" outlineLevel="0" collapsed="false">
      <c r="A7288" s="0" t="s">
        <v>15056</v>
      </c>
      <c r="B7288" s="0" t="s">
        <v>6308</v>
      </c>
      <c r="C7288" s="0" t="s">
        <v>7764</v>
      </c>
      <c r="D7288" s="0" t="n">
        <v>3</v>
      </c>
      <c r="E7288" s="8" t="n">
        <v>719</v>
      </c>
      <c r="F7288" s="0" t="n">
        <v>0</v>
      </c>
      <c r="G7288" s="8" t="n">
        <v>2157</v>
      </c>
      <c r="H7288" s="0" t="str">
        <f aca="false">INDEX(Products!$C:$C,MATCH(C7288,Products!$A:$A,0))</f>
        <v>Fashion</v>
      </c>
      <c r="I7288" s="0" t="str">
        <f aca="false">INDEX(Orders!$D:$D,MATCH(B7288,Orders!$A:$A,0))</f>
        <v>Delivered</v>
      </c>
      <c r="J7288" s="8" t="n">
        <f aca="false">INDEX(Products!$E:$E,MATCH(C7288,Products!$A:$A,0))</f>
        <v>508.15</v>
      </c>
      <c r="K7288" s="8" t="n">
        <f aca="false">D7288*J7288</f>
        <v>1524.45</v>
      </c>
    </row>
    <row r="7289" customFormat="false" ht="15" hidden="false" customHeight="false" outlineLevel="0" collapsed="false">
      <c r="A7289" s="0" t="s">
        <v>15057</v>
      </c>
      <c r="B7289" s="0" t="s">
        <v>6309</v>
      </c>
      <c r="C7289" s="0" t="s">
        <v>7910</v>
      </c>
      <c r="D7289" s="0" t="n">
        <v>2</v>
      </c>
      <c r="E7289" s="8" t="n">
        <v>1649</v>
      </c>
      <c r="F7289" s="0" t="n">
        <v>10</v>
      </c>
      <c r="G7289" s="8" t="n">
        <v>2968.2</v>
      </c>
      <c r="H7289" s="0" t="str">
        <f aca="false">INDEX(Products!$C:$C,MATCH(C7289,Products!$A:$A,0))</f>
        <v>Fashion</v>
      </c>
      <c r="I7289" s="0" t="str">
        <f aca="false">INDEX(Orders!$D:$D,MATCH(B7289,Orders!$A:$A,0))</f>
        <v>Delivered</v>
      </c>
      <c r="J7289" s="8" t="n">
        <f aca="false">INDEX(Products!$E:$E,MATCH(C7289,Products!$A:$A,0))</f>
        <v>1049.68</v>
      </c>
      <c r="K7289" s="8" t="n">
        <f aca="false">D7289*J7289</f>
        <v>2099.36</v>
      </c>
    </row>
    <row r="7290" customFormat="false" ht="15" hidden="false" customHeight="false" outlineLevel="0" collapsed="false">
      <c r="A7290" s="0" t="s">
        <v>15058</v>
      </c>
      <c r="B7290" s="0" t="s">
        <v>6310</v>
      </c>
      <c r="C7290" s="0" t="s">
        <v>7920</v>
      </c>
      <c r="D7290" s="0" t="n">
        <v>1</v>
      </c>
      <c r="E7290" s="8" t="n">
        <v>1279</v>
      </c>
      <c r="F7290" s="0" t="n">
        <v>5</v>
      </c>
      <c r="G7290" s="8" t="n">
        <v>1215.05</v>
      </c>
      <c r="H7290" s="0" t="str">
        <f aca="false">INDEX(Products!$C:$C,MATCH(C7290,Products!$A:$A,0))</f>
        <v>Books</v>
      </c>
      <c r="I7290" s="0" t="str">
        <f aca="false">INDEX(Orders!$D:$D,MATCH(B7290,Orders!$A:$A,0))</f>
        <v>Delivered</v>
      </c>
      <c r="J7290" s="8" t="n">
        <f aca="false">INDEX(Products!$E:$E,MATCH(C7290,Products!$A:$A,0))</f>
        <v>917.25</v>
      </c>
      <c r="K7290" s="8" t="n">
        <f aca="false">D7290*J7290</f>
        <v>917.25</v>
      </c>
    </row>
    <row r="7291" customFormat="false" ht="15" hidden="false" customHeight="false" outlineLevel="0" collapsed="false">
      <c r="A7291" s="0" t="s">
        <v>15059</v>
      </c>
      <c r="B7291" s="0" t="s">
        <v>6310</v>
      </c>
      <c r="C7291" s="0" t="s">
        <v>7814</v>
      </c>
      <c r="D7291" s="0" t="n">
        <v>1</v>
      </c>
      <c r="E7291" s="8" t="n">
        <v>360</v>
      </c>
      <c r="F7291" s="0" t="n">
        <v>0</v>
      </c>
      <c r="G7291" s="8" t="n">
        <v>360</v>
      </c>
      <c r="H7291" s="0" t="str">
        <f aca="false">INDEX(Products!$C:$C,MATCH(C7291,Products!$A:$A,0))</f>
        <v>Grocery</v>
      </c>
      <c r="I7291" s="0" t="str">
        <f aca="false">INDEX(Orders!$D:$D,MATCH(B7291,Orders!$A:$A,0))</f>
        <v>Delivered</v>
      </c>
      <c r="J7291" s="8" t="n">
        <f aca="false">INDEX(Products!$E:$E,MATCH(C7291,Products!$A:$A,0))</f>
        <v>220.3</v>
      </c>
      <c r="K7291" s="8" t="n">
        <f aca="false">D7291*J7291</f>
        <v>220.3</v>
      </c>
    </row>
    <row r="7292" customFormat="false" ht="15" hidden="false" customHeight="false" outlineLevel="0" collapsed="false">
      <c r="A7292" s="0" t="s">
        <v>15060</v>
      </c>
      <c r="B7292" s="0" t="s">
        <v>6311</v>
      </c>
      <c r="C7292" s="0" t="s">
        <v>7593</v>
      </c>
      <c r="D7292" s="0" t="n">
        <v>1</v>
      </c>
      <c r="E7292" s="8" t="n">
        <v>12159</v>
      </c>
      <c r="F7292" s="0" t="n">
        <v>15</v>
      </c>
      <c r="G7292" s="8" t="n">
        <v>10335.15</v>
      </c>
      <c r="H7292" s="0" t="str">
        <f aca="false">INDEX(Products!$C:$C,MATCH(C7292,Products!$A:$A,0))</f>
        <v>Mobiles &amp; Accessories</v>
      </c>
      <c r="I7292" s="0" t="str">
        <f aca="false">INDEX(Orders!$D:$D,MATCH(B7292,Orders!$A:$A,0))</f>
        <v>Delivered</v>
      </c>
      <c r="J7292" s="8" t="n">
        <f aca="false">INDEX(Products!$E:$E,MATCH(C7292,Products!$A:$A,0))</f>
        <v>8791.68</v>
      </c>
      <c r="K7292" s="8" t="n">
        <f aca="false">D7292*J7292</f>
        <v>8791.68</v>
      </c>
    </row>
    <row r="7293" customFormat="false" ht="15" hidden="false" customHeight="false" outlineLevel="0" collapsed="false">
      <c r="A7293" s="0" t="s">
        <v>15061</v>
      </c>
      <c r="B7293" s="0" t="s">
        <v>6312</v>
      </c>
      <c r="C7293" s="0" t="s">
        <v>7876</v>
      </c>
      <c r="D7293" s="0" t="n">
        <v>1</v>
      </c>
      <c r="E7293" s="8" t="n">
        <v>2169</v>
      </c>
      <c r="F7293" s="0" t="n">
        <v>10</v>
      </c>
      <c r="G7293" s="8" t="n">
        <v>1952.1</v>
      </c>
      <c r="H7293" s="0" t="str">
        <f aca="false">INDEX(Products!$C:$C,MATCH(C7293,Products!$A:$A,0))</f>
        <v>Fashion</v>
      </c>
      <c r="I7293" s="0" t="str">
        <f aca="false">INDEX(Orders!$D:$D,MATCH(B7293,Orders!$A:$A,0))</f>
        <v>Delivered</v>
      </c>
      <c r="J7293" s="8" t="n">
        <f aca="false">INDEX(Products!$E:$E,MATCH(C7293,Products!$A:$A,0))</f>
        <v>1541.52</v>
      </c>
      <c r="K7293" s="8" t="n">
        <f aca="false">D7293*J7293</f>
        <v>1541.52</v>
      </c>
    </row>
    <row r="7294" customFormat="false" ht="15" hidden="false" customHeight="false" outlineLevel="0" collapsed="false">
      <c r="A7294" s="0" t="s">
        <v>15062</v>
      </c>
      <c r="B7294" s="0" t="s">
        <v>6312</v>
      </c>
      <c r="C7294" s="0" t="s">
        <v>8152</v>
      </c>
      <c r="D7294" s="0" t="n">
        <v>1</v>
      </c>
      <c r="E7294" s="8" t="n">
        <v>3759</v>
      </c>
      <c r="F7294" s="0" t="n">
        <v>0</v>
      </c>
      <c r="G7294" s="8" t="n">
        <v>3759</v>
      </c>
      <c r="H7294" s="0" t="str">
        <f aca="false">INDEX(Products!$C:$C,MATCH(C7294,Products!$A:$A,0))</f>
        <v>Fashion</v>
      </c>
      <c r="I7294" s="0" t="str">
        <f aca="false">INDEX(Orders!$D:$D,MATCH(B7294,Orders!$A:$A,0))</f>
        <v>Delivered</v>
      </c>
      <c r="J7294" s="8" t="n">
        <f aca="false">INDEX(Products!$E:$E,MATCH(C7294,Products!$A:$A,0))</f>
        <v>2136.16</v>
      </c>
      <c r="K7294" s="8" t="n">
        <f aca="false">D7294*J7294</f>
        <v>2136.16</v>
      </c>
    </row>
    <row r="7295" customFormat="false" ht="15" hidden="false" customHeight="false" outlineLevel="0" collapsed="false">
      <c r="A7295" s="0" t="s">
        <v>15063</v>
      </c>
      <c r="B7295" s="0" t="s">
        <v>6313</v>
      </c>
      <c r="C7295" s="0" t="s">
        <v>8043</v>
      </c>
      <c r="D7295" s="0" t="n">
        <v>1</v>
      </c>
      <c r="E7295" s="8" t="n">
        <v>4009</v>
      </c>
      <c r="F7295" s="0" t="n">
        <v>30</v>
      </c>
      <c r="G7295" s="8" t="n">
        <v>2806.3</v>
      </c>
      <c r="H7295" s="0" t="str">
        <f aca="false">INDEX(Products!$C:$C,MATCH(C7295,Products!$A:$A,0))</f>
        <v>Sports &amp; Fitness</v>
      </c>
      <c r="I7295" s="0" t="str">
        <f aca="false">INDEX(Orders!$D:$D,MATCH(B7295,Orders!$A:$A,0))</f>
        <v>Delivered</v>
      </c>
      <c r="J7295" s="8" t="n">
        <f aca="false">INDEX(Products!$E:$E,MATCH(C7295,Products!$A:$A,0))</f>
        <v>2884.91</v>
      </c>
      <c r="K7295" s="8" t="n">
        <f aca="false">D7295*J7295</f>
        <v>2884.91</v>
      </c>
    </row>
    <row r="7296" customFormat="false" ht="15" hidden="false" customHeight="false" outlineLevel="0" collapsed="false">
      <c r="A7296" s="0" t="s">
        <v>15064</v>
      </c>
      <c r="B7296" s="0" t="s">
        <v>6313</v>
      </c>
      <c r="C7296" s="0" t="s">
        <v>8419</v>
      </c>
      <c r="D7296" s="0" t="n">
        <v>1</v>
      </c>
      <c r="E7296" s="8" t="n">
        <v>35300</v>
      </c>
      <c r="F7296" s="0" t="n">
        <v>0</v>
      </c>
      <c r="G7296" s="8" t="n">
        <v>35300</v>
      </c>
      <c r="H7296" s="0" t="str">
        <f aca="false">INDEX(Products!$C:$C,MATCH(C7296,Products!$A:$A,0))</f>
        <v>Electronics</v>
      </c>
      <c r="I7296" s="0" t="str">
        <f aca="false">INDEX(Orders!$D:$D,MATCH(B7296,Orders!$A:$A,0))</f>
        <v>Delivered</v>
      </c>
      <c r="J7296" s="8" t="n">
        <f aca="false">INDEX(Products!$E:$E,MATCH(C7296,Products!$A:$A,0))</f>
        <v>23536.44</v>
      </c>
      <c r="K7296" s="8" t="n">
        <f aca="false">D7296*J7296</f>
        <v>23536.44</v>
      </c>
    </row>
    <row r="7297" customFormat="false" ht="15" hidden="false" customHeight="false" outlineLevel="0" collapsed="false">
      <c r="A7297" s="0" t="s">
        <v>15065</v>
      </c>
      <c r="B7297" s="0" t="s">
        <v>6314</v>
      </c>
      <c r="C7297" s="0" t="s">
        <v>7657</v>
      </c>
      <c r="D7297" s="0" t="n">
        <v>3</v>
      </c>
      <c r="E7297" s="8" t="n">
        <v>2549</v>
      </c>
      <c r="F7297" s="0" t="n">
        <v>10</v>
      </c>
      <c r="G7297" s="8" t="n">
        <v>6882.3</v>
      </c>
      <c r="H7297" s="0" t="str">
        <f aca="false">INDEX(Products!$C:$C,MATCH(C7297,Products!$A:$A,0))</f>
        <v>Beauty &amp; Personal Care</v>
      </c>
      <c r="I7297" s="0" t="str">
        <f aca="false">INDEX(Orders!$D:$D,MATCH(B7297,Orders!$A:$A,0))</f>
        <v>Delivered</v>
      </c>
      <c r="J7297" s="8" t="n">
        <f aca="false">INDEX(Products!$E:$E,MATCH(C7297,Products!$A:$A,0))</f>
        <v>1757.39</v>
      </c>
      <c r="K7297" s="8" t="n">
        <f aca="false">D7297*J7297</f>
        <v>5272.17</v>
      </c>
    </row>
    <row r="7298" customFormat="false" ht="15" hidden="false" customHeight="false" outlineLevel="0" collapsed="false">
      <c r="A7298" s="0" t="s">
        <v>15066</v>
      </c>
      <c r="B7298" s="0" t="s">
        <v>6315</v>
      </c>
      <c r="C7298" s="0" t="s">
        <v>7672</v>
      </c>
      <c r="D7298" s="0" t="n">
        <v>1</v>
      </c>
      <c r="E7298" s="8" t="n">
        <v>169</v>
      </c>
      <c r="F7298" s="0" t="n">
        <v>15</v>
      </c>
      <c r="G7298" s="8" t="n">
        <v>143.65</v>
      </c>
      <c r="H7298" s="0" t="str">
        <f aca="false">INDEX(Products!$C:$C,MATCH(C7298,Products!$A:$A,0))</f>
        <v>Grocery</v>
      </c>
      <c r="I7298" s="0" t="str">
        <f aca="false">INDEX(Orders!$D:$D,MATCH(B7298,Orders!$A:$A,0))</f>
        <v>Delivered</v>
      </c>
      <c r="J7298" s="8" t="n">
        <f aca="false">INDEX(Products!$E:$E,MATCH(C7298,Products!$A:$A,0))</f>
        <v>105.02</v>
      </c>
      <c r="K7298" s="8" t="n">
        <f aca="false">D7298*J7298</f>
        <v>105.02</v>
      </c>
    </row>
    <row r="7299" customFormat="false" ht="15" hidden="false" customHeight="false" outlineLevel="0" collapsed="false">
      <c r="A7299" s="0" t="s">
        <v>15067</v>
      </c>
      <c r="B7299" s="0" t="s">
        <v>6315</v>
      </c>
      <c r="C7299" s="0" t="s">
        <v>7721</v>
      </c>
      <c r="D7299" s="0" t="n">
        <v>1</v>
      </c>
      <c r="E7299" s="8" t="n">
        <v>4189</v>
      </c>
      <c r="F7299" s="0" t="n">
        <v>10</v>
      </c>
      <c r="G7299" s="8" t="n">
        <v>3770.1</v>
      </c>
      <c r="H7299" s="0" t="str">
        <f aca="false">INDEX(Products!$C:$C,MATCH(C7299,Products!$A:$A,0))</f>
        <v>Electronics</v>
      </c>
      <c r="I7299" s="0" t="str">
        <f aca="false">INDEX(Orders!$D:$D,MATCH(B7299,Orders!$A:$A,0))</f>
        <v>Delivered</v>
      </c>
      <c r="J7299" s="8" t="n">
        <f aca="false">INDEX(Products!$E:$E,MATCH(C7299,Products!$A:$A,0))</f>
        <v>3101.05</v>
      </c>
      <c r="K7299" s="8" t="n">
        <f aca="false">D7299*J7299</f>
        <v>3101.05</v>
      </c>
    </row>
    <row r="7300" customFormat="false" ht="15" hidden="false" customHeight="false" outlineLevel="0" collapsed="false">
      <c r="A7300" s="0" t="s">
        <v>15068</v>
      </c>
      <c r="B7300" s="0" t="s">
        <v>6317</v>
      </c>
      <c r="C7300" s="0" t="s">
        <v>7624</v>
      </c>
      <c r="D7300" s="0" t="n">
        <v>1</v>
      </c>
      <c r="E7300" s="8" t="n">
        <v>14119</v>
      </c>
      <c r="F7300" s="0" t="n">
        <v>0</v>
      </c>
      <c r="G7300" s="8" t="n">
        <v>14119</v>
      </c>
      <c r="H7300" s="0" t="str">
        <f aca="false">INDEX(Products!$C:$C,MATCH(C7300,Products!$A:$A,0))</f>
        <v>Electronics</v>
      </c>
      <c r="I7300" s="0" t="str">
        <f aca="false">INDEX(Orders!$D:$D,MATCH(B7300,Orders!$A:$A,0))</f>
        <v>Delivered</v>
      </c>
      <c r="J7300" s="8" t="n">
        <f aca="false">INDEX(Products!$E:$E,MATCH(C7300,Products!$A:$A,0))</f>
        <v>9184.78</v>
      </c>
      <c r="K7300" s="8" t="n">
        <f aca="false">D7300*J7300</f>
        <v>9184.78</v>
      </c>
    </row>
    <row r="7301" customFormat="false" ht="15" hidden="false" customHeight="false" outlineLevel="0" collapsed="false">
      <c r="A7301" s="0" t="s">
        <v>15069</v>
      </c>
      <c r="B7301" s="0" t="s">
        <v>6319</v>
      </c>
      <c r="C7301" s="0" t="s">
        <v>7801</v>
      </c>
      <c r="D7301" s="0" t="n">
        <v>1</v>
      </c>
      <c r="E7301" s="8" t="n">
        <v>2889</v>
      </c>
      <c r="F7301" s="0" t="n">
        <v>10</v>
      </c>
      <c r="G7301" s="8" t="n">
        <v>2600.1</v>
      </c>
      <c r="H7301" s="0" t="str">
        <f aca="false">INDEX(Products!$C:$C,MATCH(C7301,Products!$A:$A,0))</f>
        <v>Fashion</v>
      </c>
      <c r="I7301" s="0" t="str">
        <f aca="false">INDEX(Orders!$D:$D,MATCH(B7301,Orders!$A:$A,0))</f>
        <v>Returned</v>
      </c>
      <c r="J7301" s="8" t="n">
        <f aca="false">INDEX(Products!$E:$E,MATCH(C7301,Products!$A:$A,0))</f>
        <v>1991.35</v>
      </c>
      <c r="K7301" s="8" t="n">
        <f aca="false">D7301*J7301</f>
        <v>1991.35</v>
      </c>
    </row>
    <row r="7302" customFormat="false" ht="15" hidden="false" customHeight="false" outlineLevel="0" collapsed="false">
      <c r="A7302" s="0" t="s">
        <v>15070</v>
      </c>
      <c r="B7302" s="0" t="s">
        <v>6320</v>
      </c>
      <c r="C7302" s="0" t="s">
        <v>7668</v>
      </c>
      <c r="D7302" s="0" t="n">
        <v>1</v>
      </c>
      <c r="E7302" s="8" t="n">
        <v>2809</v>
      </c>
      <c r="F7302" s="0" t="n">
        <v>5</v>
      </c>
      <c r="G7302" s="8" t="n">
        <v>2668.55</v>
      </c>
      <c r="H7302" s="0" t="str">
        <f aca="false">INDEX(Products!$C:$C,MATCH(C7302,Products!$A:$A,0))</f>
        <v>Beauty &amp; Personal Care</v>
      </c>
      <c r="I7302" s="0" t="str">
        <f aca="false">INDEX(Orders!$D:$D,MATCH(B7302,Orders!$A:$A,0))</f>
        <v>Delivered</v>
      </c>
      <c r="J7302" s="8" t="n">
        <f aca="false">INDEX(Products!$E:$E,MATCH(C7302,Products!$A:$A,0))</f>
        <v>1850.71</v>
      </c>
      <c r="K7302" s="8" t="n">
        <f aca="false">D7302*J7302</f>
        <v>1850.71</v>
      </c>
    </row>
    <row r="7303" customFormat="false" ht="15" hidden="false" customHeight="false" outlineLevel="0" collapsed="false">
      <c r="A7303" s="0" t="s">
        <v>15071</v>
      </c>
      <c r="B7303" s="0" t="s">
        <v>6321</v>
      </c>
      <c r="C7303" s="0" t="s">
        <v>7674</v>
      </c>
      <c r="D7303" s="0" t="n">
        <v>1</v>
      </c>
      <c r="E7303" s="8" t="n">
        <v>1629</v>
      </c>
      <c r="F7303" s="0" t="n">
        <v>10</v>
      </c>
      <c r="G7303" s="8" t="n">
        <v>1466.1</v>
      </c>
      <c r="H7303" s="0" t="str">
        <f aca="false">INDEX(Products!$C:$C,MATCH(C7303,Products!$A:$A,0))</f>
        <v>Grocery</v>
      </c>
      <c r="I7303" s="0" t="str">
        <f aca="false">INDEX(Orders!$D:$D,MATCH(B7303,Orders!$A:$A,0))</f>
        <v>Delivered</v>
      </c>
      <c r="J7303" s="8" t="n">
        <f aca="false">INDEX(Products!$E:$E,MATCH(C7303,Products!$A:$A,0))</f>
        <v>1147.73</v>
      </c>
      <c r="K7303" s="8" t="n">
        <f aca="false">D7303*J7303</f>
        <v>1147.73</v>
      </c>
    </row>
    <row r="7304" customFormat="false" ht="15" hidden="false" customHeight="false" outlineLevel="0" collapsed="false">
      <c r="A7304" s="0" t="s">
        <v>15072</v>
      </c>
      <c r="B7304" s="0" t="s">
        <v>6321</v>
      </c>
      <c r="C7304" s="0" t="s">
        <v>7620</v>
      </c>
      <c r="D7304" s="0" t="n">
        <v>1</v>
      </c>
      <c r="E7304" s="8" t="n">
        <v>8729</v>
      </c>
      <c r="F7304" s="0" t="n">
        <v>30</v>
      </c>
      <c r="G7304" s="8" t="n">
        <v>6110.3</v>
      </c>
      <c r="H7304" s="0" t="str">
        <f aca="false">INDEX(Products!$C:$C,MATCH(C7304,Products!$A:$A,0))</f>
        <v>Electronics</v>
      </c>
      <c r="I7304" s="0" t="str">
        <f aca="false">INDEX(Orders!$D:$D,MATCH(B7304,Orders!$A:$A,0))</f>
        <v>Delivered</v>
      </c>
      <c r="J7304" s="8" t="n">
        <f aca="false">INDEX(Products!$E:$E,MATCH(C7304,Products!$A:$A,0))</f>
        <v>6197.6</v>
      </c>
      <c r="K7304" s="8" t="n">
        <f aca="false">D7304*J7304</f>
        <v>6197.6</v>
      </c>
    </row>
    <row r="7305" customFormat="false" ht="15" hidden="false" customHeight="false" outlineLevel="0" collapsed="false">
      <c r="A7305" s="0" t="s">
        <v>15073</v>
      </c>
      <c r="B7305" s="0" t="s">
        <v>6324</v>
      </c>
      <c r="C7305" s="0" t="s">
        <v>8063</v>
      </c>
      <c r="D7305" s="0" t="n">
        <v>1</v>
      </c>
      <c r="E7305" s="8" t="n">
        <v>11739</v>
      </c>
      <c r="F7305" s="0" t="n">
        <v>10</v>
      </c>
      <c r="G7305" s="8" t="n">
        <v>10565.1</v>
      </c>
      <c r="H7305" s="0" t="str">
        <f aca="false">INDEX(Products!$C:$C,MATCH(C7305,Products!$A:$A,0))</f>
        <v>Sports &amp; Fitness</v>
      </c>
      <c r="I7305" s="0" t="str">
        <f aca="false">INDEX(Orders!$D:$D,MATCH(B7305,Orders!$A:$A,0))</f>
        <v>Delivered</v>
      </c>
      <c r="J7305" s="8" t="n">
        <f aca="false">INDEX(Products!$E:$E,MATCH(C7305,Products!$A:$A,0))</f>
        <v>6695.67</v>
      </c>
      <c r="K7305" s="8" t="n">
        <f aca="false">D7305*J7305</f>
        <v>6695.67</v>
      </c>
    </row>
    <row r="7306" customFormat="false" ht="15" hidden="false" customHeight="false" outlineLevel="0" collapsed="false">
      <c r="A7306" s="0" t="s">
        <v>15074</v>
      </c>
      <c r="B7306" s="0" t="s">
        <v>6325</v>
      </c>
      <c r="C7306" s="0" t="s">
        <v>7688</v>
      </c>
      <c r="D7306" s="0" t="n">
        <v>1</v>
      </c>
      <c r="E7306" s="8" t="n">
        <v>3370</v>
      </c>
      <c r="F7306" s="0" t="n">
        <v>0</v>
      </c>
      <c r="G7306" s="8" t="n">
        <v>3370</v>
      </c>
      <c r="H7306" s="0" t="str">
        <f aca="false">INDEX(Products!$C:$C,MATCH(C7306,Products!$A:$A,0))</f>
        <v>Sports &amp; Fitness</v>
      </c>
      <c r="I7306" s="0" t="str">
        <f aca="false">INDEX(Orders!$D:$D,MATCH(B7306,Orders!$A:$A,0))</f>
        <v>Delivered</v>
      </c>
      <c r="J7306" s="8" t="n">
        <f aca="false">INDEX(Products!$E:$E,MATCH(C7306,Products!$A:$A,0))</f>
        <v>2101.83</v>
      </c>
      <c r="K7306" s="8" t="n">
        <f aca="false">D7306*J7306</f>
        <v>2101.83</v>
      </c>
    </row>
    <row r="7307" customFormat="false" ht="15" hidden="false" customHeight="false" outlineLevel="0" collapsed="false">
      <c r="A7307" s="0" t="s">
        <v>15075</v>
      </c>
      <c r="B7307" s="0" t="s">
        <v>6326</v>
      </c>
      <c r="C7307" s="0" t="s">
        <v>7801</v>
      </c>
      <c r="D7307" s="0" t="n">
        <v>1</v>
      </c>
      <c r="E7307" s="8" t="n">
        <v>2889</v>
      </c>
      <c r="F7307" s="0" t="n">
        <v>10</v>
      </c>
      <c r="G7307" s="8" t="n">
        <v>2600.1</v>
      </c>
      <c r="H7307" s="0" t="str">
        <f aca="false">INDEX(Products!$C:$C,MATCH(C7307,Products!$A:$A,0))</f>
        <v>Fashion</v>
      </c>
      <c r="I7307" s="0" t="str">
        <f aca="false">INDEX(Orders!$D:$D,MATCH(B7307,Orders!$A:$A,0))</f>
        <v>Delivered</v>
      </c>
      <c r="J7307" s="8" t="n">
        <f aca="false">INDEX(Products!$E:$E,MATCH(C7307,Products!$A:$A,0))</f>
        <v>1991.35</v>
      </c>
      <c r="K7307" s="8" t="n">
        <f aca="false">D7307*J7307</f>
        <v>1991.35</v>
      </c>
    </row>
    <row r="7308" customFormat="false" ht="15" hidden="false" customHeight="false" outlineLevel="0" collapsed="false">
      <c r="A7308" s="0" t="s">
        <v>15076</v>
      </c>
      <c r="B7308" s="0" t="s">
        <v>6326</v>
      </c>
      <c r="C7308" s="0" t="s">
        <v>7670</v>
      </c>
      <c r="D7308" s="0" t="n">
        <v>2</v>
      </c>
      <c r="E7308" s="8" t="n">
        <v>9809</v>
      </c>
      <c r="F7308" s="0" t="n">
        <v>0</v>
      </c>
      <c r="G7308" s="8" t="n">
        <v>19618</v>
      </c>
      <c r="H7308" s="0" t="str">
        <f aca="false">INDEX(Products!$C:$C,MATCH(C7308,Products!$A:$A,0))</f>
        <v>Home &amp; Kitchen</v>
      </c>
      <c r="I7308" s="0" t="str">
        <f aca="false">INDEX(Orders!$D:$D,MATCH(B7308,Orders!$A:$A,0))</f>
        <v>Delivered</v>
      </c>
      <c r="J7308" s="8" t="n">
        <f aca="false">INDEX(Products!$E:$E,MATCH(C7308,Products!$A:$A,0))</f>
        <v>5919.54</v>
      </c>
      <c r="K7308" s="8" t="n">
        <f aca="false">D7308*J7308</f>
        <v>11839.08</v>
      </c>
    </row>
    <row r="7309" customFormat="false" ht="15" hidden="false" customHeight="false" outlineLevel="0" collapsed="false">
      <c r="A7309" s="0" t="s">
        <v>15077</v>
      </c>
      <c r="B7309" s="0" t="s">
        <v>6328</v>
      </c>
      <c r="C7309" s="0" t="s">
        <v>7736</v>
      </c>
      <c r="D7309" s="0" t="n">
        <v>2</v>
      </c>
      <c r="E7309" s="8" t="n">
        <v>569</v>
      </c>
      <c r="F7309" s="0" t="n">
        <v>5</v>
      </c>
      <c r="G7309" s="8" t="n">
        <v>1081.1</v>
      </c>
      <c r="H7309" s="0" t="str">
        <f aca="false">INDEX(Products!$C:$C,MATCH(C7309,Products!$A:$A,0))</f>
        <v>Beauty &amp; Personal Care</v>
      </c>
      <c r="I7309" s="0" t="str">
        <f aca="false">INDEX(Orders!$D:$D,MATCH(B7309,Orders!$A:$A,0))</f>
        <v>Cancelled</v>
      </c>
      <c r="J7309" s="8" t="n">
        <f aca="false">INDEX(Products!$E:$E,MATCH(C7309,Products!$A:$A,0))</f>
        <v>400.07</v>
      </c>
      <c r="K7309" s="8" t="n">
        <f aca="false">D7309*J7309</f>
        <v>800.14</v>
      </c>
    </row>
    <row r="7310" customFormat="false" ht="15" hidden="false" customHeight="false" outlineLevel="0" collapsed="false">
      <c r="A7310" s="0" t="s">
        <v>15078</v>
      </c>
      <c r="B7310" s="0" t="s">
        <v>6329</v>
      </c>
      <c r="C7310" s="0" t="s">
        <v>7723</v>
      </c>
      <c r="D7310" s="0" t="n">
        <v>1</v>
      </c>
      <c r="E7310" s="8" t="n">
        <v>26310</v>
      </c>
      <c r="F7310" s="0" t="n">
        <v>10</v>
      </c>
      <c r="G7310" s="8" t="n">
        <v>23679</v>
      </c>
      <c r="H7310" s="0" t="str">
        <f aca="false">INDEX(Products!$C:$C,MATCH(C7310,Products!$A:$A,0))</f>
        <v>Electronics</v>
      </c>
      <c r="I7310" s="0" t="str">
        <f aca="false">INDEX(Orders!$D:$D,MATCH(B7310,Orders!$A:$A,0))</f>
        <v>Delivered</v>
      </c>
      <c r="J7310" s="8" t="n">
        <f aca="false">INDEX(Products!$E:$E,MATCH(C7310,Products!$A:$A,0))</f>
        <v>16349.67</v>
      </c>
      <c r="K7310" s="8" t="n">
        <f aca="false">D7310*J7310</f>
        <v>16349.67</v>
      </c>
    </row>
    <row r="7311" customFormat="false" ht="15" hidden="false" customHeight="false" outlineLevel="0" collapsed="false">
      <c r="A7311" s="0" t="s">
        <v>15079</v>
      </c>
      <c r="B7311" s="0" t="s">
        <v>6329</v>
      </c>
      <c r="C7311" s="0" t="s">
        <v>7703</v>
      </c>
      <c r="D7311" s="0" t="n">
        <v>1</v>
      </c>
      <c r="E7311" s="8" t="n">
        <v>14499</v>
      </c>
      <c r="F7311" s="0" t="n">
        <v>15</v>
      </c>
      <c r="G7311" s="8" t="n">
        <v>12324.15</v>
      </c>
      <c r="H7311" s="0" t="str">
        <f aca="false">INDEX(Products!$C:$C,MATCH(C7311,Products!$A:$A,0))</f>
        <v>Electronics</v>
      </c>
      <c r="I7311" s="0" t="str">
        <f aca="false">INDEX(Orders!$D:$D,MATCH(B7311,Orders!$A:$A,0))</f>
        <v>Delivered</v>
      </c>
      <c r="J7311" s="8" t="n">
        <f aca="false">INDEX(Products!$E:$E,MATCH(C7311,Products!$A:$A,0))</f>
        <v>10624.25</v>
      </c>
      <c r="K7311" s="8" t="n">
        <f aca="false">D7311*J7311</f>
        <v>10624.25</v>
      </c>
    </row>
    <row r="7312" customFormat="false" ht="15" hidden="false" customHeight="false" outlineLevel="0" collapsed="false">
      <c r="A7312" s="0" t="s">
        <v>15080</v>
      </c>
      <c r="B7312" s="0" t="s">
        <v>6329</v>
      </c>
      <c r="C7312" s="0" t="s">
        <v>8253</v>
      </c>
      <c r="D7312" s="0" t="n">
        <v>1</v>
      </c>
      <c r="E7312" s="8" t="n">
        <v>1729</v>
      </c>
      <c r="F7312" s="0" t="n">
        <v>0</v>
      </c>
      <c r="G7312" s="8" t="n">
        <v>1729</v>
      </c>
      <c r="H7312" s="0" t="str">
        <f aca="false">INDEX(Products!$C:$C,MATCH(C7312,Products!$A:$A,0))</f>
        <v>Beauty &amp; Personal Care</v>
      </c>
      <c r="I7312" s="0" t="str">
        <f aca="false">INDEX(Orders!$D:$D,MATCH(B7312,Orders!$A:$A,0))</f>
        <v>Delivered</v>
      </c>
      <c r="J7312" s="8" t="n">
        <f aca="false">INDEX(Products!$E:$E,MATCH(C7312,Products!$A:$A,0))</f>
        <v>1062.01</v>
      </c>
      <c r="K7312" s="8" t="n">
        <f aca="false">D7312*J7312</f>
        <v>1062.01</v>
      </c>
    </row>
    <row r="7313" customFormat="false" ht="15" hidden="false" customHeight="false" outlineLevel="0" collapsed="false">
      <c r="A7313" s="0" t="s">
        <v>15081</v>
      </c>
      <c r="B7313" s="0" t="s">
        <v>6330</v>
      </c>
      <c r="C7313" s="0" t="s">
        <v>7618</v>
      </c>
      <c r="D7313" s="0" t="n">
        <v>1</v>
      </c>
      <c r="E7313" s="8" t="n">
        <v>10470</v>
      </c>
      <c r="F7313" s="0" t="n">
        <v>0</v>
      </c>
      <c r="G7313" s="8" t="n">
        <v>10470</v>
      </c>
      <c r="H7313" s="0" t="str">
        <f aca="false">INDEX(Products!$C:$C,MATCH(C7313,Products!$A:$A,0))</f>
        <v>Sports &amp; Fitness</v>
      </c>
      <c r="I7313" s="0" t="str">
        <f aca="false">INDEX(Orders!$D:$D,MATCH(B7313,Orders!$A:$A,0))</f>
        <v>Delivered</v>
      </c>
      <c r="J7313" s="8" t="n">
        <f aca="false">INDEX(Products!$E:$E,MATCH(C7313,Products!$A:$A,0))</f>
        <v>7080.69</v>
      </c>
      <c r="K7313" s="8" t="n">
        <f aca="false">D7313*J7313</f>
        <v>7080.69</v>
      </c>
    </row>
    <row r="7314" customFormat="false" ht="15" hidden="false" customHeight="false" outlineLevel="0" collapsed="false">
      <c r="A7314" s="0" t="s">
        <v>15082</v>
      </c>
      <c r="B7314" s="0" t="s">
        <v>6331</v>
      </c>
      <c r="C7314" s="0" t="s">
        <v>7750</v>
      </c>
      <c r="D7314" s="0" t="n">
        <v>1</v>
      </c>
      <c r="E7314" s="8" t="n">
        <v>789</v>
      </c>
      <c r="F7314" s="0" t="n">
        <v>0</v>
      </c>
      <c r="G7314" s="8" t="n">
        <v>789</v>
      </c>
      <c r="H7314" s="0" t="str">
        <f aca="false">INDEX(Products!$C:$C,MATCH(C7314,Products!$A:$A,0))</f>
        <v>Grocery</v>
      </c>
      <c r="I7314" s="0" t="str">
        <f aca="false">INDEX(Orders!$D:$D,MATCH(B7314,Orders!$A:$A,0))</f>
        <v>Delivered</v>
      </c>
      <c r="J7314" s="8" t="n">
        <f aca="false">INDEX(Products!$E:$E,MATCH(C7314,Products!$A:$A,0))</f>
        <v>444.79</v>
      </c>
      <c r="K7314" s="8" t="n">
        <f aca="false">D7314*J7314</f>
        <v>444.79</v>
      </c>
    </row>
    <row r="7315" customFormat="false" ht="15" hidden="false" customHeight="false" outlineLevel="0" collapsed="false">
      <c r="A7315" s="0" t="s">
        <v>15083</v>
      </c>
      <c r="B7315" s="0" t="s">
        <v>6331</v>
      </c>
      <c r="C7315" s="0" t="s">
        <v>7839</v>
      </c>
      <c r="D7315" s="0" t="n">
        <v>1</v>
      </c>
      <c r="E7315" s="8" t="n">
        <v>9969</v>
      </c>
      <c r="F7315" s="0" t="n">
        <v>20</v>
      </c>
      <c r="G7315" s="8" t="n">
        <v>7975.2</v>
      </c>
      <c r="H7315" s="0" t="str">
        <f aca="false">INDEX(Products!$C:$C,MATCH(C7315,Products!$A:$A,0))</f>
        <v>Home &amp; Kitchen</v>
      </c>
      <c r="I7315" s="0" t="str">
        <f aca="false">INDEX(Orders!$D:$D,MATCH(B7315,Orders!$A:$A,0))</f>
        <v>Delivered</v>
      </c>
      <c r="J7315" s="8" t="n">
        <f aca="false">INDEX(Products!$E:$E,MATCH(C7315,Products!$A:$A,0))</f>
        <v>5962.26</v>
      </c>
      <c r="K7315" s="8" t="n">
        <f aca="false">D7315*J7315</f>
        <v>5962.26</v>
      </c>
    </row>
    <row r="7316" customFormat="false" ht="15" hidden="false" customHeight="false" outlineLevel="0" collapsed="false">
      <c r="A7316" s="0" t="s">
        <v>15084</v>
      </c>
      <c r="B7316" s="0" t="s">
        <v>6331</v>
      </c>
      <c r="C7316" s="0" t="s">
        <v>7982</v>
      </c>
      <c r="D7316" s="0" t="n">
        <v>1</v>
      </c>
      <c r="E7316" s="8" t="n">
        <v>2399</v>
      </c>
      <c r="F7316" s="0" t="n">
        <v>15</v>
      </c>
      <c r="G7316" s="8" t="n">
        <v>2039.15</v>
      </c>
      <c r="H7316" s="0" t="str">
        <f aca="false">INDEX(Products!$C:$C,MATCH(C7316,Products!$A:$A,0))</f>
        <v>Fashion</v>
      </c>
      <c r="I7316" s="0" t="str">
        <f aca="false">INDEX(Orders!$D:$D,MATCH(B7316,Orders!$A:$A,0))</f>
        <v>Delivered</v>
      </c>
      <c r="J7316" s="8" t="n">
        <f aca="false">INDEX(Products!$E:$E,MATCH(C7316,Products!$A:$A,0))</f>
        <v>1604.24</v>
      </c>
      <c r="K7316" s="8" t="n">
        <f aca="false">D7316*J7316</f>
        <v>1604.24</v>
      </c>
    </row>
    <row r="7317" customFormat="false" ht="15" hidden="false" customHeight="false" outlineLevel="0" collapsed="false">
      <c r="A7317" s="0" t="s">
        <v>15085</v>
      </c>
      <c r="B7317" s="0" t="s">
        <v>6331</v>
      </c>
      <c r="C7317" s="0" t="s">
        <v>7943</v>
      </c>
      <c r="D7317" s="0" t="n">
        <v>1</v>
      </c>
      <c r="E7317" s="8" t="n">
        <v>1420</v>
      </c>
      <c r="F7317" s="0" t="n">
        <v>10</v>
      </c>
      <c r="G7317" s="8" t="n">
        <v>1278</v>
      </c>
      <c r="H7317" s="0" t="str">
        <f aca="false">INDEX(Products!$C:$C,MATCH(C7317,Products!$A:$A,0))</f>
        <v>Grocery</v>
      </c>
      <c r="I7317" s="0" t="str">
        <f aca="false">INDEX(Orders!$D:$D,MATCH(B7317,Orders!$A:$A,0))</f>
        <v>Delivered</v>
      </c>
      <c r="J7317" s="8" t="n">
        <f aca="false">INDEX(Products!$E:$E,MATCH(C7317,Products!$A:$A,0))</f>
        <v>829.76</v>
      </c>
      <c r="K7317" s="8" t="n">
        <f aca="false">D7317*J7317</f>
        <v>829.76</v>
      </c>
    </row>
    <row r="7318" customFormat="false" ht="15" hidden="false" customHeight="false" outlineLevel="0" collapsed="false">
      <c r="A7318" s="0" t="s">
        <v>15086</v>
      </c>
      <c r="B7318" s="0" t="s">
        <v>6332</v>
      </c>
      <c r="C7318" s="0" t="s">
        <v>8051</v>
      </c>
      <c r="D7318" s="0" t="n">
        <v>1</v>
      </c>
      <c r="E7318" s="8" t="n">
        <v>9830</v>
      </c>
      <c r="F7318" s="0" t="n">
        <v>10</v>
      </c>
      <c r="G7318" s="8" t="n">
        <v>8847</v>
      </c>
      <c r="H7318" s="0" t="str">
        <f aca="false">INDEX(Products!$C:$C,MATCH(C7318,Products!$A:$A,0))</f>
        <v>Electronics</v>
      </c>
      <c r="I7318" s="0" t="str">
        <f aca="false">INDEX(Orders!$D:$D,MATCH(B7318,Orders!$A:$A,0))</f>
        <v>Returned</v>
      </c>
      <c r="J7318" s="8" t="n">
        <f aca="false">INDEX(Products!$E:$E,MATCH(C7318,Products!$A:$A,0))</f>
        <v>6404.84</v>
      </c>
      <c r="K7318" s="8" t="n">
        <f aca="false">D7318*J7318</f>
        <v>6404.84</v>
      </c>
    </row>
    <row r="7319" customFormat="false" ht="15" hidden="false" customHeight="false" outlineLevel="0" collapsed="false">
      <c r="A7319" s="0" t="s">
        <v>15087</v>
      </c>
      <c r="B7319" s="0" t="s">
        <v>6333</v>
      </c>
      <c r="C7319" s="0" t="s">
        <v>7916</v>
      </c>
      <c r="D7319" s="0" t="n">
        <v>3</v>
      </c>
      <c r="E7319" s="8" t="n">
        <v>2700</v>
      </c>
      <c r="F7319" s="0" t="n">
        <v>20</v>
      </c>
      <c r="G7319" s="8" t="n">
        <v>6480</v>
      </c>
      <c r="H7319" s="0" t="str">
        <f aca="false">INDEX(Products!$C:$C,MATCH(C7319,Products!$A:$A,0))</f>
        <v>Beauty &amp; Personal Care</v>
      </c>
      <c r="I7319" s="0" t="str">
        <f aca="false">INDEX(Orders!$D:$D,MATCH(B7319,Orders!$A:$A,0))</f>
        <v>Delivered</v>
      </c>
      <c r="J7319" s="8" t="n">
        <f aca="false">INDEX(Products!$E:$E,MATCH(C7319,Products!$A:$A,0))</f>
        <v>1844.89</v>
      </c>
      <c r="K7319" s="8" t="n">
        <f aca="false">D7319*J7319</f>
        <v>5534.67</v>
      </c>
    </row>
    <row r="7320" customFormat="false" ht="15" hidden="false" customHeight="false" outlineLevel="0" collapsed="false">
      <c r="A7320" s="0" t="s">
        <v>15088</v>
      </c>
      <c r="B7320" s="0" t="s">
        <v>6333</v>
      </c>
      <c r="C7320" s="0" t="s">
        <v>7999</v>
      </c>
      <c r="D7320" s="0" t="n">
        <v>1</v>
      </c>
      <c r="E7320" s="8" t="n">
        <v>2810</v>
      </c>
      <c r="F7320" s="0" t="n">
        <v>0</v>
      </c>
      <c r="G7320" s="8" t="n">
        <v>2810</v>
      </c>
      <c r="H7320" s="0" t="str">
        <f aca="false">INDEX(Products!$C:$C,MATCH(C7320,Products!$A:$A,0))</f>
        <v>Toys &amp; Baby Care</v>
      </c>
      <c r="I7320" s="0" t="str">
        <f aca="false">INDEX(Orders!$D:$D,MATCH(B7320,Orders!$A:$A,0))</f>
        <v>Delivered</v>
      </c>
      <c r="J7320" s="8" t="n">
        <f aca="false">INDEX(Products!$E:$E,MATCH(C7320,Products!$A:$A,0))</f>
        <v>1582.85</v>
      </c>
      <c r="K7320" s="8" t="n">
        <f aca="false">D7320*J7320</f>
        <v>1582.85</v>
      </c>
    </row>
    <row r="7321" customFormat="false" ht="15" hidden="false" customHeight="false" outlineLevel="0" collapsed="false">
      <c r="A7321" s="0" t="s">
        <v>15089</v>
      </c>
      <c r="B7321" s="0" t="s">
        <v>6334</v>
      </c>
      <c r="C7321" s="0" t="s">
        <v>7618</v>
      </c>
      <c r="D7321" s="0" t="n">
        <v>2</v>
      </c>
      <c r="E7321" s="8" t="n">
        <v>10470</v>
      </c>
      <c r="F7321" s="0" t="n">
        <v>15</v>
      </c>
      <c r="G7321" s="8" t="n">
        <v>17799</v>
      </c>
      <c r="H7321" s="0" t="str">
        <f aca="false">INDEX(Products!$C:$C,MATCH(C7321,Products!$A:$A,0))</f>
        <v>Sports &amp; Fitness</v>
      </c>
      <c r="I7321" s="0" t="str">
        <f aca="false">INDEX(Orders!$D:$D,MATCH(B7321,Orders!$A:$A,0))</f>
        <v>Returned</v>
      </c>
      <c r="J7321" s="8" t="n">
        <f aca="false">INDEX(Products!$E:$E,MATCH(C7321,Products!$A:$A,0))</f>
        <v>7080.69</v>
      </c>
      <c r="K7321" s="8" t="n">
        <f aca="false">D7321*J7321</f>
        <v>14161.38</v>
      </c>
    </row>
    <row r="7322" customFormat="false" ht="15" hidden="false" customHeight="false" outlineLevel="0" collapsed="false">
      <c r="A7322" s="0" t="s">
        <v>15090</v>
      </c>
      <c r="B7322" s="0" t="s">
        <v>6334</v>
      </c>
      <c r="C7322" s="0" t="s">
        <v>7818</v>
      </c>
      <c r="D7322" s="0" t="n">
        <v>1</v>
      </c>
      <c r="E7322" s="8" t="n">
        <v>23750</v>
      </c>
      <c r="F7322" s="0" t="n">
        <v>15</v>
      </c>
      <c r="G7322" s="8" t="n">
        <v>20187.5</v>
      </c>
      <c r="H7322" s="0" t="str">
        <f aca="false">INDEX(Products!$C:$C,MATCH(C7322,Products!$A:$A,0))</f>
        <v>Electronics</v>
      </c>
      <c r="I7322" s="0" t="str">
        <f aca="false">INDEX(Orders!$D:$D,MATCH(B7322,Orders!$A:$A,0))</f>
        <v>Returned</v>
      </c>
      <c r="J7322" s="8" t="n">
        <f aca="false">INDEX(Products!$E:$E,MATCH(C7322,Products!$A:$A,0))</f>
        <v>15949.33</v>
      </c>
      <c r="K7322" s="8" t="n">
        <f aca="false">D7322*J7322</f>
        <v>15949.33</v>
      </c>
    </row>
    <row r="7323" customFormat="false" ht="15" hidden="false" customHeight="false" outlineLevel="0" collapsed="false">
      <c r="A7323" s="0" t="s">
        <v>15091</v>
      </c>
      <c r="B7323" s="0" t="s">
        <v>6334</v>
      </c>
      <c r="C7323" s="0" t="s">
        <v>7595</v>
      </c>
      <c r="D7323" s="0" t="n">
        <v>1</v>
      </c>
      <c r="E7323" s="8" t="n">
        <v>8040</v>
      </c>
      <c r="F7323" s="0" t="n">
        <v>20</v>
      </c>
      <c r="G7323" s="8" t="n">
        <v>6432</v>
      </c>
      <c r="H7323" s="0" t="str">
        <f aca="false">INDEX(Products!$C:$C,MATCH(C7323,Products!$A:$A,0))</f>
        <v>Home &amp; Kitchen</v>
      </c>
      <c r="I7323" s="0" t="str">
        <f aca="false">INDEX(Orders!$D:$D,MATCH(B7323,Orders!$A:$A,0))</f>
        <v>Returned</v>
      </c>
      <c r="J7323" s="8" t="n">
        <f aca="false">INDEX(Products!$E:$E,MATCH(C7323,Products!$A:$A,0))</f>
        <v>4810.96</v>
      </c>
      <c r="K7323" s="8" t="n">
        <f aca="false">D7323*J7323</f>
        <v>4810.96</v>
      </c>
    </row>
    <row r="7324" customFormat="false" ht="15" hidden="false" customHeight="false" outlineLevel="0" collapsed="false">
      <c r="A7324" s="0" t="s">
        <v>15092</v>
      </c>
      <c r="B7324" s="0" t="s">
        <v>6334</v>
      </c>
      <c r="C7324" s="0" t="s">
        <v>8034</v>
      </c>
      <c r="D7324" s="0" t="n">
        <v>1</v>
      </c>
      <c r="E7324" s="8" t="n">
        <v>59079</v>
      </c>
      <c r="F7324" s="0" t="n">
        <v>10</v>
      </c>
      <c r="G7324" s="8" t="n">
        <v>53171.1</v>
      </c>
      <c r="H7324" s="0" t="str">
        <f aca="false">INDEX(Products!$C:$C,MATCH(C7324,Products!$A:$A,0))</f>
        <v>Mobiles &amp; Accessories</v>
      </c>
      <c r="I7324" s="0" t="str">
        <f aca="false">INDEX(Orders!$D:$D,MATCH(B7324,Orders!$A:$A,0))</f>
        <v>Returned</v>
      </c>
      <c r="J7324" s="8" t="n">
        <f aca="false">INDEX(Products!$E:$E,MATCH(C7324,Products!$A:$A,0))</f>
        <v>35568.35</v>
      </c>
      <c r="K7324" s="8" t="n">
        <f aca="false">D7324*J7324</f>
        <v>35568.35</v>
      </c>
    </row>
    <row r="7325" customFormat="false" ht="15" hidden="false" customHeight="false" outlineLevel="0" collapsed="false">
      <c r="A7325" s="0" t="s">
        <v>15093</v>
      </c>
      <c r="B7325" s="0" t="s">
        <v>6335</v>
      </c>
      <c r="C7325" s="0" t="s">
        <v>7620</v>
      </c>
      <c r="D7325" s="0" t="n">
        <v>1</v>
      </c>
      <c r="E7325" s="8" t="n">
        <v>8729</v>
      </c>
      <c r="F7325" s="0" t="n">
        <v>10</v>
      </c>
      <c r="G7325" s="8" t="n">
        <v>7856.1</v>
      </c>
      <c r="H7325" s="0" t="str">
        <f aca="false">INDEX(Products!$C:$C,MATCH(C7325,Products!$A:$A,0))</f>
        <v>Electronics</v>
      </c>
      <c r="I7325" s="0" t="str">
        <f aca="false">INDEX(Orders!$D:$D,MATCH(B7325,Orders!$A:$A,0))</f>
        <v>Delivered</v>
      </c>
      <c r="J7325" s="8" t="n">
        <f aca="false">INDEX(Products!$E:$E,MATCH(C7325,Products!$A:$A,0))</f>
        <v>6197.6</v>
      </c>
      <c r="K7325" s="8" t="n">
        <f aca="false">D7325*J7325</f>
        <v>6197.6</v>
      </c>
    </row>
    <row r="7326" customFormat="false" ht="15" hidden="false" customHeight="false" outlineLevel="0" collapsed="false">
      <c r="A7326" s="0" t="s">
        <v>15094</v>
      </c>
      <c r="B7326" s="0" t="s">
        <v>6336</v>
      </c>
      <c r="C7326" s="0" t="s">
        <v>8321</v>
      </c>
      <c r="D7326" s="0" t="n">
        <v>1</v>
      </c>
      <c r="E7326" s="8" t="n">
        <v>1329</v>
      </c>
      <c r="F7326" s="0" t="n">
        <v>10</v>
      </c>
      <c r="G7326" s="8" t="n">
        <v>1196.1</v>
      </c>
      <c r="H7326" s="0" t="str">
        <f aca="false">INDEX(Products!$C:$C,MATCH(C7326,Products!$A:$A,0))</f>
        <v>Home &amp; Kitchen</v>
      </c>
      <c r="I7326" s="0" t="str">
        <f aca="false">INDEX(Orders!$D:$D,MATCH(B7326,Orders!$A:$A,0))</f>
        <v>Delivered</v>
      </c>
      <c r="J7326" s="8" t="n">
        <f aca="false">INDEX(Products!$E:$E,MATCH(C7326,Products!$A:$A,0))</f>
        <v>896.37</v>
      </c>
      <c r="K7326" s="8" t="n">
        <f aca="false">D7326*J7326</f>
        <v>896.37</v>
      </c>
    </row>
    <row r="7327" customFormat="false" ht="15" hidden="false" customHeight="false" outlineLevel="0" collapsed="false">
      <c r="A7327" s="0" t="s">
        <v>15095</v>
      </c>
      <c r="B7327" s="0" t="s">
        <v>6336</v>
      </c>
      <c r="C7327" s="0" t="s">
        <v>7646</v>
      </c>
      <c r="D7327" s="0" t="n">
        <v>2</v>
      </c>
      <c r="E7327" s="8" t="n">
        <v>3610</v>
      </c>
      <c r="F7327" s="0" t="n">
        <v>10</v>
      </c>
      <c r="G7327" s="8" t="n">
        <v>6498</v>
      </c>
      <c r="H7327" s="0" t="str">
        <f aca="false">INDEX(Products!$C:$C,MATCH(C7327,Products!$A:$A,0))</f>
        <v>Fashion</v>
      </c>
      <c r="I7327" s="0" t="str">
        <f aca="false">INDEX(Orders!$D:$D,MATCH(B7327,Orders!$A:$A,0))</f>
        <v>Delivered</v>
      </c>
      <c r="J7327" s="8" t="n">
        <f aca="false">INDEX(Products!$E:$E,MATCH(C7327,Products!$A:$A,0))</f>
        <v>2575.47</v>
      </c>
      <c r="K7327" s="8" t="n">
        <f aca="false">D7327*J7327</f>
        <v>5150.94</v>
      </c>
    </row>
    <row r="7328" customFormat="false" ht="15" hidden="false" customHeight="false" outlineLevel="0" collapsed="false">
      <c r="A7328" s="0" t="s">
        <v>15096</v>
      </c>
      <c r="B7328" s="0" t="s">
        <v>6336</v>
      </c>
      <c r="C7328" s="0" t="s">
        <v>8094</v>
      </c>
      <c r="D7328" s="0" t="n">
        <v>1</v>
      </c>
      <c r="E7328" s="8" t="n">
        <v>3199</v>
      </c>
      <c r="F7328" s="0" t="n">
        <v>0</v>
      </c>
      <c r="G7328" s="8" t="n">
        <v>3199</v>
      </c>
      <c r="H7328" s="0" t="str">
        <f aca="false">INDEX(Products!$C:$C,MATCH(C7328,Products!$A:$A,0))</f>
        <v>Sports &amp; Fitness</v>
      </c>
      <c r="I7328" s="0" t="str">
        <f aca="false">INDEX(Orders!$D:$D,MATCH(B7328,Orders!$A:$A,0))</f>
        <v>Delivered</v>
      </c>
      <c r="J7328" s="8" t="n">
        <f aca="false">INDEX(Products!$E:$E,MATCH(C7328,Products!$A:$A,0))</f>
        <v>1765.83</v>
      </c>
      <c r="K7328" s="8" t="n">
        <f aca="false">D7328*J7328</f>
        <v>1765.83</v>
      </c>
    </row>
    <row r="7329" customFormat="false" ht="15" hidden="false" customHeight="false" outlineLevel="0" collapsed="false">
      <c r="A7329" s="0" t="s">
        <v>15097</v>
      </c>
      <c r="B7329" s="0" t="s">
        <v>6336</v>
      </c>
      <c r="C7329" s="0" t="s">
        <v>7672</v>
      </c>
      <c r="D7329" s="0" t="n">
        <v>1</v>
      </c>
      <c r="E7329" s="8" t="n">
        <v>169</v>
      </c>
      <c r="F7329" s="0" t="n">
        <v>0</v>
      </c>
      <c r="G7329" s="8" t="n">
        <v>169</v>
      </c>
      <c r="H7329" s="0" t="str">
        <f aca="false">INDEX(Products!$C:$C,MATCH(C7329,Products!$A:$A,0))</f>
        <v>Grocery</v>
      </c>
      <c r="I7329" s="0" t="str">
        <f aca="false">INDEX(Orders!$D:$D,MATCH(B7329,Orders!$A:$A,0))</f>
        <v>Delivered</v>
      </c>
      <c r="J7329" s="8" t="n">
        <f aca="false">INDEX(Products!$E:$E,MATCH(C7329,Products!$A:$A,0))</f>
        <v>105.02</v>
      </c>
      <c r="K7329" s="8" t="n">
        <f aca="false">D7329*J7329</f>
        <v>105.02</v>
      </c>
    </row>
    <row r="7330" customFormat="false" ht="15" hidden="false" customHeight="false" outlineLevel="0" collapsed="false">
      <c r="A7330" s="0" t="s">
        <v>15098</v>
      </c>
      <c r="B7330" s="0" t="s">
        <v>6337</v>
      </c>
      <c r="C7330" s="0" t="s">
        <v>8021</v>
      </c>
      <c r="D7330" s="0" t="n">
        <v>2</v>
      </c>
      <c r="E7330" s="8" t="n">
        <v>509</v>
      </c>
      <c r="F7330" s="0" t="n">
        <v>20</v>
      </c>
      <c r="G7330" s="8" t="n">
        <v>814.4</v>
      </c>
      <c r="H7330" s="0" t="str">
        <f aca="false">INDEX(Products!$C:$C,MATCH(C7330,Products!$A:$A,0))</f>
        <v>Books</v>
      </c>
      <c r="I7330" s="0" t="str">
        <f aca="false">INDEX(Orders!$D:$D,MATCH(B7330,Orders!$A:$A,0))</f>
        <v>Delivered</v>
      </c>
      <c r="J7330" s="8" t="n">
        <f aca="false">INDEX(Products!$E:$E,MATCH(C7330,Products!$A:$A,0))</f>
        <v>283.91</v>
      </c>
      <c r="K7330" s="8" t="n">
        <f aca="false">D7330*J7330</f>
        <v>567.82</v>
      </c>
    </row>
    <row r="7331" customFormat="false" ht="15" hidden="false" customHeight="false" outlineLevel="0" collapsed="false">
      <c r="A7331" s="0" t="s">
        <v>15099</v>
      </c>
      <c r="B7331" s="0" t="s">
        <v>6339</v>
      </c>
      <c r="C7331" s="0" t="s">
        <v>7764</v>
      </c>
      <c r="D7331" s="0" t="n">
        <v>1</v>
      </c>
      <c r="E7331" s="8" t="n">
        <v>719</v>
      </c>
      <c r="F7331" s="0" t="n">
        <v>30</v>
      </c>
      <c r="G7331" s="8" t="n">
        <v>503.3</v>
      </c>
      <c r="H7331" s="0" t="str">
        <f aca="false">INDEX(Products!$C:$C,MATCH(C7331,Products!$A:$A,0))</f>
        <v>Fashion</v>
      </c>
      <c r="I7331" s="0" t="str">
        <f aca="false">INDEX(Orders!$D:$D,MATCH(B7331,Orders!$A:$A,0))</f>
        <v>Delivered</v>
      </c>
      <c r="J7331" s="8" t="n">
        <f aca="false">INDEX(Products!$E:$E,MATCH(C7331,Products!$A:$A,0))</f>
        <v>508.15</v>
      </c>
      <c r="K7331" s="8" t="n">
        <f aca="false">D7331*J7331</f>
        <v>508.15</v>
      </c>
    </row>
    <row r="7332" customFormat="false" ht="15" hidden="false" customHeight="false" outlineLevel="0" collapsed="false">
      <c r="A7332" s="0" t="s">
        <v>15100</v>
      </c>
      <c r="B7332" s="0" t="s">
        <v>6339</v>
      </c>
      <c r="C7332" s="0" t="s">
        <v>8077</v>
      </c>
      <c r="D7332" s="0" t="n">
        <v>1</v>
      </c>
      <c r="E7332" s="8" t="n">
        <v>12200</v>
      </c>
      <c r="F7332" s="0" t="n">
        <v>0</v>
      </c>
      <c r="G7332" s="8" t="n">
        <v>12200</v>
      </c>
      <c r="H7332" s="0" t="str">
        <f aca="false">INDEX(Products!$C:$C,MATCH(C7332,Products!$A:$A,0))</f>
        <v>Home &amp; Kitchen</v>
      </c>
      <c r="I7332" s="0" t="str">
        <f aca="false">INDEX(Orders!$D:$D,MATCH(B7332,Orders!$A:$A,0))</f>
        <v>Delivered</v>
      </c>
      <c r="J7332" s="8" t="n">
        <f aca="false">INDEX(Products!$E:$E,MATCH(C7332,Products!$A:$A,0))</f>
        <v>8261.73</v>
      </c>
      <c r="K7332" s="8" t="n">
        <f aca="false">D7332*J7332</f>
        <v>8261.73</v>
      </c>
    </row>
    <row r="7333" customFormat="false" ht="15" hidden="false" customHeight="false" outlineLevel="0" collapsed="false">
      <c r="A7333" s="0" t="s">
        <v>15101</v>
      </c>
      <c r="B7333" s="0" t="s">
        <v>6339</v>
      </c>
      <c r="C7333" s="0" t="s">
        <v>9198</v>
      </c>
      <c r="D7333" s="0" t="n">
        <v>2</v>
      </c>
      <c r="E7333" s="8" t="n">
        <v>200</v>
      </c>
      <c r="F7333" s="0" t="n">
        <v>20</v>
      </c>
      <c r="G7333" s="8" t="n">
        <v>320</v>
      </c>
      <c r="H7333" s="0" t="str">
        <f aca="false">INDEX(Products!$C:$C,MATCH(C7333,Products!$A:$A,0))</f>
        <v>Beauty &amp; Personal Care</v>
      </c>
      <c r="I7333" s="0" t="str">
        <f aca="false">INDEX(Orders!$D:$D,MATCH(B7333,Orders!$A:$A,0))</f>
        <v>Delivered</v>
      </c>
      <c r="J7333" s="8" t="n">
        <f aca="false">INDEX(Products!$E:$E,MATCH(C7333,Products!$A:$A,0))</f>
        <v>117.01</v>
      </c>
      <c r="K7333" s="8" t="n">
        <f aca="false">D7333*J7333</f>
        <v>234.02</v>
      </c>
    </row>
    <row r="7334" customFormat="false" ht="15" hidden="false" customHeight="false" outlineLevel="0" collapsed="false">
      <c r="A7334" s="0" t="s">
        <v>15102</v>
      </c>
      <c r="B7334" s="0" t="s">
        <v>6339</v>
      </c>
      <c r="C7334" s="0" t="s">
        <v>7853</v>
      </c>
      <c r="D7334" s="0" t="n">
        <v>1</v>
      </c>
      <c r="E7334" s="8" t="n">
        <v>1989</v>
      </c>
      <c r="F7334" s="0" t="n">
        <v>15</v>
      </c>
      <c r="G7334" s="8" t="n">
        <v>1690.65</v>
      </c>
      <c r="H7334" s="0" t="str">
        <f aca="false">INDEX(Products!$C:$C,MATCH(C7334,Products!$A:$A,0))</f>
        <v>Fashion</v>
      </c>
      <c r="I7334" s="0" t="str">
        <f aca="false">INDEX(Orders!$D:$D,MATCH(B7334,Orders!$A:$A,0))</f>
        <v>Delivered</v>
      </c>
      <c r="J7334" s="8" t="n">
        <f aca="false">INDEX(Products!$E:$E,MATCH(C7334,Products!$A:$A,0))</f>
        <v>1234.69</v>
      </c>
      <c r="K7334" s="8" t="n">
        <f aca="false">D7334*J7334</f>
        <v>1234.69</v>
      </c>
    </row>
    <row r="7335" customFormat="false" ht="15" hidden="false" customHeight="false" outlineLevel="0" collapsed="false">
      <c r="A7335" s="0" t="s">
        <v>15103</v>
      </c>
      <c r="B7335" s="0" t="s">
        <v>6340</v>
      </c>
      <c r="C7335" s="0" t="s">
        <v>7601</v>
      </c>
      <c r="D7335" s="0" t="n">
        <v>1</v>
      </c>
      <c r="E7335" s="8" t="n">
        <v>25819</v>
      </c>
      <c r="F7335" s="0" t="n">
        <v>0</v>
      </c>
      <c r="G7335" s="8" t="n">
        <v>25819</v>
      </c>
      <c r="H7335" s="0" t="str">
        <f aca="false">INDEX(Products!$C:$C,MATCH(C7335,Products!$A:$A,0))</f>
        <v>Furniture</v>
      </c>
      <c r="I7335" s="0" t="str">
        <f aca="false">INDEX(Orders!$D:$D,MATCH(B7335,Orders!$A:$A,0))</f>
        <v>Delivered</v>
      </c>
      <c r="J7335" s="8" t="n">
        <f aca="false">INDEX(Products!$E:$E,MATCH(C7335,Products!$A:$A,0))</f>
        <v>17102.88</v>
      </c>
      <c r="K7335" s="8" t="n">
        <f aca="false">D7335*J7335</f>
        <v>17102.88</v>
      </c>
    </row>
    <row r="7336" customFormat="false" ht="15" hidden="false" customHeight="false" outlineLevel="0" collapsed="false">
      <c r="A7336" s="0" t="s">
        <v>15104</v>
      </c>
      <c r="B7336" s="0" t="s">
        <v>6341</v>
      </c>
      <c r="C7336" s="0" t="s">
        <v>7699</v>
      </c>
      <c r="D7336" s="0" t="n">
        <v>1</v>
      </c>
      <c r="E7336" s="8" t="n">
        <v>9229</v>
      </c>
      <c r="F7336" s="0" t="n">
        <v>0</v>
      </c>
      <c r="G7336" s="8" t="n">
        <v>9229</v>
      </c>
      <c r="H7336" s="0" t="str">
        <f aca="false">INDEX(Products!$C:$C,MATCH(C7336,Products!$A:$A,0))</f>
        <v>Sports &amp; Fitness</v>
      </c>
      <c r="I7336" s="0" t="str">
        <f aca="false">INDEX(Orders!$D:$D,MATCH(B7336,Orders!$A:$A,0))</f>
        <v>Delivered</v>
      </c>
      <c r="J7336" s="8" t="n">
        <f aca="false">INDEX(Products!$E:$E,MATCH(C7336,Products!$A:$A,0))</f>
        <v>5762.08</v>
      </c>
      <c r="K7336" s="8" t="n">
        <f aca="false">D7336*J7336</f>
        <v>5762.08</v>
      </c>
    </row>
    <row r="7337" customFormat="false" ht="15" hidden="false" customHeight="false" outlineLevel="0" collapsed="false">
      <c r="A7337" s="0" t="s">
        <v>15105</v>
      </c>
      <c r="B7337" s="0" t="s">
        <v>6343</v>
      </c>
      <c r="C7337" s="0" t="s">
        <v>7916</v>
      </c>
      <c r="D7337" s="0" t="n">
        <v>1</v>
      </c>
      <c r="E7337" s="8" t="n">
        <v>2700</v>
      </c>
      <c r="F7337" s="0" t="n">
        <v>0</v>
      </c>
      <c r="G7337" s="8" t="n">
        <v>2700</v>
      </c>
      <c r="H7337" s="0" t="str">
        <f aca="false">INDEX(Products!$C:$C,MATCH(C7337,Products!$A:$A,0))</f>
        <v>Beauty &amp; Personal Care</v>
      </c>
      <c r="I7337" s="0" t="str">
        <f aca="false">INDEX(Orders!$D:$D,MATCH(B7337,Orders!$A:$A,0))</f>
        <v>Delivered</v>
      </c>
      <c r="J7337" s="8" t="n">
        <f aca="false">INDEX(Products!$E:$E,MATCH(C7337,Products!$A:$A,0))</f>
        <v>1844.89</v>
      </c>
      <c r="K7337" s="8" t="n">
        <f aca="false">D7337*J7337</f>
        <v>1844.89</v>
      </c>
    </row>
    <row r="7338" customFormat="false" ht="15" hidden="false" customHeight="false" outlineLevel="0" collapsed="false">
      <c r="A7338" s="0" t="s">
        <v>15106</v>
      </c>
      <c r="B7338" s="0" t="s">
        <v>6343</v>
      </c>
      <c r="C7338" s="0" t="s">
        <v>7982</v>
      </c>
      <c r="D7338" s="0" t="n">
        <v>1</v>
      </c>
      <c r="E7338" s="8" t="n">
        <v>2399</v>
      </c>
      <c r="F7338" s="0" t="n">
        <v>0</v>
      </c>
      <c r="G7338" s="8" t="n">
        <v>2399</v>
      </c>
      <c r="H7338" s="0" t="str">
        <f aca="false">INDEX(Products!$C:$C,MATCH(C7338,Products!$A:$A,0))</f>
        <v>Fashion</v>
      </c>
      <c r="I7338" s="0" t="str">
        <f aca="false">INDEX(Orders!$D:$D,MATCH(B7338,Orders!$A:$A,0))</f>
        <v>Delivered</v>
      </c>
      <c r="J7338" s="8" t="n">
        <f aca="false">INDEX(Products!$E:$E,MATCH(C7338,Products!$A:$A,0))</f>
        <v>1604.24</v>
      </c>
      <c r="K7338" s="8" t="n">
        <f aca="false">D7338*J7338</f>
        <v>1604.24</v>
      </c>
    </row>
    <row r="7339" customFormat="false" ht="15" hidden="false" customHeight="false" outlineLevel="0" collapsed="false">
      <c r="A7339" s="0" t="s">
        <v>15107</v>
      </c>
      <c r="B7339" s="0" t="s">
        <v>6345</v>
      </c>
      <c r="C7339" s="0" t="s">
        <v>7674</v>
      </c>
      <c r="D7339" s="0" t="n">
        <v>2</v>
      </c>
      <c r="E7339" s="8" t="n">
        <v>1629</v>
      </c>
      <c r="F7339" s="0" t="n">
        <v>5</v>
      </c>
      <c r="G7339" s="8" t="n">
        <v>3095.1</v>
      </c>
      <c r="H7339" s="0" t="str">
        <f aca="false">INDEX(Products!$C:$C,MATCH(C7339,Products!$A:$A,0))</f>
        <v>Grocery</v>
      </c>
      <c r="I7339" s="0" t="str">
        <f aca="false">INDEX(Orders!$D:$D,MATCH(B7339,Orders!$A:$A,0))</f>
        <v>Delivered</v>
      </c>
      <c r="J7339" s="8" t="n">
        <f aca="false">INDEX(Products!$E:$E,MATCH(C7339,Products!$A:$A,0))</f>
        <v>1147.73</v>
      </c>
      <c r="K7339" s="8" t="n">
        <f aca="false">D7339*J7339</f>
        <v>2295.46</v>
      </c>
    </row>
    <row r="7340" customFormat="false" ht="15" hidden="false" customHeight="false" outlineLevel="0" collapsed="false">
      <c r="A7340" s="0" t="s">
        <v>15108</v>
      </c>
      <c r="B7340" s="0" t="s">
        <v>6347</v>
      </c>
      <c r="C7340" s="0" t="s">
        <v>7686</v>
      </c>
      <c r="D7340" s="0" t="n">
        <v>1</v>
      </c>
      <c r="E7340" s="8" t="n">
        <v>11089</v>
      </c>
      <c r="F7340" s="0" t="n">
        <v>20</v>
      </c>
      <c r="G7340" s="8" t="n">
        <v>8871.2</v>
      </c>
      <c r="H7340" s="0" t="str">
        <f aca="false">INDEX(Products!$C:$C,MATCH(C7340,Products!$A:$A,0))</f>
        <v>Home &amp; Kitchen</v>
      </c>
      <c r="I7340" s="0" t="str">
        <f aca="false">INDEX(Orders!$D:$D,MATCH(B7340,Orders!$A:$A,0))</f>
        <v>Delivered</v>
      </c>
      <c r="J7340" s="8" t="n">
        <f aca="false">INDEX(Products!$E:$E,MATCH(C7340,Products!$A:$A,0))</f>
        <v>6310.53</v>
      </c>
      <c r="K7340" s="8" t="n">
        <f aca="false">D7340*J7340</f>
        <v>6310.53</v>
      </c>
    </row>
    <row r="7341" customFormat="false" ht="15" hidden="false" customHeight="false" outlineLevel="0" collapsed="false">
      <c r="A7341" s="0" t="s">
        <v>15109</v>
      </c>
      <c r="B7341" s="0" t="s">
        <v>6347</v>
      </c>
      <c r="C7341" s="0" t="s">
        <v>8321</v>
      </c>
      <c r="D7341" s="0" t="n">
        <v>3</v>
      </c>
      <c r="E7341" s="8" t="n">
        <v>1329</v>
      </c>
      <c r="F7341" s="0" t="n">
        <v>0</v>
      </c>
      <c r="G7341" s="8" t="n">
        <v>3987</v>
      </c>
      <c r="H7341" s="0" t="str">
        <f aca="false">INDEX(Products!$C:$C,MATCH(C7341,Products!$A:$A,0))</f>
        <v>Home &amp; Kitchen</v>
      </c>
      <c r="I7341" s="0" t="str">
        <f aca="false">INDEX(Orders!$D:$D,MATCH(B7341,Orders!$A:$A,0))</f>
        <v>Delivered</v>
      </c>
      <c r="J7341" s="8" t="n">
        <f aca="false">INDEX(Products!$E:$E,MATCH(C7341,Products!$A:$A,0))</f>
        <v>896.37</v>
      </c>
      <c r="K7341" s="8" t="n">
        <f aca="false">D7341*J7341</f>
        <v>2689.11</v>
      </c>
    </row>
    <row r="7342" customFormat="false" ht="15" hidden="false" customHeight="false" outlineLevel="0" collapsed="false">
      <c r="A7342" s="0" t="s">
        <v>15110</v>
      </c>
      <c r="B7342" s="0" t="s">
        <v>6348</v>
      </c>
      <c r="C7342" s="0" t="s">
        <v>8215</v>
      </c>
      <c r="D7342" s="0" t="n">
        <v>2</v>
      </c>
      <c r="E7342" s="8" t="n">
        <v>9779</v>
      </c>
      <c r="F7342" s="0" t="n">
        <v>10</v>
      </c>
      <c r="G7342" s="8" t="n">
        <v>17602.2</v>
      </c>
      <c r="H7342" s="0" t="str">
        <f aca="false">INDEX(Products!$C:$C,MATCH(C7342,Products!$A:$A,0))</f>
        <v>Sports &amp; Fitness</v>
      </c>
      <c r="I7342" s="0" t="str">
        <f aca="false">INDEX(Orders!$D:$D,MATCH(B7342,Orders!$A:$A,0))</f>
        <v>Delivered</v>
      </c>
      <c r="J7342" s="8" t="n">
        <f aca="false">INDEX(Products!$E:$E,MATCH(C7342,Products!$A:$A,0))</f>
        <v>6391.57</v>
      </c>
      <c r="K7342" s="8" t="n">
        <f aca="false">D7342*J7342</f>
        <v>12783.14</v>
      </c>
    </row>
    <row r="7343" customFormat="false" ht="15" hidden="false" customHeight="false" outlineLevel="0" collapsed="false">
      <c r="A7343" s="0" t="s">
        <v>15111</v>
      </c>
      <c r="B7343" s="0" t="s">
        <v>6349</v>
      </c>
      <c r="C7343" s="0" t="s">
        <v>7653</v>
      </c>
      <c r="D7343" s="0" t="n">
        <v>1</v>
      </c>
      <c r="E7343" s="8" t="n">
        <v>450</v>
      </c>
      <c r="F7343" s="0" t="n">
        <v>30</v>
      </c>
      <c r="G7343" s="8" t="n">
        <v>315</v>
      </c>
      <c r="H7343" s="0" t="str">
        <f aca="false">INDEX(Products!$C:$C,MATCH(C7343,Products!$A:$A,0))</f>
        <v>Books</v>
      </c>
      <c r="I7343" s="0" t="str">
        <f aca="false">INDEX(Orders!$D:$D,MATCH(B7343,Orders!$A:$A,0))</f>
        <v>Delivered</v>
      </c>
      <c r="J7343" s="8" t="n">
        <f aca="false">INDEX(Products!$E:$E,MATCH(C7343,Products!$A:$A,0))</f>
        <v>303.74</v>
      </c>
      <c r="K7343" s="8" t="n">
        <f aca="false">D7343*J7343</f>
        <v>303.74</v>
      </c>
    </row>
    <row r="7344" customFormat="false" ht="15" hidden="false" customHeight="false" outlineLevel="0" collapsed="false">
      <c r="A7344" s="0" t="s">
        <v>15112</v>
      </c>
      <c r="B7344" s="0" t="s">
        <v>6351</v>
      </c>
      <c r="C7344" s="0" t="s">
        <v>7694</v>
      </c>
      <c r="D7344" s="0" t="n">
        <v>1</v>
      </c>
      <c r="E7344" s="8" t="n">
        <v>14329</v>
      </c>
      <c r="F7344" s="0" t="n">
        <v>30</v>
      </c>
      <c r="G7344" s="8" t="n">
        <v>10030.3</v>
      </c>
      <c r="H7344" s="0" t="str">
        <f aca="false">INDEX(Products!$C:$C,MATCH(C7344,Products!$A:$A,0))</f>
        <v>Home &amp; Kitchen</v>
      </c>
      <c r="I7344" s="0" t="str">
        <f aca="false">INDEX(Orders!$D:$D,MATCH(B7344,Orders!$A:$A,0))</f>
        <v>Delivered</v>
      </c>
      <c r="J7344" s="8" t="n">
        <f aca="false">INDEX(Products!$E:$E,MATCH(C7344,Products!$A:$A,0))</f>
        <v>10731.9</v>
      </c>
      <c r="K7344" s="8" t="n">
        <f aca="false">D7344*J7344</f>
        <v>10731.9</v>
      </c>
    </row>
    <row r="7345" customFormat="false" ht="15" hidden="false" customHeight="false" outlineLevel="0" collapsed="false">
      <c r="A7345" s="0" t="s">
        <v>15113</v>
      </c>
      <c r="B7345" s="0" t="s">
        <v>6352</v>
      </c>
      <c r="C7345" s="0" t="s">
        <v>7787</v>
      </c>
      <c r="D7345" s="0" t="n">
        <v>2</v>
      </c>
      <c r="E7345" s="8" t="n">
        <v>1279</v>
      </c>
      <c r="F7345" s="0" t="n">
        <v>10</v>
      </c>
      <c r="G7345" s="8" t="n">
        <v>2302.2</v>
      </c>
      <c r="H7345" s="0" t="str">
        <f aca="false">INDEX(Products!$C:$C,MATCH(C7345,Products!$A:$A,0))</f>
        <v>Fashion</v>
      </c>
      <c r="I7345" s="0" t="str">
        <f aca="false">INDEX(Orders!$D:$D,MATCH(B7345,Orders!$A:$A,0))</f>
        <v>Delivered</v>
      </c>
      <c r="J7345" s="8" t="n">
        <f aca="false">INDEX(Products!$E:$E,MATCH(C7345,Products!$A:$A,0))</f>
        <v>810.46</v>
      </c>
      <c r="K7345" s="8" t="n">
        <f aca="false">D7345*J7345</f>
        <v>1620.92</v>
      </c>
    </row>
    <row r="7346" customFormat="false" ht="15" hidden="false" customHeight="false" outlineLevel="0" collapsed="false">
      <c r="A7346" s="0" t="s">
        <v>15114</v>
      </c>
      <c r="B7346" s="0" t="s">
        <v>6352</v>
      </c>
      <c r="C7346" s="0" t="s">
        <v>7993</v>
      </c>
      <c r="D7346" s="0" t="n">
        <v>1</v>
      </c>
      <c r="E7346" s="8" t="n">
        <v>19529</v>
      </c>
      <c r="F7346" s="0" t="n">
        <v>0</v>
      </c>
      <c r="G7346" s="8" t="n">
        <v>19529</v>
      </c>
      <c r="H7346" s="0" t="str">
        <f aca="false">INDEX(Products!$C:$C,MATCH(C7346,Products!$A:$A,0))</f>
        <v>Electronics</v>
      </c>
      <c r="I7346" s="0" t="str">
        <f aca="false">INDEX(Orders!$D:$D,MATCH(B7346,Orders!$A:$A,0))</f>
        <v>Delivered</v>
      </c>
      <c r="J7346" s="8" t="n">
        <f aca="false">INDEX(Products!$E:$E,MATCH(C7346,Products!$A:$A,0))</f>
        <v>12094.4</v>
      </c>
      <c r="K7346" s="8" t="n">
        <f aca="false">D7346*J7346</f>
        <v>12094.4</v>
      </c>
    </row>
    <row r="7347" customFormat="false" ht="15" hidden="false" customHeight="false" outlineLevel="0" collapsed="false">
      <c r="A7347" s="0" t="s">
        <v>15115</v>
      </c>
      <c r="B7347" s="0" t="s">
        <v>6352</v>
      </c>
      <c r="C7347" s="0" t="s">
        <v>7757</v>
      </c>
      <c r="D7347" s="0" t="n">
        <v>2</v>
      </c>
      <c r="E7347" s="8" t="n">
        <v>3679</v>
      </c>
      <c r="F7347" s="0" t="n">
        <v>20</v>
      </c>
      <c r="G7347" s="8" t="n">
        <v>5886.4</v>
      </c>
      <c r="H7347" s="0" t="str">
        <f aca="false">INDEX(Products!$C:$C,MATCH(C7347,Products!$A:$A,0))</f>
        <v>Fashion</v>
      </c>
      <c r="I7347" s="0" t="str">
        <f aca="false">INDEX(Orders!$D:$D,MATCH(B7347,Orders!$A:$A,0))</f>
        <v>Delivered</v>
      </c>
      <c r="J7347" s="8" t="n">
        <f aca="false">INDEX(Products!$E:$E,MATCH(C7347,Products!$A:$A,0))</f>
        <v>2029.6</v>
      </c>
      <c r="K7347" s="8" t="n">
        <f aca="false">D7347*J7347</f>
        <v>4059.2</v>
      </c>
    </row>
    <row r="7348" customFormat="false" ht="15" hidden="false" customHeight="false" outlineLevel="0" collapsed="false">
      <c r="A7348" s="0" t="s">
        <v>15116</v>
      </c>
      <c r="B7348" s="0" t="s">
        <v>6353</v>
      </c>
      <c r="C7348" s="0" t="s">
        <v>7701</v>
      </c>
      <c r="D7348" s="0" t="n">
        <v>1</v>
      </c>
      <c r="E7348" s="8" t="n">
        <v>36479</v>
      </c>
      <c r="F7348" s="0" t="n">
        <v>5</v>
      </c>
      <c r="G7348" s="8" t="n">
        <v>34655.05</v>
      </c>
      <c r="H7348" s="0" t="str">
        <f aca="false">INDEX(Products!$C:$C,MATCH(C7348,Products!$A:$A,0))</f>
        <v>Electronics</v>
      </c>
      <c r="I7348" s="0" t="str">
        <f aca="false">INDEX(Orders!$D:$D,MATCH(B7348,Orders!$A:$A,0))</f>
        <v>Delivered</v>
      </c>
      <c r="J7348" s="8" t="n">
        <f aca="false">INDEX(Products!$E:$E,MATCH(C7348,Products!$A:$A,0))</f>
        <v>23417.07</v>
      </c>
      <c r="K7348" s="8" t="n">
        <f aca="false">D7348*J7348</f>
        <v>23417.07</v>
      </c>
    </row>
    <row r="7349" customFormat="false" ht="15" hidden="false" customHeight="false" outlineLevel="0" collapsed="false">
      <c r="A7349" s="0" t="s">
        <v>15117</v>
      </c>
      <c r="B7349" s="0" t="s">
        <v>6354</v>
      </c>
      <c r="C7349" s="0" t="s">
        <v>7696</v>
      </c>
      <c r="D7349" s="0" t="n">
        <v>1</v>
      </c>
      <c r="E7349" s="8" t="n">
        <v>23569</v>
      </c>
      <c r="F7349" s="0" t="n">
        <v>20</v>
      </c>
      <c r="G7349" s="8" t="n">
        <v>18855.2</v>
      </c>
      <c r="H7349" s="0" t="str">
        <f aca="false">INDEX(Products!$C:$C,MATCH(C7349,Products!$A:$A,0))</f>
        <v>Electronics</v>
      </c>
      <c r="I7349" s="0" t="str">
        <f aca="false">INDEX(Orders!$D:$D,MATCH(B7349,Orders!$A:$A,0))</f>
        <v>Delivered</v>
      </c>
      <c r="J7349" s="8" t="n">
        <f aca="false">INDEX(Products!$E:$E,MATCH(C7349,Products!$A:$A,0))</f>
        <v>15487.44</v>
      </c>
      <c r="K7349" s="8" t="n">
        <f aca="false">D7349*J7349</f>
        <v>15487.44</v>
      </c>
    </row>
    <row r="7350" customFormat="false" ht="15" hidden="false" customHeight="false" outlineLevel="0" collapsed="false">
      <c r="A7350" s="0" t="s">
        <v>15118</v>
      </c>
      <c r="B7350" s="0" t="s">
        <v>6355</v>
      </c>
      <c r="C7350" s="0" t="s">
        <v>7771</v>
      </c>
      <c r="D7350" s="0" t="n">
        <v>1</v>
      </c>
      <c r="E7350" s="8" t="n">
        <v>3619</v>
      </c>
      <c r="F7350" s="0" t="n">
        <v>0</v>
      </c>
      <c r="G7350" s="8" t="n">
        <v>3619</v>
      </c>
      <c r="H7350" s="0" t="str">
        <f aca="false">INDEX(Products!$C:$C,MATCH(C7350,Products!$A:$A,0))</f>
        <v>Fashion</v>
      </c>
      <c r="I7350" s="0" t="str">
        <f aca="false">INDEX(Orders!$D:$D,MATCH(B7350,Orders!$A:$A,0))</f>
        <v>Delivered</v>
      </c>
      <c r="J7350" s="8" t="n">
        <f aca="false">INDEX(Products!$E:$E,MATCH(C7350,Products!$A:$A,0))</f>
        <v>2299.95</v>
      </c>
      <c r="K7350" s="8" t="n">
        <f aca="false">D7350*J7350</f>
        <v>2299.95</v>
      </c>
    </row>
    <row r="7351" customFormat="false" ht="15" hidden="false" customHeight="false" outlineLevel="0" collapsed="false">
      <c r="A7351" s="0" t="s">
        <v>15119</v>
      </c>
      <c r="B7351" s="0" t="s">
        <v>6357</v>
      </c>
      <c r="C7351" s="0" t="s">
        <v>7699</v>
      </c>
      <c r="D7351" s="0" t="n">
        <v>1</v>
      </c>
      <c r="E7351" s="8" t="n">
        <v>9229</v>
      </c>
      <c r="F7351" s="0" t="n">
        <v>10</v>
      </c>
      <c r="G7351" s="8" t="n">
        <v>8306.1</v>
      </c>
      <c r="H7351" s="0" t="str">
        <f aca="false">INDEX(Products!$C:$C,MATCH(C7351,Products!$A:$A,0))</f>
        <v>Sports &amp; Fitness</v>
      </c>
      <c r="I7351" s="0" t="str">
        <f aca="false">INDEX(Orders!$D:$D,MATCH(B7351,Orders!$A:$A,0))</f>
        <v>Delivered</v>
      </c>
      <c r="J7351" s="8" t="n">
        <f aca="false">INDEX(Products!$E:$E,MATCH(C7351,Products!$A:$A,0))</f>
        <v>5762.08</v>
      </c>
      <c r="K7351" s="8" t="n">
        <f aca="false">D7351*J7351</f>
        <v>5762.08</v>
      </c>
    </row>
    <row r="7352" customFormat="false" ht="15" hidden="false" customHeight="false" outlineLevel="0" collapsed="false">
      <c r="A7352" s="0" t="s">
        <v>15120</v>
      </c>
      <c r="B7352" s="0" t="s">
        <v>6357</v>
      </c>
      <c r="C7352" s="0" t="s">
        <v>7745</v>
      </c>
      <c r="D7352" s="0" t="n">
        <v>2</v>
      </c>
      <c r="E7352" s="8" t="n">
        <v>19339</v>
      </c>
      <c r="F7352" s="0" t="n">
        <v>10</v>
      </c>
      <c r="G7352" s="8" t="n">
        <v>34810.2</v>
      </c>
      <c r="H7352" s="0" t="str">
        <f aca="false">INDEX(Products!$C:$C,MATCH(C7352,Products!$A:$A,0))</f>
        <v>Furniture</v>
      </c>
      <c r="I7352" s="0" t="str">
        <f aca="false">INDEX(Orders!$D:$D,MATCH(B7352,Orders!$A:$A,0))</f>
        <v>Delivered</v>
      </c>
      <c r="J7352" s="8" t="n">
        <f aca="false">INDEX(Products!$E:$E,MATCH(C7352,Products!$A:$A,0))</f>
        <v>11729</v>
      </c>
      <c r="K7352" s="8" t="n">
        <f aca="false">D7352*J7352</f>
        <v>23458</v>
      </c>
    </row>
    <row r="7353" customFormat="false" ht="15" hidden="false" customHeight="false" outlineLevel="0" collapsed="false">
      <c r="A7353" s="0" t="s">
        <v>15121</v>
      </c>
      <c r="B7353" s="0" t="s">
        <v>6359</v>
      </c>
      <c r="C7353" s="0" t="s">
        <v>7628</v>
      </c>
      <c r="D7353" s="0" t="n">
        <v>1</v>
      </c>
      <c r="E7353" s="8" t="n">
        <v>40359</v>
      </c>
      <c r="F7353" s="0" t="n">
        <v>15</v>
      </c>
      <c r="G7353" s="8" t="n">
        <v>34305.15</v>
      </c>
      <c r="H7353" s="0" t="str">
        <f aca="false">INDEX(Products!$C:$C,MATCH(C7353,Products!$A:$A,0))</f>
        <v>Mobiles &amp; Accessories</v>
      </c>
      <c r="I7353" s="0" t="str">
        <f aca="false">INDEX(Orders!$D:$D,MATCH(B7353,Orders!$A:$A,0))</f>
        <v>Delivered</v>
      </c>
      <c r="J7353" s="8" t="n">
        <f aca="false">INDEX(Products!$E:$E,MATCH(C7353,Products!$A:$A,0))</f>
        <v>23885.95</v>
      </c>
      <c r="K7353" s="8" t="n">
        <f aca="false">D7353*J7353</f>
        <v>23885.95</v>
      </c>
    </row>
    <row r="7354" customFormat="false" ht="15" hidden="false" customHeight="false" outlineLevel="0" collapsed="false">
      <c r="A7354" s="0" t="s">
        <v>15122</v>
      </c>
      <c r="B7354" s="0" t="s">
        <v>6359</v>
      </c>
      <c r="C7354" s="0" t="s">
        <v>7851</v>
      </c>
      <c r="D7354" s="0" t="n">
        <v>1</v>
      </c>
      <c r="E7354" s="8" t="n">
        <v>2350</v>
      </c>
      <c r="F7354" s="0" t="n">
        <v>5</v>
      </c>
      <c r="G7354" s="8" t="n">
        <v>2232.5</v>
      </c>
      <c r="H7354" s="0" t="str">
        <f aca="false">INDEX(Products!$C:$C,MATCH(C7354,Products!$A:$A,0))</f>
        <v>Fashion</v>
      </c>
      <c r="I7354" s="0" t="str">
        <f aca="false">INDEX(Orders!$D:$D,MATCH(B7354,Orders!$A:$A,0))</f>
        <v>Delivered</v>
      </c>
      <c r="J7354" s="8" t="n">
        <f aca="false">INDEX(Products!$E:$E,MATCH(C7354,Products!$A:$A,0))</f>
        <v>1565.14</v>
      </c>
      <c r="K7354" s="8" t="n">
        <f aca="false">D7354*J7354</f>
        <v>1565.14</v>
      </c>
    </row>
    <row r="7355" customFormat="false" ht="15" hidden="false" customHeight="false" outlineLevel="0" collapsed="false">
      <c r="A7355" s="0" t="s">
        <v>15123</v>
      </c>
      <c r="B7355" s="0" t="s">
        <v>6361</v>
      </c>
      <c r="C7355" s="0" t="s">
        <v>7605</v>
      </c>
      <c r="D7355" s="0" t="n">
        <v>2</v>
      </c>
      <c r="E7355" s="8" t="n">
        <v>7919</v>
      </c>
      <c r="F7355" s="0" t="n">
        <v>0</v>
      </c>
      <c r="G7355" s="8" t="n">
        <v>15838</v>
      </c>
      <c r="H7355" s="0" t="str">
        <f aca="false">INDEX(Products!$C:$C,MATCH(C7355,Products!$A:$A,0))</f>
        <v>Home &amp; Kitchen</v>
      </c>
      <c r="I7355" s="0" t="str">
        <f aca="false">INDEX(Orders!$D:$D,MATCH(B7355,Orders!$A:$A,0))</f>
        <v>Delivered</v>
      </c>
      <c r="J7355" s="8" t="n">
        <f aca="false">INDEX(Products!$E:$E,MATCH(C7355,Products!$A:$A,0))</f>
        <v>4611.02</v>
      </c>
      <c r="K7355" s="8" t="n">
        <f aca="false">D7355*J7355</f>
        <v>9222.04</v>
      </c>
    </row>
    <row r="7356" customFormat="false" ht="15" hidden="false" customHeight="false" outlineLevel="0" collapsed="false">
      <c r="A7356" s="0" t="s">
        <v>15124</v>
      </c>
      <c r="B7356" s="0" t="s">
        <v>6361</v>
      </c>
      <c r="C7356" s="0" t="s">
        <v>7723</v>
      </c>
      <c r="D7356" s="0" t="n">
        <v>1</v>
      </c>
      <c r="E7356" s="8" t="n">
        <v>26310</v>
      </c>
      <c r="F7356" s="0" t="n">
        <v>0</v>
      </c>
      <c r="G7356" s="8" t="n">
        <v>26310</v>
      </c>
      <c r="H7356" s="0" t="str">
        <f aca="false">INDEX(Products!$C:$C,MATCH(C7356,Products!$A:$A,0))</f>
        <v>Electronics</v>
      </c>
      <c r="I7356" s="0" t="str">
        <f aca="false">INDEX(Orders!$D:$D,MATCH(B7356,Orders!$A:$A,0))</f>
        <v>Delivered</v>
      </c>
      <c r="J7356" s="8" t="n">
        <f aca="false">INDEX(Products!$E:$E,MATCH(C7356,Products!$A:$A,0))</f>
        <v>16349.67</v>
      </c>
      <c r="K7356" s="8" t="n">
        <f aca="false">D7356*J7356</f>
        <v>16349.67</v>
      </c>
    </row>
    <row r="7357" customFormat="false" ht="15" hidden="false" customHeight="false" outlineLevel="0" collapsed="false">
      <c r="A7357" s="0" t="s">
        <v>15125</v>
      </c>
      <c r="B7357" s="0" t="s">
        <v>6361</v>
      </c>
      <c r="C7357" s="0" t="s">
        <v>7688</v>
      </c>
      <c r="D7357" s="0" t="n">
        <v>1</v>
      </c>
      <c r="E7357" s="8" t="n">
        <v>3370</v>
      </c>
      <c r="F7357" s="0" t="n">
        <v>10</v>
      </c>
      <c r="G7357" s="8" t="n">
        <v>3033</v>
      </c>
      <c r="H7357" s="0" t="str">
        <f aca="false">INDEX(Products!$C:$C,MATCH(C7357,Products!$A:$A,0))</f>
        <v>Sports &amp; Fitness</v>
      </c>
      <c r="I7357" s="0" t="str">
        <f aca="false">INDEX(Orders!$D:$D,MATCH(B7357,Orders!$A:$A,0))</f>
        <v>Delivered</v>
      </c>
      <c r="J7357" s="8" t="n">
        <f aca="false">INDEX(Products!$E:$E,MATCH(C7357,Products!$A:$A,0))</f>
        <v>2101.83</v>
      </c>
      <c r="K7357" s="8" t="n">
        <f aca="false">D7357*J7357</f>
        <v>2101.83</v>
      </c>
    </row>
    <row r="7358" customFormat="false" ht="15" hidden="false" customHeight="false" outlineLevel="0" collapsed="false">
      <c r="A7358" s="0" t="s">
        <v>15126</v>
      </c>
      <c r="B7358" s="0" t="s">
        <v>6363</v>
      </c>
      <c r="C7358" s="0" t="s">
        <v>7714</v>
      </c>
      <c r="D7358" s="0" t="n">
        <v>1</v>
      </c>
      <c r="E7358" s="8" t="n">
        <v>4709</v>
      </c>
      <c r="F7358" s="0" t="n">
        <v>0</v>
      </c>
      <c r="G7358" s="8" t="n">
        <v>4709</v>
      </c>
      <c r="H7358" s="0" t="str">
        <f aca="false">INDEX(Products!$C:$C,MATCH(C7358,Products!$A:$A,0))</f>
        <v>Home &amp; Kitchen</v>
      </c>
      <c r="I7358" s="0" t="str">
        <f aca="false">INDEX(Orders!$D:$D,MATCH(B7358,Orders!$A:$A,0))</f>
        <v>Delivered</v>
      </c>
      <c r="J7358" s="8" t="n">
        <f aca="false">INDEX(Products!$E:$E,MATCH(C7358,Products!$A:$A,0))</f>
        <v>2876.2</v>
      </c>
      <c r="K7358" s="8" t="n">
        <f aca="false">D7358*J7358</f>
        <v>2876.2</v>
      </c>
    </row>
    <row r="7359" customFormat="false" ht="15" hidden="false" customHeight="false" outlineLevel="0" collapsed="false">
      <c r="A7359" s="0" t="s">
        <v>15127</v>
      </c>
      <c r="B7359" s="0" t="s">
        <v>6364</v>
      </c>
      <c r="C7359" s="0" t="s">
        <v>8197</v>
      </c>
      <c r="D7359" s="0" t="n">
        <v>1</v>
      </c>
      <c r="E7359" s="8" t="n">
        <v>10919</v>
      </c>
      <c r="F7359" s="0" t="n">
        <v>5</v>
      </c>
      <c r="G7359" s="8" t="n">
        <v>10373.05</v>
      </c>
      <c r="H7359" s="0" t="str">
        <f aca="false">INDEX(Products!$C:$C,MATCH(C7359,Products!$A:$A,0))</f>
        <v>Home &amp; Kitchen</v>
      </c>
      <c r="I7359" s="0" t="str">
        <f aca="false">INDEX(Orders!$D:$D,MATCH(B7359,Orders!$A:$A,0))</f>
        <v>Delivered</v>
      </c>
      <c r="J7359" s="8" t="n">
        <f aca="false">INDEX(Products!$E:$E,MATCH(C7359,Products!$A:$A,0))</f>
        <v>6025.22</v>
      </c>
      <c r="K7359" s="8" t="n">
        <f aca="false">D7359*J7359</f>
        <v>6025.22</v>
      </c>
    </row>
    <row r="7360" customFormat="false" ht="15" hidden="false" customHeight="false" outlineLevel="0" collapsed="false">
      <c r="A7360" s="0" t="s">
        <v>15128</v>
      </c>
      <c r="B7360" s="0" t="s">
        <v>6366</v>
      </c>
      <c r="C7360" s="0" t="s">
        <v>7684</v>
      </c>
      <c r="D7360" s="0" t="n">
        <v>3</v>
      </c>
      <c r="E7360" s="8" t="n">
        <v>3569</v>
      </c>
      <c r="F7360" s="0" t="n">
        <v>15</v>
      </c>
      <c r="G7360" s="8" t="n">
        <v>9100.95</v>
      </c>
      <c r="H7360" s="0" t="str">
        <f aca="false">INDEX(Products!$C:$C,MATCH(C7360,Products!$A:$A,0))</f>
        <v>Electronics</v>
      </c>
      <c r="I7360" s="0" t="str">
        <f aca="false">INDEX(Orders!$D:$D,MATCH(B7360,Orders!$A:$A,0))</f>
        <v>Delivered</v>
      </c>
      <c r="J7360" s="8" t="n">
        <f aca="false">INDEX(Products!$E:$E,MATCH(C7360,Products!$A:$A,0))</f>
        <v>2290.54</v>
      </c>
      <c r="K7360" s="8" t="n">
        <f aca="false">D7360*J7360</f>
        <v>6871.62</v>
      </c>
    </row>
    <row r="7361" customFormat="false" ht="15" hidden="false" customHeight="false" outlineLevel="0" collapsed="false">
      <c r="A7361" s="0" t="s">
        <v>15129</v>
      </c>
      <c r="B7361" s="0" t="s">
        <v>6367</v>
      </c>
      <c r="C7361" s="0" t="s">
        <v>8321</v>
      </c>
      <c r="D7361" s="0" t="n">
        <v>1</v>
      </c>
      <c r="E7361" s="8" t="n">
        <v>1329</v>
      </c>
      <c r="F7361" s="0" t="n">
        <v>15</v>
      </c>
      <c r="G7361" s="8" t="n">
        <v>1129.65</v>
      </c>
      <c r="H7361" s="0" t="str">
        <f aca="false">INDEX(Products!$C:$C,MATCH(C7361,Products!$A:$A,0))</f>
        <v>Home &amp; Kitchen</v>
      </c>
      <c r="I7361" s="0" t="str">
        <f aca="false">INDEX(Orders!$D:$D,MATCH(B7361,Orders!$A:$A,0))</f>
        <v>Delivered</v>
      </c>
      <c r="J7361" s="8" t="n">
        <f aca="false">INDEX(Products!$E:$E,MATCH(C7361,Products!$A:$A,0))</f>
        <v>896.37</v>
      </c>
      <c r="K7361" s="8" t="n">
        <f aca="false">D7361*J7361</f>
        <v>896.37</v>
      </c>
    </row>
    <row r="7362" customFormat="false" ht="15" hidden="false" customHeight="false" outlineLevel="0" collapsed="false">
      <c r="A7362" s="0" t="s">
        <v>15130</v>
      </c>
      <c r="B7362" s="0" t="s">
        <v>6367</v>
      </c>
      <c r="C7362" s="0" t="s">
        <v>8081</v>
      </c>
      <c r="D7362" s="0" t="n">
        <v>1</v>
      </c>
      <c r="E7362" s="8" t="n">
        <v>940</v>
      </c>
      <c r="F7362" s="0" t="n">
        <v>10</v>
      </c>
      <c r="G7362" s="8" t="n">
        <v>846</v>
      </c>
      <c r="H7362" s="0" t="str">
        <f aca="false">INDEX(Products!$C:$C,MATCH(C7362,Products!$A:$A,0))</f>
        <v>Books</v>
      </c>
      <c r="I7362" s="0" t="str">
        <f aca="false">INDEX(Orders!$D:$D,MATCH(B7362,Orders!$A:$A,0))</f>
        <v>Delivered</v>
      </c>
      <c r="J7362" s="8" t="n">
        <f aca="false">INDEX(Products!$E:$E,MATCH(C7362,Products!$A:$A,0))</f>
        <v>531.47</v>
      </c>
      <c r="K7362" s="8" t="n">
        <f aca="false">D7362*J7362</f>
        <v>531.47</v>
      </c>
    </row>
    <row r="7363" customFormat="false" ht="15" hidden="false" customHeight="false" outlineLevel="0" collapsed="false">
      <c r="A7363" s="0" t="s">
        <v>15131</v>
      </c>
      <c r="B7363" s="0" t="s">
        <v>6368</v>
      </c>
      <c r="C7363" s="0" t="s">
        <v>7999</v>
      </c>
      <c r="D7363" s="0" t="n">
        <v>2</v>
      </c>
      <c r="E7363" s="8" t="n">
        <v>2810</v>
      </c>
      <c r="F7363" s="0" t="n">
        <v>15</v>
      </c>
      <c r="G7363" s="8" t="n">
        <v>4777</v>
      </c>
      <c r="H7363" s="0" t="str">
        <f aca="false">INDEX(Products!$C:$C,MATCH(C7363,Products!$A:$A,0))</f>
        <v>Toys &amp; Baby Care</v>
      </c>
      <c r="I7363" s="0" t="str">
        <f aca="false">INDEX(Orders!$D:$D,MATCH(B7363,Orders!$A:$A,0))</f>
        <v>Delivered</v>
      </c>
      <c r="J7363" s="8" t="n">
        <f aca="false">INDEX(Products!$E:$E,MATCH(C7363,Products!$A:$A,0))</f>
        <v>1582.85</v>
      </c>
      <c r="K7363" s="8" t="n">
        <f aca="false">D7363*J7363</f>
        <v>3165.7</v>
      </c>
    </row>
    <row r="7364" customFormat="false" ht="15" hidden="false" customHeight="false" outlineLevel="0" collapsed="false">
      <c r="A7364" s="0" t="s">
        <v>15132</v>
      </c>
      <c r="B7364" s="0" t="s">
        <v>6368</v>
      </c>
      <c r="C7364" s="0" t="s">
        <v>8127</v>
      </c>
      <c r="D7364" s="0" t="n">
        <v>1</v>
      </c>
      <c r="E7364" s="8" t="n">
        <v>1239</v>
      </c>
      <c r="F7364" s="0" t="n">
        <v>0</v>
      </c>
      <c r="G7364" s="8" t="n">
        <v>1239</v>
      </c>
      <c r="H7364" s="0" t="str">
        <f aca="false">INDEX(Products!$C:$C,MATCH(C7364,Products!$A:$A,0))</f>
        <v>Sports &amp; Fitness</v>
      </c>
      <c r="I7364" s="0" t="str">
        <f aca="false">INDEX(Orders!$D:$D,MATCH(B7364,Orders!$A:$A,0))</f>
        <v>Delivered</v>
      </c>
      <c r="J7364" s="8" t="n">
        <f aca="false">INDEX(Products!$E:$E,MATCH(C7364,Products!$A:$A,0))</f>
        <v>686.19</v>
      </c>
      <c r="K7364" s="8" t="n">
        <f aca="false">D7364*J7364</f>
        <v>686.19</v>
      </c>
    </row>
    <row r="7365" customFormat="false" ht="15" hidden="false" customHeight="false" outlineLevel="0" collapsed="false">
      <c r="A7365" s="0" t="s">
        <v>15133</v>
      </c>
      <c r="B7365" s="0" t="s">
        <v>6368</v>
      </c>
      <c r="C7365" s="0" t="s">
        <v>7752</v>
      </c>
      <c r="D7365" s="0" t="n">
        <v>1</v>
      </c>
      <c r="E7365" s="8" t="n">
        <v>309</v>
      </c>
      <c r="F7365" s="0" t="n">
        <v>0</v>
      </c>
      <c r="G7365" s="8" t="n">
        <v>309</v>
      </c>
      <c r="H7365" s="0" t="str">
        <f aca="false">INDEX(Products!$C:$C,MATCH(C7365,Products!$A:$A,0))</f>
        <v>Beauty &amp; Personal Care</v>
      </c>
      <c r="I7365" s="0" t="str">
        <f aca="false">INDEX(Orders!$D:$D,MATCH(B7365,Orders!$A:$A,0))</f>
        <v>Delivered</v>
      </c>
      <c r="J7365" s="8" t="n">
        <f aca="false">INDEX(Products!$E:$E,MATCH(C7365,Products!$A:$A,0))</f>
        <v>200.3</v>
      </c>
      <c r="K7365" s="8" t="n">
        <f aca="false">D7365*J7365</f>
        <v>200.3</v>
      </c>
    </row>
    <row r="7366" customFormat="false" ht="15" hidden="false" customHeight="false" outlineLevel="0" collapsed="false">
      <c r="A7366" s="0" t="s">
        <v>15134</v>
      </c>
      <c r="B7366" s="0" t="s">
        <v>6369</v>
      </c>
      <c r="C7366" s="0" t="s">
        <v>7657</v>
      </c>
      <c r="D7366" s="0" t="n">
        <v>1</v>
      </c>
      <c r="E7366" s="8" t="n">
        <v>2549</v>
      </c>
      <c r="F7366" s="0" t="n">
        <v>0</v>
      </c>
      <c r="G7366" s="8" t="n">
        <v>2549</v>
      </c>
      <c r="H7366" s="0" t="str">
        <f aca="false">INDEX(Products!$C:$C,MATCH(C7366,Products!$A:$A,0))</f>
        <v>Beauty &amp; Personal Care</v>
      </c>
      <c r="I7366" s="0" t="str">
        <f aca="false">INDEX(Orders!$D:$D,MATCH(B7366,Orders!$A:$A,0))</f>
        <v>Delivered</v>
      </c>
      <c r="J7366" s="8" t="n">
        <f aca="false">INDEX(Products!$E:$E,MATCH(C7366,Products!$A:$A,0))</f>
        <v>1757.39</v>
      </c>
      <c r="K7366" s="8" t="n">
        <f aca="false">D7366*J7366</f>
        <v>1757.39</v>
      </c>
    </row>
    <row r="7367" customFormat="false" ht="15" hidden="false" customHeight="false" outlineLevel="0" collapsed="false">
      <c r="A7367" s="0" t="s">
        <v>15135</v>
      </c>
      <c r="B7367" s="0" t="s">
        <v>6370</v>
      </c>
      <c r="C7367" s="0" t="s">
        <v>7607</v>
      </c>
      <c r="D7367" s="0" t="n">
        <v>1</v>
      </c>
      <c r="E7367" s="8" t="n">
        <v>26229</v>
      </c>
      <c r="F7367" s="0" t="n">
        <v>10</v>
      </c>
      <c r="G7367" s="8" t="n">
        <v>23606.1</v>
      </c>
      <c r="H7367" s="0" t="str">
        <f aca="false">INDEX(Products!$C:$C,MATCH(C7367,Products!$A:$A,0))</f>
        <v>Furniture</v>
      </c>
      <c r="I7367" s="0" t="str">
        <f aca="false">INDEX(Orders!$D:$D,MATCH(B7367,Orders!$A:$A,0))</f>
        <v>Delivered</v>
      </c>
      <c r="J7367" s="8" t="n">
        <f aca="false">INDEX(Products!$E:$E,MATCH(C7367,Products!$A:$A,0))</f>
        <v>18876.62</v>
      </c>
      <c r="K7367" s="8" t="n">
        <f aca="false">D7367*J7367</f>
        <v>18876.62</v>
      </c>
    </row>
    <row r="7368" customFormat="false" ht="15" hidden="false" customHeight="false" outlineLevel="0" collapsed="false">
      <c r="A7368" s="0" t="s">
        <v>15136</v>
      </c>
      <c r="B7368" s="0" t="s">
        <v>6371</v>
      </c>
      <c r="C7368" s="0" t="s">
        <v>7644</v>
      </c>
      <c r="D7368" s="0" t="n">
        <v>1</v>
      </c>
      <c r="E7368" s="8" t="n">
        <v>14779</v>
      </c>
      <c r="F7368" s="0" t="n">
        <v>10</v>
      </c>
      <c r="G7368" s="8" t="n">
        <v>13301.1</v>
      </c>
      <c r="H7368" s="0" t="str">
        <f aca="false">INDEX(Products!$C:$C,MATCH(C7368,Products!$A:$A,0))</f>
        <v>Mobiles &amp; Accessories</v>
      </c>
      <c r="I7368" s="0" t="str">
        <f aca="false">INDEX(Orders!$D:$D,MATCH(B7368,Orders!$A:$A,0))</f>
        <v>Delivered</v>
      </c>
      <c r="J7368" s="8" t="n">
        <f aca="false">INDEX(Products!$E:$E,MATCH(C7368,Products!$A:$A,0))</f>
        <v>10119.61</v>
      </c>
      <c r="K7368" s="8" t="n">
        <f aca="false">D7368*J7368</f>
        <v>10119.61</v>
      </c>
    </row>
    <row r="7369" customFormat="false" ht="15" hidden="false" customHeight="false" outlineLevel="0" collapsed="false">
      <c r="A7369" s="0" t="s">
        <v>15137</v>
      </c>
      <c r="B7369" s="0" t="s">
        <v>6371</v>
      </c>
      <c r="C7369" s="0" t="s">
        <v>7593</v>
      </c>
      <c r="D7369" s="0" t="n">
        <v>1</v>
      </c>
      <c r="E7369" s="8" t="n">
        <v>12159</v>
      </c>
      <c r="F7369" s="0" t="n">
        <v>20</v>
      </c>
      <c r="G7369" s="8" t="n">
        <v>9727.2</v>
      </c>
      <c r="H7369" s="0" t="str">
        <f aca="false">INDEX(Products!$C:$C,MATCH(C7369,Products!$A:$A,0))</f>
        <v>Mobiles &amp; Accessories</v>
      </c>
      <c r="I7369" s="0" t="str">
        <f aca="false">INDEX(Orders!$D:$D,MATCH(B7369,Orders!$A:$A,0))</f>
        <v>Delivered</v>
      </c>
      <c r="J7369" s="8" t="n">
        <f aca="false">INDEX(Products!$E:$E,MATCH(C7369,Products!$A:$A,0))</f>
        <v>8791.68</v>
      </c>
      <c r="K7369" s="8" t="n">
        <f aca="false">D7369*J7369</f>
        <v>8791.68</v>
      </c>
    </row>
    <row r="7370" customFormat="false" ht="15" hidden="false" customHeight="false" outlineLevel="0" collapsed="false">
      <c r="A7370" s="0" t="s">
        <v>15138</v>
      </c>
      <c r="B7370" s="0" t="s">
        <v>6371</v>
      </c>
      <c r="C7370" s="0" t="s">
        <v>7966</v>
      </c>
      <c r="D7370" s="0" t="n">
        <v>1</v>
      </c>
      <c r="E7370" s="8" t="n">
        <v>8389</v>
      </c>
      <c r="F7370" s="0" t="n">
        <v>15</v>
      </c>
      <c r="G7370" s="8" t="n">
        <v>7130.65</v>
      </c>
      <c r="H7370" s="0" t="str">
        <f aca="false">INDEX(Products!$C:$C,MATCH(C7370,Products!$A:$A,0))</f>
        <v>Home &amp; Kitchen</v>
      </c>
      <c r="I7370" s="0" t="str">
        <f aca="false">INDEX(Orders!$D:$D,MATCH(B7370,Orders!$A:$A,0))</f>
        <v>Delivered</v>
      </c>
      <c r="J7370" s="8" t="n">
        <f aca="false">INDEX(Products!$E:$E,MATCH(C7370,Products!$A:$A,0))</f>
        <v>6236.44</v>
      </c>
      <c r="K7370" s="8" t="n">
        <f aca="false">D7370*J7370</f>
        <v>6236.44</v>
      </c>
    </row>
    <row r="7371" customFormat="false" ht="15" hidden="false" customHeight="false" outlineLevel="0" collapsed="false">
      <c r="A7371" s="0" t="s">
        <v>15139</v>
      </c>
      <c r="B7371" s="0" t="s">
        <v>6372</v>
      </c>
      <c r="C7371" s="0" t="s">
        <v>7672</v>
      </c>
      <c r="D7371" s="0" t="n">
        <v>1</v>
      </c>
      <c r="E7371" s="8" t="n">
        <v>169</v>
      </c>
      <c r="F7371" s="0" t="n">
        <v>0</v>
      </c>
      <c r="G7371" s="8" t="n">
        <v>169</v>
      </c>
      <c r="H7371" s="0" t="str">
        <f aca="false">INDEX(Products!$C:$C,MATCH(C7371,Products!$A:$A,0))</f>
        <v>Grocery</v>
      </c>
      <c r="I7371" s="0" t="str">
        <f aca="false">INDEX(Orders!$D:$D,MATCH(B7371,Orders!$A:$A,0))</f>
        <v>Delivered</v>
      </c>
      <c r="J7371" s="8" t="n">
        <f aca="false">INDEX(Products!$E:$E,MATCH(C7371,Products!$A:$A,0))</f>
        <v>105.02</v>
      </c>
      <c r="K7371" s="8" t="n">
        <f aca="false">D7371*J7371</f>
        <v>105.02</v>
      </c>
    </row>
    <row r="7372" customFormat="false" ht="15" hidden="false" customHeight="false" outlineLevel="0" collapsed="false">
      <c r="A7372" s="0" t="s">
        <v>15140</v>
      </c>
      <c r="B7372" s="0" t="s">
        <v>6372</v>
      </c>
      <c r="C7372" s="0" t="s">
        <v>7953</v>
      </c>
      <c r="D7372" s="0" t="n">
        <v>1</v>
      </c>
      <c r="E7372" s="8" t="n">
        <v>739</v>
      </c>
      <c r="F7372" s="0" t="n">
        <v>15</v>
      </c>
      <c r="G7372" s="8" t="n">
        <v>628.15</v>
      </c>
      <c r="H7372" s="0" t="str">
        <f aca="false">INDEX(Products!$C:$C,MATCH(C7372,Products!$A:$A,0))</f>
        <v>Beauty &amp; Personal Care</v>
      </c>
      <c r="I7372" s="0" t="str">
        <f aca="false">INDEX(Orders!$D:$D,MATCH(B7372,Orders!$A:$A,0))</f>
        <v>Delivered</v>
      </c>
      <c r="J7372" s="8" t="n">
        <f aca="false">INDEX(Products!$E:$E,MATCH(C7372,Products!$A:$A,0))</f>
        <v>477.84</v>
      </c>
      <c r="K7372" s="8" t="n">
        <f aca="false">D7372*J7372</f>
        <v>477.84</v>
      </c>
    </row>
    <row r="7373" customFormat="false" ht="15" hidden="false" customHeight="false" outlineLevel="0" collapsed="false">
      <c r="A7373" s="0" t="s">
        <v>15141</v>
      </c>
      <c r="B7373" s="0" t="s">
        <v>6373</v>
      </c>
      <c r="C7373" s="0" t="s">
        <v>7719</v>
      </c>
      <c r="D7373" s="0" t="n">
        <v>1</v>
      </c>
      <c r="E7373" s="8" t="n">
        <v>13789</v>
      </c>
      <c r="F7373" s="0" t="n">
        <v>5</v>
      </c>
      <c r="G7373" s="8" t="n">
        <v>13099.55</v>
      </c>
      <c r="H7373" s="0" t="str">
        <f aca="false">INDEX(Products!$C:$C,MATCH(C7373,Products!$A:$A,0))</f>
        <v>Home &amp; Kitchen</v>
      </c>
      <c r="I7373" s="0" t="str">
        <f aca="false">INDEX(Orders!$D:$D,MATCH(B7373,Orders!$A:$A,0))</f>
        <v>Delivered</v>
      </c>
      <c r="J7373" s="8" t="n">
        <f aca="false">INDEX(Products!$E:$E,MATCH(C7373,Products!$A:$A,0))</f>
        <v>8780.89</v>
      </c>
      <c r="K7373" s="8" t="n">
        <f aca="false">D7373*J7373</f>
        <v>8780.89</v>
      </c>
    </row>
    <row r="7374" customFormat="false" ht="15" hidden="false" customHeight="false" outlineLevel="0" collapsed="false">
      <c r="A7374" s="0" t="s">
        <v>15142</v>
      </c>
      <c r="B7374" s="0" t="s">
        <v>6374</v>
      </c>
      <c r="C7374" s="0" t="s">
        <v>7928</v>
      </c>
      <c r="D7374" s="0" t="n">
        <v>1</v>
      </c>
      <c r="E7374" s="8" t="n">
        <v>12299</v>
      </c>
      <c r="F7374" s="0" t="n">
        <v>5</v>
      </c>
      <c r="G7374" s="8" t="n">
        <v>11684.05</v>
      </c>
      <c r="H7374" s="0" t="str">
        <f aca="false">INDEX(Products!$C:$C,MATCH(C7374,Products!$A:$A,0))</f>
        <v>Home &amp; Kitchen</v>
      </c>
      <c r="I7374" s="0" t="str">
        <f aca="false">INDEX(Orders!$D:$D,MATCH(B7374,Orders!$A:$A,0))</f>
        <v>Delivered</v>
      </c>
      <c r="J7374" s="8" t="n">
        <f aca="false">INDEX(Products!$E:$E,MATCH(C7374,Products!$A:$A,0))</f>
        <v>8449.74</v>
      </c>
      <c r="K7374" s="8" t="n">
        <f aca="false">D7374*J7374</f>
        <v>8449.74</v>
      </c>
    </row>
    <row r="7375" customFormat="false" ht="15" hidden="false" customHeight="false" outlineLevel="0" collapsed="false">
      <c r="A7375" s="0" t="s">
        <v>15143</v>
      </c>
      <c r="B7375" s="0" t="s">
        <v>6374</v>
      </c>
      <c r="C7375" s="0" t="s">
        <v>8210</v>
      </c>
      <c r="D7375" s="0" t="n">
        <v>1</v>
      </c>
      <c r="E7375" s="8" t="n">
        <v>76990</v>
      </c>
      <c r="F7375" s="0" t="n">
        <v>0</v>
      </c>
      <c r="G7375" s="8" t="n">
        <v>76990</v>
      </c>
      <c r="H7375" s="0" t="str">
        <f aca="false">INDEX(Products!$C:$C,MATCH(C7375,Products!$A:$A,0))</f>
        <v>Mobiles &amp; Accessories</v>
      </c>
      <c r="I7375" s="0" t="str">
        <f aca="false">INDEX(Orders!$D:$D,MATCH(B7375,Orders!$A:$A,0))</f>
        <v>Delivered</v>
      </c>
      <c r="J7375" s="8" t="n">
        <f aca="false">INDEX(Products!$E:$E,MATCH(C7375,Products!$A:$A,0))</f>
        <v>55934.16</v>
      </c>
      <c r="K7375" s="8" t="n">
        <f aca="false">D7375*J7375</f>
        <v>55934.16</v>
      </c>
    </row>
    <row r="7376" customFormat="false" ht="15" hidden="false" customHeight="false" outlineLevel="0" collapsed="false">
      <c r="A7376" s="0" t="s">
        <v>15144</v>
      </c>
      <c r="B7376" s="0" t="s">
        <v>6375</v>
      </c>
      <c r="C7376" s="0" t="s">
        <v>7616</v>
      </c>
      <c r="D7376" s="0" t="n">
        <v>1</v>
      </c>
      <c r="E7376" s="8" t="n">
        <v>9379</v>
      </c>
      <c r="F7376" s="0" t="n">
        <v>5</v>
      </c>
      <c r="G7376" s="8" t="n">
        <v>8910.05</v>
      </c>
      <c r="H7376" s="0" t="str">
        <f aca="false">INDEX(Products!$C:$C,MATCH(C7376,Products!$A:$A,0))</f>
        <v>Electronics</v>
      </c>
      <c r="I7376" s="0" t="str">
        <f aca="false">INDEX(Orders!$D:$D,MATCH(B7376,Orders!$A:$A,0))</f>
        <v>Delivered</v>
      </c>
      <c r="J7376" s="8" t="n">
        <f aca="false">INDEX(Products!$E:$E,MATCH(C7376,Products!$A:$A,0))</f>
        <v>6769.42</v>
      </c>
      <c r="K7376" s="8" t="n">
        <f aca="false">D7376*J7376</f>
        <v>6769.42</v>
      </c>
    </row>
    <row r="7377" customFormat="false" ht="15" hidden="false" customHeight="false" outlineLevel="0" collapsed="false">
      <c r="A7377" s="0" t="s">
        <v>15145</v>
      </c>
      <c r="B7377" s="0" t="s">
        <v>6376</v>
      </c>
      <c r="C7377" s="0" t="s">
        <v>7980</v>
      </c>
      <c r="D7377" s="0" t="n">
        <v>3</v>
      </c>
      <c r="E7377" s="8" t="n">
        <v>42589</v>
      </c>
      <c r="F7377" s="0" t="n">
        <v>0</v>
      </c>
      <c r="G7377" s="8" t="n">
        <v>127767</v>
      </c>
      <c r="H7377" s="0" t="str">
        <f aca="false">INDEX(Products!$C:$C,MATCH(C7377,Products!$A:$A,0))</f>
        <v>Electronics</v>
      </c>
      <c r="I7377" s="0" t="str">
        <f aca="false">INDEX(Orders!$D:$D,MATCH(B7377,Orders!$A:$A,0))</f>
        <v>Delivered</v>
      </c>
      <c r="J7377" s="8" t="n">
        <f aca="false">INDEX(Products!$E:$E,MATCH(C7377,Products!$A:$A,0))</f>
        <v>28890.12</v>
      </c>
      <c r="K7377" s="8" t="n">
        <f aca="false">D7377*J7377</f>
        <v>86670.36</v>
      </c>
    </row>
    <row r="7378" customFormat="false" ht="15" hidden="false" customHeight="false" outlineLevel="0" collapsed="false">
      <c r="A7378" s="0" t="s">
        <v>15146</v>
      </c>
      <c r="B7378" s="0" t="s">
        <v>6377</v>
      </c>
      <c r="C7378" s="0" t="s">
        <v>7676</v>
      </c>
      <c r="D7378" s="0" t="n">
        <v>2</v>
      </c>
      <c r="E7378" s="8" t="n">
        <v>33759</v>
      </c>
      <c r="F7378" s="0" t="n">
        <v>5</v>
      </c>
      <c r="G7378" s="8" t="n">
        <v>64142.1</v>
      </c>
      <c r="H7378" s="0" t="str">
        <f aca="false">INDEX(Products!$C:$C,MATCH(C7378,Products!$A:$A,0))</f>
        <v>Furniture</v>
      </c>
      <c r="I7378" s="0" t="str">
        <f aca="false">INDEX(Orders!$D:$D,MATCH(B7378,Orders!$A:$A,0))</f>
        <v>Delivered</v>
      </c>
      <c r="J7378" s="8" t="n">
        <f aca="false">INDEX(Products!$E:$E,MATCH(C7378,Products!$A:$A,0))</f>
        <v>19897.05</v>
      </c>
      <c r="K7378" s="8" t="n">
        <f aca="false">D7378*J7378</f>
        <v>39794.1</v>
      </c>
    </row>
    <row r="7379" customFormat="false" ht="15" hidden="false" customHeight="false" outlineLevel="0" collapsed="false">
      <c r="A7379" s="0" t="s">
        <v>15147</v>
      </c>
      <c r="B7379" s="0" t="s">
        <v>6378</v>
      </c>
      <c r="C7379" s="0" t="s">
        <v>8253</v>
      </c>
      <c r="D7379" s="0" t="n">
        <v>2</v>
      </c>
      <c r="E7379" s="8" t="n">
        <v>1729</v>
      </c>
      <c r="F7379" s="0" t="n">
        <v>0</v>
      </c>
      <c r="G7379" s="8" t="n">
        <v>3458</v>
      </c>
      <c r="H7379" s="0" t="str">
        <f aca="false">INDEX(Products!$C:$C,MATCH(C7379,Products!$A:$A,0))</f>
        <v>Beauty &amp; Personal Care</v>
      </c>
      <c r="I7379" s="0" t="str">
        <f aca="false">INDEX(Orders!$D:$D,MATCH(B7379,Orders!$A:$A,0))</f>
        <v>Delivered</v>
      </c>
      <c r="J7379" s="8" t="n">
        <f aca="false">INDEX(Products!$E:$E,MATCH(C7379,Products!$A:$A,0))</f>
        <v>1062.01</v>
      </c>
      <c r="K7379" s="8" t="n">
        <f aca="false">D7379*J7379</f>
        <v>2124.02</v>
      </c>
    </row>
    <row r="7380" customFormat="false" ht="15" hidden="false" customHeight="false" outlineLevel="0" collapsed="false">
      <c r="A7380" s="0" t="s">
        <v>15148</v>
      </c>
      <c r="B7380" s="0" t="s">
        <v>6379</v>
      </c>
      <c r="C7380" s="0" t="s">
        <v>7999</v>
      </c>
      <c r="D7380" s="0" t="n">
        <v>1</v>
      </c>
      <c r="E7380" s="8" t="n">
        <v>2810</v>
      </c>
      <c r="F7380" s="0" t="n">
        <v>0</v>
      </c>
      <c r="G7380" s="8" t="n">
        <v>2810</v>
      </c>
      <c r="H7380" s="0" t="str">
        <f aca="false">INDEX(Products!$C:$C,MATCH(C7380,Products!$A:$A,0))</f>
        <v>Toys &amp; Baby Care</v>
      </c>
      <c r="I7380" s="0" t="str">
        <f aca="false">INDEX(Orders!$D:$D,MATCH(B7380,Orders!$A:$A,0))</f>
        <v>Delivered</v>
      </c>
      <c r="J7380" s="8" t="n">
        <f aca="false">INDEX(Products!$E:$E,MATCH(C7380,Products!$A:$A,0))</f>
        <v>1582.85</v>
      </c>
      <c r="K7380" s="8" t="n">
        <f aca="false">D7380*J7380</f>
        <v>1582.85</v>
      </c>
    </row>
    <row r="7381" customFormat="false" ht="15" hidden="false" customHeight="false" outlineLevel="0" collapsed="false">
      <c r="A7381" s="0" t="s">
        <v>15149</v>
      </c>
      <c r="B7381" s="0" t="s">
        <v>6379</v>
      </c>
      <c r="C7381" s="0" t="s">
        <v>7609</v>
      </c>
      <c r="D7381" s="0" t="n">
        <v>1</v>
      </c>
      <c r="E7381" s="8" t="n">
        <v>35369</v>
      </c>
      <c r="F7381" s="0" t="n">
        <v>0</v>
      </c>
      <c r="G7381" s="8" t="n">
        <v>35369</v>
      </c>
      <c r="H7381" s="0" t="str">
        <f aca="false">INDEX(Products!$C:$C,MATCH(C7381,Products!$A:$A,0))</f>
        <v>Electronics</v>
      </c>
      <c r="I7381" s="0" t="str">
        <f aca="false">INDEX(Orders!$D:$D,MATCH(B7381,Orders!$A:$A,0))</f>
        <v>Delivered</v>
      </c>
      <c r="J7381" s="8" t="n">
        <f aca="false">INDEX(Products!$E:$E,MATCH(C7381,Products!$A:$A,0))</f>
        <v>24770.66</v>
      </c>
      <c r="K7381" s="8" t="n">
        <f aca="false">D7381*J7381</f>
        <v>24770.66</v>
      </c>
    </row>
    <row r="7382" customFormat="false" ht="15" hidden="false" customHeight="false" outlineLevel="0" collapsed="false">
      <c r="A7382" s="0" t="s">
        <v>15150</v>
      </c>
      <c r="B7382" s="0" t="s">
        <v>6379</v>
      </c>
      <c r="C7382" s="0" t="s">
        <v>7734</v>
      </c>
      <c r="D7382" s="0" t="n">
        <v>2</v>
      </c>
      <c r="E7382" s="8" t="n">
        <v>260</v>
      </c>
      <c r="F7382" s="0" t="n">
        <v>0</v>
      </c>
      <c r="G7382" s="8" t="n">
        <v>520</v>
      </c>
      <c r="H7382" s="0" t="str">
        <f aca="false">INDEX(Products!$C:$C,MATCH(C7382,Products!$A:$A,0))</f>
        <v>Books</v>
      </c>
      <c r="I7382" s="0" t="str">
        <f aca="false">INDEX(Orders!$D:$D,MATCH(B7382,Orders!$A:$A,0))</f>
        <v>Delivered</v>
      </c>
      <c r="J7382" s="8" t="n">
        <f aca="false">INDEX(Products!$E:$E,MATCH(C7382,Products!$A:$A,0))</f>
        <v>158.02</v>
      </c>
      <c r="K7382" s="8" t="n">
        <f aca="false">D7382*J7382</f>
        <v>316.04</v>
      </c>
    </row>
    <row r="7383" customFormat="false" ht="15" hidden="false" customHeight="false" outlineLevel="0" collapsed="false">
      <c r="A7383" s="0" t="s">
        <v>15151</v>
      </c>
      <c r="B7383" s="0" t="s">
        <v>6380</v>
      </c>
      <c r="C7383" s="0" t="s">
        <v>7721</v>
      </c>
      <c r="D7383" s="0" t="n">
        <v>2</v>
      </c>
      <c r="E7383" s="8" t="n">
        <v>4189</v>
      </c>
      <c r="F7383" s="0" t="n">
        <v>10</v>
      </c>
      <c r="G7383" s="8" t="n">
        <v>7540.2</v>
      </c>
      <c r="H7383" s="0" t="str">
        <f aca="false">INDEX(Products!$C:$C,MATCH(C7383,Products!$A:$A,0))</f>
        <v>Electronics</v>
      </c>
      <c r="I7383" s="0" t="str">
        <f aca="false">INDEX(Orders!$D:$D,MATCH(B7383,Orders!$A:$A,0))</f>
        <v>Delivered</v>
      </c>
      <c r="J7383" s="8" t="n">
        <f aca="false">INDEX(Products!$E:$E,MATCH(C7383,Products!$A:$A,0))</f>
        <v>3101.05</v>
      </c>
      <c r="K7383" s="8" t="n">
        <f aca="false">D7383*J7383</f>
        <v>6202.1</v>
      </c>
    </row>
    <row r="7384" customFormat="false" ht="15" hidden="false" customHeight="false" outlineLevel="0" collapsed="false">
      <c r="A7384" s="0" t="s">
        <v>15152</v>
      </c>
      <c r="B7384" s="0" t="s">
        <v>6380</v>
      </c>
      <c r="C7384" s="0" t="s">
        <v>7666</v>
      </c>
      <c r="D7384" s="0" t="n">
        <v>1</v>
      </c>
      <c r="E7384" s="8" t="n">
        <v>42709</v>
      </c>
      <c r="F7384" s="0" t="n">
        <v>10</v>
      </c>
      <c r="G7384" s="8" t="n">
        <v>38438.1</v>
      </c>
      <c r="H7384" s="0" t="str">
        <f aca="false">INDEX(Products!$C:$C,MATCH(C7384,Products!$A:$A,0))</f>
        <v>Electronics</v>
      </c>
      <c r="I7384" s="0" t="str">
        <f aca="false">INDEX(Orders!$D:$D,MATCH(B7384,Orders!$A:$A,0))</f>
        <v>Delivered</v>
      </c>
      <c r="J7384" s="8" t="n">
        <f aca="false">INDEX(Products!$E:$E,MATCH(C7384,Products!$A:$A,0))</f>
        <v>27728.89</v>
      </c>
      <c r="K7384" s="8" t="n">
        <f aca="false">D7384*J7384</f>
        <v>27728.89</v>
      </c>
    </row>
    <row r="7385" customFormat="false" ht="15" hidden="false" customHeight="false" outlineLevel="0" collapsed="false">
      <c r="A7385" s="0" t="s">
        <v>15153</v>
      </c>
      <c r="B7385" s="0" t="s">
        <v>6380</v>
      </c>
      <c r="C7385" s="0" t="s">
        <v>7712</v>
      </c>
      <c r="D7385" s="0" t="n">
        <v>1</v>
      </c>
      <c r="E7385" s="8" t="n">
        <v>7739</v>
      </c>
      <c r="F7385" s="0" t="n">
        <v>0</v>
      </c>
      <c r="G7385" s="8" t="n">
        <v>7739</v>
      </c>
      <c r="H7385" s="0" t="str">
        <f aca="false">INDEX(Products!$C:$C,MATCH(C7385,Products!$A:$A,0))</f>
        <v>Electronics</v>
      </c>
      <c r="I7385" s="0" t="str">
        <f aca="false">INDEX(Orders!$D:$D,MATCH(B7385,Orders!$A:$A,0))</f>
        <v>Delivered</v>
      </c>
      <c r="J7385" s="8" t="n">
        <f aca="false">INDEX(Products!$E:$E,MATCH(C7385,Products!$A:$A,0))</f>
        <v>5718.71</v>
      </c>
      <c r="K7385" s="8" t="n">
        <f aca="false">D7385*J7385</f>
        <v>5718.71</v>
      </c>
    </row>
    <row r="7386" customFormat="false" ht="15" hidden="false" customHeight="false" outlineLevel="0" collapsed="false">
      <c r="A7386" s="0" t="s">
        <v>15154</v>
      </c>
      <c r="B7386" s="0" t="s">
        <v>6381</v>
      </c>
      <c r="C7386" s="0" t="s">
        <v>7809</v>
      </c>
      <c r="D7386" s="0" t="n">
        <v>1</v>
      </c>
      <c r="E7386" s="8" t="n">
        <v>9019</v>
      </c>
      <c r="F7386" s="0" t="n">
        <v>10</v>
      </c>
      <c r="G7386" s="8" t="n">
        <v>8117.1</v>
      </c>
      <c r="H7386" s="0" t="str">
        <f aca="false">INDEX(Products!$C:$C,MATCH(C7386,Products!$A:$A,0))</f>
        <v>Home &amp; Kitchen</v>
      </c>
      <c r="I7386" s="0" t="str">
        <f aca="false">INDEX(Orders!$D:$D,MATCH(B7386,Orders!$A:$A,0))</f>
        <v>Delivered</v>
      </c>
      <c r="J7386" s="8" t="n">
        <f aca="false">INDEX(Products!$E:$E,MATCH(C7386,Products!$A:$A,0))</f>
        <v>6066.71</v>
      </c>
      <c r="K7386" s="8" t="n">
        <f aca="false">D7386*J7386</f>
        <v>6066.71</v>
      </c>
    </row>
    <row r="7387" customFormat="false" ht="15" hidden="false" customHeight="false" outlineLevel="0" collapsed="false">
      <c r="A7387" s="0" t="s">
        <v>15155</v>
      </c>
      <c r="B7387" s="0" t="s">
        <v>6382</v>
      </c>
      <c r="C7387" s="0" t="s">
        <v>7692</v>
      </c>
      <c r="D7387" s="0" t="n">
        <v>1</v>
      </c>
      <c r="E7387" s="8" t="n">
        <v>30589</v>
      </c>
      <c r="F7387" s="0" t="n">
        <v>0</v>
      </c>
      <c r="G7387" s="8" t="n">
        <v>30589</v>
      </c>
      <c r="H7387" s="0" t="str">
        <f aca="false">INDEX(Products!$C:$C,MATCH(C7387,Products!$A:$A,0))</f>
        <v>Electronics</v>
      </c>
      <c r="I7387" s="0" t="str">
        <f aca="false">INDEX(Orders!$D:$D,MATCH(B7387,Orders!$A:$A,0))</f>
        <v>Delivered</v>
      </c>
      <c r="J7387" s="8" t="n">
        <f aca="false">INDEX(Products!$E:$E,MATCH(C7387,Products!$A:$A,0))</f>
        <v>17320.4</v>
      </c>
      <c r="K7387" s="8" t="n">
        <f aca="false">D7387*J7387</f>
        <v>17320.4</v>
      </c>
    </row>
    <row r="7388" customFormat="false" ht="15" hidden="false" customHeight="false" outlineLevel="0" collapsed="false">
      <c r="A7388" s="0" t="s">
        <v>15156</v>
      </c>
      <c r="B7388" s="0" t="s">
        <v>6383</v>
      </c>
      <c r="C7388" s="0" t="s">
        <v>7734</v>
      </c>
      <c r="D7388" s="0" t="n">
        <v>3</v>
      </c>
      <c r="E7388" s="8" t="n">
        <v>260</v>
      </c>
      <c r="F7388" s="0" t="n">
        <v>20</v>
      </c>
      <c r="G7388" s="8" t="n">
        <v>624</v>
      </c>
      <c r="H7388" s="0" t="str">
        <f aca="false">INDEX(Products!$C:$C,MATCH(C7388,Products!$A:$A,0))</f>
        <v>Books</v>
      </c>
      <c r="I7388" s="0" t="str">
        <f aca="false">INDEX(Orders!$D:$D,MATCH(B7388,Orders!$A:$A,0))</f>
        <v>Delivered</v>
      </c>
      <c r="J7388" s="8" t="n">
        <f aca="false">INDEX(Products!$E:$E,MATCH(C7388,Products!$A:$A,0))</f>
        <v>158.02</v>
      </c>
      <c r="K7388" s="8" t="n">
        <f aca="false">D7388*J7388</f>
        <v>474.06</v>
      </c>
    </row>
    <row r="7389" customFormat="false" ht="15" hidden="false" customHeight="false" outlineLevel="0" collapsed="false">
      <c r="A7389" s="0" t="s">
        <v>15157</v>
      </c>
      <c r="B7389" s="0" t="s">
        <v>6384</v>
      </c>
      <c r="C7389" s="0" t="s">
        <v>7595</v>
      </c>
      <c r="D7389" s="0" t="n">
        <v>1</v>
      </c>
      <c r="E7389" s="8" t="n">
        <v>8040</v>
      </c>
      <c r="F7389" s="0" t="n">
        <v>0</v>
      </c>
      <c r="G7389" s="8" t="n">
        <v>8040</v>
      </c>
      <c r="H7389" s="0" t="str">
        <f aca="false">INDEX(Products!$C:$C,MATCH(C7389,Products!$A:$A,0))</f>
        <v>Home &amp; Kitchen</v>
      </c>
      <c r="I7389" s="0" t="str">
        <f aca="false">INDEX(Orders!$D:$D,MATCH(B7389,Orders!$A:$A,0))</f>
        <v>Cancelled</v>
      </c>
      <c r="J7389" s="8" t="n">
        <f aca="false">INDEX(Products!$E:$E,MATCH(C7389,Products!$A:$A,0))</f>
        <v>4810.96</v>
      </c>
      <c r="K7389" s="8" t="n">
        <f aca="false">D7389*J7389</f>
        <v>4810.96</v>
      </c>
    </row>
    <row r="7390" customFormat="false" ht="15" hidden="false" customHeight="false" outlineLevel="0" collapsed="false">
      <c r="A7390" s="0" t="s">
        <v>15158</v>
      </c>
      <c r="B7390" s="0" t="s">
        <v>6384</v>
      </c>
      <c r="C7390" s="0" t="s">
        <v>7688</v>
      </c>
      <c r="D7390" s="0" t="n">
        <v>2</v>
      </c>
      <c r="E7390" s="8" t="n">
        <v>3370</v>
      </c>
      <c r="F7390" s="0" t="n">
        <v>15</v>
      </c>
      <c r="G7390" s="8" t="n">
        <v>5729</v>
      </c>
      <c r="H7390" s="0" t="str">
        <f aca="false">INDEX(Products!$C:$C,MATCH(C7390,Products!$A:$A,0))</f>
        <v>Sports &amp; Fitness</v>
      </c>
      <c r="I7390" s="0" t="str">
        <f aca="false">INDEX(Orders!$D:$D,MATCH(B7390,Orders!$A:$A,0))</f>
        <v>Cancelled</v>
      </c>
      <c r="J7390" s="8" t="n">
        <f aca="false">INDEX(Products!$E:$E,MATCH(C7390,Products!$A:$A,0))</f>
        <v>2101.83</v>
      </c>
      <c r="K7390" s="8" t="n">
        <f aca="false">D7390*J7390</f>
        <v>4203.66</v>
      </c>
    </row>
    <row r="7391" customFormat="false" ht="15" hidden="false" customHeight="false" outlineLevel="0" collapsed="false">
      <c r="A7391" s="0" t="s">
        <v>15159</v>
      </c>
      <c r="B7391" s="0" t="s">
        <v>6384</v>
      </c>
      <c r="C7391" s="0" t="s">
        <v>8419</v>
      </c>
      <c r="D7391" s="0" t="n">
        <v>1</v>
      </c>
      <c r="E7391" s="8" t="n">
        <v>35300</v>
      </c>
      <c r="F7391" s="0" t="n">
        <v>0</v>
      </c>
      <c r="G7391" s="8" t="n">
        <v>35300</v>
      </c>
      <c r="H7391" s="0" t="str">
        <f aca="false">INDEX(Products!$C:$C,MATCH(C7391,Products!$A:$A,0))</f>
        <v>Electronics</v>
      </c>
      <c r="I7391" s="0" t="str">
        <f aca="false">INDEX(Orders!$D:$D,MATCH(B7391,Orders!$A:$A,0))</f>
        <v>Cancelled</v>
      </c>
      <c r="J7391" s="8" t="n">
        <f aca="false">INDEX(Products!$E:$E,MATCH(C7391,Products!$A:$A,0))</f>
        <v>23536.44</v>
      </c>
      <c r="K7391" s="8" t="n">
        <f aca="false">D7391*J7391</f>
        <v>23536.44</v>
      </c>
    </row>
    <row r="7392" customFormat="false" ht="15" hidden="false" customHeight="false" outlineLevel="0" collapsed="false">
      <c r="A7392" s="0" t="s">
        <v>15160</v>
      </c>
      <c r="B7392" s="0" t="s">
        <v>6384</v>
      </c>
      <c r="C7392" s="0" t="s">
        <v>8081</v>
      </c>
      <c r="D7392" s="0" t="n">
        <v>1</v>
      </c>
      <c r="E7392" s="8" t="n">
        <v>940</v>
      </c>
      <c r="F7392" s="0" t="n">
        <v>10</v>
      </c>
      <c r="G7392" s="8" t="n">
        <v>846</v>
      </c>
      <c r="H7392" s="0" t="str">
        <f aca="false">INDEX(Products!$C:$C,MATCH(C7392,Products!$A:$A,0))</f>
        <v>Books</v>
      </c>
      <c r="I7392" s="0" t="str">
        <f aca="false">INDEX(Orders!$D:$D,MATCH(B7392,Orders!$A:$A,0))</f>
        <v>Cancelled</v>
      </c>
      <c r="J7392" s="8" t="n">
        <f aca="false">INDEX(Products!$E:$E,MATCH(C7392,Products!$A:$A,0))</f>
        <v>531.47</v>
      </c>
      <c r="K7392" s="8" t="n">
        <f aca="false">D7392*J7392</f>
        <v>531.47</v>
      </c>
    </row>
    <row r="7393" customFormat="false" ht="15" hidden="false" customHeight="false" outlineLevel="0" collapsed="false">
      <c r="A7393" s="0" t="s">
        <v>15161</v>
      </c>
      <c r="B7393" s="0" t="s">
        <v>6386</v>
      </c>
      <c r="C7393" s="0" t="s">
        <v>7825</v>
      </c>
      <c r="D7393" s="0" t="n">
        <v>1</v>
      </c>
      <c r="E7393" s="8" t="n">
        <v>1190</v>
      </c>
      <c r="F7393" s="0" t="n">
        <v>30</v>
      </c>
      <c r="G7393" s="8" t="n">
        <v>833</v>
      </c>
      <c r="H7393" s="0" t="str">
        <f aca="false">INDEX(Products!$C:$C,MATCH(C7393,Products!$A:$A,0))</f>
        <v>Fashion</v>
      </c>
      <c r="I7393" s="0" t="str">
        <f aca="false">INDEX(Orders!$D:$D,MATCH(B7393,Orders!$A:$A,0))</f>
        <v>Delivered</v>
      </c>
      <c r="J7393" s="8" t="n">
        <f aca="false">INDEX(Products!$E:$E,MATCH(C7393,Products!$A:$A,0))</f>
        <v>814.55</v>
      </c>
      <c r="K7393" s="8" t="n">
        <f aca="false">D7393*J7393</f>
        <v>814.55</v>
      </c>
    </row>
    <row r="7394" customFormat="false" ht="15" hidden="false" customHeight="false" outlineLevel="0" collapsed="false">
      <c r="A7394" s="0" t="s">
        <v>15162</v>
      </c>
      <c r="B7394" s="0" t="s">
        <v>6388</v>
      </c>
      <c r="C7394" s="0" t="s">
        <v>8094</v>
      </c>
      <c r="D7394" s="0" t="n">
        <v>1</v>
      </c>
      <c r="E7394" s="8" t="n">
        <v>3199</v>
      </c>
      <c r="F7394" s="0" t="n">
        <v>15</v>
      </c>
      <c r="G7394" s="8" t="n">
        <v>2719.15</v>
      </c>
      <c r="H7394" s="0" t="str">
        <f aca="false">INDEX(Products!$C:$C,MATCH(C7394,Products!$A:$A,0))</f>
        <v>Sports &amp; Fitness</v>
      </c>
      <c r="I7394" s="0" t="str">
        <f aca="false">INDEX(Orders!$D:$D,MATCH(B7394,Orders!$A:$A,0))</f>
        <v>Delivered</v>
      </c>
      <c r="J7394" s="8" t="n">
        <f aca="false">INDEX(Products!$E:$E,MATCH(C7394,Products!$A:$A,0))</f>
        <v>1765.83</v>
      </c>
      <c r="K7394" s="8" t="n">
        <f aca="false">D7394*J7394</f>
        <v>1765.83</v>
      </c>
    </row>
    <row r="7395" customFormat="false" ht="15" hidden="false" customHeight="false" outlineLevel="0" collapsed="false">
      <c r="A7395" s="0" t="s">
        <v>15163</v>
      </c>
      <c r="B7395" s="0" t="s">
        <v>6388</v>
      </c>
      <c r="C7395" s="0" t="s">
        <v>7721</v>
      </c>
      <c r="D7395" s="0" t="n">
        <v>2</v>
      </c>
      <c r="E7395" s="8" t="n">
        <v>4189</v>
      </c>
      <c r="F7395" s="0" t="n">
        <v>15</v>
      </c>
      <c r="G7395" s="8" t="n">
        <v>7121.3</v>
      </c>
      <c r="H7395" s="0" t="str">
        <f aca="false">INDEX(Products!$C:$C,MATCH(C7395,Products!$A:$A,0))</f>
        <v>Electronics</v>
      </c>
      <c r="I7395" s="0" t="str">
        <f aca="false">INDEX(Orders!$D:$D,MATCH(B7395,Orders!$A:$A,0))</f>
        <v>Delivered</v>
      </c>
      <c r="J7395" s="8" t="n">
        <f aca="false">INDEX(Products!$E:$E,MATCH(C7395,Products!$A:$A,0))</f>
        <v>3101.05</v>
      </c>
      <c r="K7395" s="8" t="n">
        <f aca="false">D7395*J7395</f>
        <v>6202.1</v>
      </c>
    </row>
    <row r="7396" customFormat="false" ht="15" hidden="false" customHeight="false" outlineLevel="0" collapsed="false">
      <c r="A7396" s="0" t="s">
        <v>15164</v>
      </c>
      <c r="B7396" s="0" t="s">
        <v>6388</v>
      </c>
      <c r="C7396" s="0" t="s">
        <v>7696</v>
      </c>
      <c r="D7396" s="0" t="n">
        <v>1</v>
      </c>
      <c r="E7396" s="8" t="n">
        <v>23569</v>
      </c>
      <c r="F7396" s="0" t="n">
        <v>5</v>
      </c>
      <c r="G7396" s="8" t="n">
        <v>22390.55</v>
      </c>
      <c r="H7396" s="0" t="str">
        <f aca="false">INDEX(Products!$C:$C,MATCH(C7396,Products!$A:$A,0))</f>
        <v>Electronics</v>
      </c>
      <c r="I7396" s="0" t="str">
        <f aca="false">INDEX(Orders!$D:$D,MATCH(B7396,Orders!$A:$A,0))</f>
        <v>Delivered</v>
      </c>
      <c r="J7396" s="8" t="n">
        <f aca="false">INDEX(Products!$E:$E,MATCH(C7396,Products!$A:$A,0))</f>
        <v>15487.44</v>
      </c>
      <c r="K7396" s="8" t="n">
        <f aca="false">D7396*J7396</f>
        <v>15487.44</v>
      </c>
    </row>
    <row r="7397" customFormat="false" ht="15" hidden="false" customHeight="false" outlineLevel="0" collapsed="false">
      <c r="A7397" s="0" t="s">
        <v>15165</v>
      </c>
      <c r="B7397" s="0" t="s">
        <v>6390</v>
      </c>
      <c r="C7397" s="0" t="s">
        <v>7707</v>
      </c>
      <c r="D7397" s="0" t="n">
        <v>2</v>
      </c>
      <c r="E7397" s="8" t="n">
        <v>3479</v>
      </c>
      <c r="F7397" s="0" t="n">
        <v>10</v>
      </c>
      <c r="G7397" s="8" t="n">
        <v>6262.2</v>
      </c>
      <c r="H7397" s="0" t="str">
        <f aca="false">INDEX(Products!$C:$C,MATCH(C7397,Products!$A:$A,0))</f>
        <v>Fashion</v>
      </c>
      <c r="I7397" s="0" t="str">
        <f aca="false">INDEX(Orders!$D:$D,MATCH(B7397,Orders!$A:$A,0))</f>
        <v>Delivered</v>
      </c>
      <c r="J7397" s="8" t="n">
        <f aca="false">INDEX(Products!$E:$E,MATCH(C7397,Products!$A:$A,0))</f>
        <v>1949.52</v>
      </c>
      <c r="K7397" s="8" t="n">
        <f aca="false">D7397*J7397</f>
        <v>3899.04</v>
      </c>
    </row>
    <row r="7398" customFormat="false" ht="15" hidden="false" customHeight="false" outlineLevel="0" collapsed="false">
      <c r="A7398" s="0" t="s">
        <v>15166</v>
      </c>
      <c r="B7398" s="0" t="s">
        <v>6391</v>
      </c>
      <c r="C7398" s="0" t="s">
        <v>7605</v>
      </c>
      <c r="D7398" s="0" t="n">
        <v>1</v>
      </c>
      <c r="E7398" s="8" t="n">
        <v>7919</v>
      </c>
      <c r="F7398" s="0" t="n">
        <v>5</v>
      </c>
      <c r="G7398" s="8" t="n">
        <v>7523.05</v>
      </c>
      <c r="H7398" s="0" t="str">
        <f aca="false">INDEX(Products!$C:$C,MATCH(C7398,Products!$A:$A,0))</f>
        <v>Home &amp; Kitchen</v>
      </c>
      <c r="I7398" s="0" t="str">
        <f aca="false">INDEX(Orders!$D:$D,MATCH(B7398,Orders!$A:$A,0))</f>
        <v>Delivered</v>
      </c>
      <c r="J7398" s="8" t="n">
        <f aca="false">INDEX(Products!$E:$E,MATCH(C7398,Products!$A:$A,0))</f>
        <v>4611.02</v>
      </c>
      <c r="K7398" s="8" t="n">
        <f aca="false">D7398*J7398</f>
        <v>4611.02</v>
      </c>
    </row>
    <row r="7399" customFormat="false" ht="15" hidden="false" customHeight="false" outlineLevel="0" collapsed="false">
      <c r="A7399" s="0" t="s">
        <v>15167</v>
      </c>
      <c r="B7399" s="0" t="s">
        <v>6392</v>
      </c>
      <c r="C7399" s="0" t="s">
        <v>8130</v>
      </c>
      <c r="D7399" s="0" t="n">
        <v>1</v>
      </c>
      <c r="E7399" s="8" t="n">
        <v>7929</v>
      </c>
      <c r="F7399" s="0" t="n">
        <v>0</v>
      </c>
      <c r="G7399" s="8" t="n">
        <v>7929</v>
      </c>
      <c r="H7399" s="0" t="str">
        <f aca="false">INDEX(Products!$C:$C,MATCH(C7399,Products!$A:$A,0))</f>
        <v>Home &amp; Kitchen</v>
      </c>
      <c r="I7399" s="0" t="str">
        <f aca="false">INDEX(Orders!$D:$D,MATCH(B7399,Orders!$A:$A,0))</f>
        <v>Delivered</v>
      </c>
      <c r="J7399" s="8" t="n">
        <f aca="false">INDEX(Products!$E:$E,MATCH(C7399,Products!$A:$A,0))</f>
        <v>4469.51</v>
      </c>
      <c r="K7399" s="8" t="n">
        <f aca="false">D7399*J7399</f>
        <v>4469.51</v>
      </c>
    </row>
    <row r="7400" customFormat="false" ht="15" hidden="false" customHeight="false" outlineLevel="0" collapsed="false">
      <c r="A7400" s="0" t="s">
        <v>15168</v>
      </c>
      <c r="B7400" s="0" t="s">
        <v>6394</v>
      </c>
      <c r="C7400" s="0" t="s">
        <v>8210</v>
      </c>
      <c r="D7400" s="0" t="n">
        <v>2</v>
      </c>
      <c r="E7400" s="8" t="n">
        <v>76990</v>
      </c>
      <c r="F7400" s="0" t="n">
        <v>0</v>
      </c>
      <c r="G7400" s="8" t="n">
        <v>153980</v>
      </c>
      <c r="H7400" s="0" t="str">
        <f aca="false">INDEX(Products!$C:$C,MATCH(C7400,Products!$A:$A,0))</f>
        <v>Mobiles &amp; Accessories</v>
      </c>
      <c r="I7400" s="0" t="str">
        <f aca="false">INDEX(Orders!$D:$D,MATCH(B7400,Orders!$A:$A,0))</f>
        <v>Cancelled</v>
      </c>
      <c r="J7400" s="8" t="n">
        <f aca="false">INDEX(Products!$E:$E,MATCH(C7400,Products!$A:$A,0))</f>
        <v>55934.16</v>
      </c>
      <c r="K7400" s="8" t="n">
        <f aca="false">D7400*J7400</f>
        <v>111868.32</v>
      </c>
    </row>
    <row r="7401" customFormat="false" ht="15" hidden="false" customHeight="false" outlineLevel="0" collapsed="false">
      <c r="A7401" s="0" t="s">
        <v>15169</v>
      </c>
      <c r="B7401" s="0" t="s">
        <v>6395</v>
      </c>
      <c r="C7401" s="0" t="s">
        <v>7853</v>
      </c>
      <c r="D7401" s="0" t="n">
        <v>1</v>
      </c>
      <c r="E7401" s="8" t="n">
        <v>1989</v>
      </c>
      <c r="F7401" s="0" t="n">
        <v>5</v>
      </c>
      <c r="G7401" s="8" t="n">
        <v>1889.55</v>
      </c>
      <c r="H7401" s="0" t="str">
        <f aca="false">INDEX(Products!$C:$C,MATCH(C7401,Products!$A:$A,0))</f>
        <v>Fashion</v>
      </c>
      <c r="I7401" s="0" t="str">
        <f aca="false">INDEX(Orders!$D:$D,MATCH(B7401,Orders!$A:$A,0))</f>
        <v>Delivered</v>
      </c>
      <c r="J7401" s="8" t="n">
        <f aca="false">INDEX(Products!$E:$E,MATCH(C7401,Products!$A:$A,0))</f>
        <v>1234.69</v>
      </c>
      <c r="K7401" s="8" t="n">
        <f aca="false">D7401*J7401</f>
        <v>1234.69</v>
      </c>
    </row>
    <row r="7402" customFormat="false" ht="15" hidden="false" customHeight="false" outlineLevel="0" collapsed="false">
      <c r="A7402" s="0" t="s">
        <v>15170</v>
      </c>
      <c r="B7402" s="0" t="s">
        <v>6397</v>
      </c>
      <c r="C7402" s="0" t="s">
        <v>7699</v>
      </c>
      <c r="D7402" s="0" t="n">
        <v>1</v>
      </c>
      <c r="E7402" s="8" t="n">
        <v>9229</v>
      </c>
      <c r="F7402" s="0" t="n">
        <v>10</v>
      </c>
      <c r="G7402" s="8" t="n">
        <v>8306.1</v>
      </c>
      <c r="H7402" s="0" t="str">
        <f aca="false">INDEX(Products!$C:$C,MATCH(C7402,Products!$A:$A,0))</f>
        <v>Sports &amp; Fitness</v>
      </c>
      <c r="I7402" s="0" t="str">
        <f aca="false">INDEX(Orders!$D:$D,MATCH(B7402,Orders!$A:$A,0))</f>
        <v>Delivered</v>
      </c>
      <c r="J7402" s="8" t="n">
        <f aca="false">INDEX(Products!$E:$E,MATCH(C7402,Products!$A:$A,0))</f>
        <v>5762.08</v>
      </c>
      <c r="K7402" s="8" t="n">
        <f aca="false">D7402*J7402</f>
        <v>5762.08</v>
      </c>
    </row>
    <row r="7403" customFormat="false" ht="15" hidden="false" customHeight="false" outlineLevel="0" collapsed="false">
      <c r="A7403" s="0" t="s">
        <v>15171</v>
      </c>
      <c r="B7403" s="0" t="s">
        <v>6397</v>
      </c>
      <c r="C7403" s="0" t="s">
        <v>7666</v>
      </c>
      <c r="D7403" s="0" t="n">
        <v>1</v>
      </c>
      <c r="E7403" s="8" t="n">
        <v>42709</v>
      </c>
      <c r="F7403" s="0" t="n">
        <v>0</v>
      </c>
      <c r="G7403" s="8" t="n">
        <v>42709</v>
      </c>
      <c r="H7403" s="0" t="str">
        <f aca="false">INDEX(Products!$C:$C,MATCH(C7403,Products!$A:$A,0))</f>
        <v>Electronics</v>
      </c>
      <c r="I7403" s="0" t="str">
        <f aca="false">INDEX(Orders!$D:$D,MATCH(B7403,Orders!$A:$A,0))</f>
        <v>Delivered</v>
      </c>
      <c r="J7403" s="8" t="n">
        <f aca="false">INDEX(Products!$E:$E,MATCH(C7403,Products!$A:$A,0))</f>
        <v>27728.89</v>
      </c>
      <c r="K7403" s="8" t="n">
        <f aca="false">D7403*J7403</f>
        <v>27728.89</v>
      </c>
    </row>
    <row r="7404" customFormat="false" ht="15" hidden="false" customHeight="false" outlineLevel="0" collapsed="false">
      <c r="A7404" s="0" t="s">
        <v>15172</v>
      </c>
      <c r="B7404" s="0" t="s">
        <v>6397</v>
      </c>
      <c r="C7404" s="0" t="s">
        <v>7851</v>
      </c>
      <c r="D7404" s="0" t="n">
        <v>1</v>
      </c>
      <c r="E7404" s="8" t="n">
        <v>2350</v>
      </c>
      <c r="F7404" s="0" t="n">
        <v>10</v>
      </c>
      <c r="G7404" s="8" t="n">
        <v>2115</v>
      </c>
      <c r="H7404" s="0" t="str">
        <f aca="false">INDEX(Products!$C:$C,MATCH(C7404,Products!$A:$A,0))</f>
        <v>Fashion</v>
      </c>
      <c r="I7404" s="0" t="str">
        <f aca="false">INDEX(Orders!$D:$D,MATCH(B7404,Orders!$A:$A,0))</f>
        <v>Delivered</v>
      </c>
      <c r="J7404" s="8" t="n">
        <f aca="false">INDEX(Products!$E:$E,MATCH(C7404,Products!$A:$A,0))</f>
        <v>1565.14</v>
      </c>
      <c r="K7404" s="8" t="n">
        <f aca="false">D7404*J7404</f>
        <v>1565.14</v>
      </c>
    </row>
    <row r="7405" customFormat="false" ht="15" hidden="false" customHeight="false" outlineLevel="0" collapsed="false">
      <c r="A7405" s="0" t="s">
        <v>15173</v>
      </c>
      <c r="B7405" s="0" t="s">
        <v>6398</v>
      </c>
      <c r="C7405" s="0" t="s">
        <v>7980</v>
      </c>
      <c r="D7405" s="0" t="n">
        <v>1</v>
      </c>
      <c r="E7405" s="8" t="n">
        <v>42589</v>
      </c>
      <c r="F7405" s="0" t="n">
        <v>10</v>
      </c>
      <c r="G7405" s="8" t="n">
        <v>38330.1</v>
      </c>
      <c r="H7405" s="0" t="str">
        <f aca="false">INDEX(Products!$C:$C,MATCH(C7405,Products!$A:$A,0))</f>
        <v>Electronics</v>
      </c>
      <c r="I7405" s="0" t="str">
        <f aca="false">INDEX(Orders!$D:$D,MATCH(B7405,Orders!$A:$A,0))</f>
        <v>Delivered</v>
      </c>
      <c r="J7405" s="8" t="n">
        <f aca="false">INDEX(Products!$E:$E,MATCH(C7405,Products!$A:$A,0))</f>
        <v>28890.12</v>
      </c>
      <c r="K7405" s="8" t="n">
        <f aca="false">D7405*J7405</f>
        <v>28890.12</v>
      </c>
    </row>
    <row r="7406" customFormat="false" ht="15" hidden="false" customHeight="false" outlineLevel="0" collapsed="false">
      <c r="A7406" s="0" t="s">
        <v>15174</v>
      </c>
      <c r="B7406" s="0" t="s">
        <v>6398</v>
      </c>
      <c r="C7406" s="0" t="s">
        <v>7904</v>
      </c>
      <c r="D7406" s="0" t="n">
        <v>1</v>
      </c>
      <c r="E7406" s="8" t="n">
        <v>3739</v>
      </c>
      <c r="F7406" s="0" t="n">
        <v>15</v>
      </c>
      <c r="G7406" s="8" t="n">
        <v>3178.15</v>
      </c>
      <c r="H7406" s="0" t="str">
        <f aca="false">INDEX(Products!$C:$C,MATCH(C7406,Products!$A:$A,0))</f>
        <v>Fashion</v>
      </c>
      <c r="I7406" s="0" t="str">
        <f aca="false">INDEX(Orders!$D:$D,MATCH(B7406,Orders!$A:$A,0))</f>
        <v>Delivered</v>
      </c>
      <c r="J7406" s="8" t="n">
        <f aca="false">INDEX(Products!$E:$E,MATCH(C7406,Products!$A:$A,0))</f>
        <v>2700.82</v>
      </c>
      <c r="K7406" s="8" t="n">
        <f aca="false">D7406*J7406</f>
        <v>2700.82</v>
      </c>
    </row>
    <row r="7407" customFormat="false" ht="15" hidden="false" customHeight="false" outlineLevel="0" collapsed="false">
      <c r="A7407" s="0" t="s">
        <v>15175</v>
      </c>
      <c r="B7407" s="0" t="s">
        <v>6399</v>
      </c>
      <c r="C7407" s="0" t="s">
        <v>7721</v>
      </c>
      <c r="D7407" s="0" t="n">
        <v>1</v>
      </c>
      <c r="E7407" s="8" t="n">
        <v>4189</v>
      </c>
      <c r="F7407" s="0" t="n">
        <v>0</v>
      </c>
      <c r="G7407" s="8" t="n">
        <v>4189</v>
      </c>
      <c r="H7407" s="0" t="str">
        <f aca="false">INDEX(Products!$C:$C,MATCH(C7407,Products!$A:$A,0))</f>
        <v>Electronics</v>
      </c>
      <c r="I7407" s="0" t="str">
        <f aca="false">INDEX(Orders!$D:$D,MATCH(B7407,Orders!$A:$A,0))</f>
        <v>Delivered</v>
      </c>
      <c r="J7407" s="8" t="n">
        <f aca="false">INDEX(Products!$E:$E,MATCH(C7407,Products!$A:$A,0))</f>
        <v>3101.05</v>
      </c>
      <c r="K7407" s="8" t="n">
        <f aca="false">D7407*J7407</f>
        <v>3101.05</v>
      </c>
    </row>
    <row r="7408" customFormat="false" ht="15" hidden="false" customHeight="false" outlineLevel="0" collapsed="false">
      <c r="A7408" s="0" t="s">
        <v>15176</v>
      </c>
      <c r="B7408" s="0" t="s">
        <v>6400</v>
      </c>
      <c r="C7408" s="0" t="s">
        <v>8013</v>
      </c>
      <c r="D7408" s="0" t="n">
        <v>1</v>
      </c>
      <c r="E7408" s="8" t="n">
        <v>4669</v>
      </c>
      <c r="F7408" s="0" t="n">
        <v>15</v>
      </c>
      <c r="G7408" s="8" t="n">
        <v>3968.65</v>
      </c>
      <c r="H7408" s="0" t="str">
        <f aca="false">INDEX(Products!$C:$C,MATCH(C7408,Products!$A:$A,0))</f>
        <v>Toys &amp; Baby Care</v>
      </c>
      <c r="I7408" s="0" t="str">
        <f aca="false">INDEX(Orders!$D:$D,MATCH(B7408,Orders!$A:$A,0))</f>
        <v>Delivered</v>
      </c>
      <c r="J7408" s="8" t="n">
        <f aca="false">INDEX(Products!$E:$E,MATCH(C7408,Products!$A:$A,0))</f>
        <v>3216.56</v>
      </c>
      <c r="K7408" s="8" t="n">
        <f aca="false">D7408*J7408</f>
        <v>3216.56</v>
      </c>
    </row>
    <row r="7409" customFormat="false" ht="15" hidden="false" customHeight="false" outlineLevel="0" collapsed="false">
      <c r="A7409" s="0" t="s">
        <v>15177</v>
      </c>
      <c r="B7409" s="0" t="s">
        <v>6401</v>
      </c>
      <c r="C7409" s="0" t="s">
        <v>7990</v>
      </c>
      <c r="D7409" s="0" t="n">
        <v>2</v>
      </c>
      <c r="E7409" s="8" t="n">
        <v>25780</v>
      </c>
      <c r="F7409" s="0" t="n">
        <v>0</v>
      </c>
      <c r="G7409" s="8" t="n">
        <v>51560</v>
      </c>
      <c r="H7409" s="0" t="str">
        <f aca="false">INDEX(Products!$C:$C,MATCH(C7409,Products!$A:$A,0))</f>
        <v>Electronics</v>
      </c>
      <c r="I7409" s="0" t="str">
        <f aca="false">INDEX(Orders!$D:$D,MATCH(B7409,Orders!$A:$A,0))</f>
        <v>Cancelled</v>
      </c>
      <c r="J7409" s="8" t="n">
        <f aca="false">INDEX(Products!$E:$E,MATCH(C7409,Products!$A:$A,0))</f>
        <v>18157.51</v>
      </c>
      <c r="K7409" s="8" t="n">
        <f aca="false">D7409*J7409</f>
        <v>36315.02</v>
      </c>
    </row>
    <row r="7410" customFormat="false" ht="15" hidden="false" customHeight="false" outlineLevel="0" collapsed="false">
      <c r="A7410" s="0" t="s">
        <v>15178</v>
      </c>
      <c r="B7410" s="0" t="s">
        <v>6402</v>
      </c>
      <c r="C7410" s="0" t="s">
        <v>7745</v>
      </c>
      <c r="D7410" s="0" t="n">
        <v>1</v>
      </c>
      <c r="E7410" s="8" t="n">
        <v>19339</v>
      </c>
      <c r="F7410" s="0" t="n">
        <v>0</v>
      </c>
      <c r="G7410" s="8" t="n">
        <v>19339</v>
      </c>
      <c r="H7410" s="0" t="str">
        <f aca="false">INDEX(Products!$C:$C,MATCH(C7410,Products!$A:$A,0))</f>
        <v>Furniture</v>
      </c>
      <c r="I7410" s="0" t="str">
        <f aca="false">INDEX(Orders!$D:$D,MATCH(B7410,Orders!$A:$A,0))</f>
        <v>Delivered</v>
      </c>
      <c r="J7410" s="8" t="n">
        <f aca="false">INDEX(Products!$E:$E,MATCH(C7410,Products!$A:$A,0))</f>
        <v>11729</v>
      </c>
      <c r="K7410" s="8" t="n">
        <f aca="false">D7410*J7410</f>
        <v>11729</v>
      </c>
    </row>
    <row r="7411" customFormat="false" ht="15" hidden="false" customHeight="false" outlineLevel="0" collapsed="false">
      <c r="A7411" s="0" t="s">
        <v>15179</v>
      </c>
      <c r="B7411" s="0" t="s">
        <v>6403</v>
      </c>
      <c r="C7411" s="0" t="s">
        <v>7710</v>
      </c>
      <c r="D7411" s="0" t="n">
        <v>1</v>
      </c>
      <c r="E7411" s="8" t="n">
        <v>4659</v>
      </c>
      <c r="F7411" s="0" t="n">
        <v>0</v>
      </c>
      <c r="G7411" s="8" t="n">
        <v>4659</v>
      </c>
      <c r="H7411" s="0" t="str">
        <f aca="false">INDEX(Products!$C:$C,MATCH(C7411,Products!$A:$A,0))</f>
        <v>Fashion</v>
      </c>
      <c r="I7411" s="0" t="str">
        <f aca="false">INDEX(Orders!$D:$D,MATCH(B7411,Orders!$A:$A,0))</f>
        <v>Delivered</v>
      </c>
      <c r="J7411" s="8" t="n">
        <f aca="false">INDEX(Products!$E:$E,MATCH(C7411,Products!$A:$A,0))</f>
        <v>2833.14</v>
      </c>
      <c r="K7411" s="8" t="n">
        <f aca="false">D7411*J7411</f>
        <v>2833.14</v>
      </c>
    </row>
    <row r="7412" customFormat="false" ht="15" hidden="false" customHeight="false" outlineLevel="0" collapsed="false">
      <c r="A7412" s="0" t="s">
        <v>15180</v>
      </c>
      <c r="B7412" s="0" t="s">
        <v>6403</v>
      </c>
      <c r="C7412" s="0" t="s">
        <v>8306</v>
      </c>
      <c r="D7412" s="0" t="n">
        <v>1</v>
      </c>
      <c r="E7412" s="8" t="n">
        <v>6549</v>
      </c>
      <c r="F7412" s="0" t="n">
        <v>5</v>
      </c>
      <c r="G7412" s="8" t="n">
        <v>6221.55</v>
      </c>
      <c r="H7412" s="0" t="str">
        <f aca="false">INDEX(Products!$C:$C,MATCH(C7412,Products!$A:$A,0))</f>
        <v>Home &amp; Kitchen</v>
      </c>
      <c r="I7412" s="0" t="str">
        <f aca="false">INDEX(Orders!$D:$D,MATCH(B7412,Orders!$A:$A,0))</f>
        <v>Delivered</v>
      </c>
      <c r="J7412" s="8" t="n">
        <f aca="false">INDEX(Products!$E:$E,MATCH(C7412,Products!$A:$A,0))</f>
        <v>3998.73</v>
      </c>
      <c r="K7412" s="8" t="n">
        <f aca="false">D7412*J7412</f>
        <v>3998.73</v>
      </c>
    </row>
    <row r="7413" customFormat="false" ht="15" hidden="false" customHeight="false" outlineLevel="0" collapsed="false">
      <c r="A7413" s="0" t="s">
        <v>15181</v>
      </c>
      <c r="B7413" s="0" t="s">
        <v>6404</v>
      </c>
      <c r="C7413" s="0" t="s">
        <v>7686</v>
      </c>
      <c r="D7413" s="0" t="n">
        <v>1</v>
      </c>
      <c r="E7413" s="8" t="n">
        <v>11089</v>
      </c>
      <c r="F7413" s="0" t="n">
        <v>10</v>
      </c>
      <c r="G7413" s="8" t="n">
        <v>9980.1</v>
      </c>
      <c r="H7413" s="0" t="str">
        <f aca="false">INDEX(Products!$C:$C,MATCH(C7413,Products!$A:$A,0))</f>
        <v>Home &amp; Kitchen</v>
      </c>
      <c r="I7413" s="0" t="str">
        <f aca="false">INDEX(Orders!$D:$D,MATCH(B7413,Orders!$A:$A,0))</f>
        <v>Delivered</v>
      </c>
      <c r="J7413" s="8" t="n">
        <f aca="false">INDEX(Products!$E:$E,MATCH(C7413,Products!$A:$A,0))</f>
        <v>6310.53</v>
      </c>
      <c r="K7413" s="8" t="n">
        <f aca="false">D7413*J7413</f>
        <v>6310.53</v>
      </c>
    </row>
    <row r="7414" customFormat="false" ht="15" hidden="false" customHeight="false" outlineLevel="0" collapsed="false">
      <c r="A7414" s="0" t="s">
        <v>15182</v>
      </c>
      <c r="B7414" s="0" t="s">
        <v>6404</v>
      </c>
      <c r="C7414" s="0" t="s">
        <v>7757</v>
      </c>
      <c r="D7414" s="0" t="n">
        <v>1</v>
      </c>
      <c r="E7414" s="8" t="n">
        <v>3679</v>
      </c>
      <c r="F7414" s="0" t="n">
        <v>0</v>
      </c>
      <c r="G7414" s="8" t="n">
        <v>3679</v>
      </c>
      <c r="H7414" s="0" t="str">
        <f aca="false">INDEX(Products!$C:$C,MATCH(C7414,Products!$A:$A,0))</f>
        <v>Fashion</v>
      </c>
      <c r="I7414" s="0" t="str">
        <f aca="false">INDEX(Orders!$D:$D,MATCH(B7414,Orders!$A:$A,0))</f>
        <v>Delivered</v>
      </c>
      <c r="J7414" s="8" t="n">
        <f aca="false">INDEX(Products!$E:$E,MATCH(C7414,Products!$A:$A,0))</f>
        <v>2029.6</v>
      </c>
      <c r="K7414" s="8" t="n">
        <f aca="false">D7414*J7414</f>
        <v>2029.6</v>
      </c>
    </row>
    <row r="7415" customFormat="false" ht="15" hidden="false" customHeight="false" outlineLevel="0" collapsed="false">
      <c r="A7415" s="0" t="s">
        <v>15183</v>
      </c>
      <c r="B7415" s="0" t="s">
        <v>6405</v>
      </c>
      <c r="C7415" s="0" t="s">
        <v>7719</v>
      </c>
      <c r="D7415" s="0" t="n">
        <v>1</v>
      </c>
      <c r="E7415" s="8" t="n">
        <v>13789</v>
      </c>
      <c r="F7415" s="0" t="n">
        <v>15</v>
      </c>
      <c r="G7415" s="8" t="n">
        <v>11720.65</v>
      </c>
      <c r="H7415" s="0" t="str">
        <f aca="false">INDEX(Products!$C:$C,MATCH(C7415,Products!$A:$A,0))</f>
        <v>Home &amp; Kitchen</v>
      </c>
      <c r="I7415" s="0" t="str">
        <f aca="false">INDEX(Orders!$D:$D,MATCH(B7415,Orders!$A:$A,0))</f>
        <v>Delivered</v>
      </c>
      <c r="J7415" s="8" t="n">
        <f aca="false">INDEX(Products!$E:$E,MATCH(C7415,Products!$A:$A,0))</f>
        <v>8780.89</v>
      </c>
      <c r="K7415" s="8" t="n">
        <f aca="false">D7415*J7415</f>
        <v>8780.89</v>
      </c>
    </row>
    <row r="7416" customFormat="false" ht="15" hidden="false" customHeight="false" outlineLevel="0" collapsed="false">
      <c r="A7416" s="0" t="s">
        <v>15184</v>
      </c>
      <c r="B7416" s="0" t="s">
        <v>6405</v>
      </c>
      <c r="C7416" s="0" t="s">
        <v>7745</v>
      </c>
      <c r="D7416" s="0" t="n">
        <v>1</v>
      </c>
      <c r="E7416" s="8" t="n">
        <v>19339</v>
      </c>
      <c r="F7416" s="0" t="n">
        <v>0</v>
      </c>
      <c r="G7416" s="8" t="n">
        <v>19339</v>
      </c>
      <c r="H7416" s="0" t="str">
        <f aca="false">INDEX(Products!$C:$C,MATCH(C7416,Products!$A:$A,0))</f>
        <v>Furniture</v>
      </c>
      <c r="I7416" s="0" t="str">
        <f aca="false">INDEX(Orders!$D:$D,MATCH(B7416,Orders!$A:$A,0))</f>
        <v>Delivered</v>
      </c>
      <c r="J7416" s="8" t="n">
        <f aca="false">INDEX(Products!$E:$E,MATCH(C7416,Products!$A:$A,0))</f>
        <v>11729</v>
      </c>
      <c r="K7416" s="8" t="n">
        <f aca="false">D7416*J7416</f>
        <v>11729</v>
      </c>
    </row>
    <row r="7417" customFormat="false" ht="15" hidden="false" customHeight="false" outlineLevel="0" collapsed="false">
      <c r="A7417" s="0" t="s">
        <v>15185</v>
      </c>
      <c r="B7417" s="0" t="s">
        <v>6407</v>
      </c>
      <c r="C7417" s="0" t="s">
        <v>7990</v>
      </c>
      <c r="D7417" s="0" t="n">
        <v>2</v>
      </c>
      <c r="E7417" s="8" t="n">
        <v>25780</v>
      </c>
      <c r="F7417" s="0" t="n">
        <v>20</v>
      </c>
      <c r="G7417" s="8" t="n">
        <v>41248</v>
      </c>
      <c r="H7417" s="0" t="str">
        <f aca="false">INDEX(Products!$C:$C,MATCH(C7417,Products!$A:$A,0))</f>
        <v>Electronics</v>
      </c>
      <c r="I7417" s="0" t="str">
        <f aca="false">INDEX(Orders!$D:$D,MATCH(B7417,Orders!$A:$A,0))</f>
        <v>Returned</v>
      </c>
      <c r="J7417" s="8" t="n">
        <f aca="false">INDEX(Products!$E:$E,MATCH(C7417,Products!$A:$A,0))</f>
        <v>18157.51</v>
      </c>
      <c r="K7417" s="8" t="n">
        <f aca="false">D7417*J7417</f>
        <v>36315.02</v>
      </c>
    </row>
    <row r="7418" customFormat="false" ht="15" hidden="false" customHeight="false" outlineLevel="0" collapsed="false">
      <c r="A7418" s="0" t="s">
        <v>15186</v>
      </c>
      <c r="B7418" s="0" t="s">
        <v>6407</v>
      </c>
      <c r="C7418" s="0" t="s">
        <v>7914</v>
      </c>
      <c r="D7418" s="0" t="n">
        <v>3</v>
      </c>
      <c r="E7418" s="8" t="n">
        <v>1219</v>
      </c>
      <c r="F7418" s="0" t="n">
        <v>10</v>
      </c>
      <c r="G7418" s="8" t="n">
        <v>3291.3</v>
      </c>
      <c r="H7418" s="0" t="str">
        <f aca="false">INDEX(Products!$C:$C,MATCH(C7418,Products!$A:$A,0))</f>
        <v>Beauty &amp; Personal Care</v>
      </c>
      <c r="I7418" s="0" t="str">
        <f aca="false">INDEX(Orders!$D:$D,MATCH(B7418,Orders!$A:$A,0))</f>
        <v>Returned</v>
      </c>
      <c r="J7418" s="8" t="n">
        <f aca="false">INDEX(Products!$E:$E,MATCH(C7418,Products!$A:$A,0))</f>
        <v>897.9</v>
      </c>
      <c r="K7418" s="8" t="n">
        <f aca="false">D7418*J7418</f>
        <v>2693.7</v>
      </c>
    </row>
    <row r="7419" customFormat="false" ht="15" hidden="false" customHeight="false" outlineLevel="0" collapsed="false">
      <c r="A7419" s="0" t="s">
        <v>15187</v>
      </c>
      <c r="B7419" s="0" t="s">
        <v>6407</v>
      </c>
      <c r="C7419" s="0" t="s">
        <v>7666</v>
      </c>
      <c r="D7419" s="0" t="n">
        <v>1</v>
      </c>
      <c r="E7419" s="8" t="n">
        <v>42709</v>
      </c>
      <c r="F7419" s="0" t="n">
        <v>0</v>
      </c>
      <c r="G7419" s="8" t="n">
        <v>42709</v>
      </c>
      <c r="H7419" s="0" t="str">
        <f aca="false">INDEX(Products!$C:$C,MATCH(C7419,Products!$A:$A,0))</f>
        <v>Electronics</v>
      </c>
      <c r="I7419" s="0" t="str">
        <f aca="false">INDEX(Orders!$D:$D,MATCH(B7419,Orders!$A:$A,0))</f>
        <v>Returned</v>
      </c>
      <c r="J7419" s="8" t="n">
        <f aca="false">INDEX(Products!$E:$E,MATCH(C7419,Products!$A:$A,0))</f>
        <v>27728.89</v>
      </c>
      <c r="K7419" s="8" t="n">
        <f aca="false">D7419*J7419</f>
        <v>27728.89</v>
      </c>
    </row>
    <row r="7420" customFormat="false" ht="15" hidden="false" customHeight="false" outlineLevel="0" collapsed="false">
      <c r="A7420" s="0" t="s">
        <v>15188</v>
      </c>
      <c r="B7420" s="0" t="s">
        <v>6408</v>
      </c>
      <c r="C7420" s="0" t="s">
        <v>7688</v>
      </c>
      <c r="D7420" s="0" t="n">
        <v>1</v>
      </c>
      <c r="E7420" s="8" t="n">
        <v>3370</v>
      </c>
      <c r="F7420" s="0" t="n">
        <v>20</v>
      </c>
      <c r="G7420" s="8" t="n">
        <v>2696</v>
      </c>
      <c r="H7420" s="0" t="str">
        <f aca="false">INDEX(Products!$C:$C,MATCH(C7420,Products!$A:$A,0))</f>
        <v>Sports &amp; Fitness</v>
      </c>
      <c r="I7420" s="0" t="str">
        <f aca="false">INDEX(Orders!$D:$D,MATCH(B7420,Orders!$A:$A,0))</f>
        <v>Delivered</v>
      </c>
      <c r="J7420" s="8" t="n">
        <f aca="false">INDEX(Products!$E:$E,MATCH(C7420,Products!$A:$A,0))</f>
        <v>2101.83</v>
      </c>
      <c r="K7420" s="8" t="n">
        <f aca="false">D7420*J7420</f>
        <v>2101.83</v>
      </c>
    </row>
    <row r="7421" customFormat="false" ht="15" hidden="false" customHeight="false" outlineLevel="0" collapsed="false">
      <c r="A7421" s="0" t="s">
        <v>15189</v>
      </c>
      <c r="B7421" s="0" t="s">
        <v>6410</v>
      </c>
      <c r="C7421" s="0" t="s">
        <v>8127</v>
      </c>
      <c r="D7421" s="0" t="n">
        <v>2</v>
      </c>
      <c r="E7421" s="8" t="n">
        <v>1239</v>
      </c>
      <c r="F7421" s="0" t="n">
        <v>30</v>
      </c>
      <c r="G7421" s="8" t="n">
        <v>1734.6</v>
      </c>
      <c r="H7421" s="0" t="str">
        <f aca="false">INDEX(Products!$C:$C,MATCH(C7421,Products!$A:$A,0))</f>
        <v>Sports &amp; Fitness</v>
      </c>
      <c r="I7421" s="0" t="str">
        <f aca="false">INDEX(Orders!$D:$D,MATCH(B7421,Orders!$A:$A,0))</f>
        <v>Delivered</v>
      </c>
      <c r="J7421" s="8" t="n">
        <f aca="false">INDEX(Products!$E:$E,MATCH(C7421,Products!$A:$A,0))</f>
        <v>686.19</v>
      </c>
      <c r="K7421" s="8" t="n">
        <f aca="false">D7421*J7421</f>
        <v>1372.38</v>
      </c>
    </row>
    <row r="7422" customFormat="false" ht="15" hidden="false" customHeight="false" outlineLevel="0" collapsed="false">
      <c r="A7422" s="0" t="s">
        <v>15190</v>
      </c>
      <c r="B7422" s="0" t="s">
        <v>6411</v>
      </c>
      <c r="C7422" s="0" t="s">
        <v>8369</v>
      </c>
      <c r="D7422" s="0" t="n">
        <v>1</v>
      </c>
      <c r="E7422" s="8" t="n">
        <v>13339</v>
      </c>
      <c r="F7422" s="0" t="n">
        <v>20</v>
      </c>
      <c r="G7422" s="8" t="n">
        <v>10671.2</v>
      </c>
      <c r="H7422" s="0" t="str">
        <f aca="false">INDEX(Products!$C:$C,MATCH(C7422,Products!$A:$A,0))</f>
        <v>Electronics</v>
      </c>
      <c r="I7422" s="0" t="str">
        <f aca="false">INDEX(Orders!$D:$D,MATCH(B7422,Orders!$A:$A,0))</f>
        <v>Delivered</v>
      </c>
      <c r="J7422" s="8" t="n">
        <f aca="false">INDEX(Products!$E:$E,MATCH(C7422,Products!$A:$A,0))</f>
        <v>8278.32</v>
      </c>
      <c r="K7422" s="8" t="n">
        <f aca="false">D7422*J7422</f>
        <v>8278.32</v>
      </c>
    </row>
    <row r="7423" customFormat="false" ht="15" hidden="false" customHeight="false" outlineLevel="0" collapsed="false">
      <c r="A7423" s="0" t="s">
        <v>15191</v>
      </c>
      <c r="B7423" s="0" t="s">
        <v>6412</v>
      </c>
      <c r="C7423" s="0" t="s">
        <v>8013</v>
      </c>
      <c r="D7423" s="0" t="n">
        <v>1</v>
      </c>
      <c r="E7423" s="8" t="n">
        <v>4669</v>
      </c>
      <c r="F7423" s="0" t="n">
        <v>0</v>
      </c>
      <c r="G7423" s="8" t="n">
        <v>4669</v>
      </c>
      <c r="H7423" s="0" t="str">
        <f aca="false">INDEX(Products!$C:$C,MATCH(C7423,Products!$A:$A,0))</f>
        <v>Toys &amp; Baby Care</v>
      </c>
      <c r="I7423" s="0" t="str">
        <f aca="false">INDEX(Orders!$D:$D,MATCH(B7423,Orders!$A:$A,0))</f>
        <v>Delivered</v>
      </c>
      <c r="J7423" s="8" t="n">
        <f aca="false">INDEX(Products!$E:$E,MATCH(C7423,Products!$A:$A,0))</f>
        <v>3216.56</v>
      </c>
      <c r="K7423" s="8" t="n">
        <f aca="false">D7423*J7423</f>
        <v>3216.56</v>
      </c>
    </row>
    <row r="7424" customFormat="false" ht="15" hidden="false" customHeight="false" outlineLevel="0" collapsed="false">
      <c r="A7424" s="0" t="s">
        <v>15192</v>
      </c>
      <c r="B7424" s="0" t="s">
        <v>6413</v>
      </c>
      <c r="C7424" s="0" t="s">
        <v>7795</v>
      </c>
      <c r="D7424" s="0" t="n">
        <v>1</v>
      </c>
      <c r="E7424" s="8" t="n">
        <v>14009</v>
      </c>
      <c r="F7424" s="0" t="n">
        <v>20</v>
      </c>
      <c r="G7424" s="8" t="n">
        <v>11207.2</v>
      </c>
      <c r="H7424" s="0" t="str">
        <f aca="false">INDEX(Products!$C:$C,MATCH(C7424,Products!$A:$A,0))</f>
        <v>Electronics</v>
      </c>
      <c r="I7424" s="0" t="str">
        <f aca="false">INDEX(Orders!$D:$D,MATCH(B7424,Orders!$A:$A,0))</f>
        <v>Delivered</v>
      </c>
      <c r="J7424" s="8" t="n">
        <f aca="false">INDEX(Products!$E:$E,MATCH(C7424,Products!$A:$A,0))</f>
        <v>9706.62</v>
      </c>
      <c r="K7424" s="8" t="n">
        <f aca="false">D7424*J7424</f>
        <v>9706.62</v>
      </c>
    </row>
    <row r="7425" customFormat="false" ht="15" hidden="false" customHeight="false" outlineLevel="0" collapsed="false">
      <c r="A7425" s="0" t="s">
        <v>15193</v>
      </c>
      <c r="B7425" s="0" t="s">
        <v>6413</v>
      </c>
      <c r="C7425" s="0" t="s">
        <v>8306</v>
      </c>
      <c r="D7425" s="0" t="n">
        <v>1</v>
      </c>
      <c r="E7425" s="8" t="n">
        <v>6549</v>
      </c>
      <c r="F7425" s="0" t="n">
        <v>0</v>
      </c>
      <c r="G7425" s="8" t="n">
        <v>6549</v>
      </c>
      <c r="H7425" s="0" t="str">
        <f aca="false">INDEX(Products!$C:$C,MATCH(C7425,Products!$A:$A,0))</f>
        <v>Home &amp; Kitchen</v>
      </c>
      <c r="I7425" s="0" t="str">
        <f aca="false">INDEX(Orders!$D:$D,MATCH(B7425,Orders!$A:$A,0))</f>
        <v>Delivered</v>
      </c>
      <c r="J7425" s="8" t="n">
        <f aca="false">INDEX(Products!$E:$E,MATCH(C7425,Products!$A:$A,0))</f>
        <v>3998.73</v>
      </c>
      <c r="K7425" s="8" t="n">
        <f aca="false">D7425*J7425</f>
        <v>3998.73</v>
      </c>
    </row>
    <row r="7426" customFormat="false" ht="15" hidden="false" customHeight="false" outlineLevel="0" collapsed="false">
      <c r="A7426" s="0" t="s">
        <v>15194</v>
      </c>
      <c r="B7426" s="0" t="s">
        <v>6414</v>
      </c>
      <c r="C7426" s="0" t="s">
        <v>7634</v>
      </c>
      <c r="D7426" s="0" t="n">
        <v>1</v>
      </c>
      <c r="E7426" s="8" t="n">
        <v>3819</v>
      </c>
      <c r="F7426" s="0" t="n">
        <v>5</v>
      </c>
      <c r="G7426" s="8" t="n">
        <v>3628.05</v>
      </c>
      <c r="H7426" s="0" t="str">
        <f aca="false">INDEX(Products!$C:$C,MATCH(C7426,Products!$A:$A,0))</f>
        <v>Fashion</v>
      </c>
      <c r="I7426" s="0" t="str">
        <f aca="false">INDEX(Orders!$D:$D,MATCH(B7426,Orders!$A:$A,0))</f>
        <v>Delivered</v>
      </c>
      <c r="J7426" s="8" t="n">
        <f aca="false">INDEX(Products!$E:$E,MATCH(C7426,Products!$A:$A,0))</f>
        <v>2638.59</v>
      </c>
      <c r="K7426" s="8" t="n">
        <f aca="false">D7426*J7426</f>
        <v>2638.59</v>
      </c>
    </row>
    <row r="7427" customFormat="false" ht="15" hidden="false" customHeight="false" outlineLevel="0" collapsed="false">
      <c r="A7427" s="0" t="s">
        <v>15195</v>
      </c>
      <c r="B7427" s="0" t="s">
        <v>6415</v>
      </c>
      <c r="C7427" s="0" t="s">
        <v>7676</v>
      </c>
      <c r="D7427" s="0" t="n">
        <v>1</v>
      </c>
      <c r="E7427" s="8" t="n">
        <v>33759</v>
      </c>
      <c r="F7427" s="0" t="n">
        <v>5</v>
      </c>
      <c r="G7427" s="8" t="n">
        <v>32071.05</v>
      </c>
      <c r="H7427" s="0" t="str">
        <f aca="false">INDEX(Products!$C:$C,MATCH(C7427,Products!$A:$A,0))</f>
        <v>Furniture</v>
      </c>
      <c r="I7427" s="0" t="str">
        <f aca="false">INDEX(Orders!$D:$D,MATCH(B7427,Orders!$A:$A,0))</f>
        <v>Delivered</v>
      </c>
      <c r="J7427" s="8" t="n">
        <f aca="false">INDEX(Products!$E:$E,MATCH(C7427,Products!$A:$A,0))</f>
        <v>19897.05</v>
      </c>
      <c r="K7427" s="8" t="n">
        <f aca="false">D7427*J7427</f>
        <v>19897.05</v>
      </c>
    </row>
    <row r="7428" customFormat="false" ht="15" hidden="false" customHeight="false" outlineLevel="0" collapsed="false">
      <c r="A7428" s="0" t="s">
        <v>15196</v>
      </c>
      <c r="B7428" s="0" t="s">
        <v>6416</v>
      </c>
      <c r="C7428" s="0" t="s">
        <v>7694</v>
      </c>
      <c r="D7428" s="0" t="n">
        <v>1</v>
      </c>
      <c r="E7428" s="8" t="n">
        <v>14329</v>
      </c>
      <c r="F7428" s="0" t="n">
        <v>15</v>
      </c>
      <c r="G7428" s="8" t="n">
        <v>12179.65</v>
      </c>
      <c r="H7428" s="0" t="str">
        <f aca="false">INDEX(Products!$C:$C,MATCH(C7428,Products!$A:$A,0))</f>
        <v>Home &amp; Kitchen</v>
      </c>
      <c r="I7428" s="0" t="str">
        <f aca="false">INDEX(Orders!$D:$D,MATCH(B7428,Orders!$A:$A,0))</f>
        <v>Delivered</v>
      </c>
      <c r="J7428" s="8" t="n">
        <f aca="false">INDEX(Products!$E:$E,MATCH(C7428,Products!$A:$A,0))</f>
        <v>10731.9</v>
      </c>
      <c r="K7428" s="8" t="n">
        <f aca="false">D7428*J7428</f>
        <v>10731.9</v>
      </c>
    </row>
    <row r="7429" customFormat="false" ht="15" hidden="false" customHeight="false" outlineLevel="0" collapsed="false">
      <c r="A7429" s="0" t="s">
        <v>15197</v>
      </c>
      <c r="B7429" s="0" t="s">
        <v>6417</v>
      </c>
      <c r="C7429" s="0" t="s">
        <v>8226</v>
      </c>
      <c r="D7429" s="0" t="n">
        <v>1</v>
      </c>
      <c r="E7429" s="8" t="n">
        <v>42449</v>
      </c>
      <c r="F7429" s="0" t="n">
        <v>20</v>
      </c>
      <c r="G7429" s="8" t="n">
        <v>33959.2</v>
      </c>
      <c r="H7429" s="0" t="str">
        <f aca="false">INDEX(Products!$C:$C,MATCH(C7429,Products!$A:$A,0))</f>
        <v>Electronics</v>
      </c>
      <c r="I7429" s="0" t="str">
        <f aca="false">INDEX(Orders!$D:$D,MATCH(B7429,Orders!$A:$A,0))</f>
        <v>Delivered</v>
      </c>
      <c r="J7429" s="8" t="n">
        <f aca="false">INDEX(Products!$E:$E,MATCH(C7429,Products!$A:$A,0))</f>
        <v>30786.73</v>
      </c>
      <c r="K7429" s="8" t="n">
        <f aca="false">D7429*J7429</f>
        <v>30786.73</v>
      </c>
    </row>
    <row r="7430" customFormat="false" ht="15" hidden="false" customHeight="false" outlineLevel="0" collapsed="false">
      <c r="A7430" s="0" t="s">
        <v>15198</v>
      </c>
      <c r="B7430" s="0" t="s">
        <v>6419</v>
      </c>
      <c r="C7430" s="0" t="s">
        <v>7795</v>
      </c>
      <c r="D7430" s="0" t="n">
        <v>1</v>
      </c>
      <c r="E7430" s="8" t="n">
        <v>14009</v>
      </c>
      <c r="F7430" s="0" t="n">
        <v>15</v>
      </c>
      <c r="G7430" s="8" t="n">
        <v>11907.65</v>
      </c>
      <c r="H7430" s="0" t="str">
        <f aca="false">INDEX(Products!$C:$C,MATCH(C7430,Products!$A:$A,0))</f>
        <v>Electronics</v>
      </c>
      <c r="I7430" s="0" t="str">
        <f aca="false">INDEX(Orders!$D:$D,MATCH(B7430,Orders!$A:$A,0))</f>
        <v>Delivered</v>
      </c>
      <c r="J7430" s="8" t="n">
        <f aca="false">INDEX(Products!$E:$E,MATCH(C7430,Products!$A:$A,0))</f>
        <v>9706.62</v>
      </c>
      <c r="K7430" s="8" t="n">
        <f aca="false">D7430*J7430</f>
        <v>9706.62</v>
      </c>
    </row>
    <row r="7431" customFormat="false" ht="15" hidden="false" customHeight="false" outlineLevel="0" collapsed="false">
      <c r="A7431" s="0" t="s">
        <v>15199</v>
      </c>
      <c r="B7431" s="0" t="s">
        <v>6419</v>
      </c>
      <c r="C7431" s="0" t="s">
        <v>7777</v>
      </c>
      <c r="D7431" s="0" t="n">
        <v>1</v>
      </c>
      <c r="E7431" s="8" t="n">
        <v>9549</v>
      </c>
      <c r="F7431" s="0" t="n">
        <v>0</v>
      </c>
      <c r="G7431" s="8" t="n">
        <v>9549</v>
      </c>
      <c r="H7431" s="0" t="str">
        <f aca="false">INDEX(Products!$C:$C,MATCH(C7431,Products!$A:$A,0))</f>
        <v>Home &amp; Kitchen</v>
      </c>
      <c r="I7431" s="0" t="str">
        <f aca="false">INDEX(Orders!$D:$D,MATCH(B7431,Orders!$A:$A,0))</f>
        <v>Delivered</v>
      </c>
      <c r="J7431" s="8" t="n">
        <f aca="false">INDEX(Products!$E:$E,MATCH(C7431,Products!$A:$A,0))</f>
        <v>6567.1</v>
      </c>
      <c r="K7431" s="8" t="n">
        <f aca="false">D7431*J7431</f>
        <v>6567.1</v>
      </c>
    </row>
    <row r="7432" customFormat="false" ht="15" hidden="false" customHeight="false" outlineLevel="0" collapsed="false">
      <c r="A7432" s="0" t="s">
        <v>15200</v>
      </c>
      <c r="B7432" s="0" t="s">
        <v>6419</v>
      </c>
      <c r="C7432" s="0" t="s">
        <v>7801</v>
      </c>
      <c r="D7432" s="0" t="n">
        <v>1</v>
      </c>
      <c r="E7432" s="8" t="n">
        <v>2889</v>
      </c>
      <c r="F7432" s="0" t="n">
        <v>5</v>
      </c>
      <c r="G7432" s="8" t="n">
        <v>2744.55</v>
      </c>
      <c r="H7432" s="0" t="str">
        <f aca="false">INDEX(Products!$C:$C,MATCH(C7432,Products!$A:$A,0))</f>
        <v>Fashion</v>
      </c>
      <c r="I7432" s="0" t="str">
        <f aca="false">INDEX(Orders!$D:$D,MATCH(B7432,Orders!$A:$A,0))</f>
        <v>Delivered</v>
      </c>
      <c r="J7432" s="8" t="n">
        <f aca="false">INDEX(Products!$E:$E,MATCH(C7432,Products!$A:$A,0))</f>
        <v>1991.35</v>
      </c>
      <c r="K7432" s="8" t="n">
        <f aca="false">D7432*J7432</f>
        <v>1991.35</v>
      </c>
    </row>
    <row r="7433" customFormat="false" ht="15" hidden="false" customHeight="false" outlineLevel="0" collapsed="false">
      <c r="A7433" s="0" t="s">
        <v>15201</v>
      </c>
      <c r="B7433" s="0" t="s">
        <v>6419</v>
      </c>
      <c r="C7433" s="0" t="s">
        <v>7771</v>
      </c>
      <c r="D7433" s="0" t="n">
        <v>1</v>
      </c>
      <c r="E7433" s="8" t="n">
        <v>3619</v>
      </c>
      <c r="F7433" s="0" t="n">
        <v>10</v>
      </c>
      <c r="G7433" s="8" t="n">
        <v>3257.1</v>
      </c>
      <c r="H7433" s="0" t="str">
        <f aca="false">INDEX(Products!$C:$C,MATCH(C7433,Products!$A:$A,0))</f>
        <v>Fashion</v>
      </c>
      <c r="I7433" s="0" t="str">
        <f aca="false">INDEX(Orders!$D:$D,MATCH(B7433,Orders!$A:$A,0))</f>
        <v>Delivered</v>
      </c>
      <c r="J7433" s="8" t="n">
        <f aca="false">INDEX(Products!$E:$E,MATCH(C7433,Products!$A:$A,0))</f>
        <v>2299.95</v>
      </c>
      <c r="K7433" s="8" t="n">
        <f aca="false">D7433*J7433</f>
        <v>2299.95</v>
      </c>
    </row>
    <row r="7434" customFormat="false" ht="15" hidden="false" customHeight="false" outlineLevel="0" collapsed="false">
      <c r="A7434" s="0" t="s">
        <v>15202</v>
      </c>
      <c r="B7434" s="0" t="s">
        <v>6421</v>
      </c>
      <c r="C7434" s="0" t="s">
        <v>8152</v>
      </c>
      <c r="D7434" s="0" t="n">
        <v>1</v>
      </c>
      <c r="E7434" s="8" t="n">
        <v>3759</v>
      </c>
      <c r="F7434" s="0" t="n">
        <v>0</v>
      </c>
      <c r="G7434" s="8" t="n">
        <v>3759</v>
      </c>
      <c r="H7434" s="0" t="str">
        <f aca="false">INDEX(Products!$C:$C,MATCH(C7434,Products!$A:$A,0))</f>
        <v>Fashion</v>
      </c>
      <c r="I7434" s="0" t="str">
        <f aca="false">INDEX(Orders!$D:$D,MATCH(B7434,Orders!$A:$A,0))</f>
        <v>Returned</v>
      </c>
      <c r="J7434" s="8" t="n">
        <f aca="false">INDEX(Products!$E:$E,MATCH(C7434,Products!$A:$A,0))</f>
        <v>2136.16</v>
      </c>
      <c r="K7434" s="8" t="n">
        <f aca="false">D7434*J7434</f>
        <v>2136.16</v>
      </c>
    </row>
    <row r="7435" customFormat="false" ht="15" hidden="false" customHeight="false" outlineLevel="0" collapsed="false">
      <c r="A7435" s="0" t="s">
        <v>15203</v>
      </c>
      <c r="B7435" s="0" t="s">
        <v>6424</v>
      </c>
      <c r="C7435" s="0" t="s">
        <v>7632</v>
      </c>
      <c r="D7435" s="0" t="n">
        <v>1</v>
      </c>
      <c r="E7435" s="8" t="n">
        <v>2139</v>
      </c>
      <c r="F7435" s="0" t="n">
        <v>10</v>
      </c>
      <c r="G7435" s="8" t="n">
        <v>1925.1</v>
      </c>
      <c r="H7435" s="0" t="str">
        <f aca="false">INDEX(Products!$C:$C,MATCH(C7435,Products!$A:$A,0))</f>
        <v>Fashion</v>
      </c>
      <c r="I7435" s="0" t="str">
        <f aca="false">INDEX(Orders!$D:$D,MATCH(B7435,Orders!$A:$A,0))</f>
        <v>Cancelled</v>
      </c>
      <c r="J7435" s="8" t="n">
        <f aca="false">INDEX(Products!$E:$E,MATCH(C7435,Products!$A:$A,0))</f>
        <v>1562.3</v>
      </c>
      <c r="K7435" s="8" t="n">
        <f aca="false">D7435*J7435</f>
        <v>1562.3</v>
      </c>
    </row>
    <row r="7436" customFormat="false" ht="15" hidden="false" customHeight="false" outlineLevel="0" collapsed="false">
      <c r="A7436" s="0" t="s">
        <v>15204</v>
      </c>
      <c r="B7436" s="0" t="s">
        <v>6424</v>
      </c>
      <c r="C7436" s="0" t="s">
        <v>7916</v>
      </c>
      <c r="D7436" s="0" t="n">
        <v>2</v>
      </c>
      <c r="E7436" s="8" t="n">
        <v>2700</v>
      </c>
      <c r="F7436" s="0" t="n">
        <v>5</v>
      </c>
      <c r="G7436" s="8" t="n">
        <v>5130</v>
      </c>
      <c r="H7436" s="0" t="str">
        <f aca="false">INDEX(Products!$C:$C,MATCH(C7436,Products!$A:$A,0))</f>
        <v>Beauty &amp; Personal Care</v>
      </c>
      <c r="I7436" s="0" t="str">
        <f aca="false">INDEX(Orders!$D:$D,MATCH(B7436,Orders!$A:$A,0))</f>
        <v>Cancelled</v>
      </c>
      <c r="J7436" s="8" t="n">
        <f aca="false">INDEX(Products!$E:$E,MATCH(C7436,Products!$A:$A,0))</f>
        <v>1844.89</v>
      </c>
      <c r="K7436" s="8" t="n">
        <f aca="false">D7436*J7436</f>
        <v>3689.78</v>
      </c>
    </row>
    <row r="7437" customFormat="false" ht="15" hidden="false" customHeight="false" outlineLevel="0" collapsed="false">
      <c r="A7437" s="0" t="s">
        <v>15205</v>
      </c>
      <c r="B7437" s="0" t="s">
        <v>6424</v>
      </c>
      <c r="C7437" s="0" t="s">
        <v>7910</v>
      </c>
      <c r="D7437" s="0" t="n">
        <v>2</v>
      </c>
      <c r="E7437" s="8" t="n">
        <v>1649</v>
      </c>
      <c r="F7437" s="0" t="n">
        <v>0</v>
      </c>
      <c r="G7437" s="8" t="n">
        <v>3298</v>
      </c>
      <c r="H7437" s="0" t="str">
        <f aca="false">INDEX(Products!$C:$C,MATCH(C7437,Products!$A:$A,0))</f>
        <v>Fashion</v>
      </c>
      <c r="I7437" s="0" t="str">
        <f aca="false">INDEX(Orders!$D:$D,MATCH(B7437,Orders!$A:$A,0))</f>
        <v>Cancelled</v>
      </c>
      <c r="J7437" s="8" t="n">
        <f aca="false">INDEX(Products!$E:$E,MATCH(C7437,Products!$A:$A,0))</f>
        <v>1049.68</v>
      </c>
      <c r="K7437" s="8" t="n">
        <f aca="false">D7437*J7437</f>
        <v>2099.36</v>
      </c>
    </row>
    <row r="7438" customFormat="false" ht="15" hidden="false" customHeight="false" outlineLevel="0" collapsed="false">
      <c r="A7438" s="0" t="s">
        <v>15206</v>
      </c>
      <c r="B7438" s="0" t="s">
        <v>6425</v>
      </c>
      <c r="C7438" s="0" t="s">
        <v>7943</v>
      </c>
      <c r="D7438" s="0" t="n">
        <v>3</v>
      </c>
      <c r="E7438" s="8" t="n">
        <v>1420</v>
      </c>
      <c r="F7438" s="0" t="n">
        <v>0</v>
      </c>
      <c r="G7438" s="8" t="n">
        <v>4260</v>
      </c>
      <c r="H7438" s="0" t="str">
        <f aca="false">INDEX(Products!$C:$C,MATCH(C7438,Products!$A:$A,0))</f>
        <v>Grocery</v>
      </c>
      <c r="I7438" s="0" t="str">
        <f aca="false">INDEX(Orders!$D:$D,MATCH(B7438,Orders!$A:$A,0))</f>
        <v>Delivered</v>
      </c>
      <c r="J7438" s="8" t="n">
        <f aca="false">INDEX(Products!$E:$E,MATCH(C7438,Products!$A:$A,0))</f>
        <v>829.76</v>
      </c>
      <c r="K7438" s="8" t="n">
        <f aca="false">D7438*J7438</f>
        <v>2489.28</v>
      </c>
    </row>
    <row r="7439" customFormat="false" ht="15" hidden="false" customHeight="false" outlineLevel="0" collapsed="false">
      <c r="A7439" s="0" t="s">
        <v>15207</v>
      </c>
      <c r="B7439" s="0" t="s">
        <v>6426</v>
      </c>
      <c r="C7439" s="0" t="s">
        <v>7670</v>
      </c>
      <c r="D7439" s="0" t="n">
        <v>1</v>
      </c>
      <c r="E7439" s="8" t="n">
        <v>9809</v>
      </c>
      <c r="F7439" s="0" t="n">
        <v>20</v>
      </c>
      <c r="G7439" s="8" t="n">
        <v>7847.2</v>
      </c>
      <c r="H7439" s="0" t="str">
        <f aca="false">INDEX(Products!$C:$C,MATCH(C7439,Products!$A:$A,0))</f>
        <v>Home &amp; Kitchen</v>
      </c>
      <c r="I7439" s="0" t="str">
        <f aca="false">INDEX(Orders!$D:$D,MATCH(B7439,Orders!$A:$A,0))</f>
        <v>Delivered</v>
      </c>
      <c r="J7439" s="8" t="n">
        <f aca="false">INDEX(Products!$E:$E,MATCH(C7439,Products!$A:$A,0))</f>
        <v>5919.54</v>
      </c>
      <c r="K7439" s="8" t="n">
        <f aca="false">D7439*J7439</f>
        <v>5919.54</v>
      </c>
    </row>
    <row r="7440" customFormat="false" ht="15" hidden="false" customHeight="false" outlineLevel="0" collapsed="false">
      <c r="A7440" s="0" t="s">
        <v>15208</v>
      </c>
      <c r="B7440" s="0" t="s">
        <v>6428</v>
      </c>
      <c r="C7440" s="0" t="s">
        <v>7987</v>
      </c>
      <c r="D7440" s="0" t="n">
        <v>2</v>
      </c>
      <c r="E7440" s="8" t="n">
        <v>4779</v>
      </c>
      <c r="F7440" s="0" t="n">
        <v>10</v>
      </c>
      <c r="G7440" s="8" t="n">
        <v>8602.2</v>
      </c>
      <c r="H7440" s="0" t="str">
        <f aca="false">INDEX(Products!$C:$C,MATCH(C7440,Products!$A:$A,0))</f>
        <v>Fashion</v>
      </c>
      <c r="I7440" s="0" t="str">
        <f aca="false">INDEX(Orders!$D:$D,MATCH(B7440,Orders!$A:$A,0))</f>
        <v>Cancelled</v>
      </c>
      <c r="J7440" s="8" t="n">
        <f aca="false">INDEX(Products!$E:$E,MATCH(C7440,Products!$A:$A,0))</f>
        <v>3184.36</v>
      </c>
      <c r="K7440" s="8" t="n">
        <f aca="false">D7440*J7440</f>
        <v>6368.72</v>
      </c>
    </row>
    <row r="7441" customFormat="false" ht="15" hidden="false" customHeight="false" outlineLevel="0" collapsed="false">
      <c r="A7441" s="0" t="s">
        <v>15209</v>
      </c>
      <c r="B7441" s="0" t="s">
        <v>6428</v>
      </c>
      <c r="C7441" s="0" t="s">
        <v>7701</v>
      </c>
      <c r="D7441" s="0" t="n">
        <v>1</v>
      </c>
      <c r="E7441" s="8" t="n">
        <v>36479</v>
      </c>
      <c r="F7441" s="0" t="n">
        <v>15</v>
      </c>
      <c r="G7441" s="8" t="n">
        <v>31007.15</v>
      </c>
      <c r="H7441" s="0" t="str">
        <f aca="false">INDEX(Products!$C:$C,MATCH(C7441,Products!$A:$A,0))</f>
        <v>Electronics</v>
      </c>
      <c r="I7441" s="0" t="str">
        <f aca="false">INDEX(Orders!$D:$D,MATCH(B7441,Orders!$A:$A,0))</f>
        <v>Cancelled</v>
      </c>
      <c r="J7441" s="8" t="n">
        <f aca="false">INDEX(Products!$E:$E,MATCH(C7441,Products!$A:$A,0))</f>
        <v>23417.07</v>
      </c>
      <c r="K7441" s="8" t="n">
        <f aca="false">D7441*J7441</f>
        <v>23417.07</v>
      </c>
    </row>
    <row r="7442" customFormat="false" ht="15" hidden="false" customHeight="false" outlineLevel="0" collapsed="false">
      <c r="A7442" s="0" t="s">
        <v>15210</v>
      </c>
      <c r="B7442" s="0" t="s">
        <v>6428</v>
      </c>
      <c r="C7442" s="0" t="s">
        <v>8306</v>
      </c>
      <c r="D7442" s="0" t="n">
        <v>3</v>
      </c>
      <c r="E7442" s="8" t="n">
        <v>6549</v>
      </c>
      <c r="F7442" s="0" t="n">
        <v>0</v>
      </c>
      <c r="G7442" s="8" t="n">
        <v>19647</v>
      </c>
      <c r="H7442" s="0" t="str">
        <f aca="false">INDEX(Products!$C:$C,MATCH(C7442,Products!$A:$A,0))</f>
        <v>Home &amp; Kitchen</v>
      </c>
      <c r="I7442" s="0" t="str">
        <f aca="false">INDEX(Orders!$D:$D,MATCH(B7442,Orders!$A:$A,0))</f>
        <v>Cancelled</v>
      </c>
      <c r="J7442" s="8" t="n">
        <f aca="false">INDEX(Products!$E:$E,MATCH(C7442,Products!$A:$A,0))</f>
        <v>3998.73</v>
      </c>
      <c r="K7442" s="8" t="n">
        <f aca="false">D7442*J7442</f>
        <v>11996.19</v>
      </c>
    </row>
    <row r="7443" customFormat="false" ht="15" hidden="false" customHeight="false" outlineLevel="0" collapsed="false">
      <c r="A7443" s="0" t="s">
        <v>15211</v>
      </c>
      <c r="B7443" s="0" t="s">
        <v>6428</v>
      </c>
      <c r="C7443" s="0" t="s">
        <v>7943</v>
      </c>
      <c r="D7443" s="0" t="n">
        <v>1</v>
      </c>
      <c r="E7443" s="8" t="n">
        <v>1420</v>
      </c>
      <c r="F7443" s="0" t="n">
        <v>0</v>
      </c>
      <c r="G7443" s="8" t="n">
        <v>1420</v>
      </c>
      <c r="H7443" s="0" t="str">
        <f aca="false">INDEX(Products!$C:$C,MATCH(C7443,Products!$A:$A,0))</f>
        <v>Grocery</v>
      </c>
      <c r="I7443" s="0" t="str">
        <f aca="false">INDEX(Orders!$D:$D,MATCH(B7443,Orders!$A:$A,0))</f>
        <v>Cancelled</v>
      </c>
      <c r="J7443" s="8" t="n">
        <f aca="false">INDEX(Products!$E:$E,MATCH(C7443,Products!$A:$A,0))</f>
        <v>829.76</v>
      </c>
      <c r="K7443" s="8" t="n">
        <f aca="false">D7443*J7443</f>
        <v>829.76</v>
      </c>
    </row>
    <row r="7444" customFormat="false" ht="15" hidden="false" customHeight="false" outlineLevel="0" collapsed="false">
      <c r="A7444" s="0" t="s">
        <v>15212</v>
      </c>
      <c r="B7444" s="0" t="s">
        <v>6429</v>
      </c>
      <c r="C7444" s="0" t="s">
        <v>7844</v>
      </c>
      <c r="D7444" s="0" t="n">
        <v>1</v>
      </c>
      <c r="E7444" s="8" t="n">
        <v>3460</v>
      </c>
      <c r="F7444" s="0" t="n">
        <v>10</v>
      </c>
      <c r="G7444" s="8" t="n">
        <v>3114</v>
      </c>
      <c r="H7444" s="0" t="str">
        <f aca="false">INDEX(Products!$C:$C,MATCH(C7444,Products!$A:$A,0))</f>
        <v>Fashion</v>
      </c>
      <c r="I7444" s="0" t="str">
        <f aca="false">INDEX(Orders!$D:$D,MATCH(B7444,Orders!$A:$A,0))</f>
        <v>Delivered</v>
      </c>
      <c r="J7444" s="8" t="n">
        <f aca="false">INDEX(Products!$E:$E,MATCH(C7444,Products!$A:$A,0))</f>
        <v>2454.3</v>
      </c>
      <c r="K7444" s="8" t="n">
        <f aca="false">D7444*J7444</f>
        <v>2454.3</v>
      </c>
    </row>
    <row r="7445" customFormat="false" ht="15" hidden="false" customHeight="false" outlineLevel="0" collapsed="false">
      <c r="A7445" s="0" t="s">
        <v>15213</v>
      </c>
      <c r="B7445" s="0" t="s">
        <v>6429</v>
      </c>
      <c r="C7445" s="0" t="s">
        <v>7769</v>
      </c>
      <c r="D7445" s="0" t="n">
        <v>1</v>
      </c>
      <c r="E7445" s="8" t="n">
        <v>14609</v>
      </c>
      <c r="F7445" s="0" t="n">
        <v>30</v>
      </c>
      <c r="G7445" s="8" t="n">
        <v>10226.3</v>
      </c>
      <c r="H7445" s="0" t="str">
        <f aca="false">INDEX(Products!$C:$C,MATCH(C7445,Products!$A:$A,0))</f>
        <v>Home &amp; Kitchen</v>
      </c>
      <c r="I7445" s="0" t="str">
        <f aca="false">INDEX(Orders!$D:$D,MATCH(B7445,Orders!$A:$A,0))</f>
        <v>Delivered</v>
      </c>
      <c r="J7445" s="8" t="n">
        <f aca="false">INDEX(Products!$E:$E,MATCH(C7445,Products!$A:$A,0))</f>
        <v>8695.64</v>
      </c>
      <c r="K7445" s="8" t="n">
        <f aca="false">D7445*J7445</f>
        <v>8695.64</v>
      </c>
    </row>
    <row r="7446" customFormat="false" ht="15" hidden="false" customHeight="false" outlineLevel="0" collapsed="false">
      <c r="A7446" s="0" t="s">
        <v>15214</v>
      </c>
      <c r="B7446" s="0" t="s">
        <v>6429</v>
      </c>
      <c r="C7446" s="0" t="s">
        <v>7634</v>
      </c>
      <c r="D7446" s="0" t="n">
        <v>3</v>
      </c>
      <c r="E7446" s="8" t="n">
        <v>3819</v>
      </c>
      <c r="F7446" s="0" t="n">
        <v>0</v>
      </c>
      <c r="G7446" s="8" t="n">
        <v>11457</v>
      </c>
      <c r="H7446" s="0" t="str">
        <f aca="false">INDEX(Products!$C:$C,MATCH(C7446,Products!$A:$A,0))</f>
        <v>Fashion</v>
      </c>
      <c r="I7446" s="0" t="str">
        <f aca="false">INDEX(Orders!$D:$D,MATCH(B7446,Orders!$A:$A,0))</f>
        <v>Delivered</v>
      </c>
      <c r="J7446" s="8" t="n">
        <f aca="false">INDEX(Products!$E:$E,MATCH(C7446,Products!$A:$A,0))</f>
        <v>2638.59</v>
      </c>
      <c r="K7446" s="8" t="n">
        <f aca="false">D7446*J7446</f>
        <v>7915.77</v>
      </c>
    </row>
    <row r="7447" customFormat="false" ht="15" hidden="false" customHeight="false" outlineLevel="0" collapsed="false">
      <c r="A7447" s="0" t="s">
        <v>15215</v>
      </c>
      <c r="B7447" s="0" t="s">
        <v>6429</v>
      </c>
      <c r="C7447" s="0" t="s">
        <v>8488</v>
      </c>
      <c r="D7447" s="0" t="n">
        <v>1</v>
      </c>
      <c r="E7447" s="8" t="n">
        <v>37859</v>
      </c>
      <c r="F7447" s="0" t="n">
        <v>30</v>
      </c>
      <c r="G7447" s="8" t="n">
        <v>26501.3</v>
      </c>
      <c r="H7447" s="0" t="str">
        <f aca="false">INDEX(Products!$C:$C,MATCH(C7447,Products!$A:$A,0))</f>
        <v>Electronics</v>
      </c>
      <c r="I7447" s="0" t="str">
        <f aca="false">INDEX(Orders!$D:$D,MATCH(B7447,Orders!$A:$A,0))</f>
        <v>Delivered</v>
      </c>
      <c r="J7447" s="8" t="n">
        <f aca="false">INDEX(Products!$E:$E,MATCH(C7447,Products!$A:$A,0))</f>
        <v>27041.84</v>
      </c>
      <c r="K7447" s="8" t="n">
        <f aca="false">D7447*J7447</f>
        <v>27041.84</v>
      </c>
    </row>
    <row r="7448" customFormat="false" ht="15" hidden="false" customHeight="false" outlineLevel="0" collapsed="false">
      <c r="A7448" s="0" t="s">
        <v>15216</v>
      </c>
      <c r="B7448" s="0" t="s">
        <v>6430</v>
      </c>
      <c r="C7448" s="0" t="s">
        <v>7795</v>
      </c>
      <c r="D7448" s="0" t="n">
        <v>1</v>
      </c>
      <c r="E7448" s="8" t="n">
        <v>14009</v>
      </c>
      <c r="F7448" s="0" t="n">
        <v>5</v>
      </c>
      <c r="G7448" s="8" t="n">
        <v>13308.55</v>
      </c>
      <c r="H7448" s="0" t="str">
        <f aca="false">INDEX(Products!$C:$C,MATCH(C7448,Products!$A:$A,0))</f>
        <v>Electronics</v>
      </c>
      <c r="I7448" s="0" t="str">
        <f aca="false">INDEX(Orders!$D:$D,MATCH(B7448,Orders!$A:$A,0))</f>
        <v>Delivered</v>
      </c>
      <c r="J7448" s="8" t="n">
        <f aca="false">INDEX(Products!$E:$E,MATCH(C7448,Products!$A:$A,0))</f>
        <v>9706.62</v>
      </c>
      <c r="K7448" s="8" t="n">
        <f aca="false">D7448*J7448</f>
        <v>9706.62</v>
      </c>
    </row>
    <row r="7449" customFormat="false" ht="15" hidden="false" customHeight="false" outlineLevel="0" collapsed="false">
      <c r="A7449" s="0" t="s">
        <v>15217</v>
      </c>
      <c r="B7449" s="0" t="s">
        <v>6430</v>
      </c>
      <c r="C7449" s="0" t="s">
        <v>8065</v>
      </c>
      <c r="D7449" s="0" t="n">
        <v>1</v>
      </c>
      <c r="E7449" s="8" t="n">
        <v>4989</v>
      </c>
      <c r="F7449" s="0" t="n">
        <v>5</v>
      </c>
      <c r="G7449" s="8" t="n">
        <v>4739.55</v>
      </c>
      <c r="H7449" s="0" t="str">
        <f aca="false">INDEX(Products!$C:$C,MATCH(C7449,Products!$A:$A,0))</f>
        <v>Electronics</v>
      </c>
      <c r="I7449" s="0" t="str">
        <f aca="false">INDEX(Orders!$D:$D,MATCH(B7449,Orders!$A:$A,0))</f>
        <v>Delivered</v>
      </c>
      <c r="J7449" s="8" t="n">
        <f aca="false">INDEX(Products!$E:$E,MATCH(C7449,Products!$A:$A,0))</f>
        <v>3490.69</v>
      </c>
      <c r="K7449" s="8" t="n">
        <f aca="false">D7449*J7449</f>
        <v>3490.69</v>
      </c>
    </row>
    <row r="7450" customFormat="false" ht="15" hidden="false" customHeight="false" outlineLevel="0" collapsed="false">
      <c r="A7450" s="0" t="s">
        <v>15218</v>
      </c>
      <c r="B7450" s="0" t="s">
        <v>6431</v>
      </c>
      <c r="C7450" s="0" t="s">
        <v>7876</v>
      </c>
      <c r="D7450" s="0" t="n">
        <v>1</v>
      </c>
      <c r="E7450" s="8" t="n">
        <v>2169</v>
      </c>
      <c r="F7450" s="0" t="n">
        <v>0</v>
      </c>
      <c r="G7450" s="8" t="n">
        <v>2169</v>
      </c>
      <c r="H7450" s="0" t="str">
        <f aca="false">INDEX(Products!$C:$C,MATCH(C7450,Products!$A:$A,0))</f>
        <v>Fashion</v>
      </c>
      <c r="I7450" s="0" t="str">
        <f aca="false">INDEX(Orders!$D:$D,MATCH(B7450,Orders!$A:$A,0))</f>
        <v>Delivered</v>
      </c>
      <c r="J7450" s="8" t="n">
        <f aca="false">INDEX(Products!$E:$E,MATCH(C7450,Products!$A:$A,0))</f>
        <v>1541.52</v>
      </c>
      <c r="K7450" s="8" t="n">
        <f aca="false">D7450*J7450</f>
        <v>1541.52</v>
      </c>
    </row>
    <row r="7451" customFormat="false" ht="15" hidden="false" customHeight="false" outlineLevel="0" collapsed="false">
      <c r="A7451" s="0" t="s">
        <v>15219</v>
      </c>
      <c r="B7451" s="0" t="s">
        <v>6431</v>
      </c>
      <c r="C7451" s="0" t="s">
        <v>8127</v>
      </c>
      <c r="D7451" s="0" t="n">
        <v>1</v>
      </c>
      <c r="E7451" s="8" t="n">
        <v>1239</v>
      </c>
      <c r="F7451" s="0" t="n">
        <v>0</v>
      </c>
      <c r="G7451" s="8" t="n">
        <v>1239</v>
      </c>
      <c r="H7451" s="0" t="str">
        <f aca="false">INDEX(Products!$C:$C,MATCH(C7451,Products!$A:$A,0))</f>
        <v>Sports &amp; Fitness</v>
      </c>
      <c r="I7451" s="0" t="str">
        <f aca="false">INDEX(Orders!$D:$D,MATCH(B7451,Orders!$A:$A,0))</f>
        <v>Delivered</v>
      </c>
      <c r="J7451" s="8" t="n">
        <f aca="false">INDEX(Products!$E:$E,MATCH(C7451,Products!$A:$A,0))</f>
        <v>686.19</v>
      </c>
      <c r="K7451" s="8" t="n">
        <f aca="false">D7451*J7451</f>
        <v>686.19</v>
      </c>
    </row>
    <row r="7452" customFormat="false" ht="15" hidden="false" customHeight="false" outlineLevel="0" collapsed="false">
      <c r="A7452" s="0" t="s">
        <v>15220</v>
      </c>
      <c r="B7452" s="0" t="s">
        <v>6431</v>
      </c>
      <c r="C7452" s="0" t="s">
        <v>7597</v>
      </c>
      <c r="D7452" s="0" t="n">
        <v>1</v>
      </c>
      <c r="E7452" s="8" t="n">
        <v>959</v>
      </c>
      <c r="F7452" s="0" t="n">
        <v>15</v>
      </c>
      <c r="G7452" s="8" t="n">
        <v>815.15</v>
      </c>
      <c r="H7452" s="0" t="str">
        <f aca="false">INDEX(Products!$C:$C,MATCH(C7452,Products!$A:$A,0))</f>
        <v>Toys &amp; Baby Care</v>
      </c>
      <c r="I7452" s="0" t="str">
        <f aca="false">INDEX(Orders!$D:$D,MATCH(B7452,Orders!$A:$A,0))</f>
        <v>Delivered</v>
      </c>
      <c r="J7452" s="8" t="n">
        <f aca="false">INDEX(Products!$E:$E,MATCH(C7452,Products!$A:$A,0))</f>
        <v>528.95</v>
      </c>
      <c r="K7452" s="8" t="n">
        <f aca="false">D7452*J7452</f>
        <v>528.95</v>
      </c>
    </row>
    <row r="7453" customFormat="false" ht="15" hidden="false" customHeight="false" outlineLevel="0" collapsed="false">
      <c r="A7453" s="0" t="s">
        <v>15221</v>
      </c>
      <c r="B7453" s="0" t="s">
        <v>6432</v>
      </c>
      <c r="C7453" s="0" t="s">
        <v>8130</v>
      </c>
      <c r="D7453" s="0" t="n">
        <v>1</v>
      </c>
      <c r="E7453" s="8" t="n">
        <v>7929</v>
      </c>
      <c r="F7453" s="0" t="n">
        <v>30</v>
      </c>
      <c r="G7453" s="8" t="n">
        <v>5550.3</v>
      </c>
      <c r="H7453" s="0" t="str">
        <f aca="false">INDEX(Products!$C:$C,MATCH(C7453,Products!$A:$A,0))</f>
        <v>Home &amp; Kitchen</v>
      </c>
      <c r="I7453" s="0" t="str">
        <f aca="false">INDEX(Orders!$D:$D,MATCH(B7453,Orders!$A:$A,0))</f>
        <v>Delivered</v>
      </c>
      <c r="J7453" s="8" t="n">
        <f aca="false">INDEX(Products!$E:$E,MATCH(C7453,Products!$A:$A,0))</f>
        <v>4469.51</v>
      </c>
      <c r="K7453" s="8" t="n">
        <f aca="false">D7453*J7453</f>
        <v>4469.51</v>
      </c>
    </row>
    <row r="7454" customFormat="false" ht="15" hidden="false" customHeight="false" outlineLevel="0" collapsed="false">
      <c r="A7454" s="0" t="s">
        <v>15222</v>
      </c>
      <c r="B7454" s="0" t="s">
        <v>6433</v>
      </c>
      <c r="C7454" s="0" t="s">
        <v>7630</v>
      </c>
      <c r="D7454" s="0" t="n">
        <v>2</v>
      </c>
      <c r="E7454" s="8" t="n">
        <v>74379</v>
      </c>
      <c r="F7454" s="0" t="n">
        <v>0</v>
      </c>
      <c r="G7454" s="8" t="n">
        <v>148758</v>
      </c>
      <c r="H7454" s="0" t="str">
        <f aca="false">INDEX(Products!$C:$C,MATCH(C7454,Products!$A:$A,0))</f>
        <v>Mobiles &amp; Accessories</v>
      </c>
      <c r="I7454" s="0" t="str">
        <f aca="false">INDEX(Orders!$D:$D,MATCH(B7454,Orders!$A:$A,0))</f>
        <v>Delivered</v>
      </c>
      <c r="J7454" s="8" t="n">
        <f aca="false">INDEX(Products!$E:$E,MATCH(C7454,Products!$A:$A,0))</f>
        <v>45257.88</v>
      </c>
      <c r="K7454" s="8" t="n">
        <f aca="false">D7454*J7454</f>
        <v>90515.76</v>
      </c>
    </row>
    <row r="7455" customFormat="false" ht="15" hidden="false" customHeight="false" outlineLevel="0" collapsed="false">
      <c r="A7455" s="0" t="s">
        <v>15223</v>
      </c>
      <c r="B7455" s="0" t="s">
        <v>6435</v>
      </c>
      <c r="C7455" s="0" t="s">
        <v>7714</v>
      </c>
      <c r="D7455" s="0" t="n">
        <v>2</v>
      </c>
      <c r="E7455" s="8" t="n">
        <v>4709</v>
      </c>
      <c r="F7455" s="0" t="n">
        <v>0</v>
      </c>
      <c r="G7455" s="8" t="n">
        <v>9418</v>
      </c>
      <c r="H7455" s="0" t="str">
        <f aca="false">INDEX(Products!$C:$C,MATCH(C7455,Products!$A:$A,0))</f>
        <v>Home &amp; Kitchen</v>
      </c>
      <c r="I7455" s="0" t="str">
        <f aca="false">INDEX(Orders!$D:$D,MATCH(B7455,Orders!$A:$A,0))</f>
        <v>Delivered</v>
      </c>
      <c r="J7455" s="8" t="n">
        <f aca="false">INDEX(Products!$E:$E,MATCH(C7455,Products!$A:$A,0))</f>
        <v>2876.2</v>
      </c>
      <c r="K7455" s="8" t="n">
        <f aca="false">D7455*J7455</f>
        <v>5752.4</v>
      </c>
    </row>
    <row r="7456" customFormat="false" ht="15" hidden="false" customHeight="false" outlineLevel="0" collapsed="false">
      <c r="A7456" s="0" t="s">
        <v>15224</v>
      </c>
      <c r="B7456" s="0" t="s">
        <v>6436</v>
      </c>
      <c r="C7456" s="0" t="s">
        <v>8071</v>
      </c>
      <c r="D7456" s="0" t="n">
        <v>1</v>
      </c>
      <c r="E7456" s="8" t="n">
        <v>2329</v>
      </c>
      <c r="F7456" s="0" t="n">
        <v>20</v>
      </c>
      <c r="G7456" s="8" t="n">
        <v>1863.2</v>
      </c>
      <c r="H7456" s="0" t="str">
        <f aca="false">INDEX(Products!$C:$C,MATCH(C7456,Products!$A:$A,0))</f>
        <v>Beauty &amp; Personal Care</v>
      </c>
      <c r="I7456" s="0" t="str">
        <f aca="false">INDEX(Orders!$D:$D,MATCH(B7456,Orders!$A:$A,0))</f>
        <v>Delivered</v>
      </c>
      <c r="J7456" s="8" t="n">
        <f aca="false">INDEX(Products!$E:$E,MATCH(C7456,Products!$A:$A,0))</f>
        <v>1328.17</v>
      </c>
      <c r="K7456" s="8" t="n">
        <f aca="false">D7456*J7456</f>
        <v>1328.17</v>
      </c>
    </row>
    <row r="7457" customFormat="false" ht="15" hidden="false" customHeight="false" outlineLevel="0" collapsed="false">
      <c r="A7457" s="0" t="s">
        <v>15225</v>
      </c>
      <c r="B7457" s="0" t="s">
        <v>6437</v>
      </c>
      <c r="C7457" s="0" t="s">
        <v>7833</v>
      </c>
      <c r="D7457" s="0" t="n">
        <v>1</v>
      </c>
      <c r="E7457" s="8" t="n">
        <v>63680</v>
      </c>
      <c r="F7457" s="0" t="n">
        <v>20</v>
      </c>
      <c r="G7457" s="8" t="n">
        <v>50944</v>
      </c>
      <c r="H7457" s="0" t="str">
        <f aca="false">INDEX(Products!$C:$C,MATCH(C7457,Products!$A:$A,0))</f>
        <v>Mobiles &amp; Accessories</v>
      </c>
      <c r="I7457" s="0" t="str">
        <f aca="false">INDEX(Orders!$D:$D,MATCH(B7457,Orders!$A:$A,0))</f>
        <v>Delivered</v>
      </c>
      <c r="J7457" s="8" t="n">
        <f aca="false">INDEX(Products!$E:$E,MATCH(C7457,Products!$A:$A,0))</f>
        <v>42793.05</v>
      </c>
      <c r="K7457" s="8" t="n">
        <f aca="false">D7457*J7457</f>
        <v>42793.05</v>
      </c>
    </row>
    <row r="7458" customFormat="false" ht="15" hidden="false" customHeight="false" outlineLevel="0" collapsed="false">
      <c r="A7458" s="0" t="s">
        <v>15226</v>
      </c>
      <c r="B7458" s="0" t="s">
        <v>6437</v>
      </c>
      <c r="C7458" s="0" t="s">
        <v>7881</v>
      </c>
      <c r="D7458" s="0" t="n">
        <v>1</v>
      </c>
      <c r="E7458" s="8" t="n">
        <v>1029</v>
      </c>
      <c r="F7458" s="0" t="n">
        <v>5</v>
      </c>
      <c r="G7458" s="8" t="n">
        <v>977.55</v>
      </c>
      <c r="H7458" s="0" t="str">
        <f aca="false">INDEX(Products!$C:$C,MATCH(C7458,Products!$A:$A,0))</f>
        <v>Fashion</v>
      </c>
      <c r="I7458" s="0" t="str">
        <f aca="false">INDEX(Orders!$D:$D,MATCH(B7458,Orders!$A:$A,0))</f>
        <v>Delivered</v>
      </c>
      <c r="J7458" s="8" t="n">
        <f aca="false">INDEX(Products!$E:$E,MATCH(C7458,Products!$A:$A,0))</f>
        <v>763.09</v>
      </c>
      <c r="K7458" s="8" t="n">
        <f aca="false">D7458*J7458</f>
        <v>763.09</v>
      </c>
    </row>
    <row r="7459" customFormat="false" ht="15" hidden="false" customHeight="false" outlineLevel="0" collapsed="false">
      <c r="A7459" s="0" t="s">
        <v>15227</v>
      </c>
      <c r="B7459" s="0" t="s">
        <v>6437</v>
      </c>
      <c r="C7459" s="0" t="s">
        <v>7987</v>
      </c>
      <c r="D7459" s="0" t="n">
        <v>3</v>
      </c>
      <c r="E7459" s="8" t="n">
        <v>4779</v>
      </c>
      <c r="F7459" s="0" t="n">
        <v>20</v>
      </c>
      <c r="G7459" s="8" t="n">
        <v>11469.6</v>
      </c>
      <c r="H7459" s="0" t="str">
        <f aca="false">INDEX(Products!$C:$C,MATCH(C7459,Products!$A:$A,0))</f>
        <v>Fashion</v>
      </c>
      <c r="I7459" s="0" t="str">
        <f aca="false">INDEX(Orders!$D:$D,MATCH(B7459,Orders!$A:$A,0))</f>
        <v>Delivered</v>
      </c>
      <c r="J7459" s="8" t="n">
        <f aca="false">INDEX(Products!$E:$E,MATCH(C7459,Products!$A:$A,0))</f>
        <v>3184.36</v>
      </c>
      <c r="K7459" s="8" t="n">
        <f aca="false">D7459*J7459</f>
        <v>9553.08</v>
      </c>
    </row>
    <row r="7460" customFormat="false" ht="15" hidden="false" customHeight="false" outlineLevel="0" collapsed="false">
      <c r="A7460" s="0" t="s">
        <v>15228</v>
      </c>
      <c r="B7460" s="0" t="s">
        <v>6437</v>
      </c>
      <c r="C7460" s="0" t="s">
        <v>7705</v>
      </c>
      <c r="D7460" s="0" t="n">
        <v>3</v>
      </c>
      <c r="E7460" s="8" t="n">
        <v>2409</v>
      </c>
      <c r="F7460" s="0" t="n">
        <v>10</v>
      </c>
      <c r="G7460" s="8" t="n">
        <v>6504.3</v>
      </c>
      <c r="H7460" s="0" t="str">
        <f aca="false">INDEX(Products!$C:$C,MATCH(C7460,Products!$A:$A,0))</f>
        <v>Fashion</v>
      </c>
      <c r="I7460" s="0" t="str">
        <f aca="false">INDEX(Orders!$D:$D,MATCH(B7460,Orders!$A:$A,0))</f>
        <v>Delivered</v>
      </c>
      <c r="J7460" s="8" t="n">
        <f aca="false">INDEX(Products!$E:$E,MATCH(C7460,Products!$A:$A,0))</f>
        <v>1619.11</v>
      </c>
      <c r="K7460" s="8" t="n">
        <f aca="false">D7460*J7460</f>
        <v>4857.33</v>
      </c>
    </row>
    <row r="7461" customFormat="false" ht="15" hidden="false" customHeight="false" outlineLevel="0" collapsed="false">
      <c r="A7461" s="0" t="s">
        <v>15229</v>
      </c>
      <c r="B7461" s="0" t="s">
        <v>6438</v>
      </c>
      <c r="C7461" s="0" t="s">
        <v>7688</v>
      </c>
      <c r="D7461" s="0" t="n">
        <v>2</v>
      </c>
      <c r="E7461" s="8" t="n">
        <v>3370</v>
      </c>
      <c r="F7461" s="0" t="n">
        <v>0</v>
      </c>
      <c r="G7461" s="8" t="n">
        <v>6740</v>
      </c>
      <c r="H7461" s="0" t="str">
        <f aca="false">INDEX(Products!$C:$C,MATCH(C7461,Products!$A:$A,0))</f>
        <v>Sports &amp; Fitness</v>
      </c>
      <c r="I7461" s="0" t="str">
        <f aca="false">INDEX(Orders!$D:$D,MATCH(B7461,Orders!$A:$A,0))</f>
        <v>Delivered</v>
      </c>
      <c r="J7461" s="8" t="n">
        <f aca="false">INDEX(Products!$E:$E,MATCH(C7461,Products!$A:$A,0))</f>
        <v>2101.83</v>
      </c>
      <c r="K7461" s="8" t="n">
        <f aca="false">D7461*J7461</f>
        <v>4203.66</v>
      </c>
    </row>
    <row r="7462" customFormat="false" ht="15" hidden="false" customHeight="false" outlineLevel="0" collapsed="false">
      <c r="A7462" s="0" t="s">
        <v>15230</v>
      </c>
      <c r="B7462" s="0" t="s">
        <v>6438</v>
      </c>
      <c r="C7462" s="0" t="s">
        <v>7710</v>
      </c>
      <c r="D7462" s="0" t="n">
        <v>1</v>
      </c>
      <c r="E7462" s="8" t="n">
        <v>4659</v>
      </c>
      <c r="F7462" s="0" t="n">
        <v>10</v>
      </c>
      <c r="G7462" s="8" t="n">
        <v>4193.1</v>
      </c>
      <c r="H7462" s="0" t="str">
        <f aca="false">INDEX(Products!$C:$C,MATCH(C7462,Products!$A:$A,0))</f>
        <v>Fashion</v>
      </c>
      <c r="I7462" s="0" t="str">
        <f aca="false">INDEX(Orders!$D:$D,MATCH(B7462,Orders!$A:$A,0))</f>
        <v>Delivered</v>
      </c>
      <c r="J7462" s="8" t="n">
        <f aca="false">INDEX(Products!$E:$E,MATCH(C7462,Products!$A:$A,0))</f>
        <v>2833.14</v>
      </c>
      <c r="K7462" s="8" t="n">
        <f aca="false">D7462*J7462</f>
        <v>2833.14</v>
      </c>
    </row>
    <row r="7463" customFormat="false" ht="15" hidden="false" customHeight="false" outlineLevel="0" collapsed="false">
      <c r="A7463" s="0" t="s">
        <v>15231</v>
      </c>
      <c r="B7463" s="0" t="s">
        <v>6439</v>
      </c>
      <c r="C7463" s="0" t="s">
        <v>7873</v>
      </c>
      <c r="D7463" s="0" t="n">
        <v>1</v>
      </c>
      <c r="E7463" s="8" t="n">
        <v>14909</v>
      </c>
      <c r="F7463" s="0" t="n">
        <v>5</v>
      </c>
      <c r="G7463" s="8" t="n">
        <v>14163.55</v>
      </c>
      <c r="H7463" s="0" t="str">
        <f aca="false">INDEX(Products!$C:$C,MATCH(C7463,Products!$A:$A,0))</f>
        <v>Home &amp; Kitchen</v>
      </c>
      <c r="I7463" s="0" t="str">
        <f aca="false">INDEX(Orders!$D:$D,MATCH(B7463,Orders!$A:$A,0))</f>
        <v>Delivered</v>
      </c>
      <c r="J7463" s="8" t="n">
        <f aca="false">INDEX(Products!$E:$E,MATCH(C7463,Products!$A:$A,0))</f>
        <v>8333.87</v>
      </c>
      <c r="K7463" s="8" t="n">
        <f aca="false">D7463*J7463</f>
        <v>8333.87</v>
      </c>
    </row>
    <row r="7464" customFormat="false" ht="15" hidden="false" customHeight="false" outlineLevel="0" collapsed="false">
      <c r="A7464" s="0" t="s">
        <v>15232</v>
      </c>
      <c r="B7464" s="0" t="s">
        <v>6440</v>
      </c>
      <c r="C7464" s="0" t="s">
        <v>8304</v>
      </c>
      <c r="D7464" s="0" t="n">
        <v>1</v>
      </c>
      <c r="E7464" s="8" t="n">
        <v>30649</v>
      </c>
      <c r="F7464" s="0" t="n">
        <v>0</v>
      </c>
      <c r="G7464" s="8" t="n">
        <v>30649</v>
      </c>
      <c r="H7464" s="0" t="str">
        <f aca="false">INDEX(Products!$C:$C,MATCH(C7464,Products!$A:$A,0))</f>
        <v>Mobiles &amp; Accessories</v>
      </c>
      <c r="I7464" s="0" t="str">
        <f aca="false">INDEX(Orders!$D:$D,MATCH(B7464,Orders!$A:$A,0))</f>
        <v>Delivered</v>
      </c>
      <c r="J7464" s="8" t="n">
        <f aca="false">INDEX(Products!$E:$E,MATCH(C7464,Products!$A:$A,0))</f>
        <v>17732.54</v>
      </c>
      <c r="K7464" s="8" t="n">
        <f aca="false">D7464*J7464</f>
        <v>17732.54</v>
      </c>
    </row>
    <row r="7465" customFormat="false" ht="15" hidden="false" customHeight="false" outlineLevel="0" collapsed="false">
      <c r="A7465" s="0" t="s">
        <v>15233</v>
      </c>
      <c r="B7465" s="0" t="s">
        <v>6440</v>
      </c>
      <c r="C7465" s="0" t="s">
        <v>7699</v>
      </c>
      <c r="D7465" s="0" t="n">
        <v>1</v>
      </c>
      <c r="E7465" s="8" t="n">
        <v>9229</v>
      </c>
      <c r="F7465" s="0" t="n">
        <v>0</v>
      </c>
      <c r="G7465" s="8" t="n">
        <v>9229</v>
      </c>
      <c r="H7465" s="0" t="str">
        <f aca="false">INDEX(Products!$C:$C,MATCH(C7465,Products!$A:$A,0))</f>
        <v>Sports &amp; Fitness</v>
      </c>
      <c r="I7465" s="0" t="str">
        <f aca="false">INDEX(Orders!$D:$D,MATCH(B7465,Orders!$A:$A,0))</f>
        <v>Delivered</v>
      </c>
      <c r="J7465" s="8" t="n">
        <f aca="false">INDEX(Products!$E:$E,MATCH(C7465,Products!$A:$A,0))</f>
        <v>5762.08</v>
      </c>
      <c r="K7465" s="8" t="n">
        <f aca="false">D7465*J7465</f>
        <v>5762.08</v>
      </c>
    </row>
    <row r="7466" customFormat="false" ht="15" hidden="false" customHeight="false" outlineLevel="0" collapsed="false">
      <c r="A7466" s="0" t="s">
        <v>15234</v>
      </c>
      <c r="B7466" s="0" t="s">
        <v>6440</v>
      </c>
      <c r="C7466" s="0" t="s">
        <v>8369</v>
      </c>
      <c r="D7466" s="0" t="n">
        <v>1</v>
      </c>
      <c r="E7466" s="8" t="n">
        <v>13339</v>
      </c>
      <c r="F7466" s="0" t="n">
        <v>0</v>
      </c>
      <c r="G7466" s="8" t="n">
        <v>13339</v>
      </c>
      <c r="H7466" s="0" t="str">
        <f aca="false">INDEX(Products!$C:$C,MATCH(C7466,Products!$A:$A,0))</f>
        <v>Electronics</v>
      </c>
      <c r="I7466" s="0" t="str">
        <f aca="false">INDEX(Orders!$D:$D,MATCH(B7466,Orders!$A:$A,0))</f>
        <v>Delivered</v>
      </c>
      <c r="J7466" s="8" t="n">
        <f aca="false">INDEX(Products!$E:$E,MATCH(C7466,Products!$A:$A,0))</f>
        <v>8278.32</v>
      </c>
      <c r="K7466" s="8" t="n">
        <f aca="false">D7466*J7466</f>
        <v>8278.32</v>
      </c>
    </row>
    <row r="7467" customFormat="false" ht="15" hidden="false" customHeight="false" outlineLevel="0" collapsed="false">
      <c r="A7467" s="0" t="s">
        <v>15235</v>
      </c>
      <c r="B7467" s="0" t="s">
        <v>6440</v>
      </c>
      <c r="C7467" s="0" t="s">
        <v>7795</v>
      </c>
      <c r="D7467" s="0" t="n">
        <v>2</v>
      </c>
      <c r="E7467" s="8" t="n">
        <v>14009</v>
      </c>
      <c r="F7467" s="0" t="n">
        <v>0</v>
      </c>
      <c r="G7467" s="8" t="n">
        <v>28018</v>
      </c>
      <c r="H7467" s="0" t="str">
        <f aca="false">INDEX(Products!$C:$C,MATCH(C7467,Products!$A:$A,0))</f>
        <v>Electronics</v>
      </c>
      <c r="I7467" s="0" t="str">
        <f aca="false">INDEX(Orders!$D:$D,MATCH(B7467,Orders!$A:$A,0))</f>
        <v>Delivered</v>
      </c>
      <c r="J7467" s="8" t="n">
        <f aca="false">INDEX(Products!$E:$E,MATCH(C7467,Products!$A:$A,0))</f>
        <v>9706.62</v>
      </c>
      <c r="K7467" s="8" t="n">
        <f aca="false">D7467*J7467</f>
        <v>19413.24</v>
      </c>
    </row>
    <row r="7468" customFormat="false" ht="15" hidden="false" customHeight="false" outlineLevel="0" collapsed="false">
      <c r="A7468" s="0" t="s">
        <v>15236</v>
      </c>
      <c r="B7468" s="0" t="s">
        <v>6441</v>
      </c>
      <c r="C7468" s="0" t="s">
        <v>7659</v>
      </c>
      <c r="D7468" s="0" t="n">
        <v>1</v>
      </c>
      <c r="E7468" s="8" t="n">
        <v>2609</v>
      </c>
      <c r="F7468" s="0" t="n">
        <v>0</v>
      </c>
      <c r="G7468" s="8" t="n">
        <v>2609</v>
      </c>
      <c r="H7468" s="0" t="str">
        <f aca="false">INDEX(Products!$C:$C,MATCH(C7468,Products!$A:$A,0))</f>
        <v>Fashion</v>
      </c>
      <c r="I7468" s="0" t="str">
        <f aca="false">INDEX(Orders!$D:$D,MATCH(B7468,Orders!$A:$A,0))</f>
        <v>Delivered</v>
      </c>
      <c r="J7468" s="8" t="n">
        <f aca="false">INDEX(Products!$E:$E,MATCH(C7468,Products!$A:$A,0))</f>
        <v>1780.61</v>
      </c>
      <c r="K7468" s="8" t="n">
        <f aca="false">D7468*J7468</f>
        <v>1780.61</v>
      </c>
    </row>
    <row r="7469" customFormat="false" ht="15" hidden="false" customHeight="false" outlineLevel="0" collapsed="false">
      <c r="A7469" s="0" t="s">
        <v>15237</v>
      </c>
      <c r="B7469" s="0" t="s">
        <v>6442</v>
      </c>
      <c r="C7469" s="0" t="s">
        <v>7892</v>
      </c>
      <c r="D7469" s="0" t="n">
        <v>3</v>
      </c>
      <c r="E7469" s="8" t="n">
        <v>31790</v>
      </c>
      <c r="F7469" s="0" t="n">
        <v>10</v>
      </c>
      <c r="G7469" s="8" t="n">
        <v>85833</v>
      </c>
      <c r="H7469" s="0" t="str">
        <f aca="false">INDEX(Products!$C:$C,MATCH(C7469,Products!$A:$A,0))</f>
        <v>Electronics</v>
      </c>
      <c r="I7469" s="0" t="str">
        <f aca="false">INDEX(Orders!$D:$D,MATCH(B7469,Orders!$A:$A,0))</f>
        <v>Delivered</v>
      </c>
      <c r="J7469" s="8" t="n">
        <f aca="false">INDEX(Products!$E:$E,MATCH(C7469,Products!$A:$A,0))</f>
        <v>21808.65</v>
      </c>
      <c r="K7469" s="8" t="n">
        <f aca="false">D7469*J7469</f>
        <v>65425.95</v>
      </c>
    </row>
    <row r="7470" customFormat="false" ht="15" hidden="false" customHeight="false" outlineLevel="0" collapsed="false">
      <c r="A7470" s="0" t="s">
        <v>15238</v>
      </c>
      <c r="B7470" s="0" t="s">
        <v>6443</v>
      </c>
      <c r="C7470" s="0" t="s">
        <v>7842</v>
      </c>
      <c r="D7470" s="0" t="n">
        <v>1</v>
      </c>
      <c r="E7470" s="8" t="n">
        <v>4659</v>
      </c>
      <c r="F7470" s="0" t="n">
        <v>15</v>
      </c>
      <c r="G7470" s="8" t="n">
        <v>3960.15</v>
      </c>
      <c r="H7470" s="0" t="str">
        <f aca="false">INDEX(Products!$C:$C,MATCH(C7470,Products!$A:$A,0))</f>
        <v>Fashion</v>
      </c>
      <c r="I7470" s="0" t="str">
        <f aca="false">INDEX(Orders!$D:$D,MATCH(B7470,Orders!$A:$A,0))</f>
        <v>Delivered</v>
      </c>
      <c r="J7470" s="8" t="n">
        <f aca="false">INDEX(Products!$E:$E,MATCH(C7470,Products!$A:$A,0))</f>
        <v>2775.53</v>
      </c>
      <c r="K7470" s="8" t="n">
        <f aca="false">D7470*J7470</f>
        <v>2775.53</v>
      </c>
    </row>
    <row r="7471" customFormat="false" ht="15" hidden="false" customHeight="false" outlineLevel="0" collapsed="false">
      <c r="A7471" s="0" t="s">
        <v>15239</v>
      </c>
      <c r="B7471" s="0" t="s">
        <v>6443</v>
      </c>
      <c r="C7471" s="0" t="s">
        <v>8419</v>
      </c>
      <c r="D7471" s="0" t="n">
        <v>1</v>
      </c>
      <c r="E7471" s="8" t="n">
        <v>35300</v>
      </c>
      <c r="F7471" s="0" t="n">
        <v>5</v>
      </c>
      <c r="G7471" s="8" t="n">
        <v>33535</v>
      </c>
      <c r="H7471" s="0" t="str">
        <f aca="false">INDEX(Products!$C:$C,MATCH(C7471,Products!$A:$A,0))</f>
        <v>Electronics</v>
      </c>
      <c r="I7471" s="0" t="str">
        <f aca="false">INDEX(Orders!$D:$D,MATCH(B7471,Orders!$A:$A,0))</f>
        <v>Delivered</v>
      </c>
      <c r="J7471" s="8" t="n">
        <f aca="false">INDEX(Products!$E:$E,MATCH(C7471,Products!$A:$A,0))</f>
        <v>23536.44</v>
      </c>
      <c r="K7471" s="8" t="n">
        <f aca="false">D7471*J7471</f>
        <v>23536.44</v>
      </c>
    </row>
    <row r="7472" customFormat="false" ht="15" hidden="false" customHeight="false" outlineLevel="0" collapsed="false">
      <c r="A7472" s="0" t="s">
        <v>15240</v>
      </c>
      <c r="B7472" s="0" t="s">
        <v>6443</v>
      </c>
      <c r="C7472" s="0" t="s">
        <v>7672</v>
      </c>
      <c r="D7472" s="0" t="n">
        <v>1</v>
      </c>
      <c r="E7472" s="8" t="n">
        <v>169</v>
      </c>
      <c r="F7472" s="0" t="n">
        <v>5</v>
      </c>
      <c r="G7472" s="8" t="n">
        <v>160.55</v>
      </c>
      <c r="H7472" s="0" t="str">
        <f aca="false">INDEX(Products!$C:$C,MATCH(C7472,Products!$A:$A,0))</f>
        <v>Grocery</v>
      </c>
      <c r="I7472" s="0" t="str">
        <f aca="false">INDEX(Orders!$D:$D,MATCH(B7472,Orders!$A:$A,0))</f>
        <v>Delivered</v>
      </c>
      <c r="J7472" s="8" t="n">
        <f aca="false">INDEX(Products!$E:$E,MATCH(C7472,Products!$A:$A,0))</f>
        <v>105.02</v>
      </c>
      <c r="K7472" s="8" t="n">
        <f aca="false">D7472*J7472</f>
        <v>105.02</v>
      </c>
    </row>
    <row r="7473" customFormat="false" ht="15" hidden="false" customHeight="false" outlineLevel="0" collapsed="false">
      <c r="A7473" s="0" t="s">
        <v>15241</v>
      </c>
      <c r="B7473" s="0" t="s">
        <v>6444</v>
      </c>
      <c r="C7473" s="0" t="s">
        <v>7844</v>
      </c>
      <c r="D7473" s="0" t="n">
        <v>2</v>
      </c>
      <c r="E7473" s="8" t="n">
        <v>3460</v>
      </c>
      <c r="F7473" s="0" t="n">
        <v>10</v>
      </c>
      <c r="G7473" s="8" t="n">
        <v>6228</v>
      </c>
      <c r="H7473" s="0" t="str">
        <f aca="false">INDEX(Products!$C:$C,MATCH(C7473,Products!$A:$A,0))</f>
        <v>Fashion</v>
      </c>
      <c r="I7473" s="0" t="str">
        <f aca="false">INDEX(Orders!$D:$D,MATCH(B7473,Orders!$A:$A,0))</f>
        <v>Delivered</v>
      </c>
      <c r="J7473" s="8" t="n">
        <f aca="false">INDEX(Products!$E:$E,MATCH(C7473,Products!$A:$A,0))</f>
        <v>2454.3</v>
      </c>
      <c r="K7473" s="8" t="n">
        <f aca="false">D7473*J7473</f>
        <v>4908.6</v>
      </c>
    </row>
    <row r="7474" customFormat="false" ht="15" hidden="false" customHeight="false" outlineLevel="0" collapsed="false">
      <c r="A7474" s="0" t="s">
        <v>15242</v>
      </c>
      <c r="B7474" s="0" t="s">
        <v>6446</v>
      </c>
      <c r="C7474" s="0" t="s">
        <v>8488</v>
      </c>
      <c r="D7474" s="0" t="n">
        <v>1</v>
      </c>
      <c r="E7474" s="8" t="n">
        <v>37859</v>
      </c>
      <c r="F7474" s="0" t="n">
        <v>5</v>
      </c>
      <c r="G7474" s="8" t="n">
        <v>35966.05</v>
      </c>
      <c r="H7474" s="0" t="str">
        <f aca="false">INDEX(Products!$C:$C,MATCH(C7474,Products!$A:$A,0))</f>
        <v>Electronics</v>
      </c>
      <c r="I7474" s="0" t="str">
        <f aca="false">INDEX(Orders!$D:$D,MATCH(B7474,Orders!$A:$A,0))</f>
        <v>Delivered</v>
      </c>
      <c r="J7474" s="8" t="n">
        <f aca="false">INDEX(Products!$E:$E,MATCH(C7474,Products!$A:$A,0))</f>
        <v>27041.84</v>
      </c>
      <c r="K7474" s="8" t="n">
        <f aca="false">D7474*J7474</f>
        <v>27041.84</v>
      </c>
    </row>
    <row r="7475" customFormat="false" ht="15" hidden="false" customHeight="false" outlineLevel="0" collapsed="false">
      <c r="A7475" s="0" t="s">
        <v>15243</v>
      </c>
      <c r="B7475" s="0" t="s">
        <v>6447</v>
      </c>
      <c r="C7475" s="0" t="s">
        <v>7692</v>
      </c>
      <c r="D7475" s="0" t="n">
        <v>1</v>
      </c>
      <c r="E7475" s="8" t="n">
        <v>30589</v>
      </c>
      <c r="F7475" s="0" t="n">
        <v>5</v>
      </c>
      <c r="G7475" s="8" t="n">
        <v>29059.55</v>
      </c>
      <c r="H7475" s="0" t="str">
        <f aca="false">INDEX(Products!$C:$C,MATCH(C7475,Products!$A:$A,0))</f>
        <v>Electronics</v>
      </c>
      <c r="I7475" s="0" t="str">
        <f aca="false">INDEX(Orders!$D:$D,MATCH(B7475,Orders!$A:$A,0))</f>
        <v>Delivered</v>
      </c>
      <c r="J7475" s="8" t="n">
        <f aca="false">INDEX(Products!$E:$E,MATCH(C7475,Products!$A:$A,0))</f>
        <v>17320.4</v>
      </c>
      <c r="K7475" s="8" t="n">
        <f aca="false">D7475*J7475</f>
        <v>17320.4</v>
      </c>
    </row>
    <row r="7476" customFormat="false" ht="15" hidden="false" customHeight="false" outlineLevel="0" collapsed="false">
      <c r="A7476" s="0" t="s">
        <v>15244</v>
      </c>
      <c r="B7476" s="0" t="s">
        <v>6447</v>
      </c>
      <c r="C7476" s="0" t="s">
        <v>7990</v>
      </c>
      <c r="D7476" s="0" t="n">
        <v>1</v>
      </c>
      <c r="E7476" s="8" t="n">
        <v>25780</v>
      </c>
      <c r="F7476" s="0" t="n">
        <v>0</v>
      </c>
      <c r="G7476" s="8" t="n">
        <v>25780</v>
      </c>
      <c r="H7476" s="0" t="str">
        <f aca="false">INDEX(Products!$C:$C,MATCH(C7476,Products!$A:$A,0))</f>
        <v>Electronics</v>
      </c>
      <c r="I7476" s="0" t="str">
        <f aca="false">INDEX(Orders!$D:$D,MATCH(B7476,Orders!$A:$A,0))</f>
        <v>Delivered</v>
      </c>
      <c r="J7476" s="8" t="n">
        <f aca="false">INDEX(Products!$E:$E,MATCH(C7476,Products!$A:$A,0))</f>
        <v>18157.51</v>
      </c>
      <c r="K7476" s="8" t="n">
        <f aca="false">D7476*J7476</f>
        <v>18157.51</v>
      </c>
    </row>
    <row r="7477" customFormat="false" ht="15" hidden="false" customHeight="false" outlineLevel="0" collapsed="false">
      <c r="A7477" s="0" t="s">
        <v>15245</v>
      </c>
      <c r="B7477" s="0" t="s">
        <v>6447</v>
      </c>
      <c r="C7477" s="0" t="s">
        <v>8226</v>
      </c>
      <c r="D7477" s="0" t="n">
        <v>1</v>
      </c>
      <c r="E7477" s="8" t="n">
        <v>42449</v>
      </c>
      <c r="F7477" s="0" t="n">
        <v>0</v>
      </c>
      <c r="G7477" s="8" t="n">
        <v>42449</v>
      </c>
      <c r="H7477" s="0" t="str">
        <f aca="false">INDEX(Products!$C:$C,MATCH(C7477,Products!$A:$A,0))</f>
        <v>Electronics</v>
      </c>
      <c r="I7477" s="0" t="str">
        <f aca="false">INDEX(Orders!$D:$D,MATCH(B7477,Orders!$A:$A,0))</f>
        <v>Delivered</v>
      </c>
      <c r="J7477" s="8" t="n">
        <f aca="false">INDEX(Products!$E:$E,MATCH(C7477,Products!$A:$A,0))</f>
        <v>30786.73</v>
      </c>
      <c r="K7477" s="8" t="n">
        <f aca="false">D7477*J7477</f>
        <v>30786.73</v>
      </c>
    </row>
    <row r="7478" customFormat="false" ht="15" hidden="false" customHeight="false" outlineLevel="0" collapsed="false">
      <c r="A7478" s="0" t="s">
        <v>15246</v>
      </c>
      <c r="B7478" s="0" t="s">
        <v>6448</v>
      </c>
      <c r="C7478" s="0" t="s">
        <v>7699</v>
      </c>
      <c r="D7478" s="0" t="n">
        <v>1</v>
      </c>
      <c r="E7478" s="8" t="n">
        <v>9229</v>
      </c>
      <c r="F7478" s="0" t="n">
        <v>0</v>
      </c>
      <c r="G7478" s="8" t="n">
        <v>9229</v>
      </c>
      <c r="H7478" s="0" t="str">
        <f aca="false">INDEX(Products!$C:$C,MATCH(C7478,Products!$A:$A,0))</f>
        <v>Sports &amp; Fitness</v>
      </c>
      <c r="I7478" s="0" t="str">
        <f aca="false">INDEX(Orders!$D:$D,MATCH(B7478,Orders!$A:$A,0))</f>
        <v>Delivered</v>
      </c>
      <c r="J7478" s="8" t="n">
        <f aca="false">INDEX(Products!$E:$E,MATCH(C7478,Products!$A:$A,0))</f>
        <v>5762.08</v>
      </c>
      <c r="K7478" s="8" t="n">
        <f aca="false">D7478*J7478</f>
        <v>5762.08</v>
      </c>
    </row>
    <row r="7479" customFormat="false" ht="15" hidden="false" customHeight="false" outlineLevel="0" collapsed="false">
      <c r="A7479" s="0" t="s">
        <v>15247</v>
      </c>
      <c r="B7479" s="0" t="s">
        <v>6448</v>
      </c>
      <c r="C7479" s="0" t="s">
        <v>8118</v>
      </c>
      <c r="D7479" s="0" t="n">
        <v>2</v>
      </c>
      <c r="E7479" s="8" t="n">
        <v>2909</v>
      </c>
      <c r="F7479" s="0" t="n">
        <v>15</v>
      </c>
      <c r="G7479" s="8" t="n">
        <v>4945.3</v>
      </c>
      <c r="H7479" s="0" t="str">
        <f aca="false">INDEX(Products!$C:$C,MATCH(C7479,Products!$A:$A,0))</f>
        <v>Beauty &amp; Personal Care</v>
      </c>
      <c r="I7479" s="0" t="str">
        <f aca="false">INDEX(Orders!$D:$D,MATCH(B7479,Orders!$A:$A,0))</f>
        <v>Delivered</v>
      </c>
      <c r="J7479" s="8" t="n">
        <f aca="false">INDEX(Products!$E:$E,MATCH(C7479,Products!$A:$A,0))</f>
        <v>1624.63</v>
      </c>
      <c r="K7479" s="8" t="n">
        <f aca="false">D7479*J7479</f>
        <v>3249.26</v>
      </c>
    </row>
    <row r="7480" customFormat="false" ht="15" hidden="false" customHeight="false" outlineLevel="0" collapsed="false">
      <c r="A7480" s="0" t="s">
        <v>15248</v>
      </c>
      <c r="B7480" s="0" t="s">
        <v>6449</v>
      </c>
      <c r="C7480" s="0" t="s">
        <v>7987</v>
      </c>
      <c r="D7480" s="0" t="n">
        <v>3</v>
      </c>
      <c r="E7480" s="8" t="n">
        <v>4779</v>
      </c>
      <c r="F7480" s="0" t="n">
        <v>5</v>
      </c>
      <c r="G7480" s="8" t="n">
        <v>13620.15</v>
      </c>
      <c r="H7480" s="0" t="str">
        <f aca="false">INDEX(Products!$C:$C,MATCH(C7480,Products!$A:$A,0))</f>
        <v>Fashion</v>
      </c>
      <c r="I7480" s="0" t="str">
        <f aca="false">INDEX(Orders!$D:$D,MATCH(B7480,Orders!$A:$A,0))</f>
        <v>Delivered</v>
      </c>
      <c r="J7480" s="8" t="n">
        <f aca="false">INDEX(Products!$E:$E,MATCH(C7480,Products!$A:$A,0))</f>
        <v>3184.36</v>
      </c>
      <c r="K7480" s="8" t="n">
        <f aca="false">D7480*J7480</f>
        <v>9553.08</v>
      </c>
    </row>
    <row r="7481" customFormat="false" ht="15" hidden="false" customHeight="false" outlineLevel="0" collapsed="false">
      <c r="A7481" s="0" t="s">
        <v>15249</v>
      </c>
      <c r="B7481" s="0" t="s">
        <v>6450</v>
      </c>
      <c r="C7481" s="0" t="s">
        <v>7966</v>
      </c>
      <c r="D7481" s="0" t="n">
        <v>1</v>
      </c>
      <c r="E7481" s="8" t="n">
        <v>8389</v>
      </c>
      <c r="F7481" s="0" t="n">
        <v>5</v>
      </c>
      <c r="G7481" s="8" t="n">
        <v>7969.55</v>
      </c>
      <c r="H7481" s="0" t="str">
        <f aca="false">INDEX(Products!$C:$C,MATCH(C7481,Products!$A:$A,0))</f>
        <v>Home &amp; Kitchen</v>
      </c>
      <c r="I7481" s="0" t="str">
        <f aca="false">INDEX(Orders!$D:$D,MATCH(B7481,Orders!$A:$A,0))</f>
        <v>Delivered</v>
      </c>
      <c r="J7481" s="8" t="n">
        <f aca="false">INDEX(Products!$E:$E,MATCH(C7481,Products!$A:$A,0))</f>
        <v>6236.44</v>
      </c>
      <c r="K7481" s="8" t="n">
        <f aca="false">D7481*J7481</f>
        <v>6236.44</v>
      </c>
    </row>
    <row r="7482" customFormat="false" ht="15" hidden="false" customHeight="false" outlineLevel="0" collapsed="false">
      <c r="A7482" s="0" t="s">
        <v>15250</v>
      </c>
      <c r="B7482" s="0" t="s">
        <v>6451</v>
      </c>
      <c r="C7482" s="0" t="s">
        <v>7668</v>
      </c>
      <c r="D7482" s="0" t="n">
        <v>2</v>
      </c>
      <c r="E7482" s="8" t="n">
        <v>2809</v>
      </c>
      <c r="F7482" s="0" t="n">
        <v>5</v>
      </c>
      <c r="G7482" s="8" t="n">
        <v>5337.1</v>
      </c>
      <c r="H7482" s="0" t="str">
        <f aca="false">INDEX(Products!$C:$C,MATCH(C7482,Products!$A:$A,0))</f>
        <v>Beauty &amp; Personal Care</v>
      </c>
      <c r="I7482" s="0" t="str">
        <f aca="false">INDEX(Orders!$D:$D,MATCH(B7482,Orders!$A:$A,0))</f>
        <v>Delivered</v>
      </c>
      <c r="J7482" s="8" t="n">
        <f aca="false">INDEX(Products!$E:$E,MATCH(C7482,Products!$A:$A,0))</f>
        <v>1850.71</v>
      </c>
      <c r="K7482" s="8" t="n">
        <f aca="false">D7482*J7482</f>
        <v>3701.42</v>
      </c>
    </row>
    <row r="7483" customFormat="false" ht="15" hidden="false" customHeight="false" outlineLevel="0" collapsed="false">
      <c r="A7483" s="0" t="s">
        <v>15251</v>
      </c>
      <c r="B7483" s="0" t="s">
        <v>6451</v>
      </c>
      <c r="C7483" s="0" t="s">
        <v>7881</v>
      </c>
      <c r="D7483" s="0" t="n">
        <v>1</v>
      </c>
      <c r="E7483" s="8" t="n">
        <v>1029</v>
      </c>
      <c r="F7483" s="0" t="n">
        <v>10</v>
      </c>
      <c r="G7483" s="8" t="n">
        <v>926.1</v>
      </c>
      <c r="H7483" s="0" t="str">
        <f aca="false">INDEX(Products!$C:$C,MATCH(C7483,Products!$A:$A,0))</f>
        <v>Fashion</v>
      </c>
      <c r="I7483" s="0" t="str">
        <f aca="false">INDEX(Orders!$D:$D,MATCH(B7483,Orders!$A:$A,0))</f>
        <v>Delivered</v>
      </c>
      <c r="J7483" s="8" t="n">
        <f aca="false">INDEX(Products!$E:$E,MATCH(C7483,Products!$A:$A,0))</f>
        <v>763.09</v>
      </c>
      <c r="K7483" s="8" t="n">
        <f aca="false">D7483*J7483</f>
        <v>763.09</v>
      </c>
    </row>
    <row r="7484" customFormat="false" ht="15" hidden="false" customHeight="false" outlineLevel="0" collapsed="false">
      <c r="A7484" s="0" t="s">
        <v>15252</v>
      </c>
      <c r="B7484" s="0" t="s">
        <v>6452</v>
      </c>
      <c r="C7484" s="0" t="s">
        <v>7916</v>
      </c>
      <c r="D7484" s="0" t="n">
        <v>1</v>
      </c>
      <c r="E7484" s="8" t="n">
        <v>2700</v>
      </c>
      <c r="F7484" s="0" t="n">
        <v>0</v>
      </c>
      <c r="G7484" s="8" t="n">
        <v>2700</v>
      </c>
      <c r="H7484" s="0" t="str">
        <f aca="false">INDEX(Products!$C:$C,MATCH(C7484,Products!$A:$A,0))</f>
        <v>Beauty &amp; Personal Care</v>
      </c>
      <c r="I7484" s="0" t="str">
        <f aca="false">INDEX(Orders!$D:$D,MATCH(B7484,Orders!$A:$A,0))</f>
        <v>Cancelled</v>
      </c>
      <c r="J7484" s="8" t="n">
        <f aca="false">INDEX(Products!$E:$E,MATCH(C7484,Products!$A:$A,0))</f>
        <v>1844.89</v>
      </c>
      <c r="K7484" s="8" t="n">
        <f aca="false">D7484*J7484</f>
        <v>1844.89</v>
      </c>
    </row>
    <row r="7485" customFormat="false" ht="15" hidden="false" customHeight="false" outlineLevel="0" collapsed="false">
      <c r="A7485" s="0" t="s">
        <v>15253</v>
      </c>
      <c r="B7485" s="0" t="s">
        <v>6452</v>
      </c>
      <c r="C7485" s="0" t="s">
        <v>8021</v>
      </c>
      <c r="D7485" s="0" t="n">
        <v>1</v>
      </c>
      <c r="E7485" s="8" t="n">
        <v>509</v>
      </c>
      <c r="F7485" s="0" t="n">
        <v>0</v>
      </c>
      <c r="G7485" s="8" t="n">
        <v>509</v>
      </c>
      <c r="H7485" s="0" t="str">
        <f aca="false">INDEX(Products!$C:$C,MATCH(C7485,Products!$A:$A,0))</f>
        <v>Books</v>
      </c>
      <c r="I7485" s="0" t="str">
        <f aca="false">INDEX(Orders!$D:$D,MATCH(B7485,Orders!$A:$A,0))</f>
        <v>Cancelled</v>
      </c>
      <c r="J7485" s="8" t="n">
        <f aca="false">INDEX(Products!$E:$E,MATCH(C7485,Products!$A:$A,0))</f>
        <v>283.91</v>
      </c>
      <c r="K7485" s="8" t="n">
        <f aca="false">D7485*J7485</f>
        <v>283.91</v>
      </c>
    </row>
    <row r="7486" customFormat="false" ht="15" hidden="false" customHeight="false" outlineLevel="0" collapsed="false">
      <c r="A7486" s="0" t="s">
        <v>15254</v>
      </c>
      <c r="B7486" s="0" t="s">
        <v>6452</v>
      </c>
      <c r="C7486" s="0" t="s">
        <v>7814</v>
      </c>
      <c r="D7486" s="0" t="n">
        <v>1</v>
      </c>
      <c r="E7486" s="8" t="n">
        <v>360</v>
      </c>
      <c r="F7486" s="0" t="n">
        <v>0</v>
      </c>
      <c r="G7486" s="8" t="n">
        <v>360</v>
      </c>
      <c r="H7486" s="0" t="str">
        <f aca="false">INDEX(Products!$C:$C,MATCH(C7486,Products!$A:$A,0))</f>
        <v>Grocery</v>
      </c>
      <c r="I7486" s="0" t="str">
        <f aca="false">INDEX(Orders!$D:$D,MATCH(B7486,Orders!$A:$A,0))</f>
        <v>Cancelled</v>
      </c>
      <c r="J7486" s="8" t="n">
        <f aca="false">INDEX(Products!$E:$E,MATCH(C7486,Products!$A:$A,0))</f>
        <v>220.3</v>
      </c>
      <c r="K7486" s="8" t="n">
        <f aca="false">D7486*J7486</f>
        <v>220.3</v>
      </c>
    </row>
    <row r="7487" customFormat="false" ht="15" hidden="false" customHeight="false" outlineLevel="0" collapsed="false">
      <c r="A7487" s="0" t="s">
        <v>15255</v>
      </c>
      <c r="B7487" s="0" t="s">
        <v>6453</v>
      </c>
      <c r="C7487" s="0" t="s">
        <v>7678</v>
      </c>
      <c r="D7487" s="0" t="n">
        <v>1</v>
      </c>
      <c r="E7487" s="8" t="n">
        <v>9859</v>
      </c>
      <c r="F7487" s="0" t="n">
        <v>0</v>
      </c>
      <c r="G7487" s="8" t="n">
        <v>9859</v>
      </c>
      <c r="H7487" s="0" t="str">
        <f aca="false">INDEX(Products!$C:$C,MATCH(C7487,Products!$A:$A,0))</f>
        <v>Electronics</v>
      </c>
      <c r="I7487" s="0" t="str">
        <f aca="false">INDEX(Orders!$D:$D,MATCH(B7487,Orders!$A:$A,0))</f>
        <v>Delivered</v>
      </c>
      <c r="J7487" s="8" t="n">
        <f aca="false">INDEX(Products!$E:$E,MATCH(C7487,Products!$A:$A,0))</f>
        <v>6581.05</v>
      </c>
      <c r="K7487" s="8" t="n">
        <f aca="false">D7487*J7487</f>
        <v>6581.05</v>
      </c>
    </row>
    <row r="7488" customFormat="false" ht="15" hidden="false" customHeight="false" outlineLevel="0" collapsed="false">
      <c r="A7488" s="0" t="s">
        <v>15256</v>
      </c>
      <c r="B7488" s="0" t="s">
        <v>6453</v>
      </c>
      <c r="C7488" s="0" t="s">
        <v>7781</v>
      </c>
      <c r="D7488" s="0" t="n">
        <v>1</v>
      </c>
      <c r="E7488" s="8" t="n">
        <v>85269</v>
      </c>
      <c r="F7488" s="0" t="n">
        <v>15</v>
      </c>
      <c r="G7488" s="8" t="n">
        <v>72478.65</v>
      </c>
      <c r="H7488" s="0" t="str">
        <f aca="false">INDEX(Products!$C:$C,MATCH(C7488,Products!$A:$A,0))</f>
        <v>Mobiles &amp; Accessories</v>
      </c>
      <c r="I7488" s="0" t="str">
        <f aca="false">INDEX(Orders!$D:$D,MATCH(B7488,Orders!$A:$A,0))</f>
        <v>Delivered</v>
      </c>
      <c r="J7488" s="8" t="n">
        <f aca="false">INDEX(Products!$E:$E,MATCH(C7488,Products!$A:$A,0))</f>
        <v>48704.05</v>
      </c>
      <c r="K7488" s="8" t="n">
        <f aca="false">D7488*J7488</f>
        <v>48704.05</v>
      </c>
    </row>
    <row r="7489" customFormat="false" ht="15" hidden="false" customHeight="false" outlineLevel="0" collapsed="false">
      <c r="A7489" s="0" t="s">
        <v>15257</v>
      </c>
      <c r="B7489" s="0" t="s">
        <v>6453</v>
      </c>
      <c r="C7489" s="0" t="s">
        <v>7692</v>
      </c>
      <c r="D7489" s="0" t="n">
        <v>2</v>
      </c>
      <c r="E7489" s="8" t="n">
        <v>30589</v>
      </c>
      <c r="F7489" s="0" t="n">
        <v>0</v>
      </c>
      <c r="G7489" s="8" t="n">
        <v>61178</v>
      </c>
      <c r="H7489" s="0" t="str">
        <f aca="false">INDEX(Products!$C:$C,MATCH(C7489,Products!$A:$A,0))</f>
        <v>Electronics</v>
      </c>
      <c r="I7489" s="0" t="str">
        <f aca="false">INDEX(Orders!$D:$D,MATCH(B7489,Orders!$A:$A,0))</f>
        <v>Delivered</v>
      </c>
      <c r="J7489" s="8" t="n">
        <f aca="false">INDEX(Products!$E:$E,MATCH(C7489,Products!$A:$A,0))</f>
        <v>17320.4</v>
      </c>
      <c r="K7489" s="8" t="n">
        <f aca="false">D7489*J7489</f>
        <v>34640.8</v>
      </c>
    </row>
    <row r="7490" customFormat="false" ht="15" hidden="false" customHeight="false" outlineLevel="0" collapsed="false">
      <c r="A7490" s="0" t="s">
        <v>15258</v>
      </c>
      <c r="B7490" s="0" t="s">
        <v>6455</v>
      </c>
      <c r="C7490" s="0" t="s">
        <v>8071</v>
      </c>
      <c r="D7490" s="0" t="n">
        <v>1</v>
      </c>
      <c r="E7490" s="8" t="n">
        <v>2329</v>
      </c>
      <c r="F7490" s="0" t="n">
        <v>0</v>
      </c>
      <c r="G7490" s="8" t="n">
        <v>2329</v>
      </c>
      <c r="H7490" s="0" t="str">
        <f aca="false">INDEX(Products!$C:$C,MATCH(C7490,Products!$A:$A,0))</f>
        <v>Beauty &amp; Personal Care</v>
      </c>
      <c r="I7490" s="0" t="str">
        <f aca="false">INDEX(Orders!$D:$D,MATCH(B7490,Orders!$A:$A,0))</f>
        <v>Delivered</v>
      </c>
      <c r="J7490" s="8" t="n">
        <f aca="false">INDEX(Products!$E:$E,MATCH(C7490,Products!$A:$A,0))</f>
        <v>1328.17</v>
      </c>
      <c r="K7490" s="8" t="n">
        <f aca="false">D7490*J7490</f>
        <v>1328.17</v>
      </c>
    </row>
    <row r="7491" customFormat="false" ht="15" hidden="false" customHeight="false" outlineLevel="0" collapsed="false">
      <c r="A7491" s="0" t="s">
        <v>15259</v>
      </c>
      <c r="B7491" s="0" t="s">
        <v>6455</v>
      </c>
      <c r="C7491" s="0" t="s">
        <v>7933</v>
      </c>
      <c r="D7491" s="0" t="n">
        <v>1</v>
      </c>
      <c r="E7491" s="8" t="n">
        <v>1379</v>
      </c>
      <c r="F7491" s="0" t="n">
        <v>0</v>
      </c>
      <c r="G7491" s="8" t="n">
        <v>1379</v>
      </c>
      <c r="H7491" s="0" t="str">
        <f aca="false">INDEX(Products!$C:$C,MATCH(C7491,Products!$A:$A,0))</f>
        <v>Grocery</v>
      </c>
      <c r="I7491" s="0" t="str">
        <f aca="false">INDEX(Orders!$D:$D,MATCH(B7491,Orders!$A:$A,0))</f>
        <v>Delivered</v>
      </c>
      <c r="J7491" s="8" t="n">
        <f aca="false">INDEX(Products!$E:$E,MATCH(C7491,Products!$A:$A,0))</f>
        <v>826.95</v>
      </c>
      <c r="K7491" s="8" t="n">
        <f aca="false">D7491*J7491</f>
        <v>826.95</v>
      </c>
    </row>
    <row r="7492" customFormat="false" ht="15" hidden="false" customHeight="false" outlineLevel="0" collapsed="false">
      <c r="A7492" s="0" t="s">
        <v>15260</v>
      </c>
      <c r="B7492" s="0" t="s">
        <v>6457</v>
      </c>
      <c r="C7492" s="0" t="s">
        <v>7684</v>
      </c>
      <c r="D7492" s="0" t="n">
        <v>1</v>
      </c>
      <c r="E7492" s="8" t="n">
        <v>3569</v>
      </c>
      <c r="F7492" s="0" t="n">
        <v>15</v>
      </c>
      <c r="G7492" s="8" t="n">
        <v>3033.65</v>
      </c>
      <c r="H7492" s="0" t="str">
        <f aca="false">INDEX(Products!$C:$C,MATCH(C7492,Products!$A:$A,0))</f>
        <v>Electronics</v>
      </c>
      <c r="I7492" s="0" t="str">
        <f aca="false">INDEX(Orders!$D:$D,MATCH(B7492,Orders!$A:$A,0))</f>
        <v>Delivered</v>
      </c>
      <c r="J7492" s="8" t="n">
        <f aca="false">INDEX(Products!$E:$E,MATCH(C7492,Products!$A:$A,0))</f>
        <v>2290.54</v>
      </c>
      <c r="K7492" s="8" t="n">
        <f aca="false">D7492*J7492</f>
        <v>2290.54</v>
      </c>
    </row>
    <row r="7493" customFormat="false" ht="15" hidden="false" customHeight="false" outlineLevel="0" collapsed="false">
      <c r="A7493" s="0" t="s">
        <v>15261</v>
      </c>
      <c r="B7493" s="0" t="s">
        <v>6458</v>
      </c>
      <c r="C7493" s="0" t="s">
        <v>7640</v>
      </c>
      <c r="D7493" s="0" t="n">
        <v>2</v>
      </c>
      <c r="E7493" s="8" t="n">
        <v>1880</v>
      </c>
      <c r="F7493" s="0" t="n">
        <v>20</v>
      </c>
      <c r="G7493" s="8" t="n">
        <v>3008</v>
      </c>
      <c r="H7493" s="0" t="str">
        <f aca="false">INDEX(Products!$C:$C,MATCH(C7493,Products!$A:$A,0))</f>
        <v>Fashion</v>
      </c>
      <c r="I7493" s="0" t="str">
        <f aca="false">INDEX(Orders!$D:$D,MATCH(B7493,Orders!$A:$A,0))</f>
        <v>Delivered</v>
      </c>
      <c r="J7493" s="8" t="n">
        <f aca="false">INDEX(Products!$E:$E,MATCH(C7493,Products!$A:$A,0))</f>
        <v>1401.93</v>
      </c>
      <c r="K7493" s="8" t="n">
        <f aca="false">D7493*J7493</f>
        <v>2803.86</v>
      </c>
    </row>
    <row r="7494" customFormat="false" ht="15" hidden="false" customHeight="false" outlineLevel="0" collapsed="false">
      <c r="A7494" s="0" t="s">
        <v>15262</v>
      </c>
      <c r="B7494" s="0" t="s">
        <v>6460</v>
      </c>
      <c r="C7494" s="0" t="s">
        <v>7736</v>
      </c>
      <c r="D7494" s="0" t="n">
        <v>2</v>
      </c>
      <c r="E7494" s="8" t="n">
        <v>569</v>
      </c>
      <c r="F7494" s="0" t="n">
        <v>5</v>
      </c>
      <c r="G7494" s="8" t="n">
        <v>1081.1</v>
      </c>
      <c r="H7494" s="0" t="str">
        <f aca="false">INDEX(Products!$C:$C,MATCH(C7494,Products!$A:$A,0))</f>
        <v>Beauty &amp; Personal Care</v>
      </c>
      <c r="I7494" s="0" t="str">
        <f aca="false">INDEX(Orders!$D:$D,MATCH(B7494,Orders!$A:$A,0))</f>
        <v>Cancelled</v>
      </c>
      <c r="J7494" s="8" t="n">
        <f aca="false">INDEX(Products!$E:$E,MATCH(C7494,Products!$A:$A,0))</f>
        <v>400.07</v>
      </c>
      <c r="K7494" s="8" t="n">
        <f aca="false">D7494*J7494</f>
        <v>800.14</v>
      </c>
    </row>
    <row r="7495" customFormat="false" ht="15" hidden="false" customHeight="false" outlineLevel="0" collapsed="false">
      <c r="A7495" s="0" t="s">
        <v>15263</v>
      </c>
      <c r="B7495" s="0" t="s">
        <v>6461</v>
      </c>
      <c r="C7495" s="0" t="s">
        <v>8226</v>
      </c>
      <c r="D7495" s="0" t="n">
        <v>1</v>
      </c>
      <c r="E7495" s="8" t="n">
        <v>42449</v>
      </c>
      <c r="F7495" s="0" t="n">
        <v>15</v>
      </c>
      <c r="G7495" s="8" t="n">
        <v>36081.65</v>
      </c>
      <c r="H7495" s="0" t="str">
        <f aca="false">INDEX(Products!$C:$C,MATCH(C7495,Products!$A:$A,0))</f>
        <v>Electronics</v>
      </c>
      <c r="I7495" s="0" t="str">
        <f aca="false">INDEX(Orders!$D:$D,MATCH(B7495,Orders!$A:$A,0))</f>
        <v>Delivered</v>
      </c>
      <c r="J7495" s="8" t="n">
        <f aca="false">INDEX(Products!$E:$E,MATCH(C7495,Products!$A:$A,0))</f>
        <v>30786.73</v>
      </c>
      <c r="K7495" s="8" t="n">
        <f aca="false">D7495*J7495</f>
        <v>30786.73</v>
      </c>
    </row>
    <row r="7496" customFormat="false" ht="15" hidden="false" customHeight="false" outlineLevel="0" collapsed="false">
      <c r="A7496" s="0" t="s">
        <v>15264</v>
      </c>
      <c r="B7496" s="0" t="s">
        <v>6461</v>
      </c>
      <c r="C7496" s="0" t="s">
        <v>7640</v>
      </c>
      <c r="D7496" s="0" t="n">
        <v>1</v>
      </c>
      <c r="E7496" s="8" t="n">
        <v>1880</v>
      </c>
      <c r="F7496" s="0" t="n">
        <v>0</v>
      </c>
      <c r="G7496" s="8" t="n">
        <v>1880</v>
      </c>
      <c r="H7496" s="0" t="str">
        <f aca="false">INDEX(Products!$C:$C,MATCH(C7496,Products!$A:$A,0))</f>
        <v>Fashion</v>
      </c>
      <c r="I7496" s="0" t="str">
        <f aca="false">INDEX(Orders!$D:$D,MATCH(B7496,Orders!$A:$A,0))</f>
        <v>Delivered</v>
      </c>
      <c r="J7496" s="8" t="n">
        <f aca="false">INDEX(Products!$E:$E,MATCH(C7496,Products!$A:$A,0))</f>
        <v>1401.93</v>
      </c>
      <c r="K7496" s="8" t="n">
        <f aca="false">D7496*J7496</f>
        <v>1401.93</v>
      </c>
    </row>
    <row r="7497" customFormat="false" ht="15" hidden="false" customHeight="false" outlineLevel="0" collapsed="false">
      <c r="A7497" s="0" t="s">
        <v>15265</v>
      </c>
      <c r="B7497" s="0" t="s">
        <v>6462</v>
      </c>
      <c r="C7497" s="0" t="s">
        <v>7703</v>
      </c>
      <c r="D7497" s="0" t="n">
        <v>1</v>
      </c>
      <c r="E7497" s="8" t="n">
        <v>14499</v>
      </c>
      <c r="F7497" s="0" t="n">
        <v>15</v>
      </c>
      <c r="G7497" s="8" t="n">
        <v>12324.15</v>
      </c>
      <c r="H7497" s="0" t="str">
        <f aca="false">INDEX(Products!$C:$C,MATCH(C7497,Products!$A:$A,0))</f>
        <v>Electronics</v>
      </c>
      <c r="I7497" s="0" t="str">
        <f aca="false">INDEX(Orders!$D:$D,MATCH(B7497,Orders!$A:$A,0))</f>
        <v>Delivered</v>
      </c>
      <c r="J7497" s="8" t="n">
        <f aca="false">INDEX(Products!$E:$E,MATCH(C7497,Products!$A:$A,0))</f>
        <v>10624.25</v>
      </c>
      <c r="K7497" s="8" t="n">
        <f aca="false">D7497*J7497</f>
        <v>10624.25</v>
      </c>
    </row>
    <row r="7498" customFormat="false" ht="15" hidden="false" customHeight="false" outlineLevel="0" collapsed="false">
      <c r="A7498" s="0" t="s">
        <v>15266</v>
      </c>
      <c r="B7498" s="0" t="s">
        <v>6462</v>
      </c>
      <c r="C7498" s="0" t="s">
        <v>7614</v>
      </c>
      <c r="D7498" s="0" t="n">
        <v>1</v>
      </c>
      <c r="E7498" s="8" t="n">
        <v>23049</v>
      </c>
      <c r="F7498" s="0" t="n">
        <v>15</v>
      </c>
      <c r="G7498" s="8" t="n">
        <v>19591.65</v>
      </c>
      <c r="H7498" s="0" t="str">
        <f aca="false">INDEX(Products!$C:$C,MATCH(C7498,Products!$A:$A,0))</f>
        <v>Furniture</v>
      </c>
      <c r="I7498" s="0" t="str">
        <f aca="false">INDEX(Orders!$D:$D,MATCH(B7498,Orders!$A:$A,0))</f>
        <v>Delivered</v>
      </c>
      <c r="J7498" s="8" t="n">
        <f aca="false">INDEX(Products!$E:$E,MATCH(C7498,Products!$A:$A,0))</f>
        <v>13018.56</v>
      </c>
      <c r="K7498" s="8" t="n">
        <f aca="false">D7498*J7498</f>
        <v>13018.56</v>
      </c>
    </row>
    <row r="7499" customFormat="false" ht="15" hidden="false" customHeight="false" outlineLevel="0" collapsed="false">
      <c r="A7499" s="0" t="s">
        <v>15267</v>
      </c>
      <c r="B7499" s="0" t="s">
        <v>6462</v>
      </c>
      <c r="C7499" s="0" t="s">
        <v>7928</v>
      </c>
      <c r="D7499" s="0" t="n">
        <v>2</v>
      </c>
      <c r="E7499" s="8" t="n">
        <v>12299</v>
      </c>
      <c r="F7499" s="0" t="n">
        <v>0</v>
      </c>
      <c r="G7499" s="8" t="n">
        <v>24598</v>
      </c>
      <c r="H7499" s="0" t="str">
        <f aca="false">INDEX(Products!$C:$C,MATCH(C7499,Products!$A:$A,0))</f>
        <v>Home &amp; Kitchen</v>
      </c>
      <c r="I7499" s="0" t="str">
        <f aca="false">INDEX(Orders!$D:$D,MATCH(B7499,Orders!$A:$A,0))</f>
        <v>Delivered</v>
      </c>
      <c r="J7499" s="8" t="n">
        <f aca="false">INDEX(Products!$E:$E,MATCH(C7499,Products!$A:$A,0))</f>
        <v>8449.74</v>
      </c>
      <c r="K7499" s="8" t="n">
        <f aca="false">D7499*J7499</f>
        <v>16899.48</v>
      </c>
    </row>
    <row r="7500" customFormat="false" ht="15" hidden="false" customHeight="false" outlineLevel="0" collapsed="false">
      <c r="A7500" s="0" t="s">
        <v>15268</v>
      </c>
      <c r="B7500" s="0" t="s">
        <v>6463</v>
      </c>
      <c r="C7500" s="0" t="s">
        <v>7736</v>
      </c>
      <c r="D7500" s="0" t="n">
        <v>2</v>
      </c>
      <c r="E7500" s="8" t="n">
        <v>569</v>
      </c>
      <c r="F7500" s="0" t="n">
        <v>20</v>
      </c>
      <c r="G7500" s="8" t="n">
        <v>910.4</v>
      </c>
      <c r="H7500" s="0" t="str">
        <f aca="false">INDEX(Products!$C:$C,MATCH(C7500,Products!$A:$A,0))</f>
        <v>Beauty &amp; Personal Care</v>
      </c>
      <c r="I7500" s="0" t="str">
        <f aca="false">INDEX(Orders!$D:$D,MATCH(B7500,Orders!$A:$A,0))</f>
        <v>Delivered</v>
      </c>
      <c r="J7500" s="8" t="n">
        <f aca="false">INDEX(Products!$E:$E,MATCH(C7500,Products!$A:$A,0))</f>
        <v>400.07</v>
      </c>
      <c r="K7500" s="8" t="n">
        <f aca="false">D7500*J7500</f>
        <v>800.14</v>
      </c>
    </row>
    <row r="7501" customFormat="false" ht="15" hidden="false" customHeight="false" outlineLevel="0" collapsed="false">
      <c r="A7501" s="0" t="s">
        <v>15269</v>
      </c>
      <c r="B7501" s="0" t="s">
        <v>6463</v>
      </c>
      <c r="C7501" s="0" t="s">
        <v>8197</v>
      </c>
      <c r="D7501" s="0" t="n">
        <v>1</v>
      </c>
      <c r="E7501" s="8" t="n">
        <v>10919</v>
      </c>
      <c r="F7501" s="0" t="n">
        <v>10</v>
      </c>
      <c r="G7501" s="8" t="n">
        <v>9827.1</v>
      </c>
      <c r="H7501" s="0" t="str">
        <f aca="false">INDEX(Products!$C:$C,MATCH(C7501,Products!$A:$A,0))</f>
        <v>Home &amp; Kitchen</v>
      </c>
      <c r="I7501" s="0" t="str">
        <f aca="false">INDEX(Orders!$D:$D,MATCH(B7501,Orders!$A:$A,0))</f>
        <v>Delivered</v>
      </c>
      <c r="J7501" s="8" t="n">
        <f aca="false">INDEX(Products!$E:$E,MATCH(C7501,Products!$A:$A,0))</f>
        <v>6025.22</v>
      </c>
      <c r="K7501" s="8" t="n">
        <f aca="false">D7501*J7501</f>
        <v>6025.22</v>
      </c>
    </row>
    <row r="7502" customFormat="false" ht="15" hidden="false" customHeight="false" outlineLevel="0" collapsed="false">
      <c r="A7502" s="0" t="s">
        <v>15270</v>
      </c>
      <c r="B7502" s="0" t="s">
        <v>6464</v>
      </c>
      <c r="C7502" s="0" t="s">
        <v>7723</v>
      </c>
      <c r="D7502" s="0" t="n">
        <v>3</v>
      </c>
      <c r="E7502" s="8" t="n">
        <v>26310</v>
      </c>
      <c r="F7502" s="0" t="n">
        <v>0</v>
      </c>
      <c r="G7502" s="8" t="n">
        <v>78930</v>
      </c>
      <c r="H7502" s="0" t="str">
        <f aca="false">INDEX(Products!$C:$C,MATCH(C7502,Products!$A:$A,0))</f>
        <v>Electronics</v>
      </c>
      <c r="I7502" s="0" t="str">
        <f aca="false">INDEX(Orders!$D:$D,MATCH(B7502,Orders!$A:$A,0))</f>
        <v>Delivered</v>
      </c>
      <c r="J7502" s="8" t="n">
        <f aca="false">INDEX(Products!$E:$E,MATCH(C7502,Products!$A:$A,0))</f>
        <v>16349.67</v>
      </c>
      <c r="K7502" s="8" t="n">
        <f aca="false">D7502*J7502</f>
        <v>49049.01</v>
      </c>
    </row>
    <row r="7503" customFormat="false" ht="15" hidden="false" customHeight="false" outlineLevel="0" collapsed="false">
      <c r="A7503" s="0" t="s">
        <v>15271</v>
      </c>
      <c r="B7503" s="0" t="s">
        <v>6464</v>
      </c>
      <c r="C7503" s="0" t="s">
        <v>7620</v>
      </c>
      <c r="D7503" s="0" t="n">
        <v>1</v>
      </c>
      <c r="E7503" s="8" t="n">
        <v>8729</v>
      </c>
      <c r="F7503" s="0" t="n">
        <v>15</v>
      </c>
      <c r="G7503" s="8" t="n">
        <v>7419.65</v>
      </c>
      <c r="H7503" s="0" t="str">
        <f aca="false">INDEX(Products!$C:$C,MATCH(C7503,Products!$A:$A,0))</f>
        <v>Electronics</v>
      </c>
      <c r="I7503" s="0" t="str">
        <f aca="false">INDEX(Orders!$D:$D,MATCH(B7503,Orders!$A:$A,0))</f>
        <v>Delivered</v>
      </c>
      <c r="J7503" s="8" t="n">
        <f aca="false">INDEX(Products!$E:$E,MATCH(C7503,Products!$A:$A,0))</f>
        <v>6197.6</v>
      </c>
      <c r="K7503" s="8" t="n">
        <f aca="false">D7503*J7503</f>
        <v>6197.6</v>
      </c>
    </row>
    <row r="7504" customFormat="false" ht="15" hidden="false" customHeight="false" outlineLevel="0" collapsed="false">
      <c r="A7504" s="0" t="s">
        <v>15272</v>
      </c>
      <c r="B7504" s="0" t="s">
        <v>6466</v>
      </c>
      <c r="C7504" s="0" t="s">
        <v>7860</v>
      </c>
      <c r="D7504" s="0" t="n">
        <v>3</v>
      </c>
      <c r="E7504" s="8" t="n">
        <v>24399</v>
      </c>
      <c r="F7504" s="0" t="n">
        <v>10</v>
      </c>
      <c r="G7504" s="8" t="n">
        <v>65877.3</v>
      </c>
      <c r="H7504" s="0" t="str">
        <f aca="false">INDEX(Products!$C:$C,MATCH(C7504,Products!$A:$A,0))</f>
        <v>Mobiles &amp; Accessories</v>
      </c>
      <c r="I7504" s="0" t="str">
        <f aca="false">INDEX(Orders!$D:$D,MATCH(B7504,Orders!$A:$A,0))</f>
        <v>Delivered</v>
      </c>
      <c r="J7504" s="8" t="n">
        <f aca="false">INDEX(Products!$E:$E,MATCH(C7504,Products!$A:$A,0))</f>
        <v>14822.21</v>
      </c>
      <c r="K7504" s="8" t="n">
        <f aca="false">D7504*J7504</f>
        <v>44466.63</v>
      </c>
    </row>
    <row r="7505" customFormat="false" ht="15" hidden="false" customHeight="false" outlineLevel="0" collapsed="false">
      <c r="A7505" s="0" t="s">
        <v>15273</v>
      </c>
      <c r="B7505" s="0" t="s">
        <v>6466</v>
      </c>
      <c r="C7505" s="0" t="s">
        <v>8111</v>
      </c>
      <c r="D7505" s="0" t="n">
        <v>1</v>
      </c>
      <c r="E7505" s="8" t="n">
        <v>3729</v>
      </c>
      <c r="F7505" s="0" t="n">
        <v>0</v>
      </c>
      <c r="G7505" s="8" t="n">
        <v>3729</v>
      </c>
      <c r="H7505" s="0" t="str">
        <f aca="false">INDEX(Products!$C:$C,MATCH(C7505,Products!$A:$A,0))</f>
        <v>Fashion</v>
      </c>
      <c r="I7505" s="0" t="str">
        <f aca="false">INDEX(Orders!$D:$D,MATCH(B7505,Orders!$A:$A,0))</f>
        <v>Delivered</v>
      </c>
      <c r="J7505" s="8" t="n">
        <f aca="false">INDEX(Products!$E:$E,MATCH(C7505,Products!$A:$A,0))</f>
        <v>2097.34</v>
      </c>
      <c r="K7505" s="8" t="n">
        <f aca="false">D7505*J7505</f>
        <v>2097.34</v>
      </c>
    </row>
    <row r="7506" customFormat="false" ht="15" hidden="false" customHeight="false" outlineLevel="0" collapsed="false">
      <c r="A7506" s="0" t="s">
        <v>15274</v>
      </c>
      <c r="B7506" s="0" t="s">
        <v>6466</v>
      </c>
      <c r="C7506" s="0" t="s">
        <v>7731</v>
      </c>
      <c r="D7506" s="0" t="n">
        <v>1</v>
      </c>
      <c r="E7506" s="8" t="n">
        <v>20750</v>
      </c>
      <c r="F7506" s="0" t="n">
        <v>10</v>
      </c>
      <c r="G7506" s="8" t="n">
        <v>18675</v>
      </c>
      <c r="H7506" s="0" t="str">
        <f aca="false">INDEX(Products!$C:$C,MATCH(C7506,Products!$A:$A,0))</f>
        <v>Electronics</v>
      </c>
      <c r="I7506" s="0" t="str">
        <f aca="false">INDEX(Orders!$D:$D,MATCH(B7506,Orders!$A:$A,0))</f>
        <v>Delivered</v>
      </c>
      <c r="J7506" s="8" t="n">
        <f aca="false">INDEX(Products!$E:$E,MATCH(C7506,Products!$A:$A,0))</f>
        <v>12173.79</v>
      </c>
      <c r="K7506" s="8" t="n">
        <f aca="false">D7506*J7506</f>
        <v>12173.79</v>
      </c>
    </row>
    <row r="7507" customFormat="false" ht="15" hidden="false" customHeight="false" outlineLevel="0" collapsed="false">
      <c r="A7507" s="0" t="s">
        <v>15275</v>
      </c>
      <c r="B7507" s="0" t="s">
        <v>6467</v>
      </c>
      <c r="C7507" s="0" t="s">
        <v>7690</v>
      </c>
      <c r="D7507" s="0" t="n">
        <v>1</v>
      </c>
      <c r="E7507" s="8" t="n">
        <v>10500</v>
      </c>
      <c r="F7507" s="0" t="n">
        <v>0</v>
      </c>
      <c r="G7507" s="8" t="n">
        <v>10500</v>
      </c>
      <c r="H7507" s="0" t="str">
        <f aca="false">INDEX(Products!$C:$C,MATCH(C7507,Products!$A:$A,0))</f>
        <v>Electronics</v>
      </c>
      <c r="I7507" s="0" t="str">
        <f aca="false">INDEX(Orders!$D:$D,MATCH(B7507,Orders!$A:$A,0))</f>
        <v>Delivered</v>
      </c>
      <c r="J7507" s="8" t="n">
        <f aca="false">INDEX(Products!$E:$E,MATCH(C7507,Products!$A:$A,0))</f>
        <v>7790.71</v>
      </c>
      <c r="K7507" s="8" t="n">
        <f aca="false">D7507*J7507</f>
        <v>7790.71</v>
      </c>
    </row>
    <row r="7508" customFormat="false" ht="15" hidden="false" customHeight="false" outlineLevel="0" collapsed="false">
      <c r="A7508" s="0" t="s">
        <v>15276</v>
      </c>
      <c r="B7508" s="0" t="s">
        <v>6468</v>
      </c>
      <c r="C7508" s="0" t="s">
        <v>7734</v>
      </c>
      <c r="D7508" s="0" t="n">
        <v>1</v>
      </c>
      <c r="E7508" s="8" t="n">
        <v>260</v>
      </c>
      <c r="F7508" s="0" t="n">
        <v>10</v>
      </c>
      <c r="G7508" s="8" t="n">
        <v>234</v>
      </c>
      <c r="H7508" s="0" t="str">
        <f aca="false">INDEX(Products!$C:$C,MATCH(C7508,Products!$A:$A,0))</f>
        <v>Books</v>
      </c>
      <c r="I7508" s="0" t="str">
        <f aca="false">INDEX(Orders!$D:$D,MATCH(B7508,Orders!$A:$A,0))</f>
        <v>Delivered</v>
      </c>
      <c r="J7508" s="8" t="n">
        <f aca="false">INDEX(Products!$E:$E,MATCH(C7508,Products!$A:$A,0))</f>
        <v>158.02</v>
      </c>
      <c r="K7508" s="8" t="n">
        <f aca="false">D7508*J7508</f>
        <v>158.02</v>
      </c>
    </row>
    <row r="7509" customFormat="false" ht="15" hidden="false" customHeight="false" outlineLevel="0" collapsed="false">
      <c r="A7509" s="0" t="s">
        <v>15277</v>
      </c>
      <c r="B7509" s="0" t="s">
        <v>6469</v>
      </c>
      <c r="C7509" s="0" t="s">
        <v>8286</v>
      </c>
      <c r="D7509" s="0" t="n">
        <v>1</v>
      </c>
      <c r="E7509" s="8" t="n">
        <v>11479</v>
      </c>
      <c r="F7509" s="0" t="n">
        <v>0</v>
      </c>
      <c r="G7509" s="8" t="n">
        <v>11479</v>
      </c>
      <c r="H7509" s="0" t="str">
        <f aca="false">INDEX(Products!$C:$C,MATCH(C7509,Products!$A:$A,0))</f>
        <v>Home &amp; Kitchen</v>
      </c>
      <c r="I7509" s="0" t="str">
        <f aca="false">INDEX(Orders!$D:$D,MATCH(B7509,Orders!$A:$A,0))</f>
        <v>Delivered</v>
      </c>
      <c r="J7509" s="8" t="n">
        <f aca="false">INDEX(Products!$E:$E,MATCH(C7509,Products!$A:$A,0))</f>
        <v>6548.81</v>
      </c>
      <c r="K7509" s="8" t="n">
        <f aca="false">D7509*J7509</f>
        <v>6548.81</v>
      </c>
    </row>
    <row r="7510" customFormat="false" ht="15" hidden="false" customHeight="false" outlineLevel="0" collapsed="false">
      <c r="A7510" s="0" t="s">
        <v>15278</v>
      </c>
      <c r="B7510" s="0" t="s">
        <v>6470</v>
      </c>
      <c r="C7510" s="0" t="s">
        <v>8152</v>
      </c>
      <c r="D7510" s="0" t="n">
        <v>2</v>
      </c>
      <c r="E7510" s="8" t="n">
        <v>3759</v>
      </c>
      <c r="F7510" s="0" t="n">
        <v>5</v>
      </c>
      <c r="G7510" s="8" t="n">
        <v>7142.1</v>
      </c>
      <c r="H7510" s="0" t="str">
        <f aca="false">INDEX(Products!$C:$C,MATCH(C7510,Products!$A:$A,0))</f>
        <v>Fashion</v>
      </c>
      <c r="I7510" s="0" t="str">
        <f aca="false">INDEX(Orders!$D:$D,MATCH(B7510,Orders!$A:$A,0))</f>
        <v>Delivered</v>
      </c>
      <c r="J7510" s="8" t="n">
        <f aca="false">INDEX(Products!$E:$E,MATCH(C7510,Products!$A:$A,0))</f>
        <v>2136.16</v>
      </c>
      <c r="K7510" s="8" t="n">
        <f aca="false">D7510*J7510</f>
        <v>4272.32</v>
      </c>
    </row>
    <row r="7511" customFormat="false" ht="15" hidden="false" customHeight="false" outlineLevel="0" collapsed="false">
      <c r="A7511" s="0" t="s">
        <v>15279</v>
      </c>
      <c r="B7511" s="0" t="s">
        <v>6470</v>
      </c>
      <c r="C7511" s="0" t="s">
        <v>7701</v>
      </c>
      <c r="D7511" s="0" t="n">
        <v>1</v>
      </c>
      <c r="E7511" s="8" t="n">
        <v>36479</v>
      </c>
      <c r="F7511" s="0" t="n">
        <v>0</v>
      </c>
      <c r="G7511" s="8" t="n">
        <v>36479</v>
      </c>
      <c r="H7511" s="0" t="str">
        <f aca="false">INDEX(Products!$C:$C,MATCH(C7511,Products!$A:$A,0))</f>
        <v>Electronics</v>
      </c>
      <c r="I7511" s="0" t="str">
        <f aca="false">INDEX(Orders!$D:$D,MATCH(B7511,Orders!$A:$A,0))</f>
        <v>Delivered</v>
      </c>
      <c r="J7511" s="8" t="n">
        <f aca="false">INDEX(Products!$E:$E,MATCH(C7511,Products!$A:$A,0))</f>
        <v>23417.07</v>
      </c>
      <c r="K7511" s="8" t="n">
        <f aca="false">D7511*J7511</f>
        <v>23417.07</v>
      </c>
    </row>
    <row r="7512" customFormat="false" ht="15" hidden="false" customHeight="false" outlineLevel="0" collapsed="false">
      <c r="A7512" s="0" t="s">
        <v>15280</v>
      </c>
      <c r="B7512" s="0" t="s">
        <v>6470</v>
      </c>
      <c r="C7512" s="0" t="s">
        <v>7672</v>
      </c>
      <c r="D7512" s="0" t="n">
        <v>1</v>
      </c>
      <c r="E7512" s="8" t="n">
        <v>169</v>
      </c>
      <c r="F7512" s="0" t="n">
        <v>0</v>
      </c>
      <c r="G7512" s="8" t="n">
        <v>169</v>
      </c>
      <c r="H7512" s="0" t="str">
        <f aca="false">INDEX(Products!$C:$C,MATCH(C7512,Products!$A:$A,0))</f>
        <v>Grocery</v>
      </c>
      <c r="I7512" s="0" t="str">
        <f aca="false">INDEX(Orders!$D:$D,MATCH(B7512,Orders!$A:$A,0))</f>
        <v>Delivered</v>
      </c>
      <c r="J7512" s="8" t="n">
        <f aca="false">INDEX(Products!$E:$E,MATCH(C7512,Products!$A:$A,0))</f>
        <v>105.02</v>
      </c>
      <c r="K7512" s="8" t="n">
        <f aca="false">D7512*J7512</f>
        <v>105.02</v>
      </c>
    </row>
    <row r="7513" customFormat="false" ht="15" hidden="false" customHeight="false" outlineLevel="0" collapsed="false">
      <c r="A7513" s="0" t="s">
        <v>15281</v>
      </c>
      <c r="B7513" s="0" t="s">
        <v>6470</v>
      </c>
      <c r="C7513" s="0" t="s">
        <v>7684</v>
      </c>
      <c r="D7513" s="0" t="n">
        <v>1</v>
      </c>
      <c r="E7513" s="8" t="n">
        <v>3569</v>
      </c>
      <c r="F7513" s="0" t="n">
        <v>5</v>
      </c>
      <c r="G7513" s="8" t="n">
        <v>3390.55</v>
      </c>
      <c r="H7513" s="0" t="str">
        <f aca="false">INDEX(Products!$C:$C,MATCH(C7513,Products!$A:$A,0))</f>
        <v>Electronics</v>
      </c>
      <c r="I7513" s="0" t="str">
        <f aca="false">INDEX(Orders!$D:$D,MATCH(B7513,Orders!$A:$A,0))</f>
        <v>Delivered</v>
      </c>
      <c r="J7513" s="8" t="n">
        <f aca="false">INDEX(Products!$E:$E,MATCH(C7513,Products!$A:$A,0))</f>
        <v>2290.54</v>
      </c>
      <c r="K7513" s="8" t="n">
        <f aca="false">D7513*J7513</f>
        <v>2290.54</v>
      </c>
    </row>
    <row r="7514" customFormat="false" ht="15" hidden="false" customHeight="false" outlineLevel="0" collapsed="false">
      <c r="A7514" s="0" t="s">
        <v>15282</v>
      </c>
      <c r="B7514" s="0" t="s">
        <v>6471</v>
      </c>
      <c r="C7514" s="0" t="s">
        <v>7814</v>
      </c>
      <c r="D7514" s="0" t="n">
        <v>1</v>
      </c>
      <c r="E7514" s="8" t="n">
        <v>360</v>
      </c>
      <c r="F7514" s="0" t="n">
        <v>15</v>
      </c>
      <c r="G7514" s="8" t="n">
        <v>306</v>
      </c>
      <c r="H7514" s="0" t="str">
        <f aca="false">INDEX(Products!$C:$C,MATCH(C7514,Products!$A:$A,0))</f>
        <v>Grocery</v>
      </c>
      <c r="I7514" s="0" t="str">
        <f aca="false">INDEX(Orders!$D:$D,MATCH(B7514,Orders!$A:$A,0))</f>
        <v>Delivered</v>
      </c>
      <c r="J7514" s="8" t="n">
        <f aca="false">INDEX(Products!$E:$E,MATCH(C7514,Products!$A:$A,0))</f>
        <v>220.3</v>
      </c>
      <c r="K7514" s="8" t="n">
        <f aca="false">D7514*J7514</f>
        <v>220.3</v>
      </c>
    </row>
    <row r="7515" customFormat="false" ht="15" hidden="false" customHeight="false" outlineLevel="0" collapsed="false">
      <c r="A7515" s="0" t="s">
        <v>15283</v>
      </c>
      <c r="B7515" s="0" t="s">
        <v>6473</v>
      </c>
      <c r="C7515" s="0" t="s">
        <v>8077</v>
      </c>
      <c r="D7515" s="0" t="n">
        <v>1</v>
      </c>
      <c r="E7515" s="8" t="n">
        <v>12200</v>
      </c>
      <c r="F7515" s="0" t="n">
        <v>5</v>
      </c>
      <c r="G7515" s="8" t="n">
        <v>11590</v>
      </c>
      <c r="H7515" s="0" t="str">
        <f aca="false">INDEX(Products!$C:$C,MATCH(C7515,Products!$A:$A,0))</f>
        <v>Home &amp; Kitchen</v>
      </c>
      <c r="I7515" s="0" t="str">
        <f aca="false">INDEX(Orders!$D:$D,MATCH(B7515,Orders!$A:$A,0))</f>
        <v>Delivered</v>
      </c>
      <c r="J7515" s="8" t="n">
        <f aca="false">INDEX(Products!$E:$E,MATCH(C7515,Products!$A:$A,0))</f>
        <v>8261.73</v>
      </c>
      <c r="K7515" s="8" t="n">
        <f aca="false">D7515*J7515</f>
        <v>8261.73</v>
      </c>
    </row>
    <row r="7516" customFormat="false" ht="15" hidden="false" customHeight="false" outlineLevel="0" collapsed="false">
      <c r="A7516" s="0" t="s">
        <v>15284</v>
      </c>
      <c r="B7516" s="0" t="s">
        <v>6474</v>
      </c>
      <c r="C7516" s="0" t="s">
        <v>7987</v>
      </c>
      <c r="D7516" s="0" t="n">
        <v>1</v>
      </c>
      <c r="E7516" s="8" t="n">
        <v>4779</v>
      </c>
      <c r="F7516" s="0" t="n">
        <v>0</v>
      </c>
      <c r="G7516" s="8" t="n">
        <v>4779</v>
      </c>
      <c r="H7516" s="0" t="str">
        <f aca="false">INDEX(Products!$C:$C,MATCH(C7516,Products!$A:$A,0))</f>
        <v>Fashion</v>
      </c>
      <c r="I7516" s="0" t="str">
        <f aca="false">INDEX(Orders!$D:$D,MATCH(B7516,Orders!$A:$A,0))</f>
        <v>Delivered</v>
      </c>
      <c r="J7516" s="8" t="n">
        <f aca="false">INDEX(Products!$E:$E,MATCH(C7516,Products!$A:$A,0))</f>
        <v>3184.36</v>
      </c>
      <c r="K7516" s="8" t="n">
        <f aca="false">D7516*J7516</f>
        <v>3184.36</v>
      </c>
    </row>
    <row r="7517" customFormat="false" ht="15" hidden="false" customHeight="false" outlineLevel="0" collapsed="false">
      <c r="A7517" s="0" t="s">
        <v>15285</v>
      </c>
      <c r="B7517" s="0" t="s">
        <v>6476</v>
      </c>
      <c r="C7517" s="0" t="s">
        <v>7953</v>
      </c>
      <c r="D7517" s="0" t="n">
        <v>1</v>
      </c>
      <c r="E7517" s="8" t="n">
        <v>739</v>
      </c>
      <c r="F7517" s="0" t="n">
        <v>0</v>
      </c>
      <c r="G7517" s="8" t="n">
        <v>739</v>
      </c>
      <c r="H7517" s="0" t="str">
        <f aca="false">INDEX(Products!$C:$C,MATCH(C7517,Products!$A:$A,0))</f>
        <v>Beauty &amp; Personal Care</v>
      </c>
      <c r="I7517" s="0" t="str">
        <f aca="false">INDEX(Orders!$D:$D,MATCH(B7517,Orders!$A:$A,0))</f>
        <v>Delivered</v>
      </c>
      <c r="J7517" s="8" t="n">
        <f aca="false">INDEX(Products!$E:$E,MATCH(C7517,Products!$A:$A,0))</f>
        <v>477.84</v>
      </c>
      <c r="K7517" s="8" t="n">
        <f aca="false">D7517*J7517</f>
        <v>477.84</v>
      </c>
    </row>
    <row r="7518" customFormat="false" ht="15" hidden="false" customHeight="false" outlineLevel="0" collapsed="false">
      <c r="A7518" s="0" t="s">
        <v>15286</v>
      </c>
      <c r="B7518" s="0" t="s">
        <v>6476</v>
      </c>
      <c r="C7518" s="0" t="s">
        <v>8215</v>
      </c>
      <c r="D7518" s="0" t="n">
        <v>1</v>
      </c>
      <c r="E7518" s="8" t="n">
        <v>9779</v>
      </c>
      <c r="F7518" s="0" t="n">
        <v>30</v>
      </c>
      <c r="G7518" s="8" t="n">
        <v>6845.3</v>
      </c>
      <c r="H7518" s="0" t="str">
        <f aca="false">INDEX(Products!$C:$C,MATCH(C7518,Products!$A:$A,0))</f>
        <v>Sports &amp; Fitness</v>
      </c>
      <c r="I7518" s="0" t="str">
        <f aca="false">INDEX(Orders!$D:$D,MATCH(B7518,Orders!$A:$A,0))</f>
        <v>Delivered</v>
      </c>
      <c r="J7518" s="8" t="n">
        <f aca="false">INDEX(Products!$E:$E,MATCH(C7518,Products!$A:$A,0))</f>
        <v>6391.57</v>
      </c>
      <c r="K7518" s="8" t="n">
        <f aca="false">D7518*J7518</f>
        <v>6391.57</v>
      </c>
    </row>
    <row r="7519" customFormat="false" ht="15" hidden="false" customHeight="false" outlineLevel="0" collapsed="false">
      <c r="A7519" s="0" t="s">
        <v>15287</v>
      </c>
      <c r="B7519" s="0" t="s">
        <v>6477</v>
      </c>
      <c r="C7519" s="0" t="s">
        <v>7721</v>
      </c>
      <c r="D7519" s="0" t="n">
        <v>1</v>
      </c>
      <c r="E7519" s="8" t="n">
        <v>4189</v>
      </c>
      <c r="F7519" s="0" t="n">
        <v>30</v>
      </c>
      <c r="G7519" s="8" t="n">
        <v>2932.3</v>
      </c>
      <c r="H7519" s="0" t="str">
        <f aca="false">INDEX(Products!$C:$C,MATCH(C7519,Products!$A:$A,0))</f>
        <v>Electronics</v>
      </c>
      <c r="I7519" s="0" t="str">
        <f aca="false">INDEX(Orders!$D:$D,MATCH(B7519,Orders!$A:$A,0))</f>
        <v>Delivered</v>
      </c>
      <c r="J7519" s="8" t="n">
        <f aca="false">INDEX(Products!$E:$E,MATCH(C7519,Products!$A:$A,0))</f>
        <v>3101.05</v>
      </c>
      <c r="K7519" s="8" t="n">
        <f aca="false">D7519*J7519</f>
        <v>3101.05</v>
      </c>
    </row>
    <row r="7520" customFormat="false" ht="15" hidden="false" customHeight="false" outlineLevel="0" collapsed="false">
      <c r="A7520" s="0" t="s">
        <v>15288</v>
      </c>
      <c r="B7520" s="0" t="s">
        <v>6477</v>
      </c>
      <c r="C7520" s="0" t="s">
        <v>7646</v>
      </c>
      <c r="D7520" s="0" t="n">
        <v>1</v>
      </c>
      <c r="E7520" s="8" t="n">
        <v>3610</v>
      </c>
      <c r="F7520" s="0" t="n">
        <v>15</v>
      </c>
      <c r="G7520" s="8" t="n">
        <v>3068.5</v>
      </c>
      <c r="H7520" s="0" t="str">
        <f aca="false">INDEX(Products!$C:$C,MATCH(C7520,Products!$A:$A,0))</f>
        <v>Fashion</v>
      </c>
      <c r="I7520" s="0" t="str">
        <f aca="false">INDEX(Orders!$D:$D,MATCH(B7520,Orders!$A:$A,0))</f>
        <v>Delivered</v>
      </c>
      <c r="J7520" s="8" t="n">
        <f aca="false">INDEX(Products!$E:$E,MATCH(C7520,Products!$A:$A,0))</f>
        <v>2575.47</v>
      </c>
      <c r="K7520" s="8" t="n">
        <f aca="false">D7520*J7520</f>
        <v>2575.47</v>
      </c>
    </row>
    <row r="7521" customFormat="false" ht="15" hidden="false" customHeight="false" outlineLevel="0" collapsed="false">
      <c r="A7521" s="0" t="s">
        <v>15289</v>
      </c>
      <c r="B7521" s="0" t="s">
        <v>6477</v>
      </c>
      <c r="C7521" s="0" t="s">
        <v>7601</v>
      </c>
      <c r="D7521" s="0" t="n">
        <v>2</v>
      </c>
      <c r="E7521" s="8" t="n">
        <v>25819</v>
      </c>
      <c r="F7521" s="0" t="n">
        <v>0</v>
      </c>
      <c r="G7521" s="8" t="n">
        <v>51638</v>
      </c>
      <c r="H7521" s="0" t="str">
        <f aca="false">INDEX(Products!$C:$C,MATCH(C7521,Products!$A:$A,0))</f>
        <v>Furniture</v>
      </c>
      <c r="I7521" s="0" t="str">
        <f aca="false">INDEX(Orders!$D:$D,MATCH(B7521,Orders!$A:$A,0))</f>
        <v>Delivered</v>
      </c>
      <c r="J7521" s="8" t="n">
        <f aca="false">INDEX(Products!$E:$E,MATCH(C7521,Products!$A:$A,0))</f>
        <v>17102.88</v>
      </c>
      <c r="K7521" s="8" t="n">
        <f aca="false">D7521*J7521</f>
        <v>34205.76</v>
      </c>
    </row>
    <row r="7522" customFormat="false" ht="15" hidden="false" customHeight="false" outlineLevel="0" collapsed="false">
      <c r="A7522" s="0" t="s">
        <v>15290</v>
      </c>
      <c r="B7522" s="0" t="s">
        <v>6478</v>
      </c>
      <c r="C7522" s="0" t="s">
        <v>7916</v>
      </c>
      <c r="D7522" s="0" t="n">
        <v>1</v>
      </c>
      <c r="E7522" s="8" t="n">
        <v>2700</v>
      </c>
      <c r="F7522" s="0" t="n">
        <v>0</v>
      </c>
      <c r="G7522" s="8" t="n">
        <v>2700</v>
      </c>
      <c r="H7522" s="0" t="str">
        <f aca="false">INDEX(Products!$C:$C,MATCH(C7522,Products!$A:$A,0))</f>
        <v>Beauty &amp; Personal Care</v>
      </c>
      <c r="I7522" s="0" t="str">
        <f aca="false">INDEX(Orders!$D:$D,MATCH(B7522,Orders!$A:$A,0))</f>
        <v>Delivered</v>
      </c>
      <c r="J7522" s="8" t="n">
        <f aca="false">INDEX(Products!$E:$E,MATCH(C7522,Products!$A:$A,0))</f>
        <v>1844.89</v>
      </c>
      <c r="K7522" s="8" t="n">
        <f aca="false">D7522*J7522</f>
        <v>1844.89</v>
      </c>
    </row>
    <row r="7523" customFormat="false" ht="15" hidden="false" customHeight="false" outlineLevel="0" collapsed="false">
      <c r="A7523" s="0" t="s">
        <v>15291</v>
      </c>
      <c r="B7523" s="0" t="s">
        <v>6479</v>
      </c>
      <c r="C7523" s="0" t="s">
        <v>7803</v>
      </c>
      <c r="D7523" s="0" t="n">
        <v>1</v>
      </c>
      <c r="E7523" s="8" t="n">
        <v>34270</v>
      </c>
      <c r="F7523" s="0" t="n">
        <v>10</v>
      </c>
      <c r="G7523" s="8" t="n">
        <v>30843</v>
      </c>
      <c r="H7523" s="0" t="str">
        <f aca="false">INDEX(Products!$C:$C,MATCH(C7523,Products!$A:$A,0))</f>
        <v>Electronics</v>
      </c>
      <c r="I7523" s="0" t="str">
        <f aca="false">INDEX(Orders!$D:$D,MATCH(B7523,Orders!$A:$A,0))</f>
        <v>Delivered</v>
      </c>
      <c r="J7523" s="8" t="n">
        <f aca="false">INDEX(Products!$E:$E,MATCH(C7523,Products!$A:$A,0))</f>
        <v>19956.6</v>
      </c>
      <c r="K7523" s="8" t="n">
        <f aca="false">D7523*J7523</f>
        <v>19956.6</v>
      </c>
    </row>
    <row r="7524" customFormat="false" ht="15" hidden="false" customHeight="false" outlineLevel="0" collapsed="false">
      <c r="A7524" s="0" t="s">
        <v>15292</v>
      </c>
      <c r="B7524" s="0" t="s">
        <v>6480</v>
      </c>
      <c r="C7524" s="0" t="s">
        <v>7719</v>
      </c>
      <c r="D7524" s="0" t="n">
        <v>1</v>
      </c>
      <c r="E7524" s="8" t="n">
        <v>13789</v>
      </c>
      <c r="F7524" s="0" t="n">
        <v>10</v>
      </c>
      <c r="G7524" s="8" t="n">
        <v>12410.1</v>
      </c>
      <c r="H7524" s="0" t="str">
        <f aca="false">INDEX(Products!$C:$C,MATCH(C7524,Products!$A:$A,0))</f>
        <v>Home &amp; Kitchen</v>
      </c>
      <c r="I7524" s="0" t="str">
        <f aca="false">INDEX(Orders!$D:$D,MATCH(B7524,Orders!$A:$A,0))</f>
        <v>Delivered</v>
      </c>
      <c r="J7524" s="8" t="n">
        <f aca="false">INDEX(Products!$E:$E,MATCH(C7524,Products!$A:$A,0))</f>
        <v>8780.89</v>
      </c>
      <c r="K7524" s="8" t="n">
        <f aca="false">D7524*J7524</f>
        <v>8780.89</v>
      </c>
    </row>
    <row r="7525" customFormat="false" ht="15" hidden="false" customHeight="false" outlineLevel="0" collapsed="false">
      <c r="A7525" s="0" t="s">
        <v>15293</v>
      </c>
      <c r="B7525" s="0" t="s">
        <v>6481</v>
      </c>
      <c r="C7525" s="0" t="s">
        <v>7803</v>
      </c>
      <c r="D7525" s="0" t="n">
        <v>1</v>
      </c>
      <c r="E7525" s="8" t="n">
        <v>34270</v>
      </c>
      <c r="F7525" s="0" t="n">
        <v>0</v>
      </c>
      <c r="G7525" s="8" t="n">
        <v>34270</v>
      </c>
      <c r="H7525" s="0" t="str">
        <f aca="false">INDEX(Products!$C:$C,MATCH(C7525,Products!$A:$A,0))</f>
        <v>Electronics</v>
      </c>
      <c r="I7525" s="0" t="str">
        <f aca="false">INDEX(Orders!$D:$D,MATCH(B7525,Orders!$A:$A,0))</f>
        <v>Delivered</v>
      </c>
      <c r="J7525" s="8" t="n">
        <f aca="false">INDEX(Products!$E:$E,MATCH(C7525,Products!$A:$A,0))</f>
        <v>19956.6</v>
      </c>
      <c r="K7525" s="8" t="n">
        <f aca="false">D7525*J7525</f>
        <v>19956.6</v>
      </c>
    </row>
    <row r="7526" customFormat="false" ht="15" hidden="false" customHeight="false" outlineLevel="0" collapsed="false">
      <c r="A7526" s="0" t="s">
        <v>15294</v>
      </c>
      <c r="B7526" s="0" t="s">
        <v>6481</v>
      </c>
      <c r="C7526" s="0" t="s">
        <v>7771</v>
      </c>
      <c r="D7526" s="0" t="n">
        <v>1</v>
      </c>
      <c r="E7526" s="8" t="n">
        <v>3619</v>
      </c>
      <c r="F7526" s="0" t="n">
        <v>15</v>
      </c>
      <c r="G7526" s="8" t="n">
        <v>3076.15</v>
      </c>
      <c r="H7526" s="0" t="str">
        <f aca="false">INDEX(Products!$C:$C,MATCH(C7526,Products!$A:$A,0))</f>
        <v>Fashion</v>
      </c>
      <c r="I7526" s="0" t="str">
        <f aca="false">INDEX(Orders!$D:$D,MATCH(B7526,Orders!$A:$A,0))</f>
        <v>Delivered</v>
      </c>
      <c r="J7526" s="8" t="n">
        <f aca="false">INDEX(Products!$E:$E,MATCH(C7526,Products!$A:$A,0))</f>
        <v>2299.95</v>
      </c>
      <c r="K7526" s="8" t="n">
        <f aca="false">D7526*J7526</f>
        <v>2299.95</v>
      </c>
    </row>
    <row r="7527" customFormat="false" ht="15" hidden="false" customHeight="false" outlineLevel="0" collapsed="false">
      <c r="A7527" s="0" t="s">
        <v>15295</v>
      </c>
      <c r="B7527" s="0" t="s">
        <v>6481</v>
      </c>
      <c r="C7527" s="0" t="s">
        <v>7628</v>
      </c>
      <c r="D7527" s="0" t="n">
        <v>1</v>
      </c>
      <c r="E7527" s="8" t="n">
        <v>40359</v>
      </c>
      <c r="F7527" s="0" t="n">
        <v>5</v>
      </c>
      <c r="G7527" s="8" t="n">
        <v>38341.05</v>
      </c>
      <c r="H7527" s="0" t="str">
        <f aca="false">INDEX(Products!$C:$C,MATCH(C7527,Products!$A:$A,0))</f>
        <v>Mobiles &amp; Accessories</v>
      </c>
      <c r="I7527" s="0" t="str">
        <f aca="false">INDEX(Orders!$D:$D,MATCH(B7527,Orders!$A:$A,0))</f>
        <v>Delivered</v>
      </c>
      <c r="J7527" s="8" t="n">
        <f aca="false">INDEX(Products!$E:$E,MATCH(C7527,Products!$A:$A,0))</f>
        <v>23885.95</v>
      </c>
      <c r="K7527" s="8" t="n">
        <f aca="false">D7527*J7527</f>
        <v>23885.95</v>
      </c>
    </row>
    <row r="7528" customFormat="false" ht="15" hidden="false" customHeight="false" outlineLevel="0" collapsed="false">
      <c r="A7528" s="0" t="s">
        <v>15296</v>
      </c>
      <c r="B7528" s="0" t="s">
        <v>6482</v>
      </c>
      <c r="C7528" s="0" t="s">
        <v>7799</v>
      </c>
      <c r="D7528" s="0" t="n">
        <v>2</v>
      </c>
      <c r="E7528" s="8" t="n">
        <v>70349</v>
      </c>
      <c r="F7528" s="0" t="n">
        <v>0</v>
      </c>
      <c r="G7528" s="8" t="n">
        <v>140698</v>
      </c>
      <c r="H7528" s="0" t="str">
        <f aca="false">INDEX(Products!$C:$C,MATCH(C7528,Products!$A:$A,0))</f>
        <v>Mobiles &amp; Accessories</v>
      </c>
      <c r="I7528" s="0" t="str">
        <f aca="false">INDEX(Orders!$D:$D,MATCH(B7528,Orders!$A:$A,0))</f>
        <v>Returned</v>
      </c>
      <c r="J7528" s="8" t="n">
        <f aca="false">INDEX(Products!$E:$E,MATCH(C7528,Products!$A:$A,0))</f>
        <v>45393.9</v>
      </c>
      <c r="K7528" s="8" t="n">
        <f aca="false">D7528*J7528</f>
        <v>90787.8</v>
      </c>
    </row>
    <row r="7529" customFormat="false" ht="15" hidden="false" customHeight="false" outlineLevel="0" collapsed="false">
      <c r="A7529" s="0" t="s">
        <v>15297</v>
      </c>
      <c r="B7529" s="0" t="s">
        <v>6483</v>
      </c>
      <c r="C7529" s="0" t="s">
        <v>7603</v>
      </c>
      <c r="D7529" s="0" t="n">
        <v>1</v>
      </c>
      <c r="E7529" s="8" t="n">
        <v>20939</v>
      </c>
      <c r="F7529" s="0" t="n">
        <v>0</v>
      </c>
      <c r="G7529" s="8" t="n">
        <v>20939</v>
      </c>
      <c r="H7529" s="0" t="str">
        <f aca="false">INDEX(Products!$C:$C,MATCH(C7529,Products!$A:$A,0))</f>
        <v>Mobiles &amp; Accessories</v>
      </c>
      <c r="I7529" s="0" t="str">
        <f aca="false">INDEX(Orders!$D:$D,MATCH(B7529,Orders!$A:$A,0))</f>
        <v>Delivered</v>
      </c>
      <c r="J7529" s="8" t="n">
        <f aca="false">INDEX(Products!$E:$E,MATCH(C7529,Products!$A:$A,0))</f>
        <v>12008.73</v>
      </c>
      <c r="K7529" s="8" t="n">
        <f aca="false">D7529*J7529</f>
        <v>12008.73</v>
      </c>
    </row>
    <row r="7530" customFormat="false" ht="15" hidden="false" customHeight="false" outlineLevel="0" collapsed="false">
      <c r="A7530" s="0" t="s">
        <v>15298</v>
      </c>
      <c r="B7530" s="0" t="s">
        <v>6485</v>
      </c>
      <c r="C7530" s="0" t="s">
        <v>7640</v>
      </c>
      <c r="D7530" s="0" t="n">
        <v>1</v>
      </c>
      <c r="E7530" s="8" t="n">
        <v>1880</v>
      </c>
      <c r="F7530" s="0" t="n">
        <v>20</v>
      </c>
      <c r="G7530" s="8" t="n">
        <v>1504</v>
      </c>
      <c r="H7530" s="0" t="str">
        <f aca="false">INDEX(Products!$C:$C,MATCH(C7530,Products!$A:$A,0))</f>
        <v>Fashion</v>
      </c>
      <c r="I7530" s="0" t="str">
        <f aca="false">INDEX(Orders!$D:$D,MATCH(B7530,Orders!$A:$A,0))</f>
        <v>Delivered</v>
      </c>
      <c r="J7530" s="8" t="n">
        <f aca="false">INDEX(Products!$E:$E,MATCH(C7530,Products!$A:$A,0))</f>
        <v>1401.93</v>
      </c>
      <c r="K7530" s="8" t="n">
        <f aca="false">D7530*J7530</f>
        <v>1401.93</v>
      </c>
    </row>
    <row r="7531" customFormat="false" ht="15" hidden="false" customHeight="false" outlineLevel="0" collapsed="false">
      <c r="A7531" s="0" t="s">
        <v>15299</v>
      </c>
      <c r="B7531" s="0" t="s">
        <v>6486</v>
      </c>
      <c r="C7531" s="0" t="s">
        <v>8065</v>
      </c>
      <c r="D7531" s="0" t="n">
        <v>1</v>
      </c>
      <c r="E7531" s="8" t="n">
        <v>4989</v>
      </c>
      <c r="F7531" s="0" t="n">
        <v>20</v>
      </c>
      <c r="G7531" s="8" t="n">
        <v>3991.2</v>
      </c>
      <c r="H7531" s="0" t="str">
        <f aca="false">INDEX(Products!$C:$C,MATCH(C7531,Products!$A:$A,0))</f>
        <v>Electronics</v>
      </c>
      <c r="I7531" s="0" t="str">
        <f aca="false">INDEX(Orders!$D:$D,MATCH(B7531,Orders!$A:$A,0))</f>
        <v>Delivered</v>
      </c>
      <c r="J7531" s="8" t="n">
        <f aca="false">INDEX(Products!$E:$E,MATCH(C7531,Products!$A:$A,0))</f>
        <v>3490.69</v>
      </c>
      <c r="K7531" s="8" t="n">
        <f aca="false">D7531*J7531</f>
        <v>3490.69</v>
      </c>
    </row>
    <row r="7532" customFormat="false" ht="15" hidden="false" customHeight="false" outlineLevel="0" collapsed="false">
      <c r="A7532" s="0" t="s">
        <v>15300</v>
      </c>
      <c r="B7532" s="0" t="s">
        <v>6486</v>
      </c>
      <c r="C7532" s="0" t="s">
        <v>7916</v>
      </c>
      <c r="D7532" s="0" t="n">
        <v>1</v>
      </c>
      <c r="E7532" s="8" t="n">
        <v>2700</v>
      </c>
      <c r="F7532" s="0" t="n">
        <v>10</v>
      </c>
      <c r="G7532" s="8" t="n">
        <v>2430</v>
      </c>
      <c r="H7532" s="0" t="str">
        <f aca="false">INDEX(Products!$C:$C,MATCH(C7532,Products!$A:$A,0))</f>
        <v>Beauty &amp; Personal Care</v>
      </c>
      <c r="I7532" s="0" t="str">
        <f aca="false">INDEX(Orders!$D:$D,MATCH(B7532,Orders!$A:$A,0))</f>
        <v>Delivered</v>
      </c>
      <c r="J7532" s="8" t="n">
        <f aca="false">INDEX(Products!$E:$E,MATCH(C7532,Products!$A:$A,0))</f>
        <v>1844.89</v>
      </c>
      <c r="K7532" s="8" t="n">
        <f aca="false">D7532*J7532</f>
        <v>1844.89</v>
      </c>
    </row>
    <row r="7533" customFormat="false" ht="15" hidden="false" customHeight="false" outlineLevel="0" collapsed="false">
      <c r="A7533" s="0" t="s">
        <v>15301</v>
      </c>
      <c r="B7533" s="0" t="s">
        <v>6487</v>
      </c>
      <c r="C7533" s="0" t="s">
        <v>8286</v>
      </c>
      <c r="D7533" s="0" t="n">
        <v>1</v>
      </c>
      <c r="E7533" s="8" t="n">
        <v>11479</v>
      </c>
      <c r="F7533" s="0" t="n">
        <v>10</v>
      </c>
      <c r="G7533" s="8" t="n">
        <v>10331.1</v>
      </c>
      <c r="H7533" s="0" t="str">
        <f aca="false">INDEX(Products!$C:$C,MATCH(C7533,Products!$A:$A,0))</f>
        <v>Home &amp; Kitchen</v>
      </c>
      <c r="I7533" s="0" t="str">
        <f aca="false">INDEX(Orders!$D:$D,MATCH(B7533,Orders!$A:$A,0))</f>
        <v>Delivered</v>
      </c>
      <c r="J7533" s="8" t="n">
        <f aca="false">INDEX(Products!$E:$E,MATCH(C7533,Products!$A:$A,0))</f>
        <v>6548.81</v>
      </c>
      <c r="K7533" s="8" t="n">
        <f aca="false">D7533*J7533</f>
        <v>6548.81</v>
      </c>
    </row>
    <row r="7534" customFormat="false" ht="15" hidden="false" customHeight="false" outlineLevel="0" collapsed="false">
      <c r="A7534" s="0" t="s">
        <v>15302</v>
      </c>
      <c r="B7534" s="0" t="s">
        <v>6488</v>
      </c>
      <c r="C7534" s="0" t="s">
        <v>7752</v>
      </c>
      <c r="D7534" s="0" t="n">
        <v>1</v>
      </c>
      <c r="E7534" s="8" t="n">
        <v>309</v>
      </c>
      <c r="F7534" s="0" t="n">
        <v>20</v>
      </c>
      <c r="G7534" s="8" t="n">
        <v>247.2</v>
      </c>
      <c r="H7534" s="0" t="str">
        <f aca="false">INDEX(Products!$C:$C,MATCH(C7534,Products!$A:$A,0))</f>
        <v>Beauty &amp; Personal Care</v>
      </c>
      <c r="I7534" s="0" t="str">
        <f aca="false">INDEX(Orders!$D:$D,MATCH(B7534,Orders!$A:$A,0))</f>
        <v>Delivered</v>
      </c>
      <c r="J7534" s="8" t="n">
        <f aca="false">INDEX(Products!$E:$E,MATCH(C7534,Products!$A:$A,0))</f>
        <v>200.3</v>
      </c>
      <c r="K7534" s="8" t="n">
        <f aca="false">D7534*J7534</f>
        <v>200.3</v>
      </c>
    </row>
    <row r="7535" customFormat="false" ht="15" hidden="false" customHeight="false" outlineLevel="0" collapsed="false">
      <c r="A7535" s="0" t="s">
        <v>15303</v>
      </c>
      <c r="B7535" s="0" t="s">
        <v>6489</v>
      </c>
      <c r="C7535" s="0" t="s">
        <v>7599</v>
      </c>
      <c r="D7535" s="0" t="n">
        <v>1</v>
      </c>
      <c r="E7535" s="8" t="n">
        <v>4869</v>
      </c>
      <c r="F7535" s="0" t="n">
        <v>10</v>
      </c>
      <c r="G7535" s="8" t="n">
        <v>4382.1</v>
      </c>
      <c r="H7535" s="0" t="str">
        <f aca="false">INDEX(Products!$C:$C,MATCH(C7535,Products!$A:$A,0))</f>
        <v>Fashion</v>
      </c>
      <c r="I7535" s="0" t="str">
        <f aca="false">INDEX(Orders!$D:$D,MATCH(B7535,Orders!$A:$A,0))</f>
        <v>Delivered</v>
      </c>
      <c r="J7535" s="8" t="n">
        <f aca="false">INDEX(Products!$E:$E,MATCH(C7535,Products!$A:$A,0))</f>
        <v>3494.47</v>
      </c>
      <c r="K7535" s="8" t="n">
        <f aca="false">D7535*J7535</f>
        <v>3494.47</v>
      </c>
    </row>
    <row r="7536" customFormat="false" ht="15" hidden="false" customHeight="false" outlineLevel="0" collapsed="false">
      <c r="A7536" s="0" t="s">
        <v>15304</v>
      </c>
      <c r="B7536" s="0" t="s">
        <v>6489</v>
      </c>
      <c r="C7536" s="0" t="s">
        <v>7811</v>
      </c>
      <c r="D7536" s="0" t="n">
        <v>1</v>
      </c>
      <c r="E7536" s="8" t="n">
        <v>36999</v>
      </c>
      <c r="F7536" s="0" t="n">
        <v>15</v>
      </c>
      <c r="G7536" s="8" t="n">
        <v>31449.15</v>
      </c>
      <c r="H7536" s="0" t="str">
        <f aca="false">INDEX(Products!$C:$C,MATCH(C7536,Products!$A:$A,0))</f>
        <v>Electronics</v>
      </c>
      <c r="I7536" s="0" t="str">
        <f aca="false">INDEX(Orders!$D:$D,MATCH(B7536,Orders!$A:$A,0))</f>
        <v>Delivered</v>
      </c>
      <c r="J7536" s="8" t="n">
        <f aca="false">INDEX(Products!$E:$E,MATCH(C7536,Products!$A:$A,0))</f>
        <v>21693.36</v>
      </c>
      <c r="K7536" s="8" t="n">
        <f aca="false">D7536*J7536</f>
        <v>21693.36</v>
      </c>
    </row>
    <row r="7537" customFormat="false" ht="15" hidden="false" customHeight="false" outlineLevel="0" collapsed="false">
      <c r="A7537" s="0" t="s">
        <v>15305</v>
      </c>
      <c r="B7537" s="0" t="s">
        <v>6489</v>
      </c>
      <c r="C7537" s="0" t="s">
        <v>7716</v>
      </c>
      <c r="D7537" s="0" t="n">
        <v>1</v>
      </c>
      <c r="E7537" s="8" t="n">
        <v>979</v>
      </c>
      <c r="F7537" s="0" t="n">
        <v>0</v>
      </c>
      <c r="G7537" s="8" t="n">
        <v>979</v>
      </c>
      <c r="H7537" s="0" t="str">
        <f aca="false">INDEX(Products!$C:$C,MATCH(C7537,Products!$A:$A,0))</f>
        <v>Books</v>
      </c>
      <c r="I7537" s="0" t="str">
        <f aca="false">INDEX(Orders!$D:$D,MATCH(B7537,Orders!$A:$A,0))</f>
        <v>Delivered</v>
      </c>
      <c r="J7537" s="8" t="n">
        <f aca="false">INDEX(Products!$E:$E,MATCH(C7537,Products!$A:$A,0))</f>
        <v>603.86</v>
      </c>
      <c r="K7537" s="8" t="n">
        <f aca="false">D7537*J7537</f>
        <v>603.86</v>
      </c>
    </row>
    <row r="7538" customFormat="false" ht="15" hidden="false" customHeight="false" outlineLevel="0" collapsed="false">
      <c r="A7538" s="0" t="s">
        <v>15306</v>
      </c>
      <c r="B7538" s="0" t="s">
        <v>6489</v>
      </c>
      <c r="C7538" s="0" t="s">
        <v>9198</v>
      </c>
      <c r="D7538" s="0" t="n">
        <v>1</v>
      </c>
      <c r="E7538" s="8" t="n">
        <v>200</v>
      </c>
      <c r="F7538" s="0" t="n">
        <v>0</v>
      </c>
      <c r="G7538" s="8" t="n">
        <v>200</v>
      </c>
      <c r="H7538" s="0" t="str">
        <f aca="false">INDEX(Products!$C:$C,MATCH(C7538,Products!$A:$A,0))</f>
        <v>Beauty &amp; Personal Care</v>
      </c>
      <c r="I7538" s="0" t="str">
        <f aca="false">INDEX(Orders!$D:$D,MATCH(B7538,Orders!$A:$A,0))</f>
        <v>Delivered</v>
      </c>
      <c r="J7538" s="8" t="n">
        <f aca="false">INDEX(Products!$E:$E,MATCH(C7538,Products!$A:$A,0))</f>
        <v>117.01</v>
      </c>
      <c r="K7538" s="8" t="n">
        <f aca="false">D7538*J7538</f>
        <v>117.01</v>
      </c>
    </row>
    <row r="7539" customFormat="false" ht="15" hidden="false" customHeight="false" outlineLevel="0" collapsed="false">
      <c r="A7539" s="0" t="s">
        <v>15307</v>
      </c>
      <c r="B7539" s="0" t="s">
        <v>6490</v>
      </c>
      <c r="C7539" s="0" t="s">
        <v>7712</v>
      </c>
      <c r="D7539" s="0" t="n">
        <v>1</v>
      </c>
      <c r="E7539" s="8" t="n">
        <v>7739</v>
      </c>
      <c r="F7539" s="0" t="n">
        <v>15</v>
      </c>
      <c r="G7539" s="8" t="n">
        <v>6578.15</v>
      </c>
      <c r="H7539" s="0" t="str">
        <f aca="false">INDEX(Products!$C:$C,MATCH(C7539,Products!$A:$A,0))</f>
        <v>Electronics</v>
      </c>
      <c r="I7539" s="0" t="str">
        <f aca="false">INDEX(Orders!$D:$D,MATCH(B7539,Orders!$A:$A,0))</f>
        <v>Delivered</v>
      </c>
      <c r="J7539" s="8" t="n">
        <f aca="false">INDEX(Products!$E:$E,MATCH(C7539,Products!$A:$A,0))</f>
        <v>5718.71</v>
      </c>
      <c r="K7539" s="8" t="n">
        <f aca="false">D7539*J7539</f>
        <v>5718.71</v>
      </c>
    </row>
    <row r="7540" customFormat="false" ht="15" hidden="false" customHeight="false" outlineLevel="0" collapsed="false">
      <c r="A7540" s="0" t="s">
        <v>15308</v>
      </c>
      <c r="B7540" s="0" t="s">
        <v>6491</v>
      </c>
      <c r="C7540" s="0" t="s">
        <v>7865</v>
      </c>
      <c r="D7540" s="0" t="n">
        <v>1</v>
      </c>
      <c r="E7540" s="8" t="n">
        <v>2139</v>
      </c>
      <c r="F7540" s="0" t="n">
        <v>15</v>
      </c>
      <c r="G7540" s="8" t="n">
        <v>1818.15</v>
      </c>
      <c r="H7540" s="0" t="str">
        <f aca="false">INDEX(Products!$C:$C,MATCH(C7540,Products!$A:$A,0))</f>
        <v>Fashion</v>
      </c>
      <c r="I7540" s="0" t="str">
        <f aca="false">INDEX(Orders!$D:$D,MATCH(B7540,Orders!$A:$A,0))</f>
        <v>Delivered</v>
      </c>
      <c r="J7540" s="8" t="n">
        <f aca="false">INDEX(Products!$E:$E,MATCH(C7540,Products!$A:$A,0))</f>
        <v>1375.05</v>
      </c>
      <c r="K7540" s="8" t="n">
        <f aca="false">D7540*J7540</f>
        <v>1375.05</v>
      </c>
    </row>
    <row r="7541" customFormat="false" ht="15" hidden="false" customHeight="false" outlineLevel="0" collapsed="false">
      <c r="A7541" s="0" t="s">
        <v>15309</v>
      </c>
      <c r="B7541" s="0" t="s">
        <v>6491</v>
      </c>
      <c r="C7541" s="0" t="s">
        <v>7785</v>
      </c>
      <c r="D7541" s="0" t="n">
        <v>1</v>
      </c>
      <c r="E7541" s="8" t="n">
        <v>709</v>
      </c>
      <c r="F7541" s="0" t="n">
        <v>0</v>
      </c>
      <c r="G7541" s="8" t="n">
        <v>709</v>
      </c>
      <c r="H7541" s="0" t="str">
        <f aca="false">INDEX(Products!$C:$C,MATCH(C7541,Products!$A:$A,0))</f>
        <v>Grocery</v>
      </c>
      <c r="I7541" s="0" t="str">
        <f aca="false">INDEX(Orders!$D:$D,MATCH(B7541,Orders!$A:$A,0))</f>
        <v>Delivered</v>
      </c>
      <c r="J7541" s="8" t="n">
        <f aca="false">INDEX(Products!$E:$E,MATCH(C7541,Products!$A:$A,0))</f>
        <v>488.31</v>
      </c>
      <c r="K7541" s="8" t="n">
        <f aca="false">D7541*J7541</f>
        <v>488.31</v>
      </c>
    </row>
    <row r="7542" customFormat="false" ht="15" hidden="false" customHeight="false" outlineLevel="0" collapsed="false">
      <c r="A7542" s="0" t="s">
        <v>15310</v>
      </c>
      <c r="B7542" s="0" t="s">
        <v>6492</v>
      </c>
      <c r="C7542" s="0" t="s">
        <v>7916</v>
      </c>
      <c r="D7542" s="0" t="n">
        <v>3</v>
      </c>
      <c r="E7542" s="8" t="n">
        <v>2700</v>
      </c>
      <c r="F7542" s="0" t="n">
        <v>10</v>
      </c>
      <c r="G7542" s="8" t="n">
        <v>7290</v>
      </c>
      <c r="H7542" s="0" t="str">
        <f aca="false">INDEX(Products!$C:$C,MATCH(C7542,Products!$A:$A,0))</f>
        <v>Beauty &amp; Personal Care</v>
      </c>
      <c r="I7542" s="0" t="str">
        <f aca="false">INDEX(Orders!$D:$D,MATCH(B7542,Orders!$A:$A,0))</f>
        <v>Returned</v>
      </c>
      <c r="J7542" s="8" t="n">
        <f aca="false">INDEX(Products!$E:$E,MATCH(C7542,Products!$A:$A,0))</f>
        <v>1844.89</v>
      </c>
      <c r="K7542" s="8" t="n">
        <f aca="false">D7542*J7542</f>
        <v>5534.67</v>
      </c>
    </row>
    <row r="7543" customFormat="false" ht="15" hidden="false" customHeight="false" outlineLevel="0" collapsed="false">
      <c r="A7543" s="0" t="s">
        <v>15311</v>
      </c>
      <c r="B7543" s="0" t="s">
        <v>6494</v>
      </c>
      <c r="C7543" s="0" t="s">
        <v>8057</v>
      </c>
      <c r="D7543" s="0" t="n">
        <v>1</v>
      </c>
      <c r="E7543" s="8" t="n">
        <v>5310</v>
      </c>
      <c r="F7543" s="0" t="n">
        <v>0</v>
      </c>
      <c r="G7543" s="8" t="n">
        <v>5310</v>
      </c>
      <c r="H7543" s="0" t="str">
        <f aca="false">INDEX(Products!$C:$C,MATCH(C7543,Products!$A:$A,0))</f>
        <v>Sports &amp; Fitness</v>
      </c>
      <c r="I7543" s="0" t="str">
        <f aca="false">INDEX(Orders!$D:$D,MATCH(B7543,Orders!$A:$A,0))</f>
        <v>Delivered</v>
      </c>
      <c r="J7543" s="8" t="n">
        <f aca="false">INDEX(Products!$E:$E,MATCH(C7543,Products!$A:$A,0))</f>
        <v>3979.51</v>
      </c>
      <c r="K7543" s="8" t="n">
        <f aca="false">D7543*J7543</f>
        <v>3979.51</v>
      </c>
    </row>
    <row r="7544" customFormat="false" ht="15" hidden="false" customHeight="false" outlineLevel="0" collapsed="false">
      <c r="A7544" s="0" t="s">
        <v>15312</v>
      </c>
      <c r="B7544" s="0" t="s">
        <v>6494</v>
      </c>
      <c r="C7544" s="0" t="s">
        <v>7839</v>
      </c>
      <c r="D7544" s="0" t="n">
        <v>1</v>
      </c>
      <c r="E7544" s="8" t="n">
        <v>9969</v>
      </c>
      <c r="F7544" s="0" t="n">
        <v>0</v>
      </c>
      <c r="G7544" s="8" t="n">
        <v>9969</v>
      </c>
      <c r="H7544" s="0" t="str">
        <f aca="false">INDEX(Products!$C:$C,MATCH(C7544,Products!$A:$A,0))</f>
        <v>Home &amp; Kitchen</v>
      </c>
      <c r="I7544" s="0" t="str">
        <f aca="false">INDEX(Orders!$D:$D,MATCH(B7544,Orders!$A:$A,0))</f>
        <v>Delivered</v>
      </c>
      <c r="J7544" s="8" t="n">
        <f aca="false">INDEX(Products!$E:$E,MATCH(C7544,Products!$A:$A,0))</f>
        <v>5962.26</v>
      </c>
      <c r="K7544" s="8" t="n">
        <f aca="false">D7544*J7544</f>
        <v>5962.26</v>
      </c>
    </row>
    <row r="7545" customFormat="false" ht="15" hidden="false" customHeight="false" outlineLevel="0" collapsed="false">
      <c r="A7545" s="0" t="s">
        <v>15313</v>
      </c>
      <c r="B7545" s="0" t="s">
        <v>6494</v>
      </c>
      <c r="C7545" s="0" t="s">
        <v>8221</v>
      </c>
      <c r="D7545" s="0" t="n">
        <v>1</v>
      </c>
      <c r="E7545" s="8" t="n">
        <v>31819</v>
      </c>
      <c r="F7545" s="0" t="n">
        <v>15</v>
      </c>
      <c r="G7545" s="8" t="n">
        <v>27046.15</v>
      </c>
      <c r="H7545" s="0" t="str">
        <f aca="false">INDEX(Products!$C:$C,MATCH(C7545,Products!$A:$A,0))</f>
        <v>Furniture</v>
      </c>
      <c r="I7545" s="0" t="str">
        <f aca="false">INDEX(Orders!$D:$D,MATCH(B7545,Orders!$A:$A,0))</f>
        <v>Delivered</v>
      </c>
      <c r="J7545" s="8" t="n">
        <f aca="false">INDEX(Products!$E:$E,MATCH(C7545,Products!$A:$A,0))</f>
        <v>17577.81</v>
      </c>
      <c r="K7545" s="8" t="n">
        <f aca="false">D7545*J7545</f>
        <v>17577.81</v>
      </c>
    </row>
    <row r="7546" customFormat="false" ht="15" hidden="false" customHeight="false" outlineLevel="0" collapsed="false">
      <c r="A7546" s="0" t="s">
        <v>15314</v>
      </c>
      <c r="B7546" s="0" t="s">
        <v>6495</v>
      </c>
      <c r="C7546" s="0" t="s">
        <v>7727</v>
      </c>
      <c r="D7546" s="0" t="n">
        <v>1</v>
      </c>
      <c r="E7546" s="8" t="n">
        <v>2379</v>
      </c>
      <c r="F7546" s="0" t="n">
        <v>15</v>
      </c>
      <c r="G7546" s="8" t="n">
        <v>2022.15</v>
      </c>
      <c r="H7546" s="0" t="str">
        <f aca="false">INDEX(Products!$C:$C,MATCH(C7546,Products!$A:$A,0))</f>
        <v>Fashion</v>
      </c>
      <c r="I7546" s="0" t="str">
        <f aca="false">INDEX(Orders!$D:$D,MATCH(B7546,Orders!$A:$A,0))</f>
        <v>Cancelled</v>
      </c>
      <c r="J7546" s="8" t="n">
        <f aca="false">INDEX(Products!$E:$E,MATCH(C7546,Products!$A:$A,0))</f>
        <v>1774.91</v>
      </c>
      <c r="K7546" s="8" t="n">
        <f aca="false">D7546*J7546</f>
        <v>1774.91</v>
      </c>
    </row>
    <row r="7547" customFormat="false" ht="15" hidden="false" customHeight="false" outlineLevel="0" collapsed="false">
      <c r="A7547" s="0" t="s">
        <v>15315</v>
      </c>
      <c r="B7547" s="0" t="s">
        <v>6495</v>
      </c>
      <c r="C7547" s="0" t="s">
        <v>7771</v>
      </c>
      <c r="D7547" s="0" t="n">
        <v>2</v>
      </c>
      <c r="E7547" s="8" t="n">
        <v>3619</v>
      </c>
      <c r="F7547" s="0" t="n">
        <v>5</v>
      </c>
      <c r="G7547" s="8" t="n">
        <v>6876.1</v>
      </c>
      <c r="H7547" s="0" t="str">
        <f aca="false">INDEX(Products!$C:$C,MATCH(C7547,Products!$A:$A,0))</f>
        <v>Fashion</v>
      </c>
      <c r="I7547" s="0" t="str">
        <f aca="false">INDEX(Orders!$D:$D,MATCH(B7547,Orders!$A:$A,0))</f>
        <v>Cancelled</v>
      </c>
      <c r="J7547" s="8" t="n">
        <f aca="false">INDEX(Products!$E:$E,MATCH(C7547,Products!$A:$A,0))</f>
        <v>2299.95</v>
      </c>
      <c r="K7547" s="8" t="n">
        <f aca="false">D7547*J7547</f>
        <v>4599.9</v>
      </c>
    </row>
    <row r="7548" customFormat="false" ht="15" hidden="false" customHeight="false" outlineLevel="0" collapsed="false">
      <c r="A7548" s="0" t="s">
        <v>15316</v>
      </c>
      <c r="B7548" s="0" t="s">
        <v>6496</v>
      </c>
      <c r="C7548" s="0" t="s">
        <v>7703</v>
      </c>
      <c r="D7548" s="0" t="n">
        <v>1</v>
      </c>
      <c r="E7548" s="8" t="n">
        <v>14499</v>
      </c>
      <c r="F7548" s="0" t="n">
        <v>10</v>
      </c>
      <c r="G7548" s="8" t="n">
        <v>13049.1</v>
      </c>
      <c r="H7548" s="0" t="str">
        <f aca="false">INDEX(Products!$C:$C,MATCH(C7548,Products!$A:$A,0))</f>
        <v>Electronics</v>
      </c>
      <c r="I7548" s="0" t="str">
        <f aca="false">INDEX(Orders!$D:$D,MATCH(B7548,Orders!$A:$A,0))</f>
        <v>Delivered</v>
      </c>
      <c r="J7548" s="8" t="n">
        <f aca="false">INDEX(Products!$E:$E,MATCH(C7548,Products!$A:$A,0))</f>
        <v>10624.25</v>
      </c>
      <c r="K7548" s="8" t="n">
        <f aca="false">D7548*J7548</f>
        <v>10624.25</v>
      </c>
    </row>
    <row r="7549" customFormat="false" ht="15" hidden="false" customHeight="false" outlineLevel="0" collapsed="false">
      <c r="A7549" s="0" t="s">
        <v>15317</v>
      </c>
      <c r="B7549" s="0" t="s">
        <v>6499</v>
      </c>
      <c r="C7549" s="0" t="s">
        <v>7705</v>
      </c>
      <c r="D7549" s="0" t="n">
        <v>1</v>
      </c>
      <c r="E7549" s="8" t="n">
        <v>2409</v>
      </c>
      <c r="F7549" s="0" t="n">
        <v>20</v>
      </c>
      <c r="G7549" s="8" t="n">
        <v>1927.2</v>
      </c>
      <c r="H7549" s="0" t="str">
        <f aca="false">INDEX(Products!$C:$C,MATCH(C7549,Products!$A:$A,0))</f>
        <v>Fashion</v>
      </c>
      <c r="I7549" s="0" t="str">
        <f aca="false">INDEX(Orders!$D:$D,MATCH(B7549,Orders!$A:$A,0))</f>
        <v>Returned</v>
      </c>
      <c r="J7549" s="8" t="n">
        <f aca="false">INDEX(Products!$E:$E,MATCH(C7549,Products!$A:$A,0))</f>
        <v>1619.11</v>
      </c>
      <c r="K7549" s="8" t="n">
        <f aca="false">D7549*J7549</f>
        <v>1619.11</v>
      </c>
    </row>
    <row r="7550" customFormat="false" ht="15" hidden="false" customHeight="false" outlineLevel="0" collapsed="false">
      <c r="A7550" s="0" t="s">
        <v>15318</v>
      </c>
      <c r="B7550" s="0" t="s">
        <v>6499</v>
      </c>
      <c r="C7550" s="0" t="s">
        <v>7884</v>
      </c>
      <c r="D7550" s="0" t="n">
        <v>1</v>
      </c>
      <c r="E7550" s="8" t="n">
        <v>560</v>
      </c>
      <c r="F7550" s="0" t="n">
        <v>30</v>
      </c>
      <c r="G7550" s="8" t="n">
        <v>392</v>
      </c>
      <c r="H7550" s="0" t="str">
        <f aca="false">INDEX(Products!$C:$C,MATCH(C7550,Products!$A:$A,0))</f>
        <v>Fashion</v>
      </c>
      <c r="I7550" s="0" t="str">
        <f aca="false">INDEX(Orders!$D:$D,MATCH(B7550,Orders!$A:$A,0))</f>
        <v>Returned</v>
      </c>
      <c r="J7550" s="8" t="n">
        <f aca="false">INDEX(Products!$E:$E,MATCH(C7550,Products!$A:$A,0))</f>
        <v>349.88</v>
      </c>
      <c r="K7550" s="8" t="n">
        <f aca="false">D7550*J7550</f>
        <v>349.88</v>
      </c>
    </row>
    <row r="7551" customFormat="false" ht="15" hidden="false" customHeight="false" outlineLevel="0" collapsed="false">
      <c r="A7551" s="0" t="s">
        <v>15319</v>
      </c>
      <c r="B7551" s="0" t="s">
        <v>6499</v>
      </c>
      <c r="C7551" s="0" t="s">
        <v>7916</v>
      </c>
      <c r="D7551" s="0" t="n">
        <v>1</v>
      </c>
      <c r="E7551" s="8" t="n">
        <v>2700</v>
      </c>
      <c r="F7551" s="0" t="n">
        <v>10</v>
      </c>
      <c r="G7551" s="8" t="n">
        <v>2430</v>
      </c>
      <c r="H7551" s="0" t="str">
        <f aca="false">INDEX(Products!$C:$C,MATCH(C7551,Products!$A:$A,0))</f>
        <v>Beauty &amp; Personal Care</v>
      </c>
      <c r="I7551" s="0" t="str">
        <f aca="false">INDEX(Orders!$D:$D,MATCH(B7551,Orders!$A:$A,0))</f>
        <v>Returned</v>
      </c>
      <c r="J7551" s="8" t="n">
        <f aca="false">INDEX(Products!$E:$E,MATCH(C7551,Products!$A:$A,0))</f>
        <v>1844.89</v>
      </c>
      <c r="K7551" s="8" t="n">
        <f aca="false">D7551*J7551</f>
        <v>1844.89</v>
      </c>
    </row>
    <row r="7552" customFormat="false" ht="15" hidden="false" customHeight="false" outlineLevel="0" collapsed="false">
      <c r="A7552" s="0" t="s">
        <v>15320</v>
      </c>
      <c r="B7552" s="0" t="s">
        <v>6501</v>
      </c>
      <c r="C7552" s="0" t="s">
        <v>7980</v>
      </c>
      <c r="D7552" s="0" t="n">
        <v>1</v>
      </c>
      <c r="E7552" s="8" t="n">
        <v>42589</v>
      </c>
      <c r="F7552" s="0" t="n">
        <v>0</v>
      </c>
      <c r="G7552" s="8" t="n">
        <v>42589</v>
      </c>
      <c r="H7552" s="0" t="str">
        <f aca="false">INDEX(Products!$C:$C,MATCH(C7552,Products!$A:$A,0))</f>
        <v>Electronics</v>
      </c>
      <c r="I7552" s="0" t="str">
        <f aca="false">INDEX(Orders!$D:$D,MATCH(B7552,Orders!$A:$A,0))</f>
        <v>Returned</v>
      </c>
      <c r="J7552" s="8" t="n">
        <f aca="false">INDEX(Products!$E:$E,MATCH(C7552,Products!$A:$A,0))</f>
        <v>28890.12</v>
      </c>
      <c r="K7552" s="8" t="n">
        <f aca="false">D7552*J7552</f>
        <v>28890.12</v>
      </c>
    </row>
    <row r="7553" customFormat="false" ht="15" hidden="false" customHeight="false" outlineLevel="0" collapsed="false">
      <c r="A7553" s="0" t="s">
        <v>15321</v>
      </c>
      <c r="B7553" s="0" t="s">
        <v>6501</v>
      </c>
      <c r="C7553" s="0" t="s">
        <v>8083</v>
      </c>
      <c r="D7553" s="0" t="n">
        <v>1</v>
      </c>
      <c r="E7553" s="8" t="n">
        <v>1749</v>
      </c>
      <c r="F7553" s="0" t="n">
        <v>10</v>
      </c>
      <c r="G7553" s="8" t="n">
        <v>1574.1</v>
      </c>
      <c r="H7553" s="0" t="str">
        <f aca="false">INDEX(Products!$C:$C,MATCH(C7553,Products!$A:$A,0))</f>
        <v>Fashion</v>
      </c>
      <c r="I7553" s="0" t="str">
        <f aca="false">INDEX(Orders!$D:$D,MATCH(B7553,Orders!$A:$A,0))</f>
        <v>Returned</v>
      </c>
      <c r="J7553" s="8" t="n">
        <f aca="false">INDEX(Products!$E:$E,MATCH(C7553,Products!$A:$A,0))</f>
        <v>1085.41</v>
      </c>
      <c r="K7553" s="8" t="n">
        <f aca="false">D7553*J7553</f>
        <v>1085.41</v>
      </c>
    </row>
    <row r="7554" customFormat="false" ht="15" hidden="false" customHeight="false" outlineLevel="0" collapsed="false">
      <c r="A7554" s="0" t="s">
        <v>15322</v>
      </c>
      <c r="B7554" s="0" t="s">
        <v>6502</v>
      </c>
      <c r="C7554" s="0" t="s">
        <v>7771</v>
      </c>
      <c r="D7554" s="0" t="n">
        <v>1</v>
      </c>
      <c r="E7554" s="8" t="n">
        <v>3619</v>
      </c>
      <c r="F7554" s="0" t="n">
        <v>0</v>
      </c>
      <c r="G7554" s="8" t="n">
        <v>3619</v>
      </c>
      <c r="H7554" s="0" t="str">
        <f aca="false">INDEX(Products!$C:$C,MATCH(C7554,Products!$A:$A,0))</f>
        <v>Fashion</v>
      </c>
      <c r="I7554" s="0" t="str">
        <f aca="false">INDEX(Orders!$D:$D,MATCH(B7554,Orders!$A:$A,0))</f>
        <v>Delivered</v>
      </c>
      <c r="J7554" s="8" t="n">
        <f aca="false">INDEX(Products!$E:$E,MATCH(C7554,Products!$A:$A,0))</f>
        <v>2299.95</v>
      </c>
      <c r="K7554" s="8" t="n">
        <f aca="false">D7554*J7554</f>
        <v>2299.95</v>
      </c>
    </row>
    <row r="7555" customFormat="false" ht="15" hidden="false" customHeight="false" outlineLevel="0" collapsed="false">
      <c r="A7555" s="0" t="s">
        <v>15323</v>
      </c>
      <c r="B7555" s="0" t="s">
        <v>6502</v>
      </c>
      <c r="C7555" s="0" t="s">
        <v>7642</v>
      </c>
      <c r="D7555" s="0" t="n">
        <v>1</v>
      </c>
      <c r="E7555" s="8" t="n">
        <v>15499</v>
      </c>
      <c r="F7555" s="0" t="n">
        <v>0</v>
      </c>
      <c r="G7555" s="8" t="n">
        <v>15499</v>
      </c>
      <c r="H7555" s="0" t="str">
        <f aca="false">INDEX(Products!$C:$C,MATCH(C7555,Products!$A:$A,0))</f>
        <v>Electronics</v>
      </c>
      <c r="I7555" s="0" t="str">
        <f aca="false">INDEX(Orders!$D:$D,MATCH(B7555,Orders!$A:$A,0))</f>
        <v>Delivered</v>
      </c>
      <c r="J7555" s="8" t="n">
        <f aca="false">INDEX(Products!$E:$E,MATCH(C7555,Products!$A:$A,0))</f>
        <v>11174.87</v>
      </c>
      <c r="K7555" s="8" t="n">
        <f aca="false">D7555*J7555</f>
        <v>11174.87</v>
      </c>
    </row>
    <row r="7556" customFormat="false" ht="15" hidden="false" customHeight="false" outlineLevel="0" collapsed="false">
      <c r="A7556" s="0" t="s">
        <v>15324</v>
      </c>
      <c r="B7556" s="0" t="s">
        <v>6503</v>
      </c>
      <c r="C7556" s="0" t="s">
        <v>7963</v>
      </c>
      <c r="D7556" s="0" t="n">
        <v>1</v>
      </c>
      <c r="E7556" s="8" t="n">
        <v>1509</v>
      </c>
      <c r="F7556" s="0" t="n">
        <v>5</v>
      </c>
      <c r="G7556" s="8" t="n">
        <v>1433.55</v>
      </c>
      <c r="H7556" s="0" t="str">
        <f aca="false">INDEX(Products!$C:$C,MATCH(C7556,Products!$A:$A,0))</f>
        <v>Books</v>
      </c>
      <c r="I7556" s="0" t="str">
        <f aca="false">INDEX(Orders!$D:$D,MATCH(B7556,Orders!$A:$A,0))</f>
        <v>Delivered</v>
      </c>
      <c r="J7556" s="8" t="n">
        <f aca="false">INDEX(Products!$E:$E,MATCH(C7556,Products!$A:$A,0))</f>
        <v>849.27</v>
      </c>
      <c r="K7556" s="8" t="n">
        <f aca="false">D7556*J7556</f>
        <v>849.27</v>
      </c>
    </row>
    <row r="7557" customFormat="false" ht="15" hidden="false" customHeight="false" outlineLevel="0" collapsed="false">
      <c r="A7557" s="0" t="s">
        <v>15325</v>
      </c>
      <c r="B7557" s="0" t="s">
        <v>6504</v>
      </c>
      <c r="C7557" s="0" t="s">
        <v>8127</v>
      </c>
      <c r="D7557" s="0" t="n">
        <v>1</v>
      </c>
      <c r="E7557" s="8" t="n">
        <v>1239</v>
      </c>
      <c r="F7557" s="0" t="n">
        <v>5</v>
      </c>
      <c r="G7557" s="8" t="n">
        <v>1177.05</v>
      </c>
      <c r="H7557" s="0" t="str">
        <f aca="false">INDEX(Products!$C:$C,MATCH(C7557,Products!$A:$A,0))</f>
        <v>Sports &amp; Fitness</v>
      </c>
      <c r="I7557" s="0" t="str">
        <f aca="false">INDEX(Orders!$D:$D,MATCH(B7557,Orders!$A:$A,0))</f>
        <v>Cancelled</v>
      </c>
      <c r="J7557" s="8" t="n">
        <f aca="false">INDEX(Products!$E:$E,MATCH(C7557,Products!$A:$A,0))</f>
        <v>686.19</v>
      </c>
      <c r="K7557" s="8" t="n">
        <f aca="false">D7557*J7557</f>
        <v>686.19</v>
      </c>
    </row>
    <row r="7558" customFormat="false" ht="15" hidden="false" customHeight="false" outlineLevel="0" collapsed="false">
      <c r="A7558" s="0" t="s">
        <v>15326</v>
      </c>
      <c r="B7558" s="0" t="s">
        <v>6504</v>
      </c>
      <c r="C7558" s="0" t="s">
        <v>7731</v>
      </c>
      <c r="D7558" s="0" t="n">
        <v>1</v>
      </c>
      <c r="E7558" s="8" t="n">
        <v>20750</v>
      </c>
      <c r="F7558" s="0" t="n">
        <v>0</v>
      </c>
      <c r="G7558" s="8" t="n">
        <v>20750</v>
      </c>
      <c r="H7558" s="0" t="str">
        <f aca="false">INDEX(Products!$C:$C,MATCH(C7558,Products!$A:$A,0))</f>
        <v>Electronics</v>
      </c>
      <c r="I7558" s="0" t="str">
        <f aca="false">INDEX(Orders!$D:$D,MATCH(B7558,Orders!$A:$A,0))</f>
        <v>Cancelled</v>
      </c>
      <c r="J7558" s="8" t="n">
        <f aca="false">INDEX(Products!$E:$E,MATCH(C7558,Products!$A:$A,0))</f>
        <v>12173.79</v>
      </c>
      <c r="K7558" s="8" t="n">
        <f aca="false">D7558*J7558</f>
        <v>12173.79</v>
      </c>
    </row>
    <row r="7559" customFormat="false" ht="15" hidden="false" customHeight="false" outlineLevel="0" collapsed="false">
      <c r="A7559" s="0" t="s">
        <v>15327</v>
      </c>
      <c r="B7559" s="0" t="s">
        <v>6504</v>
      </c>
      <c r="C7559" s="0" t="s">
        <v>7961</v>
      </c>
      <c r="D7559" s="0" t="n">
        <v>1</v>
      </c>
      <c r="E7559" s="8" t="n">
        <v>7140</v>
      </c>
      <c r="F7559" s="0" t="n">
        <v>0</v>
      </c>
      <c r="G7559" s="8" t="n">
        <v>7140</v>
      </c>
      <c r="H7559" s="0" t="str">
        <f aca="false">INDEX(Products!$C:$C,MATCH(C7559,Products!$A:$A,0))</f>
        <v>Mobiles &amp; Accessories</v>
      </c>
      <c r="I7559" s="0" t="str">
        <f aca="false">INDEX(Orders!$D:$D,MATCH(B7559,Orders!$A:$A,0))</f>
        <v>Cancelled</v>
      </c>
      <c r="J7559" s="8" t="n">
        <f aca="false">INDEX(Products!$E:$E,MATCH(C7559,Products!$A:$A,0))</f>
        <v>4319.28</v>
      </c>
      <c r="K7559" s="8" t="n">
        <f aca="false">D7559*J7559</f>
        <v>4319.28</v>
      </c>
    </row>
    <row r="7560" customFormat="false" ht="15" hidden="false" customHeight="false" outlineLevel="0" collapsed="false">
      <c r="A7560" s="0" t="s">
        <v>15328</v>
      </c>
      <c r="B7560" s="0" t="s">
        <v>6506</v>
      </c>
      <c r="C7560" s="0" t="s">
        <v>7630</v>
      </c>
      <c r="D7560" s="0" t="n">
        <v>1</v>
      </c>
      <c r="E7560" s="8" t="n">
        <v>74379</v>
      </c>
      <c r="F7560" s="0" t="n">
        <v>15</v>
      </c>
      <c r="G7560" s="8" t="n">
        <v>63222.15</v>
      </c>
      <c r="H7560" s="0" t="str">
        <f aca="false">INDEX(Products!$C:$C,MATCH(C7560,Products!$A:$A,0))</f>
        <v>Mobiles &amp; Accessories</v>
      </c>
      <c r="I7560" s="0" t="str">
        <f aca="false">INDEX(Orders!$D:$D,MATCH(B7560,Orders!$A:$A,0))</f>
        <v>Delivered</v>
      </c>
      <c r="J7560" s="8" t="n">
        <f aca="false">INDEX(Products!$E:$E,MATCH(C7560,Products!$A:$A,0))</f>
        <v>45257.88</v>
      </c>
      <c r="K7560" s="8" t="n">
        <f aca="false">D7560*J7560</f>
        <v>45257.88</v>
      </c>
    </row>
    <row r="7561" customFormat="false" ht="15" hidden="false" customHeight="false" outlineLevel="0" collapsed="false">
      <c r="A7561" s="0" t="s">
        <v>15329</v>
      </c>
      <c r="B7561" s="0" t="s">
        <v>6508</v>
      </c>
      <c r="C7561" s="0" t="s">
        <v>7707</v>
      </c>
      <c r="D7561" s="0" t="n">
        <v>3</v>
      </c>
      <c r="E7561" s="8" t="n">
        <v>3479</v>
      </c>
      <c r="F7561" s="0" t="n">
        <v>15</v>
      </c>
      <c r="G7561" s="8" t="n">
        <v>8871.45</v>
      </c>
      <c r="H7561" s="0" t="str">
        <f aca="false">INDEX(Products!$C:$C,MATCH(C7561,Products!$A:$A,0))</f>
        <v>Fashion</v>
      </c>
      <c r="I7561" s="0" t="str">
        <f aca="false">INDEX(Orders!$D:$D,MATCH(B7561,Orders!$A:$A,0))</f>
        <v>Delivered</v>
      </c>
      <c r="J7561" s="8" t="n">
        <f aca="false">INDEX(Products!$E:$E,MATCH(C7561,Products!$A:$A,0))</f>
        <v>1949.52</v>
      </c>
      <c r="K7561" s="8" t="n">
        <f aca="false">D7561*J7561</f>
        <v>5848.56</v>
      </c>
    </row>
    <row r="7562" customFormat="false" ht="15" hidden="false" customHeight="false" outlineLevel="0" collapsed="false">
      <c r="A7562" s="0" t="s">
        <v>15330</v>
      </c>
      <c r="B7562" s="0" t="s">
        <v>6510</v>
      </c>
      <c r="C7562" s="0" t="s">
        <v>8043</v>
      </c>
      <c r="D7562" s="0" t="n">
        <v>2</v>
      </c>
      <c r="E7562" s="8" t="n">
        <v>4009</v>
      </c>
      <c r="F7562" s="0" t="n">
        <v>30</v>
      </c>
      <c r="G7562" s="8" t="n">
        <v>5612.6</v>
      </c>
      <c r="H7562" s="0" t="str">
        <f aca="false">INDEX(Products!$C:$C,MATCH(C7562,Products!$A:$A,0))</f>
        <v>Sports &amp; Fitness</v>
      </c>
      <c r="I7562" s="0" t="str">
        <f aca="false">INDEX(Orders!$D:$D,MATCH(B7562,Orders!$A:$A,0))</f>
        <v>Delivered</v>
      </c>
      <c r="J7562" s="8" t="n">
        <f aca="false">INDEX(Products!$E:$E,MATCH(C7562,Products!$A:$A,0))</f>
        <v>2884.91</v>
      </c>
      <c r="K7562" s="8" t="n">
        <f aca="false">D7562*J7562</f>
        <v>5769.82</v>
      </c>
    </row>
    <row r="7563" customFormat="false" ht="15" hidden="false" customHeight="false" outlineLevel="0" collapsed="false">
      <c r="A7563" s="0" t="s">
        <v>15331</v>
      </c>
      <c r="B7563" s="0" t="s">
        <v>6512</v>
      </c>
      <c r="C7563" s="0" t="s">
        <v>7599</v>
      </c>
      <c r="D7563" s="0" t="n">
        <v>1</v>
      </c>
      <c r="E7563" s="8" t="n">
        <v>4869</v>
      </c>
      <c r="F7563" s="0" t="n">
        <v>0</v>
      </c>
      <c r="G7563" s="8" t="n">
        <v>4869</v>
      </c>
      <c r="H7563" s="0" t="str">
        <f aca="false">INDEX(Products!$C:$C,MATCH(C7563,Products!$A:$A,0))</f>
        <v>Fashion</v>
      </c>
      <c r="I7563" s="0" t="str">
        <f aca="false">INDEX(Orders!$D:$D,MATCH(B7563,Orders!$A:$A,0))</f>
        <v>Cancelled</v>
      </c>
      <c r="J7563" s="8" t="n">
        <f aca="false">INDEX(Products!$E:$E,MATCH(C7563,Products!$A:$A,0))</f>
        <v>3494.47</v>
      </c>
      <c r="K7563" s="8" t="n">
        <f aca="false">D7563*J7563</f>
        <v>3494.47</v>
      </c>
    </row>
    <row r="7564" customFormat="false" ht="15" hidden="false" customHeight="false" outlineLevel="0" collapsed="false">
      <c r="A7564" s="0" t="s">
        <v>15332</v>
      </c>
      <c r="B7564" s="0" t="s">
        <v>6512</v>
      </c>
      <c r="C7564" s="0" t="s">
        <v>7648</v>
      </c>
      <c r="D7564" s="0" t="n">
        <v>1</v>
      </c>
      <c r="E7564" s="8" t="n">
        <v>2869</v>
      </c>
      <c r="F7564" s="0" t="n">
        <v>10</v>
      </c>
      <c r="G7564" s="8" t="n">
        <v>2582.1</v>
      </c>
      <c r="H7564" s="0" t="str">
        <f aca="false">INDEX(Products!$C:$C,MATCH(C7564,Products!$A:$A,0))</f>
        <v>Sports &amp; Fitness</v>
      </c>
      <c r="I7564" s="0" t="str">
        <f aca="false">INDEX(Orders!$D:$D,MATCH(B7564,Orders!$A:$A,0))</f>
        <v>Cancelled</v>
      </c>
      <c r="J7564" s="8" t="n">
        <f aca="false">INDEX(Products!$E:$E,MATCH(C7564,Products!$A:$A,0))</f>
        <v>1957.62</v>
      </c>
      <c r="K7564" s="8" t="n">
        <f aca="false">D7564*J7564</f>
        <v>1957.62</v>
      </c>
    </row>
    <row r="7565" customFormat="false" ht="15" hidden="false" customHeight="false" outlineLevel="0" collapsed="false">
      <c r="A7565" s="0" t="s">
        <v>15333</v>
      </c>
      <c r="B7565" s="0" t="s">
        <v>6512</v>
      </c>
      <c r="C7565" s="0" t="s">
        <v>8210</v>
      </c>
      <c r="D7565" s="0" t="n">
        <v>1</v>
      </c>
      <c r="E7565" s="8" t="n">
        <v>76990</v>
      </c>
      <c r="F7565" s="0" t="n">
        <v>20</v>
      </c>
      <c r="G7565" s="8" t="n">
        <v>61592</v>
      </c>
      <c r="H7565" s="0" t="str">
        <f aca="false">INDEX(Products!$C:$C,MATCH(C7565,Products!$A:$A,0))</f>
        <v>Mobiles &amp; Accessories</v>
      </c>
      <c r="I7565" s="0" t="str">
        <f aca="false">INDEX(Orders!$D:$D,MATCH(B7565,Orders!$A:$A,0))</f>
        <v>Cancelled</v>
      </c>
      <c r="J7565" s="8" t="n">
        <f aca="false">INDEX(Products!$E:$E,MATCH(C7565,Products!$A:$A,0))</f>
        <v>55934.16</v>
      </c>
      <c r="K7565" s="8" t="n">
        <f aca="false">D7565*J7565</f>
        <v>55934.16</v>
      </c>
    </row>
    <row r="7566" customFormat="false" ht="15" hidden="false" customHeight="false" outlineLevel="0" collapsed="false">
      <c r="A7566" s="0" t="s">
        <v>15334</v>
      </c>
      <c r="B7566" s="0" t="s">
        <v>6513</v>
      </c>
      <c r="C7566" s="0" t="s">
        <v>8021</v>
      </c>
      <c r="D7566" s="0" t="n">
        <v>1</v>
      </c>
      <c r="E7566" s="8" t="n">
        <v>509</v>
      </c>
      <c r="F7566" s="0" t="n">
        <v>5</v>
      </c>
      <c r="G7566" s="8" t="n">
        <v>483.55</v>
      </c>
      <c r="H7566" s="0" t="str">
        <f aca="false">INDEX(Products!$C:$C,MATCH(C7566,Products!$A:$A,0))</f>
        <v>Books</v>
      </c>
      <c r="I7566" s="0" t="str">
        <f aca="false">INDEX(Orders!$D:$D,MATCH(B7566,Orders!$A:$A,0))</f>
        <v>Delivered</v>
      </c>
      <c r="J7566" s="8" t="n">
        <f aca="false">INDEX(Products!$E:$E,MATCH(C7566,Products!$A:$A,0))</f>
        <v>283.91</v>
      </c>
      <c r="K7566" s="8" t="n">
        <f aca="false">D7566*J7566</f>
        <v>283.91</v>
      </c>
    </row>
    <row r="7567" customFormat="false" ht="15" hidden="false" customHeight="false" outlineLevel="0" collapsed="false">
      <c r="A7567" s="0" t="s">
        <v>15335</v>
      </c>
      <c r="B7567" s="0" t="s">
        <v>6514</v>
      </c>
      <c r="C7567" s="0" t="s">
        <v>7935</v>
      </c>
      <c r="D7567" s="0" t="n">
        <v>1</v>
      </c>
      <c r="E7567" s="8" t="n">
        <v>4799</v>
      </c>
      <c r="F7567" s="0" t="n">
        <v>0</v>
      </c>
      <c r="G7567" s="8" t="n">
        <v>4799</v>
      </c>
      <c r="H7567" s="0" t="str">
        <f aca="false">INDEX(Products!$C:$C,MATCH(C7567,Products!$A:$A,0))</f>
        <v>Furniture</v>
      </c>
      <c r="I7567" s="0" t="str">
        <f aca="false">INDEX(Orders!$D:$D,MATCH(B7567,Orders!$A:$A,0))</f>
        <v>Delivered</v>
      </c>
      <c r="J7567" s="8" t="n">
        <f aca="false">INDEX(Products!$E:$E,MATCH(C7567,Products!$A:$A,0))</f>
        <v>2917.01</v>
      </c>
      <c r="K7567" s="8" t="n">
        <f aca="false">D7567*J7567</f>
        <v>2917.01</v>
      </c>
    </row>
    <row r="7568" customFormat="false" ht="15" hidden="false" customHeight="false" outlineLevel="0" collapsed="false">
      <c r="A7568" s="0" t="s">
        <v>15336</v>
      </c>
      <c r="B7568" s="0" t="s">
        <v>6515</v>
      </c>
      <c r="C7568" s="0" t="s">
        <v>7688</v>
      </c>
      <c r="D7568" s="0" t="n">
        <v>1</v>
      </c>
      <c r="E7568" s="8" t="n">
        <v>3370</v>
      </c>
      <c r="F7568" s="0" t="n">
        <v>20</v>
      </c>
      <c r="G7568" s="8" t="n">
        <v>2696</v>
      </c>
      <c r="H7568" s="0" t="str">
        <f aca="false">INDEX(Products!$C:$C,MATCH(C7568,Products!$A:$A,0))</f>
        <v>Sports &amp; Fitness</v>
      </c>
      <c r="I7568" s="0" t="str">
        <f aca="false">INDEX(Orders!$D:$D,MATCH(B7568,Orders!$A:$A,0))</f>
        <v>Delivered</v>
      </c>
      <c r="J7568" s="8" t="n">
        <f aca="false">INDEX(Products!$E:$E,MATCH(C7568,Products!$A:$A,0))</f>
        <v>2101.83</v>
      </c>
      <c r="K7568" s="8" t="n">
        <f aca="false">D7568*J7568</f>
        <v>2101.83</v>
      </c>
    </row>
    <row r="7569" customFormat="false" ht="15" hidden="false" customHeight="false" outlineLevel="0" collapsed="false">
      <c r="A7569" s="0" t="s">
        <v>15337</v>
      </c>
      <c r="B7569" s="0" t="s">
        <v>6515</v>
      </c>
      <c r="C7569" s="0" t="s">
        <v>8215</v>
      </c>
      <c r="D7569" s="0" t="n">
        <v>1</v>
      </c>
      <c r="E7569" s="8" t="n">
        <v>9779</v>
      </c>
      <c r="F7569" s="0" t="n">
        <v>0</v>
      </c>
      <c r="G7569" s="8" t="n">
        <v>9779</v>
      </c>
      <c r="H7569" s="0" t="str">
        <f aca="false">INDEX(Products!$C:$C,MATCH(C7569,Products!$A:$A,0))</f>
        <v>Sports &amp; Fitness</v>
      </c>
      <c r="I7569" s="0" t="str">
        <f aca="false">INDEX(Orders!$D:$D,MATCH(B7569,Orders!$A:$A,0))</f>
        <v>Delivered</v>
      </c>
      <c r="J7569" s="8" t="n">
        <f aca="false">INDEX(Products!$E:$E,MATCH(C7569,Products!$A:$A,0))</f>
        <v>6391.57</v>
      </c>
      <c r="K7569" s="8" t="n">
        <f aca="false">D7569*J7569</f>
        <v>6391.57</v>
      </c>
    </row>
    <row r="7570" customFormat="false" ht="15" hidden="false" customHeight="false" outlineLevel="0" collapsed="false">
      <c r="A7570" s="0" t="s">
        <v>15338</v>
      </c>
      <c r="B7570" s="0" t="s">
        <v>6517</v>
      </c>
      <c r="C7570" s="0" t="s">
        <v>7846</v>
      </c>
      <c r="D7570" s="0" t="n">
        <v>1</v>
      </c>
      <c r="E7570" s="8" t="n">
        <v>34829</v>
      </c>
      <c r="F7570" s="0" t="n">
        <v>20</v>
      </c>
      <c r="G7570" s="8" t="n">
        <v>27863.2</v>
      </c>
      <c r="H7570" s="0" t="str">
        <f aca="false">INDEX(Products!$C:$C,MATCH(C7570,Products!$A:$A,0))</f>
        <v>Mobiles &amp; Accessories</v>
      </c>
      <c r="I7570" s="0" t="str">
        <f aca="false">INDEX(Orders!$D:$D,MATCH(B7570,Orders!$A:$A,0))</f>
        <v>Delivered</v>
      </c>
      <c r="J7570" s="8" t="n">
        <f aca="false">INDEX(Products!$E:$E,MATCH(C7570,Products!$A:$A,0))</f>
        <v>19331.44</v>
      </c>
      <c r="K7570" s="8" t="n">
        <f aca="false">D7570*J7570</f>
        <v>19331.44</v>
      </c>
    </row>
    <row r="7571" customFormat="false" ht="15" hidden="false" customHeight="false" outlineLevel="0" collapsed="false">
      <c r="A7571" s="0" t="s">
        <v>15339</v>
      </c>
      <c r="B7571" s="0" t="s">
        <v>6519</v>
      </c>
      <c r="C7571" s="0" t="s">
        <v>7678</v>
      </c>
      <c r="D7571" s="0" t="n">
        <v>1</v>
      </c>
      <c r="E7571" s="8" t="n">
        <v>9859</v>
      </c>
      <c r="F7571" s="0" t="n">
        <v>20</v>
      </c>
      <c r="G7571" s="8" t="n">
        <v>7887.2</v>
      </c>
      <c r="H7571" s="0" t="str">
        <f aca="false">INDEX(Products!$C:$C,MATCH(C7571,Products!$A:$A,0))</f>
        <v>Electronics</v>
      </c>
      <c r="I7571" s="0" t="str">
        <f aca="false">INDEX(Orders!$D:$D,MATCH(B7571,Orders!$A:$A,0))</f>
        <v>Delivered</v>
      </c>
      <c r="J7571" s="8" t="n">
        <f aca="false">INDEX(Products!$E:$E,MATCH(C7571,Products!$A:$A,0))</f>
        <v>6581.05</v>
      </c>
      <c r="K7571" s="8" t="n">
        <f aca="false">D7571*J7571</f>
        <v>6581.05</v>
      </c>
    </row>
    <row r="7572" customFormat="false" ht="15" hidden="false" customHeight="false" outlineLevel="0" collapsed="false">
      <c r="A7572" s="0" t="s">
        <v>15340</v>
      </c>
      <c r="B7572" s="0" t="s">
        <v>6519</v>
      </c>
      <c r="C7572" s="0" t="s">
        <v>7757</v>
      </c>
      <c r="D7572" s="0" t="n">
        <v>1</v>
      </c>
      <c r="E7572" s="8" t="n">
        <v>3679</v>
      </c>
      <c r="F7572" s="0" t="n">
        <v>0</v>
      </c>
      <c r="G7572" s="8" t="n">
        <v>3679</v>
      </c>
      <c r="H7572" s="0" t="str">
        <f aca="false">INDEX(Products!$C:$C,MATCH(C7572,Products!$A:$A,0))</f>
        <v>Fashion</v>
      </c>
      <c r="I7572" s="0" t="str">
        <f aca="false">INDEX(Orders!$D:$D,MATCH(B7572,Orders!$A:$A,0))</f>
        <v>Delivered</v>
      </c>
      <c r="J7572" s="8" t="n">
        <f aca="false">INDEX(Products!$E:$E,MATCH(C7572,Products!$A:$A,0))</f>
        <v>2029.6</v>
      </c>
      <c r="K7572" s="8" t="n">
        <f aca="false">D7572*J7572</f>
        <v>2029.6</v>
      </c>
    </row>
    <row r="7573" customFormat="false" ht="15" hidden="false" customHeight="false" outlineLevel="0" collapsed="false">
      <c r="A7573" s="0" t="s">
        <v>15341</v>
      </c>
      <c r="B7573" s="0" t="s">
        <v>6521</v>
      </c>
      <c r="C7573" s="0" t="s">
        <v>7609</v>
      </c>
      <c r="D7573" s="0" t="n">
        <v>1</v>
      </c>
      <c r="E7573" s="8" t="n">
        <v>35369</v>
      </c>
      <c r="F7573" s="0" t="n">
        <v>10</v>
      </c>
      <c r="G7573" s="8" t="n">
        <v>31832.1</v>
      </c>
      <c r="H7573" s="0" t="str">
        <f aca="false">INDEX(Products!$C:$C,MATCH(C7573,Products!$A:$A,0))</f>
        <v>Electronics</v>
      </c>
      <c r="I7573" s="0" t="str">
        <f aca="false">INDEX(Orders!$D:$D,MATCH(B7573,Orders!$A:$A,0))</f>
        <v>Delivered</v>
      </c>
      <c r="J7573" s="8" t="n">
        <f aca="false">INDEX(Products!$E:$E,MATCH(C7573,Products!$A:$A,0))</f>
        <v>24770.66</v>
      </c>
      <c r="K7573" s="8" t="n">
        <f aca="false">D7573*J7573</f>
        <v>24770.66</v>
      </c>
    </row>
    <row r="7574" customFormat="false" ht="15" hidden="false" customHeight="false" outlineLevel="0" collapsed="false">
      <c r="A7574" s="0" t="s">
        <v>15342</v>
      </c>
      <c r="B7574" s="0" t="s">
        <v>6521</v>
      </c>
      <c r="C7574" s="0" t="s">
        <v>7827</v>
      </c>
      <c r="D7574" s="0" t="n">
        <v>1</v>
      </c>
      <c r="E7574" s="8" t="n">
        <v>3359</v>
      </c>
      <c r="F7574" s="0" t="n">
        <v>15</v>
      </c>
      <c r="G7574" s="8" t="n">
        <v>2855.15</v>
      </c>
      <c r="H7574" s="0" t="str">
        <f aca="false">INDEX(Products!$C:$C,MATCH(C7574,Products!$A:$A,0))</f>
        <v>Home &amp; Kitchen</v>
      </c>
      <c r="I7574" s="0" t="str">
        <f aca="false">INDEX(Orders!$D:$D,MATCH(B7574,Orders!$A:$A,0))</f>
        <v>Delivered</v>
      </c>
      <c r="J7574" s="8" t="n">
        <f aca="false">INDEX(Products!$E:$E,MATCH(C7574,Products!$A:$A,0))</f>
        <v>1895.25</v>
      </c>
      <c r="K7574" s="8" t="n">
        <f aca="false">D7574*J7574</f>
        <v>1895.25</v>
      </c>
    </row>
    <row r="7575" customFormat="false" ht="15" hidden="false" customHeight="false" outlineLevel="0" collapsed="false">
      <c r="A7575" s="0" t="s">
        <v>15343</v>
      </c>
      <c r="B7575" s="0" t="s">
        <v>6521</v>
      </c>
      <c r="C7575" s="0" t="s">
        <v>8306</v>
      </c>
      <c r="D7575" s="0" t="n">
        <v>1</v>
      </c>
      <c r="E7575" s="8" t="n">
        <v>6549</v>
      </c>
      <c r="F7575" s="0" t="n">
        <v>0</v>
      </c>
      <c r="G7575" s="8" t="n">
        <v>6549</v>
      </c>
      <c r="H7575" s="0" t="str">
        <f aca="false">INDEX(Products!$C:$C,MATCH(C7575,Products!$A:$A,0))</f>
        <v>Home &amp; Kitchen</v>
      </c>
      <c r="I7575" s="0" t="str">
        <f aca="false">INDEX(Orders!$D:$D,MATCH(B7575,Orders!$A:$A,0))</f>
        <v>Delivered</v>
      </c>
      <c r="J7575" s="8" t="n">
        <f aca="false">INDEX(Products!$E:$E,MATCH(C7575,Products!$A:$A,0))</f>
        <v>3998.73</v>
      </c>
      <c r="K7575" s="8" t="n">
        <f aca="false">D7575*J7575</f>
        <v>3998.73</v>
      </c>
    </row>
    <row r="7576" customFormat="false" ht="15" hidden="false" customHeight="false" outlineLevel="0" collapsed="false">
      <c r="A7576" s="0" t="s">
        <v>15344</v>
      </c>
      <c r="B7576" s="0" t="s">
        <v>6523</v>
      </c>
      <c r="C7576" s="0" t="s">
        <v>7860</v>
      </c>
      <c r="D7576" s="0" t="n">
        <v>1</v>
      </c>
      <c r="E7576" s="8" t="n">
        <v>24399</v>
      </c>
      <c r="F7576" s="0" t="n">
        <v>10</v>
      </c>
      <c r="G7576" s="8" t="n">
        <v>21959.1</v>
      </c>
      <c r="H7576" s="0" t="str">
        <f aca="false">INDEX(Products!$C:$C,MATCH(C7576,Products!$A:$A,0))</f>
        <v>Mobiles &amp; Accessories</v>
      </c>
      <c r="I7576" s="0" t="str">
        <f aca="false">INDEX(Orders!$D:$D,MATCH(B7576,Orders!$A:$A,0))</f>
        <v>Delivered</v>
      </c>
      <c r="J7576" s="8" t="n">
        <f aca="false">INDEX(Products!$E:$E,MATCH(C7576,Products!$A:$A,0))</f>
        <v>14822.21</v>
      </c>
      <c r="K7576" s="8" t="n">
        <f aca="false">D7576*J7576</f>
        <v>14822.21</v>
      </c>
    </row>
    <row r="7577" customFormat="false" ht="15" hidden="false" customHeight="false" outlineLevel="0" collapsed="false">
      <c r="A7577" s="0" t="s">
        <v>15345</v>
      </c>
      <c r="B7577" s="0" t="s">
        <v>6524</v>
      </c>
      <c r="C7577" s="0" t="s">
        <v>7795</v>
      </c>
      <c r="D7577" s="0" t="n">
        <v>1</v>
      </c>
      <c r="E7577" s="8" t="n">
        <v>14009</v>
      </c>
      <c r="F7577" s="0" t="n">
        <v>20</v>
      </c>
      <c r="G7577" s="8" t="n">
        <v>11207.2</v>
      </c>
      <c r="H7577" s="0" t="str">
        <f aca="false">INDEX(Products!$C:$C,MATCH(C7577,Products!$A:$A,0))</f>
        <v>Electronics</v>
      </c>
      <c r="I7577" s="0" t="str">
        <f aca="false">INDEX(Orders!$D:$D,MATCH(B7577,Orders!$A:$A,0))</f>
        <v>Delivered</v>
      </c>
      <c r="J7577" s="8" t="n">
        <f aca="false">INDEX(Products!$E:$E,MATCH(C7577,Products!$A:$A,0))</f>
        <v>9706.62</v>
      </c>
      <c r="K7577" s="8" t="n">
        <f aca="false">D7577*J7577</f>
        <v>9706.62</v>
      </c>
    </row>
    <row r="7578" customFormat="false" ht="15" hidden="false" customHeight="false" outlineLevel="0" collapsed="false">
      <c r="A7578" s="0" t="s">
        <v>15346</v>
      </c>
      <c r="B7578" s="0" t="s">
        <v>6525</v>
      </c>
      <c r="C7578" s="0" t="s">
        <v>7811</v>
      </c>
      <c r="D7578" s="0" t="n">
        <v>1</v>
      </c>
      <c r="E7578" s="8" t="n">
        <v>36999</v>
      </c>
      <c r="F7578" s="0" t="n">
        <v>20</v>
      </c>
      <c r="G7578" s="8" t="n">
        <v>29599.2</v>
      </c>
      <c r="H7578" s="0" t="str">
        <f aca="false">INDEX(Products!$C:$C,MATCH(C7578,Products!$A:$A,0))</f>
        <v>Electronics</v>
      </c>
      <c r="I7578" s="0" t="str">
        <f aca="false">INDEX(Orders!$D:$D,MATCH(B7578,Orders!$A:$A,0))</f>
        <v>Delivered</v>
      </c>
      <c r="J7578" s="8" t="n">
        <f aca="false">INDEX(Products!$E:$E,MATCH(C7578,Products!$A:$A,0))</f>
        <v>21693.36</v>
      </c>
      <c r="K7578" s="8" t="n">
        <f aca="false">D7578*J7578</f>
        <v>21693.36</v>
      </c>
    </row>
    <row r="7579" customFormat="false" ht="15" hidden="false" customHeight="false" outlineLevel="0" collapsed="false">
      <c r="A7579" s="0" t="s">
        <v>15347</v>
      </c>
      <c r="B7579" s="0" t="s">
        <v>6525</v>
      </c>
      <c r="C7579" s="0" t="s">
        <v>7601</v>
      </c>
      <c r="D7579" s="0" t="n">
        <v>1</v>
      </c>
      <c r="E7579" s="8" t="n">
        <v>25819</v>
      </c>
      <c r="F7579" s="0" t="n">
        <v>10</v>
      </c>
      <c r="G7579" s="8" t="n">
        <v>23237.1</v>
      </c>
      <c r="H7579" s="0" t="str">
        <f aca="false">INDEX(Products!$C:$C,MATCH(C7579,Products!$A:$A,0))</f>
        <v>Furniture</v>
      </c>
      <c r="I7579" s="0" t="str">
        <f aca="false">INDEX(Orders!$D:$D,MATCH(B7579,Orders!$A:$A,0))</f>
        <v>Delivered</v>
      </c>
      <c r="J7579" s="8" t="n">
        <f aca="false">INDEX(Products!$E:$E,MATCH(C7579,Products!$A:$A,0))</f>
        <v>17102.88</v>
      </c>
      <c r="K7579" s="8" t="n">
        <f aca="false">D7579*J7579</f>
        <v>17102.88</v>
      </c>
    </row>
    <row r="7580" customFormat="false" ht="15" hidden="false" customHeight="false" outlineLevel="0" collapsed="false">
      <c r="A7580" s="0" t="s">
        <v>15348</v>
      </c>
      <c r="B7580" s="0" t="s">
        <v>6526</v>
      </c>
      <c r="C7580" s="0" t="s">
        <v>7818</v>
      </c>
      <c r="D7580" s="0" t="n">
        <v>1</v>
      </c>
      <c r="E7580" s="8" t="n">
        <v>23750</v>
      </c>
      <c r="F7580" s="0" t="n">
        <v>5</v>
      </c>
      <c r="G7580" s="8" t="n">
        <v>22562.5</v>
      </c>
      <c r="H7580" s="0" t="str">
        <f aca="false">INDEX(Products!$C:$C,MATCH(C7580,Products!$A:$A,0))</f>
        <v>Electronics</v>
      </c>
      <c r="I7580" s="0" t="str">
        <f aca="false">INDEX(Orders!$D:$D,MATCH(B7580,Orders!$A:$A,0))</f>
        <v>Delivered</v>
      </c>
      <c r="J7580" s="8" t="n">
        <f aca="false">INDEX(Products!$E:$E,MATCH(C7580,Products!$A:$A,0))</f>
        <v>15949.33</v>
      </c>
      <c r="K7580" s="8" t="n">
        <f aca="false">D7580*J7580</f>
        <v>15949.33</v>
      </c>
    </row>
    <row r="7581" customFormat="false" ht="15" hidden="false" customHeight="false" outlineLevel="0" collapsed="false">
      <c r="A7581" s="0" t="s">
        <v>15349</v>
      </c>
      <c r="B7581" s="0" t="s">
        <v>6527</v>
      </c>
      <c r="C7581" s="0" t="s">
        <v>7682</v>
      </c>
      <c r="D7581" s="0" t="n">
        <v>3</v>
      </c>
      <c r="E7581" s="8" t="n">
        <v>2049</v>
      </c>
      <c r="F7581" s="0" t="n">
        <v>10</v>
      </c>
      <c r="G7581" s="8" t="n">
        <v>5532.3</v>
      </c>
      <c r="H7581" s="0" t="str">
        <f aca="false">INDEX(Products!$C:$C,MATCH(C7581,Products!$A:$A,0))</f>
        <v>Fashion</v>
      </c>
      <c r="I7581" s="0" t="str">
        <f aca="false">INDEX(Orders!$D:$D,MATCH(B7581,Orders!$A:$A,0))</f>
        <v>Delivered</v>
      </c>
      <c r="J7581" s="8" t="n">
        <f aca="false">INDEX(Products!$E:$E,MATCH(C7581,Products!$A:$A,0))</f>
        <v>1504.28</v>
      </c>
      <c r="K7581" s="8" t="n">
        <f aca="false">D7581*J7581</f>
        <v>4512.84</v>
      </c>
    </row>
    <row r="7582" customFormat="false" ht="15" hidden="false" customHeight="false" outlineLevel="0" collapsed="false">
      <c r="A7582" s="0" t="s">
        <v>15350</v>
      </c>
      <c r="B7582" s="0" t="s">
        <v>6527</v>
      </c>
      <c r="C7582" s="0" t="s">
        <v>7653</v>
      </c>
      <c r="D7582" s="0" t="n">
        <v>1</v>
      </c>
      <c r="E7582" s="8" t="n">
        <v>450</v>
      </c>
      <c r="F7582" s="0" t="n">
        <v>10</v>
      </c>
      <c r="G7582" s="8" t="n">
        <v>405</v>
      </c>
      <c r="H7582" s="0" t="str">
        <f aca="false">INDEX(Products!$C:$C,MATCH(C7582,Products!$A:$A,0))</f>
        <v>Books</v>
      </c>
      <c r="I7582" s="0" t="str">
        <f aca="false">INDEX(Orders!$D:$D,MATCH(B7582,Orders!$A:$A,0))</f>
        <v>Delivered</v>
      </c>
      <c r="J7582" s="8" t="n">
        <f aca="false">INDEX(Products!$E:$E,MATCH(C7582,Products!$A:$A,0))</f>
        <v>303.74</v>
      </c>
      <c r="K7582" s="8" t="n">
        <f aca="false">D7582*J7582</f>
        <v>303.74</v>
      </c>
    </row>
    <row r="7583" customFormat="false" ht="15" hidden="false" customHeight="false" outlineLevel="0" collapsed="false">
      <c r="A7583" s="0" t="s">
        <v>15351</v>
      </c>
      <c r="B7583" s="0" t="s">
        <v>6527</v>
      </c>
      <c r="C7583" s="0" t="s">
        <v>8197</v>
      </c>
      <c r="D7583" s="0" t="n">
        <v>1</v>
      </c>
      <c r="E7583" s="8" t="n">
        <v>10919</v>
      </c>
      <c r="F7583" s="0" t="n">
        <v>0</v>
      </c>
      <c r="G7583" s="8" t="n">
        <v>10919</v>
      </c>
      <c r="H7583" s="0" t="str">
        <f aca="false">INDEX(Products!$C:$C,MATCH(C7583,Products!$A:$A,0))</f>
        <v>Home &amp; Kitchen</v>
      </c>
      <c r="I7583" s="0" t="str">
        <f aca="false">INDEX(Orders!$D:$D,MATCH(B7583,Orders!$A:$A,0))</f>
        <v>Delivered</v>
      </c>
      <c r="J7583" s="8" t="n">
        <f aca="false">INDEX(Products!$E:$E,MATCH(C7583,Products!$A:$A,0))</f>
        <v>6025.22</v>
      </c>
      <c r="K7583" s="8" t="n">
        <f aca="false">D7583*J7583</f>
        <v>6025.22</v>
      </c>
    </row>
    <row r="7584" customFormat="false" ht="15" hidden="false" customHeight="false" outlineLevel="0" collapsed="false">
      <c r="A7584" s="0" t="s">
        <v>15352</v>
      </c>
      <c r="B7584" s="0" t="s">
        <v>6528</v>
      </c>
      <c r="C7584" s="0" t="s">
        <v>7666</v>
      </c>
      <c r="D7584" s="0" t="n">
        <v>1</v>
      </c>
      <c r="E7584" s="8" t="n">
        <v>42709</v>
      </c>
      <c r="F7584" s="0" t="n">
        <v>15</v>
      </c>
      <c r="G7584" s="8" t="n">
        <v>36302.65</v>
      </c>
      <c r="H7584" s="0" t="str">
        <f aca="false">INDEX(Products!$C:$C,MATCH(C7584,Products!$A:$A,0))</f>
        <v>Electronics</v>
      </c>
      <c r="I7584" s="0" t="str">
        <f aca="false">INDEX(Orders!$D:$D,MATCH(B7584,Orders!$A:$A,0))</f>
        <v>Returned</v>
      </c>
      <c r="J7584" s="8" t="n">
        <f aca="false">INDEX(Products!$E:$E,MATCH(C7584,Products!$A:$A,0))</f>
        <v>27728.89</v>
      </c>
      <c r="K7584" s="8" t="n">
        <f aca="false">D7584*J7584</f>
        <v>27728.89</v>
      </c>
    </row>
    <row r="7585" customFormat="false" ht="15" hidden="false" customHeight="false" outlineLevel="0" collapsed="false">
      <c r="A7585" s="0" t="s">
        <v>15353</v>
      </c>
      <c r="B7585" s="0" t="s">
        <v>6529</v>
      </c>
      <c r="C7585" s="0" t="s">
        <v>7881</v>
      </c>
      <c r="D7585" s="0" t="n">
        <v>1</v>
      </c>
      <c r="E7585" s="8" t="n">
        <v>1029</v>
      </c>
      <c r="F7585" s="0" t="n">
        <v>10</v>
      </c>
      <c r="G7585" s="8" t="n">
        <v>926.1</v>
      </c>
      <c r="H7585" s="0" t="str">
        <f aca="false">INDEX(Products!$C:$C,MATCH(C7585,Products!$A:$A,0))</f>
        <v>Fashion</v>
      </c>
      <c r="I7585" s="0" t="str">
        <f aca="false">INDEX(Orders!$D:$D,MATCH(B7585,Orders!$A:$A,0))</f>
        <v>Delivered</v>
      </c>
      <c r="J7585" s="8" t="n">
        <f aca="false">INDEX(Products!$E:$E,MATCH(C7585,Products!$A:$A,0))</f>
        <v>763.09</v>
      </c>
      <c r="K7585" s="8" t="n">
        <f aca="false">D7585*J7585</f>
        <v>763.09</v>
      </c>
    </row>
    <row r="7586" customFormat="false" ht="15" hidden="false" customHeight="false" outlineLevel="0" collapsed="false">
      <c r="A7586" s="0" t="s">
        <v>15354</v>
      </c>
      <c r="B7586" s="0" t="s">
        <v>6529</v>
      </c>
      <c r="C7586" s="0" t="s">
        <v>8130</v>
      </c>
      <c r="D7586" s="0" t="n">
        <v>1</v>
      </c>
      <c r="E7586" s="8" t="n">
        <v>7929</v>
      </c>
      <c r="F7586" s="0" t="n">
        <v>10</v>
      </c>
      <c r="G7586" s="8" t="n">
        <v>7136.1</v>
      </c>
      <c r="H7586" s="0" t="str">
        <f aca="false">INDEX(Products!$C:$C,MATCH(C7586,Products!$A:$A,0))</f>
        <v>Home &amp; Kitchen</v>
      </c>
      <c r="I7586" s="0" t="str">
        <f aca="false">INDEX(Orders!$D:$D,MATCH(B7586,Orders!$A:$A,0))</f>
        <v>Delivered</v>
      </c>
      <c r="J7586" s="8" t="n">
        <f aca="false">INDEX(Products!$E:$E,MATCH(C7586,Products!$A:$A,0))</f>
        <v>4469.51</v>
      </c>
      <c r="K7586" s="8" t="n">
        <f aca="false">D7586*J7586</f>
        <v>4469.51</v>
      </c>
    </row>
    <row r="7587" customFormat="false" ht="15" hidden="false" customHeight="false" outlineLevel="0" collapsed="false">
      <c r="A7587" s="0" t="s">
        <v>15355</v>
      </c>
      <c r="B7587" s="0" t="s">
        <v>6529</v>
      </c>
      <c r="C7587" s="0" t="s">
        <v>7799</v>
      </c>
      <c r="D7587" s="0" t="n">
        <v>2</v>
      </c>
      <c r="E7587" s="8" t="n">
        <v>70349</v>
      </c>
      <c r="F7587" s="0" t="n">
        <v>10</v>
      </c>
      <c r="G7587" s="8" t="n">
        <v>126628.2</v>
      </c>
      <c r="H7587" s="0" t="str">
        <f aca="false">INDEX(Products!$C:$C,MATCH(C7587,Products!$A:$A,0))</f>
        <v>Mobiles &amp; Accessories</v>
      </c>
      <c r="I7587" s="0" t="str">
        <f aca="false">INDEX(Orders!$D:$D,MATCH(B7587,Orders!$A:$A,0))</f>
        <v>Delivered</v>
      </c>
      <c r="J7587" s="8" t="n">
        <f aca="false">INDEX(Products!$E:$E,MATCH(C7587,Products!$A:$A,0))</f>
        <v>45393.9</v>
      </c>
      <c r="K7587" s="8" t="n">
        <f aca="false">D7587*J7587</f>
        <v>90787.8</v>
      </c>
    </row>
    <row r="7588" customFormat="false" ht="15" hidden="false" customHeight="false" outlineLevel="0" collapsed="false">
      <c r="A7588" s="0" t="s">
        <v>15356</v>
      </c>
      <c r="B7588" s="0" t="s">
        <v>6531</v>
      </c>
      <c r="C7588" s="0" t="s">
        <v>8043</v>
      </c>
      <c r="D7588" s="0" t="n">
        <v>1</v>
      </c>
      <c r="E7588" s="8" t="n">
        <v>4009</v>
      </c>
      <c r="F7588" s="0" t="n">
        <v>0</v>
      </c>
      <c r="G7588" s="8" t="n">
        <v>4009</v>
      </c>
      <c r="H7588" s="0" t="str">
        <f aca="false">INDEX(Products!$C:$C,MATCH(C7588,Products!$A:$A,0))</f>
        <v>Sports &amp; Fitness</v>
      </c>
      <c r="I7588" s="0" t="str">
        <f aca="false">INDEX(Orders!$D:$D,MATCH(B7588,Orders!$A:$A,0))</f>
        <v>Returned</v>
      </c>
      <c r="J7588" s="8" t="n">
        <f aca="false">INDEX(Products!$E:$E,MATCH(C7588,Products!$A:$A,0))</f>
        <v>2884.91</v>
      </c>
      <c r="K7588" s="8" t="n">
        <f aca="false">D7588*J7588</f>
        <v>2884.91</v>
      </c>
    </row>
    <row r="7589" customFormat="false" ht="15" hidden="false" customHeight="false" outlineLevel="0" collapsed="false">
      <c r="A7589" s="0" t="s">
        <v>15357</v>
      </c>
      <c r="B7589" s="0" t="s">
        <v>6532</v>
      </c>
      <c r="C7589" s="0" t="s">
        <v>7987</v>
      </c>
      <c r="D7589" s="0" t="n">
        <v>1</v>
      </c>
      <c r="E7589" s="8" t="n">
        <v>4779</v>
      </c>
      <c r="F7589" s="0" t="n">
        <v>5</v>
      </c>
      <c r="G7589" s="8" t="n">
        <v>4540.05</v>
      </c>
      <c r="H7589" s="0" t="str">
        <f aca="false">INDEX(Products!$C:$C,MATCH(C7589,Products!$A:$A,0))</f>
        <v>Fashion</v>
      </c>
      <c r="I7589" s="0" t="str">
        <f aca="false">INDEX(Orders!$D:$D,MATCH(B7589,Orders!$A:$A,0))</f>
        <v>Delivered</v>
      </c>
      <c r="J7589" s="8" t="n">
        <f aca="false">INDEX(Products!$E:$E,MATCH(C7589,Products!$A:$A,0))</f>
        <v>3184.36</v>
      </c>
      <c r="K7589" s="8" t="n">
        <f aca="false">D7589*J7589</f>
        <v>3184.36</v>
      </c>
    </row>
    <row r="7590" customFormat="false" ht="15" hidden="false" customHeight="false" outlineLevel="0" collapsed="false">
      <c r="A7590" s="0" t="s">
        <v>15358</v>
      </c>
      <c r="B7590" s="0" t="s">
        <v>6533</v>
      </c>
      <c r="C7590" s="0" t="s">
        <v>7953</v>
      </c>
      <c r="D7590" s="0" t="n">
        <v>1</v>
      </c>
      <c r="E7590" s="8" t="n">
        <v>739</v>
      </c>
      <c r="F7590" s="0" t="n">
        <v>10</v>
      </c>
      <c r="G7590" s="8" t="n">
        <v>665.1</v>
      </c>
      <c r="H7590" s="0" t="str">
        <f aca="false">INDEX(Products!$C:$C,MATCH(C7590,Products!$A:$A,0))</f>
        <v>Beauty &amp; Personal Care</v>
      </c>
      <c r="I7590" s="0" t="str">
        <f aca="false">INDEX(Orders!$D:$D,MATCH(B7590,Orders!$A:$A,0))</f>
        <v>Cancelled</v>
      </c>
      <c r="J7590" s="8" t="n">
        <f aca="false">INDEX(Products!$E:$E,MATCH(C7590,Products!$A:$A,0))</f>
        <v>477.84</v>
      </c>
      <c r="K7590" s="8" t="n">
        <f aca="false">D7590*J7590</f>
        <v>477.84</v>
      </c>
    </row>
    <row r="7591" customFormat="false" ht="15" hidden="false" customHeight="false" outlineLevel="0" collapsed="false">
      <c r="A7591" s="0" t="s">
        <v>15359</v>
      </c>
      <c r="B7591" s="0" t="s">
        <v>6534</v>
      </c>
      <c r="C7591" s="0" t="s">
        <v>7659</v>
      </c>
      <c r="D7591" s="0" t="n">
        <v>3</v>
      </c>
      <c r="E7591" s="8" t="n">
        <v>2609</v>
      </c>
      <c r="F7591" s="0" t="n">
        <v>0</v>
      </c>
      <c r="G7591" s="8" t="n">
        <v>7827</v>
      </c>
      <c r="H7591" s="0" t="str">
        <f aca="false">INDEX(Products!$C:$C,MATCH(C7591,Products!$A:$A,0))</f>
        <v>Fashion</v>
      </c>
      <c r="I7591" s="0" t="str">
        <f aca="false">INDEX(Orders!$D:$D,MATCH(B7591,Orders!$A:$A,0))</f>
        <v>Delivered</v>
      </c>
      <c r="J7591" s="8" t="n">
        <f aca="false">INDEX(Products!$E:$E,MATCH(C7591,Products!$A:$A,0))</f>
        <v>1780.61</v>
      </c>
      <c r="K7591" s="8" t="n">
        <f aca="false">D7591*J7591</f>
        <v>5341.83</v>
      </c>
    </row>
    <row r="7592" customFormat="false" ht="15" hidden="false" customHeight="false" outlineLevel="0" collapsed="false">
      <c r="A7592" s="0" t="s">
        <v>15360</v>
      </c>
      <c r="B7592" s="0" t="s">
        <v>6535</v>
      </c>
      <c r="C7592" s="0" t="s">
        <v>7651</v>
      </c>
      <c r="D7592" s="0" t="n">
        <v>1</v>
      </c>
      <c r="E7592" s="8" t="n">
        <v>7439</v>
      </c>
      <c r="F7592" s="0" t="n">
        <v>5</v>
      </c>
      <c r="G7592" s="8" t="n">
        <v>7067.05</v>
      </c>
      <c r="H7592" s="0" t="str">
        <f aca="false">INDEX(Products!$C:$C,MATCH(C7592,Products!$A:$A,0))</f>
        <v>Mobiles &amp; Accessories</v>
      </c>
      <c r="I7592" s="0" t="str">
        <f aca="false">INDEX(Orders!$D:$D,MATCH(B7592,Orders!$A:$A,0))</f>
        <v>Delivered</v>
      </c>
      <c r="J7592" s="8" t="n">
        <f aca="false">INDEX(Products!$E:$E,MATCH(C7592,Products!$A:$A,0))</f>
        <v>4901.55</v>
      </c>
      <c r="K7592" s="8" t="n">
        <f aca="false">D7592*J7592</f>
        <v>4901.55</v>
      </c>
    </row>
    <row r="7593" customFormat="false" ht="15" hidden="false" customHeight="false" outlineLevel="0" collapsed="false">
      <c r="A7593" s="0" t="s">
        <v>15361</v>
      </c>
      <c r="B7593" s="0" t="s">
        <v>6535</v>
      </c>
      <c r="C7593" s="0" t="s">
        <v>7659</v>
      </c>
      <c r="D7593" s="0" t="n">
        <v>1</v>
      </c>
      <c r="E7593" s="8" t="n">
        <v>2609</v>
      </c>
      <c r="F7593" s="0" t="n">
        <v>0</v>
      </c>
      <c r="G7593" s="8" t="n">
        <v>2609</v>
      </c>
      <c r="H7593" s="0" t="str">
        <f aca="false">INDEX(Products!$C:$C,MATCH(C7593,Products!$A:$A,0))</f>
        <v>Fashion</v>
      </c>
      <c r="I7593" s="0" t="str">
        <f aca="false">INDEX(Orders!$D:$D,MATCH(B7593,Orders!$A:$A,0))</f>
        <v>Delivered</v>
      </c>
      <c r="J7593" s="8" t="n">
        <f aca="false">INDEX(Products!$E:$E,MATCH(C7593,Products!$A:$A,0))</f>
        <v>1780.61</v>
      </c>
      <c r="K7593" s="8" t="n">
        <f aca="false">D7593*J7593</f>
        <v>1780.61</v>
      </c>
    </row>
    <row r="7594" customFormat="false" ht="15" hidden="false" customHeight="false" outlineLevel="0" collapsed="false">
      <c r="A7594" s="0" t="s">
        <v>15362</v>
      </c>
      <c r="B7594" s="0" t="s">
        <v>6536</v>
      </c>
      <c r="C7594" s="0" t="s">
        <v>7829</v>
      </c>
      <c r="D7594" s="0" t="n">
        <v>1</v>
      </c>
      <c r="E7594" s="8" t="n">
        <v>3150</v>
      </c>
      <c r="F7594" s="0" t="n">
        <v>5</v>
      </c>
      <c r="G7594" s="8" t="n">
        <v>2992.5</v>
      </c>
      <c r="H7594" s="0" t="str">
        <f aca="false">INDEX(Products!$C:$C,MATCH(C7594,Products!$A:$A,0))</f>
        <v>Home &amp; Kitchen</v>
      </c>
      <c r="I7594" s="0" t="str">
        <f aca="false">INDEX(Orders!$D:$D,MATCH(B7594,Orders!$A:$A,0))</f>
        <v>Delivered</v>
      </c>
      <c r="J7594" s="8" t="n">
        <f aca="false">INDEX(Products!$E:$E,MATCH(C7594,Products!$A:$A,0))</f>
        <v>2285.31</v>
      </c>
      <c r="K7594" s="8" t="n">
        <f aca="false">D7594*J7594</f>
        <v>2285.31</v>
      </c>
    </row>
    <row r="7595" customFormat="false" ht="15" hidden="false" customHeight="false" outlineLevel="0" collapsed="false">
      <c r="A7595" s="0" t="s">
        <v>15363</v>
      </c>
      <c r="B7595" s="0" t="s">
        <v>6537</v>
      </c>
      <c r="C7595" s="0" t="s">
        <v>7873</v>
      </c>
      <c r="D7595" s="0" t="n">
        <v>1</v>
      </c>
      <c r="E7595" s="8" t="n">
        <v>14909</v>
      </c>
      <c r="F7595" s="0" t="n">
        <v>0</v>
      </c>
      <c r="G7595" s="8" t="n">
        <v>14909</v>
      </c>
      <c r="H7595" s="0" t="str">
        <f aca="false">INDEX(Products!$C:$C,MATCH(C7595,Products!$A:$A,0))</f>
        <v>Home &amp; Kitchen</v>
      </c>
      <c r="I7595" s="0" t="str">
        <f aca="false">INDEX(Orders!$D:$D,MATCH(B7595,Orders!$A:$A,0))</f>
        <v>Delivered</v>
      </c>
      <c r="J7595" s="8" t="n">
        <f aca="false">INDEX(Products!$E:$E,MATCH(C7595,Products!$A:$A,0))</f>
        <v>8333.87</v>
      </c>
      <c r="K7595" s="8" t="n">
        <f aca="false">D7595*J7595</f>
        <v>8333.87</v>
      </c>
    </row>
    <row r="7596" customFormat="false" ht="15" hidden="false" customHeight="false" outlineLevel="0" collapsed="false">
      <c r="A7596" s="0" t="s">
        <v>15364</v>
      </c>
      <c r="B7596" s="0" t="s">
        <v>6538</v>
      </c>
      <c r="C7596" s="0" t="s">
        <v>7653</v>
      </c>
      <c r="D7596" s="0" t="n">
        <v>1</v>
      </c>
      <c r="E7596" s="8" t="n">
        <v>450</v>
      </c>
      <c r="F7596" s="0" t="n">
        <v>5</v>
      </c>
      <c r="G7596" s="8" t="n">
        <v>427.5</v>
      </c>
      <c r="H7596" s="0" t="str">
        <f aca="false">INDEX(Products!$C:$C,MATCH(C7596,Products!$A:$A,0))</f>
        <v>Books</v>
      </c>
      <c r="I7596" s="0" t="str">
        <f aca="false">INDEX(Orders!$D:$D,MATCH(B7596,Orders!$A:$A,0))</f>
        <v>Delivered</v>
      </c>
      <c r="J7596" s="8" t="n">
        <f aca="false">INDEX(Products!$E:$E,MATCH(C7596,Products!$A:$A,0))</f>
        <v>303.74</v>
      </c>
      <c r="K7596" s="8" t="n">
        <f aca="false">D7596*J7596</f>
        <v>303.74</v>
      </c>
    </row>
    <row r="7597" customFormat="false" ht="15" hidden="false" customHeight="false" outlineLevel="0" collapsed="false">
      <c r="A7597" s="0" t="s">
        <v>15365</v>
      </c>
      <c r="B7597" s="0" t="s">
        <v>6539</v>
      </c>
      <c r="C7597" s="0" t="s">
        <v>8436</v>
      </c>
      <c r="D7597" s="0" t="n">
        <v>1</v>
      </c>
      <c r="E7597" s="8" t="n">
        <v>52639</v>
      </c>
      <c r="F7597" s="0" t="n">
        <v>5</v>
      </c>
      <c r="G7597" s="8" t="n">
        <v>50007.05</v>
      </c>
      <c r="H7597" s="0" t="str">
        <f aca="false">INDEX(Products!$C:$C,MATCH(C7597,Products!$A:$A,0))</f>
        <v>Mobiles &amp; Accessories</v>
      </c>
      <c r="I7597" s="0" t="str">
        <f aca="false">INDEX(Orders!$D:$D,MATCH(B7597,Orders!$A:$A,0))</f>
        <v>Delivered</v>
      </c>
      <c r="J7597" s="8" t="n">
        <f aca="false">INDEX(Products!$E:$E,MATCH(C7597,Products!$A:$A,0))</f>
        <v>31616.05</v>
      </c>
      <c r="K7597" s="8" t="n">
        <f aca="false">D7597*J7597</f>
        <v>31616.05</v>
      </c>
    </row>
    <row r="7598" customFormat="false" ht="15" hidden="false" customHeight="false" outlineLevel="0" collapsed="false">
      <c r="A7598" s="0" t="s">
        <v>15366</v>
      </c>
      <c r="B7598" s="0" t="s">
        <v>6539</v>
      </c>
      <c r="C7598" s="0" t="s">
        <v>7750</v>
      </c>
      <c r="D7598" s="0" t="n">
        <v>1</v>
      </c>
      <c r="E7598" s="8" t="n">
        <v>789</v>
      </c>
      <c r="F7598" s="0" t="n">
        <v>15</v>
      </c>
      <c r="G7598" s="8" t="n">
        <v>670.65</v>
      </c>
      <c r="H7598" s="0" t="str">
        <f aca="false">INDEX(Products!$C:$C,MATCH(C7598,Products!$A:$A,0))</f>
        <v>Grocery</v>
      </c>
      <c r="I7598" s="0" t="str">
        <f aca="false">INDEX(Orders!$D:$D,MATCH(B7598,Orders!$A:$A,0))</f>
        <v>Delivered</v>
      </c>
      <c r="J7598" s="8" t="n">
        <f aca="false">INDEX(Products!$E:$E,MATCH(C7598,Products!$A:$A,0))</f>
        <v>444.79</v>
      </c>
      <c r="K7598" s="8" t="n">
        <f aca="false">D7598*J7598</f>
        <v>444.79</v>
      </c>
    </row>
    <row r="7599" customFormat="false" ht="15" hidden="false" customHeight="false" outlineLevel="0" collapsed="false">
      <c r="A7599" s="0" t="s">
        <v>15367</v>
      </c>
      <c r="B7599" s="0" t="s">
        <v>6540</v>
      </c>
      <c r="C7599" s="0" t="s">
        <v>7910</v>
      </c>
      <c r="D7599" s="0" t="n">
        <v>1</v>
      </c>
      <c r="E7599" s="8" t="n">
        <v>1649</v>
      </c>
      <c r="F7599" s="0" t="n">
        <v>15</v>
      </c>
      <c r="G7599" s="8" t="n">
        <v>1401.65</v>
      </c>
      <c r="H7599" s="0" t="str">
        <f aca="false">INDEX(Products!$C:$C,MATCH(C7599,Products!$A:$A,0))</f>
        <v>Fashion</v>
      </c>
      <c r="I7599" s="0" t="str">
        <f aca="false">INDEX(Orders!$D:$D,MATCH(B7599,Orders!$A:$A,0))</f>
        <v>Delivered</v>
      </c>
      <c r="J7599" s="8" t="n">
        <f aca="false">INDEX(Products!$E:$E,MATCH(C7599,Products!$A:$A,0))</f>
        <v>1049.68</v>
      </c>
      <c r="K7599" s="8" t="n">
        <f aca="false">D7599*J7599</f>
        <v>1049.68</v>
      </c>
    </row>
    <row r="7600" customFormat="false" ht="15" hidden="false" customHeight="false" outlineLevel="0" collapsed="false">
      <c r="A7600" s="0" t="s">
        <v>15368</v>
      </c>
      <c r="B7600" s="0" t="s">
        <v>6541</v>
      </c>
      <c r="C7600" s="0" t="s">
        <v>7601</v>
      </c>
      <c r="D7600" s="0" t="n">
        <v>1</v>
      </c>
      <c r="E7600" s="8" t="n">
        <v>25819</v>
      </c>
      <c r="F7600" s="0" t="n">
        <v>15</v>
      </c>
      <c r="G7600" s="8" t="n">
        <v>21946.15</v>
      </c>
      <c r="H7600" s="0" t="str">
        <f aca="false">INDEX(Products!$C:$C,MATCH(C7600,Products!$A:$A,0))</f>
        <v>Furniture</v>
      </c>
      <c r="I7600" s="0" t="str">
        <f aca="false">INDEX(Orders!$D:$D,MATCH(B7600,Orders!$A:$A,0))</f>
        <v>Cancelled</v>
      </c>
      <c r="J7600" s="8" t="n">
        <f aca="false">INDEX(Products!$E:$E,MATCH(C7600,Products!$A:$A,0))</f>
        <v>17102.88</v>
      </c>
      <c r="K7600" s="8" t="n">
        <f aca="false">D7600*J7600</f>
        <v>17102.88</v>
      </c>
    </row>
    <row r="7601" customFormat="false" ht="15" hidden="false" customHeight="false" outlineLevel="0" collapsed="false">
      <c r="A7601" s="0" t="s">
        <v>15369</v>
      </c>
      <c r="B7601" s="0" t="s">
        <v>6541</v>
      </c>
      <c r="C7601" s="0" t="s">
        <v>7876</v>
      </c>
      <c r="D7601" s="0" t="n">
        <v>1</v>
      </c>
      <c r="E7601" s="8" t="n">
        <v>2169</v>
      </c>
      <c r="F7601" s="0" t="n">
        <v>0</v>
      </c>
      <c r="G7601" s="8" t="n">
        <v>2169</v>
      </c>
      <c r="H7601" s="0" t="str">
        <f aca="false">INDEX(Products!$C:$C,MATCH(C7601,Products!$A:$A,0))</f>
        <v>Fashion</v>
      </c>
      <c r="I7601" s="0" t="str">
        <f aca="false">INDEX(Orders!$D:$D,MATCH(B7601,Orders!$A:$A,0))</f>
        <v>Cancelled</v>
      </c>
      <c r="J7601" s="8" t="n">
        <f aca="false">INDEX(Products!$E:$E,MATCH(C7601,Products!$A:$A,0))</f>
        <v>1541.52</v>
      </c>
      <c r="K7601" s="8" t="n">
        <f aca="false">D7601*J7601</f>
        <v>1541.52</v>
      </c>
    </row>
    <row r="7602" customFormat="false" ht="15" hidden="false" customHeight="false" outlineLevel="0" collapsed="false">
      <c r="A7602" s="0" t="s">
        <v>15370</v>
      </c>
      <c r="B7602" s="0" t="s">
        <v>6542</v>
      </c>
      <c r="C7602" s="0" t="s">
        <v>7688</v>
      </c>
      <c r="D7602" s="0" t="n">
        <v>1</v>
      </c>
      <c r="E7602" s="8" t="n">
        <v>3370</v>
      </c>
      <c r="F7602" s="0" t="n">
        <v>0</v>
      </c>
      <c r="G7602" s="8" t="n">
        <v>3370</v>
      </c>
      <c r="H7602" s="0" t="str">
        <f aca="false">INDEX(Products!$C:$C,MATCH(C7602,Products!$A:$A,0))</f>
        <v>Sports &amp; Fitness</v>
      </c>
      <c r="I7602" s="0" t="str">
        <f aca="false">INDEX(Orders!$D:$D,MATCH(B7602,Orders!$A:$A,0))</f>
        <v>Delivered</v>
      </c>
      <c r="J7602" s="8" t="n">
        <f aca="false">INDEX(Products!$E:$E,MATCH(C7602,Products!$A:$A,0))</f>
        <v>2101.83</v>
      </c>
      <c r="K7602" s="8" t="n">
        <f aca="false">D7602*J7602</f>
        <v>2101.83</v>
      </c>
    </row>
    <row r="7603" customFormat="false" ht="15" hidden="false" customHeight="false" outlineLevel="0" collapsed="false">
      <c r="A7603" s="0" t="s">
        <v>15371</v>
      </c>
      <c r="B7603" s="0" t="s">
        <v>6543</v>
      </c>
      <c r="C7603" s="0" t="s">
        <v>8130</v>
      </c>
      <c r="D7603" s="0" t="n">
        <v>1</v>
      </c>
      <c r="E7603" s="8" t="n">
        <v>7929</v>
      </c>
      <c r="F7603" s="0" t="n">
        <v>10</v>
      </c>
      <c r="G7603" s="8" t="n">
        <v>7136.1</v>
      </c>
      <c r="H7603" s="0" t="str">
        <f aca="false">INDEX(Products!$C:$C,MATCH(C7603,Products!$A:$A,0))</f>
        <v>Home &amp; Kitchen</v>
      </c>
      <c r="I7603" s="0" t="str">
        <f aca="false">INDEX(Orders!$D:$D,MATCH(B7603,Orders!$A:$A,0))</f>
        <v>Delivered</v>
      </c>
      <c r="J7603" s="8" t="n">
        <f aca="false">INDEX(Products!$E:$E,MATCH(C7603,Products!$A:$A,0))</f>
        <v>4469.51</v>
      </c>
      <c r="K7603" s="8" t="n">
        <f aca="false">D7603*J7603</f>
        <v>4469.51</v>
      </c>
    </row>
    <row r="7604" customFormat="false" ht="15" hidden="false" customHeight="false" outlineLevel="0" collapsed="false">
      <c r="A7604" s="0" t="s">
        <v>15372</v>
      </c>
      <c r="B7604" s="0" t="s">
        <v>6543</v>
      </c>
      <c r="C7604" s="0" t="s">
        <v>7597</v>
      </c>
      <c r="D7604" s="0" t="n">
        <v>1</v>
      </c>
      <c r="E7604" s="8" t="n">
        <v>959</v>
      </c>
      <c r="F7604" s="0" t="n">
        <v>0</v>
      </c>
      <c r="G7604" s="8" t="n">
        <v>959</v>
      </c>
      <c r="H7604" s="0" t="str">
        <f aca="false">INDEX(Products!$C:$C,MATCH(C7604,Products!$A:$A,0))</f>
        <v>Toys &amp; Baby Care</v>
      </c>
      <c r="I7604" s="0" t="str">
        <f aca="false">INDEX(Orders!$D:$D,MATCH(B7604,Orders!$A:$A,0))</f>
        <v>Delivered</v>
      </c>
      <c r="J7604" s="8" t="n">
        <f aca="false">INDEX(Products!$E:$E,MATCH(C7604,Products!$A:$A,0))</f>
        <v>528.95</v>
      </c>
      <c r="K7604" s="8" t="n">
        <f aca="false">D7604*J7604</f>
        <v>528.95</v>
      </c>
    </row>
    <row r="7605" customFormat="false" ht="15" hidden="false" customHeight="false" outlineLevel="0" collapsed="false">
      <c r="A7605" s="0" t="s">
        <v>15373</v>
      </c>
      <c r="B7605" s="0" t="s">
        <v>6544</v>
      </c>
      <c r="C7605" s="0" t="s">
        <v>7910</v>
      </c>
      <c r="D7605" s="0" t="n">
        <v>2</v>
      </c>
      <c r="E7605" s="8" t="n">
        <v>1649</v>
      </c>
      <c r="F7605" s="0" t="n">
        <v>0</v>
      </c>
      <c r="G7605" s="8" t="n">
        <v>3298</v>
      </c>
      <c r="H7605" s="0" t="str">
        <f aca="false">INDEX(Products!$C:$C,MATCH(C7605,Products!$A:$A,0))</f>
        <v>Fashion</v>
      </c>
      <c r="I7605" s="0" t="str">
        <f aca="false">INDEX(Orders!$D:$D,MATCH(B7605,Orders!$A:$A,0))</f>
        <v>Delivered</v>
      </c>
      <c r="J7605" s="8" t="n">
        <f aca="false">INDEX(Products!$E:$E,MATCH(C7605,Products!$A:$A,0))</f>
        <v>1049.68</v>
      </c>
      <c r="K7605" s="8" t="n">
        <f aca="false">D7605*J7605</f>
        <v>2099.36</v>
      </c>
    </row>
    <row r="7606" customFormat="false" ht="15" hidden="false" customHeight="false" outlineLevel="0" collapsed="false">
      <c r="A7606" s="0" t="s">
        <v>15374</v>
      </c>
      <c r="B7606" s="0" t="s">
        <v>6545</v>
      </c>
      <c r="C7606" s="0" t="s">
        <v>7993</v>
      </c>
      <c r="D7606" s="0" t="n">
        <v>1</v>
      </c>
      <c r="E7606" s="8" t="n">
        <v>19529</v>
      </c>
      <c r="F7606" s="0" t="n">
        <v>15</v>
      </c>
      <c r="G7606" s="8" t="n">
        <v>16599.65</v>
      </c>
      <c r="H7606" s="0" t="str">
        <f aca="false">INDEX(Products!$C:$C,MATCH(C7606,Products!$A:$A,0))</f>
        <v>Electronics</v>
      </c>
      <c r="I7606" s="0" t="str">
        <f aca="false">INDEX(Orders!$D:$D,MATCH(B7606,Orders!$A:$A,0))</f>
        <v>Delivered</v>
      </c>
      <c r="J7606" s="8" t="n">
        <f aca="false">INDEX(Products!$E:$E,MATCH(C7606,Products!$A:$A,0))</f>
        <v>12094.4</v>
      </c>
      <c r="K7606" s="8" t="n">
        <f aca="false">D7606*J7606</f>
        <v>12094.4</v>
      </c>
    </row>
    <row r="7607" customFormat="false" ht="15" hidden="false" customHeight="false" outlineLevel="0" collapsed="false">
      <c r="A7607" s="0" t="s">
        <v>15375</v>
      </c>
      <c r="B7607" s="0" t="s">
        <v>6545</v>
      </c>
      <c r="C7607" s="0" t="s">
        <v>7646</v>
      </c>
      <c r="D7607" s="0" t="n">
        <v>1</v>
      </c>
      <c r="E7607" s="8" t="n">
        <v>3610</v>
      </c>
      <c r="F7607" s="0" t="n">
        <v>10</v>
      </c>
      <c r="G7607" s="8" t="n">
        <v>3249</v>
      </c>
      <c r="H7607" s="0" t="str">
        <f aca="false">INDEX(Products!$C:$C,MATCH(C7607,Products!$A:$A,0))</f>
        <v>Fashion</v>
      </c>
      <c r="I7607" s="0" t="str">
        <f aca="false">INDEX(Orders!$D:$D,MATCH(B7607,Orders!$A:$A,0))</f>
        <v>Delivered</v>
      </c>
      <c r="J7607" s="8" t="n">
        <f aca="false">INDEX(Products!$E:$E,MATCH(C7607,Products!$A:$A,0))</f>
        <v>2575.47</v>
      </c>
      <c r="K7607" s="8" t="n">
        <f aca="false">D7607*J7607</f>
        <v>2575.47</v>
      </c>
    </row>
    <row r="7608" customFormat="false" ht="15" hidden="false" customHeight="false" outlineLevel="0" collapsed="false">
      <c r="A7608" s="0" t="s">
        <v>15376</v>
      </c>
      <c r="B7608" s="0" t="s">
        <v>6547</v>
      </c>
      <c r="C7608" s="0" t="s">
        <v>8034</v>
      </c>
      <c r="D7608" s="0" t="n">
        <v>1</v>
      </c>
      <c r="E7608" s="8" t="n">
        <v>59079</v>
      </c>
      <c r="F7608" s="0" t="n">
        <v>0</v>
      </c>
      <c r="G7608" s="8" t="n">
        <v>59079</v>
      </c>
      <c r="H7608" s="0" t="str">
        <f aca="false">INDEX(Products!$C:$C,MATCH(C7608,Products!$A:$A,0))</f>
        <v>Mobiles &amp; Accessories</v>
      </c>
      <c r="I7608" s="0" t="str">
        <f aca="false">INDEX(Orders!$D:$D,MATCH(B7608,Orders!$A:$A,0))</f>
        <v>Delivered</v>
      </c>
      <c r="J7608" s="8" t="n">
        <f aca="false">INDEX(Products!$E:$E,MATCH(C7608,Products!$A:$A,0))</f>
        <v>35568.35</v>
      </c>
      <c r="K7608" s="8" t="n">
        <f aca="false">D7608*J7608</f>
        <v>35568.35</v>
      </c>
    </row>
    <row r="7609" customFormat="false" ht="15" hidden="false" customHeight="false" outlineLevel="0" collapsed="false">
      <c r="A7609" s="0" t="s">
        <v>15377</v>
      </c>
      <c r="B7609" s="0" t="s">
        <v>6549</v>
      </c>
      <c r="C7609" s="0" t="s">
        <v>8057</v>
      </c>
      <c r="D7609" s="0" t="n">
        <v>1</v>
      </c>
      <c r="E7609" s="8" t="n">
        <v>5310</v>
      </c>
      <c r="F7609" s="0" t="n">
        <v>0</v>
      </c>
      <c r="G7609" s="8" t="n">
        <v>5310</v>
      </c>
      <c r="H7609" s="0" t="str">
        <f aca="false">INDEX(Products!$C:$C,MATCH(C7609,Products!$A:$A,0))</f>
        <v>Sports &amp; Fitness</v>
      </c>
      <c r="I7609" s="0" t="str">
        <f aca="false">INDEX(Orders!$D:$D,MATCH(B7609,Orders!$A:$A,0))</f>
        <v>Cancelled</v>
      </c>
      <c r="J7609" s="8" t="n">
        <f aca="false">INDEX(Products!$E:$E,MATCH(C7609,Products!$A:$A,0))</f>
        <v>3979.51</v>
      </c>
      <c r="K7609" s="8" t="n">
        <f aca="false">D7609*J7609</f>
        <v>3979.51</v>
      </c>
    </row>
    <row r="7610" customFormat="false" ht="15" hidden="false" customHeight="false" outlineLevel="0" collapsed="false">
      <c r="A7610" s="0" t="s">
        <v>15378</v>
      </c>
      <c r="B7610" s="0" t="s">
        <v>6549</v>
      </c>
      <c r="C7610" s="0" t="s">
        <v>7990</v>
      </c>
      <c r="D7610" s="0" t="n">
        <v>3</v>
      </c>
      <c r="E7610" s="8" t="n">
        <v>25780</v>
      </c>
      <c r="F7610" s="0" t="n">
        <v>10</v>
      </c>
      <c r="G7610" s="8" t="n">
        <v>69606</v>
      </c>
      <c r="H7610" s="0" t="str">
        <f aca="false">INDEX(Products!$C:$C,MATCH(C7610,Products!$A:$A,0))</f>
        <v>Electronics</v>
      </c>
      <c r="I7610" s="0" t="str">
        <f aca="false">INDEX(Orders!$D:$D,MATCH(B7610,Orders!$A:$A,0))</f>
        <v>Cancelled</v>
      </c>
      <c r="J7610" s="8" t="n">
        <f aca="false">INDEX(Products!$E:$E,MATCH(C7610,Products!$A:$A,0))</f>
        <v>18157.51</v>
      </c>
      <c r="K7610" s="8" t="n">
        <f aca="false">D7610*J7610</f>
        <v>54472.53</v>
      </c>
    </row>
    <row r="7611" customFormat="false" ht="15" hidden="false" customHeight="false" outlineLevel="0" collapsed="false">
      <c r="A7611" s="0" t="s">
        <v>15379</v>
      </c>
      <c r="B7611" s="0" t="s">
        <v>6549</v>
      </c>
      <c r="C7611" s="0" t="s">
        <v>7821</v>
      </c>
      <c r="D7611" s="0" t="n">
        <v>1</v>
      </c>
      <c r="E7611" s="8" t="n">
        <v>2479</v>
      </c>
      <c r="F7611" s="0" t="n">
        <v>5</v>
      </c>
      <c r="G7611" s="8" t="n">
        <v>2355.05</v>
      </c>
      <c r="H7611" s="0" t="str">
        <f aca="false">INDEX(Products!$C:$C,MATCH(C7611,Products!$A:$A,0))</f>
        <v>Beauty &amp; Personal Care</v>
      </c>
      <c r="I7611" s="0" t="str">
        <f aca="false">INDEX(Orders!$D:$D,MATCH(B7611,Orders!$A:$A,0))</f>
        <v>Cancelled</v>
      </c>
      <c r="J7611" s="8" t="n">
        <f aca="false">INDEX(Products!$E:$E,MATCH(C7611,Products!$A:$A,0))</f>
        <v>1727.59</v>
      </c>
      <c r="K7611" s="8" t="n">
        <f aca="false">D7611*J7611</f>
        <v>1727.59</v>
      </c>
    </row>
    <row r="7612" customFormat="false" ht="15" hidden="false" customHeight="false" outlineLevel="0" collapsed="false">
      <c r="A7612" s="0" t="s">
        <v>15380</v>
      </c>
      <c r="B7612" s="0" t="s">
        <v>6550</v>
      </c>
      <c r="C7612" s="0" t="s">
        <v>7725</v>
      </c>
      <c r="D7612" s="0" t="n">
        <v>1</v>
      </c>
      <c r="E7612" s="8" t="n">
        <v>2319</v>
      </c>
      <c r="F7612" s="0" t="n">
        <v>5</v>
      </c>
      <c r="G7612" s="8" t="n">
        <v>2203.05</v>
      </c>
      <c r="H7612" s="0" t="str">
        <f aca="false">INDEX(Products!$C:$C,MATCH(C7612,Products!$A:$A,0))</f>
        <v>Fashion</v>
      </c>
      <c r="I7612" s="0" t="str">
        <f aca="false">INDEX(Orders!$D:$D,MATCH(B7612,Orders!$A:$A,0))</f>
        <v>Delivered</v>
      </c>
      <c r="J7612" s="8" t="n">
        <f aca="false">INDEX(Products!$E:$E,MATCH(C7612,Products!$A:$A,0))</f>
        <v>1283.86</v>
      </c>
      <c r="K7612" s="8" t="n">
        <f aca="false">D7612*J7612</f>
        <v>1283.86</v>
      </c>
    </row>
    <row r="7613" customFormat="false" ht="15" hidden="false" customHeight="false" outlineLevel="0" collapsed="false">
      <c r="A7613" s="0" t="s">
        <v>15381</v>
      </c>
      <c r="B7613" s="0" t="s">
        <v>6551</v>
      </c>
      <c r="C7613" s="0" t="s">
        <v>7694</v>
      </c>
      <c r="D7613" s="0" t="n">
        <v>1</v>
      </c>
      <c r="E7613" s="8" t="n">
        <v>14329</v>
      </c>
      <c r="F7613" s="0" t="n">
        <v>0</v>
      </c>
      <c r="G7613" s="8" t="n">
        <v>14329</v>
      </c>
      <c r="H7613" s="0" t="str">
        <f aca="false">INDEX(Products!$C:$C,MATCH(C7613,Products!$A:$A,0))</f>
        <v>Home &amp; Kitchen</v>
      </c>
      <c r="I7613" s="0" t="str">
        <f aca="false">INDEX(Orders!$D:$D,MATCH(B7613,Orders!$A:$A,0))</f>
        <v>Delivered</v>
      </c>
      <c r="J7613" s="8" t="n">
        <f aca="false">INDEX(Products!$E:$E,MATCH(C7613,Products!$A:$A,0))</f>
        <v>10731.9</v>
      </c>
      <c r="K7613" s="8" t="n">
        <f aca="false">D7613*J7613</f>
        <v>10731.9</v>
      </c>
    </row>
    <row r="7614" customFormat="false" ht="15" hidden="false" customHeight="false" outlineLevel="0" collapsed="false">
      <c r="A7614" s="0" t="s">
        <v>15382</v>
      </c>
      <c r="B7614" s="0" t="s">
        <v>6551</v>
      </c>
      <c r="C7614" s="0" t="s">
        <v>7833</v>
      </c>
      <c r="D7614" s="0" t="n">
        <v>1</v>
      </c>
      <c r="E7614" s="8" t="n">
        <v>63680</v>
      </c>
      <c r="F7614" s="0" t="n">
        <v>0</v>
      </c>
      <c r="G7614" s="8" t="n">
        <v>63680</v>
      </c>
      <c r="H7614" s="0" t="str">
        <f aca="false">INDEX(Products!$C:$C,MATCH(C7614,Products!$A:$A,0))</f>
        <v>Mobiles &amp; Accessories</v>
      </c>
      <c r="I7614" s="0" t="str">
        <f aca="false">INDEX(Orders!$D:$D,MATCH(B7614,Orders!$A:$A,0))</f>
        <v>Delivered</v>
      </c>
      <c r="J7614" s="8" t="n">
        <f aca="false">INDEX(Products!$E:$E,MATCH(C7614,Products!$A:$A,0))</f>
        <v>42793.05</v>
      </c>
      <c r="K7614" s="8" t="n">
        <f aca="false">D7614*J7614</f>
        <v>42793.05</v>
      </c>
    </row>
    <row r="7615" customFormat="false" ht="15" hidden="false" customHeight="false" outlineLevel="0" collapsed="false">
      <c r="A7615" s="0" t="s">
        <v>15383</v>
      </c>
      <c r="B7615" s="0" t="s">
        <v>6551</v>
      </c>
      <c r="C7615" s="0" t="s">
        <v>7719</v>
      </c>
      <c r="D7615" s="0" t="n">
        <v>1</v>
      </c>
      <c r="E7615" s="8" t="n">
        <v>13789</v>
      </c>
      <c r="F7615" s="0" t="n">
        <v>15</v>
      </c>
      <c r="G7615" s="8" t="n">
        <v>11720.65</v>
      </c>
      <c r="H7615" s="0" t="str">
        <f aca="false">INDEX(Products!$C:$C,MATCH(C7615,Products!$A:$A,0))</f>
        <v>Home &amp; Kitchen</v>
      </c>
      <c r="I7615" s="0" t="str">
        <f aca="false">INDEX(Orders!$D:$D,MATCH(B7615,Orders!$A:$A,0))</f>
        <v>Delivered</v>
      </c>
      <c r="J7615" s="8" t="n">
        <f aca="false">INDEX(Products!$E:$E,MATCH(C7615,Products!$A:$A,0))</f>
        <v>8780.89</v>
      </c>
      <c r="K7615" s="8" t="n">
        <f aca="false">D7615*J7615</f>
        <v>8780.89</v>
      </c>
    </row>
    <row r="7616" customFormat="false" ht="15" hidden="false" customHeight="false" outlineLevel="0" collapsed="false">
      <c r="A7616" s="0" t="s">
        <v>15384</v>
      </c>
      <c r="B7616" s="0" t="s">
        <v>6552</v>
      </c>
      <c r="C7616" s="0" t="s">
        <v>7993</v>
      </c>
      <c r="D7616" s="0" t="n">
        <v>1</v>
      </c>
      <c r="E7616" s="8" t="n">
        <v>19529</v>
      </c>
      <c r="F7616" s="0" t="n">
        <v>10</v>
      </c>
      <c r="G7616" s="8" t="n">
        <v>17576.1</v>
      </c>
      <c r="H7616" s="0" t="str">
        <f aca="false">INDEX(Products!$C:$C,MATCH(C7616,Products!$A:$A,0))</f>
        <v>Electronics</v>
      </c>
      <c r="I7616" s="0" t="str">
        <f aca="false">INDEX(Orders!$D:$D,MATCH(B7616,Orders!$A:$A,0))</f>
        <v>Delivered</v>
      </c>
      <c r="J7616" s="8" t="n">
        <f aca="false">INDEX(Products!$E:$E,MATCH(C7616,Products!$A:$A,0))</f>
        <v>12094.4</v>
      </c>
      <c r="K7616" s="8" t="n">
        <f aca="false">D7616*J7616</f>
        <v>12094.4</v>
      </c>
    </row>
    <row r="7617" customFormat="false" ht="15" hidden="false" customHeight="false" outlineLevel="0" collapsed="false">
      <c r="A7617" s="0" t="s">
        <v>15385</v>
      </c>
      <c r="B7617" s="0" t="s">
        <v>6553</v>
      </c>
      <c r="C7617" s="0" t="s">
        <v>7661</v>
      </c>
      <c r="D7617" s="0" t="n">
        <v>1</v>
      </c>
      <c r="E7617" s="8" t="n">
        <v>499</v>
      </c>
      <c r="F7617" s="0" t="n">
        <v>30</v>
      </c>
      <c r="G7617" s="8" t="n">
        <v>349.3</v>
      </c>
      <c r="H7617" s="0" t="str">
        <f aca="false">INDEX(Products!$C:$C,MATCH(C7617,Products!$A:$A,0))</f>
        <v>Beauty &amp; Personal Care</v>
      </c>
      <c r="I7617" s="0" t="str">
        <f aca="false">INDEX(Orders!$D:$D,MATCH(B7617,Orders!$A:$A,0))</f>
        <v>Delivered</v>
      </c>
      <c r="J7617" s="8" t="n">
        <f aca="false">INDEX(Products!$E:$E,MATCH(C7617,Products!$A:$A,0))</f>
        <v>296.64</v>
      </c>
      <c r="K7617" s="8" t="n">
        <f aca="false">D7617*J7617</f>
        <v>296.64</v>
      </c>
    </row>
    <row r="7618" customFormat="false" ht="15" hidden="false" customHeight="false" outlineLevel="0" collapsed="false">
      <c r="A7618" s="0" t="s">
        <v>15386</v>
      </c>
      <c r="B7618" s="0" t="s">
        <v>6553</v>
      </c>
      <c r="C7618" s="0" t="s">
        <v>7785</v>
      </c>
      <c r="D7618" s="0" t="n">
        <v>1</v>
      </c>
      <c r="E7618" s="8" t="n">
        <v>709</v>
      </c>
      <c r="F7618" s="0" t="n">
        <v>0</v>
      </c>
      <c r="G7618" s="8" t="n">
        <v>709</v>
      </c>
      <c r="H7618" s="0" t="str">
        <f aca="false">INDEX(Products!$C:$C,MATCH(C7618,Products!$A:$A,0))</f>
        <v>Grocery</v>
      </c>
      <c r="I7618" s="0" t="str">
        <f aca="false">INDEX(Orders!$D:$D,MATCH(B7618,Orders!$A:$A,0))</f>
        <v>Delivered</v>
      </c>
      <c r="J7618" s="8" t="n">
        <f aca="false">INDEX(Products!$E:$E,MATCH(C7618,Products!$A:$A,0))</f>
        <v>488.31</v>
      </c>
      <c r="K7618" s="8" t="n">
        <f aca="false">D7618*J7618</f>
        <v>488.31</v>
      </c>
    </row>
    <row r="7619" customFormat="false" ht="15" hidden="false" customHeight="false" outlineLevel="0" collapsed="false">
      <c r="A7619" s="0" t="s">
        <v>15387</v>
      </c>
      <c r="B7619" s="0" t="s">
        <v>6554</v>
      </c>
      <c r="C7619" s="0" t="s">
        <v>8071</v>
      </c>
      <c r="D7619" s="0" t="n">
        <v>1</v>
      </c>
      <c r="E7619" s="8" t="n">
        <v>2329</v>
      </c>
      <c r="F7619" s="0" t="n">
        <v>0</v>
      </c>
      <c r="G7619" s="8" t="n">
        <v>2329</v>
      </c>
      <c r="H7619" s="0" t="str">
        <f aca="false">INDEX(Products!$C:$C,MATCH(C7619,Products!$A:$A,0))</f>
        <v>Beauty &amp; Personal Care</v>
      </c>
      <c r="I7619" s="0" t="str">
        <f aca="false">INDEX(Orders!$D:$D,MATCH(B7619,Orders!$A:$A,0))</f>
        <v>Delivered</v>
      </c>
      <c r="J7619" s="8" t="n">
        <f aca="false">INDEX(Products!$E:$E,MATCH(C7619,Products!$A:$A,0))</f>
        <v>1328.17</v>
      </c>
      <c r="K7619" s="8" t="n">
        <f aca="false">D7619*J7619</f>
        <v>1328.17</v>
      </c>
    </row>
    <row r="7620" customFormat="false" ht="15" hidden="false" customHeight="false" outlineLevel="0" collapsed="false">
      <c r="A7620" s="0" t="s">
        <v>15388</v>
      </c>
      <c r="B7620" s="0" t="s">
        <v>6554</v>
      </c>
      <c r="C7620" s="0" t="s">
        <v>7873</v>
      </c>
      <c r="D7620" s="0" t="n">
        <v>1</v>
      </c>
      <c r="E7620" s="8" t="n">
        <v>14909</v>
      </c>
      <c r="F7620" s="0" t="n">
        <v>15</v>
      </c>
      <c r="G7620" s="8" t="n">
        <v>12672.65</v>
      </c>
      <c r="H7620" s="0" t="str">
        <f aca="false">INDEX(Products!$C:$C,MATCH(C7620,Products!$A:$A,0))</f>
        <v>Home &amp; Kitchen</v>
      </c>
      <c r="I7620" s="0" t="str">
        <f aca="false">INDEX(Orders!$D:$D,MATCH(B7620,Orders!$A:$A,0))</f>
        <v>Delivered</v>
      </c>
      <c r="J7620" s="8" t="n">
        <f aca="false">INDEX(Products!$E:$E,MATCH(C7620,Products!$A:$A,0))</f>
        <v>8333.87</v>
      </c>
      <c r="K7620" s="8" t="n">
        <f aca="false">D7620*J7620</f>
        <v>8333.87</v>
      </c>
    </row>
    <row r="7621" customFormat="false" ht="15" hidden="false" customHeight="false" outlineLevel="0" collapsed="false">
      <c r="A7621" s="0" t="s">
        <v>15389</v>
      </c>
      <c r="B7621" s="0" t="s">
        <v>6555</v>
      </c>
      <c r="C7621" s="0" t="s">
        <v>7620</v>
      </c>
      <c r="D7621" s="0" t="n">
        <v>3</v>
      </c>
      <c r="E7621" s="8" t="n">
        <v>8729</v>
      </c>
      <c r="F7621" s="0" t="n">
        <v>0</v>
      </c>
      <c r="G7621" s="8" t="n">
        <v>26187</v>
      </c>
      <c r="H7621" s="0" t="str">
        <f aca="false">INDEX(Products!$C:$C,MATCH(C7621,Products!$A:$A,0))</f>
        <v>Electronics</v>
      </c>
      <c r="I7621" s="0" t="str">
        <f aca="false">INDEX(Orders!$D:$D,MATCH(B7621,Orders!$A:$A,0))</f>
        <v>Delivered</v>
      </c>
      <c r="J7621" s="8" t="n">
        <f aca="false">INDEX(Products!$E:$E,MATCH(C7621,Products!$A:$A,0))</f>
        <v>6197.6</v>
      </c>
      <c r="K7621" s="8" t="n">
        <f aca="false">D7621*J7621</f>
        <v>18592.8</v>
      </c>
    </row>
    <row r="7622" customFormat="false" ht="15" hidden="false" customHeight="false" outlineLevel="0" collapsed="false">
      <c r="A7622" s="0" t="s">
        <v>15390</v>
      </c>
      <c r="B7622" s="0" t="s">
        <v>6555</v>
      </c>
      <c r="C7622" s="0" t="s">
        <v>7827</v>
      </c>
      <c r="D7622" s="0" t="n">
        <v>1</v>
      </c>
      <c r="E7622" s="8" t="n">
        <v>3359</v>
      </c>
      <c r="F7622" s="0" t="n">
        <v>0</v>
      </c>
      <c r="G7622" s="8" t="n">
        <v>3359</v>
      </c>
      <c r="H7622" s="0" t="str">
        <f aca="false">INDEX(Products!$C:$C,MATCH(C7622,Products!$A:$A,0))</f>
        <v>Home &amp; Kitchen</v>
      </c>
      <c r="I7622" s="0" t="str">
        <f aca="false">INDEX(Orders!$D:$D,MATCH(B7622,Orders!$A:$A,0))</f>
        <v>Delivered</v>
      </c>
      <c r="J7622" s="8" t="n">
        <f aca="false">INDEX(Products!$E:$E,MATCH(C7622,Products!$A:$A,0))</f>
        <v>1895.25</v>
      </c>
      <c r="K7622" s="8" t="n">
        <f aca="false">D7622*J7622</f>
        <v>1895.25</v>
      </c>
    </row>
    <row r="7623" customFormat="false" ht="15" hidden="false" customHeight="false" outlineLevel="0" collapsed="false">
      <c r="A7623" s="0" t="s">
        <v>15391</v>
      </c>
      <c r="B7623" s="0" t="s">
        <v>6556</v>
      </c>
      <c r="C7623" s="0" t="s">
        <v>7818</v>
      </c>
      <c r="D7623" s="0" t="n">
        <v>2</v>
      </c>
      <c r="E7623" s="8" t="n">
        <v>23750</v>
      </c>
      <c r="F7623" s="0" t="n">
        <v>0</v>
      </c>
      <c r="G7623" s="8" t="n">
        <v>47500</v>
      </c>
      <c r="H7623" s="0" t="str">
        <f aca="false">INDEX(Products!$C:$C,MATCH(C7623,Products!$A:$A,0))</f>
        <v>Electronics</v>
      </c>
      <c r="I7623" s="0" t="str">
        <f aca="false">INDEX(Orders!$D:$D,MATCH(B7623,Orders!$A:$A,0))</f>
        <v>Delivered</v>
      </c>
      <c r="J7623" s="8" t="n">
        <f aca="false">INDEX(Products!$E:$E,MATCH(C7623,Products!$A:$A,0))</f>
        <v>15949.33</v>
      </c>
      <c r="K7623" s="8" t="n">
        <f aca="false">D7623*J7623</f>
        <v>31898.66</v>
      </c>
    </row>
    <row r="7624" customFormat="false" ht="15" hidden="false" customHeight="false" outlineLevel="0" collapsed="false">
      <c r="A7624" s="0" t="s">
        <v>15392</v>
      </c>
      <c r="B7624" s="0" t="s">
        <v>6556</v>
      </c>
      <c r="C7624" s="0" t="s">
        <v>7674</v>
      </c>
      <c r="D7624" s="0" t="n">
        <v>1</v>
      </c>
      <c r="E7624" s="8" t="n">
        <v>1629</v>
      </c>
      <c r="F7624" s="0" t="n">
        <v>10</v>
      </c>
      <c r="G7624" s="8" t="n">
        <v>1466.1</v>
      </c>
      <c r="H7624" s="0" t="str">
        <f aca="false">INDEX(Products!$C:$C,MATCH(C7624,Products!$A:$A,0))</f>
        <v>Grocery</v>
      </c>
      <c r="I7624" s="0" t="str">
        <f aca="false">INDEX(Orders!$D:$D,MATCH(B7624,Orders!$A:$A,0))</f>
        <v>Delivered</v>
      </c>
      <c r="J7624" s="8" t="n">
        <f aca="false">INDEX(Products!$E:$E,MATCH(C7624,Products!$A:$A,0))</f>
        <v>1147.73</v>
      </c>
      <c r="K7624" s="8" t="n">
        <f aca="false">D7624*J7624</f>
        <v>1147.73</v>
      </c>
    </row>
    <row r="7625" customFormat="false" ht="15" hidden="false" customHeight="false" outlineLevel="0" collapsed="false">
      <c r="A7625" s="0" t="s">
        <v>15393</v>
      </c>
      <c r="B7625" s="0" t="s">
        <v>6557</v>
      </c>
      <c r="C7625" s="0" t="s">
        <v>7781</v>
      </c>
      <c r="D7625" s="0" t="n">
        <v>1</v>
      </c>
      <c r="E7625" s="8" t="n">
        <v>85269</v>
      </c>
      <c r="F7625" s="0" t="n">
        <v>15</v>
      </c>
      <c r="G7625" s="8" t="n">
        <v>72478.65</v>
      </c>
      <c r="H7625" s="0" t="str">
        <f aca="false">INDEX(Products!$C:$C,MATCH(C7625,Products!$A:$A,0))</f>
        <v>Mobiles &amp; Accessories</v>
      </c>
      <c r="I7625" s="0" t="str">
        <f aca="false">INDEX(Orders!$D:$D,MATCH(B7625,Orders!$A:$A,0))</f>
        <v>Delivered</v>
      </c>
      <c r="J7625" s="8" t="n">
        <f aca="false">INDEX(Products!$E:$E,MATCH(C7625,Products!$A:$A,0))</f>
        <v>48704.05</v>
      </c>
      <c r="K7625" s="8" t="n">
        <f aca="false">D7625*J7625</f>
        <v>48704.05</v>
      </c>
    </row>
    <row r="7626" customFormat="false" ht="15" hidden="false" customHeight="false" outlineLevel="0" collapsed="false">
      <c r="A7626" s="0" t="s">
        <v>15394</v>
      </c>
      <c r="B7626" s="0" t="s">
        <v>6558</v>
      </c>
      <c r="C7626" s="0" t="s">
        <v>7805</v>
      </c>
      <c r="D7626" s="0" t="n">
        <v>1</v>
      </c>
      <c r="E7626" s="8" t="n">
        <v>18269</v>
      </c>
      <c r="F7626" s="0" t="n">
        <v>10</v>
      </c>
      <c r="G7626" s="8" t="n">
        <v>16442.1</v>
      </c>
      <c r="H7626" s="0" t="str">
        <f aca="false">INDEX(Products!$C:$C,MATCH(C7626,Products!$A:$A,0))</f>
        <v>Mobiles &amp; Accessories</v>
      </c>
      <c r="I7626" s="0" t="str">
        <f aca="false">INDEX(Orders!$D:$D,MATCH(B7626,Orders!$A:$A,0))</f>
        <v>Delivered</v>
      </c>
      <c r="J7626" s="8" t="n">
        <f aca="false">INDEX(Products!$E:$E,MATCH(C7626,Products!$A:$A,0))</f>
        <v>12301.55</v>
      </c>
      <c r="K7626" s="8" t="n">
        <f aca="false">D7626*J7626</f>
        <v>12301.55</v>
      </c>
    </row>
    <row r="7627" customFormat="false" ht="15" hidden="false" customHeight="false" outlineLevel="0" collapsed="false">
      <c r="A7627" s="0" t="s">
        <v>15395</v>
      </c>
      <c r="B7627" s="0" t="s">
        <v>6558</v>
      </c>
      <c r="C7627" s="0" t="s">
        <v>7908</v>
      </c>
      <c r="D7627" s="0" t="n">
        <v>1</v>
      </c>
      <c r="E7627" s="8" t="n">
        <v>1209</v>
      </c>
      <c r="F7627" s="0" t="n">
        <v>5</v>
      </c>
      <c r="G7627" s="8" t="n">
        <v>1148.55</v>
      </c>
      <c r="H7627" s="0" t="str">
        <f aca="false">INDEX(Products!$C:$C,MATCH(C7627,Products!$A:$A,0))</f>
        <v>Grocery</v>
      </c>
      <c r="I7627" s="0" t="str">
        <f aca="false">INDEX(Orders!$D:$D,MATCH(B7627,Orders!$A:$A,0))</f>
        <v>Delivered</v>
      </c>
      <c r="J7627" s="8" t="n">
        <f aca="false">INDEX(Products!$E:$E,MATCH(C7627,Products!$A:$A,0))</f>
        <v>824.78</v>
      </c>
      <c r="K7627" s="8" t="n">
        <f aca="false">D7627*J7627</f>
        <v>824.78</v>
      </c>
    </row>
    <row r="7628" customFormat="false" ht="15" hidden="false" customHeight="false" outlineLevel="0" collapsed="false">
      <c r="A7628" s="0" t="s">
        <v>15396</v>
      </c>
      <c r="B7628" s="0" t="s">
        <v>6558</v>
      </c>
      <c r="C7628" s="0" t="s">
        <v>7943</v>
      </c>
      <c r="D7628" s="0" t="n">
        <v>2</v>
      </c>
      <c r="E7628" s="8" t="n">
        <v>1420</v>
      </c>
      <c r="F7628" s="0" t="n">
        <v>10</v>
      </c>
      <c r="G7628" s="8" t="n">
        <v>2556</v>
      </c>
      <c r="H7628" s="0" t="str">
        <f aca="false">INDEX(Products!$C:$C,MATCH(C7628,Products!$A:$A,0))</f>
        <v>Grocery</v>
      </c>
      <c r="I7628" s="0" t="str">
        <f aca="false">INDEX(Orders!$D:$D,MATCH(B7628,Orders!$A:$A,0))</f>
        <v>Delivered</v>
      </c>
      <c r="J7628" s="8" t="n">
        <f aca="false">INDEX(Products!$E:$E,MATCH(C7628,Products!$A:$A,0))</f>
        <v>829.76</v>
      </c>
      <c r="K7628" s="8" t="n">
        <f aca="false">D7628*J7628</f>
        <v>1659.52</v>
      </c>
    </row>
    <row r="7629" customFormat="false" ht="15" hidden="false" customHeight="false" outlineLevel="0" collapsed="false">
      <c r="A7629" s="0" t="s">
        <v>15397</v>
      </c>
      <c r="B7629" s="0" t="s">
        <v>6559</v>
      </c>
      <c r="C7629" s="0" t="s">
        <v>8304</v>
      </c>
      <c r="D7629" s="0" t="n">
        <v>2</v>
      </c>
      <c r="E7629" s="8" t="n">
        <v>30649</v>
      </c>
      <c r="F7629" s="0" t="n">
        <v>20</v>
      </c>
      <c r="G7629" s="8" t="n">
        <v>49038.4</v>
      </c>
      <c r="H7629" s="0" t="str">
        <f aca="false">INDEX(Products!$C:$C,MATCH(C7629,Products!$A:$A,0))</f>
        <v>Mobiles &amp; Accessories</v>
      </c>
      <c r="I7629" s="0" t="str">
        <f aca="false">INDEX(Orders!$D:$D,MATCH(B7629,Orders!$A:$A,0))</f>
        <v>Delivered</v>
      </c>
      <c r="J7629" s="8" t="n">
        <f aca="false">INDEX(Products!$E:$E,MATCH(C7629,Products!$A:$A,0))</f>
        <v>17732.54</v>
      </c>
      <c r="K7629" s="8" t="n">
        <f aca="false">D7629*J7629</f>
        <v>35465.08</v>
      </c>
    </row>
    <row r="7630" customFormat="false" ht="15" hidden="false" customHeight="false" outlineLevel="0" collapsed="false">
      <c r="A7630" s="0" t="s">
        <v>15398</v>
      </c>
      <c r="B7630" s="0" t="s">
        <v>6559</v>
      </c>
      <c r="C7630" s="0" t="s">
        <v>7674</v>
      </c>
      <c r="D7630" s="0" t="n">
        <v>1</v>
      </c>
      <c r="E7630" s="8" t="n">
        <v>1629</v>
      </c>
      <c r="F7630" s="0" t="n">
        <v>0</v>
      </c>
      <c r="G7630" s="8" t="n">
        <v>1629</v>
      </c>
      <c r="H7630" s="0" t="str">
        <f aca="false">INDEX(Products!$C:$C,MATCH(C7630,Products!$A:$A,0))</f>
        <v>Grocery</v>
      </c>
      <c r="I7630" s="0" t="str">
        <f aca="false">INDEX(Orders!$D:$D,MATCH(B7630,Orders!$A:$A,0))</f>
        <v>Delivered</v>
      </c>
      <c r="J7630" s="8" t="n">
        <f aca="false">INDEX(Products!$E:$E,MATCH(C7630,Products!$A:$A,0))</f>
        <v>1147.73</v>
      </c>
      <c r="K7630" s="8" t="n">
        <f aca="false">D7630*J7630</f>
        <v>1147.73</v>
      </c>
    </row>
    <row r="7631" customFormat="false" ht="15" hidden="false" customHeight="false" outlineLevel="0" collapsed="false">
      <c r="A7631" s="0" t="s">
        <v>15399</v>
      </c>
      <c r="B7631" s="0" t="s">
        <v>6559</v>
      </c>
      <c r="C7631" s="0" t="s">
        <v>7655</v>
      </c>
      <c r="D7631" s="0" t="n">
        <v>1</v>
      </c>
      <c r="E7631" s="8" t="n">
        <v>1059</v>
      </c>
      <c r="F7631" s="0" t="n">
        <v>5</v>
      </c>
      <c r="G7631" s="8" t="n">
        <v>1006.05</v>
      </c>
      <c r="H7631" s="0" t="str">
        <f aca="false">INDEX(Products!$C:$C,MATCH(C7631,Products!$A:$A,0))</f>
        <v>Fashion</v>
      </c>
      <c r="I7631" s="0" t="str">
        <f aca="false">INDEX(Orders!$D:$D,MATCH(B7631,Orders!$A:$A,0))</f>
        <v>Delivered</v>
      </c>
      <c r="J7631" s="8" t="n">
        <f aca="false">INDEX(Products!$E:$E,MATCH(C7631,Products!$A:$A,0))</f>
        <v>616.44</v>
      </c>
      <c r="K7631" s="8" t="n">
        <f aca="false">D7631*J7631</f>
        <v>616.44</v>
      </c>
    </row>
    <row r="7632" customFormat="false" ht="15" hidden="false" customHeight="false" outlineLevel="0" collapsed="false">
      <c r="A7632" s="0" t="s">
        <v>15400</v>
      </c>
      <c r="B7632" s="0" t="s">
        <v>6560</v>
      </c>
      <c r="C7632" s="0" t="s">
        <v>7628</v>
      </c>
      <c r="D7632" s="0" t="n">
        <v>1</v>
      </c>
      <c r="E7632" s="8" t="n">
        <v>40359</v>
      </c>
      <c r="F7632" s="0" t="n">
        <v>5</v>
      </c>
      <c r="G7632" s="8" t="n">
        <v>38341.05</v>
      </c>
      <c r="H7632" s="0" t="str">
        <f aca="false">INDEX(Products!$C:$C,MATCH(C7632,Products!$A:$A,0))</f>
        <v>Mobiles &amp; Accessories</v>
      </c>
      <c r="I7632" s="0" t="str">
        <f aca="false">INDEX(Orders!$D:$D,MATCH(B7632,Orders!$A:$A,0))</f>
        <v>Delivered</v>
      </c>
      <c r="J7632" s="8" t="n">
        <f aca="false">INDEX(Products!$E:$E,MATCH(C7632,Products!$A:$A,0))</f>
        <v>23885.95</v>
      </c>
      <c r="K7632" s="8" t="n">
        <f aca="false">D7632*J7632</f>
        <v>23885.95</v>
      </c>
    </row>
    <row r="7633" customFormat="false" ht="15" hidden="false" customHeight="false" outlineLevel="0" collapsed="false">
      <c r="A7633" s="0" t="s">
        <v>15401</v>
      </c>
      <c r="B7633" s="0" t="s">
        <v>6561</v>
      </c>
      <c r="C7633" s="0" t="s">
        <v>8286</v>
      </c>
      <c r="D7633" s="0" t="n">
        <v>1</v>
      </c>
      <c r="E7633" s="8" t="n">
        <v>11479</v>
      </c>
      <c r="F7633" s="0" t="n">
        <v>30</v>
      </c>
      <c r="G7633" s="8" t="n">
        <v>8035.3</v>
      </c>
      <c r="H7633" s="0" t="str">
        <f aca="false">INDEX(Products!$C:$C,MATCH(C7633,Products!$A:$A,0))</f>
        <v>Home &amp; Kitchen</v>
      </c>
      <c r="I7633" s="0" t="str">
        <f aca="false">INDEX(Orders!$D:$D,MATCH(B7633,Orders!$A:$A,0))</f>
        <v>Delivered</v>
      </c>
      <c r="J7633" s="8" t="n">
        <f aca="false">INDEX(Products!$E:$E,MATCH(C7633,Products!$A:$A,0))</f>
        <v>6548.81</v>
      </c>
      <c r="K7633" s="8" t="n">
        <f aca="false">D7633*J7633</f>
        <v>6548.81</v>
      </c>
    </row>
    <row r="7634" customFormat="false" ht="15" hidden="false" customHeight="false" outlineLevel="0" collapsed="false">
      <c r="A7634" s="0" t="s">
        <v>15402</v>
      </c>
      <c r="B7634" s="0" t="s">
        <v>6562</v>
      </c>
      <c r="C7634" s="0" t="s">
        <v>7605</v>
      </c>
      <c r="D7634" s="0" t="n">
        <v>1</v>
      </c>
      <c r="E7634" s="8" t="n">
        <v>7919</v>
      </c>
      <c r="F7634" s="0" t="n">
        <v>15</v>
      </c>
      <c r="G7634" s="8" t="n">
        <v>6731.15</v>
      </c>
      <c r="H7634" s="0" t="str">
        <f aca="false">INDEX(Products!$C:$C,MATCH(C7634,Products!$A:$A,0))</f>
        <v>Home &amp; Kitchen</v>
      </c>
      <c r="I7634" s="0" t="str">
        <f aca="false">INDEX(Orders!$D:$D,MATCH(B7634,Orders!$A:$A,0))</f>
        <v>Returned</v>
      </c>
      <c r="J7634" s="8" t="n">
        <f aca="false">INDEX(Products!$E:$E,MATCH(C7634,Products!$A:$A,0))</f>
        <v>4611.02</v>
      </c>
      <c r="K7634" s="8" t="n">
        <f aca="false">D7634*J7634</f>
        <v>4611.02</v>
      </c>
    </row>
    <row r="7635" customFormat="false" ht="15" hidden="false" customHeight="false" outlineLevel="0" collapsed="false">
      <c r="A7635" s="0" t="s">
        <v>15403</v>
      </c>
      <c r="B7635" s="0" t="s">
        <v>6562</v>
      </c>
      <c r="C7635" s="0" t="s">
        <v>7982</v>
      </c>
      <c r="D7635" s="0" t="n">
        <v>1</v>
      </c>
      <c r="E7635" s="8" t="n">
        <v>2399</v>
      </c>
      <c r="F7635" s="0" t="n">
        <v>10</v>
      </c>
      <c r="G7635" s="8" t="n">
        <v>2159.1</v>
      </c>
      <c r="H7635" s="0" t="str">
        <f aca="false">INDEX(Products!$C:$C,MATCH(C7635,Products!$A:$A,0))</f>
        <v>Fashion</v>
      </c>
      <c r="I7635" s="0" t="str">
        <f aca="false">INDEX(Orders!$D:$D,MATCH(B7635,Orders!$A:$A,0))</f>
        <v>Returned</v>
      </c>
      <c r="J7635" s="8" t="n">
        <f aca="false">INDEX(Products!$E:$E,MATCH(C7635,Products!$A:$A,0))</f>
        <v>1604.24</v>
      </c>
      <c r="K7635" s="8" t="n">
        <f aca="false">D7635*J7635</f>
        <v>1604.24</v>
      </c>
    </row>
    <row r="7636" customFormat="false" ht="15" hidden="false" customHeight="false" outlineLevel="0" collapsed="false">
      <c r="A7636" s="0" t="s">
        <v>15404</v>
      </c>
      <c r="B7636" s="0" t="s">
        <v>6563</v>
      </c>
      <c r="C7636" s="0" t="s">
        <v>7684</v>
      </c>
      <c r="D7636" s="0" t="n">
        <v>2</v>
      </c>
      <c r="E7636" s="8" t="n">
        <v>3569</v>
      </c>
      <c r="F7636" s="0" t="n">
        <v>30</v>
      </c>
      <c r="G7636" s="8" t="n">
        <v>4996.6</v>
      </c>
      <c r="H7636" s="0" t="str">
        <f aca="false">INDEX(Products!$C:$C,MATCH(C7636,Products!$A:$A,0))</f>
        <v>Electronics</v>
      </c>
      <c r="I7636" s="0" t="str">
        <f aca="false">INDEX(Orders!$D:$D,MATCH(B7636,Orders!$A:$A,0))</f>
        <v>Delivered</v>
      </c>
      <c r="J7636" s="8" t="n">
        <f aca="false">INDEX(Products!$E:$E,MATCH(C7636,Products!$A:$A,0))</f>
        <v>2290.54</v>
      </c>
      <c r="K7636" s="8" t="n">
        <f aca="false">D7636*J7636</f>
        <v>4581.08</v>
      </c>
    </row>
    <row r="7637" customFormat="false" ht="15" hidden="false" customHeight="false" outlineLevel="0" collapsed="false">
      <c r="A7637" s="0" t="s">
        <v>15405</v>
      </c>
      <c r="B7637" s="0" t="s">
        <v>6563</v>
      </c>
      <c r="C7637" s="0" t="s">
        <v>7940</v>
      </c>
      <c r="D7637" s="0" t="n">
        <v>1</v>
      </c>
      <c r="E7637" s="8" t="n">
        <v>1309</v>
      </c>
      <c r="F7637" s="0" t="n">
        <v>10</v>
      </c>
      <c r="G7637" s="8" t="n">
        <v>1178.1</v>
      </c>
      <c r="H7637" s="0" t="str">
        <f aca="false">INDEX(Products!$C:$C,MATCH(C7637,Products!$A:$A,0))</f>
        <v>Grocery</v>
      </c>
      <c r="I7637" s="0" t="str">
        <f aca="false">INDEX(Orders!$D:$D,MATCH(B7637,Orders!$A:$A,0))</f>
        <v>Delivered</v>
      </c>
      <c r="J7637" s="8" t="n">
        <f aca="false">INDEX(Products!$E:$E,MATCH(C7637,Products!$A:$A,0))</f>
        <v>914.27</v>
      </c>
      <c r="K7637" s="8" t="n">
        <f aca="false">D7637*J7637</f>
        <v>914.27</v>
      </c>
    </row>
    <row r="7638" customFormat="false" ht="15" hidden="false" customHeight="false" outlineLevel="0" collapsed="false">
      <c r="A7638" s="0" t="s">
        <v>15406</v>
      </c>
      <c r="B7638" s="0" t="s">
        <v>6564</v>
      </c>
      <c r="C7638" s="0" t="s">
        <v>7968</v>
      </c>
      <c r="D7638" s="0" t="n">
        <v>2</v>
      </c>
      <c r="E7638" s="8" t="n">
        <v>50</v>
      </c>
      <c r="F7638" s="0" t="n">
        <v>15</v>
      </c>
      <c r="G7638" s="8" t="n">
        <v>85</v>
      </c>
      <c r="H7638" s="0" t="str">
        <f aca="false">INDEX(Products!$C:$C,MATCH(C7638,Products!$A:$A,0))</f>
        <v>Grocery</v>
      </c>
      <c r="I7638" s="0" t="str">
        <f aca="false">INDEX(Orders!$D:$D,MATCH(B7638,Orders!$A:$A,0))</f>
        <v>Delivered</v>
      </c>
      <c r="J7638" s="8" t="n">
        <f aca="false">INDEX(Products!$E:$E,MATCH(C7638,Products!$A:$A,0))</f>
        <v>31.67</v>
      </c>
      <c r="K7638" s="8" t="n">
        <f aca="false">D7638*J7638</f>
        <v>63.34</v>
      </c>
    </row>
    <row r="7639" customFormat="false" ht="15" hidden="false" customHeight="false" outlineLevel="0" collapsed="false">
      <c r="A7639" s="0" t="s">
        <v>15407</v>
      </c>
      <c r="B7639" s="0" t="s">
        <v>6565</v>
      </c>
      <c r="C7639" s="0" t="s">
        <v>7980</v>
      </c>
      <c r="D7639" s="0" t="n">
        <v>2</v>
      </c>
      <c r="E7639" s="8" t="n">
        <v>42589</v>
      </c>
      <c r="F7639" s="0" t="n">
        <v>5</v>
      </c>
      <c r="G7639" s="8" t="n">
        <v>80919.1</v>
      </c>
      <c r="H7639" s="0" t="str">
        <f aca="false">INDEX(Products!$C:$C,MATCH(C7639,Products!$A:$A,0))</f>
        <v>Electronics</v>
      </c>
      <c r="I7639" s="0" t="str">
        <f aca="false">INDEX(Orders!$D:$D,MATCH(B7639,Orders!$A:$A,0))</f>
        <v>Delivered</v>
      </c>
      <c r="J7639" s="8" t="n">
        <f aca="false">INDEX(Products!$E:$E,MATCH(C7639,Products!$A:$A,0))</f>
        <v>28890.12</v>
      </c>
      <c r="K7639" s="8" t="n">
        <f aca="false">D7639*J7639</f>
        <v>57780.24</v>
      </c>
    </row>
    <row r="7640" customFormat="false" ht="15" hidden="false" customHeight="false" outlineLevel="0" collapsed="false">
      <c r="A7640" s="0" t="s">
        <v>15408</v>
      </c>
      <c r="B7640" s="0" t="s">
        <v>6566</v>
      </c>
      <c r="C7640" s="0" t="s">
        <v>7591</v>
      </c>
      <c r="D7640" s="0" t="n">
        <v>1</v>
      </c>
      <c r="E7640" s="8" t="n">
        <v>1640</v>
      </c>
      <c r="F7640" s="0" t="n">
        <v>15</v>
      </c>
      <c r="G7640" s="8" t="n">
        <v>1394</v>
      </c>
      <c r="H7640" s="0" t="str">
        <f aca="false">INDEX(Products!$C:$C,MATCH(C7640,Products!$A:$A,0))</f>
        <v>Beauty &amp; Personal Care</v>
      </c>
      <c r="I7640" s="0" t="str">
        <f aca="false">INDEX(Orders!$D:$D,MATCH(B7640,Orders!$A:$A,0))</f>
        <v>Delivered</v>
      </c>
      <c r="J7640" s="8" t="n">
        <f aca="false">INDEX(Products!$E:$E,MATCH(C7640,Products!$A:$A,0))</f>
        <v>939.85</v>
      </c>
      <c r="K7640" s="8" t="n">
        <f aca="false">D7640*J7640</f>
        <v>939.85</v>
      </c>
    </row>
    <row r="7641" customFormat="false" ht="15" hidden="false" customHeight="false" outlineLevel="0" collapsed="false">
      <c r="A7641" s="0" t="s">
        <v>15409</v>
      </c>
      <c r="B7641" s="0" t="s">
        <v>6567</v>
      </c>
      <c r="C7641" s="0" t="s">
        <v>8436</v>
      </c>
      <c r="D7641" s="0" t="n">
        <v>2</v>
      </c>
      <c r="E7641" s="8" t="n">
        <v>52639</v>
      </c>
      <c r="F7641" s="0" t="n">
        <v>0</v>
      </c>
      <c r="G7641" s="8" t="n">
        <v>105278</v>
      </c>
      <c r="H7641" s="0" t="str">
        <f aca="false">INDEX(Products!$C:$C,MATCH(C7641,Products!$A:$A,0))</f>
        <v>Mobiles &amp; Accessories</v>
      </c>
      <c r="I7641" s="0" t="str">
        <f aca="false">INDEX(Orders!$D:$D,MATCH(B7641,Orders!$A:$A,0))</f>
        <v>Delivered</v>
      </c>
      <c r="J7641" s="8" t="n">
        <f aca="false">INDEX(Products!$E:$E,MATCH(C7641,Products!$A:$A,0))</f>
        <v>31616.05</v>
      </c>
      <c r="K7641" s="8" t="n">
        <f aca="false">D7641*J7641</f>
        <v>63232.1</v>
      </c>
    </row>
    <row r="7642" customFormat="false" ht="15" hidden="false" customHeight="false" outlineLevel="0" collapsed="false">
      <c r="A7642" s="0" t="s">
        <v>15410</v>
      </c>
      <c r="B7642" s="0" t="s">
        <v>6567</v>
      </c>
      <c r="C7642" s="0" t="s">
        <v>7620</v>
      </c>
      <c r="D7642" s="0" t="n">
        <v>2</v>
      </c>
      <c r="E7642" s="8" t="n">
        <v>8729</v>
      </c>
      <c r="F7642" s="0" t="n">
        <v>20</v>
      </c>
      <c r="G7642" s="8" t="n">
        <v>13966.4</v>
      </c>
      <c r="H7642" s="0" t="str">
        <f aca="false">INDEX(Products!$C:$C,MATCH(C7642,Products!$A:$A,0))</f>
        <v>Electronics</v>
      </c>
      <c r="I7642" s="0" t="str">
        <f aca="false">INDEX(Orders!$D:$D,MATCH(B7642,Orders!$A:$A,0))</f>
        <v>Delivered</v>
      </c>
      <c r="J7642" s="8" t="n">
        <f aca="false">INDEX(Products!$E:$E,MATCH(C7642,Products!$A:$A,0))</f>
        <v>6197.6</v>
      </c>
      <c r="K7642" s="8" t="n">
        <f aca="false">D7642*J7642</f>
        <v>12395.2</v>
      </c>
    </row>
    <row r="7643" customFormat="false" ht="15" hidden="false" customHeight="false" outlineLevel="0" collapsed="false">
      <c r="A7643" s="0" t="s">
        <v>15411</v>
      </c>
      <c r="B7643" s="0" t="s">
        <v>6569</v>
      </c>
      <c r="C7643" s="0" t="s">
        <v>8021</v>
      </c>
      <c r="D7643" s="0" t="n">
        <v>1</v>
      </c>
      <c r="E7643" s="8" t="n">
        <v>509</v>
      </c>
      <c r="F7643" s="0" t="n">
        <v>10</v>
      </c>
      <c r="G7643" s="8" t="n">
        <v>458.1</v>
      </c>
      <c r="H7643" s="0" t="str">
        <f aca="false">INDEX(Products!$C:$C,MATCH(C7643,Products!$A:$A,0))</f>
        <v>Books</v>
      </c>
      <c r="I7643" s="0" t="str">
        <f aca="false">INDEX(Orders!$D:$D,MATCH(B7643,Orders!$A:$A,0))</f>
        <v>Delivered</v>
      </c>
      <c r="J7643" s="8" t="n">
        <f aca="false">INDEX(Products!$E:$E,MATCH(C7643,Products!$A:$A,0))</f>
        <v>283.91</v>
      </c>
      <c r="K7643" s="8" t="n">
        <f aca="false">D7643*J7643</f>
        <v>283.91</v>
      </c>
    </row>
    <row r="7644" customFormat="false" ht="15" hidden="false" customHeight="false" outlineLevel="0" collapsed="false">
      <c r="A7644" s="0" t="s">
        <v>15412</v>
      </c>
      <c r="B7644" s="0" t="s">
        <v>6569</v>
      </c>
      <c r="C7644" s="0" t="s">
        <v>8239</v>
      </c>
      <c r="D7644" s="0" t="n">
        <v>1</v>
      </c>
      <c r="E7644" s="8" t="n">
        <v>6629</v>
      </c>
      <c r="F7644" s="0" t="n">
        <v>0</v>
      </c>
      <c r="G7644" s="8" t="n">
        <v>6629</v>
      </c>
      <c r="H7644" s="0" t="str">
        <f aca="false">INDEX(Products!$C:$C,MATCH(C7644,Products!$A:$A,0))</f>
        <v>Furniture</v>
      </c>
      <c r="I7644" s="0" t="str">
        <f aca="false">INDEX(Orders!$D:$D,MATCH(B7644,Orders!$A:$A,0))</f>
        <v>Delivered</v>
      </c>
      <c r="J7644" s="8" t="n">
        <f aca="false">INDEX(Products!$E:$E,MATCH(C7644,Products!$A:$A,0))</f>
        <v>3648.59</v>
      </c>
      <c r="K7644" s="8" t="n">
        <f aca="false">D7644*J7644</f>
        <v>3648.59</v>
      </c>
    </row>
    <row r="7645" customFormat="false" ht="15" hidden="false" customHeight="false" outlineLevel="0" collapsed="false">
      <c r="A7645" s="0" t="s">
        <v>15413</v>
      </c>
      <c r="B7645" s="0" t="s">
        <v>6570</v>
      </c>
      <c r="C7645" s="0" t="s">
        <v>7857</v>
      </c>
      <c r="D7645" s="0" t="n">
        <v>1</v>
      </c>
      <c r="E7645" s="8" t="n">
        <v>2429</v>
      </c>
      <c r="F7645" s="0" t="n">
        <v>20</v>
      </c>
      <c r="G7645" s="8" t="n">
        <v>1943.2</v>
      </c>
      <c r="H7645" s="0" t="str">
        <f aca="false">INDEX(Products!$C:$C,MATCH(C7645,Products!$A:$A,0))</f>
        <v>Fashion</v>
      </c>
      <c r="I7645" s="0" t="str">
        <f aca="false">INDEX(Orders!$D:$D,MATCH(B7645,Orders!$A:$A,0))</f>
        <v>Delivered</v>
      </c>
      <c r="J7645" s="8" t="n">
        <f aca="false">INDEX(Products!$E:$E,MATCH(C7645,Products!$A:$A,0))</f>
        <v>1801.14</v>
      </c>
      <c r="K7645" s="8" t="n">
        <f aca="false">D7645*J7645</f>
        <v>1801.14</v>
      </c>
    </row>
    <row r="7646" customFormat="false" ht="15" hidden="false" customHeight="false" outlineLevel="0" collapsed="false">
      <c r="A7646" s="0" t="s">
        <v>15414</v>
      </c>
      <c r="B7646" s="0" t="s">
        <v>6570</v>
      </c>
      <c r="C7646" s="0" t="s">
        <v>8118</v>
      </c>
      <c r="D7646" s="0" t="n">
        <v>1</v>
      </c>
      <c r="E7646" s="8" t="n">
        <v>2909</v>
      </c>
      <c r="F7646" s="0" t="n">
        <v>0</v>
      </c>
      <c r="G7646" s="8" t="n">
        <v>2909</v>
      </c>
      <c r="H7646" s="0" t="str">
        <f aca="false">INDEX(Products!$C:$C,MATCH(C7646,Products!$A:$A,0))</f>
        <v>Beauty &amp; Personal Care</v>
      </c>
      <c r="I7646" s="0" t="str">
        <f aca="false">INDEX(Orders!$D:$D,MATCH(B7646,Orders!$A:$A,0))</f>
        <v>Delivered</v>
      </c>
      <c r="J7646" s="8" t="n">
        <f aca="false">INDEX(Products!$E:$E,MATCH(C7646,Products!$A:$A,0))</f>
        <v>1624.63</v>
      </c>
      <c r="K7646" s="8" t="n">
        <f aca="false">D7646*J7646</f>
        <v>1624.63</v>
      </c>
    </row>
    <row r="7647" customFormat="false" ht="15" hidden="false" customHeight="false" outlineLevel="0" collapsed="false">
      <c r="A7647" s="0" t="s">
        <v>15415</v>
      </c>
      <c r="B7647" s="0" t="s">
        <v>6571</v>
      </c>
      <c r="C7647" s="0" t="s">
        <v>7755</v>
      </c>
      <c r="D7647" s="0" t="n">
        <v>1</v>
      </c>
      <c r="E7647" s="8" t="n">
        <v>949</v>
      </c>
      <c r="F7647" s="0" t="n">
        <v>5</v>
      </c>
      <c r="G7647" s="8" t="n">
        <v>901.55</v>
      </c>
      <c r="H7647" s="0" t="str">
        <f aca="false">INDEX(Products!$C:$C,MATCH(C7647,Products!$A:$A,0))</f>
        <v>Books</v>
      </c>
      <c r="I7647" s="0" t="str">
        <f aca="false">INDEX(Orders!$D:$D,MATCH(B7647,Orders!$A:$A,0))</f>
        <v>Cancelled</v>
      </c>
      <c r="J7647" s="8" t="n">
        <f aca="false">INDEX(Products!$E:$E,MATCH(C7647,Products!$A:$A,0))</f>
        <v>640.32</v>
      </c>
      <c r="K7647" s="8" t="n">
        <f aca="false">D7647*J7647</f>
        <v>640.32</v>
      </c>
    </row>
    <row r="7648" customFormat="false" ht="15" hidden="false" customHeight="false" outlineLevel="0" collapsed="false">
      <c r="A7648" s="0" t="s">
        <v>15416</v>
      </c>
      <c r="B7648" s="0" t="s">
        <v>6573</v>
      </c>
      <c r="C7648" s="0" t="s">
        <v>7686</v>
      </c>
      <c r="D7648" s="0" t="n">
        <v>1</v>
      </c>
      <c r="E7648" s="8" t="n">
        <v>11089</v>
      </c>
      <c r="F7648" s="0" t="n">
        <v>0</v>
      </c>
      <c r="G7648" s="8" t="n">
        <v>11089</v>
      </c>
      <c r="H7648" s="0" t="str">
        <f aca="false">INDEX(Products!$C:$C,MATCH(C7648,Products!$A:$A,0))</f>
        <v>Home &amp; Kitchen</v>
      </c>
      <c r="I7648" s="0" t="str">
        <f aca="false">INDEX(Orders!$D:$D,MATCH(B7648,Orders!$A:$A,0))</f>
        <v>Delivered</v>
      </c>
      <c r="J7648" s="8" t="n">
        <f aca="false">INDEX(Products!$E:$E,MATCH(C7648,Products!$A:$A,0))</f>
        <v>6310.53</v>
      </c>
      <c r="K7648" s="8" t="n">
        <f aca="false">D7648*J7648</f>
        <v>6310.53</v>
      </c>
    </row>
    <row r="7649" customFormat="false" ht="15" hidden="false" customHeight="false" outlineLevel="0" collapsed="false">
      <c r="A7649" s="0" t="s">
        <v>15417</v>
      </c>
      <c r="B7649" s="0" t="s">
        <v>6575</v>
      </c>
      <c r="C7649" s="0" t="s">
        <v>7690</v>
      </c>
      <c r="D7649" s="0" t="n">
        <v>1</v>
      </c>
      <c r="E7649" s="8" t="n">
        <v>10500</v>
      </c>
      <c r="F7649" s="0" t="n">
        <v>10</v>
      </c>
      <c r="G7649" s="8" t="n">
        <v>9450</v>
      </c>
      <c r="H7649" s="0" t="str">
        <f aca="false">INDEX(Products!$C:$C,MATCH(C7649,Products!$A:$A,0))</f>
        <v>Electronics</v>
      </c>
      <c r="I7649" s="0" t="str">
        <f aca="false">INDEX(Orders!$D:$D,MATCH(B7649,Orders!$A:$A,0))</f>
        <v>Delivered</v>
      </c>
      <c r="J7649" s="8" t="n">
        <f aca="false">INDEX(Products!$E:$E,MATCH(C7649,Products!$A:$A,0))</f>
        <v>7790.71</v>
      </c>
      <c r="K7649" s="8" t="n">
        <f aca="false">D7649*J7649</f>
        <v>7790.71</v>
      </c>
    </row>
    <row r="7650" customFormat="false" ht="15" hidden="false" customHeight="false" outlineLevel="0" collapsed="false">
      <c r="A7650" s="0" t="s">
        <v>15418</v>
      </c>
      <c r="B7650" s="0" t="s">
        <v>6575</v>
      </c>
      <c r="C7650" s="0" t="s">
        <v>8077</v>
      </c>
      <c r="D7650" s="0" t="n">
        <v>1</v>
      </c>
      <c r="E7650" s="8" t="n">
        <v>12200</v>
      </c>
      <c r="F7650" s="0" t="n">
        <v>20</v>
      </c>
      <c r="G7650" s="8" t="n">
        <v>9760</v>
      </c>
      <c r="H7650" s="0" t="str">
        <f aca="false">INDEX(Products!$C:$C,MATCH(C7650,Products!$A:$A,0))</f>
        <v>Home &amp; Kitchen</v>
      </c>
      <c r="I7650" s="0" t="str">
        <f aca="false">INDEX(Orders!$D:$D,MATCH(B7650,Orders!$A:$A,0))</f>
        <v>Delivered</v>
      </c>
      <c r="J7650" s="8" t="n">
        <f aca="false">INDEX(Products!$E:$E,MATCH(C7650,Products!$A:$A,0))</f>
        <v>8261.73</v>
      </c>
      <c r="K7650" s="8" t="n">
        <f aca="false">D7650*J7650</f>
        <v>8261.73</v>
      </c>
    </row>
    <row r="7651" customFormat="false" ht="15" hidden="false" customHeight="false" outlineLevel="0" collapsed="false">
      <c r="A7651" s="0" t="s">
        <v>15419</v>
      </c>
      <c r="B7651" s="0" t="s">
        <v>6575</v>
      </c>
      <c r="C7651" s="0" t="s">
        <v>7597</v>
      </c>
      <c r="D7651" s="0" t="n">
        <v>1</v>
      </c>
      <c r="E7651" s="8" t="n">
        <v>959</v>
      </c>
      <c r="F7651" s="0" t="n">
        <v>10</v>
      </c>
      <c r="G7651" s="8" t="n">
        <v>863.1</v>
      </c>
      <c r="H7651" s="0" t="str">
        <f aca="false">INDEX(Products!$C:$C,MATCH(C7651,Products!$A:$A,0))</f>
        <v>Toys &amp; Baby Care</v>
      </c>
      <c r="I7651" s="0" t="str">
        <f aca="false">INDEX(Orders!$D:$D,MATCH(B7651,Orders!$A:$A,0))</f>
        <v>Delivered</v>
      </c>
      <c r="J7651" s="8" t="n">
        <f aca="false">INDEX(Products!$E:$E,MATCH(C7651,Products!$A:$A,0))</f>
        <v>528.95</v>
      </c>
      <c r="K7651" s="8" t="n">
        <f aca="false">D7651*J7651</f>
        <v>528.95</v>
      </c>
    </row>
    <row r="7652" customFormat="false" ht="15" hidden="false" customHeight="false" outlineLevel="0" collapsed="false">
      <c r="A7652" s="0" t="s">
        <v>15420</v>
      </c>
      <c r="B7652" s="0" t="s">
        <v>6577</v>
      </c>
      <c r="C7652" s="0" t="s">
        <v>7597</v>
      </c>
      <c r="D7652" s="0" t="n">
        <v>1</v>
      </c>
      <c r="E7652" s="8" t="n">
        <v>959</v>
      </c>
      <c r="F7652" s="0" t="n">
        <v>0</v>
      </c>
      <c r="G7652" s="8" t="n">
        <v>959</v>
      </c>
      <c r="H7652" s="0" t="str">
        <f aca="false">INDEX(Products!$C:$C,MATCH(C7652,Products!$A:$A,0))</f>
        <v>Toys &amp; Baby Care</v>
      </c>
      <c r="I7652" s="0" t="str">
        <f aca="false">INDEX(Orders!$D:$D,MATCH(B7652,Orders!$A:$A,0))</f>
        <v>Delivered</v>
      </c>
      <c r="J7652" s="8" t="n">
        <f aca="false">INDEX(Products!$E:$E,MATCH(C7652,Products!$A:$A,0))</f>
        <v>528.95</v>
      </c>
      <c r="K7652" s="8" t="n">
        <f aca="false">D7652*J7652</f>
        <v>528.95</v>
      </c>
    </row>
    <row r="7653" customFormat="false" ht="15" hidden="false" customHeight="false" outlineLevel="0" collapsed="false">
      <c r="A7653" s="0" t="s">
        <v>15421</v>
      </c>
      <c r="B7653" s="0" t="s">
        <v>6578</v>
      </c>
      <c r="C7653" s="0" t="s">
        <v>7642</v>
      </c>
      <c r="D7653" s="0" t="n">
        <v>1</v>
      </c>
      <c r="E7653" s="8" t="n">
        <v>15499</v>
      </c>
      <c r="F7653" s="0" t="n">
        <v>30</v>
      </c>
      <c r="G7653" s="8" t="n">
        <v>10849.3</v>
      </c>
      <c r="H7653" s="0" t="str">
        <f aca="false">INDEX(Products!$C:$C,MATCH(C7653,Products!$A:$A,0))</f>
        <v>Electronics</v>
      </c>
      <c r="I7653" s="0" t="str">
        <f aca="false">INDEX(Orders!$D:$D,MATCH(B7653,Orders!$A:$A,0))</f>
        <v>Cancelled</v>
      </c>
      <c r="J7653" s="8" t="n">
        <f aca="false">INDEX(Products!$E:$E,MATCH(C7653,Products!$A:$A,0))</f>
        <v>11174.87</v>
      </c>
      <c r="K7653" s="8" t="n">
        <f aca="false">D7653*J7653</f>
        <v>11174.87</v>
      </c>
    </row>
    <row r="7654" customFormat="false" ht="15" hidden="false" customHeight="false" outlineLevel="0" collapsed="false">
      <c r="A7654" s="0" t="s">
        <v>15422</v>
      </c>
      <c r="B7654" s="0" t="s">
        <v>6579</v>
      </c>
      <c r="C7654" s="0" t="s">
        <v>7860</v>
      </c>
      <c r="D7654" s="0" t="n">
        <v>1</v>
      </c>
      <c r="E7654" s="8" t="n">
        <v>24399</v>
      </c>
      <c r="F7654" s="0" t="n">
        <v>0</v>
      </c>
      <c r="G7654" s="8" t="n">
        <v>24399</v>
      </c>
      <c r="H7654" s="0" t="str">
        <f aca="false">INDEX(Products!$C:$C,MATCH(C7654,Products!$A:$A,0))</f>
        <v>Mobiles &amp; Accessories</v>
      </c>
      <c r="I7654" s="0" t="str">
        <f aca="false">INDEX(Orders!$D:$D,MATCH(B7654,Orders!$A:$A,0))</f>
        <v>Delivered</v>
      </c>
      <c r="J7654" s="8" t="n">
        <f aca="false">INDEX(Products!$E:$E,MATCH(C7654,Products!$A:$A,0))</f>
        <v>14822.21</v>
      </c>
      <c r="K7654" s="8" t="n">
        <f aca="false">D7654*J7654</f>
        <v>14822.21</v>
      </c>
    </row>
    <row r="7655" customFormat="false" ht="15" hidden="false" customHeight="false" outlineLevel="0" collapsed="false">
      <c r="A7655" s="0" t="s">
        <v>15423</v>
      </c>
      <c r="B7655" s="0" t="s">
        <v>6580</v>
      </c>
      <c r="C7655" s="0" t="s">
        <v>7727</v>
      </c>
      <c r="D7655" s="0" t="n">
        <v>1</v>
      </c>
      <c r="E7655" s="8" t="n">
        <v>2379</v>
      </c>
      <c r="F7655" s="0" t="n">
        <v>0</v>
      </c>
      <c r="G7655" s="8" t="n">
        <v>2379</v>
      </c>
      <c r="H7655" s="0" t="str">
        <f aca="false">INDEX(Products!$C:$C,MATCH(C7655,Products!$A:$A,0))</f>
        <v>Fashion</v>
      </c>
      <c r="I7655" s="0" t="str">
        <f aca="false">INDEX(Orders!$D:$D,MATCH(B7655,Orders!$A:$A,0))</f>
        <v>Delivered</v>
      </c>
      <c r="J7655" s="8" t="n">
        <f aca="false">INDEX(Products!$E:$E,MATCH(C7655,Products!$A:$A,0))</f>
        <v>1774.91</v>
      </c>
      <c r="K7655" s="8" t="n">
        <f aca="false">D7655*J7655</f>
        <v>1774.91</v>
      </c>
    </row>
    <row r="7656" customFormat="false" ht="15" hidden="false" customHeight="false" outlineLevel="0" collapsed="false">
      <c r="A7656" s="0" t="s">
        <v>15424</v>
      </c>
      <c r="B7656" s="0" t="s">
        <v>6582</v>
      </c>
      <c r="C7656" s="0" t="s">
        <v>7611</v>
      </c>
      <c r="D7656" s="0" t="n">
        <v>1</v>
      </c>
      <c r="E7656" s="8" t="n">
        <v>2209</v>
      </c>
      <c r="F7656" s="0" t="n">
        <v>10</v>
      </c>
      <c r="G7656" s="8" t="n">
        <v>1988.1</v>
      </c>
      <c r="H7656" s="0" t="str">
        <f aca="false">INDEX(Products!$C:$C,MATCH(C7656,Products!$A:$A,0))</f>
        <v>Beauty &amp; Personal Care</v>
      </c>
      <c r="I7656" s="0" t="str">
        <f aca="false">INDEX(Orders!$D:$D,MATCH(B7656,Orders!$A:$A,0))</f>
        <v>Delivered</v>
      </c>
      <c r="J7656" s="8" t="n">
        <f aca="false">INDEX(Products!$E:$E,MATCH(C7656,Products!$A:$A,0))</f>
        <v>1306.07</v>
      </c>
      <c r="K7656" s="8" t="n">
        <f aca="false">D7656*J7656</f>
        <v>1306.07</v>
      </c>
    </row>
    <row r="7657" customFormat="false" ht="15" hidden="false" customHeight="false" outlineLevel="0" collapsed="false">
      <c r="A7657" s="0" t="s">
        <v>15425</v>
      </c>
      <c r="B7657" s="0" t="s">
        <v>6582</v>
      </c>
      <c r="C7657" s="0" t="s">
        <v>7827</v>
      </c>
      <c r="D7657" s="0" t="n">
        <v>1</v>
      </c>
      <c r="E7657" s="8" t="n">
        <v>3359</v>
      </c>
      <c r="F7657" s="0" t="n">
        <v>15</v>
      </c>
      <c r="G7657" s="8" t="n">
        <v>2855.15</v>
      </c>
      <c r="H7657" s="0" t="str">
        <f aca="false">INDEX(Products!$C:$C,MATCH(C7657,Products!$A:$A,0))</f>
        <v>Home &amp; Kitchen</v>
      </c>
      <c r="I7657" s="0" t="str">
        <f aca="false">INDEX(Orders!$D:$D,MATCH(B7657,Orders!$A:$A,0))</f>
        <v>Delivered</v>
      </c>
      <c r="J7657" s="8" t="n">
        <f aca="false">INDEX(Products!$E:$E,MATCH(C7657,Products!$A:$A,0))</f>
        <v>1895.25</v>
      </c>
      <c r="K7657" s="8" t="n">
        <f aca="false">D7657*J7657</f>
        <v>1895.25</v>
      </c>
    </row>
    <row r="7658" customFormat="false" ht="15" hidden="false" customHeight="false" outlineLevel="0" collapsed="false">
      <c r="A7658" s="0" t="s">
        <v>15426</v>
      </c>
      <c r="B7658" s="0" t="s">
        <v>6583</v>
      </c>
      <c r="C7658" s="0" t="s">
        <v>7670</v>
      </c>
      <c r="D7658" s="0" t="n">
        <v>1</v>
      </c>
      <c r="E7658" s="8" t="n">
        <v>9809</v>
      </c>
      <c r="F7658" s="0" t="n">
        <v>0</v>
      </c>
      <c r="G7658" s="8" t="n">
        <v>9809</v>
      </c>
      <c r="H7658" s="0" t="str">
        <f aca="false">INDEX(Products!$C:$C,MATCH(C7658,Products!$A:$A,0))</f>
        <v>Home &amp; Kitchen</v>
      </c>
      <c r="I7658" s="0" t="str">
        <f aca="false">INDEX(Orders!$D:$D,MATCH(B7658,Orders!$A:$A,0))</f>
        <v>Delivered</v>
      </c>
      <c r="J7658" s="8" t="n">
        <f aca="false">INDEX(Products!$E:$E,MATCH(C7658,Products!$A:$A,0))</f>
        <v>5919.54</v>
      </c>
      <c r="K7658" s="8" t="n">
        <f aca="false">D7658*J7658</f>
        <v>5919.54</v>
      </c>
    </row>
    <row r="7659" customFormat="false" ht="15" hidden="false" customHeight="false" outlineLevel="0" collapsed="false">
      <c r="A7659" s="0" t="s">
        <v>15427</v>
      </c>
      <c r="B7659" s="0" t="s">
        <v>6583</v>
      </c>
      <c r="C7659" s="0" t="s">
        <v>7799</v>
      </c>
      <c r="D7659" s="0" t="n">
        <v>1</v>
      </c>
      <c r="E7659" s="8" t="n">
        <v>70349</v>
      </c>
      <c r="F7659" s="0" t="n">
        <v>15</v>
      </c>
      <c r="G7659" s="8" t="n">
        <v>59796.65</v>
      </c>
      <c r="H7659" s="0" t="str">
        <f aca="false">INDEX(Products!$C:$C,MATCH(C7659,Products!$A:$A,0))</f>
        <v>Mobiles &amp; Accessories</v>
      </c>
      <c r="I7659" s="0" t="str">
        <f aca="false">INDEX(Orders!$D:$D,MATCH(B7659,Orders!$A:$A,0))</f>
        <v>Delivered</v>
      </c>
      <c r="J7659" s="8" t="n">
        <f aca="false">INDEX(Products!$E:$E,MATCH(C7659,Products!$A:$A,0))</f>
        <v>45393.9</v>
      </c>
      <c r="K7659" s="8" t="n">
        <f aca="false">D7659*J7659</f>
        <v>45393.9</v>
      </c>
    </row>
    <row r="7660" customFormat="false" ht="15" hidden="false" customHeight="false" outlineLevel="0" collapsed="false">
      <c r="A7660" s="0" t="s">
        <v>15428</v>
      </c>
      <c r="B7660" s="0" t="s">
        <v>6584</v>
      </c>
      <c r="C7660" s="0" t="s">
        <v>7752</v>
      </c>
      <c r="D7660" s="0" t="n">
        <v>1</v>
      </c>
      <c r="E7660" s="8" t="n">
        <v>309</v>
      </c>
      <c r="F7660" s="0" t="n">
        <v>0</v>
      </c>
      <c r="G7660" s="8" t="n">
        <v>309</v>
      </c>
      <c r="H7660" s="0" t="str">
        <f aca="false">INDEX(Products!$C:$C,MATCH(C7660,Products!$A:$A,0))</f>
        <v>Beauty &amp; Personal Care</v>
      </c>
      <c r="I7660" s="0" t="str">
        <f aca="false">INDEX(Orders!$D:$D,MATCH(B7660,Orders!$A:$A,0))</f>
        <v>Delivered</v>
      </c>
      <c r="J7660" s="8" t="n">
        <f aca="false">INDEX(Products!$E:$E,MATCH(C7660,Products!$A:$A,0))</f>
        <v>200.3</v>
      </c>
      <c r="K7660" s="8" t="n">
        <f aca="false">D7660*J7660</f>
        <v>200.3</v>
      </c>
    </row>
    <row r="7661" customFormat="false" ht="15" hidden="false" customHeight="false" outlineLevel="0" collapsed="false">
      <c r="A7661" s="0" t="s">
        <v>15429</v>
      </c>
      <c r="B7661" s="0" t="s">
        <v>6585</v>
      </c>
      <c r="C7661" s="0" t="s">
        <v>7651</v>
      </c>
      <c r="D7661" s="0" t="n">
        <v>1</v>
      </c>
      <c r="E7661" s="8" t="n">
        <v>7439</v>
      </c>
      <c r="F7661" s="0" t="n">
        <v>10</v>
      </c>
      <c r="G7661" s="8" t="n">
        <v>6695.1</v>
      </c>
      <c r="H7661" s="0" t="str">
        <f aca="false">INDEX(Products!$C:$C,MATCH(C7661,Products!$A:$A,0))</f>
        <v>Mobiles &amp; Accessories</v>
      </c>
      <c r="I7661" s="0" t="str">
        <f aca="false">INDEX(Orders!$D:$D,MATCH(B7661,Orders!$A:$A,0))</f>
        <v>Returned</v>
      </c>
      <c r="J7661" s="8" t="n">
        <f aca="false">INDEX(Products!$E:$E,MATCH(C7661,Products!$A:$A,0))</f>
        <v>4901.55</v>
      </c>
      <c r="K7661" s="8" t="n">
        <f aca="false">D7661*J7661</f>
        <v>4901.55</v>
      </c>
    </row>
    <row r="7662" customFormat="false" ht="15" hidden="false" customHeight="false" outlineLevel="0" collapsed="false">
      <c r="A7662" s="0" t="s">
        <v>15430</v>
      </c>
      <c r="B7662" s="0" t="s">
        <v>6586</v>
      </c>
      <c r="C7662" s="0" t="s">
        <v>7712</v>
      </c>
      <c r="D7662" s="0" t="n">
        <v>1</v>
      </c>
      <c r="E7662" s="8" t="n">
        <v>7739</v>
      </c>
      <c r="F7662" s="0" t="n">
        <v>15</v>
      </c>
      <c r="G7662" s="8" t="n">
        <v>6578.15</v>
      </c>
      <c r="H7662" s="0" t="str">
        <f aca="false">INDEX(Products!$C:$C,MATCH(C7662,Products!$A:$A,0))</f>
        <v>Electronics</v>
      </c>
      <c r="I7662" s="0" t="str">
        <f aca="false">INDEX(Orders!$D:$D,MATCH(B7662,Orders!$A:$A,0))</f>
        <v>Delivered</v>
      </c>
      <c r="J7662" s="8" t="n">
        <f aca="false">INDEX(Products!$E:$E,MATCH(C7662,Products!$A:$A,0))</f>
        <v>5718.71</v>
      </c>
      <c r="K7662" s="8" t="n">
        <f aca="false">D7662*J7662</f>
        <v>5718.71</v>
      </c>
    </row>
    <row r="7663" customFormat="false" ht="15" hidden="false" customHeight="false" outlineLevel="0" collapsed="false">
      <c r="A7663" s="0" t="s">
        <v>15431</v>
      </c>
      <c r="B7663" s="0" t="s">
        <v>6587</v>
      </c>
      <c r="C7663" s="0" t="s">
        <v>7688</v>
      </c>
      <c r="D7663" s="0" t="n">
        <v>1</v>
      </c>
      <c r="E7663" s="8" t="n">
        <v>3370</v>
      </c>
      <c r="F7663" s="0" t="n">
        <v>0</v>
      </c>
      <c r="G7663" s="8" t="n">
        <v>3370</v>
      </c>
      <c r="H7663" s="0" t="str">
        <f aca="false">INDEX(Products!$C:$C,MATCH(C7663,Products!$A:$A,0))</f>
        <v>Sports &amp; Fitness</v>
      </c>
      <c r="I7663" s="0" t="str">
        <f aca="false">INDEX(Orders!$D:$D,MATCH(B7663,Orders!$A:$A,0))</f>
        <v>Delivered</v>
      </c>
      <c r="J7663" s="8" t="n">
        <f aca="false">INDEX(Products!$E:$E,MATCH(C7663,Products!$A:$A,0))</f>
        <v>2101.83</v>
      </c>
      <c r="K7663" s="8" t="n">
        <f aca="false">D7663*J7663</f>
        <v>2101.83</v>
      </c>
    </row>
    <row r="7664" customFormat="false" ht="15" hidden="false" customHeight="false" outlineLevel="0" collapsed="false">
      <c r="A7664" s="0" t="s">
        <v>15432</v>
      </c>
      <c r="B7664" s="0" t="s">
        <v>6588</v>
      </c>
      <c r="C7664" s="0" t="s">
        <v>7933</v>
      </c>
      <c r="D7664" s="0" t="n">
        <v>1</v>
      </c>
      <c r="E7664" s="8" t="n">
        <v>1379</v>
      </c>
      <c r="F7664" s="0" t="n">
        <v>15</v>
      </c>
      <c r="G7664" s="8" t="n">
        <v>1172.15</v>
      </c>
      <c r="H7664" s="0" t="str">
        <f aca="false">INDEX(Products!$C:$C,MATCH(C7664,Products!$A:$A,0))</f>
        <v>Grocery</v>
      </c>
      <c r="I7664" s="0" t="str">
        <f aca="false">INDEX(Orders!$D:$D,MATCH(B7664,Orders!$A:$A,0))</f>
        <v>Returned</v>
      </c>
      <c r="J7664" s="8" t="n">
        <f aca="false">INDEX(Products!$E:$E,MATCH(C7664,Products!$A:$A,0))</f>
        <v>826.95</v>
      </c>
      <c r="K7664" s="8" t="n">
        <f aca="false">D7664*J7664</f>
        <v>826.95</v>
      </c>
    </row>
    <row r="7665" customFormat="false" ht="15" hidden="false" customHeight="false" outlineLevel="0" collapsed="false">
      <c r="A7665" s="0" t="s">
        <v>15433</v>
      </c>
      <c r="B7665" s="0" t="s">
        <v>6588</v>
      </c>
      <c r="C7665" s="0" t="s">
        <v>7892</v>
      </c>
      <c r="D7665" s="0" t="n">
        <v>1</v>
      </c>
      <c r="E7665" s="8" t="n">
        <v>31790</v>
      </c>
      <c r="F7665" s="0" t="n">
        <v>0</v>
      </c>
      <c r="G7665" s="8" t="n">
        <v>31790</v>
      </c>
      <c r="H7665" s="0" t="str">
        <f aca="false">INDEX(Products!$C:$C,MATCH(C7665,Products!$A:$A,0))</f>
        <v>Electronics</v>
      </c>
      <c r="I7665" s="0" t="str">
        <f aca="false">INDEX(Orders!$D:$D,MATCH(B7665,Orders!$A:$A,0))</f>
        <v>Returned</v>
      </c>
      <c r="J7665" s="8" t="n">
        <f aca="false">INDEX(Products!$E:$E,MATCH(C7665,Products!$A:$A,0))</f>
        <v>21808.65</v>
      </c>
      <c r="K7665" s="8" t="n">
        <f aca="false">D7665*J7665</f>
        <v>21808.65</v>
      </c>
    </row>
    <row r="7666" customFormat="false" ht="15" hidden="false" customHeight="false" outlineLevel="0" collapsed="false">
      <c r="A7666" s="0" t="s">
        <v>15434</v>
      </c>
      <c r="B7666" s="0" t="s">
        <v>6590</v>
      </c>
      <c r="C7666" s="0" t="s">
        <v>7940</v>
      </c>
      <c r="D7666" s="0" t="n">
        <v>1</v>
      </c>
      <c r="E7666" s="8" t="n">
        <v>1309</v>
      </c>
      <c r="F7666" s="0" t="n">
        <v>10</v>
      </c>
      <c r="G7666" s="8" t="n">
        <v>1178.1</v>
      </c>
      <c r="H7666" s="0" t="str">
        <f aca="false">INDEX(Products!$C:$C,MATCH(C7666,Products!$A:$A,0))</f>
        <v>Grocery</v>
      </c>
      <c r="I7666" s="0" t="str">
        <f aca="false">INDEX(Orders!$D:$D,MATCH(B7666,Orders!$A:$A,0))</f>
        <v>Returned</v>
      </c>
      <c r="J7666" s="8" t="n">
        <f aca="false">INDEX(Products!$E:$E,MATCH(C7666,Products!$A:$A,0))</f>
        <v>914.27</v>
      </c>
      <c r="K7666" s="8" t="n">
        <f aca="false">D7666*J7666</f>
        <v>914.27</v>
      </c>
    </row>
    <row r="7667" customFormat="false" ht="15" hidden="false" customHeight="false" outlineLevel="0" collapsed="false">
      <c r="A7667" s="0" t="s">
        <v>15435</v>
      </c>
      <c r="B7667" s="0" t="s">
        <v>6590</v>
      </c>
      <c r="C7667" s="0" t="s">
        <v>7844</v>
      </c>
      <c r="D7667" s="0" t="n">
        <v>1</v>
      </c>
      <c r="E7667" s="8" t="n">
        <v>3460</v>
      </c>
      <c r="F7667" s="0" t="n">
        <v>0</v>
      </c>
      <c r="G7667" s="8" t="n">
        <v>3460</v>
      </c>
      <c r="H7667" s="0" t="str">
        <f aca="false">INDEX(Products!$C:$C,MATCH(C7667,Products!$A:$A,0))</f>
        <v>Fashion</v>
      </c>
      <c r="I7667" s="0" t="str">
        <f aca="false">INDEX(Orders!$D:$D,MATCH(B7667,Orders!$A:$A,0))</f>
        <v>Returned</v>
      </c>
      <c r="J7667" s="8" t="n">
        <f aca="false">INDEX(Products!$E:$E,MATCH(C7667,Products!$A:$A,0))</f>
        <v>2454.3</v>
      </c>
      <c r="K7667" s="8" t="n">
        <f aca="false">D7667*J7667</f>
        <v>2454.3</v>
      </c>
    </row>
    <row r="7668" customFormat="false" ht="15" hidden="false" customHeight="false" outlineLevel="0" collapsed="false">
      <c r="A7668" s="0" t="s">
        <v>15436</v>
      </c>
      <c r="B7668" s="0" t="s">
        <v>6590</v>
      </c>
      <c r="C7668" s="0" t="s">
        <v>7601</v>
      </c>
      <c r="D7668" s="0" t="n">
        <v>2</v>
      </c>
      <c r="E7668" s="8" t="n">
        <v>25819</v>
      </c>
      <c r="F7668" s="0" t="n">
        <v>15</v>
      </c>
      <c r="G7668" s="8" t="n">
        <v>43892.3</v>
      </c>
      <c r="H7668" s="0" t="str">
        <f aca="false">INDEX(Products!$C:$C,MATCH(C7668,Products!$A:$A,0))</f>
        <v>Furniture</v>
      </c>
      <c r="I7668" s="0" t="str">
        <f aca="false">INDEX(Orders!$D:$D,MATCH(B7668,Orders!$A:$A,0))</f>
        <v>Returned</v>
      </c>
      <c r="J7668" s="8" t="n">
        <f aca="false">INDEX(Products!$E:$E,MATCH(C7668,Products!$A:$A,0))</f>
        <v>17102.88</v>
      </c>
      <c r="K7668" s="8" t="n">
        <f aca="false">D7668*J7668</f>
        <v>34205.76</v>
      </c>
    </row>
    <row r="7669" customFormat="false" ht="15" hidden="false" customHeight="false" outlineLevel="0" collapsed="false">
      <c r="A7669" s="0" t="s">
        <v>15437</v>
      </c>
      <c r="B7669" s="0" t="s">
        <v>6591</v>
      </c>
      <c r="C7669" s="0" t="s">
        <v>7703</v>
      </c>
      <c r="D7669" s="0" t="n">
        <v>1</v>
      </c>
      <c r="E7669" s="8" t="n">
        <v>14499</v>
      </c>
      <c r="F7669" s="0" t="n">
        <v>15</v>
      </c>
      <c r="G7669" s="8" t="n">
        <v>12324.15</v>
      </c>
      <c r="H7669" s="0" t="str">
        <f aca="false">INDEX(Products!$C:$C,MATCH(C7669,Products!$A:$A,0))</f>
        <v>Electronics</v>
      </c>
      <c r="I7669" s="0" t="str">
        <f aca="false">INDEX(Orders!$D:$D,MATCH(B7669,Orders!$A:$A,0))</f>
        <v>Delivered</v>
      </c>
      <c r="J7669" s="8" t="n">
        <f aca="false">INDEX(Products!$E:$E,MATCH(C7669,Products!$A:$A,0))</f>
        <v>10624.25</v>
      </c>
      <c r="K7669" s="8" t="n">
        <f aca="false">D7669*J7669</f>
        <v>10624.25</v>
      </c>
    </row>
    <row r="7670" customFormat="false" ht="15" hidden="false" customHeight="false" outlineLevel="0" collapsed="false">
      <c r="A7670" s="0" t="s">
        <v>15438</v>
      </c>
      <c r="B7670" s="0" t="s">
        <v>6591</v>
      </c>
      <c r="C7670" s="0" t="s">
        <v>7727</v>
      </c>
      <c r="D7670" s="0" t="n">
        <v>1</v>
      </c>
      <c r="E7670" s="8" t="n">
        <v>2379</v>
      </c>
      <c r="F7670" s="0" t="n">
        <v>0</v>
      </c>
      <c r="G7670" s="8" t="n">
        <v>2379</v>
      </c>
      <c r="H7670" s="0" t="str">
        <f aca="false">INDEX(Products!$C:$C,MATCH(C7670,Products!$A:$A,0))</f>
        <v>Fashion</v>
      </c>
      <c r="I7670" s="0" t="str">
        <f aca="false">INDEX(Orders!$D:$D,MATCH(B7670,Orders!$A:$A,0))</f>
        <v>Delivered</v>
      </c>
      <c r="J7670" s="8" t="n">
        <f aca="false">INDEX(Products!$E:$E,MATCH(C7670,Products!$A:$A,0))</f>
        <v>1774.91</v>
      </c>
      <c r="K7670" s="8" t="n">
        <f aca="false">D7670*J7670</f>
        <v>1774.91</v>
      </c>
    </row>
    <row r="7671" customFormat="false" ht="15" hidden="false" customHeight="false" outlineLevel="0" collapsed="false">
      <c r="A7671" s="0" t="s">
        <v>15439</v>
      </c>
      <c r="B7671" s="0" t="s">
        <v>6592</v>
      </c>
      <c r="C7671" s="0" t="s">
        <v>8081</v>
      </c>
      <c r="D7671" s="0" t="n">
        <v>1</v>
      </c>
      <c r="E7671" s="8" t="n">
        <v>940</v>
      </c>
      <c r="F7671" s="0" t="n">
        <v>0</v>
      </c>
      <c r="G7671" s="8" t="n">
        <v>940</v>
      </c>
      <c r="H7671" s="0" t="str">
        <f aca="false">INDEX(Products!$C:$C,MATCH(C7671,Products!$A:$A,0))</f>
        <v>Books</v>
      </c>
      <c r="I7671" s="0" t="str">
        <f aca="false">INDEX(Orders!$D:$D,MATCH(B7671,Orders!$A:$A,0))</f>
        <v>Delivered</v>
      </c>
      <c r="J7671" s="8" t="n">
        <f aca="false">INDEX(Products!$E:$E,MATCH(C7671,Products!$A:$A,0))</f>
        <v>531.47</v>
      </c>
      <c r="K7671" s="8" t="n">
        <f aca="false">D7671*J7671</f>
        <v>531.47</v>
      </c>
    </row>
    <row r="7672" customFormat="false" ht="15" hidden="false" customHeight="false" outlineLevel="0" collapsed="false">
      <c r="A7672" s="0" t="s">
        <v>15440</v>
      </c>
      <c r="B7672" s="0" t="s">
        <v>6592</v>
      </c>
      <c r="C7672" s="0" t="s">
        <v>7682</v>
      </c>
      <c r="D7672" s="0" t="n">
        <v>1</v>
      </c>
      <c r="E7672" s="8" t="n">
        <v>2049</v>
      </c>
      <c r="F7672" s="0" t="n">
        <v>0</v>
      </c>
      <c r="G7672" s="8" t="n">
        <v>2049</v>
      </c>
      <c r="H7672" s="0" t="str">
        <f aca="false">INDEX(Products!$C:$C,MATCH(C7672,Products!$A:$A,0))</f>
        <v>Fashion</v>
      </c>
      <c r="I7672" s="0" t="str">
        <f aca="false">INDEX(Orders!$D:$D,MATCH(B7672,Orders!$A:$A,0))</f>
        <v>Delivered</v>
      </c>
      <c r="J7672" s="8" t="n">
        <f aca="false">INDEX(Products!$E:$E,MATCH(C7672,Products!$A:$A,0))</f>
        <v>1504.28</v>
      </c>
      <c r="K7672" s="8" t="n">
        <f aca="false">D7672*J7672</f>
        <v>1504.28</v>
      </c>
    </row>
    <row r="7673" customFormat="false" ht="15" hidden="false" customHeight="false" outlineLevel="0" collapsed="false">
      <c r="A7673" s="0" t="s">
        <v>15441</v>
      </c>
      <c r="B7673" s="0" t="s">
        <v>6592</v>
      </c>
      <c r="C7673" s="0" t="s">
        <v>7618</v>
      </c>
      <c r="D7673" s="0" t="n">
        <v>1</v>
      </c>
      <c r="E7673" s="8" t="n">
        <v>10470</v>
      </c>
      <c r="F7673" s="0" t="n">
        <v>20</v>
      </c>
      <c r="G7673" s="8" t="n">
        <v>8376</v>
      </c>
      <c r="H7673" s="0" t="str">
        <f aca="false">INDEX(Products!$C:$C,MATCH(C7673,Products!$A:$A,0))</f>
        <v>Sports &amp; Fitness</v>
      </c>
      <c r="I7673" s="0" t="str">
        <f aca="false">INDEX(Orders!$D:$D,MATCH(B7673,Orders!$A:$A,0))</f>
        <v>Delivered</v>
      </c>
      <c r="J7673" s="8" t="n">
        <f aca="false">INDEX(Products!$E:$E,MATCH(C7673,Products!$A:$A,0))</f>
        <v>7080.69</v>
      </c>
      <c r="K7673" s="8" t="n">
        <f aca="false">D7673*J7673</f>
        <v>7080.69</v>
      </c>
    </row>
    <row r="7674" customFormat="false" ht="15" hidden="false" customHeight="false" outlineLevel="0" collapsed="false">
      <c r="A7674" s="0" t="s">
        <v>15442</v>
      </c>
      <c r="B7674" s="0" t="s">
        <v>6593</v>
      </c>
      <c r="C7674" s="0" t="s">
        <v>7795</v>
      </c>
      <c r="D7674" s="0" t="n">
        <v>1</v>
      </c>
      <c r="E7674" s="8" t="n">
        <v>14009</v>
      </c>
      <c r="F7674" s="0" t="n">
        <v>15</v>
      </c>
      <c r="G7674" s="8" t="n">
        <v>11907.65</v>
      </c>
      <c r="H7674" s="0" t="str">
        <f aca="false">INDEX(Products!$C:$C,MATCH(C7674,Products!$A:$A,0))</f>
        <v>Electronics</v>
      </c>
      <c r="I7674" s="0" t="str">
        <f aca="false">INDEX(Orders!$D:$D,MATCH(B7674,Orders!$A:$A,0))</f>
        <v>Delivered</v>
      </c>
      <c r="J7674" s="8" t="n">
        <f aca="false">INDEX(Products!$E:$E,MATCH(C7674,Products!$A:$A,0))</f>
        <v>9706.62</v>
      </c>
      <c r="K7674" s="8" t="n">
        <f aca="false">D7674*J7674</f>
        <v>9706.62</v>
      </c>
    </row>
    <row r="7675" customFormat="false" ht="15" hidden="false" customHeight="false" outlineLevel="0" collapsed="false">
      <c r="A7675" s="0" t="s">
        <v>15443</v>
      </c>
      <c r="B7675" s="0" t="s">
        <v>6593</v>
      </c>
      <c r="C7675" s="0" t="s">
        <v>7980</v>
      </c>
      <c r="D7675" s="0" t="n">
        <v>2</v>
      </c>
      <c r="E7675" s="8" t="n">
        <v>42589</v>
      </c>
      <c r="F7675" s="0" t="n">
        <v>0</v>
      </c>
      <c r="G7675" s="8" t="n">
        <v>85178</v>
      </c>
      <c r="H7675" s="0" t="str">
        <f aca="false">INDEX(Products!$C:$C,MATCH(C7675,Products!$A:$A,0))</f>
        <v>Electronics</v>
      </c>
      <c r="I7675" s="0" t="str">
        <f aca="false">INDEX(Orders!$D:$D,MATCH(B7675,Orders!$A:$A,0))</f>
        <v>Delivered</v>
      </c>
      <c r="J7675" s="8" t="n">
        <f aca="false">INDEX(Products!$E:$E,MATCH(C7675,Products!$A:$A,0))</f>
        <v>28890.12</v>
      </c>
      <c r="K7675" s="8" t="n">
        <f aca="false">D7675*J7675</f>
        <v>57780.24</v>
      </c>
    </row>
    <row r="7676" customFormat="false" ht="15" hidden="false" customHeight="false" outlineLevel="0" collapsed="false">
      <c r="A7676" s="0" t="s">
        <v>15444</v>
      </c>
      <c r="B7676" s="0" t="s">
        <v>6594</v>
      </c>
      <c r="C7676" s="0" t="s">
        <v>7651</v>
      </c>
      <c r="D7676" s="0" t="n">
        <v>1</v>
      </c>
      <c r="E7676" s="8" t="n">
        <v>7439</v>
      </c>
      <c r="F7676" s="0" t="n">
        <v>0</v>
      </c>
      <c r="G7676" s="8" t="n">
        <v>7439</v>
      </c>
      <c r="H7676" s="0" t="str">
        <f aca="false">INDEX(Products!$C:$C,MATCH(C7676,Products!$A:$A,0))</f>
        <v>Mobiles &amp; Accessories</v>
      </c>
      <c r="I7676" s="0" t="str">
        <f aca="false">INDEX(Orders!$D:$D,MATCH(B7676,Orders!$A:$A,0))</f>
        <v>Delivered</v>
      </c>
      <c r="J7676" s="8" t="n">
        <f aca="false">INDEX(Products!$E:$E,MATCH(C7676,Products!$A:$A,0))</f>
        <v>4901.55</v>
      </c>
      <c r="K7676" s="8" t="n">
        <f aca="false">D7676*J7676</f>
        <v>4901.55</v>
      </c>
    </row>
    <row r="7677" customFormat="false" ht="15" hidden="false" customHeight="false" outlineLevel="0" collapsed="false">
      <c r="A7677" s="0" t="s">
        <v>15445</v>
      </c>
      <c r="B7677" s="0" t="s">
        <v>6594</v>
      </c>
      <c r="C7677" s="0" t="s">
        <v>7966</v>
      </c>
      <c r="D7677" s="0" t="n">
        <v>1</v>
      </c>
      <c r="E7677" s="8" t="n">
        <v>8389</v>
      </c>
      <c r="F7677" s="0" t="n">
        <v>0</v>
      </c>
      <c r="G7677" s="8" t="n">
        <v>8389</v>
      </c>
      <c r="H7677" s="0" t="str">
        <f aca="false">INDEX(Products!$C:$C,MATCH(C7677,Products!$A:$A,0))</f>
        <v>Home &amp; Kitchen</v>
      </c>
      <c r="I7677" s="0" t="str">
        <f aca="false">INDEX(Orders!$D:$D,MATCH(B7677,Orders!$A:$A,0))</f>
        <v>Delivered</v>
      </c>
      <c r="J7677" s="8" t="n">
        <f aca="false">INDEX(Products!$E:$E,MATCH(C7677,Products!$A:$A,0))</f>
        <v>6236.44</v>
      </c>
      <c r="K7677" s="8" t="n">
        <f aca="false">D7677*J7677</f>
        <v>6236.44</v>
      </c>
    </row>
    <row r="7678" customFormat="false" ht="15" hidden="false" customHeight="false" outlineLevel="0" collapsed="false">
      <c r="A7678" s="0" t="s">
        <v>15446</v>
      </c>
      <c r="B7678" s="0" t="s">
        <v>6595</v>
      </c>
      <c r="C7678" s="0" t="s">
        <v>7699</v>
      </c>
      <c r="D7678" s="0" t="n">
        <v>1</v>
      </c>
      <c r="E7678" s="8" t="n">
        <v>9229</v>
      </c>
      <c r="F7678" s="0" t="n">
        <v>0</v>
      </c>
      <c r="G7678" s="8" t="n">
        <v>9229</v>
      </c>
      <c r="H7678" s="0" t="str">
        <f aca="false">INDEX(Products!$C:$C,MATCH(C7678,Products!$A:$A,0))</f>
        <v>Sports &amp; Fitness</v>
      </c>
      <c r="I7678" s="0" t="str">
        <f aca="false">INDEX(Orders!$D:$D,MATCH(B7678,Orders!$A:$A,0))</f>
        <v>Delivered</v>
      </c>
      <c r="J7678" s="8" t="n">
        <f aca="false">INDEX(Products!$E:$E,MATCH(C7678,Products!$A:$A,0))</f>
        <v>5762.08</v>
      </c>
      <c r="K7678" s="8" t="n">
        <f aca="false">D7678*J7678</f>
        <v>5762.08</v>
      </c>
    </row>
    <row r="7679" customFormat="false" ht="15" hidden="false" customHeight="false" outlineLevel="0" collapsed="false">
      <c r="A7679" s="0" t="s">
        <v>15447</v>
      </c>
      <c r="B7679" s="0" t="s">
        <v>6597</v>
      </c>
      <c r="C7679" s="0" t="s">
        <v>7910</v>
      </c>
      <c r="D7679" s="0" t="n">
        <v>1</v>
      </c>
      <c r="E7679" s="8" t="n">
        <v>1649</v>
      </c>
      <c r="F7679" s="0" t="n">
        <v>15</v>
      </c>
      <c r="G7679" s="8" t="n">
        <v>1401.65</v>
      </c>
      <c r="H7679" s="0" t="str">
        <f aca="false">INDEX(Products!$C:$C,MATCH(C7679,Products!$A:$A,0))</f>
        <v>Fashion</v>
      </c>
      <c r="I7679" s="0" t="str">
        <f aca="false">INDEX(Orders!$D:$D,MATCH(B7679,Orders!$A:$A,0))</f>
        <v>Delivered</v>
      </c>
      <c r="J7679" s="8" t="n">
        <f aca="false">INDEX(Products!$E:$E,MATCH(C7679,Products!$A:$A,0))</f>
        <v>1049.68</v>
      </c>
      <c r="K7679" s="8" t="n">
        <f aca="false">D7679*J7679</f>
        <v>1049.68</v>
      </c>
    </row>
    <row r="7680" customFormat="false" ht="15" hidden="false" customHeight="false" outlineLevel="0" collapsed="false">
      <c r="A7680" s="0" t="s">
        <v>15448</v>
      </c>
      <c r="B7680" s="0" t="s">
        <v>6597</v>
      </c>
      <c r="C7680" s="0" t="s">
        <v>8321</v>
      </c>
      <c r="D7680" s="0" t="n">
        <v>1</v>
      </c>
      <c r="E7680" s="8" t="n">
        <v>1329</v>
      </c>
      <c r="F7680" s="0" t="n">
        <v>0</v>
      </c>
      <c r="G7680" s="8" t="n">
        <v>1329</v>
      </c>
      <c r="H7680" s="0" t="str">
        <f aca="false">INDEX(Products!$C:$C,MATCH(C7680,Products!$A:$A,0))</f>
        <v>Home &amp; Kitchen</v>
      </c>
      <c r="I7680" s="0" t="str">
        <f aca="false">INDEX(Orders!$D:$D,MATCH(B7680,Orders!$A:$A,0))</f>
        <v>Delivered</v>
      </c>
      <c r="J7680" s="8" t="n">
        <f aca="false">INDEX(Products!$E:$E,MATCH(C7680,Products!$A:$A,0))</f>
        <v>896.37</v>
      </c>
      <c r="K7680" s="8" t="n">
        <f aca="false">D7680*J7680</f>
        <v>896.37</v>
      </c>
    </row>
    <row r="7681" customFormat="false" ht="15" hidden="false" customHeight="false" outlineLevel="0" collapsed="false">
      <c r="A7681" s="0" t="s">
        <v>15449</v>
      </c>
      <c r="B7681" s="0" t="s">
        <v>6599</v>
      </c>
      <c r="C7681" s="0" t="s">
        <v>8221</v>
      </c>
      <c r="D7681" s="0" t="n">
        <v>2</v>
      </c>
      <c r="E7681" s="8" t="n">
        <v>31819</v>
      </c>
      <c r="F7681" s="0" t="n">
        <v>10</v>
      </c>
      <c r="G7681" s="8" t="n">
        <v>57274.2</v>
      </c>
      <c r="H7681" s="0" t="str">
        <f aca="false">INDEX(Products!$C:$C,MATCH(C7681,Products!$A:$A,0))</f>
        <v>Furniture</v>
      </c>
      <c r="I7681" s="0" t="str">
        <f aca="false">INDEX(Orders!$D:$D,MATCH(B7681,Orders!$A:$A,0))</f>
        <v>Returned</v>
      </c>
      <c r="J7681" s="8" t="n">
        <f aca="false">INDEX(Products!$E:$E,MATCH(C7681,Products!$A:$A,0))</f>
        <v>17577.81</v>
      </c>
      <c r="K7681" s="8" t="n">
        <f aca="false">D7681*J7681</f>
        <v>35155.62</v>
      </c>
    </row>
    <row r="7682" customFormat="false" ht="15" hidden="false" customHeight="false" outlineLevel="0" collapsed="false">
      <c r="A7682" s="0" t="s">
        <v>15450</v>
      </c>
      <c r="B7682" s="0" t="s">
        <v>6601</v>
      </c>
      <c r="C7682" s="0" t="s">
        <v>7940</v>
      </c>
      <c r="D7682" s="0" t="n">
        <v>1</v>
      </c>
      <c r="E7682" s="8" t="n">
        <v>1309</v>
      </c>
      <c r="F7682" s="0" t="n">
        <v>0</v>
      </c>
      <c r="G7682" s="8" t="n">
        <v>1309</v>
      </c>
      <c r="H7682" s="0" t="str">
        <f aca="false">INDEX(Products!$C:$C,MATCH(C7682,Products!$A:$A,0))</f>
        <v>Grocery</v>
      </c>
      <c r="I7682" s="0" t="str">
        <f aca="false">INDEX(Orders!$D:$D,MATCH(B7682,Orders!$A:$A,0))</f>
        <v>Delivered</v>
      </c>
      <c r="J7682" s="8" t="n">
        <f aca="false">INDEX(Products!$E:$E,MATCH(C7682,Products!$A:$A,0))</f>
        <v>914.27</v>
      </c>
      <c r="K7682" s="8" t="n">
        <f aca="false">D7682*J7682</f>
        <v>914.27</v>
      </c>
    </row>
    <row r="7683" customFormat="false" ht="15" hidden="false" customHeight="false" outlineLevel="0" collapsed="false">
      <c r="A7683" s="0" t="s">
        <v>15451</v>
      </c>
      <c r="B7683" s="0" t="s">
        <v>6602</v>
      </c>
      <c r="C7683" s="0" t="s">
        <v>7801</v>
      </c>
      <c r="D7683" s="0" t="n">
        <v>2</v>
      </c>
      <c r="E7683" s="8" t="n">
        <v>2889</v>
      </c>
      <c r="F7683" s="0" t="n">
        <v>0</v>
      </c>
      <c r="G7683" s="8" t="n">
        <v>5778</v>
      </c>
      <c r="H7683" s="0" t="str">
        <f aca="false">INDEX(Products!$C:$C,MATCH(C7683,Products!$A:$A,0))</f>
        <v>Fashion</v>
      </c>
      <c r="I7683" s="0" t="str">
        <f aca="false">INDEX(Orders!$D:$D,MATCH(B7683,Orders!$A:$A,0))</f>
        <v>Delivered</v>
      </c>
      <c r="J7683" s="8" t="n">
        <f aca="false">INDEX(Products!$E:$E,MATCH(C7683,Products!$A:$A,0))</f>
        <v>1991.35</v>
      </c>
      <c r="K7683" s="8" t="n">
        <f aca="false">D7683*J7683</f>
        <v>3982.7</v>
      </c>
    </row>
    <row r="7684" customFormat="false" ht="15" hidden="false" customHeight="false" outlineLevel="0" collapsed="false">
      <c r="A7684" s="0" t="s">
        <v>15452</v>
      </c>
      <c r="B7684" s="0" t="s">
        <v>6602</v>
      </c>
      <c r="C7684" s="0" t="s">
        <v>7701</v>
      </c>
      <c r="D7684" s="0" t="n">
        <v>1</v>
      </c>
      <c r="E7684" s="8" t="n">
        <v>36479</v>
      </c>
      <c r="F7684" s="0" t="n">
        <v>15</v>
      </c>
      <c r="G7684" s="8" t="n">
        <v>31007.15</v>
      </c>
      <c r="H7684" s="0" t="str">
        <f aca="false">INDEX(Products!$C:$C,MATCH(C7684,Products!$A:$A,0))</f>
        <v>Electronics</v>
      </c>
      <c r="I7684" s="0" t="str">
        <f aca="false">INDEX(Orders!$D:$D,MATCH(B7684,Orders!$A:$A,0))</f>
        <v>Delivered</v>
      </c>
      <c r="J7684" s="8" t="n">
        <f aca="false">INDEX(Products!$E:$E,MATCH(C7684,Products!$A:$A,0))</f>
        <v>23417.07</v>
      </c>
      <c r="K7684" s="8" t="n">
        <f aca="false">D7684*J7684</f>
        <v>23417.07</v>
      </c>
    </row>
    <row r="7685" customFormat="false" ht="15" hidden="false" customHeight="false" outlineLevel="0" collapsed="false">
      <c r="A7685" s="0" t="s">
        <v>15453</v>
      </c>
      <c r="B7685" s="0" t="s">
        <v>6604</v>
      </c>
      <c r="C7685" s="0" t="s">
        <v>8077</v>
      </c>
      <c r="D7685" s="0" t="n">
        <v>1</v>
      </c>
      <c r="E7685" s="8" t="n">
        <v>12200</v>
      </c>
      <c r="F7685" s="0" t="n">
        <v>5</v>
      </c>
      <c r="G7685" s="8" t="n">
        <v>11590</v>
      </c>
      <c r="H7685" s="0" t="str">
        <f aca="false">INDEX(Products!$C:$C,MATCH(C7685,Products!$A:$A,0))</f>
        <v>Home &amp; Kitchen</v>
      </c>
      <c r="I7685" s="0" t="str">
        <f aca="false">INDEX(Orders!$D:$D,MATCH(B7685,Orders!$A:$A,0))</f>
        <v>Delivered</v>
      </c>
      <c r="J7685" s="8" t="n">
        <f aca="false">INDEX(Products!$E:$E,MATCH(C7685,Products!$A:$A,0))</f>
        <v>8261.73</v>
      </c>
      <c r="K7685" s="8" t="n">
        <f aca="false">D7685*J7685</f>
        <v>8261.73</v>
      </c>
    </row>
    <row r="7686" customFormat="false" ht="15" hidden="false" customHeight="false" outlineLevel="0" collapsed="false">
      <c r="A7686" s="0" t="s">
        <v>15454</v>
      </c>
      <c r="B7686" s="0" t="s">
        <v>6606</v>
      </c>
      <c r="C7686" s="0" t="s">
        <v>7605</v>
      </c>
      <c r="D7686" s="0" t="n">
        <v>2</v>
      </c>
      <c r="E7686" s="8" t="n">
        <v>7919</v>
      </c>
      <c r="F7686" s="0" t="n">
        <v>10</v>
      </c>
      <c r="G7686" s="8" t="n">
        <v>14254.2</v>
      </c>
      <c r="H7686" s="0" t="str">
        <f aca="false">INDEX(Products!$C:$C,MATCH(C7686,Products!$A:$A,0))</f>
        <v>Home &amp; Kitchen</v>
      </c>
      <c r="I7686" s="0" t="str">
        <f aca="false">INDEX(Orders!$D:$D,MATCH(B7686,Orders!$A:$A,0))</f>
        <v>Delivered</v>
      </c>
      <c r="J7686" s="8" t="n">
        <f aca="false">INDEX(Products!$E:$E,MATCH(C7686,Products!$A:$A,0))</f>
        <v>4611.02</v>
      </c>
      <c r="K7686" s="8" t="n">
        <f aca="false">D7686*J7686</f>
        <v>9222.04</v>
      </c>
    </row>
    <row r="7687" customFormat="false" ht="15" hidden="false" customHeight="false" outlineLevel="0" collapsed="false">
      <c r="A7687" s="0" t="s">
        <v>15455</v>
      </c>
      <c r="B7687" s="0" t="s">
        <v>6606</v>
      </c>
      <c r="C7687" s="0" t="s">
        <v>7940</v>
      </c>
      <c r="D7687" s="0" t="n">
        <v>3</v>
      </c>
      <c r="E7687" s="8" t="n">
        <v>1309</v>
      </c>
      <c r="F7687" s="0" t="n">
        <v>20</v>
      </c>
      <c r="G7687" s="8" t="n">
        <v>3141.6</v>
      </c>
      <c r="H7687" s="0" t="str">
        <f aca="false">INDEX(Products!$C:$C,MATCH(C7687,Products!$A:$A,0))</f>
        <v>Grocery</v>
      </c>
      <c r="I7687" s="0" t="str">
        <f aca="false">INDEX(Orders!$D:$D,MATCH(B7687,Orders!$A:$A,0))</f>
        <v>Delivered</v>
      </c>
      <c r="J7687" s="8" t="n">
        <f aca="false">INDEX(Products!$E:$E,MATCH(C7687,Products!$A:$A,0))</f>
        <v>914.27</v>
      </c>
      <c r="K7687" s="8" t="n">
        <f aca="false">D7687*J7687</f>
        <v>2742.81</v>
      </c>
    </row>
    <row r="7688" customFormat="false" ht="15" hidden="false" customHeight="false" outlineLevel="0" collapsed="false">
      <c r="A7688" s="0" t="s">
        <v>15456</v>
      </c>
      <c r="B7688" s="0" t="s">
        <v>6606</v>
      </c>
      <c r="C7688" s="0" t="s">
        <v>8030</v>
      </c>
      <c r="D7688" s="0" t="n">
        <v>2</v>
      </c>
      <c r="E7688" s="8" t="n">
        <v>14399</v>
      </c>
      <c r="F7688" s="0" t="n">
        <v>20</v>
      </c>
      <c r="G7688" s="8" t="n">
        <v>23038.4</v>
      </c>
      <c r="H7688" s="0" t="str">
        <f aca="false">INDEX(Products!$C:$C,MATCH(C7688,Products!$A:$A,0))</f>
        <v>Home &amp; Kitchen</v>
      </c>
      <c r="I7688" s="0" t="str">
        <f aca="false">INDEX(Orders!$D:$D,MATCH(B7688,Orders!$A:$A,0))</f>
        <v>Delivered</v>
      </c>
      <c r="J7688" s="8" t="n">
        <f aca="false">INDEX(Products!$E:$E,MATCH(C7688,Products!$A:$A,0))</f>
        <v>8860.4</v>
      </c>
      <c r="K7688" s="8" t="n">
        <f aca="false">D7688*J7688</f>
        <v>17720.8</v>
      </c>
    </row>
    <row r="7689" customFormat="false" ht="15" hidden="false" customHeight="false" outlineLevel="0" collapsed="false">
      <c r="A7689" s="0" t="s">
        <v>15457</v>
      </c>
      <c r="B7689" s="0" t="s">
        <v>6608</v>
      </c>
      <c r="C7689" s="0" t="s">
        <v>7980</v>
      </c>
      <c r="D7689" s="0" t="n">
        <v>3</v>
      </c>
      <c r="E7689" s="8" t="n">
        <v>42589</v>
      </c>
      <c r="F7689" s="0" t="n">
        <v>10</v>
      </c>
      <c r="G7689" s="8" t="n">
        <v>114990.3</v>
      </c>
      <c r="H7689" s="0" t="str">
        <f aca="false">INDEX(Products!$C:$C,MATCH(C7689,Products!$A:$A,0))</f>
        <v>Electronics</v>
      </c>
      <c r="I7689" s="0" t="str">
        <f aca="false">INDEX(Orders!$D:$D,MATCH(B7689,Orders!$A:$A,0))</f>
        <v>Delivered</v>
      </c>
      <c r="J7689" s="8" t="n">
        <f aca="false">INDEX(Products!$E:$E,MATCH(C7689,Products!$A:$A,0))</f>
        <v>28890.12</v>
      </c>
      <c r="K7689" s="8" t="n">
        <f aca="false">D7689*J7689</f>
        <v>86670.36</v>
      </c>
    </row>
    <row r="7690" customFormat="false" ht="15" hidden="false" customHeight="false" outlineLevel="0" collapsed="false">
      <c r="A7690" s="0" t="s">
        <v>15458</v>
      </c>
      <c r="B7690" s="0" t="s">
        <v>6608</v>
      </c>
      <c r="C7690" s="0" t="s">
        <v>7620</v>
      </c>
      <c r="D7690" s="0" t="n">
        <v>1</v>
      </c>
      <c r="E7690" s="8" t="n">
        <v>8729</v>
      </c>
      <c r="F7690" s="0" t="n">
        <v>0</v>
      </c>
      <c r="G7690" s="8" t="n">
        <v>8729</v>
      </c>
      <c r="H7690" s="0" t="str">
        <f aca="false">INDEX(Products!$C:$C,MATCH(C7690,Products!$A:$A,0))</f>
        <v>Electronics</v>
      </c>
      <c r="I7690" s="0" t="str">
        <f aca="false">INDEX(Orders!$D:$D,MATCH(B7690,Orders!$A:$A,0))</f>
        <v>Delivered</v>
      </c>
      <c r="J7690" s="8" t="n">
        <f aca="false">INDEX(Products!$E:$E,MATCH(C7690,Products!$A:$A,0))</f>
        <v>6197.6</v>
      </c>
      <c r="K7690" s="8" t="n">
        <f aca="false">D7690*J7690</f>
        <v>6197.6</v>
      </c>
    </row>
    <row r="7691" customFormat="false" ht="15" hidden="false" customHeight="false" outlineLevel="0" collapsed="false">
      <c r="A7691" s="0" t="s">
        <v>15459</v>
      </c>
      <c r="B7691" s="0" t="s">
        <v>6610</v>
      </c>
      <c r="C7691" s="0" t="s">
        <v>7640</v>
      </c>
      <c r="D7691" s="0" t="n">
        <v>1</v>
      </c>
      <c r="E7691" s="8" t="n">
        <v>1880</v>
      </c>
      <c r="F7691" s="0" t="n">
        <v>0</v>
      </c>
      <c r="G7691" s="8" t="n">
        <v>1880</v>
      </c>
      <c r="H7691" s="0" t="str">
        <f aca="false">INDEX(Products!$C:$C,MATCH(C7691,Products!$A:$A,0))</f>
        <v>Fashion</v>
      </c>
      <c r="I7691" s="0" t="str">
        <f aca="false">INDEX(Orders!$D:$D,MATCH(B7691,Orders!$A:$A,0))</f>
        <v>Delivered</v>
      </c>
      <c r="J7691" s="8" t="n">
        <f aca="false">INDEX(Products!$E:$E,MATCH(C7691,Products!$A:$A,0))</f>
        <v>1401.93</v>
      </c>
      <c r="K7691" s="8" t="n">
        <f aca="false">D7691*J7691</f>
        <v>1401.93</v>
      </c>
    </row>
    <row r="7692" customFormat="false" ht="15" hidden="false" customHeight="false" outlineLevel="0" collapsed="false">
      <c r="A7692" s="0" t="s">
        <v>15460</v>
      </c>
      <c r="B7692" s="0" t="s">
        <v>6611</v>
      </c>
      <c r="C7692" s="0" t="s">
        <v>7707</v>
      </c>
      <c r="D7692" s="0" t="n">
        <v>1</v>
      </c>
      <c r="E7692" s="8" t="n">
        <v>3479</v>
      </c>
      <c r="F7692" s="0" t="n">
        <v>10</v>
      </c>
      <c r="G7692" s="8" t="n">
        <v>3131.1</v>
      </c>
      <c r="H7692" s="0" t="str">
        <f aca="false">INDEX(Products!$C:$C,MATCH(C7692,Products!$A:$A,0))</f>
        <v>Fashion</v>
      </c>
      <c r="I7692" s="0" t="str">
        <f aca="false">INDEX(Orders!$D:$D,MATCH(B7692,Orders!$A:$A,0))</f>
        <v>Delivered</v>
      </c>
      <c r="J7692" s="8" t="n">
        <f aca="false">INDEX(Products!$E:$E,MATCH(C7692,Products!$A:$A,0))</f>
        <v>1949.52</v>
      </c>
      <c r="K7692" s="8" t="n">
        <f aca="false">D7692*J7692</f>
        <v>1949.52</v>
      </c>
    </row>
    <row r="7693" customFormat="false" ht="15" hidden="false" customHeight="false" outlineLevel="0" collapsed="false">
      <c r="A7693" s="0" t="s">
        <v>15461</v>
      </c>
      <c r="B7693" s="0" t="s">
        <v>6611</v>
      </c>
      <c r="C7693" s="0" t="s">
        <v>8147</v>
      </c>
      <c r="D7693" s="0" t="n">
        <v>1</v>
      </c>
      <c r="E7693" s="8" t="n">
        <v>8079</v>
      </c>
      <c r="F7693" s="0" t="n">
        <v>5</v>
      </c>
      <c r="G7693" s="8" t="n">
        <v>7675.05</v>
      </c>
      <c r="H7693" s="0" t="str">
        <f aca="false">INDEX(Products!$C:$C,MATCH(C7693,Products!$A:$A,0))</f>
        <v>Sports &amp; Fitness</v>
      </c>
      <c r="I7693" s="0" t="str">
        <f aca="false">INDEX(Orders!$D:$D,MATCH(B7693,Orders!$A:$A,0))</f>
        <v>Delivered</v>
      </c>
      <c r="J7693" s="8" t="n">
        <f aca="false">INDEX(Products!$E:$E,MATCH(C7693,Products!$A:$A,0))</f>
        <v>4706.34</v>
      </c>
      <c r="K7693" s="8" t="n">
        <f aca="false">D7693*J7693</f>
        <v>4706.34</v>
      </c>
    </row>
    <row r="7694" customFormat="false" ht="15" hidden="false" customHeight="false" outlineLevel="0" collapsed="false">
      <c r="A7694" s="0" t="s">
        <v>15462</v>
      </c>
      <c r="B7694" s="0" t="s">
        <v>6612</v>
      </c>
      <c r="C7694" s="0" t="s">
        <v>8063</v>
      </c>
      <c r="D7694" s="0" t="n">
        <v>1</v>
      </c>
      <c r="E7694" s="8" t="n">
        <v>11739</v>
      </c>
      <c r="F7694" s="0" t="n">
        <v>20</v>
      </c>
      <c r="G7694" s="8" t="n">
        <v>9391.2</v>
      </c>
      <c r="H7694" s="0" t="str">
        <f aca="false">INDEX(Products!$C:$C,MATCH(C7694,Products!$A:$A,0))</f>
        <v>Sports &amp; Fitness</v>
      </c>
      <c r="I7694" s="0" t="str">
        <f aca="false">INDEX(Orders!$D:$D,MATCH(B7694,Orders!$A:$A,0))</f>
        <v>Delivered</v>
      </c>
      <c r="J7694" s="8" t="n">
        <f aca="false">INDEX(Products!$E:$E,MATCH(C7694,Products!$A:$A,0))</f>
        <v>6695.67</v>
      </c>
      <c r="K7694" s="8" t="n">
        <f aca="false">D7694*J7694</f>
        <v>6695.67</v>
      </c>
    </row>
    <row r="7695" customFormat="false" ht="15" hidden="false" customHeight="false" outlineLevel="0" collapsed="false">
      <c r="A7695" s="0" t="s">
        <v>15463</v>
      </c>
      <c r="B7695" s="0" t="s">
        <v>6613</v>
      </c>
      <c r="C7695" s="0" t="s">
        <v>7953</v>
      </c>
      <c r="D7695" s="0" t="n">
        <v>1</v>
      </c>
      <c r="E7695" s="8" t="n">
        <v>739</v>
      </c>
      <c r="F7695" s="0" t="n">
        <v>0</v>
      </c>
      <c r="G7695" s="8" t="n">
        <v>739</v>
      </c>
      <c r="H7695" s="0" t="str">
        <f aca="false">INDEX(Products!$C:$C,MATCH(C7695,Products!$A:$A,0))</f>
        <v>Beauty &amp; Personal Care</v>
      </c>
      <c r="I7695" s="0" t="str">
        <f aca="false">INDEX(Orders!$D:$D,MATCH(B7695,Orders!$A:$A,0))</f>
        <v>Delivered</v>
      </c>
      <c r="J7695" s="8" t="n">
        <f aca="false">INDEX(Products!$E:$E,MATCH(C7695,Products!$A:$A,0))</f>
        <v>477.84</v>
      </c>
      <c r="K7695" s="8" t="n">
        <f aca="false">D7695*J7695</f>
        <v>477.84</v>
      </c>
    </row>
    <row r="7696" customFormat="false" ht="15" hidden="false" customHeight="false" outlineLevel="0" collapsed="false">
      <c r="A7696" s="0" t="s">
        <v>15464</v>
      </c>
      <c r="B7696" s="0" t="s">
        <v>6614</v>
      </c>
      <c r="C7696" s="0" t="s">
        <v>7801</v>
      </c>
      <c r="D7696" s="0" t="n">
        <v>2</v>
      </c>
      <c r="E7696" s="8" t="n">
        <v>2889</v>
      </c>
      <c r="F7696" s="0" t="n">
        <v>10</v>
      </c>
      <c r="G7696" s="8" t="n">
        <v>5200.2</v>
      </c>
      <c r="H7696" s="0" t="str">
        <f aca="false">INDEX(Products!$C:$C,MATCH(C7696,Products!$A:$A,0))</f>
        <v>Fashion</v>
      </c>
      <c r="I7696" s="0" t="str">
        <f aca="false">INDEX(Orders!$D:$D,MATCH(B7696,Orders!$A:$A,0))</f>
        <v>Delivered</v>
      </c>
      <c r="J7696" s="8" t="n">
        <f aca="false">INDEX(Products!$E:$E,MATCH(C7696,Products!$A:$A,0))</f>
        <v>1991.35</v>
      </c>
      <c r="K7696" s="8" t="n">
        <f aca="false">D7696*J7696</f>
        <v>3982.7</v>
      </c>
    </row>
    <row r="7697" customFormat="false" ht="15" hidden="false" customHeight="false" outlineLevel="0" collapsed="false">
      <c r="A7697" s="0" t="s">
        <v>15465</v>
      </c>
      <c r="B7697" s="0" t="s">
        <v>6615</v>
      </c>
      <c r="C7697" s="0" t="s">
        <v>7605</v>
      </c>
      <c r="D7697" s="0" t="n">
        <v>2</v>
      </c>
      <c r="E7697" s="8" t="n">
        <v>7919</v>
      </c>
      <c r="F7697" s="0" t="n">
        <v>5</v>
      </c>
      <c r="G7697" s="8" t="n">
        <v>15046.1</v>
      </c>
      <c r="H7697" s="0" t="str">
        <f aca="false">INDEX(Products!$C:$C,MATCH(C7697,Products!$A:$A,0))</f>
        <v>Home &amp; Kitchen</v>
      </c>
      <c r="I7697" s="0" t="str">
        <f aca="false">INDEX(Orders!$D:$D,MATCH(B7697,Orders!$A:$A,0))</f>
        <v>Delivered</v>
      </c>
      <c r="J7697" s="8" t="n">
        <f aca="false">INDEX(Products!$E:$E,MATCH(C7697,Products!$A:$A,0))</f>
        <v>4611.02</v>
      </c>
      <c r="K7697" s="8" t="n">
        <f aca="false">D7697*J7697</f>
        <v>9222.04</v>
      </c>
    </row>
    <row r="7698" customFormat="false" ht="15" hidden="false" customHeight="false" outlineLevel="0" collapsed="false">
      <c r="A7698" s="0" t="s">
        <v>15466</v>
      </c>
      <c r="B7698" s="0" t="s">
        <v>6616</v>
      </c>
      <c r="C7698" s="0" t="s">
        <v>7636</v>
      </c>
      <c r="D7698" s="0" t="n">
        <v>1</v>
      </c>
      <c r="E7698" s="8" t="n">
        <v>10879</v>
      </c>
      <c r="F7698" s="0" t="n">
        <v>10</v>
      </c>
      <c r="G7698" s="8" t="n">
        <v>9791.1</v>
      </c>
      <c r="H7698" s="0" t="str">
        <f aca="false">INDEX(Products!$C:$C,MATCH(C7698,Products!$A:$A,0))</f>
        <v>Home &amp; Kitchen</v>
      </c>
      <c r="I7698" s="0" t="str">
        <f aca="false">INDEX(Orders!$D:$D,MATCH(B7698,Orders!$A:$A,0))</f>
        <v>Delivered</v>
      </c>
      <c r="J7698" s="8" t="n">
        <f aca="false">INDEX(Products!$E:$E,MATCH(C7698,Products!$A:$A,0))</f>
        <v>7860.38</v>
      </c>
      <c r="K7698" s="8" t="n">
        <f aca="false">D7698*J7698</f>
        <v>7860.38</v>
      </c>
    </row>
    <row r="7699" customFormat="false" ht="15" hidden="false" customHeight="false" outlineLevel="0" collapsed="false">
      <c r="A7699" s="0" t="s">
        <v>15467</v>
      </c>
      <c r="B7699" s="0" t="s">
        <v>6616</v>
      </c>
      <c r="C7699" s="0" t="s">
        <v>8321</v>
      </c>
      <c r="D7699" s="0" t="n">
        <v>1</v>
      </c>
      <c r="E7699" s="8" t="n">
        <v>1329</v>
      </c>
      <c r="F7699" s="0" t="n">
        <v>0</v>
      </c>
      <c r="G7699" s="8" t="n">
        <v>1329</v>
      </c>
      <c r="H7699" s="0" t="str">
        <f aca="false">INDEX(Products!$C:$C,MATCH(C7699,Products!$A:$A,0))</f>
        <v>Home &amp; Kitchen</v>
      </c>
      <c r="I7699" s="0" t="str">
        <f aca="false">INDEX(Orders!$D:$D,MATCH(B7699,Orders!$A:$A,0))</f>
        <v>Delivered</v>
      </c>
      <c r="J7699" s="8" t="n">
        <f aca="false">INDEX(Products!$E:$E,MATCH(C7699,Products!$A:$A,0))</f>
        <v>896.37</v>
      </c>
      <c r="K7699" s="8" t="n">
        <f aca="false">D7699*J7699</f>
        <v>896.37</v>
      </c>
    </row>
    <row r="7700" customFormat="false" ht="15" hidden="false" customHeight="false" outlineLevel="0" collapsed="false">
      <c r="A7700" s="0" t="s">
        <v>15468</v>
      </c>
      <c r="B7700" s="0" t="s">
        <v>6616</v>
      </c>
      <c r="C7700" s="0" t="s">
        <v>7690</v>
      </c>
      <c r="D7700" s="0" t="n">
        <v>1</v>
      </c>
      <c r="E7700" s="8" t="n">
        <v>10500</v>
      </c>
      <c r="F7700" s="0" t="n">
        <v>20</v>
      </c>
      <c r="G7700" s="8" t="n">
        <v>8400</v>
      </c>
      <c r="H7700" s="0" t="str">
        <f aca="false">INDEX(Products!$C:$C,MATCH(C7700,Products!$A:$A,0))</f>
        <v>Electronics</v>
      </c>
      <c r="I7700" s="0" t="str">
        <f aca="false">INDEX(Orders!$D:$D,MATCH(B7700,Orders!$A:$A,0))</f>
        <v>Delivered</v>
      </c>
      <c r="J7700" s="8" t="n">
        <f aca="false">INDEX(Products!$E:$E,MATCH(C7700,Products!$A:$A,0))</f>
        <v>7790.71</v>
      </c>
      <c r="K7700" s="8" t="n">
        <f aca="false">D7700*J7700</f>
        <v>7790.71</v>
      </c>
    </row>
    <row r="7701" customFormat="false" ht="15" hidden="false" customHeight="false" outlineLevel="0" collapsed="false">
      <c r="A7701" s="0" t="s">
        <v>15469</v>
      </c>
      <c r="B7701" s="0" t="s">
        <v>6619</v>
      </c>
      <c r="C7701" s="0" t="s">
        <v>8127</v>
      </c>
      <c r="D7701" s="0" t="n">
        <v>2</v>
      </c>
      <c r="E7701" s="8" t="n">
        <v>1239</v>
      </c>
      <c r="F7701" s="0" t="n">
        <v>0</v>
      </c>
      <c r="G7701" s="8" t="n">
        <v>2478</v>
      </c>
      <c r="H7701" s="0" t="str">
        <f aca="false">INDEX(Products!$C:$C,MATCH(C7701,Products!$A:$A,0))</f>
        <v>Sports &amp; Fitness</v>
      </c>
      <c r="I7701" s="0" t="str">
        <f aca="false">INDEX(Orders!$D:$D,MATCH(B7701,Orders!$A:$A,0))</f>
        <v>Delivered</v>
      </c>
      <c r="J7701" s="8" t="n">
        <f aca="false">INDEX(Products!$E:$E,MATCH(C7701,Products!$A:$A,0))</f>
        <v>686.19</v>
      </c>
      <c r="K7701" s="8" t="n">
        <f aca="false">D7701*J7701</f>
        <v>1372.38</v>
      </c>
    </row>
    <row r="7702" customFormat="false" ht="15" hidden="false" customHeight="false" outlineLevel="0" collapsed="false">
      <c r="A7702" s="0" t="s">
        <v>15470</v>
      </c>
      <c r="B7702" s="0" t="s">
        <v>6621</v>
      </c>
      <c r="C7702" s="0" t="s">
        <v>8051</v>
      </c>
      <c r="D7702" s="0" t="n">
        <v>1</v>
      </c>
      <c r="E7702" s="8" t="n">
        <v>9830</v>
      </c>
      <c r="F7702" s="0" t="n">
        <v>15</v>
      </c>
      <c r="G7702" s="8" t="n">
        <v>8355.5</v>
      </c>
      <c r="H7702" s="0" t="str">
        <f aca="false">INDEX(Products!$C:$C,MATCH(C7702,Products!$A:$A,0))</f>
        <v>Electronics</v>
      </c>
      <c r="I7702" s="0" t="str">
        <f aca="false">INDEX(Orders!$D:$D,MATCH(B7702,Orders!$A:$A,0))</f>
        <v>Delivered</v>
      </c>
      <c r="J7702" s="8" t="n">
        <f aca="false">INDEX(Products!$E:$E,MATCH(C7702,Products!$A:$A,0))</f>
        <v>6404.84</v>
      </c>
      <c r="K7702" s="8" t="n">
        <f aca="false">D7702*J7702</f>
        <v>6404.84</v>
      </c>
    </row>
    <row r="7703" customFormat="false" ht="15" hidden="false" customHeight="false" outlineLevel="0" collapsed="false">
      <c r="A7703" s="0" t="s">
        <v>15471</v>
      </c>
      <c r="B7703" s="0" t="s">
        <v>6621</v>
      </c>
      <c r="C7703" s="0" t="s">
        <v>7653</v>
      </c>
      <c r="D7703" s="0" t="n">
        <v>1</v>
      </c>
      <c r="E7703" s="8" t="n">
        <v>450</v>
      </c>
      <c r="F7703" s="0" t="n">
        <v>0</v>
      </c>
      <c r="G7703" s="8" t="n">
        <v>450</v>
      </c>
      <c r="H7703" s="0" t="str">
        <f aca="false">INDEX(Products!$C:$C,MATCH(C7703,Products!$A:$A,0))</f>
        <v>Books</v>
      </c>
      <c r="I7703" s="0" t="str">
        <f aca="false">INDEX(Orders!$D:$D,MATCH(B7703,Orders!$A:$A,0))</f>
        <v>Delivered</v>
      </c>
      <c r="J7703" s="8" t="n">
        <f aca="false">INDEX(Products!$E:$E,MATCH(C7703,Products!$A:$A,0))</f>
        <v>303.74</v>
      </c>
      <c r="K7703" s="8" t="n">
        <f aca="false">D7703*J7703</f>
        <v>303.74</v>
      </c>
    </row>
    <row r="7704" customFormat="false" ht="15" hidden="false" customHeight="false" outlineLevel="0" collapsed="false">
      <c r="A7704" s="0" t="s">
        <v>15472</v>
      </c>
      <c r="B7704" s="0" t="s">
        <v>6621</v>
      </c>
      <c r="C7704" s="0" t="s">
        <v>7869</v>
      </c>
      <c r="D7704" s="0" t="n">
        <v>1</v>
      </c>
      <c r="E7704" s="8" t="n">
        <v>949</v>
      </c>
      <c r="F7704" s="0" t="n">
        <v>10</v>
      </c>
      <c r="G7704" s="8" t="n">
        <v>854.1</v>
      </c>
      <c r="H7704" s="0" t="str">
        <f aca="false">INDEX(Products!$C:$C,MATCH(C7704,Products!$A:$A,0))</f>
        <v>Home &amp; Kitchen</v>
      </c>
      <c r="I7704" s="0" t="str">
        <f aca="false">INDEX(Orders!$D:$D,MATCH(B7704,Orders!$A:$A,0))</f>
        <v>Delivered</v>
      </c>
      <c r="J7704" s="8" t="n">
        <f aca="false">INDEX(Products!$E:$E,MATCH(C7704,Products!$A:$A,0))</f>
        <v>553.41</v>
      </c>
      <c r="K7704" s="8" t="n">
        <f aca="false">D7704*J7704</f>
        <v>553.41</v>
      </c>
    </row>
    <row r="7705" customFormat="false" ht="15" hidden="false" customHeight="false" outlineLevel="0" collapsed="false">
      <c r="A7705" s="0" t="s">
        <v>15473</v>
      </c>
      <c r="B7705" s="0" t="s">
        <v>6622</v>
      </c>
      <c r="C7705" s="0" t="s">
        <v>8253</v>
      </c>
      <c r="D7705" s="0" t="n">
        <v>2</v>
      </c>
      <c r="E7705" s="8" t="n">
        <v>1729</v>
      </c>
      <c r="F7705" s="0" t="n">
        <v>5</v>
      </c>
      <c r="G7705" s="8" t="n">
        <v>3285.1</v>
      </c>
      <c r="H7705" s="0" t="str">
        <f aca="false">INDEX(Products!$C:$C,MATCH(C7705,Products!$A:$A,0))</f>
        <v>Beauty &amp; Personal Care</v>
      </c>
      <c r="I7705" s="0" t="str">
        <f aca="false">INDEX(Orders!$D:$D,MATCH(B7705,Orders!$A:$A,0))</f>
        <v>Delivered</v>
      </c>
      <c r="J7705" s="8" t="n">
        <f aca="false">INDEX(Products!$E:$E,MATCH(C7705,Products!$A:$A,0))</f>
        <v>1062.01</v>
      </c>
      <c r="K7705" s="8" t="n">
        <f aca="false">D7705*J7705</f>
        <v>2124.02</v>
      </c>
    </row>
    <row r="7706" customFormat="false" ht="15" hidden="false" customHeight="false" outlineLevel="0" collapsed="false">
      <c r="A7706" s="0" t="s">
        <v>15474</v>
      </c>
      <c r="B7706" s="0" t="s">
        <v>6623</v>
      </c>
      <c r="C7706" s="0" t="s">
        <v>8304</v>
      </c>
      <c r="D7706" s="0" t="n">
        <v>2</v>
      </c>
      <c r="E7706" s="8" t="n">
        <v>30649</v>
      </c>
      <c r="F7706" s="0" t="n">
        <v>0</v>
      </c>
      <c r="G7706" s="8" t="n">
        <v>61298</v>
      </c>
      <c r="H7706" s="0" t="str">
        <f aca="false">INDEX(Products!$C:$C,MATCH(C7706,Products!$A:$A,0))</f>
        <v>Mobiles &amp; Accessories</v>
      </c>
      <c r="I7706" s="0" t="str">
        <f aca="false">INDEX(Orders!$D:$D,MATCH(B7706,Orders!$A:$A,0))</f>
        <v>Cancelled</v>
      </c>
      <c r="J7706" s="8" t="n">
        <f aca="false">INDEX(Products!$E:$E,MATCH(C7706,Products!$A:$A,0))</f>
        <v>17732.54</v>
      </c>
      <c r="K7706" s="8" t="n">
        <f aca="false">D7706*J7706</f>
        <v>35465.08</v>
      </c>
    </row>
    <row r="7707" customFormat="false" ht="15" hidden="false" customHeight="false" outlineLevel="0" collapsed="false">
      <c r="A7707" s="0" t="s">
        <v>15475</v>
      </c>
      <c r="B7707" s="0" t="s">
        <v>6624</v>
      </c>
      <c r="C7707" s="0" t="s">
        <v>7876</v>
      </c>
      <c r="D7707" s="0" t="n">
        <v>1</v>
      </c>
      <c r="E7707" s="8" t="n">
        <v>2169</v>
      </c>
      <c r="F7707" s="0" t="n">
        <v>0</v>
      </c>
      <c r="G7707" s="8" t="n">
        <v>2169</v>
      </c>
      <c r="H7707" s="0" t="str">
        <f aca="false">INDEX(Products!$C:$C,MATCH(C7707,Products!$A:$A,0))</f>
        <v>Fashion</v>
      </c>
      <c r="I7707" s="0" t="str">
        <f aca="false">INDEX(Orders!$D:$D,MATCH(B7707,Orders!$A:$A,0))</f>
        <v>Cancelled</v>
      </c>
      <c r="J7707" s="8" t="n">
        <f aca="false">INDEX(Products!$E:$E,MATCH(C7707,Products!$A:$A,0))</f>
        <v>1541.52</v>
      </c>
      <c r="K7707" s="8" t="n">
        <f aca="false">D7707*J7707</f>
        <v>1541.52</v>
      </c>
    </row>
    <row r="7708" customFormat="false" ht="15" hidden="false" customHeight="false" outlineLevel="0" collapsed="false">
      <c r="A7708" s="0" t="s">
        <v>15476</v>
      </c>
      <c r="B7708" s="0" t="s">
        <v>6624</v>
      </c>
      <c r="C7708" s="0" t="s">
        <v>7603</v>
      </c>
      <c r="D7708" s="0" t="n">
        <v>1</v>
      </c>
      <c r="E7708" s="8" t="n">
        <v>20939</v>
      </c>
      <c r="F7708" s="0" t="n">
        <v>10</v>
      </c>
      <c r="G7708" s="8" t="n">
        <v>18845.1</v>
      </c>
      <c r="H7708" s="0" t="str">
        <f aca="false">INDEX(Products!$C:$C,MATCH(C7708,Products!$A:$A,0))</f>
        <v>Mobiles &amp; Accessories</v>
      </c>
      <c r="I7708" s="0" t="str">
        <f aca="false">INDEX(Orders!$D:$D,MATCH(B7708,Orders!$A:$A,0))</f>
        <v>Cancelled</v>
      </c>
      <c r="J7708" s="8" t="n">
        <f aca="false">INDEX(Products!$E:$E,MATCH(C7708,Products!$A:$A,0))</f>
        <v>12008.73</v>
      </c>
      <c r="K7708" s="8" t="n">
        <f aca="false">D7708*J7708</f>
        <v>12008.73</v>
      </c>
    </row>
    <row r="7709" customFormat="false" ht="15" hidden="false" customHeight="false" outlineLevel="0" collapsed="false">
      <c r="A7709" s="0" t="s">
        <v>15477</v>
      </c>
      <c r="B7709" s="0" t="s">
        <v>6624</v>
      </c>
      <c r="C7709" s="0" t="s">
        <v>8111</v>
      </c>
      <c r="D7709" s="0" t="n">
        <v>1</v>
      </c>
      <c r="E7709" s="8" t="n">
        <v>3729</v>
      </c>
      <c r="F7709" s="0" t="n">
        <v>0</v>
      </c>
      <c r="G7709" s="8" t="n">
        <v>3729</v>
      </c>
      <c r="H7709" s="0" t="str">
        <f aca="false">INDEX(Products!$C:$C,MATCH(C7709,Products!$A:$A,0))</f>
        <v>Fashion</v>
      </c>
      <c r="I7709" s="0" t="str">
        <f aca="false">INDEX(Orders!$D:$D,MATCH(B7709,Orders!$A:$A,0))</f>
        <v>Cancelled</v>
      </c>
      <c r="J7709" s="8" t="n">
        <f aca="false">INDEX(Products!$E:$E,MATCH(C7709,Products!$A:$A,0))</f>
        <v>2097.34</v>
      </c>
      <c r="K7709" s="8" t="n">
        <f aca="false">D7709*J7709</f>
        <v>2097.34</v>
      </c>
    </row>
    <row r="7710" customFormat="false" ht="15" hidden="false" customHeight="false" outlineLevel="0" collapsed="false">
      <c r="A7710" s="0" t="s">
        <v>15478</v>
      </c>
      <c r="B7710" s="0" t="s">
        <v>6625</v>
      </c>
      <c r="C7710" s="0" t="s">
        <v>7624</v>
      </c>
      <c r="D7710" s="0" t="n">
        <v>1</v>
      </c>
      <c r="E7710" s="8" t="n">
        <v>14119</v>
      </c>
      <c r="F7710" s="0" t="n">
        <v>15</v>
      </c>
      <c r="G7710" s="8" t="n">
        <v>12001.15</v>
      </c>
      <c r="H7710" s="0" t="str">
        <f aca="false">INDEX(Products!$C:$C,MATCH(C7710,Products!$A:$A,0))</f>
        <v>Electronics</v>
      </c>
      <c r="I7710" s="0" t="str">
        <f aca="false">INDEX(Orders!$D:$D,MATCH(B7710,Orders!$A:$A,0))</f>
        <v>Delivered</v>
      </c>
      <c r="J7710" s="8" t="n">
        <f aca="false">INDEX(Products!$E:$E,MATCH(C7710,Products!$A:$A,0))</f>
        <v>9184.78</v>
      </c>
      <c r="K7710" s="8" t="n">
        <f aca="false">D7710*J7710</f>
        <v>9184.78</v>
      </c>
    </row>
    <row r="7711" customFormat="false" ht="15" hidden="false" customHeight="false" outlineLevel="0" collapsed="false">
      <c r="A7711" s="0" t="s">
        <v>15479</v>
      </c>
      <c r="B7711" s="0" t="s">
        <v>6626</v>
      </c>
      <c r="C7711" s="0" t="s">
        <v>7701</v>
      </c>
      <c r="D7711" s="0" t="n">
        <v>1</v>
      </c>
      <c r="E7711" s="8" t="n">
        <v>36479</v>
      </c>
      <c r="F7711" s="0" t="n">
        <v>20</v>
      </c>
      <c r="G7711" s="8" t="n">
        <v>29183.2</v>
      </c>
      <c r="H7711" s="0" t="str">
        <f aca="false">INDEX(Products!$C:$C,MATCH(C7711,Products!$A:$A,0))</f>
        <v>Electronics</v>
      </c>
      <c r="I7711" s="0" t="str">
        <f aca="false">INDEX(Orders!$D:$D,MATCH(B7711,Orders!$A:$A,0))</f>
        <v>Delivered</v>
      </c>
      <c r="J7711" s="8" t="n">
        <f aca="false">INDEX(Products!$E:$E,MATCH(C7711,Products!$A:$A,0))</f>
        <v>23417.07</v>
      </c>
      <c r="K7711" s="8" t="n">
        <f aca="false">D7711*J7711</f>
        <v>23417.07</v>
      </c>
    </row>
    <row r="7712" customFormat="false" ht="15" hidden="false" customHeight="false" outlineLevel="0" collapsed="false">
      <c r="A7712" s="0" t="s">
        <v>15480</v>
      </c>
      <c r="B7712" s="0" t="s">
        <v>6627</v>
      </c>
      <c r="C7712" s="0" t="s">
        <v>7953</v>
      </c>
      <c r="D7712" s="0" t="n">
        <v>1</v>
      </c>
      <c r="E7712" s="8" t="n">
        <v>739</v>
      </c>
      <c r="F7712" s="0" t="n">
        <v>30</v>
      </c>
      <c r="G7712" s="8" t="n">
        <v>517.3</v>
      </c>
      <c r="H7712" s="0" t="str">
        <f aca="false">INDEX(Products!$C:$C,MATCH(C7712,Products!$A:$A,0))</f>
        <v>Beauty &amp; Personal Care</v>
      </c>
      <c r="I7712" s="0" t="str">
        <f aca="false">INDEX(Orders!$D:$D,MATCH(B7712,Orders!$A:$A,0))</f>
        <v>Delivered</v>
      </c>
      <c r="J7712" s="8" t="n">
        <f aca="false">INDEX(Products!$E:$E,MATCH(C7712,Products!$A:$A,0))</f>
        <v>477.84</v>
      </c>
      <c r="K7712" s="8" t="n">
        <f aca="false">D7712*J7712</f>
        <v>477.84</v>
      </c>
    </row>
    <row r="7713" customFormat="false" ht="15" hidden="false" customHeight="false" outlineLevel="0" collapsed="false">
      <c r="A7713" s="0" t="s">
        <v>15481</v>
      </c>
      <c r="B7713" s="0" t="s">
        <v>6627</v>
      </c>
      <c r="C7713" s="0" t="s">
        <v>7839</v>
      </c>
      <c r="D7713" s="0" t="n">
        <v>1</v>
      </c>
      <c r="E7713" s="8" t="n">
        <v>9969</v>
      </c>
      <c r="F7713" s="0" t="n">
        <v>15</v>
      </c>
      <c r="G7713" s="8" t="n">
        <v>8473.65</v>
      </c>
      <c r="H7713" s="0" t="str">
        <f aca="false">INDEX(Products!$C:$C,MATCH(C7713,Products!$A:$A,0))</f>
        <v>Home &amp; Kitchen</v>
      </c>
      <c r="I7713" s="0" t="str">
        <f aca="false">INDEX(Orders!$D:$D,MATCH(B7713,Orders!$A:$A,0))</f>
        <v>Delivered</v>
      </c>
      <c r="J7713" s="8" t="n">
        <f aca="false">INDEX(Products!$E:$E,MATCH(C7713,Products!$A:$A,0))</f>
        <v>5962.26</v>
      </c>
      <c r="K7713" s="8" t="n">
        <f aca="false">D7713*J7713</f>
        <v>5962.26</v>
      </c>
    </row>
    <row r="7714" customFormat="false" ht="15" hidden="false" customHeight="false" outlineLevel="0" collapsed="false">
      <c r="A7714" s="0" t="s">
        <v>15482</v>
      </c>
      <c r="B7714" s="0" t="s">
        <v>6627</v>
      </c>
      <c r="C7714" s="0" t="s">
        <v>7857</v>
      </c>
      <c r="D7714" s="0" t="n">
        <v>1</v>
      </c>
      <c r="E7714" s="8" t="n">
        <v>2429</v>
      </c>
      <c r="F7714" s="0" t="n">
        <v>0</v>
      </c>
      <c r="G7714" s="8" t="n">
        <v>2429</v>
      </c>
      <c r="H7714" s="0" t="str">
        <f aca="false">INDEX(Products!$C:$C,MATCH(C7714,Products!$A:$A,0))</f>
        <v>Fashion</v>
      </c>
      <c r="I7714" s="0" t="str">
        <f aca="false">INDEX(Orders!$D:$D,MATCH(B7714,Orders!$A:$A,0))</f>
        <v>Delivered</v>
      </c>
      <c r="J7714" s="8" t="n">
        <f aca="false">INDEX(Products!$E:$E,MATCH(C7714,Products!$A:$A,0))</f>
        <v>1801.14</v>
      </c>
      <c r="K7714" s="8" t="n">
        <f aca="false">D7714*J7714</f>
        <v>1801.14</v>
      </c>
    </row>
    <row r="7715" customFormat="false" ht="15" hidden="false" customHeight="false" outlineLevel="0" collapsed="false">
      <c r="A7715" s="0" t="s">
        <v>15483</v>
      </c>
      <c r="B7715" s="0" t="s">
        <v>6628</v>
      </c>
      <c r="C7715" s="0" t="s">
        <v>7638</v>
      </c>
      <c r="D7715" s="0" t="n">
        <v>1</v>
      </c>
      <c r="E7715" s="8" t="n">
        <v>4629</v>
      </c>
      <c r="F7715" s="0" t="n">
        <v>20</v>
      </c>
      <c r="G7715" s="8" t="n">
        <v>3703.2</v>
      </c>
      <c r="H7715" s="0" t="str">
        <f aca="false">INDEX(Products!$C:$C,MATCH(C7715,Products!$A:$A,0))</f>
        <v>Fashion</v>
      </c>
      <c r="I7715" s="0" t="str">
        <f aca="false">INDEX(Orders!$D:$D,MATCH(B7715,Orders!$A:$A,0))</f>
        <v>Cancelled</v>
      </c>
      <c r="J7715" s="8" t="n">
        <f aca="false">INDEX(Products!$E:$E,MATCH(C7715,Products!$A:$A,0))</f>
        <v>3426.32</v>
      </c>
      <c r="K7715" s="8" t="n">
        <f aca="false">D7715*J7715</f>
        <v>3426.32</v>
      </c>
    </row>
    <row r="7716" customFormat="false" ht="15" hidden="false" customHeight="false" outlineLevel="0" collapsed="false">
      <c r="A7716" s="0" t="s">
        <v>15484</v>
      </c>
      <c r="B7716" s="0" t="s">
        <v>6629</v>
      </c>
      <c r="C7716" s="0" t="s">
        <v>7638</v>
      </c>
      <c r="D7716" s="0" t="n">
        <v>1</v>
      </c>
      <c r="E7716" s="8" t="n">
        <v>4629</v>
      </c>
      <c r="F7716" s="0" t="n">
        <v>5</v>
      </c>
      <c r="G7716" s="8" t="n">
        <v>4397.55</v>
      </c>
      <c r="H7716" s="0" t="str">
        <f aca="false">INDEX(Products!$C:$C,MATCH(C7716,Products!$A:$A,0))</f>
        <v>Fashion</v>
      </c>
      <c r="I7716" s="0" t="str">
        <f aca="false">INDEX(Orders!$D:$D,MATCH(B7716,Orders!$A:$A,0))</f>
        <v>Delivered</v>
      </c>
      <c r="J7716" s="8" t="n">
        <f aca="false">INDEX(Products!$E:$E,MATCH(C7716,Products!$A:$A,0))</f>
        <v>3426.32</v>
      </c>
      <c r="K7716" s="8" t="n">
        <f aca="false">D7716*J7716</f>
        <v>3426.32</v>
      </c>
    </row>
    <row r="7717" customFormat="false" ht="15" hidden="false" customHeight="false" outlineLevel="0" collapsed="false">
      <c r="A7717" s="0" t="s">
        <v>15485</v>
      </c>
      <c r="B7717" s="0" t="s">
        <v>6630</v>
      </c>
      <c r="C7717" s="0" t="s">
        <v>7876</v>
      </c>
      <c r="D7717" s="0" t="n">
        <v>1</v>
      </c>
      <c r="E7717" s="8" t="n">
        <v>2169</v>
      </c>
      <c r="F7717" s="0" t="n">
        <v>10</v>
      </c>
      <c r="G7717" s="8" t="n">
        <v>1952.1</v>
      </c>
      <c r="H7717" s="0" t="str">
        <f aca="false">INDEX(Products!$C:$C,MATCH(C7717,Products!$A:$A,0))</f>
        <v>Fashion</v>
      </c>
      <c r="I7717" s="0" t="str">
        <f aca="false">INDEX(Orders!$D:$D,MATCH(B7717,Orders!$A:$A,0))</f>
        <v>Delivered</v>
      </c>
      <c r="J7717" s="8" t="n">
        <f aca="false">INDEX(Products!$E:$E,MATCH(C7717,Products!$A:$A,0))</f>
        <v>1541.52</v>
      </c>
      <c r="K7717" s="8" t="n">
        <f aca="false">D7717*J7717</f>
        <v>1541.52</v>
      </c>
    </row>
    <row r="7718" customFormat="false" ht="15" hidden="false" customHeight="false" outlineLevel="0" collapsed="false">
      <c r="A7718" s="0" t="s">
        <v>15486</v>
      </c>
      <c r="B7718" s="0" t="s">
        <v>6631</v>
      </c>
      <c r="C7718" s="0" t="s">
        <v>7609</v>
      </c>
      <c r="D7718" s="0" t="n">
        <v>3</v>
      </c>
      <c r="E7718" s="8" t="n">
        <v>35369</v>
      </c>
      <c r="F7718" s="0" t="n">
        <v>10</v>
      </c>
      <c r="G7718" s="8" t="n">
        <v>95496.3</v>
      </c>
      <c r="H7718" s="0" t="str">
        <f aca="false">INDEX(Products!$C:$C,MATCH(C7718,Products!$A:$A,0))</f>
        <v>Electronics</v>
      </c>
      <c r="I7718" s="0" t="str">
        <f aca="false">INDEX(Orders!$D:$D,MATCH(B7718,Orders!$A:$A,0))</f>
        <v>Delivered</v>
      </c>
      <c r="J7718" s="8" t="n">
        <f aca="false">INDEX(Products!$E:$E,MATCH(C7718,Products!$A:$A,0))</f>
        <v>24770.66</v>
      </c>
      <c r="K7718" s="8" t="n">
        <f aca="false">D7718*J7718</f>
        <v>74311.98</v>
      </c>
    </row>
    <row r="7719" customFormat="false" ht="15" hidden="false" customHeight="false" outlineLevel="0" collapsed="false">
      <c r="A7719" s="0" t="s">
        <v>15487</v>
      </c>
      <c r="B7719" s="0" t="s">
        <v>6632</v>
      </c>
      <c r="C7719" s="0" t="s">
        <v>8057</v>
      </c>
      <c r="D7719" s="0" t="n">
        <v>1</v>
      </c>
      <c r="E7719" s="8" t="n">
        <v>5310</v>
      </c>
      <c r="F7719" s="0" t="n">
        <v>0</v>
      </c>
      <c r="G7719" s="8" t="n">
        <v>5310</v>
      </c>
      <c r="H7719" s="0" t="str">
        <f aca="false">INDEX(Products!$C:$C,MATCH(C7719,Products!$A:$A,0))</f>
        <v>Sports &amp; Fitness</v>
      </c>
      <c r="I7719" s="0" t="str">
        <f aca="false">INDEX(Orders!$D:$D,MATCH(B7719,Orders!$A:$A,0))</f>
        <v>Delivered</v>
      </c>
      <c r="J7719" s="8" t="n">
        <f aca="false">INDEX(Products!$E:$E,MATCH(C7719,Products!$A:$A,0))</f>
        <v>3979.51</v>
      </c>
      <c r="K7719" s="8" t="n">
        <f aca="false">D7719*J7719</f>
        <v>3979.51</v>
      </c>
    </row>
    <row r="7720" customFormat="false" ht="15" hidden="false" customHeight="false" outlineLevel="0" collapsed="false">
      <c r="A7720" s="0" t="s">
        <v>15488</v>
      </c>
      <c r="B7720" s="0" t="s">
        <v>6633</v>
      </c>
      <c r="C7720" s="0" t="s">
        <v>7661</v>
      </c>
      <c r="D7720" s="0" t="n">
        <v>1</v>
      </c>
      <c r="E7720" s="8" t="n">
        <v>499</v>
      </c>
      <c r="F7720" s="0" t="n">
        <v>30</v>
      </c>
      <c r="G7720" s="8" t="n">
        <v>349.3</v>
      </c>
      <c r="H7720" s="0" t="str">
        <f aca="false">INDEX(Products!$C:$C,MATCH(C7720,Products!$A:$A,0))</f>
        <v>Beauty &amp; Personal Care</v>
      </c>
      <c r="I7720" s="0" t="str">
        <f aca="false">INDEX(Orders!$D:$D,MATCH(B7720,Orders!$A:$A,0))</f>
        <v>Delivered</v>
      </c>
      <c r="J7720" s="8" t="n">
        <f aca="false">INDEX(Products!$E:$E,MATCH(C7720,Products!$A:$A,0))</f>
        <v>296.64</v>
      </c>
      <c r="K7720" s="8" t="n">
        <f aca="false">D7720*J7720</f>
        <v>296.64</v>
      </c>
    </row>
    <row r="7721" customFormat="false" ht="15" hidden="false" customHeight="false" outlineLevel="0" collapsed="false">
      <c r="A7721" s="0" t="s">
        <v>15489</v>
      </c>
      <c r="B7721" s="0" t="s">
        <v>6633</v>
      </c>
      <c r="C7721" s="0" t="s">
        <v>7908</v>
      </c>
      <c r="D7721" s="0" t="n">
        <v>1</v>
      </c>
      <c r="E7721" s="8" t="n">
        <v>1209</v>
      </c>
      <c r="F7721" s="0" t="n">
        <v>20</v>
      </c>
      <c r="G7721" s="8" t="n">
        <v>967.2</v>
      </c>
      <c r="H7721" s="0" t="str">
        <f aca="false">INDEX(Products!$C:$C,MATCH(C7721,Products!$A:$A,0))</f>
        <v>Grocery</v>
      </c>
      <c r="I7721" s="0" t="str">
        <f aca="false">INDEX(Orders!$D:$D,MATCH(B7721,Orders!$A:$A,0))</f>
        <v>Delivered</v>
      </c>
      <c r="J7721" s="8" t="n">
        <f aca="false">INDEX(Products!$E:$E,MATCH(C7721,Products!$A:$A,0))</f>
        <v>824.78</v>
      </c>
      <c r="K7721" s="8" t="n">
        <f aca="false">D7721*J7721</f>
        <v>824.78</v>
      </c>
    </row>
    <row r="7722" customFormat="false" ht="15" hidden="false" customHeight="false" outlineLevel="0" collapsed="false">
      <c r="A7722" s="0" t="s">
        <v>15490</v>
      </c>
      <c r="B7722" s="0" t="s">
        <v>6634</v>
      </c>
      <c r="C7722" s="0" t="s">
        <v>7653</v>
      </c>
      <c r="D7722" s="0" t="n">
        <v>1</v>
      </c>
      <c r="E7722" s="8" t="n">
        <v>450</v>
      </c>
      <c r="F7722" s="0" t="n">
        <v>0</v>
      </c>
      <c r="G7722" s="8" t="n">
        <v>450</v>
      </c>
      <c r="H7722" s="0" t="str">
        <f aca="false">INDEX(Products!$C:$C,MATCH(C7722,Products!$A:$A,0))</f>
        <v>Books</v>
      </c>
      <c r="I7722" s="0" t="str">
        <f aca="false">INDEX(Orders!$D:$D,MATCH(B7722,Orders!$A:$A,0))</f>
        <v>Delivered</v>
      </c>
      <c r="J7722" s="8" t="n">
        <f aca="false">INDEX(Products!$E:$E,MATCH(C7722,Products!$A:$A,0))</f>
        <v>303.74</v>
      </c>
      <c r="K7722" s="8" t="n">
        <f aca="false">D7722*J7722</f>
        <v>303.74</v>
      </c>
    </row>
    <row r="7723" customFormat="false" ht="15" hidden="false" customHeight="false" outlineLevel="0" collapsed="false">
      <c r="A7723" s="0" t="s">
        <v>15491</v>
      </c>
      <c r="B7723" s="0" t="s">
        <v>6635</v>
      </c>
      <c r="C7723" s="0" t="s">
        <v>7982</v>
      </c>
      <c r="D7723" s="0" t="n">
        <v>1</v>
      </c>
      <c r="E7723" s="8" t="n">
        <v>2399</v>
      </c>
      <c r="F7723" s="0" t="n">
        <v>30</v>
      </c>
      <c r="G7723" s="8" t="n">
        <v>1679.3</v>
      </c>
      <c r="H7723" s="0" t="str">
        <f aca="false">INDEX(Products!$C:$C,MATCH(C7723,Products!$A:$A,0))</f>
        <v>Fashion</v>
      </c>
      <c r="I7723" s="0" t="str">
        <f aca="false">INDEX(Orders!$D:$D,MATCH(B7723,Orders!$A:$A,0))</f>
        <v>Delivered</v>
      </c>
      <c r="J7723" s="8" t="n">
        <f aca="false">INDEX(Products!$E:$E,MATCH(C7723,Products!$A:$A,0))</f>
        <v>1604.24</v>
      </c>
      <c r="K7723" s="8" t="n">
        <f aca="false">D7723*J7723</f>
        <v>1604.24</v>
      </c>
    </row>
    <row r="7724" customFormat="false" ht="15" hidden="false" customHeight="false" outlineLevel="0" collapsed="false">
      <c r="A7724" s="0" t="s">
        <v>15492</v>
      </c>
      <c r="B7724" s="0" t="s">
        <v>6636</v>
      </c>
      <c r="C7724" s="0" t="s">
        <v>7835</v>
      </c>
      <c r="D7724" s="0" t="n">
        <v>1</v>
      </c>
      <c r="E7724" s="8" t="n">
        <v>30819</v>
      </c>
      <c r="F7724" s="0" t="n">
        <v>0</v>
      </c>
      <c r="G7724" s="8" t="n">
        <v>30819</v>
      </c>
      <c r="H7724" s="0" t="str">
        <f aca="false">INDEX(Products!$C:$C,MATCH(C7724,Products!$A:$A,0))</f>
        <v>Electronics</v>
      </c>
      <c r="I7724" s="0" t="str">
        <f aca="false">INDEX(Orders!$D:$D,MATCH(B7724,Orders!$A:$A,0))</f>
        <v>Delivered</v>
      </c>
      <c r="J7724" s="8" t="n">
        <f aca="false">INDEX(Products!$E:$E,MATCH(C7724,Products!$A:$A,0))</f>
        <v>22115.15</v>
      </c>
      <c r="K7724" s="8" t="n">
        <f aca="false">D7724*J7724</f>
        <v>22115.15</v>
      </c>
    </row>
    <row r="7725" customFormat="false" ht="15" hidden="false" customHeight="false" outlineLevel="0" collapsed="false">
      <c r="A7725" s="0" t="s">
        <v>15493</v>
      </c>
      <c r="B7725" s="0" t="s">
        <v>6637</v>
      </c>
      <c r="C7725" s="0" t="s">
        <v>7614</v>
      </c>
      <c r="D7725" s="0" t="n">
        <v>2</v>
      </c>
      <c r="E7725" s="8" t="n">
        <v>23049</v>
      </c>
      <c r="F7725" s="0" t="n">
        <v>20</v>
      </c>
      <c r="G7725" s="8" t="n">
        <v>36878.4</v>
      </c>
      <c r="H7725" s="0" t="str">
        <f aca="false">INDEX(Products!$C:$C,MATCH(C7725,Products!$A:$A,0))</f>
        <v>Furniture</v>
      </c>
      <c r="I7725" s="0" t="str">
        <f aca="false">INDEX(Orders!$D:$D,MATCH(B7725,Orders!$A:$A,0))</f>
        <v>Delivered</v>
      </c>
      <c r="J7725" s="8" t="n">
        <f aca="false">INDEX(Products!$E:$E,MATCH(C7725,Products!$A:$A,0))</f>
        <v>13018.56</v>
      </c>
      <c r="K7725" s="8" t="n">
        <f aca="false">D7725*J7725</f>
        <v>26037.12</v>
      </c>
    </row>
    <row r="7726" customFormat="false" ht="15" hidden="false" customHeight="false" outlineLevel="0" collapsed="false">
      <c r="A7726" s="0" t="s">
        <v>15494</v>
      </c>
      <c r="B7726" s="0" t="s">
        <v>6637</v>
      </c>
      <c r="C7726" s="0" t="s">
        <v>7869</v>
      </c>
      <c r="D7726" s="0" t="n">
        <v>1</v>
      </c>
      <c r="E7726" s="8" t="n">
        <v>949</v>
      </c>
      <c r="F7726" s="0" t="n">
        <v>5</v>
      </c>
      <c r="G7726" s="8" t="n">
        <v>901.55</v>
      </c>
      <c r="H7726" s="0" t="str">
        <f aca="false">INDEX(Products!$C:$C,MATCH(C7726,Products!$A:$A,0))</f>
        <v>Home &amp; Kitchen</v>
      </c>
      <c r="I7726" s="0" t="str">
        <f aca="false">INDEX(Orders!$D:$D,MATCH(B7726,Orders!$A:$A,0))</f>
        <v>Delivered</v>
      </c>
      <c r="J7726" s="8" t="n">
        <f aca="false">INDEX(Products!$E:$E,MATCH(C7726,Products!$A:$A,0))</f>
        <v>553.41</v>
      </c>
      <c r="K7726" s="8" t="n">
        <f aca="false">D7726*J7726</f>
        <v>553.41</v>
      </c>
    </row>
    <row r="7727" customFormat="false" ht="15" hidden="false" customHeight="false" outlineLevel="0" collapsed="false">
      <c r="A7727" s="0" t="s">
        <v>15495</v>
      </c>
      <c r="B7727" s="0" t="s">
        <v>6638</v>
      </c>
      <c r="C7727" s="0" t="s">
        <v>7750</v>
      </c>
      <c r="D7727" s="0" t="n">
        <v>2</v>
      </c>
      <c r="E7727" s="8" t="n">
        <v>789</v>
      </c>
      <c r="F7727" s="0" t="n">
        <v>30</v>
      </c>
      <c r="G7727" s="8" t="n">
        <v>1104.6</v>
      </c>
      <c r="H7727" s="0" t="str">
        <f aca="false">INDEX(Products!$C:$C,MATCH(C7727,Products!$A:$A,0))</f>
        <v>Grocery</v>
      </c>
      <c r="I7727" s="0" t="str">
        <f aca="false">INDEX(Orders!$D:$D,MATCH(B7727,Orders!$A:$A,0))</f>
        <v>Delivered</v>
      </c>
      <c r="J7727" s="8" t="n">
        <f aca="false">INDEX(Products!$E:$E,MATCH(C7727,Products!$A:$A,0))</f>
        <v>444.79</v>
      </c>
      <c r="K7727" s="8" t="n">
        <f aca="false">D7727*J7727</f>
        <v>889.58</v>
      </c>
    </row>
    <row r="7728" customFormat="false" ht="15" hidden="false" customHeight="false" outlineLevel="0" collapsed="false">
      <c r="A7728" s="0" t="s">
        <v>15496</v>
      </c>
      <c r="B7728" s="0" t="s">
        <v>6638</v>
      </c>
      <c r="C7728" s="0" t="s">
        <v>7760</v>
      </c>
      <c r="D7728" s="0" t="n">
        <v>3</v>
      </c>
      <c r="E7728" s="8" t="n">
        <v>439</v>
      </c>
      <c r="F7728" s="0" t="n">
        <v>15</v>
      </c>
      <c r="G7728" s="8" t="n">
        <v>1119.45</v>
      </c>
      <c r="H7728" s="0" t="str">
        <f aca="false">INDEX(Products!$C:$C,MATCH(C7728,Products!$A:$A,0))</f>
        <v>Grocery</v>
      </c>
      <c r="I7728" s="0" t="str">
        <f aca="false">INDEX(Orders!$D:$D,MATCH(B7728,Orders!$A:$A,0))</f>
        <v>Delivered</v>
      </c>
      <c r="J7728" s="8" t="n">
        <f aca="false">INDEX(Products!$E:$E,MATCH(C7728,Products!$A:$A,0))</f>
        <v>271.77</v>
      </c>
      <c r="K7728" s="8" t="n">
        <f aca="false">D7728*J7728</f>
        <v>815.31</v>
      </c>
    </row>
    <row r="7729" customFormat="false" ht="15" hidden="false" customHeight="false" outlineLevel="0" collapsed="false">
      <c r="A7729" s="0" t="s">
        <v>15497</v>
      </c>
      <c r="B7729" s="0" t="s">
        <v>6639</v>
      </c>
      <c r="C7729" s="0" t="s">
        <v>7630</v>
      </c>
      <c r="D7729" s="0" t="n">
        <v>1</v>
      </c>
      <c r="E7729" s="8" t="n">
        <v>74379</v>
      </c>
      <c r="F7729" s="0" t="n">
        <v>5</v>
      </c>
      <c r="G7729" s="8" t="n">
        <v>70660.05</v>
      </c>
      <c r="H7729" s="0" t="str">
        <f aca="false">INDEX(Products!$C:$C,MATCH(C7729,Products!$A:$A,0))</f>
        <v>Mobiles &amp; Accessories</v>
      </c>
      <c r="I7729" s="0" t="str">
        <f aca="false">INDEX(Orders!$D:$D,MATCH(B7729,Orders!$A:$A,0))</f>
        <v>Delivered</v>
      </c>
      <c r="J7729" s="8" t="n">
        <f aca="false">INDEX(Products!$E:$E,MATCH(C7729,Products!$A:$A,0))</f>
        <v>45257.88</v>
      </c>
      <c r="K7729" s="8" t="n">
        <f aca="false">D7729*J7729</f>
        <v>45257.88</v>
      </c>
    </row>
    <row r="7730" customFormat="false" ht="15" hidden="false" customHeight="false" outlineLevel="0" collapsed="false">
      <c r="A7730" s="0" t="s">
        <v>15498</v>
      </c>
      <c r="B7730" s="0" t="s">
        <v>6639</v>
      </c>
      <c r="C7730" s="0" t="s">
        <v>7723</v>
      </c>
      <c r="D7730" s="0" t="n">
        <v>1</v>
      </c>
      <c r="E7730" s="8" t="n">
        <v>26310</v>
      </c>
      <c r="F7730" s="0" t="n">
        <v>20</v>
      </c>
      <c r="G7730" s="8" t="n">
        <v>21048</v>
      </c>
      <c r="H7730" s="0" t="str">
        <f aca="false">INDEX(Products!$C:$C,MATCH(C7730,Products!$A:$A,0))</f>
        <v>Electronics</v>
      </c>
      <c r="I7730" s="0" t="str">
        <f aca="false">INDEX(Orders!$D:$D,MATCH(B7730,Orders!$A:$A,0))</f>
        <v>Delivered</v>
      </c>
      <c r="J7730" s="8" t="n">
        <f aca="false">INDEX(Products!$E:$E,MATCH(C7730,Products!$A:$A,0))</f>
        <v>16349.67</v>
      </c>
      <c r="K7730" s="8" t="n">
        <f aca="false">D7730*J7730</f>
        <v>16349.67</v>
      </c>
    </row>
    <row r="7731" customFormat="false" ht="15" hidden="false" customHeight="false" outlineLevel="0" collapsed="false">
      <c r="A7731" s="0" t="s">
        <v>15499</v>
      </c>
      <c r="B7731" s="0" t="s">
        <v>6641</v>
      </c>
      <c r="C7731" s="0" t="s">
        <v>8321</v>
      </c>
      <c r="D7731" s="0" t="n">
        <v>1</v>
      </c>
      <c r="E7731" s="8" t="n">
        <v>1329</v>
      </c>
      <c r="F7731" s="0" t="n">
        <v>15</v>
      </c>
      <c r="G7731" s="8" t="n">
        <v>1129.65</v>
      </c>
      <c r="H7731" s="0" t="str">
        <f aca="false">INDEX(Products!$C:$C,MATCH(C7731,Products!$A:$A,0))</f>
        <v>Home &amp; Kitchen</v>
      </c>
      <c r="I7731" s="0" t="str">
        <f aca="false">INDEX(Orders!$D:$D,MATCH(B7731,Orders!$A:$A,0))</f>
        <v>Delivered</v>
      </c>
      <c r="J7731" s="8" t="n">
        <f aca="false">INDEX(Products!$E:$E,MATCH(C7731,Products!$A:$A,0))</f>
        <v>896.37</v>
      </c>
      <c r="K7731" s="8" t="n">
        <f aca="false">D7731*J7731</f>
        <v>896.37</v>
      </c>
    </row>
    <row r="7732" customFormat="false" ht="15" hidden="false" customHeight="false" outlineLevel="0" collapsed="false">
      <c r="A7732" s="0" t="s">
        <v>15500</v>
      </c>
      <c r="B7732" s="0" t="s">
        <v>6641</v>
      </c>
      <c r="C7732" s="0" t="s">
        <v>7777</v>
      </c>
      <c r="D7732" s="0" t="n">
        <v>1</v>
      </c>
      <c r="E7732" s="8" t="n">
        <v>9549</v>
      </c>
      <c r="F7732" s="0" t="n">
        <v>15</v>
      </c>
      <c r="G7732" s="8" t="n">
        <v>8116.65</v>
      </c>
      <c r="H7732" s="0" t="str">
        <f aca="false">INDEX(Products!$C:$C,MATCH(C7732,Products!$A:$A,0))</f>
        <v>Home &amp; Kitchen</v>
      </c>
      <c r="I7732" s="0" t="str">
        <f aca="false">INDEX(Orders!$D:$D,MATCH(B7732,Orders!$A:$A,0))</f>
        <v>Delivered</v>
      </c>
      <c r="J7732" s="8" t="n">
        <f aca="false">INDEX(Products!$E:$E,MATCH(C7732,Products!$A:$A,0))</f>
        <v>6567.1</v>
      </c>
      <c r="K7732" s="8" t="n">
        <f aca="false">D7732*J7732</f>
        <v>6567.1</v>
      </c>
    </row>
    <row r="7733" customFormat="false" ht="15" hidden="false" customHeight="false" outlineLevel="0" collapsed="false">
      <c r="A7733" s="0" t="s">
        <v>15501</v>
      </c>
      <c r="B7733" s="0" t="s">
        <v>6642</v>
      </c>
      <c r="C7733" s="0" t="s">
        <v>7811</v>
      </c>
      <c r="D7733" s="0" t="n">
        <v>1</v>
      </c>
      <c r="E7733" s="8" t="n">
        <v>36999</v>
      </c>
      <c r="F7733" s="0" t="n">
        <v>10</v>
      </c>
      <c r="G7733" s="8" t="n">
        <v>33299.1</v>
      </c>
      <c r="H7733" s="0" t="str">
        <f aca="false">INDEX(Products!$C:$C,MATCH(C7733,Products!$A:$A,0))</f>
        <v>Electronics</v>
      </c>
      <c r="I7733" s="0" t="str">
        <f aca="false">INDEX(Orders!$D:$D,MATCH(B7733,Orders!$A:$A,0))</f>
        <v>Returned</v>
      </c>
      <c r="J7733" s="8" t="n">
        <f aca="false">INDEX(Products!$E:$E,MATCH(C7733,Products!$A:$A,0))</f>
        <v>21693.36</v>
      </c>
      <c r="K7733" s="8" t="n">
        <f aca="false">D7733*J7733</f>
        <v>21693.36</v>
      </c>
    </row>
    <row r="7734" customFormat="false" ht="15" hidden="false" customHeight="false" outlineLevel="0" collapsed="false">
      <c r="A7734" s="0" t="s">
        <v>15502</v>
      </c>
      <c r="B7734" s="0" t="s">
        <v>6642</v>
      </c>
      <c r="C7734" s="0" t="s">
        <v>7760</v>
      </c>
      <c r="D7734" s="0" t="n">
        <v>1</v>
      </c>
      <c r="E7734" s="8" t="n">
        <v>439</v>
      </c>
      <c r="F7734" s="0" t="n">
        <v>30</v>
      </c>
      <c r="G7734" s="8" t="n">
        <v>307.3</v>
      </c>
      <c r="H7734" s="0" t="str">
        <f aca="false">INDEX(Products!$C:$C,MATCH(C7734,Products!$A:$A,0))</f>
        <v>Grocery</v>
      </c>
      <c r="I7734" s="0" t="str">
        <f aca="false">INDEX(Orders!$D:$D,MATCH(B7734,Orders!$A:$A,0))</f>
        <v>Returned</v>
      </c>
      <c r="J7734" s="8" t="n">
        <f aca="false">INDEX(Products!$E:$E,MATCH(C7734,Products!$A:$A,0))</f>
        <v>271.77</v>
      </c>
      <c r="K7734" s="8" t="n">
        <f aca="false">D7734*J7734</f>
        <v>271.77</v>
      </c>
    </row>
    <row r="7735" customFormat="false" ht="15" hidden="false" customHeight="false" outlineLevel="0" collapsed="false">
      <c r="A7735" s="0" t="s">
        <v>15503</v>
      </c>
      <c r="B7735" s="0" t="s">
        <v>6645</v>
      </c>
      <c r="C7735" s="0" t="s">
        <v>8152</v>
      </c>
      <c r="D7735" s="0" t="n">
        <v>1</v>
      </c>
      <c r="E7735" s="8" t="n">
        <v>3759</v>
      </c>
      <c r="F7735" s="0" t="n">
        <v>5</v>
      </c>
      <c r="G7735" s="8" t="n">
        <v>3571.05</v>
      </c>
      <c r="H7735" s="0" t="str">
        <f aca="false">INDEX(Products!$C:$C,MATCH(C7735,Products!$A:$A,0))</f>
        <v>Fashion</v>
      </c>
      <c r="I7735" s="0" t="str">
        <f aca="false">INDEX(Orders!$D:$D,MATCH(B7735,Orders!$A:$A,0))</f>
        <v>Delivered</v>
      </c>
      <c r="J7735" s="8" t="n">
        <f aca="false">INDEX(Products!$E:$E,MATCH(C7735,Products!$A:$A,0))</f>
        <v>2136.16</v>
      </c>
      <c r="K7735" s="8" t="n">
        <f aca="false">D7735*J7735</f>
        <v>2136.16</v>
      </c>
    </row>
    <row r="7736" customFormat="false" ht="15" hidden="false" customHeight="false" outlineLevel="0" collapsed="false">
      <c r="A7736" s="0" t="s">
        <v>15504</v>
      </c>
      <c r="B7736" s="0" t="s">
        <v>6645</v>
      </c>
      <c r="C7736" s="0" t="s">
        <v>7731</v>
      </c>
      <c r="D7736" s="0" t="n">
        <v>1</v>
      </c>
      <c r="E7736" s="8" t="n">
        <v>20750</v>
      </c>
      <c r="F7736" s="0" t="n">
        <v>30</v>
      </c>
      <c r="G7736" s="8" t="n">
        <v>14525</v>
      </c>
      <c r="H7736" s="0" t="str">
        <f aca="false">INDEX(Products!$C:$C,MATCH(C7736,Products!$A:$A,0))</f>
        <v>Electronics</v>
      </c>
      <c r="I7736" s="0" t="str">
        <f aca="false">INDEX(Orders!$D:$D,MATCH(B7736,Orders!$A:$A,0))</f>
        <v>Delivered</v>
      </c>
      <c r="J7736" s="8" t="n">
        <f aca="false">INDEX(Products!$E:$E,MATCH(C7736,Products!$A:$A,0))</f>
        <v>12173.79</v>
      </c>
      <c r="K7736" s="8" t="n">
        <f aca="false">D7736*J7736</f>
        <v>12173.79</v>
      </c>
    </row>
    <row r="7737" customFormat="false" ht="15" hidden="false" customHeight="false" outlineLevel="0" collapsed="false">
      <c r="A7737" s="0" t="s">
        <v>15505</v>
      </c>
      <c r="B7737" s="0" t="s">
        <v>6647</v>
      </c>
      <c r="C7737" s="0" t="s">
        <v>8215</v>
      </c>
      <c r="D7737" s="0" t="n">
        <v>1</v>
      </c>
      <c r="E7737" s="8" t="n">
        <v>9779</v>
      </c>
      <c r="F7737" s="0" t="n">
        <v>10</v>
      </c>
      <c r="G7737" s="8" t="n">
        <v>8801.1</v>
      </c>
      <c r="H7737" s="0" t="str">
        <f aca="false">INDEX(Products!$C:$C,MATCH(C7737,Products!$A:$A,0))</f>
        <v>Sports &amp; Fitness</v>
      </c>
      <c r="I7737" s="0" t="str">
        <f aca="false">INDEX(Orders!$D:$D,MATCH(B7737,Orders!$A:$A,0))</f>
        <v>Delivered</v>
      </c>
      <c r="J7737" s="8" t="n">
        <f aca="false">INDEX(Products!$E:$E,MATCH(C7737,Products!$A:$A,0))</f>
        <v>6391.57</v>
      </c>
      <c r="K7737" s="8" t="n">
        <f aca="false">D7737*J7737</f>
        <v>6391.57</v>
      </c>
    </row>
    <row r="7738" customFormat="false" ht="15" hidden="false" customHeight="false" outlineLevel="0" collapsed="false">
      <c r="A7738" s="0" t="s">
        <v>15506</v>
      </c>
      <c r="B7738" s="0" t="s">
        <v>6647</v>
      </c>
      <c r="C7738" s="0" t="s">
        <v>7993</v>
      </c>
      <c r="D7738" s="0" t="n">
        <v>1</v>
      </c>
      <c r="E7738" s="8" t="n">
        <v>19529</v>
      </c>
      <c r="F7738" s="0" t="n">
        <v>15</v>
      </c>
      <c r="G7738" s="8" t="n">
        <v>16599.65</v>
      </c>
      <c r="H7738" s="0" t="str">
        <f aca="false">INDEX(Products!$C:$C,MATCH(C7738,Products!$A:$A,0))</f>
        <v>Electronics</v>
      </c>
      <c r="I7738" s="0" t="str">
        <f aca="false">INDEX(Orders!$D:$D,MATCH(B7738,Orders!$A:$A,0))</f>
        <v>Delivered</v>
      </c>
      <c r="J7738" s="8" t="n">
        <f aca="false">INDEX(Products!$E:$E,MATCH(C7738,Products!$A:$A,0))</f>
        <v>12094.4</v>
      </c>
      <c r="K7738" s="8" t="n">
        <f aca="false">D7738*J7738</f>
        <v>12094.4</v>
      </c>
    </row>
    <row r="7739" customFormat="false" ht="15" hidden="false" customHeight="false" outlineLevel="0" collapsed="false">
      <c r="A7739" s="0" t="s">
        <v>15507</v>
      </c>
      <c r="B7739" s="0" t="s">
        <v>6649</v>
      </c>
      <c r="C7739" s="0" t="s">
        <v>7821</v>
      </c>
      <c r="D7739" s="0" t="n">
        <v>1</v>
      </c>
      <c r="E7739" s="8" t="n">
        <v>2479</v>
      </c>
      <c r="F7739" s="0" t="n">
        <v>10</v>
      </c>
      <c r="G7739" s="8" t="n">
        <v>2231.1</v>
      </c>
      <c r="H7739" s="0" t="str">
        <f aca="false">INDEX(Products!$C:$C,MATCH(C7739,Products!$A:$A,0))</f>
        <v>Beauty &amp; Personal Care</v>
      </c>
      <c r="I7739" s="0" t="str">
        <f aca="false">INDEX(Orders!$D:$D,MATCH(B7739,Orders!$A:$A,0))</f>
        <v>Delivered</v>
      </c>
      <c r="J7739" s="8" t="n">
        <f aca="false">INDEX(Products!$E:$E,MATCH(C7739,Products!$A:$A,0))</f>
        <v>1727.59</v>
      </c>
      <c r="K7739" s="8" t="n">
        <f aca="false">D7739*J7739</f>
        <v>1727.59</v>
      </c>
    </row>
    <row r="7740" customFormat="false" ht="15" hidden="false" customHeight="false" outlineLevel="0" collapsed="false">
      <c r="A7740" s="0" t="s">
        <v>15508</v>
      </c>
      <c r="B7740" s="0" t="s">
        <v>6649</v>
      </c>
      <c r="C7740" s="0" t="s">
        <v>8215</v>
      </c>
      <c r="D7740" s="0" t="n">
        <v>1</v>
      </c>
      <c r="E7740" s="8" t="n">
        <v>9779</v>
      </c>
      <c r="F7740" s="0" t="n">
        <v>20</v>
      </c>
      <c r="G7740" s="8" t="n">
        <v>7823.2</v>
      </c>
      <c r="H7740" s="0" t="str">
        <f aca="false">INDEX(Products!$C:$C,MATCH(C7740,Products!$A:$A,0))</f>
        <v>Sports &amp; Fitness</v>
      </c>
      <c r="I7740" s="0" t="str">
        <f aca="false">INDEX(Orders!$D:$D,MATCH(B7740,Orders!$A:$A,0))</f>
        <v>Delivered</v>
      </c>
      <c r="J7740" s="8" t="n">
        <f aca="false">INDEX(Products!$E:$E,MATCH(C7740,Products!$A:$A,0))</f>
        <v>6391.57</v>
      </c>
      <c r="K7740" s="8" t="n">
        <f aca="false">D7740*J7740</f>
        <v>6391.57</v>
      </c>
    </row>
    <row r="7741" customFormat="false" ht="15" hidden="false" customHeight="false" outlineLevel="0" collapsed="false">
      <c r="A7741" s="0" t="s">
        <v>15509</v>
      </c>
      <c r="B7741" s="0" t="s">
        <v>6649</v>
      </c>
      <c r="C7741" s="0" t="s">
        <v>7616</v>
      </c>
      <c r="D7741" s="0" t="n">
        <v>2</v>
      </c>
      <c r="E7741" s="8" t="n">
        <v>9379</v>
      </c>
      <c r="F7741" s="0" t="n">
        <v>20</v>
      </c>
      <c r="G7741" s="8" t="n">
        <v>15006.4</v>
      </c>
      <c r="H7741" s="0" t="str">
        <f aca="false">INDEX(Products!$C:$C,MATCH(C7741,Products!$A:$A,0))</f>
        <v>Electronics</v>
      </c>
      <c r="I7741" s="0" t="str">
        <f aca="false">INDEX(Orders!$D:$D,MATCH(B7741,Orders!$A:$A,0))</f>
        <v>Delivered</v>
      </c>
      <c r="J7741" s="8" t="n">
        <f aca="false">INDEX(Products!$E:$E,MATCH(C7741,Products!$A:$A,0))</f>
        <v>6769.42</v>
      </c>
      <c r="K7741" s="8" t="n">
        <f aca="false">D7741*J7741</f>
        <v>13538.84</v>
      </c>
    </row>
    <row r="7742" customFormat="false" ht="15" hidden="false" customHeight="false" outlineLevel="0" collapsed="false">
      <c r="A7742" s="0" t="s">
        <v>15510</v>
      </c>
      <c r="B7742" s="0" t="s">
        <v>6649</v>
      </c>
      <c r="C7742" s="0" t="s">
        <v>7842</v>
      </c>
      <c r="D7742" s="0" t="n">
        <v>1</v>
      </c>
      <c r="E7742" s="8" t="n">
        <v>4659</v>
      </c>
      <c r="F7742" s="0" t="n">
        <v>0</v>
      </c>
      <c r="G7742" s="8" t="n">
        <v>4659</v>
      </c>
      <c r="H7742" s="0" t="str">
        <f aca="false">INDEX(Products!$C:$C,MATCH(C7742,Products!$A:$A,0))</f>
        <v>Fashion</v>
      </c>
      <c r="I7742" s="0" t="str">
        <f aca="false">INDEX(Orders!$D:$D,MATCH(B7742,Orders!$A:$A,0))</f>
        <v>Delivered</v>
      </c>
      <c r="J7742" s="8" t="n">
        <f aca="false">INDEX(Products!$E:$E,MATCH(C7742,Products!$A:$A,0))</f>
        <v>2775.53</v>
      </c>
      <c r="K7742" s="8" t="n">
        <f aca="false">D7742*J7742</f>
        <v>2775.53</v>
      </c>
    </row>
    <row r="7743" customFormat="false" ht="15" hidden="false" customHeight="false" outlineLevel="0" collapsed="false">
      <c r="A7743" s="0" t="s">
        <v>15511</v>
      </c>
      <c r="B7743" s="0" t="s">
        <v>6650</v>
      </c>
      <c r="C7743" s="0" t="s">
        <v>7908</v>
      </c>
      <c r="D7743" s="0" t="n">
        <v>1</v>
      </c>
      <c r="E7743" s="8" t="n">
        <v>1209</v>
      </c>
      <c r="F7743" s="0" t="n">
        <v>0</v>
      </c>
      <c r="G7743" s="8" t="n">
        <v>1209</v>
      </c>
      <c r="H7743" s="0" t="str">
        <f aca="false">INDEX(Products!$C:$C,MATCH(C7743,Products!$A:$A,0))</f>
        <v>Grocery</v>
      </c>
      <c r="I7743" s="0" t="str">
        <f aca="false">INDEX(Orders!$D:$D,MATCH(B7743,Orders!$A:$A,0))</f>
        <v>Delivered</v>
      </c>
      <c r="J7743" s="8" t="n">
        <f aca="false">INDEX(Products!$E:$E,MATCH(C7743,Products!$A:$A,0))</f>
        <v>824.78</v>
      </c>
      <c r="K7743" s="8" t="n">
        <f aca="false">D7743*J7743</f>
        <v>824.78</v>
      </c>
    </row>
    <row r="7744" customFormat="false" ht="15" hidden="false" customHeight="false" outlineLevel="0" collapsed="false">
      <c r="A7744" s="0" t="s">
        <v>15512</v>
      </c>
      <c r="B7744" s="0" t="s">
        <v>6651</v>
      </c>
      <c r="C7744" s="0" t="s">
        <v>7853</v>
      </c>
      <c r="D7744" s="0" t="n">
        <v>1</v>
      </c>
      <c r="E7744" s="8" t="n">
        <v>1989</v>
      </c>
      <c r="F7744" s="0" t="n">
        <v>10</v>
      </c>
      <c r="G7744" s="8" t="n">
        <v>1790.1</v>
      </c>
      <c r="H7744" s="0" t="str">
        <f aca="false">INDEX(Products!$C:$C,MATCH(C7744,Products!$A:$A,0))</f>
        <v>Fashion</v>
      </c>
      <c r="I7744" s="0" t="str">
        <f aca="false">INDEX(Orders!$D:$D,MATCH(B7744,Orders!$A:$A,0))</f>
        <v>Delivered</v>
      </c>
      <c r="J7744" s="8" t="n">
        <f aca="false">INDEX(Products!$E:$E,MATCH(C7744,Products!$A:$A,0))</f>
        <v>1234.69</v>
      </c>
      <c r="K7744" s="8" t="n">
        <f aca="false">D7744*J7744</f>
        <v>1234.69</v>
      </c>
    </row>
    <row r="7745" customFormat="false" ht="15" hidden="false" customHeight="false" outlineLevel="0" collapsed="false">
      <c r="A7745" s="0" t="s">
        <v>15513</v>
      </c>
      <c r="B7745" s="0" t="s">
        <v>6652</v>
      </c>
      <c r="C7745" s="0" t="s">
        <v>7616</v>
      </c>
      <c r="D7745" s="0" t="n">
        <v>1</v>
      </c>
      <c r="E7745" s="8" t="n">
        <v>9379</v>
      </c>
      <c r="F7745" s="0" t="n">
        <v>0</v>
      </c>
      <c r="G7745" s="8" t="n">
        <v>9379</v>
      </c>
      <c r="H7745" s="0" t="str">
        <f aca="false">INDEX(Products!$C:$C,MATCH(C7745,Products!$A:$A,0))</f>
        <v>Electronics</v>
      </c>
      <c r="I7745" s="0" t="str">
        <f aca="false">INDEX(Orders!$D:$D,MATCH(B7745,Orders!$A:$A,0))</f>
        <v>Delivered</v>
      </c>
      <c r="J7745" s="8" t="n">
        <f aca="false">INDEX(Products!$E:$E,MATCH(C7745,Products!$A:$A,0))</f>
        <v>6769.42</v>
      </c>
      <c r="K7745" s="8" t="n">
        <f aca="false">D7745*J7745</f>
        <v>6769.42</v>
      </c>
    </row>
    <row r="7746" customFormat="false" ht="15" hidden="false" customHeight="false" outlineLevel="0" collapsed="false">
      <c r="A7746" s="0" t="s">
        <v>15514</v>
      </c>
      <c r="B7746" s="0" t="s">
        <v>6654</v>
      </c>
      <c r="C7746" s="0" t="s">
        <v>7928</v>
      </c>
      <c r="D7746" s="0" t="n">
        <v>1</v>
      </c>
      <c r="E7746" s="8" t="n">
        <v>12299</v>
      </c>
      <c r="F7746" s="0" t="n">
        <v>20</v>
      </c>
      <c r="G7746" s="8" t="n">
        <v>9839.2</v>
      </c>
      <c r="H7746" s="0" t="str">
        <f aca="false">INDEX(Products!$C:$C,MATCH(C7746,Products!$A:$A,0))</f>
        <v>Home &amp; Kitchen</v>
      </c>
      <c r="I7746" s="0" t="str">
        <f aca="false">INDEX(Orders!$D:$D,MATCH(B7746,Orders!$A:$A,0))</f>
        <v>Cancelled</v>
      </c>
      <c r="J7746" s="8" t="n">
        <f aca="false">INDEX(Products!$E:$E,MATCH(C7746,Products!$A:$A,0))</f>
        <v>8449.74</v>
      </c>
      <c r="K7746" s="8" t="n">
        <f aca="false">D7746*J7746</f>
        <v>8449.74</v>
      </c>
    </row>
    <row r="7747" customFormat="false" ht="15" hidden="false" customHeight="false" outlineLevel="0" collapsed="false">
      <c r="A7747" s="0" t="s">
        <v>15515</v>
      </c>
      <c r="B7747" s="0" t="s">
        <v>6655</v>
      </c>
      <c r="C7747" s="0" t="s">
        <v>7818</v>
      </c>
      <c r="D7747" s="0" t="n">
        <v>1</v>
      </c>
      <c r="E7747" s="8" t="n">
        <v>23750</v>
      </c>
      <c r="F7747" s="0" t="n">
        <v>20</v>
      </c>
      <c r="G7747" s="8" t="n">
        <v>19000</v>
      </c>
      <c r="H7747" s="0" t="str">
        <f aca="false">INDEX(Products!$C:$C,MATCH(C7747,Products!$A:$A,0))</f>
        <v>Electronics</v>
      </c>
      <c r="I7747" s="0" t="str">
        <f aca="false">INDEX(Orders!$D:$D,MATCH(B7747,Orders!$A:$A,0))</f>
        <v>Delivered</v>
      </c>
      <c r="J7747" s="8" t="n">
        <f aca="false">INDEX(Products!$E:$E,MATCH(C7747,Products!$A:$A,0))</f>
        <v>15949.33</v>
      </c>
      <c r="K7747" s="8" t="n">
        <f aca="false">D7747*J7747</f>
        <v>15949.33</v>
      </c>
    </row>
    <row r="7748" customFormat="false" ht="15" hidden="false" customHeight="false" outlineLevel="0" collapsed="false">
      <c r="A7748" s="0" t="s">
        <v>15516</v>
      </c>
      <c r="B7748" s="0" t="s">
        <v>6656</v>
      </c>
      <c r="C7748" s="0" t="s">
        <v>8118</v>
      </c>
      <c r="D7748" s="0" t="n">
        <v>2</v>
      </c>
      <c r="E7748" s="8" t="n">
        <v>2909</v>
      </c>
      <c r="F7748" s="0" t="n">
        <v>30</v>
      </c>
      <c r="G7748" s="8" t="n">
        <v>4072.6</v>
      </c>
      <c r="H7748" s="0" t="str">
        <f aca="false">INDEX(Products!$C:$C,MATCH(C7748,Products!$A:$A,0))</f>
        <v>Beauty &amp; Personal Care</v>
      </c>
      <c r="I7748" s="0" t="str">
        <f aca="false">INDEX(Orders!$D:$D,MATCH(B7748,Orders!$A:$A,0))</f>
        <v>Delivered</v>
      </c>
      <c r="J7748" s="8" t="n">
        <f aca="false">INDEX(Products!$E:$E,MATCH(C7748,Products!$A:$A,0))</f>
        <v>1624.63</v>
      </c>
      <c r="K7748" s="8" t="n">
        <f aca="false">D7748*J7748</f>
        <v>3249.26</v>
      </c>
    </row>
    <row r="7749" customFormat="false" ht="15" hidden="false" customHeight="false" outlineLevel="0" collapsed="false">
      <c r="A7749" s="0" t="s">
        <v>15517</v>
      </c>
      <c r="B7749" s="0" t="s">
        <v>6656</v>
      </c>
      <c r="C7749" s="0" t="s">
        <v>7835</v>
      </c>
      <c r="D7749" s="0" t="n">
        <v>1</v>
      </c>
      <c r="E7749" s="8" t="n">
        <v>30819</v>
      </c>
      <c r="F7749" s="0" t="n">
        <v>0</v>
      </c>
      <c r="G7749" s="8" t="n">
        <v>30819</v>
      </c>
      <c r="H7749" s="0" t="str">
        <f aca="false">INDEX(Products!$C:$C,MATCH(C7749,Products!$A:$A,0))</f>
        <v>Electronics</v>
      </c>
      <c r="I7749" s="0" t="str">
        <f aca="false">INDEX(Orders!$D:$D,MATCH(B7749,Orders!$A:$A,0))</f>
        <v>Delivered</v>
      </c>
      <c r="J7749" s="8" t="n">
        <f aca="false">INDEX(Products!$E:$E,MATCH(C7749,Products!$A:$A,0))</f>
        <v>22115.15</v>
      </c>
      <c r="K7749" s="8" t="n">
        <f aca="false">D7749*J7749</f>
        <v>22115.15</v>
      </c>
    </row>
    <row r="7750" customFormat="false" ht="15" hidden="false" customHeight="false" outlineLevel="0" collapsed="false">
      <c r="A7750" s="0" t="s">
        <v>15518</v>
      </c>
      <c r="B7750" s="0" t="s">
        <v>6657</v>
      </c>
      <c r="C7750" s="0" t="s">
        <v>7775</v>
      </c>
      <c r="D7750" s="0" t="n">
        <v>1</v>
      </c>
      <c r="E7750" s="8" t="n">
        <v>23659</v>
      </c>
      <c r="F7750" s="0" t="n">
        <v>0</v>
      </c>
      <c r="G7750" s="8" t="n">
        <v>23659</v>
      </c>
      <c r="H7750" s="0" t="str">
        <f aca="false">INDEX(Products!$C:$C,MATCH(C7750,Products!$A:$A,0))</f>
        <v>Mobiles &amp; Accessories</v>
      </c>
      <c r="I7750" s="0" t="str">
        <f aca="false">INDEX(Orders!$D:$D,MATCH(B7750,Orders!$A:$A,0))</f>
        <v>Delivered</v>
      </c>
      <c r="J7750" s="8" t="n">
        <f aca="false">INDEX(Products!$E:$E,MATCH(C7750,Products!$A:$A,0))</f>
        <v>14645.83</v>
      </c>
      <c r="K7750" s="8" t="n">
        <f aca="false">D7750*J7750</f>
        <v>14645.83</v>
      </c>
    </row>
    <row r="7751" customFormat="false" ht="15" hidden="false" customHeight="false" outlineLevel="0" collapsed="false">
      <c r="A7751" s="0" t="s">
        <v>15519</v>
      </c>
      <c r="B7751" s="0" t="s">
        <v>6657</v>
      </c>
      <c r="C7751" s="0" t="s">
        <v>7642</v>
      </c>
      <c r="D7751" s="0" t="n">
        <v>1</v>
      </c>
      <c r="E7751" s="8" t="n">
        <v>15499</v>
      </c>
      <c r="F7751" s="0" t="n">
        <v>15</v>
      </c>
      <c r="G7751" s="8" t="n">
        <v>13174.15</v>
      </c>
      <c r="H7751" s="0" t="str">
        <f aca="false">INDEX(Products!$C:$C,MATCH(C7751,Products!$A:$A,0))</f>
        <v>Electronics</v>
      </c>
      <c r="I7751" s="0" t="str">
        <f aca="false">INDEX(Orders!$D:$D,MATCH(B7751,Orders!$A:$A,0))</f>
        <v>Delivered</v>
      </c>
      <c r="J7751" s="8" t="n">
        <f aca="false">INDEX(Products!$E:$E,MATCH(C7751,Products!$A:$A,0))</f>
        <v>11174.87</v>
      </c>
      <c r="K7751" s="8" t="n">
        <f aca="false">D7751*J7751</f>
        <v>11174.87</v>
      </c>
    </row>
    <row r="7752" customFormat="false" ht="15" hidden="false" customHeight="false" outlineLevel="0" collapsed="false">
      <c r="A7752" s="0" t="s">
        <v>15520</v>
      </c>
      <c r="B7752" s="0" t="s">
        <v>6658</v>
      </c>
      <c r="C7752" s="0" t="s">
        <v>7742</v>
      </c>
      <c r="D7752" s="0" t="n">
        <v>1</v>
      </c>
      <c r="E7752" s="8" t="n">
        <v>12729</v>
      </c>
      <c r="F7752" s="0" t="n">
        <v>20</v>
      </c>
      <c r="G7752" s="8" t="n">
        <v>10183.2</v>
      </c>
      <c r="H7752" s="0" t="str">
        <f aca="false">INDEX(Products!$C:$C,MATCH(C7752,Products!$A:$A,0))</f>
        <v>Home &amp; Kitchen</v>
      </c>
      <c r="I7752" s="0" t="str">
        <f aca="false">INDEX(Orders!$D:$D,MATCH(B7752,Orders!$A:$A,0))</f>
        <v>Delivered</v>
      </c>
      <c r="J7752" s="8" t="n">
        <f aca="false">INDEX(Products!$E:$E,MATCH(C7752,Products!$A:$A,0))</f>
        <v>8235.9</v>
      </c>
      <c r="K7752" s="8" t="n">
        <f aca="false">D7752*J7752</f>
        <v>8235.9</v>
      </c>
    </row>
    <row r="7753" customFormat="false" ht="15" hidden="false" customHeight="false" outlineLevel="0" collapsed="false">
      <c r="A7753" s="0" t="s">
        <v>15521</v>
      </c>
      <c r="B7753" s="0" t="s">
        <v>6659</v>
      </c>
      <c r="C7753" s="0" t="s">
        <v>7634</v>
      </c>
      <c r="D7753" s="0" t="n">
        <v>1</v>
      </c>
      <c r="E7753" s="8" t="n">
        <v>3819</v>
      </c>
      <c r="F7753" s="0" t="n">
        <v>5</v>
      </c>
      <c r="G7753" s="8" t="n">
        <v>3628.05</v>
      </c>
      <c r="H7753" s="0" t="str">
        <f aca="false">INDEX(Products!$C:$C,MATCH(C7753,Products!$A:$A,0))</f>
        <v>Fashion</v>
      </c>
      <c r="I7753" s="0" t="str">
        <f aca="false">INDEX(Orders!$D:$D,MATCH(B7753,Orders!$A:$A,0))</f>
        <v>Delivered</v>
      </c>
      <c r="J7753" s="8" t="n">
        <f aca="false">INDEX(Products!$E:$E,MATCH(C7753,Products!$A:$A,0))</f>
        <v>2638.59</v>
      </c>
      <c r="K7753" s="8" t="n">
        <f aca="false">D7753*J7753</f>
        <v>2638.59</v>
      </c>
    </row>
    <row r="7754" customFormat="false" ht="15" hidden="false" customHeight="false" outlineLevel="0" collapsed="false">
      <c r="A7754" s="0" t="s">
        <v>15522</v>
      </c>
      <c r="B7754" s="0" t="s">
        <v>6659</v>
      </c>
      <c r="C7754" s="0" t="s">
        <v>8321</v>
      </c>
      <c r="D7754" s="0" t="n">
        <v>1</v>
      </c>
      <c r="E7754" s="8" t="n">
        <v>1329</v>
      </c>
      <c r="F7754" s="0" t="n">
        <v>10</v>
      </c>
      <c r="G7754" s="8" t="n">
        <v>1196.1</v>
      </c>
      <c r="H7754" s="0" t="str">
        <f aca="false">INDEX(Products!$C:$C,MATCH(C7754,Products!$A:$A,0))</f>
        <v>Home &amp; Kitchen</v>
      </c>
      <c r="I7754" s="0" t="str">
        <f aca="false">INDEX(Orders!$D:$D,MATCH(B7754,Orders!$A:$A,0))</f>
        <v>Delivered</v>
      </c>
      <c r="J7754" s="8" t="n">
        <f aca="false">INDEX(Products!$E:$E,MATCH(C7754,Products!$A:$A,0))</f>
        <v>896.37</v>
      </c>
      <c r="K7754" s="8" t="n">
        <f aca="false">D7754*J7754</f>
        <v>896.37</v>
      </c>
    </row>
    <row r="7755" customFormat="false" ht="15" hidden="false" customHeight="false" outlineLevel="0" collapsed="false">
      <c r="A7755" s="0" t="s">
        <v>15523</v>
      </c>
      <c r="B7755" s="0" t="s">
        <v>6660</v>
      </c>
      <c r="C7755" s="0" t="s">
        <v>7844</v>
      </c>
      <c r="D7755" s="0" t="n">
        <v>1</v>
      </c>
      <c r="E7755" s="8" t="n">
        <v>3460</v>
      </c>
      <c r="F7755" s="0" t="n">
        <v>0</v>
      </c>
      <c r="G7755" s="8" t="n">
        <v>3460</v>
      </c>
      <c r="H7755" s="0" t="str">
        <f aca="false">INDEX(Products!$C:$C,MATCH(C7755,Products!$A:$A,0))</f>
        <v>Fashion</v>
      </c>
      <c r="I7755" s="0" t="str">
        <f aca="false">INDEX(Orders!$D:$D,MATCH(B7755,Orders!$A:$A,0))</f>
        <v>Delivered</v>
      </c>
      <c r="J7755" s="8" t="n">
        <f aca="false">INDEX(Products!$E:$E,MATCH(C7755,Products!$A:$A,0))</f>
        <v>2454.3</v>
      </c>
      <c r="K7755" s="8" t="n">
        <f aca="false">D7755*J7755</f>
        <v>2454.3</v>
      </c>
    </row>
    <row r="7756" customFormat="false" ht="15" hidden="false" customHeight="false" outlineLevel="0" collapsed="false">
      <c r="A7756" s="0" t="s">
        <v>15524</v>
      </c>
      <c r="B7756" s="0" t="s">
        <v>6660</v>
      </c>
      <c r="C7756" s="0" t="s">
        <v>7710</v>
      </c>
      <c r="D7756" s="0" t="n">
        <v>1</v>
      </c>
      <c r="E7756" s="8" t="n">
        <v>4659</v>
      </c>
      <c r="F7756" s="0" t="n">
        <v>10</v>
      </c>
      <c r="G7756" s="8" t="n">
        <v>4193.1</v>
      </c>
      <c r="H7756" s="0" t="str">
        <f aca="false">INDEX(Products!$C:$C,MATCH(C7756,Products!$A:$A,0))</f>
        <v>Fashion</v>
      </c>
      <c r="I7756" s="0" t="str">
        <f aca="false">INDEX(Orders!$D:$D,MATCH(B7756,Orders!$A:$A,0))</f>
        <v>Delivered</v>
      </c>
      <c r="J7756" s="8" t="n">
        <f aca="false">INDEX(Products!$E:$E,MATCH(C7756,Products!$A:$A,0))</f>
        <v>2833.14</v>
      </c>
      <c r="K7756" s="8" t="n">
        <f aca="false">D7756*J7756</f>
        <v>2833.14</v>
      </c>
    </row>
    <row r="7757" customFormat="false" ht="15" hidden="false" customHeight="false" outlineLevel="0" collapsed="false">
      <c r="A7757" s="0" t="s">
        <v>15525</v>
      </c>
      <c r="B7757" s="0" t="s">
        <v>6660</v>
      </c>
      <c r="C7757" s="0" t="s">
        <v>7646</v>
      </c>
      <c r="D7757" s="0" t="n">
        <v>1</v>
      </c>
      <c r="E7757" s="8" t="n">
        <v>3610</v>
      </c>
      <c r="F7757" s="0" t="n">
        <v>5</v>
      </c>
      <c r="G7757" s="8" t="n">
        <v>3429.5</v>
      </c>
      <c r="H7757" s="0" t="str">
        <f aca="false">INDEX(Products!$C:$C,MATCH(C7757,Products!$A:$A,0))</f>
        <v>Fashion</v>
      </c>
      <c r="I7757" s="0" t="str">
        <f aca="false">INDEX(Orders!$D:$D,MATCH(B7757,Orders!$A:$A,0))</f>
        <v>Delivered</v>
      </c>
      <c r="J7757" s="8" t="n">
        <f aca="false">INDEX(Products!$E:$E,MATCH(C7757,Products!$A:$A,0))</f>
        <v>2575.47</v>
      </c>
      <c r="K7757" s="8" t="n">
        <f aca="false">D7757*J7757</f>
        <v>2575.47</v>
      </c>
    </row>
    <row r="7758" customFormat="false" ht="15" hidden="false" customHeight="false" outlineLevel="0" collapsed="false">
      <c r="A7758" s="0" t="s">
        <v>15526</v>
      </c>
      <c r="B7758" s="0" t="s">
        <v>6662</v>
      </c>
      <c r="C7758" s="0" t="s">
        <v>7626</v>
      </c>
      <c r="D7758" s="0" t="n">
        <v>1</v>
      </c>
      <c r="E7758" s="8" t="n">
        <v>869</v>
      </c>
      <c r="F7758" s="0" t="n">
        <v>20</v>
      </c>
      <c r="G7758" s="8" t="n">
        <v>695.2</v>
      </c>
      <c r="H7758" s="0" t="str">
        <f aca="false">INDEX(Products!$C:$C,MATCH(C7758,Products!$A:$A,0))</f>
        <v>Books</v>
      </c>
      <c r="I7758" s="0" t="str">
        <f aca="false">INDEX(Orders!$D:$D,MATCH(B7758,Orders!$A:$A,0))</f>
        <v>Delivered</v>
      </c>
      <c r="J7758" s="8" t="n">
        <f aca="false">INDEX(Products!$E:$E,MATCH(C7758,Products!$A:$A,0))</f>
        <v>602.8</v>
      </c>
      <c r="K7758" s="8" t="n">
        <f aca="false">D7758*J7758</f>
        <v>602.8</v>
      </c>
    </row>
    <row r="7759" customFormat="false" ht="15" hidden="false" customHeight="false" outlineLevel="0" collapsed="false">
      <c r="A7759" s="0" t="s">
        <v>15527</v>
      </c>
      <c r="B7759" s="0" t="s">
        <v>6664</v>
      </c>
      <c r="C7759" s="0" t="s">
        <v>7703</v>
      </c>
      <c r="D7759" s="0" t="n">
        <v>1</v>
      </c>
      <c r="E7759" s="8" t="n">
        <v>14499</v>
      </c>
      <c r="F7759" s="0" t="n">
        <v>30</v>
      </c>
      <c r="G7759" s="8" t="n">
        <v>10149.3</v>
      </c>
      <c r="H7759" s="0" t="str">
        <f aca="false">INDEX(Products!$C:$C,MATCH(C7759,Products!$A:$A,0))</f>
        <v>Electronics</v>
      </c>
      <c r="I7759" s="0" t="str">
        <f aca="false">INDEX(Orders!$D:$D,MATCH(B7759,Orders!$A:$A,0))</f>
        <v>Delivered</v>
      </c>
      <c r="J7759" s="8" t="n">
        <f aca="false">INDEX(Products!$E:$E,MATCH(C7759,Products!$A:$A,0))</f>
        <v>10624.25</v>
      </c>
      <c r="K7759" s="8" t="n">
        <f aca="false">D7759*J7759</f>
        <v>10624.25</v>
      </c>
    </row>
    <row r="7760" customFormat="false" ht="15" hidden="false" customHeight="false" outlineLevel="0" collapsed="false">
      <c r="A7760" s="0" t="s">
        <v>15528</v>
      </c>
      <c r="B7760" s="0" t="s">
        <v>6665</v>
      </c>
      <c r="C7760" s="0" t="s">
        <v>7663</v>
      </c>
      <c r="D7760" s="0" t="n">
        <v>1</v>
      </c>
      <c r="E7760" s="8" t="n">
        <v>4859</v>
      </c>
      <c r="F7760" s="0" t="n">
        <v>20</v>
      </c>
      <c r="G7760" s="8" t="n">
        <v>3887.2</v>
      </c>
      <c r="H7760" s="0" t="str">
        <f aca="false">INDEX(Products!$C:$C,MATCH(C7760,Products!$A:$A,0))</f>
        <v>Fashion</v>
      </c>
      <c r="I7760" s="0" t="str">
        <f aca="false">INDEX(Orders!$D:$D,MATCH(B7760,Orders!$A:$A,0))</f>
        <v>Delivered</v>
      </c>
      <c r="J7760" s="8" t="n">
        <f aca="false">INDEX(Products!$E:$E,MATCH(C7760,Products!$A:$A,0))</f>
        <v>2737.14</v>
      </c>
      <c r="K7760" s="8" t="n">
        <f aca="false">D7760*J7760</f>
        <v>2737.14</v>
      </c>
    </row>
    <row r="7761" customFormat="false" ht="15" hidden="false" customHeight="false" outlineLevel="0" collapsed="false">
      <c r="A7761" s="0" t="s">
        <v>15529</v>
      </c>
      <c r="B7761" s="0" t="s">
        <v>6666</v>
      </c>
      <c r="C7761" s="0" t="s">
        <v>7638</v>
      </c>
      <c r="D7761" s="0" t="n">
        <v>1</v>
      </c>
      <c r="E7761" s="8" t="n">
        <v>4629</v>
      </c>
      <c r="F7761" s="0" t="n">
        <v>20</v>
      </c>
      <c r="G7761" s="8" t="n">
        <v>3703.2</v>
      </c>
      <c r="H7761" s="0" t="str">
        <f aca="false">INDEX(Products!$C:$C,MATCH(C7761,Products!$A:$A,0))</f>
        <v>Fashion</v>
      </c>
      <c r="I7761" s="0" t="str">
        <f aca="false">INDEX(Orders!$D:$D,MATCH(B7761,Orders!$A:$A,0))</f>
        <v>Delivered</v>
      </c>
      <c r="J7761" s="8" t="n">
        <f aca="false">INDEX(Products!$E:$E,MATCH(C7761,Products!$A:$A,0))</f>
        <v>3426.32</v>
      </c>
      <c r="K7761" s="8" t="n">
        <f aca="false">D7761*J7761</f>
        <v>3426.32</v>
      </c>
    </row>
    <row r="7762" customFormat="false" ht="15" hidden="false" customHeight="false" outlineLevel="0" collapsed="false">
      <c r="A7762" s="0" t="s">
        <v>15530</v>
      </c>
      <c r="B7762" s="0" t="s">
        <v>6666</v>
      </c>
      <c r="C7762" s="0" t="s">
        <v>7769</v>
      </c>
      <c r="D7762" s="0" t="n">
        <v>1</v>
      </c>
      <c r="E7762" s="8" t="n">
        <v>14609</v>
      </c>
      <c r="F7762" s="0" t="n">
        <v>10</v>
      </c>
      <c r="G7762" s="8" t="n">
        <v>13148.1</v>
      </c>
      <c r="H7762" s="0" t="str">
        <f aca="false">INDEX(Products!$C:$C,MATCH(C7762,Products!$A:$A,0))</f>
        <v>Home &amp; Kitchen</v>
      </c>
      <c r="I7762" s="0" t="str">
        <f aca="false">INDEX(Orders!$D:$D,MATCH(B7762,Orders!$A:$A,0))</f>
        <v>Delivered</v>
      </c>
      <c r="J7762" s="8" t="n">
        <f aca="false">INDEX(Products!$E:$E,MATCH(C7762,Products!$A:$A,0))</f>
        <v>8695.64</v>
      </c>
      <c r="K7762" s="8" t="n">
        <f aca="false">D7762*J7762</f>
        <v>8695.64</v>
      </c>
    </row>
    <row r="7763" customFormat="false" ht="15" hidden="false" customHeight="false" outlineLevel="0" collapsed="false">
      <c r="A7763" s="0" t="s">
        <v>15531</v>
      </c>
      <c r="B7763" s="0" t="s">
        <v>6666</v>
      </c>
      <c r="C7763" s="0" t="s">
        <v>7842</v>
      </c>
      <c r="D7763" s="0" t="n">
        <v>1</v>
      </c>
      <c r="E7763" s="8" t="n">
        <v>4659</v>
      </c>
      <c r="F7763" s="0" t="n">
        <v>5</v>
      </c>
      <c r="G7763" s="8" t="n">
        <v>4426.05</v>
      </c>
      <c r="H7763" s="0" t="str">
        <f aca="false">INDEX(Products!$C:$C,MATCH(C7763,Products!$A:$A,0))</f>
        <v>Fashion</v>
      </c>
      <c r="I7763" s="0" t="str">
        <f aca="false">INDEX(Orders!$D:$D,MATCH(B7763,Orders!$A:$A,0))</f>
        <v>Delivered</v>
      </c>
      <c r="J7763" s="8" t="n">
        <f aca="false">INDEX(Products!$E:$E,MATCH(C7763,Products!$A:$A,0))</f>
        <v>2775.53</v>
      </c>
      <c r="K7763" s="8" t="n">
        <f aca="false">D7763*J7763</f>
        <v>2775.53</v>
      </c>
    </row>
    <row r="7764" customFormat="false" ht="15" hidden="false" customHeight="false" outlineLevel="0" collapsed="false">
      <c r="A7764" s="0" t="s">
        <v>15532</v>
      </c>
      <c r="B7764" s="0" t="s">
        <v>6667</v>
      </c>
      <c r="C7764" s="0" t="s">
        <v>7686</v>
      </c>
      <c r="D7764" s="0" t="n">
        <v>3</v>
      </c>
      <c r="E7764" s="8" t="n">
        <v>11089</v>
      </c>
      <c r="F7764" s="0" t="n">
        <v>0</v>
      </c>
      <c r="G7764" s="8" t="n">
        <v>33267</v>
      </c>
      <c r="H7764" s="0" t="str">
        <f aca="false">INDEX(Products!$C:$C,MATCH(C7764,Products!$A:$A,0))</f>
        <v>Home &amp; Kitchen</v>
      </c>
      <c r="I7764" s="0" t="str">
        <f aca="false">INDEX(Orders!$D:$D,MATCH(B7764,Orders!$A:$A,0))</f>
        <v>Delivered</v>
      </c>
      <c r="J7764" s="8" t="n">
        <f aca="false">INDEX(Products!$E:$E,MATCH(C7764,Products!$A:$A,0))</f>
        <v>6310.53</v>
      </c>
      <c r="K7764" s="8" t="n">
        <f aca="false">D7764*J7764</f>
        <v>18931.59</v>
      </c>
    </row>
    <row r="7765" customFormat="false" ht="15" hidden="false" customHeight="false" outlineLevel="0" collapsed="false">
      <c r="A7765" s="0" t="s">
        <v>15533</v>
      </c>
      <c r="B7765" s="0" t="s">
        <v>6669</v>
      </c>
      <c r="C7765" s="0" t="s">
        <v>8321</v>
      </c>
      <c r="D7765" s="0" t="n">
        <v>1</v>
      </c>
      <c r="E7765" s="8" t="n">
        <v>1329</v>
      </c>
      <c r="F7765" s="0" t="n">
        <v>15</v>
      </c>
      <c r="G7765" s="8" t="n">
        <v>1129.65</v>
      </c>
      <c r="H7765" s="0" t="str">
        <f aca="false">INDEX(Products!$C:$C,MATCH(C7765,Products!$A:$A,0))</f>
        <v>Home &amp; Kitchen</v>
      </c>
      <c r="I7765" s="0" t="str">
        <f aca="false">INDEX(Orders!$D:$D,MATCH(B7765,Orders!$A:$A,0))</f>
        <v>Delivered</v>
      </c>
      <c r="J7765" s="8" t="n">
        <f aca="false">INDEX(Products!$E:$E,MATCH(C7765,Products!$A:$A,0))</f>
        <v>896.37</v>
      </c>
      <c r="K7765" s="8" t="n">
        <f aca="false">D7765*J7765</f>
        <v>896.37</v>
      </c>
    </row>
    <row r="7766" customFormat="false" ht="15" hidden="false" customHeight="false" outlineLevel="0" collapsed="false">
      <c r="A7766" s="0" t="s">
        <v>15534</v>
      </c>
      <c r="B7766" s="0" t="s">
        <v>6671</v>
      </c>
      <c r="C7766" s="0" t="s">
        <v>8034</v>
      </c>
      <c r="D7766" s="0" t="n">
        <v>1</v>
      </c>
      <c r="E7766" s="8" t="n">
        <v>59079</v>
      </c>
      <c r="F7766" s="0" t="n">
        <v>5</v>
      </c>
      <c r="G7766" s="8" t="n">
        <v>56125.05</v>
      </c>
      <c r="H7766" s="0" t="str">
        <f aca="false">INDEX(Products!$C:$C,MATCH(C7766,Products!$A:$A,0))</f>
        <v>Mobiles &amp; Accessories</v>
      </c>
      <c r="I7766" s="0" t="str">
        <f aca="false">INDEX(Orders!$D:$D,MATCH(B7766,Orders!$A:$A,0))</f>
        <v>Delivered</v>
      </c>
      <c r="J7766" s="8" t="n">
        <f aca="false">INDEX(Products!$E:$E,MATCH(C7766,Products!$A:$A,0))</f>
        <v>35568.35</v>
      </c>
      <c r="K7766" s="8" t="n">
        <f aca="false">D7766*J7766</f>
        <v>35568.35</v>
      </c>
    </row>
    <row r="7767" customFormat="false" ht="15" hidden="false" customHeight="false" outlineLevel="0" collapsed="false">
      <c r="A7767" s="0" t="s">
        <v>15535</v>
      </c>
      <c r="B7767" s="0" t="s">
        <v>6671</v>
      </c>
      <c r="C7767" s="0" t="s">
        <v>7609</v>
      </c>
      <c r="D7767" s="0" t="n">
        <v>1</v>
      </c>
      <c r="E7767" s="8" t="n">
        <v>35369</v>
      </c>
      <c r="F7767" s="0" t="n">
        <v>0</v>
      </c>
      <c r="G7767" s="8" t="n">
        <v>35369</v>
      </c>
      <c r="H7767" s="0" t="str">
        <f aca="false">INDEX(Products!$C:$C,MATCH(C7767,Products!$A:$A,0))</f>
        <v>Electronics</v>
      </c>
      <c r="I7767" s="0" t="str">
        <f aca="false">INDEX(Orders!$D:$D,MATCH(B7767,Orders!$A:$A,0))</f>
        <v>Delivered</v>
      </c>
      <c r="J7767" s="8" t="n">
        <f aca="false">INDEX(Products!$E:$E,MATCH(C7767,Products!$A:$A,0))</f>
        <v>24770.66</v>
      </c>
      <c r="K7767" s="8" t="n">
        <f aca="false">D7767*J7767</f>
        <v>24770.66</v>
      </c>
    </row>
    <row r="7768" customFormat="false" ht="15" hidden="false" customHeight="false" outlineLevel="0" collapsed="false">
      <c r="A7768" s="0" t="s">
        <v>15536</v>
      </c>
      <c r="B7768" s="0" t="s">
        <v>6671</v>
      </c>
      <c r="C7768" s="0" t="s">
        <v>7844</v>
      </c>
      <c r="D7768" s="0" t="n">
        <v>2</v>
      </c>
      <c r="E7768" s="8" t="n">
        <v>3460</v>
      </c>
      <c r="F7768" s="0" t="n">
        <v>10</v>
      </c>
      <c r="G7768" s="8" t="n">
        <v>6228</v>
      </c>
      <c r="H7768" s="0" t="str">
        <f aca="false">INDEX(Products!$C:$C,MATCH(C7768,Products!$A:$A,0))</f>
        <v>Fashion</v>
      </c>
      <c r="I7768" s="0" t="str">
        <f aca="false">INDEX(Orders!$D:$D,MATCH(B7768,Orders!$A:$A,0))</f>
        <v>Delivered</v>
      </c>
      <c r="J7768" s="8" t="n">
        <f aca="false">INDEX(Products!$E:$E,MATCH(C7768,Products!$A:$A,0))</f>
        <v>2454.3</v>
      </c>
      <c r="K7768" s="8" t="n">
        <f aca="false">D7768*J7768</f>
        <v>4908.6</v>
      </c>
    </row>
    <row r="7769" customFormat="false" ht="15" hidden="false" customHeight="false" outlineLevel="0" collapsed="false">
      <c r="A7769" s="0" t="s">
        <v>15537</v>
      </c>
      <c r="B7769" s="0" t="s">
        <v>6671</v>
      </c>
      <c r="C7769" s="0" t="s">
        <v>7716</v>
      </c>
      <c r="D7769" s="0" t="n">
        <v>1</v>
      </c>
      <c r="E7769" s="8" t="n">
        <v>979</v>
      </c>
      <c r="F7769" s="0" t="n">
        <v>10</v>
      </c>
      <c r="G7769" s="8" t="n">
        <v>881.1</v>
      </c>
      <c r="H7769" s="0" t="str">
        <f aca="false">INDEX(Products!$C:$C,MATCH(C7769,Products!$A:$A,0))</f>
        <v>Books</v>
      </c>
      <c r="I7769" s="0" t="str">
        <f aca="false">INDEX(Orders!$D:$D,MATCH(B7769,Orders!$A:$A,0))</f>
        <v>Delivered</v>
      </c>
      <c r="J7769" s="8" t="n">
        <f aca="false">INDEX(Products!$E:$E,MATCH(C7769,Products!$A:$A,0))</f>
        <v>603.86</v>
      </c>
      <c r="K7769" s="8" t="n">
        <f aca="false">D7769*J7769</f>
        <v>603.86</v>
      </c>
    </row>
    <row r="7770" customFormat="false" ht="15" hidden="false" customHeight="false" outlineLevel="0" collapsed="false">
      <c r="A7770" s="0" t="s">
        <v>15538</v>
      </c>
      <c r="B7770" s="0" t="s">
        <v>6672</v>
      </c>
      <c r="C7770" s="0" t="s">
        <v>7620</v>
      </c>
      <c r="D7770" s="0" t="n">
        <v>2</v>
      </c>
      <c r="E7770" s="8" t="n">
        <v>8729</v>
      </c>
      <c r="F7770" s="0" t="n">
        <v>0</v>
      </c>
      <c r="G7770" s="8" t="n">
        <v>17458</v>
      </c>
      <c r="H7770" s="0" t="str">
        <f aca="false">INDEX(Products!$C:$C,MATCH(C7770,Products!$A:$A,0))</f>
        <v>Electronics</v>
      </c>
      <c r="I7770" s="0" t="str">
        <f aca="false">INDEX(Orders!$D:$D,MATCH(B7770,Orders!$A:$A,0))</f>
        <v>Delivered</v>
      </c>
      <c r="J7770" s="8" t="n">
        <f aca="false">INDEX(Products!$E:$E,MATCH(C7770,Products!$A:$A,0))</f>
        <v>6197.6</v>
      </c>
      <c r="K7770" s="8" t="n">
        <f aca="false">D7770*J7770</f>
        <v>12395.2</v>
      </c>
    </row>
    <row r="7771" customFormat="false" ht="15" hidden="false" customHeight="false" outlineLevel="0" collapsed="false">
      <c r="A7771" s="0" t="s">
        <v>15539</v>
      </c>
      <c r="B7771" s="0" t="s">
        <v>6674</v>
      </c>
      <c r="C7771" s="0" t="s">
        <v>7760</v>
      </c>
      <c r="D7771" s="0" t="n">
        <v>1</v>
      </c>
      <c r="E7771" s="8" t="n">
        <v>439</v>
      </c>
      <c r="F7771" s="0" t="n">
        <v>15</v>
      </c>
      <c r="G7771" s="8" t="n">
        <v>373.15</v>
      </c>
      <c r="H7771" s="0" t="str">
        <f aca="false">INDEX(Products!$C:$C,MATCH(C7771,Products!$A:$A,0))</f>
        <v>Grocery</v>
      </c>
      <c r="I7771" s="0" t="str">
        <f aca="false">INDEX(Orders!$D:$D,MATCH(B7771,Orders!$A:$A,0))</f>
        <v>Delivered</v>
      </c>
      <c r="J7771" s="8" t="n">
        <f aca="false">INDEX(Products!$E:$E,MATCH(C7771,Products!$A:$A,0))</f>
        <v>271.77</v>
      </c>
      <c r="K7771" s="8" t="n">
        <f aca="false">D7771*J7771</f>
        <v>271.77</v>
      </c>
    </row>
    <row r="7772" customFormat="false" ht="15" hidden="false" customHeight="false" outlineLevel="0" collapsed="false">
      <c r="A7772" s="0" t="s">
        <v>15540</v>
      </c>
      <c r="B7772" s="0" t="s">
        <v>6675</v>
      </c>
      <c r="C7772" s="0" t="s">
        <v>7670</v>
      </c>
      <c r="D7772" s="0" t="n">
        <v>2</v>
      </c>
      <c r="E7772" s="8" t="n">
        <v>9809</v>
      </c>
      <c r="F7772" s="0" t="n">
        <v>0</v>
      </c>
      <c r="G7772" s="8" t="n">
        <v>19618</v>
      </c>
      <c r="H7772" s="0" t="str">
        <f aca="false">INDEX(Products!$C:$C,MATCH(C7772,Products!$A:$A,0))</f>
        <v>Home &amp; Kitchen</v>
      </c>
      <c r="I7772" s="0" t="str">
        <f aca="false">INDEX(Orders!$D:$D,MATCH(B7772,Orders!$A:$A,0))</f>
        <v>Delivered</v>
      </c>
      <c r="J7772" s="8" t="n">
        <f aca="false">INDEX(Products!$E:$E,MATCH(C7772,Products!$A:$A,0))</f>
        <v>5919.54</v>
      </c>
      <c r="K7772" s="8" t="n">
        <f aca="false">D7772*J7772</f>
        <v>11839.08</v>
      </c>
    </row>
    <row r="7773" customFormat="false" ht="15" hidden="false" customHeight="false" outlineLevel="0" collapsed="false">
      <c r="A7773" s="0" t="s">
        <v>15541</v>
      </c>
      <c r="B7773" s="0" t="s">
        <v>6675</v>
      </c>
      <c r="C7773" s="0" t="s">
        <v>7674</v>
      </c>
      <c r="D7773" s="0" t="n">
        <v>1</v>
      </c>
      <c r="E7773" s="8" t="n">
        <v>1629</v>
      </c>
      <c r="F7773" s="0" t="n">
        <v>0</v>
      </c>
      <c r="G7773" s="8" t="n">
        <v>1629</v>
      </c>
      <c r="H7773" s="0" t="str">
        <f aca="false">INDEX(Products!$C:$C,MATCH(C7773,Products!$A:$A,0))</f>
        <v>Grocery</v>
      </c>
      <c r="I7773" s="0" t="str">
        <f aca="false">INDEX(Orders!$D:$D,MATCH(B7773,Orders!$A:$A,0))</f>
        <v>Delivered</v>
      </c>
      <c r="J7773" s="8" t="n">
        <f aca="false">INDEX(Products!$E:$E,MATCH(C7773,Products!$A:$A,0))</f>
        <v>1147.73</v>
      </c>
      <c r="K7773" s="8" t="n">
        <f aca="false">D7773*J7773</f>
        <v>1147.73</v>
      </c>
    </row>
    <row r="7774" customFormat="false" ht="15" hidden="false" customHeight="false" outlineLevel="0" collapsed="false">
      <c r="A7774" s="0" t="s">
        <v>15542</v>
      </c>
      <c r="B7774" s="0" t="s">
        <v>6676</v>
      </c>
      <c r="C7774" s="0" t="s">
        <v>7736</v>
      </c>
      <c r="D7774" s="0" t="n">
        <v>1</v>
      </c>
      <c r="E7774" s="8" t="n">
        <v>569</v>
      </c>
      <c r="F7774" s="0" t="n">
        <v>10</v>
      </c>
      <c r="G7774" s="8" t="n">
        <v>512.1</v>
      </c>
      <c r="H7774" s="0" t="str">
        <f aca="false">INDEX(Products!$C:$C,MATCH(C7774,Products!$A:$A,0))</f>
        <v>Beauty &amp; Personal Care</v>
      </c>
      <c r="I7774" s="0" t="str">
        <f aca="false">INDEX(Orders!$D:$D,MATCH(B7774,Orders!$A:$A,0))</f>
        <v>Delivered</v>
      </c>
      <c r="J7774" s="8" t="n">
        <f aca="false">INDEX(Products!$E:$E,MATCH(C7774,Products!$A:$A,0))</f>
        <v>400.07</v>
      </c>
      <c r="K7774" s="8" t="n">
        <f aca="false">D7774*J7774</f>
        <v>400.07</v>
      </c>
    </row>
    <row r="7775" customFormat="false" ht="15" hidden="false" customHeight="false" outlineLevel="0" collapsed="false">
      <c r="A7775" s="0" t="s">
        <v>15543</v>
      </c>
      <c r="B7775" s="0" t="s">
        <v>6677</v>
      </c>
      <c r="C7775" s="0" t="s">
        <v>7803</v>
      </c>
      <c r="D7775" s="0" t="n">
        <v>2</v>
      </c>
      <c r="E7775" s="8" t="n">
        <v>34270</v>
      </c>
      <c r="F7775" s="0" t="n">
        <v>15</v>
      </c>
      <c r="G7775" s="8" t="n">
        <v>58259</v>
      </c>
      <c r="H7775" s="0" t="str">
        <f aca="false">INDEX(Products!$C:$C,MATCH(C7775,Products!$A:$A,0))</f>
        <v>Electronics</v>
      </c>
      <c r="I7775" s="0" t="str">
        <f aca="false">INDEX(Orders!$D:$D,MATCH(B7775,Orders!$A:$A,0))</f>
        <v>Delivered</v>
      </c>
      <c r="J7775" s="8" t="n">
        <f aca="false">INDEX(Products!$E:$E,MATCH(C7775,Products!$A:$A,0))</f>
        <v>19956.6</v>
      </c>
      <c r="K7775" s="8" t="n">
        <f aca="false">D7775*J7775</f>
        <v>39913.2</v>
      </c>
    </row>
    <row r="7776" customFormat="false" ht="15" hidden="false" customHeight="false" outlineLevel="0" collapsed="false">
      <c r="A7776" s="0" t="s">
        <v>15544</v>
      </c>
      <c r="B7776" s="0" t="s">
        <v>6677</v>
      </c>
      <c r="C7776" s="0" t="s">
        <v>7644</v>
      </c>
      <c r="D7776" s="0" t="n">
        <v>2</v>
      </c>
      <c r="E7776" s="8" t="n">
        <v>14779</v>
      </c>
      <c r="F7776" s="0" t="n">
        <v>0</v>
      </c>
      <c r="G7776" s="8" t="n">
        <v>29558</v>
      </c>
      <c r="H7776" s="0" t="str">
        <f aca="false">INDEX(Products!$C:$C,MATCH(C7776,Products!$A:$A,0))</f>
        <v>Mobiles &amp; Accessories</v>
      </c>
      <c r="I7776" s="0" t="str">
        <f aca="false">INDEX(Orders!$D:$D,MATCH(B7776,Orders!$A:$A,0))</f>
        <v>Delivered</v>
      </c>
      <c r="J7776" s="8" t="n">
        <f aca="false">INDEX(Products!$E:$E,MATCH(C7776,Products!$A:$A,0))</f>
        <v>10119.61</v>
      </c>
      <c r="K7776" s="8" t="n">
        <f aca="false">D7776*J7776</f>
        <v>20239.22</v>
      </c>
    </row>
    <row r="7777" customFormat="false" ht="15" hidden="false" customHeight="false" outlineLevel="0" collapsed="false">
      <c r="A7777" s="0" t="s">
        <v>15545</v>
      </c>
      <c r="B7777" s="0" t="s">
        <v>6678</v>
      </c>
      <c r="C7777" s="0" t="s">
        <v>8253</v>
      </c>
      <c r="D7777" s="0" t="n">
        <v>1</v>
      </c>
      <c r="E7777" s="8" t="n">
        <v>1729</v>
      </c>
      <c r="F7777" s="0" t="n">
        <v>5</v>
      </c>
      <c r="G7777" s="8" t="n">
        <v>1642.55</v>
      </c>
      <c r="H7777" s="0" t="str">
        <f aca="false">INDEX(Products!$C:$C,MATCH(C7777,Products!$A:$A,0))</f>
        <v>Beauty &amp; Personal Care</v>
      </c>
      <c r="I7777" s="0" t="str">
        <f aca="false">INDEX(Orders!$D:$D,MATCH(B7777,Orders!$A:$A,0))</f>
        <v>Delivered</v>
      </c>
      <c r="J7777" s="8" t="n">
        <f aca="false">INDEX(Products!$E:$E,MATCH(C7777,Products!$A:$A,0))</f>
        <v>1062.01</v>
      </c>
      <c r="K7777" s="8" t="n">
        <f aca="false">D7777*J7777</f>
        <v>1062.01</v>
      </c>
    </row>
    <row r="7778" customFormat="false" ht="15" hidden="false" customHeight="false" outlineLevel="0" collapsed="false">
      <c r="A7778" s="0" t="s">
        <v>15546</v>
      </c>
      <c r="B7778" s="0" t="s">
        <v>6679</v>
      </c>
      <c r="C7778" s="0" t="s">
        <v>8253</v>
      </c>
      <c r="D7778" s="0" t="n">
        <v>2</v>
      </c>
      <c r="E7778" s="8" t="n">
        <v>1729</v>
      </c>
      <c r="F7778" s="0" t="n">
        <v>15</v>
      </c>
      <c r="G7778" s="8" t="n">
        <v>2939.3</v>
      </c>
      <c r="H7778" s="0" t="str">
        <f aca="false">INDEX(Products!$C:$C,MATCH(C7778,Products!$A:$A,0))</f>
        <v>Beauty &amp; Personal Care</v>
      </c>
      <c r="I7778" s="0" t="str">
        <f aca="false">INDEX(Orders!$D:$D,MATCH(B7778,Orders!$A:$A,0))</f>
        <v>Delivered</v>
      </c>
      <c r="J7778" s="8" t="n">
        <f aca="false">INDEX(Products!$E:$E,MATCH(C7778,Products!$A:$A,0))</f>
        <v>1062.01</v>
      </c>
      <c r="K7778" s="8" t="n">
        <f aca="false">D7778*J7778</f>
        <v>2124.02</v>
      </c>
    </row>
    <row r="7779" customFormat="false" ht="15" hidden="false" customHeight="false" outlineLevel="0" collapsed="false">
      <c r="A7779" s="0" t="s">
        <v>15547</v>
      </c>
      <c r="B7779" s="0" t="s">
        <v>6680</v>
      </c>
      <c r="C7779" s="0" t="s">
        <v>7694</v>
      </c>
      <c r="D7779" s="0" t="n">
        <v>2</v>
      </c>
      <c r="E7779" s="8" t="n">
        <v>14329</v>
      </c>
      <c r="F7779" s="0" t="n">
        <v>20</v>
      </c>
      <c r="G7779" s="8" t="n">
        <v>22926.4</v>
      </c>
      <c r="H7779" s="0" t="str">
        <f aca="false">INDEX(Products!$C:$C,MATCH(C7779,Products!$A:$A,0))</f>
        <v>Home &amp; Kitchen</v>
      </c>
      <c r="I7779" s="0" t="str">
        <f aca="false">INDEX(Orders!$D:$D,MATCH(B7779,Orders!$A:$A,0))</f>
        <v>Delivered</v>
      </c>
      <c r="J7779" s="8" t="n">
        <f aca="false">INDEX(Products!$E:$E,MATCH(C7779,Products!$A:$A,0))</f>
        <v>10731.9</v>
      </c>
      <c r="K7779" s="8" t="n">
        <f aca="false">D7779*J7779</f>
        <v>21463.8</v>
      </c>
    </row>
    <row r="7780" customFormat="false" ht="15" hidden="false" customHeight="false" outlineLevel="0" collapsed="false">
      <c r="A7780" s="0" t="s">
        <v>15548</v>
      </c>
      <c r="B7780" s="0" t="s">
        <v>6681</v>
      </c>
      <c r="C7780" s="0" t="s">
        <v>7775</v>
      </c>
      <c r="D7780" s="0" t="n">
        <v>1</v>
      </c>
      <c r="E7780" s="8" t="n">
        <v>23659</v>
      </c>
      <c r="F7780" s="0" t="n">
        <v>0</v>
      </c>
      <c r="G7780" s="8" t="n">
        <v>23659</v>
      </c>
      <c r="H7780" s="0" t="str">
        <f aca="false">INDEX(Products!$C:$C,MATCH(C7780,Products!$A:$A,0))</f>
        <v>Mobiles &amp; Accessories</v>
      </c>
      <c r="I7780" s="0" t="str">
        <f aca="false">INDEX(Orders!$D:$D,MATCH(B7780,Orders!$A:$A,0))</f>
        <v>Delivered</v>
      </c>
      <c r="J7780" s="8" t="n">
        <f aca="false">INDEX(Products!$E:$E,MATCH(C7780,Products!$A:$A,0))</f>
        <v>14645.83</v>
      </c>
      <c r="K7780" s="8" t="n">
        <f aca="false">D7780*J7780</f>
        <v>14645.83</v>
      </c>
    </row>
    <row r="7781" customFormat="false" ht="15" hidden="false" customHeight="false" outlineLevel="0" collapsed="false">
      <c r="A7781" s="0" t="s">
        <v>15549</v>
      </c>
      <c r="B7781" s="0" t="s">
        <v>6681</v>
      </c>
      <c r="C7781" s="0" t="s">
        <v>8057</v>
      </c>
      <c r="D7781" s="0" t="n">
        <v>1</v>
      </c>
      <c r="E7781" s="8" t="n">
        <v>5310</v>
      </c>
      <c r="F7781" s="0" t="n">
        <v>15</v>
      </c>
      <c r="G7781" s="8" t="n">
        <v>4513.5</v>
      </c>
      <c r="H7781" s="0" t="str">
        <f aca="false">INDEX(Products!$C:$C,MATCH(C7781,Products!$A:$A,0))</f>
        <v>Sports &amp; Fitness</v>
      </c>
      <c r="I7781" s="0" t="str">
        <f aca="false">INDEX(Orders!$D:$D,MATCH(B7781,Orders!$A:$A,0))</f>
        <v>Delivered</v>
      </c>
      <c r="J7781" s="8" t="n">
        <f aca="false">INDEX(Products!$E:$E,MATCH(C7781,Products!$A:$A,0))</f>
        <v>3979.51</v>
      </c>
      <c r="K7781" s="8" t="n">
        <f aca="false">D7781*J7781</f>
        <v>3979.51</v>
      </c>
    </row>
    <row r="7782" customFormat="false" ht="15" hidden="false" customHeight="false" outlineLevel="0" collapsed="false">
      <c r="A7782" s="0" t="s">
        <v>15550</v>
      </c>
      <c r="B7782" s="0" t="s">
        <v>6682</v>
      </c>
      <c r="C7782" s="0" t="s">
        <v>8077</v>
      </c>
      <c r="D7782" s="0" t="n">
        <v>2</v>
      </c>
      <c r="E7782" s="8" t="n">
        <v>12200</v>
      </c>
      <c r="F7782" s="0" t="n">
        <v>10</v>
      </c>
      <c r="G7782" s="8" t="n">
        <v>21960</v>
      </c>
      <c r="H7782" s="0" t="str">
        <f aca="false">INDEX(Products!$C:$C,MATCH(C7782,Products!$A:$A,0))</f>
        <v>Home &amp; Kitchen</v>
      </c>
      <c r="I7782" s="0" t="str">
        <f aca="false">INDEX(Orders!$D:$D,MATCH(B7782,Orders!$A:$A,0))</f>
        <v>Delivered</v>
      </c>
      <c r="J7782" s="8" t="n">
        <f aca="false">INDEX(Products!$E:$E,MATCH(C7782,Products!$A:$A,0))</f>
        <v>8261.73</v>
      </c>
      <c r="K7782" s="8" t="n">
        <f aca="false">D7782*J7782</f>
        <v>16523.46</v>
      </c>
    </row>
    <row r="7783" customFormat="false" ht="15" hidden="false" customHeight="false" outlineLevel="0" collapsed="false">
      <c r="A7783" s="0" t="s">
        <v>15551</v>
      </c>
      <c r="B7783" s="0" t="s">
        <v>6683</v>
      </c>
      <c r="C7783" s="0" t="s">
        <v>7707</v>
      </c>
      <c r="D7783" s="0" t="n">
        <v>1</v>
      </c>
      <c r="E7783" s="8" t="n">
        <v>3479</v>
      </c>
      <c r="F7783" s="0" t="n">
        <v>10</v>
      </c>
      <c r="G7783" s="8" t="n">
        <v>3131.1</v>
      </c>
      <c r="H7783" s="0" t="str">
        <f aca="false">INDEX(Products!$C:$C,MATCH(C7783,Products!$A:$A,0))</f>
        <v>Fashion</v>
      </c>
      <c r="I7783" s="0" t="str">
        <f aca="false">INDEX(Orders!$D:$D,MATCH(B7783,Orders!$A:$A,0))</f>
        <v>Delivered</v>
      </c>
      <c r="J7783" s="8" t="n">
        <f aca="false">INDEX(Products!$E:$E,MATCH(C7783,Products!$A:$A,0))</f>
        <v>1949.52</v>
      </c>
      <c r="K7783" s="8" t="n">
        <f aca="false">D7783*J7783</f>
        <v>1949.52</v>
      </c>
    </row>
    <row r="7784" customFormat="false" ht="15" hidden="false" customHeight="false" outlineLevel="0" collapsed="false">
      <c r="A7784" s="0" t="s">
        <v>15552</v>
      </c>
      <c r="B7784" s="0" t="s">
        <v>6684</v>
      </c>
      <c r="C7784" s="0" t="s">
        <v>7699</v>
      </c>
      <c r="D7784" s="0" t="n">
        <v>1</v>
      </c>
      <c r="E7784" s="8" t="n">
        <v>9229</v>
      </c>
      <c r="F7784" s="0" t="n">
        <v>5</v>
      </c>
      <c r="G7784" s="8" t="n">
        <v>8767.55</v>
      </c>
      <c r="H7784" s="0" t="str">
        <f aca="false">INDEX(Products!$C:$C,MATCH(C7784,Products!$A:$A,0))</f>
        <v>Sports &amp; Fitness</v>
      </c>
      <c r="I7784" s="0" t="str">
        <f aca="false">INDEX(Orders!$D:$D,MATCH(B7784,Orders!$A:$A,0))</f>
        <v>Delivered</v>
      </c>
      <c r="J7784" s="8" t="n">
        <f aca="false">INDEX(Products!$E:$E,MATCH(C7784,Products!$A:$A,0))</f>
        <v>5762.08</v>
      </c>
      <c r="K7784" s="8" t="n">
        <f aca="false">D7784*J7784</f>
        <v>5762.08</v>
      </c>
    </row>
    <row r="7785" customFormat="false" ht="15" hidden="false" customHeight="false" outlineLevel="0" collapsed="false">
      <c r="A7785" s="0" t="s">
        <v>15553</v>
      </c>
      <c r="B7785" s="0" t="s">
        <v>6684</v>
      </c>
      <c r="C7785" s="0" t="s">
        <v>7980</v>
      </c>
      <c r="D7785" s="0" t="n">
        <v>1</v>
      </c>
      <c r="E7785" s="8" t="n">
        <v>42589</v>
      </c>
      <c r="F7785" s="0" t="n">
        <v>0</v>
      </c>
      <c r="G7785" s="8" t="n">
        <v>42589</v>
      </c>
      <c r="H7785" s="0" t="str">
        <f aca="false">INDEX(Products!$C:$C,MATCH(C7785,Products!$A:$A,0))</f>
        <v>Electronics</v>
      </c>
      <c r="I7785" s="0" t="str">
        <f aca="false">INDEX(Orders!$D:$D,MATCH(B7785,Orders!$A:$A,0))</f>
        <v>Delivered</v>
      </c>
      <c r="J7785" s="8" t="n">
        <f aca="false">INDEX(Products!$E:$E,MATCH(C7785,Products!$A:$A,0))</f>
        <v>28890.12</v>
      </c>
      <c r="K7785" s="8" t="n">
        <f aca="false">D7785*J7785</f>
        <v>28890.12</v>
      </c>
    </row>
    <row r="7786" customFormat="false" ht="15" hidden="false" customHeight="false" outlineLevel="0" collapsed="false">
      <c r="A7786" s="0" t="s">
        <v>15554</v>
      </c>
      <c r="B7786" s="0" t="s">
        <v>6684</v>
      </c>
      <c r="C7786" s="0" t="s">
        <v>7707</v>
      </c>
      <c r="D7786" s="0" t="n">
        <v>1</v>
      </c>
      <c r="E7786" s="8" t="n">
        <v>3479</v>
      </c>
      <c r="F7786" s="0" t="n">
        <v>20</v>
      </c>
      <c r="G7786" s="8" t="n">
        <v>2783.2</v>
      </c>
      <c r="H7786" s="0" t="str">
        <f aca="false">INDEX(Products!$C:$C,MATCH(C7786,Products!$A:$A,0))</f>
        <v>Fashion</v>
      </c>
      <c r="I7786" s="0" t="str">
        <f aca="false">INDEX(Orders!$D:$D,MATCH(B7786,Orders!$A:$A,0))</f>
        <v>Delivered</v>
      </c>
      <c r="J7786" s="8" t="n">
        <f aca="false">INDEX(Products!$E:$E,MATCH(C7786,Products!$A:$A,0))</f>
        <v>1949.52</v>
      </c>
      <c r="K7786" s="8" t="n">
        <f aca="false">D7786*J7786</f>
        <v>1949.52</v>
      </c>
    </row>
    <row r="7787" customFormat="false" ht="15" hidden="false" customHeight="false" outlineLevel="0" collapsed="false">
      <c r="A7787" s="0" t="s">
        <v>15555</v>
      </c>
      <c r="B7787" s="0" t="s">
        <v>6685</v>
      </c>
      <c r="C7787" s="0" t="s">
        <v>7910</v>
      </c>
      <c r="D7787" s="0" t="n">
        <v>1</v>
      </c>
      <c r="E7787" s="8" t="n">
        <v>1649</v>
      </c>
      <c r="F7787" s="0" t="n">
        <v>5</v>
      </c>
      <c r="G7787" s="8" t="n">
        <v>1566.55</v>
      </c>
      <c r="H7787" s="0" t="str">
        <f aca="false">INDEX(Products!$C:$C,MATCH(C7787,Products!$A:$A,0))</f>
        <v>Fashion</v>
      </c>
      <c r="I7787" s="0" t="str">
        <f aca="false">INDEX(Orders!$D:$D,MATCH(B7787,Orders!$A:$A,0))</f>
        <v>Delivered</v>
      </c>
      <c r="J7787" s="8" t="n">
        <f aca="false">INDEX(Products!$E:$E,MATCH(C7787,Products!$A:$A,0))</f>
        <v>1049.68</v>
      </c>
      <c r="K7787" s="8" t="n">
        <f aca="false">D7787*J7787</f>
        <v>1049.68</v>
      </c>
    </row>
    <row r="7788" customFormat="false" ht="15" hidden="false" customHeight="false" outlineLevel="0" collapsed="false">
      <c r="A7788" s="0" t="s">
        <v>15556</v>
      </c>
      <c r="B7788" s="0" t="s">
        <v>6686</v>
      </c>
      <c r="C7788" s="0" t="s">
        <v>7636</v>
      </c>
      <c r="D7788" s="0" t="n">
        <v>1</v>
      </c>
      <c r="E7788" s="8" t="n">
        <v>10879</v>
      </c>
      <c r="F7788" s="0" t="n">
        <v>10</v>
      </c>
      <c r="G7788" s="8" t="n">
        <v>9791.1</v>
      </c>
      <c r="H7788" s="0" t="str">
        <f aca="false">INDEX(Products!$C:$C,MATCH(C7788,Products!$A:$A,0))</f>
        <v>Home &amp; Kitchen</v>
      </c>
      <c r="I7788" s="0" t="str">
        <f aca="false">INDEX(Orders!$D:$D,MATCH(B7788,Orders!$A:$A,0))</f>
        <v>Delivered</v>
      </c>
      <c r="J7788" s="8" t="n">
        <f aca="false">INDEX(Products!$E:$E,MATCH(C7788,Products!$A:$A,0))</f>
        <v>7860.38</v>
      </c>
      <c r="K7788" s="8" t="n">
        <f aca="false">D7788*J7788</f>
        <v>7860.38</v>
      </c>
    </row>
    <row r="7789" customFormat="false" ht="15" hidden="false" customHeight="false" outlineLevel="0" collapsed="false">
      <c r="A7789" s="0" t="s">
        <v>15557</v>
      </c>
      <c r="B7789" s="0" t="s">
        <v>6686</v>
      </c>
      <c r="C7789" s="0" t="s">
        <v>7757</v>
      </c>
      <c r="D7789" s="0" t="n">
        <v>2</v>
      </c>
      <c r="E7789" s="8" t="n">
        <v>3679</v>
      </c>
      <c r="F7789" s="0" t="n">
        <v>10</v>
      </c>
      <c r="G7789" s="8" t="n">
        <v>6622.2</v>
      </c>
      <c r="H7789" s="0" t="str">
        <f aca="false">INDEX(Products!$C:$C,MATCH(C7789,Products!$A:$A,0))</f>
        <v>Fashion</v>
      </c>
      <c r="I7789" s="0" t="str">
        <f aca="false">INDEX(Orders!$D:$D,MATCH(B7789,Orders!$A:$A,0))</f>
        <v>Delivered</v>
      </c>
      <c r="J7789" s="8" t="n">
        <f aca="false">INDEX(Products!$E:$E,MATCH(C7789,Products!$A:$A,0))</f>
        <v>2029.6</v>
      </c>
      <c r="K7789" s="8" t="n">
        <f aca="false">D7789*J7789</f>
        <v>4059.2</v>
      </c>
    </row>
    <row r="7790" customFormat="false" ht="15" hidden="false" customHeight="false" outlineLevel="0" collapsed="false">
      <c r="A7790" s="0" t="s">
        <v>15558</v>
      </c>
      <c r="B7790" s="0" t="s">
        <v>6687</v>
      </c>
      <c r="C7790" s="0" t="s">
        <v>8239</v>
      </c>
      <c r="D7790" s="0" t="n">
        <v>1</v>
      </c>
      <c r="E7790" s="8" t="n">
        <v>6629</v>
      </c>
      <c r="F7790" s="0" t="n">
        <v>15</v>
      </c>
      <c r="G7790" s="8" t="n">
        <v>5634.65</v>
      </c>
      <c r="H7790" s="0" t="str">
        <f aca="false">INDEX(Products!$C:$C,MATCH(C7790,Products!$A:$A,0))</f>
        <v>Furniture</v>
      </c>
      <c r="I7790" s="0" t="str">
        <f aca="false">INDEX(Orders!$D:$D,MATCH(B7790,Orders!$A:$A,0))</f>
        <v>Delivered</v>
      </c>
      <c r="J7790" s="8" t="n">
        <f aca="false">INDEX(Products!$E:$E,MATCH(C7790,Products!$A:$A,0))</f>
        <v>3648.59</v>
      </c>
      <c r="K7790" s="8" t="n">
        <f aca="false">D7790*J7790</f>
        <v>3648.59</v>
      </c>
    </row>
    <row r="7791" customFormat="false" ht="15" hidden="false" customHeight="false" outlineLevel="0" collapsed="false">
      <c r="A7791" s="0" t="s">
        <v>15559</v>
      </c>
      <c r="B7791" s="0" t="s">
        <v>6687</v>
      </c>
      <c r="C7791" s="0" t="s">
        <v>7701</v>
      </c>
      <c r="D7791" s="0" t="n">
        <v>1</v>
      </c>
      <c r="E7791" s="8" t="n">
        <v>36479</v>
      </c>
      <c r="F7791" s="0" t="n">
        <v>30</v>
      </c>
      <c r="G7791" s="8" t="n">
        <v>25535.3</v>
      </c>
      <c r="H7791" s="0" t="str">
        <f aca="false">INDEX(Products!$C:$C,MATCH(C7791,Products!$A:$A,0))</f>
        <v>Electronics</v>
      </c>
      <c r="I7791" s="0" t="str">
        <f aca="false">INDEX(Orders!$D:$D,MATCH(B7791,Orders!$A:$A,0))</f>
        <v>Delivered</v>
      </c>
      <c r="J7791" s="8" t="n">
        <f aca="false">INDEX(Products!$E:$E,MATCH(C7791,Products!$A:$A,0))</f>
        <v>23417.07</v>
      </c>
      <c r="K7791" s="8" t="n">
        <f aca="false">D7791*J7791</f>
        <v>23417.07</v>
      </c>
    </row>
    <row r="7792" customFormat="false" ht="15" hidden="false" customHeight="false" outlineLevel="0" collapsed="false">
      <c r="A7792" s="0" t="s">
        <v>15560</v>
      </c>
      <c r="B7792" s="0" t="s">
        <v>6688</v>
      </c>
      <c r="C7792" s="0" t="s">
        <v>8021</v>
      </c>
      <c r="D7792" s="0" t="n">
        <v>1</v>
      </c>
      <c r="E7792" s="8" t="n">
        <v>509</v>
      </c>
      <c r="F7792" s="0" t="n">
        <v>10</v>
      </c>
      <c r="G7792" s="8" t="n">
        <v>458.1</v>
      </c>
      <c r="H7792" s="0" t="str">
        <f aca="false">INDEX(Products!$C:$C,MATCH(C7792,Products!$A:$A,0))</f>
        <v>Books</v>
      </c>
      <c r="I7792" s="0" t="str">
        <f aca="false">INDEX(Orders!$D:$D,MATCH(B7792,Orders!$A:$A,0))</f>
        <v>Cancelled</v>
      </c>
      <c r="J7792" s="8" t="n">
        <f aca="false">INDEX(Products!$E:$E,MATCH(C7792,Products!$A:$A,0))</f>
        <v>283.91</v>
      </c>
      <c r="K7792" s="8" t="n">
        <f aca="false">D7792*J7792</f>
        <v>283.91</v>
      </c>
    </row>
    <row r="7793" customFormat="false" ht="15" hidden="false" customHeight="false" outlineLevel="0" collapsed="false">
      <c r="A7793" s="0" t="s">
        <v>15561</v>
      </c>
      <c r="B7793" s="0" t="s">
        <v>6688</v>
      </c>
      <c r="C7793" s="0" t="s">
        <v>7933</v>
      </c>
      <c r="D7793" s="0" t="n">
        <v>2</v>
      </c>
      <c r="E7793" s="8" t="n">
        <v>1379</v>
      </c>
      <c r="F7793" s="0" t="n">
        <v>10</v>
      </c>
      <c r="G7793" s="8" t="n">
        <v>2482.2</v>
      </c>
      <c r="H7793" s="0" t="str">
        <f aca="false">INDEX(Products!$C:$C,MATCH(C7793,Products!$A:$A,0))</f>
        <v>Grocery</v>
      </c>
      <c r="I7793" s="0" t="str">
        <f aca="false">INDEX(Orders!$D:$D,MATCH(B7793,Orders!$A:$A,0))</f>
        <v>Cancelled</v>
      </c>
      <c r="J7793" s="8" t="n">
        <f aca="false">INDEX(Products!$E:$E,MATCH(C7793,Products!$A:$A,0))</f>
        <v>826.95</v>
      </c>
      <c r="K7793" s="8" t="n">
        <f aca="false">D7793*J7793</f>
        <v>1653.9</v>
      </c>
    </row>
    <row r="7794" customFormat="false" ht="15" hidden="false" customHeight="false" outlineLevel="0" collapsed="false">
      <c r="A7794" s="0" t="s">
        <v>15562</v>
      </c>
      <c r="B7794" s="0" t="s">
        <v>6689</v>
      </c>
      <c r="C7794" s="0" t="s">
        <v>7827</v>
      </c>
      <c r="D7794" s="0" t="n">
        <v>1</v>
      </c>
      <c r="E7794" s="8" t="n">
        <v>3359</v>
      </c>
      <c r="F7794" s="0" t="n">
        <v>0</v>
      </c>
      <c r="G7794" s="8" t="n">
        <v>3359</v>
      </c>
      <c r="H7794" s="0" t="str">
        <f aca="false">INDEX(Products!$C:$C,MATCH(C7794,Products!$A:$A,0))</f>
        <v>Home &amp; Kitchen</v>
      </c>
      <c r="I7794" s="0" t="str">
        <f aca="false">INDEX(Orders!$D:$D,MATCH(B7794,Orders!$A:$A,0))</f>
        <v>Delivered</v>
      </c>
      <c r="J7794" s="8" t="n">
        <f aca="false">INDEX(Products!$E:$E,MATCH(C7794,Products!$A:$A,0))</f>
        <v>1895.25</v>
      </c>
      <c r="K7794" s="8" t="n">
        <f aca="false">D7794*J7794</f>
        <v>1895.25</v>
      </c>
    </row>
    <row r="7795" customFormat="false" ht="15" hidden="false" customHeight="false" outlineLevel="0" collapsed="false">
      <c r="A7795" s="0" t="s">
        <v>15563</v>
      </c>
      <c r="B7795" s="0" t="s">
        <v>6689</v>
      </c>
      <c r="C7795" s="0" t="s">
        <v>8321</v>
      </c>
      <c r="D7795" s="0" t="n">
        <v>2</v>
      </c>
      <c r="E7795" s="8" t="n">
        <v>1329</v>
      </c>
      <c r="F7795" s="0" t="n">
        <v>5</v>
      </c>
      <c r="G7795" s="8" t="n">
        <v>2525.1</v>
      </c>
      <c r="H7795" s="0" t="str">
        <f aca="false">INDEX(Products!$C:$C,MATCH(C7795,Products!$A:$A,0))</f>
        <v>Home &amp; Kitchen</v>
      </c>
      <c r="I7795" s="0" t="str">
        <f aca="false">INDEX(Orders!$D:$D,MATCH(B7795,Orders!$A:$A,0))</f>
        <v>Delivered</v>
      </c>
      <c r="J7795" s="8" t="n">
        <f aca="false">INDEX(Products!$E:$E,MATCH(C7795,Products!$A:$A,0))</f>
        <v>896.37</v>
      </c>
      <c r="K7795" s="8" t="n">
        <f aca="false">D7795*J7795</f>
        <v>1792.74</v>
      </c>
    </row>
    <row r="7796" customFormat="false" ht="15" hidden="false" customHeight="false" outlineLevel="0" collapsed="false">
      <c r="A7796" s="0" t="s">
        <v>15564</v>
      </c>
      <c r="B7796" s="0" t="s">
        <v>6689</v>
      </c>
      <c r="C7796" s="0" t="s">
        <v>7605</v>
      </c>
      <c r="D7796" s="0" t="n">
        <v>1</v>
      </c>
      <c r="E7796" s="8" t="n">
        <v>7919</v>
      </c>
      <c r="F7796" s="0" t="n">
        <v>0</v>
      </c>
      <c r="G7796" s="8" t="n">
        <v>7919</v>
      </c>
      <c r="H7796" s="0" t="str">
        <f aca="false">INDEX(Products!$C:$C,MATCH(C7796,Products!$A:$A,0))</f>
        <v>Home &amp; Kitchen</v>
      </c>
      <c r="I7796" s="0" t="str">
        <f aca="false">INDEX(Orders!$D:$D,MATCH(B7796,Orders!$A:$A,0))</f>
        <v>Delivered</v>
      </c>
      <c r="J7796" s="8" t="n">
        <f aca="false">INDEX(Products!$E:$E,MATCH(C7796,Products!$A:$A,0))</f>
        <v>4611.02</v>
      </c>
      <c r="K7796" s="8" t="n">
        <f aca="false">D7796*J7796</f>
        <v>4611.02</v>
      </c>
    </row>
    <row r="7797" customFormat="false" ht="15" hidden="false" customHeight="false" outlineLevel="0" collapsed="false">
      <c r="A7797" s="0" t="s">
        <v>15565</v>
      </c>
      <c r="B7797" s="0" t="s">
        <v>6690</v>
      </c>
      <c r="C7797" s="0" t="s">
        <v>7833</v>
      </c>
      <c r="D7797" s="0" t="n">
        <v>1</v>
      </c>
      <c r="E7797" s="8" t="n">
        <v>63680</v>
      </c>
      <c r="F7797" s="0" t="n">
        <v>15</v>
      </c>
      <c r="G7797" s="8" t="n">
        <v>54128</v>
      </c>
      <c r="H7797" s="0" t="str">
        <f aca="false">INDEX(Products!$C:$C,MATCH(C7797,Products!$A:$A,0))</f>
        <v>Mobiles &amp; Accessories</v>
      </c>
      <c r="I7797" s="0" t="str">
        <f aca="false">INDEX(Orders!$D:$D,MATCH(B7797,Orders!$A:$A,0))</f>
        <v>Delivered</v>
      </c>
      <c r="J7797" s="8" t="n">
        <f aca="false">INDEX(Products!$E:$E,MATCH(C7797,Products!$A:$A,0))</f>
        <v>42793.05</v>
      </c>
      <c r="K7797" s="8" t="n">
        <f aca="false">D7797*J7797</f>
        <v>42793.05</v>
      </c>
    </row>
    <row r="7798" customFormat="false" ht="15" hidden="false" customHeight="false" outlineLevel="0" collapsed="false">
      <c r="A7798" s="0" t="s">
        <v>15566</v>
      </c>
      <c r="B7798" s="0" t="s">
        <v>6692</v>
      </c>
      <c r="C7798" s="0" t="s">
        <v>7672</v>
      </c>
      <c r="D7798" s="0" t="n">
        <v>2</v>
      </c>
      <c r="E7798" s="8" t="n">
        <v>169</v>
      </c>
      <c r="F7798" s="0" t="n">
        <v>0</v>
      </c>
      <c r="G7798" s="8" t="n">
        <v>338</v>
      </c>
      <c r="H7798" s="0" t="str">
        <f aca="false">INDEX(Products!$C:$C,MATCH(C7798,Products!$A:$A,0))</f>
        <v>Grocery</v>
      </c>
      <c r="I7798" s="0" t="str">
        <f aca="false">INDEX(Orders!$D:$D,MATCH(B7798,Orders!$A:$A,0))</f>
        <v>Delivered</v>
      </c>
      <c r="J7798" s="8" t="n">
        <f aca="false">INDEX(Products!$E:$E,MATCH(C7798,Products!$A:$A,0))</f>
        <v>105.02</v>
      </c>
      <c r="K7798" s="8" t="n">
        <f aca="false">D7798*J7798</f>
        <v>210.04</v>
      </c>
    </row>
    <row r="7799" customFormat="false" ht="15" hidden="false" customHeight="false" outlineLevel="0" collapsed="false">
      <c r="A7799" s="0" t="s">
        <v>15567</v>
      </c>
      <c r="B7799" s="0" t="s">
        <v>6693</v>
      </c>
      <c r="C7799" s="0" t="s">
        <v>7767</v>
      </c>
      <c r="D7799" s="0" t="n">
        <v>1</v>
      </c>
      <c r="E7799" s="8" t="n">
        <v>13999</v>
      </c>
      <c r="F7799" s="0" t="n">
        <v>15</v>
      </c>
      <c r="G7799" s="8" t="n">
        <v>11899.15</v>
      </c>
      <c r="H7799" s="0" t="str">
        <f aca="false">INDEX(Products!$C:$C,MATCH(C7799,Products!$A:$A,0))</f>
        <v>Mobiles &amp; Accessories</v>
      </c>
      <c r="I7799" s="0" t="str">
        <f aca="false">INDEX(Orders!$D:$D,MATCH(B7799,Orders!$A:$A,0))</f>
        <v>Delivered</v>
      </c>
      <c r="J7799" s="8" t="n">
        <f aca="false">INDEX(Products!$E:$E,MATCH(C7799,Products!$A:$A,0))</f>
        <v>10151.75</v>
      </c>
      <c r="K7799" s="8" t="n">
        <f aca="false">D7799*J7799</f>
        <v>10151.75</v>
      </c>
    </row>
    <row r="7800" customFormat="false" ht="15" hidden="false" customHeight="false" outlineLevel="0" collapsed="false">
      <c r="A7800" s="0" t="s">
        <v>15568</v>
      </c>
      <c r="B7800" s="0" t="s">
        <v>6693</v>
      </c>
      <c r="C7800" s="0" t="s">
        <v>7699</v>
      </c>
      <c r="D7800" s="0" t="n">
        <v>1</v>
      </c>
      <c r="E7800" s="8" t="n">
        <v>9229</v>
      </c>
      <c r="F7800" s="0" t="n">
        <v>0</v>
      </c>
      <c r="G7800" s="8" t="n">
        <v>9229</v>
      </c>
      <c r="H7800" s="0" t="str">
        <f aca="false">INDEX(Products!$C:$C,MATCH(C7800,Products!$A:$A,0))</f>
        <v>Sports &amp; Fitness</v>
      </c>
      <c r="I7800" s="0" t="str">
        <f aca="false">INDEX(Orders!$D:$D,MATCH(B7800,Orders!$A:$A,0))</f>
        <v>Delivered</v>
      </c>
      <c r="J7800" s="8" t="n">
        <f aca="false">INDEX(Products!$E:$E,MATCH(C7800,Products!$A:$A,0))</f>
        <v>5762.08</v>
      </c>
      <c r="K7800" s="8" t="n">
        <f aca="false">D7800*J7800</f>
        <v>5762.08</v>
      </c>
    </row>
    <row r="7801" customFormat="false" ht="15" hidden="false" customHeight="false" outlineLevel="0" collapsed="false">
      <c r="A7801" s="0" t="s">
        <v>15569</v>
      </c>
      <c r="B7801" s="0" t="s">
        <v>6695</v>
      </c>
      <c r="C7801" s="0" t="s">
        <v>7785</v>
      </c>
      <c r="D7801" s="0" t="n">
        <v>1</v>
      </c>
      <c r="E7801" s="8" t="n">
        <v>709</v>
      </c>
      <c r="F7801" s="0" t="n">
        <v>10</v>
      </c>
      <c r="G7801" s="8" t="n">
        <v>638.1</v>
      </c>
      <c r="H7801" s="0" t="str">
        <f aca="false">INDEX(Products!$C:$C,MATCH(C7801,Products!$A:$A,0))</f>
        <v>Grocery</v>
      </c>
      <c r="I7801" s="0" t="str">
        <f aca="false">INDEX(Orders!$D:$D,MATCH(B7801,Orders!$A:$A,0))</f>
        <v>Delivered</v>
      </c>
      <c r="J7801" s="8" t="n">
        <f aca="false">INDEX(Products!$E:$E,MATCH(C7801,Products!$A:$A,0))</f>
        <v>488.31</v>
      </c>
      <c r="K7801" s="8" t="n">
        <f aca="false">D7801*J7801</f>
        <v>488.31</v>
      </c>
    </row>
    <row r="7802" customFormat="false" ht="15" hidden="false" customHeight="false" outlineLevel="0" collapsed="false">
      <c r="A7802" s="0" t="s">
        <v>15570</v>
      </c>
      <c r="B7802" s="0" t="s">
        <v>6695</v>
      </c>
      <c r="C7802" s="0" t="s">
        <v>7920</v>
      </c>
      <c r="D7802" s="0" t="n">
        <v>1</v>
      </c>
      <c r="E7802" s="8" t="n">
        <v>1279</v>
      </c>
      <c r="F7802" s="0" t="n">
        <v>0</v>
      </c>
      <c r="G7802" s="8" t="n">
        <v>1279</v>
      </c>
      <c r="H7802" s="0" t="str">
        <f aca="false">INDEX(Products!$C:$C,MATCH(C7802,Products!$A:$A,0))</f>
        <v>Books</v>
      </c>
      <c r="I7802" s="0" t="str">
        <f aca="false">INDEX(Orders!$D:$D,MATCH(B7802,Orders!$A:$A,0))</f>
        <v>Delivered</v>
      </c>
      <c r="J7802" s="8" t="n">
        <f aca="false">INDEX(Products!$E:$E,MATCH(C7802,Products!$A:$A,0))</f>
        <v>917.25</v>
      </c>
      <c r="K7802" s="8" t="n">
        <f aca="false">D7802*J7802</f>
        <v>917.25</v>
      </c>
    </row>
    <row r="7803" customFormat="false" ht="15" hidden="false" customHeight="false" outlineLevel="0" collapsed="false">
      <c r="A7803" s="0" t="s">
        <v>15571</v>
      </c>
      <c r="B7803" s="0" t="s">
        <v>6695</v>
      </c>
      <c r="C7803" s="0" t="s">
        <v>7642</v>
      </c>
      <c r="D7803" s="0" t="n">
        <v>2</v>
      </c>
      <c r="E7803" s="8" t="n">
        <v>15499</v>
      </c>
      <c r="F7803" s="0" t="n">
        <v>20</v>
      </c>
      <c r="G7803" s="8" t="n">
        <v>24798.4</v>
      </c>
      <c r="H7803" s="0" t="str">
        <f aca="false">INDEX(Products!$C:$C,MATCH(C7803,Products!$A:$A,0))</f>
        <v>Electronics</v>
      </c>
      <c r="I7803" s="0" t="str">
        <f aca="false">INDEX(Orders!$D:$D,MATCH(B7803,Orders!$A:$A,0))</f>
        <v>Delivered</v>
      </c>
      <c r="J7803" s="8" t="n">
        <f aca="false">INDEX(Products!$E:$E,MATCH(C7803,Products!$A:$A,0))</f>
        <v>11174.87</v>
      </c>
      <c r="K7803" s="8" t="n">
        <f aca="false">D7803*J7803</f>
        <v>22349.74</v>
      </c>
    </row>
    <row r="7804" customFormat="false" ht="15" hidden="false" customHeight="false" outlineLevel="0" collapsed="false">
      <c r="A7804" s="0" t="s">
        <v>15572</v>
      </c>
      <c r="B7804" s="0" t="s">
        <v>6695</v>
      </c>
      <c r="C7804" s="0" t="s">
        <v>7814</v>
      </c>
      <c r="D7804" s="0" t="n">
        <v>3</v>
      </c>
      <c r="E7804" s="8" t="n">
        <v>360</v>
      </c>
      <c r="F7804" s="0" t="n">
        <v>15</v>
      </c>
      <c r="G7804" s="8" t="n">
        <v>918</v>
      </c>
      <c r="H7804" s="0" t="str">
        <f aca="false">INDEX(Products!$C:$C,MATCH(C7804,Products!$A:$A,0))</f>
        <v>Grocery</v>
      </c>
      <c r="I7804" s="0" t="str">
        <f aca="false">INDEX(Orders!$D:$D,MATCH(B7804,Orders!$A:$A,0))</f>
        <v>Delivered</v>
      </c>
      <c r="J7804" s="8" t="n">
        <f aca="false">INDEX(Products!$E:$E,MATCH(C7804,Products!$A:$A,0))</f>
        <v>220.3</v>
      </c>
      <c r="K7804" s="8" t="n">
        <f aca="false">D7804*J7804</f>
        <v>660.9</v>
      </c>
    </row>
    <row r="7805" customFormat="false" ht="15" hidden="false" customHeight="false" outlineLevel="0" collapsed="false">
      <c r="A7805" s="0" t="s">
        <v>15573</v>
      </c>
      <c r="B7805" s="0" t="s">
        <v>6696</v>
      </c>
      <c r="C7805" s="0" t="s">
        <v>7624</v>
      </c>
      <c r="D7805" s="0" t="n">
        <v>1</v>
      </c>
      <c r="E7805" s="8" t="n">
        <v>14119</v>
      </c>
      <c r="F7805" s="0" t="n">
        <v>0</v>
      </c>
      <c r="G7805" s="8" t="n">
        <v>14119</v>
      </c>
      <c r="H7805" s="0" t="str">
        <f aca="false">INDEX(Products!$C:$C,MATCH(C7805,Products!$A:$A,0))</f>
        <v>Electronics</v>
      </c>
      <c r="I7805" s="0" t="str">
        <f aca="false">INDEX(Orders!$D:$D,MATCH(B7805,Orders!$A:$A,0))</f>
        <v>Delivered</v>
      </c>
      <c r="J7805" s="8" t="n">
        <f aca="false">INDEX(Products!$E:$E,MATCH(C7805,Products!$A:$A,0))</f>
        <v>9184.78</v>
      </c>
      <c r="K7805" s="8" t="n">
        <f aca="false">D7805*J7805</f>
        <v>9184.78</v>
      </c>
    </row>
    <row r="7806" customFormat="false" ht="15" hidden="false" customHeight="false" outlineLevel="0" collapsed="false">
      <c r="A7806" s="0" t="s">
        <v>15574</v>
      </c>
      <c r="B7806" s="0" t="s">
        <v>6698</v>
      </c>
      <c r="C7806" s="0" t="s">
        <v>7803</v>
      </c>
      <c r="D7806" s="0" t="n">
        <v>1</v>
      </c>
      <c r="E7806" s="8" t="n">
        <v>34270</v>
      </c>
      <c r="F7806" s="0" t="n">
        <v>0</v>
      </c>
      <c r="G7806" s="8" t="n">
        <v>34270</v>
      </c>
      <c r="H7806" s="0" t="str">
        <f aca="false">INDEX(Products!$C:$C,MATCH(C7806,Products!$A:$A,0))</f>
        <v>Electronics</v>
      </c>
      <c r="I7806" s="0" t="str">
        <f aca="false">INDEX(Orders!$D:$D,MATCH(B7806,Orders!$A:$A,0))</f>
        <v>Delivered</v>
      </c>
      <c r="J7806" s="8" t="n">
        <f aca="false">INDEX(Products!$E:$E,MATCH(C7806,Products!$A:$A,0))</f>
        <v>19956.6</v>
      </c>
      <c r="K7806" s="8" t="n">
        <f aca="false">D7806*J7806</f>
        <v>19956.6</v>
      </c>
    </row>
    <row r="7807" customFormat="false" ht="15" hidden="false" customHeight="false" outlineLevel="0" collapsed="false">
      <c r="A7807" s="0" t="s">
        <v>15575</v>
      </c>
      <c r="B7807" s="0" t="s">
        <v>6699</v>
      </c>
      <c r="C7807" s="0" t="s">
        <v>7879</v>
      </c>
      <c r="D7807" s="0" t="n">
        <v>2</v>
      </c>
      <c r="E7807" s="8" t="n">
        <v>389</v>
      </c>
      <c r="F7807" s="0" t="n">
        <v>0</v>
      </c>
      <c r="G7807" s="8" t="n">
        <v>778</v>
      </c>
      <c r="H7807" s="0" t="str">
        <f aca="false">INDEX(Products!$C:$C,MATCH(C7807,Products!$A:$A,0))</f>
        <v>Beauty &amp; Personal Care</v>
      </c>
      <c r="I7807" s="0" t="str">
        <f aca="false">INDEX(Orders!$D:$D,MATCH(B7807,Orders!$A:$A,0))</f>
        <v>Returned</v>
      </c>
      <c r="J7807" s="8" t="n">
        <f aca="false">INDEX(Products!$E:$E,MATCH(C7807,Products!$A:$A,0))</f>
        <v>254.3</v>
      </c>
      <c r="K7807" s="8" t="n">
        <f aca="false">D7807*J7807</f>
        <v>508.6</v>
      </c>
    </row>
    <row r="7808" customFormat="false" ht="15" hidden="false" customHeight="false" outlineLevel="0" collapsed="false">
      <c r="A7808" s="0" t="s">
        <v>15576</v>
      </c>
      <c r="B7808" s="0" t="s">
        <v>6699</v>
      </c>
      <c r="C7808" s="0" t="s">
        <v>7701</v>
      </c>
      <c r="D7808" s="0" t="n">
        <v>1</v>
      </c>
      <c r="E7808" s="8" t="n">
        <v>36479</v>
      </c>
      <c r="F7808" s="0" t="n">
        <v>0</v>
      </c>
      <c r="G7808" s="8" t="n">
        <v>36479</v>
      </c>
      <c r="H7808" s="0" t="str">
        <f aca="false">INDEX(Products!$C:$C,MATCH(C7808,Products!$A:$A,0))</f>
        <v>Electronics</v>
      </c>
      <c r="I7808" s="0" t="str">
        <f aca="false">INDEX(Orders!$D:$D,MATCH(B7808,Orders!$A:$A,0))</f>
        <v>Returned</v>
      </c>
      <c r="J7808" s="8" t="n">
        <f aca="false">INDEX(Products!$E:$E,MATCH(C7808,Products!$A:$A,0))</f>
        <v>23417.07</v>
      </c>
      <c r="K7808" s="8" t="n">
        <f aca="false">D7808*J7808</f>
        <v>23417.07</v>
      </c>
    </row>
    <row r="7809" customFormat="false" ht="15" hidden="false" customHeight="false" outlineLevel="0" collapsed="false">
      <c r="A7809" s="0" t="s">
        <v>15577</v>
      </c>
      <c r="B7809" s="0" t="s">
        <v>6700</v>
      </c>
      <c r="C7809" s="0" t="s">
        <v>8306</v>
      </c>
      <c r="D7809" s="0" t="n">
        <v>1</v>
      </c>
      <c r="E7809" s="8" t="n">
        <v>6549</v>
      </c>
      <c r="F7809" s="0" t="n">
        <v>30</v>
      </c>
      <c r="G7809" s="8" t="n">
        <v>4584.3</v>
      </c>
      <c r="H7809" s="0" t="str">
        <f aca="false">INDEX(Products!$C:$C,MATCH(C7809,Products!$A:$A,0))</f>
        <v>Home &amp; Kitchen</v>
      </c>
      <c r="I7809" s="0" t="str">
        <f aca="false">INDEX(Orders!$D:$D,MATCH(B7809,Orders!$A:$A,0))</f>
        <v>Delivered</v>
      </c>
      <c r="J7809" s="8" t="n">
        <f aca="false">INDEX(Products!$E:$E,MATCH(C7809,Products!$A:$A,0))</f>
        <v>3998.73</v>
      </c>
      <c r="K7809" s="8" t="n">
        <f aca="false">D7809*J7809</f>
        <v>3998.73</v>
      </c>
    </row>
    <row r="7810" customFormat="false" ht="15" hidden="false" customHeight="false" outlineLevel="0" collapsed="false">
      <c r="A7810" s="0" t="s">
        <v>15578</v>
      </c>
      <c r="B7810" s="0" t="s">
        <v>6702</v>
      </c>
      <c r="C7810" s="0" t="s">
        <v>7653</v>
      </c>
      <c r="D7810" s="0" t="n">
        <v>1</v>
      </c>
      <c r="E7810" s="8" t="n">
        <v>450</v>
      </c>
      <c r="F7810" s="0" t="n">
        <v>10</v>
      </c>
      <c r="G7810" s="8" t="n">
        <v>405</v>
      </c>
      <c r="H7810" s="0" t="str">
        <f aca="false">INDEX(Products!$C:$C,MATCH(C7810,Products!$A:$A,0))</f>
        <v>Books</v>
      </c>
      <c r="I7810" s="0" t="str">
        <f aca="false">INDEX(Orders!$D:$D,MATCH(B7810,Orders!$A:$A,0))</f>
        <v>Returned</v>
      </c>
      <c r="J7810" s="8" t="n">
        <f aca="false">INDEX(Products!$E:$E,MATCH(C7810,Products!$A:$A,0))</f>
        <v>303.74</v>
      </c>
      <c r="K7810" s="8" t="n">
        <f aca="false">D7810*J7810</f>
        <v>303.74</v>
      </c>
    </row>
    <row r="7811" customFormat="false" ht="15" hidden="false" customHeight="false" outlineLevel="0" collapsed="false">
      <c r="A7811" s="0" t="s">
        <v>15579</v>
      </c>
      <c r="B7811" s="0" t="s">
        <v>6704</v>
      </c>
      <c r="C7811" s="0" t="s">
        <v>7655</v>
      </c>
      <c r="D7811" s="0" t="n">
        <v>1</v>
      </c>
      <c r="E7811" s="8" t="n">
        <v>1059</v>
      </c>
      <c r="F7811" s="0" t="n">
        <v>5</v>
      </c>
      <c r="G7811" s="8" t="n">
        <v>1006.05</v>
      </c>
      <c r="H7811" s="0" t="str">
        <f aca="false">INDEX(Products!$C:$C,MATCH(C7811,Products!$A:$A,0))</f>
        <v>Fashion</v>
      </c>
      <c r="I7811" s="0" t="str">
        <f aca="false">INDEX(Orders!$D:$D,MATCH(B7811,Orders!$A:$A,0))</f>
        <v>Delivered</v>
      </c>
      <c r="J7811" s="8" t="n">
        <f aca="false">INDEX(Products!$E:$E,MATCH(C7811,Products!$A:$A,0))</f>
        <v>616.44</v>
      </c>
      <c r="K7811" s="8" t="n">
        <f aca="false">D7811*J7811</f>
        <v>616.44</v>
      </c>
    </row>
    <row r="7812" customFormat="false" ht="15" hidden="false" customHeight="false" outlineLevel="0" collapsed="false">
      <c r="A7812" s="0" t="s">
        <v>15580</v>
      </c>
      <c r="B7812" s="0" t="s">
        <v>6705</v>
      </c>
      <c r="C7812" s="0" t="s">
        <v>7947</v>
      </c>
      <c r="D7812" s="0" t="n">
        <v>1</v>
      </c>
      <c r="E7812" s="8" t="n">
        <v>9320</v>
      </c>
      <c r="F7812" s="0" t="n">
        <v>5</v>
      </c>
      <c r="G7812" s="8" t="n">
        <v>8854</v>
      </c>
      <c r="H7812" s="0" t="str">
        <f aca="false">INDEX(Products!$C:$C,MATCH(C7812,Products!$A:$A,0))</f>
        <v>Home &amp; Kitchen</v>
      </c>
      <c r="I7812" s="0" t="str">
        <f aca="false">INDEX(Orders!$D:$D,MATCH(B7812,Orders!$A:$A,0))</f>
        <v>Delivered</v>
      </c>
      <c r="J7812" s="8" t="n">
        <f aca="false">INDEX(Products!$E:$E,MATCH(C7812,Products!$A:$A,0))</f>
        <v>6164.02</v>
      </c>
      <c r="K7812" s="8" t="n">
        <f aca="false">D7812*J7812</f>
        <v>6164.02</v>
      </c>
    </row>
    <row r="7813" customFormat="false" ht="15" hidden="false" customHeight="false" outlineLevel="0" collapsed="false">
      <c r="A7813" s="0" t="s">
        <v>15581</v>
      </c>
      <c r="B7813" s="0" t="s">
        <v>6706</v>
      </c>
      <c r="C7813" s="0" t="s">
        <v>7829</v>
      </c>
      <c r="D7813" s="0" t="n">
        <v>1</v>
      </c>
      <c r="E7813" s="8" t="n">
        <v>3150</v>
      </c>
      <c r="F7813" s="0" t="n">
        <v>5</v>
      </c>
      <c r="G7813" s="8" t="n">
        <v>2992.5</v>
      </c>
      <c r="H7813" s="0" t="str">
        <f aca="false">INDEX(Products!$C:$C,MATCH(C7813,Products!$A:$A,0))</f>
        <v>Home &amp; Kitchen</v>
      </c>
      <c r="I7813" s="0" t="str">
        <f aca="false">INDEX(Orders!$D:$D,MATCH(B7813,Orders!$A:$A,0))</f>
        <v>Delivered</v>
      </c>
      <c r="J7813" s="8" t="n">
        <f aca="false">INDEX(Products!$E:$E,MATCH(C7813,Products!$A:$A,0))</f>
        <v>2285.31</v>
      </c>
      <c r="K7813" s="8" t="n">
        <f aca="false">D7813*J7813</f>
        <v>2285.31</v>
      </c>
    </row>
    <row r="7814" customFormat="false" ht="15" hidden="false" customHeight="false" outlineLevel="0" collapsed="false">
      <c r="A7814" s="0" t="s">
        <v>15582</v>
      </c>
      <c r="B7814" s="0" t="s">
        <v>6706</v>
      </c>
      <c r="C7814" s="0" t="s">
        <v>7676</v>
      </c>
      <c r="D7814" s="0" t="n">
        <v>1</v>
      </c>
      <c r="E7814" s="8" t="n">
        <v>33759</v>
      </c>
      <c r="F7814" s="0" t="n">
        <v>15</v>
      </c>
      <c r="G7814" s="8" t="n">
        <v>28695.15</v>
      </c>
      <c r="H7814" s="0" t="str">
        <f aca="false">INDEX(Products!$C:$C,MATCH(C7814,Products!$A:$A,0))</f>
        <v>Furniture</v>
      </c>
      <c r="I7814" s="0" t="str">
        <f aca="false">INDEX(Orders!$D:$D,MATCH(B7814,Orders!$A:$A,0))</f>
        <v>Delivered</v>
      </c>
      <c r="J7814" s="8" t="n">
        <f aca="false">INDEX(Products!$E:$E,MATCH(C7814,Products!$A:$A,0))</f>
        <v>19897.05</v>
      </c>
      <c r="K7814" s="8" t="n">
        <f aca="false">D7814*J7814</f>
        <v>19897.05</v>
      </c>
    </row>
    <row r="7815" customFormat="false" ht="15" hidden="false" customHeight="false" outlineLevel="0" collapsed="false">
      <c r="A7815" s="0" t="s">
        <v>15583</v>
      </c>
      <c r="B7815" s="0" t="s">
        <v>6707</v>
      </c>
      <c r="C7815" s="0" t="s">
        <v>7908</v>
      </c>
      <c r="D7815" s="0" t="n">
        <v>1</v>
      </c>
      <c r="E7815" s="8" t="n">
        <v>1209</v>
      </c>
      <c r="F7815" s="0" t="n">
        <v>20</v>
      </c>
      <c r="G7815" s="8" t="n">
        <v>967.2</v>
      </c>
      <c r="H7815" s="0" t="str">
        <f aca="false">INDEX(Products!$C:$C,MATCH(C7815,Products!$A:$A,0))</f>
        <v>Grocery</v>
      </c>
      <c r="I7815" s="0" t="str">
        <f aca="false">INDEX(Orders!$D:$D,MATCH(B7815,Orders!$A:$A,0))</f>
        <v>Delivered</v>
      </c>
      <c r="J7815" s="8" t="n">
        <f aca="false">INDEX(Products!$E:$E,MATCH(C7815,Products!$A:$A,0))</f>
        <v>824.78</v>
      </c>
      <c r="K7815" s="8" t="n">
        <f aca="false">D7815*J7815</f>
        <v>824.78</v>
      </c>
    </row>
    <row r="7816" customFormat="false" ht="15" hidden="false" customHeight="false" outlineLevel="0" collapsed="false">
      <c r="A7816" s="0" t="s">
        <v>15584</v>
      </c>
      <c r="B7816" s="0" t="s">
        <v>6708</v>
      </c>
      <c r="C7816" s="0" t="s">
        <v>7719</v>
      </c>
      <c r="D7816" s="0" t="n">
        <v>1</v>
      </c>
      <c r="E7816" s="8" t="n">
        <v>13789</v>
      </c>
      <c r="F7816" s="0" t="n">
        <v>20</v>
      </c>
      <c r="G7816" s="8" t="n">
        <v>11031.2</v>
      </c>
      <c r="H7816" s="0" t="str">
        <f aca="false">INDEX(Products!$C:$C,MATCH(C7816,Products!$A:$A,0))</f>
        <v>Home &amp; Kitchen</v>
      </c>
      <c r="I7816" s="0" t="str">
        <f aca="false">INDEX(Orders!$D:$D,MATCH(B7816,Orders!$A:$A,0))</f>
        <v>Delivered</v>
      </c>
      <c r="J7816" s="8" t="n">
        <f aca="false">INDEX(Products!$E:$E,MATCH(C7816,Products!$A:$A,0))</f>
        <v>8780.89</v>
      </c>
      <c r="K7816" s="8" t="n">
        <f aca="false">D7816*J7816</f>
        <v>8780.89</v>
      </c>
    </row>
    <row r="7817" customFormat="false" ht="15" hidden="false" customHeight="false" outlineLevel="0" collapsed="false">
      <c r="A7817" s="0" t="s">
        <v>15585</v>
      </c>
      <c r="B7817" s="0" t="s">
        <v>6709</v>
      </c>
      <c r="C7817" s="0" t="s">
        <v>7624</v>
      </c>
      <c r="D7817" s="0" t="n">
        <v>1</v>
      </c>
      <c r="E7817" s="8" t="n">
        <v>14119</v>
      </c>
      <c r="F7817" s="0" t="n">
        <v>5</v>
      </c>
      <c r="G7817" s="8" t="n">
        <v>13413.05</v>
      </c>
      <c r="H7817" s="0" t="str">
        <f aca="false">INDEX(Products!$C:$C,MATCH(C7817,Products!$A:$A,0))</f>
        <v>Electronics</v>
      </c>
      <c r="I7817" s="0" t="str">
        <f aca="false">INDEX(Orders!$D:$D,MATCH(B7817,Orders!$A:$A,0))</f>
        <v>Delivered</v>
      </c>
      <c r="J7817" s="8" t="n">
        <f aca="false">INDEX(Products!$E:$E,MATCH(C7817,Products!$A:$A,0))</f>
        <v>9184.78</v>
      </c>
      <c r="K7817" s="8" t="n">
        <f aca="false">D7817*J7817</f>
        <v>9184.78</v>
      </c>
    </row>
    <row r="7818" customFormat="false" ht="15" hidden="false" customHeight="false" outlineLevel="0" collapsed="false">
      <c r="A7818" s="0" t="s">
        <v>15586</v>
      </c>
      <c r="B7818" s="0" t="s">
        <v>6709</v>
      </c>
      <c r="C7818" s="0" t="s">
        <v>7869</v>
      </c>
      <c r="D7818" s="0" t="n">
        <v>3</v>
      </c>
      <c r="E7818" s="8" t="n">
        <v>949</v>
      </c>
      <c r="F7818" s="0" t="n">
        <v>5</v>
      </c>
      <c r="G7818" s="8" t="n">
        <v>2704.65</v>
      </c>
      <c r="H7818" s="0" t="str">
        <f aca="false">INDEX(Products!$C:$C,MATCH(C7818,Products!$A:$A,0))</f>
        <v>Home &amp; Kitchen</v>
      </c>
      <c r="I7818" s="0" t="str">
        <f aca="false">INDEX(Orders!$D:$D,MATCH(B7818,Orders!$A:$A,0))</f>
        <v>Delivered</v>
      </c>
      <c r="J7818" s="8" t="n">
        <f aca="false">INDEX(Products!$E:$E,MATCH(C7818,Products!$A:$A,0))</f>
        <v>553.41</v>
      </c>
      <c r="K7818" s="8" t="n">
        <f aca="false">D7818*J7818</f>
        <v>1660.23</v>
      </c>
    </row>
    <row r="7819" customFormat="false" ht="15" hidden="false" customHeight="false" outlineLevel="0" collapsed="false">
      <c r="A7819" s="0" t="s">
        <v>15587</v>
      </c>
      <c r="B7819" s="0" t="s">
        <v>6710</v>
      </c>
      <c r="C7819" s="0" t="s">
        <v>7723</v>
      </c>
      <c r="D7819" s="0" t="n">
        <v>2</v>
      </c>
      <c r="E7819" s="8" t="n">
        <v>26310</v>
      </c>
      <c r="F7819" s="0" t="n">
        <v>15</v>
      </c>
      <c r="G7819" s="8" t="n">
        <v>44727</v>
      </c>
      <c r="H7819" s="0" t="str">
        <f aca="false">INDEX(Products!$C:$C,MATCH(C7819,Products!$A:$A,0))</f>
        <v>Electronics</v>
      </c>
      <c r="I7819" s="0" t="str">
        <f aca="false">INDEX(Orders!$D:$D,MATCH(B7819,Orders!$A:$A,0))</f>
        <v>Delivered</v>
      </c>
      <c r="J7819" s="8" t="n">
        <f aca="false">INDEX(Products!$E:$E,MATCH(C7819,Products!$A:$A,0))</f>
        <v>16349.67</v>
      </c>
      <c r="K7819" s="8" t="n">
        <f aca="false">D7819*J7819</f>
        <v>32699.34</v>
      </c>
    </row>
    <row r="7820" customFormat="false" ht="15" hidden="false" customHeight="false" outlineLevel="0" collapsed="false">
      <c r="A7820" s="0" t="s">
        <v>15588</v>
      </c>
      <c r="B7820" s="0" t="s">
        <v>6710</v>
      </c>
      <c r="C7820" s="0" t="s">
        <v>7825</v>
      </c>
      <c r="D7820" s="0" t="n">
        <v>1</v>
      </c>
      <c r="E7820" s="8" t="n">
        <v>1190</v>
      </c>
      <c r="F7820" s="0" t="n">
        <v>0</v>
      </c>
      <c r="G7820" s="8" t="n">
        <v>1190</v>
      </c>
      <c r="H7820" s="0" t="str">
        <f aca="false">INDEX(Products!$C:$C,MATCH(C7820,Products!$A:$A,0))</f>
        <v>Fashion</v>
      </c>
      <c r="I7820" s="0" t="str">
        <f aca="false">INDEX(Orders!$D:$D,MATCH(B7820,Orders!$A:$A,0))</f>
        <v>Delivered</v>
      </c>
      <c r="J7820" s="8" t="n">
        <f aca="false">INDEX(Products!$E:$E,MATCH(C7820,Products!$A:$A,0))</f>
        <v>814.55</v>
      </c>
      <c r="K7820" s="8" t="n">
        <f aca="false">D7820*J7820</f>
        <v>814.55</v>
      </c>
    </row>
    <row r="7821" customFormat="false" ht="15" hidden="false" customHeight="false" outlineLevel="0" collapsed="false">
      <c r="A7821" s="0" t="s">
        <v>15589</v>
      </c>
      <c r="B7821" s="0" t="s">
        <v>6712</v>
      </c>
      <c r="C7821" s="0" t="s">
        <v>7928</v>
      </c>
      <c r="D7821" s="0" t="n">
        <v>1</v>
      </c>
      <c r="E7821" s="8" t="n">
        <v>12299</v>
      </c>
      <c r="F7821" s="0" t="n">
        <v>0</v>
      </c>
      <c r="G7821" s="8" t="n">
        <v>12299</v>
      </c>
      <c r="H7821" s="0" t="str">
        <f aca="false">INDEX(Products!$C:$C,MATCH(C7821,Products!$A:$A,0))</f>
        <v>Home &amp; Kitchen</v>
      </c>
      <c r="I7821" s="0" t="str">
        <f aca="false">INDEX(Orders!$D:$D,MATCH(B7821,Orders!$A:$A,0))</f>
        <v>Delivered</v>
      </c>
      <c r="J7821" s="8" t="n">
        <f aca="false">INDEX(Products!$E:$E,MATCH(C7821,Products!$A:$A,0))</f>
        <v>8449.74</v>
      </c>
      <c r="K7821" s="8" t="n">
        <f aca="false">D7821*J7821</f>
        <v>8449.74</v>
      </c>
    </row>
    <row r="7822" customFormat="false" ht="15" hidden="false" customHeight="false" outlineLevel="0" collapsed="false">
      <c r="A7822" s="0" t="s">
        <v>15590</v>
      </c>
      <c r="B7822" s="0" t="s">
        <v>6713</v>
      </c>
      <c r="C7822" s="0" t="s">
        <v>7646</v>
      </c>
      <c r="D7822" s="0" t="n">
        <v>1</v>
      </c>
      <c r="E7822" s="8" t="n">
        <v>3610</v>
      </c>
      <c r="F7822" s="0" t="n">
        <v>20</v>
      </c>
      <c r="G7822" s="8" t="n">
        <v>2888</v>
      </c>
      <c r="H7822" s="0" t="str">
        <f aca="false">INDEX(Products!$C:$C,MATCH(C7822,Products!$A:$A,0))</f>
        <v>Fashion</v>
      </c>
      <c r="I7822" s="0" t="str">
        <f aca="false">INDEX(Orders!$D:$D,MATCH(B7822,Orders!$A:$A,0))</f>
        <v>Delivered</v>
      </c>
      <c r="J7822" s="8" t="n">
        <f aca="false">INDEX(Products!$E:$E,MATCH(C7822,Products!$A:$A,0))</f>
        <v>2575.47</v>
      </c>
      <c r="K7822" s="8" t="n">
        <f aca="false">D7822*J7822</f>
        <v>2575.47</v>
      </c>
    </row>
    <row r="7823" customFormat="false" ht="15" hidden="false" customHeight="false" outlineLevel="0" collapsed="false">
      <c r="A7823" s="0" t="s">
        <v>15591</v>
      </c>
      <c r="B7823" s="0" t="s">
        <v>6715</v>
      </c>
      <c r="C7823" s="0" t="s">
        <v>8083</v>
      </c>
      <c r="D7823" s="0" t="n">
        <v>1</v>
      </c>
      <c r="E7823" s="8" t="n">
        <v>1749</v>
      </c>
      <c r="F7823" s="0" t="n">
        <v>5</v>
      </c>
      <c r="G7823" s="8" t="n">
        <v>1661.55</v>
      </c>
      <c r="H7823" s="0" t="str">
        <f aca="false">INDEX(Products!$C:$C,MATCH(C7823,Products!$A:$A,0))</f>
        <v>Fashion</v>
      </c>
      <c r="I7823" s="0" t="str">
        <f aca="false">INDEX(Orders!$D:$D,MATCH(B7823,Orders!$A:$A,0))</f>
        <v>Delivered</v>
      </c>
      <c r="J7823" s="8" t="n">
        <f aca="false">INDEX(Products!$E:$E,MATCH(C7823,Products!$A:$A,0))</f>
        <v>1085.41</v>
      </c>
      <c r="K7823" s="8" t="n">
        <f aca="false">D7823*J7823</f>
        <v>1085.41</v>
      </c>
    </row>
    <row r="7824" customFormat="false" ht="15" hidden="false" customHeight="false" outlineLevel="0" collapsed="false">
      <c r="A7824" s="0" t="s">
        <v>15592</v>
      </c>
      <c r="B7824" s="0" t="s">
        <v>6716</v>
      </c>
      <c r="C7824" s="0" t="s">
        <v>7634</v>
      </c>
      <c r="D7824" s="0" t="n">
        <v>1</v>
      </c>
      <c r="E7824" s="8" t="n">
        <v>3819</v>
      </c>
      <c r="F7824" s="0" t="n">
        <v>5</v>
      </c>
      <c r="G7824" s="8" t="n">
        <v>3628.05</v>
      </c>
      <c r="H7824" s="0" t="str">
        <f aca="false">INDEX(Products!$C:$C,MATCH(C7824,Products!$A:$A,0))</f>
        <v>Fashion</v>
      </c>
      <c r="I7824" s="0" t="str">
        <f aca="false">INDEX(Orders!$D:$D,MATCH(B7824,Orders!$A:$A,0))</f>
        <v>Delivered</v>
      </c>
      <c r="J7824" s="8" t="n">
        <f aca="false">INDEX(Products!$E:$E,MATCH(C7824,Products!$A:$A,0))</f>
        <v>2638.59</v>
      </c>
      <c r="K7824" s="8" t="n">
        <f aca="false">D7824*J7824</f>
        <v>2638.59</v>
      </c>
    </row>
    <row r="7825" customFormat="false" ht="15" hidden="false" customHeight="false" outlineLevel="0" collapsed="false">
      <c r="A7825" s="0" t="s">
        <v>15593</v>
      </c>
      <c r="B7825" s="0" t="s">
        <v>6716</v>
      </c>
      <c r="C7825" s="0" t="s">
        <v>7614</v>
      </c>
      <c r="D7825" s="0" t="n">
        <v>1</v>
      </c>
      <c r="E7825" s="8" t="n">
        <v>23049</v>
      </c>
      <c r="F7825" s="0" t="n">
        <v>0</v>
      </c>
      <c r="G7825" s="8" t="n">
        <v>23049</v>
      </c>
      <c r="H7825" s="0" t="str">
        <f aca="false">INDEX(Products!$C:$C,MATCH(C7825,Products!$A:$A,0))</f>
        <v>Furniture</v>
      </c>
      <c r="I7825" s="0" t="str">
        <f aca="false">INDEX(Orders!$D:$D,MATCH(B7825,Orders!$A:$A,0))</f>
        <v>Delivered</v>
      </c>
      <c r="J7825" s="8" t="n">
        <f aca="false">INDEX(Products!$E:$E,MATCH(C7825,Products!$A:$A,0))</f>
        <v>13018.56</v>
      </c>
      <c r="K7825" s="8" t="n">
        <f aca="false">D7825*J7825</f>
        <v>13018.56</v>
      </c>
    </row>
    <row r="7826" customFormat="false" ht="15" hidden="false" customHeight="false" outlineLevel="0" collapsed="false">
      <c r="A7826" s="0" t="s">
        <v>15594</v>
      </c>
      <c r="B7826" s="0" t="s">
        <v>6717</v>
      </c>
      <c r="C7826" s="0" t="s">
        <v>7777</v>
      </c>
      <c r="D7826" s="0" t="n">
        <v>1</v>
      </c>
      <c r="E7826" s="8" t="n">
        <v>9549</v>
      </c>
      <c r="F7826" s="0" t="n">
        <v>0</v>
      </c>
      <c r="G7826" s="8" t="n">
        <v>9549</v>
      </c>
      <c r="H7826" s="0" t="str">
        <f aca="false">INDEX(Products!$C:$C,MATCH(C7826,Products!$A:$A,0))</f>
        <v>Home &amp; Kitchen</v>
      </c>
      <c r="I7826" s="0" t="str">
        <f aca="false">INDEX(Orders!$D:$D,MATCH(B7826,Orders!$A:$A,0))</f>
        <v>Cancelled</v>
      </c>
      <c r="J7826" s="8" t="n">
        <f aca="false">INDEX(Products!$E:$E,MATCH(C7826,Products!$A:$A,0))</f>
        <v>6567.1</v>
      </c>
      <c r="K7826" s="8" t="n">
        <f aca="false">D7826*J7826</f>
        <v>6567.1</v>
      </c>
    </row>
    <row r="7827" customFormat="false" ht="15" hidden="false" customHeight="false" outlineLevel="0" collapsed="false">
      <c r="A7827" s="0" t="s">
        <v>15595</v>
      </c>
      <c r="B7827" s="0" t="s">
        <v>6718</v>
      </c>
      <c r="C7827" s="0" t="s">
        <v>8030</v>
      </c>
      <c r="D7827" s="0" t="n">
        <v>1</v>
      </c>
      <c r="E7827" s="8" t="n">
        <v>14399</v>
      </c>
      <c r="F7827" s="0" t="n">
        <v>5</v>
      </c>
      <c r="G7827" s="8" t="n">
        <v>13679.05</v>
      </c>
      <c r="H7827" s="0" t="str">
        <f aca="false">INDEX(Products!$C:$C,MATCH(C7827,Products!$A:$A,0))</f>
        <v>Home &amp; Kitchen</v>
      </c>
      <c r="I7827" s="0" t="str">
        <f aca="false">INDEX(Orders!$D:$D,MATCH(B7827,Orders!$A:$A,0))</f>
        <v>Delivered</v>
      </c>
      <c r="J7827" s="8" t="n">
        <f aca="false">INDEX(Products!$E:$E,MATCH(C7827,Products!$A:$A,0))</f>
        <v>8860.4</v>
      </c>
      <c r="K7827" s="8" t="n">
        <f aca="false">D7827*J7827</f>
        <v>8860.4</v>
      </c>
    </row>
    <row r="7828" customFormat="false" ht="15" hidden="false" customHeight="false" outlineLevel="0" collapsed="false">
      <c r="A7828" s="0" t="s">
        <v>15596</v>
      </c>
      <c r="B7828" s="0" t="s">
        <v>6720</v>
      </c>
      <c r="C7828" s="0" t="s">
        <v>8147</v>
      </c>
      <c r="D7828" s="0" t="n">
        <v>1</v>
      </c>
      <c r="E7828" s="8" t="n">
        <v>8079</v>
      </c>
      <c r="F7828" s="0" t="n">
        <v>0</v>
      </c>
      <c r="G7828" s="8" t="n">
        <v>8079</v>
      </c>
      <c r="H7828" s="0" t="str">
        <f aca="false">INDEX(Products!$C:$C,MATCH(C7828,Products!$A:$A,0))</f>
        <v>Sports &amp; Fitness</v>
      </c>
      <c r="I7828" s="0" t="str">
        <f aca="false">INDEX(Orders!$D:$D,MATCH(B7828,Orders!$A:$A,0))</f>
        <v>Delivered</v>
      </c>
      <c r="J7828" s="8" t="n">
        <f aca="false">INDEX(Products!$E:$E,MATCH(C7828,Products!$A:$A,0))</f>
        <v>4706.34</v>
      </c>
      <c r="K7828" s="8" t="n">
        <f aca="false">D7828*J7828</f>
        <v>4706.34</v>
      </c>
    </row>
    <row r="7829" customFormat="false" ht="15" hidden="false" customHeight="false" outlineLevel="0" collapsed="false">
      <c r="A7829" s="0" t="s">
        <v>15597</v>
      </c>
      <c r="B7829" s="0" t="s">
        <v>6720</v>
      </c>
      <c r="C7829" s="0" t="s">
        <v>7775</v>
      </c>
      <c r="D7829" s="0" t="n">
        <v>1</v>
      </c>
      <c r="E7829" s="8" t="n">
        <v>23659</v>
      </c>
      <c r="F7829" s="0" t="n">
        <v>0</v>
      </c>
      <c r="G7829" s="8" t="n">
        <v>23659</v>
      </c>
      <c r="H7829" s="0" t="str">
        <f aca="false">INDEX(Products!$C:$C,MATCH(C7829,Products!$A:$A,0))</f>
        <v>Mobiles &amp; Accessories</v>
      </c>
      <c r="I7829" s="0" t="str">
        <f aca="false">INDEX(Orders!$D:$D,MATCH(B7829,Orders!$A:$A,0))</f>
        <v>Delivered</v>
      </c>
      <c r="J7829" s="8" t="n">
        <f aca="false">INDEX(Products!$E:$E,MATCH(C7829,Products!$A:$A,0))</f>
        <v>14645.83</v>
      </c>
      <c r="K7829" s="8" t="n">
        <f aca="false">D7829*J7829</f>
        <v>14645.83</v>
      </c>
    </row>
    <row r="7830" customFormat="false" ht="15" hidden="false" customHeight="false" outlineLevel="0" collapsed="false">
      <c r="A7830" s="0" t="s">
        <v>15598</v>
      </c>
      <c r="B7830" s="0" t="s">
        <v>6721</v>
      </c>
      <c r="C7830" s="0" t="s">
        <v>7599</v>
      </c>
      <c r="D7830" s="0" t="n">
        <v>2</v>
      </c>
      <c r="E7830" s="8" t="n">
        <v>4869</v>
      </c>
      <c r="F7830" s="0" t="n">
        <v>0</v>
      </c>
      <c r="G7830" s="8" t="n">
        <v>9738</v>
      </c>
      <c r="H7830" s="0" t="str">
        <f aca="false">INDEX(Products!$C:$C,MATCH(C7830,Products!$A:$A,0))</f>
        <v>Fashion</v>
      </c>
      <c r="I7830" s="0" t="str">
        <f aca="false">INDEX(Orders!$D:$D,MATCH(B7830,Orders!$A:$A,0))</f>
        <v>Delivered</v>
      </c>
      <c r="J7830" s="8" t="n">
        <f aca="false">INDEX(Products!$E:$E,MATCH(C7830,Products!$A:$A,0))</f>
        <v>3494.47</v>
      </c>
      <c r="K7830" s="8" t="n">
        <f aca="false">D7830*J7830</f>
        <v>6988.94</v>
      </c>
    </row>
    <row r="7831" customFormat="false" ht="15" hidden="false" customHeight="false" outlineLevel="0" collapsed="false">
      <c r="A7831" s="0" t="s">
        <v>15599</v>
      </c>
      <c r="B7831" s="0" t="s">
        <v>6722</v>
      </c>
      <c r="C7831" s="0" t="s">
        <v>7666</v>
      </c>
      <c r="D7831" s="0" t="n">
        <v>1</v>
      </c>
      <c r="E7831" s="8" t="n">
        <v>42709</v>
      </c>
      <c r="F7831" s="0" t="n">
        <v>5</v>
      </c>
      <c r="G7831" s="8" t="n">
        <v>40573.55</v>
      </c>
      <c r="H7831" s="0" t="str">
        <f aca="false">INDEX(Products!$C:$C,MATCH(C7831,Products!$A:$A,0))</f>
        <v>Electronics</v>
      </c>
      <c r="I7831" s="0" t="str">
        <f aca="false">INDEX(Orders!$D:$D,MATCH(B7831,Orders!$A:$A,0))</f>
        <v>Delivered</v>
      </c>
      <c r="J7831" s="8" t="n">
        <f aca="false">INDEX(Products!$E:$E,MATCH(C7831,Products!$A:$A,0))</f>
        <v>27728.89</v>
      </c>
      <c r="K7831" s="8" t="n">
        <f aca="false">D7831*J7831</f>
        <v>27728.89</v>
      </c>
    </row>
    <row r="7832" customFormat="false" ht="15" hidden="false" customHeight="false" outlineLevel="0" collapsed="false">
      <c r="A7832" s="0" t="s">
        <v>15600</v>
      </c>
      <c r="B7832" s="0" t="s">
        <v>6722</v>
      </c>
      <c r="C7832" s="0" t="s">
        <v>7953</v>
      </c>
      <c r="D7832" s="0" t="n">
        <v>1</v>
      </c>
      <c r="E7832" s="8" t="n">
        <v>739</v>
      </c>
      <c r="F7832" s="0" t="n">
        <v>20</v>
      </c>
      <c r="G7832" s="8" t="n">
        <v>591.2</v>
      </c>
      <c r="H7832" s="0" t="str">
        <f aca="false">INDEX(Products!$C:$C,MATCH(C7832,Products!$A:$A,0))</f>
        <v>Beauty &amp; Personal Care</v>
      </c>
      <c r="I7832" s="0" t="str">
        <f aca="false">INDEX(Orders!$D:$D,MATCH(B7832,Orders!$A:$A,0))</f>
        <v>Delivered</v>
      </c>
      <c r="J7832" s="8" t="n">
        <f aca="false">INDEX(Products!$E:$E,MATCH(C7832,Products!$A:$A,0))</f>
        <v>477.84</v>
      </c>
      <c r="K7832" s="8" t="n">
        <f aca="false">D7832*J7832</f>
        <v>477.84</v>
      </c>
    </row>
    <row r="7833" customFormat="false" ht="15" hidden="false" customHeight="false" outlineLevel="0" collapsed="false">
      <c r="A7833" s="0" t="s">
        <v>15601</v>
      </c>
      <c r="B7833" s="0" t="s">
        <v>6722</v>
      </c>
      <c r="C7833" s="0" t="s">
        <v>7692</v>
      </c>
      <c r="D7833" s="0" t="n">
        <v>1</v>
      </c>
      <c r="E7833" s="8" t="n">
        <v>30589</v>
      </c>
      <c r="F7833" s="0" t="n">
        <v>10</v>
      </c>
      <c r="G7833" s="8" t="n">
        <v>27530.1</v>
      </c>
      <c r="H7833" s="0" t="str">
        <f aca="false">INDEX(Products!$C:$C,MATCH(C7833,Products!$A:$A,0))</f>
        <v>Electronics</v>
      </c>
      <c r="I7833" s="0" t="str">
        <f aca="false">INDEX(Orders!$D:$D,MATCH(B7833,Orders!$A:$A,0))</f>
        <v>Delivered</v>
      </c>
      <c r="J7833" s="8" t="n">
        <f aca="false">INDEX(Products!$E:$E,MATCH(C7833,Products!$A:$A,0))</f>
        <v>17320.4</v>
      </c>
      <c r="K7833" s="8" t="n">
        <f aca="false">D7833*J7833</f>
        <v>17320.4</v>
      </c>
    </row>
    <row r="7834" customFormat="false" ht="15" hidden="false" customHeight="false" outlineLevel="0" collapsed="false">
      <c r="A7834" s="0" t="s">
        <v>15602</v>
      </c>
      <c r="B7834" s="0" t="s">
        <v>6722</v>
      </c>
      <c r="C7834" s="0" t="s">
        <v>7908</v>
      </c>
      <c r="D7834" s="0" t="n">
        <v>1</v>
      </c>
      <c r="E7834" s="8" t="n">
        <v>1209</v>
      </c>
      <c r="F7834" s="0" t="n">
        <v>0</v>
      </c>
      <c r="G7834" s="8" t="n">
        <v>1209</v>
      </c>
      <c r="H7834" s="0" t="str">
        <f aca="false">INDEX(Products!$C:$C,MATCH(C7834,Products!$A:$A,0))</f>
        <v>Grocery</v>
      </c>
      <c r="I7834" s="0" t="str">
        <f aca="false">INDEX(Orders!$D:$D,MATCH(B7834,Orders!$A:$A,0))</f>
        <v>Delivered</v>
      </c>
      <c r="J7834" s="8" t="n">
        <f aca="false">INDEX(Products!$E:$E,MATCH(C7834,Products!$A:$A,0))</f>
        <v>824.78</v>
      </c>
      <c r="K7834" s="8" t="n">
        <f aca="false">D7834*J7834</f>
        <v>824.78</v>
      </c>
    </row>
    <row r="7835" customFormat="false" ht="15" hidden="false" customHeight="false" outlineLevel="0" collapsed="false">
      <c r="A7835" s="0" t="s">
        <v>15603</v>
      </c>
      <c r="B7835" s="0" t="s">
        <v>6723</v>
      </c>
      <c r="C7835" s="0" t="s">
        <v>7910</v>
      </c>
      <c r="D7835" s="0" t="n">
        <v>1</v>
      </c>
      <c r="E7835" s="8" t="n">
        <v>1649</v>
      </c>
      <c r="F7835" s="0" t="n">
        <v>15</v>
      </c>
      <c r="G7835" s="8" t="n">
        <v>1401.65</v>
      </c>
      <c r="H7835" s="0" t="str">
        <f aca="false">INDEX(Products!$C:$C,MATCH(C7835,Products!$A:$A,0))</f>
        <v>Fashion</v>
      </c>
      <c r="I7835" s="0" t="str">
        <f aca="false">INDEX(Orders!$D:$D,MATCH(B7835,Orders!$A:$A,0))</f>
        <v>Delivered</v>
      </c>
      <c r="J7835" s="8" t="n">
        <f aca="false">INDEX(Products!$E:$E,MATCH(C7835,Products!$A:$A,0))</f>
        <v>1049.68</v>
      </c>
      <c r="K7835" s="8" t="n">
        <f aca="false">D7835*J7835</f>
        <v>1049.68</v>
      </c>
    </row>
    <row r="7836" customFormat="false" ht="15" hidden="false" customHeight="false" outlineLevel="0" collapsed="false">
      <c r="A7836" s="0" t="s">
        <v>15604</v>
      </c>
      <c r="B7836" s="0" t="s">
        <v>6725</v>
      </c>
      <c r="C7836" s="0" t="s">
        <v>7676</v>
      </c>
      <c r="D7836" s="0" t="n">
        <v>1</v>
      </c>
      <c r="E7836" s="8" t="n">
        <v>33759</v>
      </c>
      <c r="F7836" s="0" t="n">
        <v>15</v>
      </c>
      <c r="G7836" s="8" t="n">
        <v>28695.15</v>
      </c>
      <c r="H7836" s="0" t="str">
        <f aca="false">INDEX(Products!$C:$C,MATCH(C7836,Products!$A:$A,0))</f>
        <v>Furniture</v>
      </c>
      <c r="I7836" s="0" t="str">
        <f aca="false">INDEX(Orders!$D:$D,MATCH(B7836,Orders!$A:$A,0))</f>
        <v>Delivered</v>
      </c>
      <c r="J7836" s="8" t="n">
        <f aca="false">INDEX(Products!$E:$E,MATCH(C7836,Products!$A:$A,0))</f>
        <v>19897.05</v>
      </c>
      <c r="K7836" s="8" t="n">
        <f aca="false">D7836*J7836</f>
        <v>19897.05</v>
      </c>
    </row>
    <row r="7837" customFormat="false" ht="15" hidden="false" customHeight="false" outlineLevel="0" collapsed="false">
      <c r="A7837" s="0" t="s">
        <v>15605</v>
      </c>
      <c r="B7837" s="0" t="s">
        <v>6725</v>
      </c>
      <c r="C7837" s="0" t="s">
        <v>7725</v>
      </c>
      <c r="D7837" s="0" t="n">
        <v>1</v>
      </c>
      <c r="E7837" s="8" t="n">
        <v>2319</v>
      </c>
      <c r="F7837" s="0" t="n">
        <v>30</v>
      </c>
      <c r="G7837" s="8" t="n">
        <v>1623.3</v>
      </c>
      <c r="H7837" s="0" t="str">
        <f aca="false">INDEX(Products!$C:$C,MATCH(C7837,Products!$A:$A,0))</f>
        <v>Fashion</v>
      </c>
      <c r="I7837" s="0" t="str">
        <f aca="false">INDEX(Orders!$D:$D,MATCH(B7837,Orders!$A:$A,0))</f>
        <v>Delivered</v>
      </c>
      <c r="J7837" s="8" t="n">
        <f aca="false">INDEX(Products!$E:$E,MATCH(C7837,Products!$A:$A,0))</f>
        <v>1283.86</v>
      </c>
      <c r="K7837" s="8" t="n">
        <f aca="false">D7837*J7837</f>
        <v>1283.86</v>
      </c>
    </row>
    <row r="7838" customFormat="false" ht="15" hidden="false" customHeight="false" outlineLevel="0" collapsed="false">
      <c r="A7838" s="0" t="s">
        <v>15606</v>
      </c>
      <c r="B7838" s="0" t="s">
        <v>6726</v>
      </c>
      <c r="C7838" s="0" t="s">
        <v>7809</v>
      </c>
      <c r="D7838" s="0" t="n">
        <v>1</v>
      </c>
      <c r="E7838" s="8" t="n">
        <v>9019</v>
      </c>
      <c r="F7838" s="0" t="n">
        <v>5</v>
      </c>
      <c r="G7838" s="8" t="n">
        <v>8568.05</v>
      </c>
      <c r="H7838" s="0" t="str">
        <f aca="false">INDEX(Products!$C:$C,MATCH(C7838,Products!$A:$A,0))</f>
        <v>Home &amp; Kitchen</v>
      </c>
      <c r="I7838" s="0" t="str">
        <f aca="false">INDEX(Orders!$D:$D,MATCH(B7838,Orders!$A:$A,0))</f>
        <v>Delivered</v>
      </c>
      <c r="J7838" s="8" t="n">
        <f aca="false">INDEX(Products!$E:$E,MATCH(C7838,Products!$A:$A,0))</f>
        <v>6066.71</v>
      </c>
      <c r="K7838" s="8" t="n">
        <f aca="false">D7838*J7838</f>
        <v>6066.71</v>
      </c>
    </row>
    <row r="7839" customFormat="false" ht="15" hidden="false" customHeight="false" outlineLevel="0" collapsed="false">
      <c r="A7839" s="0" t="s">
        <v>15607</v>
      </c>
      <c r="B7839" s="0" t="s">
        <v>6726</v>
      </c>
      <c r="C7839" s="0" t="s">
        <v>7757</v>
      </c>
      <c r="D7839" s="0" t="n">
        <v>1</v>
      </c>
      <c r="E7839" s="8" t="n">
        <v>3679</v>
      </c>
      <c r="F7839" s="0" t="n">
        <v>10</v>
      </c>
      <c r="G7839" s="8" t="n">
        <v>3311.1</v>
      </c>
      <c r="H7839" s="0" t="str">
        <f aca="false">INDEX(Products!$C:$C,MATCH(C7839,Products!$A:$A,0))</f>
        <v>Fashion</v>
      </c>
      <c r="I7839" s="0" t="str">
        <f aca="false">INDEX(Orders!$D:$D,MATCH(B7839,Orders!$A:$A,0))</f>
        <v>Delivered</v>
      </c>
      <c r="J7839" s="8" t="n">
        <f aca="false">INDEX(Products!$E:$E,MATCH(C7839,Products!$A:$A,0))</f>
        <v>2029.6</v>
      </c>
      <c r="K7839" s="8" t="n">
        <f aca="false">D7839*J7839</f>
        <v>2029.6</v>
      </c>
    </row>
    <row r="7840" customFormat="false" ht="15" hidden="false" customHeight="false" outlineLevel="0" collapsed="false">
      <c r="A7840" s="0" t="s">
        <v>15608</v>
      </c>
      <c r="B7840" s="0" t="s">
        <v>6726</v>
      </c>
      <c r="C7840" s="0" t="s">
        <v>7920</v>
      </c>
      <c r="D7840" s="0" t="n">
        <v>1</v>
      </c>
      <c r="E7840" s="8" t="n">
        <v>1279</v>
      </c>
      <c r="F7840" s="0" t="n">
        <v>10</v>
      </c>
      <c r="G7840" s="8" t="n">
        <v>1151.1</v>
      </c>
      <c r="H7840" s="0" t="str">
        <f aca="false">INDEX(Products!$C:$C,MATCH(C7840,Products!$A:$A,0))</f>
        <v>Books</v>
      </c>
      <c r="I7840" s="0" t="str">
        <f aca="false">INDEX(Orders!$D:$D,MATCH(B7840,Orders!$A:$A,0))</f>
        <v>Delivered</v>
      </c>
      <c r="J7840" s="8" t="n">
        <f aca="false">INDEX(Products!$E:$E,MATCH(C7840,Products!$A:$A,0))</f>
        <v>917.25</v>
      </c>
      <c r="K7840" s="8" t="n">
        <f aca="false">D7840*J7840</f>
        <v>917.25</v>
      </c>
    </row>
    <row r="7841" customFormat="false" ht="15" hidden="false" customHeight="false" outlineLevel="0" collapsed="false">
      <c r="A7841" s="0" t="s">
        <v>15609</v>
      </c>
      <c r="B7841" s="0" t="s">
        <v>6728</v>
      </c>
      <c r="C7841" s="0" t="s">
        <v>8369</v>
      </c>
      <c r="D7841" s="0" t="n">
        <v>2</v>
      </c>
      <c r="E7841" s="8" t="n">
        <v>13339</v>
      </c>
      <c r="F7841" s="0" t="n">
        <v>5</v>
      </c>
      <c r="G7841" s="8" t="n">
        <v>25344.1</v>
      </c>
      <c r="H7841" s="0" t="str">
        <f aca="false">INDEX(Products!$C:$C,MATCH(C7841,Products!$A:$A,0))</f>
        <v>Electronics</v>
      </c>
      <c r="I7841" s="0" t="str">
        <f aca="false">INDEX(Orders!$D:$D,MATCH(B7841,Orders!$A:$A,0))</f>
        <v>Delivered</v>
      </c>
      <c r="J7841" s="8" t="n">
        <f aca="false">INDEX(Products!$E:$E,MATCH(C7841,Products!$A:$A,0))</f>
        <v>8278.32</v>
      </c>
      <c r="K7841" s="8" t="n">
        <f aca="false">D7841*J7841</f>
        <v>16556.64</v>
      </c>
    </row>
    <row r="7842" customFormat="false" ht="15" hidden="false" customHeight="false" outlineLevel="0" collapsed="false">
      <c r="A7842" s="0" t="s">
        <v>15610</v>
      </c>
      <c r="B7842" s="0" t="s">
        <v>6730</v>
      </c>
      <c r="C7842" s="0" t="s">
        <v>7632</v>
      </c>
      <c r="D7842" s="0" t="n">
        <v>1</v>
      </c>
      <c r="E7842" s="8" t="n">
        <v>2139</v>
      </c>
      <c r="F7842" s="0" t="n">
        <v>5</v>
      </c>
      <c r="G7842" s="8" t="n">
        <v>2032.05</v>
      </c>
      <c r="H7842" s="0" t="str">
        <f aca="false">INDEX(Products!$C:$C,MATCH(C7842,Products!$A:$A,0))</f>
        <v>Fashion</v>
      </c>
      <c r="I7842" s="0" t="str">
        <f aca="false">INDEX(Orders!$D:$D,MATCH(B7842,Orders!$A:$A,0))</f>
        <v>Delivered</v>
      </c>
      <c r="J7842" s="8" t="n">
        <f aca="false">INDEX(Products!$E:$E,MATCH(C7842,Products!$A:$A,0))</f>
        <v>1562.3</v>
      </c>
      <c r="K7842" s="8" t="n">
        <f aca="false">D7842*J7842</f>
        <v>1562.3</v>
      </c>
    </row>
    <row r="7843" customFormat="false" ht="15" hidden="false" customHeight="false" outlineLevel="0" collapsed="false">
      <c r="A7843" s="0" t="s">
        <v>15611</v>
      </c>
      <c r="B7843" s="0" t="s">
        <v>6730</v>
      </c>
      <c r="C7843" s="0" t="s">
        <v>7605</v>
      </c>
      <c r="D7843" s="0" t="n">
        <v>2</v>
      </c>
      <c r="E7843" s="8" t="n">
        <v>7919</v>
      </c>
      <c r="F7843" s="0" t="n">
        <v>0</v>
      </c>
      <c r="G7843" s="8" t="n">
        <v>15838</v>
      </c>
      <c r="H7843" s="0" t="str">
        <f aca="false">INDEX(Products!$C:$C,MATCH(C7843,Products!$A:$A,0))</f>
        <v>Home &amp; Kitchen</v>
      </c>
      <c r="I7843" s="0" t="str">
        <f aca="false">INDEX(Orders!$D:$D,MATCH(B7843,Orders!$A:$A,0))</f>
        <v>Delivered</v>
      </c>
      <c r="J7843" s="8" t="n">
        <f aca="false">INDEX(Products!$E:$E,MATCH(C7843,Products!$A:$A,0))</f>
        <v>4611.02</v>
      </c>
      <c r="K7843" s="8" t="n">
        <f aca="false">D7843*J7843</f>
        <v>9222.04</v>
      </c>
    </row>
    <row r="7844" customFormat="false" ht="15" hidden="false" customHeight="false" outlineLevel="0" collapsed="false">
      <c r="A7844" s="0" t="s">
        <v>15612</v>
      </c>
      <c r="B7844" s="0" t="s">
        <v>6730</v>
      </c>
      <c r="C7844" s="0" t="s">
        <v>7940</v>
      </c>
      <c r="D7844" s="0" t="n">
        <v>1</v>
      </c>
      <c r="E7844" s="8" t="n">
        <v>1309</v>
      </c>
      <c r="F7844" s="0" t="n">
        <v>10</v>
      </c>
      <c r="G7844" s="8" t="n">
        <v>1178.1</v>
      </c>
      <c r="H7844" s="0" t="str">
        <f aca="false">INDEX(Products!$C:$C,MATCH(C7844,Products!$A:$A,0))</f>
        <v>Grocery</v>
      </c>
      <c r="I7844" s="0" t="str">
        <f aca="false">INDEX(Orders!$D:$D,MATCH(B7844,Orders!$A:$A,0))</f>
        <v>Delivered</v>
      </c>
      <c r="J7844" s="8" t="n">
        <f aca="false">INDEX(Products!$E:$E,MATCH(C7844,Products!$A:$A,0))</f>
        <v>914.27</v>
      </c>
      <c r="K7844" s="8" t="n">
        <f aca="false">D7844*J7844</f>
        <v>914.27</v>
      </c>
    </row>
    <row r="7845" customFormat="false" ht="15" hidden="false" customHeight="false" outlineLevel="0" collapsed="false">
      <c r="A7845" s="0" t="s">
        <v>15613</v>
      </c>
      <c r="B7845" s="0" t="s">
        <v>6730</v>
      </c>
      <c r="C7845" s="0" t="s">
        <v>7696</v>
      </c>
      <c r="D7845" s="0" t="n">
        <v>1</v>
      </c>
      <c r="E7845" s="8" t="n">
        <v>23569</v>
      </c>
      <c r="F7845" s="0" t="n">
        <v>5</v>
      </c>
      <c r="G7845" s="8" t="n">
        <v>22390.55</v>
      </c>
      <c r="H7845" s="0" t="str">
        <f aca="false">INDEX(Products!$C:$C,MATCH(C7845,Products!$A:$A,0))</f>
        <v>Electronics</v>
      </c>
      <c r="I7845" s="0" t="str">
        <f aca="false">INDEX(Orders!$D:$D,MATCH(B7845,Orders!$A:$A,0))</f>
        <v>Delivered</v>
      </c>
      <c r="J7845" s="8" t="n">
        <f aca="false">INDEX(Products!$E:$E,MATCH(C7845,Products!$A:$A,0))</f>
        <v>15487.44</v>
      </c>
      <c r="K7845" s="8" t="n">
        <f aca="false">D7845*J7845</f>
        <v>15487.44</v>
      </c>
    </row>
    <row r="7846" customFormat="false" ht="15" hidden="false" customHeight="false" outlineLevel="0" collapsed="false">
      <c r="A7846" s="0" t="s">
        <v>15614</v>
      </c>
      <c r="B7846" s="0" t="s">
        <v>6731</v>
      </c>
      <c r="C7846" s="0" t="s">
        <v>7752</v>
      </c>
      <c r="D7846" s="0" t="n">
        <v>1</v>
      </c>
      <c r="E7846" s="8" t="n">
        <v>309</v>
      </c>
      <c r="F7846" s="0" t="n">
        <v>0</v>
      </c>
      <c r="G7846" s="8" t="n">
        <v>309</v>
      </c>
      <c r="H7846" s="0" t="str">
        <f aca="false">INDEX(Products!$C:$C,MATCH(C7846,Products!$A:$A,0))</f>
        <v>Beauty &amp; Personal Care</v>
      </c>
      <c r="I7846" s="0" t="str">
        <f aca="false">INDEX(Orders!$D:$D,MATCH(B7846,Orders!$A:$A,0))</f>
        <v>Cancelled</v>
      </c>
      <c r="J7846" s="8" t="n">
        <f aca="false">INDEX(Products!$E:$E,MATCH(C7846,Products!$A:$A,0))</f>
        <v>200.3</v>
      </c>
      <c r="K7846" s="8" t="n">
        <f aca="false">D7846*J7846</f>
        <v>200.3</v>
      </c>
    </row>
    <row r="7847" customFormat="false" ht="15" hidden="false" customHeight="false" outlineLevel="0" collapsed="false">
      <c r="A7847" s="0" t="s">
        <v>15615</v>
      </c>
      <c r="B7847" s="0" t="s">
        <v>6731</v>
      </c>
      <c r="C7847" s="0" t="s">
        <v>8130</v>
      </c>
      <c r="D7847" s="0" t="n">
        <v>1</v>
      </c>
      <c r="E7847" s="8" t="n">
        <v>7929</v>
      </c>
      <c r="F7847" s="0" t="n">
        <v>20</v>
      </c>
      <c r="G7847" s="8" t="n">
        <v>6343.2</v>
      </c>
      <c r="H7847" s="0" t="str">
        <f aca="false">INDEX(Products!$C:$C,MATCH(C7847,Products!$A:$A,0))</f>
        <v>Home &amp; Kitchen</v>
      </c>
      <c r="I7847" s="0" t="str">
        <f aca="false">INDEX(Orders!$D:$D,MATCH(B7847,Orders!$A:$A,0))</f>
        <v>Cancelled</v>
      </c>
      <c r="J7847" s="8" t="n">
        <f aca="false">INDEX(Products!$E:$E,MATCH(C7847,Products!$A:$A,0))</f>
        <v>4469.51</v>
      </c>
      <c r="K7847" s="8" t="n">
        <f aca="false">D7847*J7847</f>
        <v>4469.51</v>
      </c>
    </row>
    <row r="7848" customFormat="false" ht="15" hidden="false" customHeight="false" outlineLevel="0" collapsed="false">
      <c r="A7848" s="0" t="s">
        <v>15616</v>
      </c>
      <c r="B7848" s="0" t="s">
        <v>6731</v>
      </c>
      <c r="C7848" s="0" t="s">
        <v>8034</v>
      </c>
      <c r="D7848" s="0" t="n">
        <v>1</v>
      </c>
      <c r="E7848" s="8" t="n">
        <v>59079</v>
      </c>
      <c r="F7848" s="0" t="n">
        <v>15</v>
      </c>
      <c r="G7848" s="8" t="n">
        <v>50217.15</v>
      </c>
      <c r="H7848" s="0" t="str">
        <f aca="false">INDEX(Products!$C:$C,MATCH(C7848,Products!$A:$A,0))</f>
        <v>Mobiles &amp; Accessories</v>
      </c>
      <c r="I7848" s="0" t="str">
        <f aca="false">INDEX(Orders!$D:$D,MATCH(B7848,Orders!$A:$A,0))</f>
        <v>Cancelled</v>
      </c>
      <c r="J7848" s="8" t="n">
        <f aca="false">INDEX(Products!$E:$E,MATCH(C7848,Products!$A:$A,0))</f>
        <v>35568.35</v>
      </c>
      <c r="K7848" s="8" t="n">
        <f aca="false">D7848*J7848</f>
        <v>35568.35</v>
      </c>
    </row>
    <row r="7849" customFormat="false" ht="15" hidden="false" customHeight="false" outlineLevel="0" collapsed="false">
      <c r="A7849" s="0" t="s">
        <v>15617</v>
      </c>
      <c r="B7849" s="0" t="s">
        <v>6732</v>
      </c>
      <c r="C7849" s="0" t="s">
        <v>7599</v>
      </c>
      <c r="D7849" s="0" t="n">
        <v>1</v>
      </c>
      <c r="E7849" s="8" t="n">
        <v>4869</v>
      </c>
      <c r="F7849" s="0" t="n">
        <v>0</v>
      </c>
      <c r="G7849" s="8" t="n">
        <v>4869</v>
      </c>
      <c r="H7849" s="0" t="str">
        <f aca="false">INDEX(Products!$C:$C,MATCH(C7849,Products!$A:$A,0))</f>
        <v>Fashion</v>
      </c>
      <c r="I7849" s="0" t="str">
        <f aca="false">INDEX(Orders!$D:$D,MATCH(B7849,Orders!$A:$A,0))</f>
        <v>Returned</v>
      </c>
      <c r="J7849" s="8" t="n">
        <f aca="false">INDEX(Products!$E:$E,MATCH(C7849,Products!$A:$A,0))</f>
        <v>3494.47</v>
      </c>
      <c r="K7849" s="8" t="n">
        <f aca="false">D7849*J7849</f>
        <v>3494.47</v>
      </c>
    </row>
    <row r="7850" customFormat="false" ht="15" hidden="false" customHeight="false" outlineLevel="0" collapsed="false">
      <c r="A7850" s="0" t="s">
        <v>15618</v>
      </c>
      <c r="B7850" s="0" t="s">
        <v>6732</v>
      </c>
      <c r="C7850" s="0" t="s">
        <v>7626</v>
      </c>
      <c r="D7850" s="0" t="n">
        <v>1</v>
      </c>
      <c r="E7850" s="8" t="n">
        <v>869</v>
      </c>
      <c r="F7850" s="0" t="n">
        <v>15</v>
      </c>
      <c r="G7850" s="8" t="n">
        <v>738.65</v>
      </c>
      <c r="H7850" s="0" t="str">
        <f aca="false">INDEX(Products!$C:$C,MATCH(C7850,Products!$A:$A,0))</f>
        <v>Books</v>
      </c>
      <c r="I7850" s="0" t="str">
        <f aca="false">INDEX(Orders!$D:$D,MATCH(B7850,Orders!$A:$A,0))</f>
        <v>Returned</v>
      </c>
      <c r="J7850" s="8" t="n">
        <f aca="false">INDEX(Products!$E:$E,MATCH(C7850,Products!$A:$A,0))</f>
        <v>602.8</v>
      </c>
      <c r="K7850" s="8" t="n">
        <f aca="false">D7850*J7850</f>
        <v>602.8</v>
      </c>
    </row>
    <row r="7851" customFormat="false" ht="15" hidden="false" customHeight="false" outlineLevel="0" collapsed="false">
      <c r="A7851" s="0" t="s">
        <v>15619</v>
      </c>
      <c r="B7851" s="0" t="s">
        <v>6734</v>
      </c>
      <c r="C7851" s="0" t="s">
        <v>7961</v>
      </c>
      <c r="D7851" s="0" t="n">
        <v>2</v>
      </c>
      <c r="E7851" s="8" t="n">
        <v>7140</v>
      </c>
      <c r="F7851" s="0" t="n">
        <v>5</v>
      </c>
      <c r="G7851" s="8" t="n">
        <v>13566</v>
      </c>
      <c r="H7851" s="0" t="str">
        <f aca="false">INDEX(Products!$C:$C,MATCH(C7851,Products!$A:$A,0))</f>
        <v>Mobiles &amp; Accessories</v>
      </c>
      <c r="I7851" s="0" t="str">
        <f aca="false">INDEX(Orders!$D:$D,MATCH(B7851,Orders!$A:$A,0))</f>
        <v>Delivered</v>
      </c>
      <c r="J7851" s="8" t="n">
        <f aca="false">INDEX(Products!$E:$E,MATCH(C7851,Products!$A:$A,0))</f>
        <v>4319.28</v>
      </c>
      <c r="K7851" s="8" t="n">
        <f aca="false">D7851*J7851</f>
        <v>8638.56</v>
      </c>
    </row>
    <row r="7852" customFormat="false" ht="15" hidden="false" customHeight="false" outlineLevel="0" collapsed="false">
      <c r="A7852" s="0" t="s">
        <v>15620</v>
      </c>
      <c r="B7852" s="0" t="s">
        <v>6736</v>
      </c>
      <c r="C7852" s="0" t="s">
        <v>8321</v>
      </c>
      <c r="D7852" s="0" t="n">
        <v>3</v>
      </c>
      <c r="E7852" s="8" t="n">
        <v>1329</v>
      </c>
      <c r="F7852" s="0" t="n">
        <v>10</v>
      </c>
      <c r="G7852" s="8" t="n">
        <v>3588.3</v>
      </c>
      <c r="H7852" s="0" t="str">
        <f aca="false">INDEX(Products!$C:$C,MATCH(C7852,Products!$A:$A,0))</f>
        <v>Home &amp; Kitchen</v>
      </c>
      <c r="I7852" s="0" t="str">
        <f aca="false">INDEX(Orders!$D:$D,MATCH(B7852,Orders!$A:$A,0))</f>
        <v>Delivered</v>
      </c>
      <c r="J7852" s="8" t="n">
        <f aca="false">INDEX(Products!$E:$E,MATCH(C7852,Products!$A:$A,0))</f>
        <v>896.37</v>
      </c>
      <c r="K7852" s="8" t="n">
        <f aca="false">D7852*J7852</f>
        <v>2689.11</v>
      </c>
    </row>
    <row r="7853" customFormat="false" ht="15" hidden="false" customHeight="false" outlineLevel="0" collapsed="false">
      <c r="A7853" s="0" t="s">
        <v>15621</v>
      </c>
      <c r="B7853" s="0" t="s">
        <v>6736</v>
      </c>
      <c r="C7853" s="0" t="s">
        <v>7591</v>
      </c>
      <c r="D7853" s="0" t="n">
        <v>1</v>
      </c>
      <c r="E7853" s="8" t="n">
        <v>1640</v>
      </c>
      <c r="F7853" s="0" t="n">
        <v>0</v>
      </c>
      <c r="G7853" s="8" t="n">
        <v>1640</v>
      </c>
      <c r="H7853" s="0" t="str">
        <f aca="false">INDEX(Products!$C:$C,MATCH(C7853,Products!$A:$A,0))</f>
        <v>Beauty &amp; Personal Care</v>
      </c>
      <c r="I7853" s="0" t="str">
        <f aca="false">INDEX(Orders!$D:$D,MATCH(B7853,Orders!$A:$A,0))</f>
        <v>Delivered</v>
      </c>
      <c r="J7853" s="8" t="n">
        <f aca="false">INDEX(Products!$E:$E,MATCH(C7853,Products!$A:$A,0))</f>
        <v>939.85</v>
      </c>
      <c r="K7853" s="8" t="n">
        <f aca="false">D7853*J7853</f>
        <v>939.85</v>
      </c>
    </row>
    <row r="7854" customFormat="false" ht="15" hidden="false" customHeight="false" outlineLevel="0" collapsed="false">
      <c r="A7854" s="0" t="s">
        <v>15622</v>
      </c>
      <c r="B7854" s="0" t="s">
        <v>6737</v>
      </c>
      <c r="C7854" s="0" t="s">
        <v>7634</v>
      </c>
      <c r="D7854" s="0" t="n">
        <v>2</v>
      </c>
      <c r="E7854" s="8" t="n">
        <v>3819</v>
      </c>
      <c r="F7854" s="0" t="n">
        <v>0</v>
      </c>
      <c r="G7854" s="8" t="n">
        <v>7638</v>
      </c>
      <c r="H7854" s="0" t="str">
        <f aca="false">INDEX(Products!$C:$C,MATCH(C7854,Products!$A:$A,0))</f>
        <v>Fashion</v>
      </c>
      <c r="I7854" s="0" t="str">
        <f aca="false">INDEX(Orders!$D:$D,MATCH(B7854,Orders!$A:$A,0))</f>
        <v>Delivered</v>
      </c>
      <c r="J7854" s="8" t="n">
        <f aca="false">INDEX(Products!$E:$E,MATCH(C7854,Products!$A:$A,0))</f>
        <v>2638.59</v>
      </c>
      <c r="K7854" s="8" t="n">
        <f aca="false">D7854*J7854</f>
        <v>5277.18</v>
      </c>
    </row>
    <row r="7855" customFormat="false" ht="15" hidden="false" customHeight="false" outlineLevel="0" collapsed="false">
      <c r="A7855" s="0" t="s">
        <v>15623</v>
      </c>
      <c r="B7855" s="0" t="s">
        <v>6738</v>
      </c>
      <c r="C7855" s="0" t="s">
        <v>8130</v>
      </c>
      <c r="D7855" s="0" t="n">
        <v>1</v>
      </c>
      <c r="E7855" s="8" t="n">
        <v>7929</v>
      </c>
      <c r="F7855" s="0" t="n">
        <v>15</v>
      </c>
      <c r="G7855" s="8" t="n">
        <v>6739.65</v>
      </c>
      <c r="H7855" s="0" t="str">
        <f aca="false">INDEX(Products!$C:$C,MATCH(C7855,Products!$A:$A,0))</f>
        <v>Home &amp; Kitchen</v>
      </c>
      <c r="I7855" s="0" t="str">
        <f aca="false">INDEX(Orders!$D:$D,MATCH(B7855,Orders!$A:$A,0))</f>
        <v>Delivered</v>
      </c>
      <c r="J7855" s="8" t="n">
        <f aca="false">INDEX(Products!$E:$E,MATCH(C7855,Products!$A:$A,0))</f>
        <v>4469.51</v>
      </c>
      <c r="K7855" s="8" t="n">
        <f aca="false">D7855*J7855</f>
        <v>4469.51</v>
      </c>
    </row>
    <row r="7856" customFormat="false" ht="15" hidden="false" customHeight="false" outlineLevel="0" collapsed="false">
      <c r="A7856" s="0" t="s">
        <v>15624</v>
      </c>
      <c r="B7856" s="0" t="s">
        <v>6739</v>
      </c>
      <c r="C7856" s="0" t="s">
        <v>7752</v>
      </c>
      <c r="D7856" s="0" t="n">
        <v>1</v>
      </c>
      <c r="E7856" s="8" t="n">
        <v>309</v>
      </c>
      <c r="F7856" s="0" t="n">
        <v>15</v>
      </c>
      <c r="G7856" s="8" t="n">
        <v>262.65</v>
      </c>
      <c r="H7856" s="0" t="str">
        <f aca="false">INDEX(Products!$C:$C,MATCH(C7856,Products!$A:$A,0))</f>
        <v>Beauty &amp; Personal Care</v>
      </c>
      <c r="I7856" s="0" t="str">
        <f aca="false">INDEX(Orders!$D:$D,MATCH(B7856,Orders!$A:$A,0))</f>
        <v>Delivered</v>
      </c>
      <c r="J7856" s="8" t="n">
        <f aca="false">INDEX(Products!$E:$E,MATCH(C7856,Products!$A:$A,0))</f>
        <v>200.3</v>
      </c>
      <c r="K7856" s="8" t="n">
        <f aca="false">D7856*J7856</f>
        <v>200.3</v>
      </c>
    </row>
    <row r="7857" customFormat="false" ht="15" hidden="false" customHeight="false" outlineLevel="0" collapsed="false">
      <c r="A7857" s="0" t="s">
        <v>15625</v>
      </c>
      <c r="B7857" s="0" t="s">
        <v>6739</v>
      </c>
      <c r="C7857" s="0" t="s">
        <v>7705</v>
      </c>
      <c r="D7857" s="0" t="n">
        <v>1</v>
      </c>
      <c r="E7857" s="8" t="n">
        <v>2409</v>
      </c>
      <c r="F7857" s="0" t="n">
        <v>10</v>
      </c>
      <c r="G7857" s="8" t="n">
        <v>2168.1</v>
      </c>
      <c r="H7857" s="0" t="str">
        <f aca="false">INDEX(Products!$C:$C,MATCH(C7857,Products!$A:$A,0))</f>
        <v>Fashion</v>
      </c>
      <c r="I7857" s="0" t="str">
        <f aca="false">INDEX(Orders!$D:$D,MATCH(B7857,Orders!$A:$A,0))</f>
        <v>Delivered</v>
      </c>
      <c r="J7857" s="8" t="n">
        <f aca="false">INDEX(Products!$E:$E,MATCH(C7857,Products!$A:$A,0))</f>
        <v>1619.11</v>
      </c>
      <c r="K7857" s="8" t="n">
        <f aca="false">D7857*J7857</f>
        <v>1619.11</v>
      </c>
    </row>
    <row r="7858" customFormat="false" ht="15" hidden="false" customHeight="false" outlineLevel="0" collapsed="false">
      <c r="A7858" s="0" t="s">
        <v>15626</v>
      </c>
      <c r="B7858" s="0" t="s">
        <v>6739</v>
      </c>
      <c r="C7858" s="0" t="s">
        <v>8063</v>
      </c>
      <c r="D7858" s="0" t="n">
        <v>1</v>
      </c>
      <c r="E7858" s="8" t="n">
        <v>11739</v>
      </c>
      <c r="F7858" s="0" t="n">
        <v>30</v>
      </c>
      <c r="G7858" s="8" t="n">
        <v>8217.3</v>
      </c>
      <c r="H7858" s="0" t="str">
        <f aca="false">INDEX(Products!$C:$C,MATCH(C7858,Products!$A:$A,0))</f>
        <v>Sports &amp; Fitness</v>
      </c>
      <c r="I7858" s="0" t="str">
        <f aca="false">INDEX(Orders!$D:$D,MATCH(B7858,Orders!$A:$A,0))</f>
        <v>Delivered</v>
      </c>
      <c r="J7858" s="8" t="n">
        <f aca="false">INDEX(Products!$E:$E,MATCH(C7858,Products!$A:$A,0))</f>
        <v>6695.67</v>
      </c>
      <c r="K7858" s="8" t="n">
        <f aca="false">D7858*J7858</f>
        <v>6695.67</v>
      </c>
    </row>
    <row r="7859" customFormat="false" ht="15" hidden="false" customHeight="false" outlineLevel="0" collapsed="false">
      <c r="A7859" s="0" t="s">
        <v>15627</v>
      </c>
      <c r="B7859" s="0" t="s">
        <v>6739</v>
      </c>
      <c r="C7859" s="0" t="s">
        <v>7801</v>
      </c>
      <c r="D7859" s="0" t="n">
        <v>2</v>
      </c>
      <c r="E7859" s="8" t="n">
        <v>2889</v>
      </c>
      <c r="F7859" s="0" t="n">
        <v>10</v>
      </c>
      <c r="G7859" s="8" t="n">
        <v>5200.2</v>
      </c>
      <c r="H7859" s="0" t="str">
        <f aca="false">INDEX(Products!$C:$C,MATCH(C7859,Products!$A:$A,0))</f>
        <v>Fashion</v>
      </c>
      <c r="I7859" s="0" t="str">
        <f aca="false">INDEX(Orders!$D:$D,MATCH(B7859,Orders!$A:$A,0))</f>
        <v>Delivered</v>
      </c>
      <c r="J7859" s="8" t="n">
        <f aca="false">INDEX(Products!$E:$E,MATCH(C7859,Products!$A:$A,0))</f>
        <v>1991.35</v>
      </c>
      <c r="K7859" s="8" t="n">
        <f aca="false">D7859*J7859</f>
        <v>3982.7</v>
      </c>
    </row>
    <row r="7860" customFormat="false" ht="15" hidden="false" customHeight="false" outlineLevel="0" collapsed="false">
      <c r="A7860" s="0" t="s">
        <v>15628</v>
      </c>
      <c r="B7860" s="0" t="s">
        <v>6740</v>
      </c>
      <c r="C7860" s="0" t="s">
        <v>7714</v>
      </c>
      <c r="D7860" s="0" t="n">
        <v>1</v>
      </c>
      <c r="E7860" s="8" t="n">
        <v>4709</v>
      </c>
      <c r="F7860" s="0" t="n">
        <v>15</v>
      </c>
      <c r="G7860" s="8" t="n">
        <v>4002.65</v>
      </c>
      <c r="H7860" s="0" t="str">
        <f aca="false">INDEX(Products!$C:$C,MATCH(C7860,Products!$A:$A,0))</f>
        <v>Home &amp; Kitchen</v>
      </c>
      <c r="I7860" s="0" t="str">
        <f aca="false">INDEX(Orders!$D:$D,MATCH(B7860,Orders!$A:$A,0))</f>
        <v>Delivered</v>
      </c>
      <c r="J7860" s="8" t="n">
        <f aca="false">INDEX(Products!$E:$E,MATCH(C7860,Products!$A:$A,0))</f>
        <v>2876.2</v>
      </c>
      <c r="K7860" s="8" t="n">
        <f aca="false">D7860*J7860</f>
        <v>2876.2</v>
      </c>
    </row>
    <row r="7861" customFormat="false" ht="15" hidden="false" customHeight="false" outlineLevel="0" collapsed="false">
      <c r="A7861" s="0" t="s">
        <v>15629</v>
      </c>
      <c r="B7861" s="0" t="s">
        <v>6740</v>
      </c>
      <c r="C7861" s="0" t="s">
        <v>7785</v>
      </c>
      <c r="D7861" s="0" t="n">
        <v>1</v>
      </c>
      <c r="E7861" s="8" t="n">
        <v>709</v>
      </c>
      <c r="F7861" s="0" t="n">
        <v>20</v>
      </c>
      <c r="G7861" s="8" t="n">
        <v>567.2</v>
      </c>
      <c r="H7861" s="0" t="str">
        <f aca="false">INDEX(Products!$C:$C,MATCH(C7861,Products!$A:$A,0))</f>
        <v>Grocery</v>
      </c>
      <c r="I7861" s="0" t="str">
        <f aca="false">INDEX(Orders!$D:$D,MATCH(B7861,Orders!$A:$A,0))</f>
        <v>Delivered</v>
      </c>
      <c r="J7861" s="8" t="n">
        <f aca="false">INDEX(Products!$E:$E,MATCH(C7861,Products!$A:$A,0))</f>
        <v>488.31</v>
      </c>
      <c r="K7861" s="8" t="n">
        <f aca="false">D7861*J7861</f>
        <v>488.31</v>
      </c>
    </row>
    <row r="7862" customFormat="false" ht="15" hidden="false" customHeight="false" outlineLevel="0" collapsed="false">
      <c r="A7862" s="0" t="s">
        <v>15630</v>
      </c>
      <c r="B7862" s="0" t="s">
        <v>6741</v>
      </c>
      <c r="C7862" s="0" t="s">
        <v>8127</v>
      </c>
      <c r="D7862" s="0" t="n">
        <v>1</v>
      </c>
      <c r="E7862" s="8" t="n">
        <v>1239</v>
      </c>
      <c r="F7862" s="0" t="n">
        <v>5</v>
      </c>
      <c r="G7862" s="8" t="n">
        <v>1177.05</v>
      </c>
      <c r="H7862" s="0" t="str">
        <f aca="false">INDEX(Products!$C:$C,MATCH(C7862,Products!$A:$A,0))</f>
        <v>Sports &amp; Fitness</v>
      </c>
      <c r="I7862" s="0" t="str">
        <f aca="false">INDEX(Orders!$D:$D,MATCH(B7862,Orders!$A:$A,0))</f>
        <v>Delivered</v>
      </c>
      <c r="J7862" s="8" t="n">
        <f aca="false">INDEX(Products!$E:$E,MATCH(C7862,Products!$A:$A,0))</f>
        <v>686.19</v>
      </c>
      <c r="K7862" s="8" t="n">
        <f aca="false">D7862*J7862</f>
        <v>686.19</v>
      </c>
    </row>
    <row r="7863" customFormat="false" ht="15" hidden="false" customHeight="false" outlineLevel="0" collapsed="false">
      <c r="A7863" s="0" t="s">
        <v>15631</v>
      </c>
      <c r="B7863" s="0" t="s">
        <v>6741</v>
      </c>
      <c r="C7863" s="0" t="s">
        <v>7622</v>
      </c>
      <c r="D7863" s="0" t="n">
        <v>1</v>
      </c>
      <c r="E7863" s="8" t="n">
        <v>1549</v>
      </c>
      <c r="F7863" s="0" t="n">
        <v>0</v>
      </c>
      <c r="G7863" s="8" t="n">
        <v>1549</v>
      </c>
      <c r="H7863" s="0" t="str">
        <f aca="false">INDEX(Products!$C:$C,MATCH(C7863,Products!$A:$A,0))</f>
        <v>Beauty &amp; Personal Care</v>
      </c>
      <c r="I7863" s="0" t="str">
        <f aca="false">INDEX(Orders!$D:$D,MATCH(B7863,Orders!$A:$A,0))</f>
        <v>Delivered</v>
      </c>
      <c r="J7863" s="8" t="n">
        <f aca="false">INDEX(Products!$E:$E,MATCH(C7863,Products!$A:$A,0))</f>
        <v>915.36</v>
      </c>
      <c r="K7863" s="8" t="n">
        <f aca="false">D7863*J7863</f>
        <v>915.36</v>
      </c>
    </row>
    <row r="7864" customFormat="false" ht="15" hidden="false" customHeight="false" outlineLevel="0" collapsed="false">
      <c r="A7864" s="0" t="s">
        <v>15632</v>
      </c>
      <c r="B7864" s="0" t="s">
        <v>6743</v>
      </c>
      <c r="C7864" s="0" t="s">
        <v>7605</v>
      </c>
      <c r="D7864" s="0" t="n">
        <v>2</v>
      </c>
      <c r="E7864" s="8" t="n">
        <v>7919</v>
      </c>
      <c r="F7864" s="0" t="n">
        <v>20</v>
      </c>
      <c r="G7864" s="8" t="n">
        <v>12670.4</v>
      </c>
      <c r="H7864" s="0" t="str">
        <f aca="false">INDEX(Products!$C:$C,MATCH(C7864,Products!$A:$A,0))</f>
        <v>Home &amp; Kitchen</v>
      </c>
      <c r="I7864" s="0" t="str">
        <f aca="false">INDEX(Orders!$D:$D,MATCH(B7864,Orders!$A:$A,0))</f>
        <v>Delivered</v>
      </c>
      <c r="J7864" s="8" t="n">
        <f aca="false">INDEX(Products!$E:$E,MATCH(C7864,Products!$A:$A,0))</f>
        <v>4611.02</v>
      </c>
      <c r="K7864" s="8" t="n">
        <f aca="false">D7864*J7864</f>
        <v>9222.04</v>
      </c>
    </row>
    <row r="7865" customFormat="false" ht="15" hidden="false" customHeight="false" outlineLevel="0" collapsed="false">
      <c r="A7865" s="0" t="s">
        <v>15633</v>
      </c>
      <c r="B7865" s="0" t="s">
        <v>6743</v>
      </c>
      <c r="C7865" s="0" t="s">
        <v>7805</v>
      </c>
      <c r="D7865" s="0" t="n">
        <v>1</v>
      </c>
      <c r="E7865" s="8" t="n">
        <v>18269</v>
      </c>
      <c r="F7865" s="0" t="n">
        <v>15</v>
      </c>
      <c r="G7865" s="8" t="n">
        <v>15528.65</v>
      </c>
      <c r="H7865" s="0" t="str">
        <f aca="false">INDEX(Products!$C:$C,MATCH(C7865,Products!$A:$A,0))</f>
        <v>Mobiles &amp; Accessories</v>
      </c>
      <c r="I7865" s="0" t="str">
        <f aca="false">INDEX(Orders!$D:$D,MATCH(B7865,Orders!$A:$A,0))</f>
        <v>Delivered</v>
      </c>
      <c r="J7865" s="8" t="n">
        <f aca="false">INDEX(Products!$E:$E,MATCH(C7865,Products!$A:$A,0))</f>
        <v>12301.55</v>
      </c>
      <c r="K7865" s="8" t="n">
        <f aca="false">D7865*J7865</f>
        <v>12301.55</v>
      </c>
    </row>
    <row r="7866" customFormat="false" ht="15" hidden="false" customHeight="false" outlineLevel="0" collapsed="false">
      <c r="A7866" s="0" t="s">
        <v>15634</v>
      </c>
      <c r="B7866" s="0" t="s">
        <v>6743</v>
      </c>
      <c r="C7866" s="0" t="s">
        <v>7644</v>
      </c>
      <c r="D7866" s="0" t="n">
        <v>1</v>
      </c>
      <c r="E7866" s="8" t="n">
        <v>14779</v>
      </c>
      <c r="F7866" s="0" t="n">
        <v>15</v>
      </c>
      <c r="G7866" s="8" t="n">
        <v>12562.15</v>
      </c>
      <c r="H7866" s="0" t="str">
        <f aca="false">INDEX(Products!$C:$C,MATCH(C7866,Products!$A:$A,0))</f>
        <v>Mobiles &amp; Accessories</v>
      </c>
      <c r="I7866" s="0" t="str">
        <f aca="false">INDEX(Orders!$D:$D,MATCH(B7866,Orders!$A:$A,0))</f>
        <v>Delivered</v>
      </c>
      <c r="J7866" s="8" t="n">
        <f aca="false">INDEX(Products!$E:$E,MATCH(C7866,Products!$A:$A,0))</f>
        <v>10119.61</v>
      </c>
      <c r="K7866" s="8" t="n">
        <f aca="false">D7866*J7866</f>
        <v>10119.61</v>
      </c>
    </row>
    <row r="7867" customFormat="false" ht="15" hidden="false" customHeight="false" outlineLevel="0" collapsed="false">
      <c r="A7867" s="0" t="s">
        <v>15635</v>
      </c>
      <c r="B7867" s="0" t="s">
        <v>6743</v>
      </c>
      <c r="C7867" s="0" t="s">
        <v>8215</v>
      </c>
      <c r="D7867" s="0" t="n">
        <v>1</v>
      </c>
      <c r="E7867" s="8" t="n">
        <v>9779</v>
      </c>
      <c r="F7867" s="0" t="n">
        <v>20</v>
      </c>
      <c r="G7867" s="8" t="n">
        <v>7823.2</v>
      </c>
      <c r="H7867" s="0" t="str">
        <f aca="false">INDEX(Products!$C:$C,MATCH(C7867,Products!$A:$A,0))</f>
        <v>Sports &amp; Fitness</v>
      </c>
      <c r="I7867" s="0" t="str">
        <f aca="false">INDEX(Orders!$D:$D,MATCH(B7867,Orders!$A:$A,0))</f>
        <v>Delivered</v>
      </c>
      <c r="J7867" s="8" t="n">
        <f aca="false">INDEX(Products!$E:$E,MATCH(C7867,Products!$A:$A,0))</f>
        <v>6391.57</v>
      </c>
      <c r="K7867" s="8" t="n">
        <f aca="false">D7867*J7867</f>
        <v>6391.57</v>
      </c>
    </row>
    <row r="7868" customFormat="false" ht="15" hidden="false" customHeight="false" outlineLevel="0" collapsed="false">
      <c r="A7868" s="0" t="s">
        <v>15636</v>
      </c>
      <c r="B7868" s="0" t="s">
        <v>6745</v>
      </c>
      <c r="C7868" s="0" t="s">
        <v>7884</v>
      </c>
      <c r="D7868" s="0" t="n">
        <v>1</v>
      </c>
      <c r="E7868" s="8" t="n">
        <v>560</v>
      </c>
      <c r="F7868" s="0" t="n">
        <v>5</v>
      </c>
      <c r="G7868" s="8" t="n">
        <v>532</v>
      </c>
      <c r="H7868" s="0" t="str">
        <f aca="false">INDEX(Products!$C:$C,MATCH(C7868,Products!$A:$A,0))</f>
        <v>Fashion</v>
      </c>
      <c r="I7868" s="0" t="str">
        <f aca="false">INDEX(Orders!$D:$D,MATCH(B7868,Orders!$A:$A,0))</f>
        <v>Delivered</v>
      </c>
      <c r="J7868" s="8" t="n">
        <f aca="false">INDEX(Products!$E:$E,MATCH(C7868,Products!$A:$A,0))</f>
        <v>349.88</v>
      </c>
      <c r="K7868" s="8" t="n">
        <f aca="false">D7868*J7868</f>
        <v>349.88</v>
      </c>
    </row>
    <row r="7869" customFormat="false" ht="15" hidden="false" customHeight="false" outlineLevel="0" collapsed="false">
      <c r="A7869" s="0" t="s">
        <v>15637</v>
      </c>
      <c r="B7869" s="0" t="s">
        <v>6746</v>
      </c>
      <c r="C7869" s="0" t="s">
        <v>7785</v>
      </c>
      <c r="D7869" s="0" t="n">
        <v>2</v>
      </c>
      <c r="E7869" s="8" t="n">
        <v>709</v>
      </c>
      <c r="F7869" s="0" t="n">
        <v>0</v>
      </c>
      <c r="G7869" s="8" t="n">
        <v>1418</v>
      </c>
      <c r="H7869" s="0" t="str">
        <f aca="false">INDEX(Products!$C:$C,MATCH(C7869,Products!$A:$A,0))</f>
        <v>Grocery</v>
      </c>
      <c r="I7869" s="0" t="str">
        <f aca="false">INDEX(Orders!$D:$D,MATCH(B7869,Orders!$A:$A,0))</f>
        <v>Delivered</v>
      </c>
      <c r="J7869" s="8" t="n">
        <f aca="false">INDEX(Products!$E:$E,MATCH(C7869,Products!$A:$A,0))</f>
        <v>488.31</v>
      </c>
      <c r="K7869" s="8" t="n">
        <f aca="false">D7869*J7869</f>
        <v>976.62</v>
      </c>
    </row>
    <row r="7870" customFormat="false" ht="15" hidden="false" customHeight="false" outlineLevel="0" collapsed="false">
      <c r="A7870" s="0" t="s">
        <v>15638</v>
      </c>
      <c r="B7870" s="0" t="s">
        <v>6746</v>
      </c>
      <c r="C7870" s="0" t="s">
        <v>7701</v>
      </c>
      <c r="D7870" s="0" t="n">
        <v>1</v>
      </c>
      <c r="E7870" s="8" t="n">
        <v>36479</v>
      </c>
      <c r="F7870" s="0" t="n">
        <v>15</v>
      </c>
      <c r="G7870" s="8" t="n">
        <v>31007.15</v>
      </c>
      <c r="H7870" s="0" t="str">
        <f aca="false">INDEX(Products!$C:$C,MATCH(C7870,Products!$A:$A,0))</f>
        <v>Electronics</v>
      </c>
      <c r="I7870" s="0" t="str">
        <f aca="false">INDEX(Orders!$D:$D,MATCH(B7870,Orders!$A:$A,0))</f>
        <v>Delivered</v>
      </c>
      <c r="J7870" s="8" t="n">
        <f aca="false">INDEX(Products!$E:$E,MATCH(C7870,Products!$A:$A,0))</f>
        <v>23417.07</v>
      </c>
      <c r="K7870" s="8" t="n">
        <f aca="false">D7870*J7870</f>
        <v>23417.07</v>
      </c>
    </row>
    <row r="7871" customFormat="false" ht="15" hidden="false" customHeight="false" outlineLevel="0" collapsed="false">
      <c r="A7871" s="0" t="s">
        <v>15639</v>
      </c>
      <c r="B7871" s="0" t="s">
        <v>6747</v>
      </c>
      <c r="C7871" s="0" t="s">
        <v>7829</v>
      </c>
      <c r="D7871" s="0" t="n">
        <v>1</v>
      </c>
      <c r="E7871" s="8" t="n">
        <v>3150</v>
      </c>
      <c r="F7871" s="0" t="n">
        <v>0</v>
      </c>
      <c r="G7871" s="8" t="n">
        <v>3150</v>
      </c>
      <c r="H7871" s="0" t="str">
        <f aca="false">INDEX(Products!$C:$C,MATCH(C7871,Products!$A:$A,0))</f>
        <v>Home &amp; Kitchen</v>
      </c>
      <c r="I7871" s="0" t="str">
        <f aca="false">INDEX(Orders!$D:$D,MATCH(B7871,Orders!$A:$A,0))</f>
        <v>Delivered</v>
      </c>
      <c r="J7871" s="8" t="n">
        <f aca="false">INDEX(Products!$E:$E,MATCH(C7871,Products!$A:$A,0))</f>
        <v>2285.31</v>
      </c>
      <c r="K7871" s="8" t="n">
        <f aca="false">D7871*J7871</f>
        <v>2285.31</v>
      </c>
    </row>
    <row r="7872" customFormat="false" ht="15" hidden="false" customHeight="false" outlineLevel="0" collapsed="false">
      <c r="A7872" s="0" t="s">
        <v>15640</v>
      </c>
      <c r="B7872" s="0" t="s">
        <v>6748</v>
      </c>
      <c r="C7872" s="0" t="s">
        <v>8221</v>
      </c>
      <c r="D7872" s="0" t="n">
        <v>1</v>
      </c>
      <c r="E7872" s="8" t="n">
        <v>31819</v>
      </c>
      <c r="F7872" s="0" t="n">
        <v>20</v>
      </c>
      <c r="G7872" s="8" t="n">
        <v>25455.2</v>
      </c>
      <c r="H7872" s="0" t="str">
        <f aca="false">INDEX(Products!$C:$C,MATCH(C7872,Products!$A:$A,0))</f>
        <v>Furniture</v>
      </c>
      <c r="I7872" s="0" t="str">
        <f aca="false">INDEX(Orders!$D:$D,MATCH(B7872,Orders!$A:$A,0))</f>
        <v>Delivered</v>
      </c>
      <c r="J7872" s="8" t="n">
        <f aca="false">INDEX(Products!$E:$E,MATCH(C7872,Products!$A:$A,0))</f>
        <v>17577.81</v>
      </c>
      <c r="K7872" s="8" t="n">
        <f aca="false">D7872*J7872</f>
        <v>17577.81</v>
      </c>
    </row>
    <row r="7873" customFormat="false" ht="15" hidden="false" customHeight="false" outlineLevel="0" collapsed="false">
      <c r="A7873" s="0" t="s">
        <v>15641</v>
      </c>
      <c r="B7873" s="0" t="s">
        <v>6749</v>
      </c>
      <c r="C7873" s="0" t="s">
        <v>7920</v>
      </c>
      <c r="D7873" s="0" t="n">
        <v>1</v>
      </c>
      <c r="E7873" s="8" t="n">
        <v>1279</v>
      </c>
      <c r="F7873" s="0" t="n">
        <v>15</v>
      </c>
      <c r="G7873" s="8" t="n">
        <v>1087.15</v>
      </c>
      <c r="H7873" s="0" t="str">
        <f aca="false">INDEX(Products!$C:$C,MATCH(C7873,Products!$A:$A,0))</f>
        <v>Books</v>
      </c>
      <c r="I7873" s="0" t="str">
        <f aca="false">INDEX(Orders!$D:$D,MATCH(B7873,Orders!$A:$A,0))</f>
        <v>Delivered</v>
      </c>
      <c r="J7873" s="8" t="n">
        <f aca="false">INDEX(Products!$E:$E,MATCH(C7873,Products!$A:$A,0))</f>
        <v>917.25</v>
      </c>
      <c r="K7873" s="8" t="n">
        <f aca="false">D7873*J7873</f>
        <v>917.25</v>
      </c>
    </row>
    <row r="7874" customFormat="false" ht="15" hidden="false" customHeight="false" outlineLevel="0" collapsed="false">
      <c r="A7874" s="0" t="s">
        <v>15642</v>
      </c>
      <c r="B7874" s="0" t="s">
        <v>6749</v>
      </c>
      <c r="C7874" s="0" t="s">
        <v>7873</v>
      </c>
      <c r="D7874" s="0" t="n">
        <v>1</v>
      </c>
      <c r="E7874" s="8" t="n">
        <v>14909</v>
      </c>
      <c r="F7874" s="0" t="n">
        <v>0</v>
      </c>
      <c r="G7874" s="8" t="n">
        <v>14909</v>
      </c>
      <c r="H7874" s="0" t="str">
        <f aca="false">INDEX(Products!$C:$C,MATCH(C7874,Products!$A:$A,0))</f>
        <v>Home &amp; Kitchen</v>
      </c>
      <c r="I7874" s="0" t="str">
        <f aca="false">INDEX(Orders!$D:$D,MATCH(B7874,Orders!$A:$A,0))</f>
        <v>Delivered</v>
      </c>
      <c r="J7874" s="8" t="n">
        <f aca="false">INDEX(Products!$E:$E,MATCH(C7874,Products!$A:$A,0))</f>
        <v>8333.87</v>
      </c>
      <c r="K7874" s="8" t="n">
        <f aca="false">D7874*J7874</f>
        <v>8333.87</v>
      </c>
    </row>
    <row r="7875" customFormat="false" ht="15" hidden="false" customHeight="false" outlineLevel="0" collapsed="false">
      <c r="A7875" s="0" t="s">
        <v>15643</v>
      </c>
      <c r="B7875" s="0" t="s">
        <v>6749</v>
      </c>
      <c r="C7875" s="0" t="s">
        <v>7595</v>
      </c>
      <c r="D7875" s="0" t="n">
        <v>1</v>
      </c>
      <c r="E7875" s="8" t="n">
        <v>8040</v>
      </c>
      <c r="F7875" s="0" t="n">
        <v>15</v>
      </c>
      <c r="G7875" s="8" t="n">
        <v>6834</v>
      </c>
      <c r="H7875" s="0" t="str">
        <f aca="false">INDEX(Products!$C:$C,MATCH(C7875,Products!$A:$A,0))</f>
        <v>Home &amp; Kitchen</v>
      </c>
      <c r="I7875" s="0" t="str">
        <f aca="false">INDEX(Orders!$D:$D,MATCH(B7875,Orders!$A:$A,0))</f>
        <v>Delivered</v>
      </c>
      <c r="J7875" s="8" t="n">
        <f aca="false">INDEX(Products!$E:$E,MATCH(C7875,Products!$A:$A,0))</f>
        <v>4810.96</v>
      </c>
      <c r="K7875" s="8" t="n">
        <f aca="false">D7875*J7875</f>
        <v>4810.96</v>
      </c>
    </row>
    <row r="7876" customFormat="false" ht="15" hidden="false" customHeight="false" outlineLevel="0" collapsed="false">
      <c r="A7876" s="0" t="s">
        <v>15644</v>
      </c>
      <c r="B7876" s="0" t="s">
        <v>6749</v>
      </c>
      <c r="C7876" s="0" t="s">
        <v>7682</v>
      </c>
      <c r="D7876" s="0" t="n">
        <v>1</v>
      </c>
      <c r="E7876" s="8" t="n">
        <v>2049</v>
      </c>
      <c r="F7876" s="0" t="n">
        <v>10</v>
      </c>
      <c r="G7876" s="8" t="n">
        <v>1844.1</v>
      </c>
      <c r="H7876" s="0" t="str">
        <f aca="false">INDEX(Products!$C:$C,MATCH(C7876,Products!$A:$A,0))</f>
        <v>Fashion</v>
      </c>
      <c r="I7876" s="0" t="str">
        <f aca="false">INDEX(Orders!$D:$D,MATCH(B7876,Orders!$A:$A,0))</f>
        <v>Delivered</v>
      </c>
      <c r="J7876" s="8" t="n">
        <f aca="false">INDEX(Products!$E:$E,MATCH(C7876,Products!$A:$A,0))</f>
        <v>1504.28</v>
      </c>
      <c r="K7876" s="8" t="n">
        <f aca="false">D7876*J7876</f>
        <v>1504.28</v>
      </c>
    </row>
    <row r="7877" customFormat="false" ht="15" hidden="false" customHeight="false" outlineLevel="0" collapsed="false">
      <c r="A7877" s="0" t="s">
        <v>15645</v>
      </c>
      <c r="B7877" s="0" t="s">
        <v>6751</v>
      </c>
      <c r="C7877" s="0" t="s">
        <v>7611</v>
      </c>
      <c r="D7877" s="0" t="n">
        <v>1</v>
      </c>
      <c r="E7877" s="8" t="n">
        <v>2209</v>
      </c>
      <c r="F7877" s="0" t="n">
        <v>20</v>
      </c>
      <c r="G7877" s="8" t="n">
        <v>1767.2</v>
      </c>
      <c r="H7877" s="0" t="str">
        <f aca="false">INDEX(Products!$C:$C,MATCH(C7877,Products!$A:$A,0))</f>
        <v>Beauty &amp; Personal Care</v>
      </c>
      <c r="I7877" s="0" t="str">
        <f aca="false">INDEX(Orders!$D:$D,MATCH(B7877,Orders!$A:$A,0))</f>
        <v>Delivered</v>
      </c>
      <c r="J7877" s="8" t="n">
        <f aca="false">INDEX(Products!$E:$E,MATCH(C7877,Products!$A:$A,0))</f>
        <v>1306.07</v>
      </c>
      <c r="K7877" s="8" t="n">
        <f aca="false">D7877*J7877</f>
        <v>1306.07</v>
      </c>
    </row>
    <row r="7878" customFormat="false" ht="15" hidden="false" customHeight="false" outlineLevel="0" collapsed="false">
      <c r="A7878" s="0" t="s">
        <v>15646</v>
      </c>
      <c r="B7878" s="0" t="s">
        <v>6751</v>
      </c>
      <c r="C7878" s="0" t="s">
        <v>7648</v>
      </c>
      <c r="D7878" s="0" t="n">
        <v>1</v>
      </c>
      <c r="E7878" s="8" t="n">
        <v>2869</v>
      </c>
      <c r="F7878" s="0" t="n">
        <v>0</v>
      </c>
      <c r="G7878" s="8" t="n">
        <v>2869</v>
      </c>
      <c r="H7878" s="0" t="str">
        <f aca="false">INDEX(Products!$C:$C,MATCH(C7878,Products!$A:$A,0))</f>
        <v>Sports &amp; Fitness</v>
      </c>
      <c r="I7878" s="0" t="str">
        <f aca="false">INDEX(Orders!$D:$D,MATCH(B7878,Orders!$A:$A,0))</f>
        <v>Delivered</v>
      </c>
      <c r="J7878" s="8" t="n">
        <f aca="false">INDEX(Products!$E:$E,MATCH(C7878,Products!$A:$A,0))</f>
        <v>1957.62</v>
      </c>
      <c r="K7878" s="8" t="n">
        <f aca="false">D7878*J7878</f>
        <v>1957.62</v>
      </c>
    </row>
    <row r="7879" customFormat="false" ht="15" hidden="false" customHeight="false" outlineLevel="0" collapsed="false">
      <c r="A7879" s="0" t="s">
        <v>15647</v>
      </c>
      <c r="B7879" s="0" t="s">
        <v>6752</v>
      </c>
      <c r="C7879" s="0" t="s">
        <v>8083</v>
      </c>
      <c r="D7879" s="0" t="n">
        <v>1</v>
      </c>
      <c r="E7879" s="8" t="n">
        <v>1749</v>
      </c>
      <c r="F7879" s="0" t="n">
        <v>20</v>
      </c>
      <c r="G7879" s="8" t="n">
        <v>1399.2</v>
      </c>
      <c r="H7879" s="0" t="str">
        <f aca="false">INDEX(Products!$C:$C,MATCH(C7879,Products!$A:$A,0))</f>
        <v>Fashion</v>
      </c>
      <c r="I7879" s="0" t="str">
        <f aca="false">INDEX(Orders!$D:$D,MATCH(B7879,Orders!$A:$A,0))</f>
        <v>Delivered</v>
      </c>
      <c r="J7879" s="8" t="n">
        <f aca="false">INDEX(Products!$E:$E,MATCH(C7879,Products!$A:$A,0))</f>
        <v>1085.41</v>
      </c>
      <c r="K7879" s="8" t="n">
        <f aca="false">D7879*J7879</f>
        <v>1085.41</v>
      </c>
    </row>
    <row r="7880" customFormat="false" ht="15" hidden="false" customHeight="false" outlineLevel="0" collapsed="false">
      <c r="A7880" s="0" t="s">
        <v>15648</v>
      </c>
      <c r="B7880" s="0" t="s">
        <v>6752</v>
      </c>
      <c r="C7880" s="0" t="s">
        <v>7723</v>
      </c>
      <c r="D7880" s="0" t="n">
        <v>1</v>
      </c>
      <c r="E7880" s="8" t="n">
        <v>26310</v>
      </c>
      <c r="F7880" s="0" t="n">
        <v>15</v>
      </c>
      <c r="G7880" s="8" t="n">
        <v>22363.5</v>
      </c>
      <c r="H7880" s="0" t="str">
        <f aca="false">INDEX(Products!$C:$C,MATCH(C7880,Products!$A:$A,0))</f>
        <v>Electronics</v>
      </c>
      <c r="I7880" s="0" t="str">
        <f aca="false">INDEX(Orders!$D:$D,MATCH(B7880,Orders!$A:$A,0))</f>
        <v>Delivered</v>
      </c>
      <c r="J7880" s="8" t="n">
        <f aca="false">INDEX(Products!$E:$E,MATCH(C7880,Products!$A:$A,0))</f>
        <v>16349.67</v>
      </c>
      <c r="K7880" s="8" t="n">
        <f aca="false">D7880*J7880</f>
        <v>16349.67</v>
      </c>
    </row>
    <row r="7881" customFormat="false" ht="15" hidden="false" customHeight="false" outlineLevel="0" collapsed="false">
      <c r="A7881" s="0" t="s">
        <v>15649</v>
      </c>
      <c r="B7881" s="0" t="s">
        <v>6752</v>
      </c>
      <c r="C7881" s="0" t="s">
        <v>7670</v>
      </c>
      <c r="D7881" s="0" t="n">
        <v>1</v>
      </c>
      <c r="E7881" s="8" t="n">
        <v>9809</v>
      </c>
      <c r="F7881" s="0" t="n">
        <v>10</v>
      </c>
      <c r="G7881" s="8" t="n">
        <v>8828.1</v>
      </c>
      <c r="H7881" s="0" t="str">
        <f aca="false">INDEX(Products!$C:$C,MATCH(C7881,Products!$A:$A,0))</f>
        <v>Home &amp; Kitchen</v>
      </c>
      <c r="I7881" s="0" t="str">
        <f aca="false">INDEX(Orders!$D:$D,MATCH(B7881,Orders!$A:$A,0))</f>
        <v>Delivered</v>
      </c>
      <c r="J7881" s="8" t="n">
        <f aca="false">INDEX(Products!$E:$E,MATCH(C7881,Products!$A:$A,0))</f>
        <v>5919.54</v>
      </c>
      <c r="K7881" s="8" t="n">
        <f aca="false">D7881*J7881</f>
        <v>5919.54</v>
      </c>
    </row>
    <row r="7882" customFormat="false" ht="15" hidden="false" customHeight="false" outlineLevel="0" collapsed="false">
      <c r="A7882" s="0" t="s">
        <v>15650</v>
      </c>
      <c r="B7882" s="0" t="s">
        <v>6753</v>
      </c>
      <c r="C7882" s="0" t="s">
        <v>8419</v>
      </c>
      <c r="D7882" s="0" t="n">
        <v>2</v>
      </c>
      <c r="E7882" s="8" t="n">
        <v>35300</v>
      </c>
      <c r="F7882" s="0" t="n">
        <v>0</v>
      </c>
      <c r="G7882" s="8" t="n">
        <v>70600</v>
      </c>
      <c r="H7882" s="0" t="str">
        <f aca="false">INDEX(Products!$C:$C,MATCH(C7882,Products!$A:$A,0))</f>
        <v>Electronics</v>
      </c>
      <c r="I7882" s="0" t="str">
        <f aca="false">INDEX(Orders!$D:$D,MATCH(B7882,Orders!$A:$A,0))</f>
        <v>Delivered</v>
      </c>
      <c r="J7882" s="8" t="n">
        <f aca="false">INDEX(Products!$E:$E,MATCH(C7882,Products!$A:$A,0))</f>
        <v>23536.44</v>
      </c>
      <c r="K7882" s="8" t="n">
        <f aca="false">D7882*J7882</f>
        <v>47072.88</v>
      </c>
    </row>
    <row r="7883" customFormat="false" ht="15" hidden="false" customHeight="false" outlineLevel="0" collapsed="false">
      <c r="A7883" s="0" t="s">
        <v>15651</v>
      </c>
      <c r="B7883" s="0" t="s">
        <v>6754</v>
      </c>
      <c r="C7883" s="0" t="s">
        <v>7811</v>
      </c>
      <c r="D7883" s="0" t="n">
        <v>2</v>
      </c>
      <c r="E7883" s="8" t="n">
        <v>36999</v>
      </c>
      <c r="F7883" s="0" t="n">
        <v>5</v>
      </c>
      <c r="G7883" s="8" t="n">
        <v>70298.1</v>
      </c>
      <c r="H7883" s="0" t="str">
        <f aca="false">INDEX(Products!$C:$C,MATCH(C7883,Products!$A:$A,0))</f>
        <v>Electronics</v>
      </c>
      <c r="I7883" s="0" t="str">
        <f aca="false">INDEX(Orders!$D:$D,MATCH(B7883,Orders!$A:$A,0))</f>
        <v>Delivered</v>
      </c>
      <c r="J7883" s="8" t="n">
        <f aca="false">INDEX(Products!$E:$E,MATCH(C7883,Products!$A:$A,0))</f>
        <v>21693.36</v>
      </c>
      <c r="K7883" s="8" t="n">
        <f aca="false">D7883*J7883</f>
        <v>43386.72</v>
      </c>
    </row>
    <row r="7884" customFormat="false" ht="15" hidden="false" customHeight="false" outlineLevel="0" collapsed="false">
      <c r="A7884" s="0" t="s">
        <v>15652</v>
      </c>
      <c r="B7884" s="0" t="s">
        <v>6755</v>
      </c>
      <c r="C7884" s="0" t="s">
        <v>7742</v>
      </c>
      <c r="D7884" s="0" t="n">
        <v>1</v>
      </c>
      <c r="E7884" s="8" t="n">
        <v>12729</v>
      </c>
      <c r="F7884" s="0" t="n">
        <v>10</v>
      </c>
      <c r="G7884" s="8" t="n">
        <v>11456.1</v>
      </c>
      <c r="H7884" s="0" t="str">
        <f aca="false">INDEX(Products!$C:$C,MATCH(C7884,Products!$A:$A,0))</f>
        <v>Home &amp; Kitchen</v>
      </c>
      <c r="I7884" s="0" t="str">
        <f aca="false">INDEX(Orders!$D:$D,MATCH(B7884,Orders!$A:$A,0))</f>
        <v>Delivered</v>
      </c>
      <c r="J7884" s="8" t="n">
        <f aca="false">INDEX(Products!$E:$E,MATCH(C7884,Products!$A:$A,0))</f>
        <v>8235.9</v>
      </c>
      <c r="K7884" s="8" t="n">
        <f aca="false">D7884*J7884</f>
        <v>8235.9</v>
      </c>
    </row>
    <row r="7885" customFormat="false" ht="15" hidden="false" customHeight="false" outlineLevel="0" collapsed="false">
      <c r="A7885" s="0" t="s">
        <v>15653</v>
      </c>
      <c r="B7885" s="0" t="s">
        <v>6755</v>
      </c>
      <c r="C7885" s="0" t="s">
        <v>7916</v>
      </c>
      <c r="D7885" s="0" t="n">
        <v>2</v>
      </c>
      <c r="E7885" s="8" t="n">
        <v>2700</v>
      </c>
      <c r="F7885" s="0" t="n">
        <v>20</v>
      </c>
      <c r="G7885" s="8" t="n">
        <v>4320</v>
      </c>
      <c r="H7885" s="0" t="str">
        <f aca="false">INDEX(Products!$C:$C,MATCH(C7885,Products!$A:$A,0))</f>
        <v>Beauty &amp; Personal Care</v>
      </c>
      <c r="I7885" s="0" t="str">
        <f aca="false">INDEX(Orders!$D:$D,MATCH(B7885,Orders!$A:$A,0))</f>
        <v>Delivered</v>
      </c>
      <c r="J7885" s="8" t="n">
        <f aca="false">INDEX(Products!$E:$E,MATCH(C7885,Products!$A:$A,0))</f>
        <v>1844.89</v>
      </c>
      <c r="K7885" s="8" t="n">
        <f aca="false">D7885*J7885</f>
        <v>3689.78</v>
      </c>
    </row>
    <row r="7886" customFormat="false" ht="15" hidden="false" customHeight="false" outlineLevel="0" collapsed="false">
      <c r="A7886" s="0" t="s">
        <v>15654</v>
      </c>
      <c r="B7886" s="0" t="s">
        <v>6755</v>
      </c>
      <c r="C7886" s="0" t="s">
        <v>8253</v>
      </c>
      <c r="D7886" s="0" t="n">
        <v>2</v>
      </c>
      <c r="E7886" s="8" t="n">
        <v>1729</v>
      </c>
      <c r="F7886" s="0" t="n">
        <v>0</v>
      </c>
      <c r="G7886" s="8" t="n">
        <v>3458</v>
      </c>
      <c r="H7886" s="0" t="str">
        <f aca="false">INDEX(Products!$C:$C,MATCH(C7886,Products!$A:$A,0))</f>
        <v>Beauty &amp; Personal Care</v>
      </c>
      <c r="I7886" s="0" t="str">
        <f aca="false">INDEX(Orders!$D:$D,MATCH(B7886,Orders!$A:$A,0))</f>
        <v>Delivered</v>
      </c>
      <c r="J7886" s="8" t="n">
        <f aca="false">INDEX(Products!$E:$E,MATCH(C7886,Products!$A:$A,0))</f>
        <v>1062.01</v>
      </c>
      <c r="K7886" s="8" t="n">
        <f aca="false">D7886*J7886</f>
        <v>2124.02</v>
      </c>
    </row>
    <row r="7887" customFormat="false" ht="15" hidden="false" customHeight="false" outlineLevel="0" collapsed="false">
      <c r="A7887" s="0" t="s">
        <v>15655</v>
      </c>
      <c r="B7887" s="0" t="s">
        <v>6755</v>
      </c>
      <c r="C7887" s="0" t="s">
        <v>7787</v>
      </c>
      <c r="D7887" s="0" t="n">
        <v>3</v>
      </c>
      <c r="E7887" s="8" t="n">
        <v>1279</v>
      </c>
      <c r="F7887" s="0" t="n">
        <v>15</v>
      </c>
      <c r="G7887" s="8" t="n">
        <v>3261.45</v>
      </c>
      <c r="H7887" s="0" t="str">
        <f aca="false">INDEX(Products!$C:$C,MATCH(C7887,Products!$A:$A,0))</f>
        <v>Fashion</v>
      </c>
      <c r="I7887" s="0" t="str">
        <f aca="false">INDEX(Orders!$D:$D,MATCH(B7887,Orders!$A:$A,0))</f>
        <v>Delivered</v>
      </c>
      <c r="J7887" s="8" t="n">
        <f aca="false">INDEX(Products!$E:$E,MATCH(C7887,Products!$A:$A,0))</f>
        <v>810.46</v>
      </c>
      <c r="K7887" s="8" t="n">
        <f aca="false">D7887*J7887</f>
        <v>2431.38</v>
      </c>
    </row>
    <row r="7888" customFormat="false" ht="15" hidden="false" customHeight="false" outlineLevel="0" collapsed="false">
      <c r="A7888" s="0" t="s">
        <v>15656</v>
      </c>
      <c r="B7888" s="0" t="s">
        <v>6757</v>
      </c>
      <c r="C7888" s="0" t="s">
        <v>7648</v>
      </c>
      <c r="D7888" s="0" t="n">
        <v>2</v>
      </c>
      <c r="E7888" s="8" t="n">
        <v>2869</v>
      </c>
      <c r="F7888" s="0" t="n">
        <v>10</v>
      </c>
      <c r="G7888" s="8" t="n">
        <v>5164.2</v>
      </c>
      <c r="H7888" s="0" t="str">
        <f aca="false">INDEX(Products!$C:$C,MATCH(C7888,Products!$A:$A,0))</f>
        <v>Sports &amp; Fitness</v>
      </c>
      <c r="I7888" s="0" t="str">
        <f aca="false">INDEX(Orders!$D:$D,MATCH(B7888,Orders!$A:$A,0))</f>
        <v>Delivered</v>
      </c>
      <c r="J7888" s="8" t="n">
        <f aca="false">INDEX(Products!$E:$E,MATCH(C7888,Products!$A:$A,0))</f>
        <v>1957.62</v>
      </c>
      <c r="K7888" s="8" t="n">
        <f aca="false">D7888*J7888</f>
        <v>3915.24</v>
      </c>
    </row>
    <row r="7889" customFormat="false" ht="15" hidden="false" customHeight="false" outlineLevel="0" collapsed="false">
      <c r="A7889" s="0" t="s">
        <v>15657</v>
      </c>
      <c r="B7889" s="0" t="s">
        <v>6757</v>
      </c>
      <c r="C7889" s="0" t="s">
        <v>7723</v>
      </c>
      <c r="D7889" s="0" t="n">
        <v>1</v>
      </c>
      <c r="E7889" s="8" t="n">
        <v>26310</v>
      </c>
      <c r="F7889" s="0" t="n">
        <v>0</v>
      </c>
      <c r="G7889" s="8" t="n">
        <v>26310</v>
      </c>
      <c r="H7889" s="0" t="str">
        <f aca="false">INDEX(Products!$C:$C,MATCH(C7889,Products!$A:$A,0))</f>
        <v>Electronics</v>
      </c>
      <c r="I7889" s="0" t="str">
        <f aca="false">INDEX(Orders!$D:$D,MATCH(B7889,Orders!$A:$A,0))</f>
        <v>Delivered</v>
      </c>
      <c r="J7889" s="8" t="n">
        <f aca="false">INDEX(Products!$E:$E,MATCH(C7889,Products!$A:$A,0))</f>
        <v>16349.67</v>
      </c>
      <c r="K7889" s="8" t="n">
        <f aca="false">D7889*J7889</f>
        <v>16349.67</v>
      </c>
    </row>
    <row r="7890" customFormat="false" ht="15" hidden="false" customHeight="false" outlineLevel="0" collapsed="false">
      <c r="A7890" s="0" t="s">
        <v>15658</v>
      </c>
      <c r="B7890" s="0" t="s">
        <v>6758</v>
      </c>
      <c r="C7890" s="0" t="s">
        <v>7825</v>
      </c>
      <c r="D7890" s="0" t="n">
        <v>1</v>
      </c>
      <c r="E7890" s="8" t="n">
        <v>1190</v>
      </c>
      <c r="F7890" s="0" t="n">
        <v>5</v>
      </c>
      <c r="G7890" s="8" t="n">
        <v>1130.5</v>
      </c>
      <c r="H7890" s="0" t="str">
        <f aca="false">INDEX(Products!$C:$C,MATCH(C7890,Products!$A:$A,0))</f>
        <v>Fashion</v>
      </c>
      <c r="I7890" s="0" t="str">
        <f aca="false">INDEX(Orders!$D:$D,MATCH(B7890,Orders!$A:$A,0))</f>
        <v>Delivered</v>
      </c>
      <c r="J7890" s="8" t="n">
        <f aca="false">INDEX(Products!$E:$E,MATCH(C7890,Products!$A:$A,0))</f>
        <v>814.55</v>
      </c>
      <c r="K7890" s="8" t="n">
        <f aca="false">D7890*J7890</f>
        <v>814.55</v>
      </c>
    </row>
    <row r="7891" customFormat="false" ht="15" hidden="false" customHeight="false" outlineLevel="0" collapsed="false">
      <c r="A7891" s="0" t="s">
        <v>15659</v>
      </c>
      <c r="B7891" s="0" t="s">
        <v>6759</v>
      </c>
      <c r="C7891" s="0" t="s">
        <v>8057</v>
      </c>
      <c r="D7891" s="0" t="n">
        <v>3</v>
      </c>
      <c r="E7891" s="8" t="n">
        <v>5310</v>
      </c>
      <c r="F7891" s="0" t="n">
        <v>0</v>
      </c>
      <c r="G7891" s="8" t="n">
        <v>15930</v>
      </c>
      <c r="H7891" s="0" t="str">
        <f aca="false">INDEX(Products!$C:$C,MATCH(C7891,Products!$A:$A,0))</f>
        <v>Sports &amp; Fitness</v>
      </c>
      <c r="I7891" s="0" t="str">
        <f aca="false">INDEX(Orders!$D:$D,MATCH(B7891,Orders!$A:$A,0))</f>
        <v>Cancelled</v>
      </c>
      <c r="J7891" s="8" t="n">
        <f aca="false">INDEX(Products!$E:$E,MATCH(C7891,Products!$A:$A,0))</f>
        <v>3979.51</v>
      </c>
      <c r="K7891" s="8" t="n">
        <f aca="false">D7891*J7891</f>
        <v>11938.53</v>
      </c>
    </row>
    <row r="7892" customFormat="false" ht="15" hidden="false" customHeight="false" outlineLevel="0" collapsed="false">
      <c r="A7892" s="0" t="s">
        <v>15660</v>
      </c>
      <c r="B7892" s="0" t="s">
        <v>6760</v>
      </c>
      <c r="C7892" s="0" t="s">
        <v>7920</v>
      </c>
      <c r="D7892" s="0" t="n">
        <v>1</v>
      </c>
      <c r="E7892" s="8" t="n">
        <v>1279</v>
      </c>
      <c r="F7892" s="0" t="n">
        <v>0</v>
      </c>
      <c r="G7892" s="8" t="n">
        <v>1279</v>
      </c>
      <c r="H7892" s="0" t="str">
        <f aca="false">INDEX(Products!$C:$C,MATCH(C7892,Products!$A:$A,0))</f>
        <v>Books</v>
      </c>
      <c r="I7892" s="0" t="str">
        <f aca="false">INDEX(Orders!$D:$D,MATCH(B7892,Orders!$A:$A,0))</f>
        <v>Returned</v>
      </c>
      <c r="J7892" s="8" t="n">
        <f aca="false">INDEX(Products!$E:$E,MATCH(C7892,Products!$A:$A,0))</f>
        <v>917.25</v>
      </c>
      <c r="K7892" s="8" t="n">
        <f aca="false">D7892*J7892</f>
        <v>917.25</v>
      </c>
    </row>
    <row r="7893" customFormat="false" ht="15" hidden="false" customHeight="false" outlineLevel="0" collapsed="false">
      <c r="A7893" s="0" t="s">
        <v>15661</v>
      </c>
      <c r="B7893" s="0" t="s">
        <v>6762</v>
      </c>
      <c r="C7893" s="0" t="s">
        <v>8030</v>
      </c>
      <c r="D7893" s="0" t="n">
        <v>1</v>
      </c>
      <c r="E7893" s="8" t="n">
        <v>14399</v>
      </c>
      <c r="F7893" s="0" t="n">
        <v>15</v>
      </c>
      <c r="G7893" s="8" t="n">
        <v>12239.15</v>
      </c>
      <c r="H7893" s="0" t="str">
        <f aca="false">INDEX(Products!$C:$C,MATCH(C7893,Products!$A:$A,0))</f>
        <v>Home &amp; Kitchen</v>
      </c>
      <c r="I7893" s="0" t="str">
        <f aca="false">INDEX(Orders!$D:$D,MATCH(B7893,Orders!$A:$A,0))</f>
        <v>Delivered</v>
      </c>
      <c r="J7893" s="8" t="n">
        <f aca="false">INDEX(Products!$E:$E,MATCH(C7893,Products!$A:$A,0))</f>
        <v>8860.4</v>
      </c>
      <c r="K7893" s="8" t="n">
        <f aca="false">D7893*J7893</f>
        <v>8860.4</v>
      </c>
    </row>
    <row r="7894" customFormat="false" ht="15" hidden="false" customHeight="false" outlineLevel="0" collapsed="false">
      <c r="A7894" s="0" t="s">
        <v>15662</v>
      </c>
      <c r="B7894" s="0" t="s">
        <v>6763</v>
      </c>
      <c r="C7894" s="0" t="s">
        <v>7876</v>
      </c>
      <c r="D7894" s="0" t="n">
        <v>1</v>
      </c>
      <c r="E7894" s="8" t="n">
        <v>2169</v>
      </c>
      <c r="F7894" s="0" t="n">
        <v>30</v>
      </c>
      <c r="G7894" s="8" t="n">
        <v>1518.3</v>
      </c>
      <c r="H7894" s="0" t="str">
        <f aca="false">INDEX(Products!$C:$C,MATCH(C7894,Products!$A:$A,0))</f>
        <v>Fashion</v>
      </c>
      <c r="I7894" s="0" t="str">
        <f aca="false">INDEX(Orders!$D:$D,MATCH(B7894,Orders!$A:$A,0))</f>
        <v>Delivered</v>
      </c>
      <c r="J7894" s="8" t="n">
        <f aca="false">INDEX(Products!$E:$E,MATCH(C7894,Products!$A:$A,0))</f>
        <v>1541.52</v>
      </c>
      <c r="K7894" s="8" t="n">
        <f aca="false">D7894*J7894</f>
        <v>1541.52</v>
      </c>
    </row>
    <row r="7895" customFormat="false" ht="15" hidden="false" customHeight="false" outlineLevel="0" collapsed="false">
      <c r="A7895" s="0" t="s">
        <v>15663</v>
      </c>
      <c r="B7895" s="0" t="s">
        <v>6764</v>
      </c>
      <c r="C7895" s="0" t="s">
        <v>7663</v>
      </c>
      <c r="D7895" s="0" t="n">
        <v>1</v>
      </c>
      <c r="E7895" s="8" t="n">
        <v>4859</v>
      </c>
      <c r="F7895" s="0" t="n">
        <v>5</v>
      </c>
      <c r="G7895" s="8" t="n">
        <v>4616.05</v>
      </c>
      <c r="H7895" s="0" t="str">
        <f aca="false">INDEX(Products!$C:$C,MATCH(C7895,Products!$A:$A,0))</f>
        <v>Fashion</v>
      </c>
      <c r="I7895" s="0" t="str">
        <f aca="false">INDEX(Orders!$D:$D,MATCH(B7895,Orders!$A:$A,0))</f>
        <v>Delivered</v>
      </c>
      <c r="J7895" s="8" t="n">
        <f aca="false">INDEX(Products!$E:$E,MATCH(C7895,Products!$A:$A,0))</f>
        <v>2737.14</v>
      </c>
      <c r="K7895" s="8" t="n">
        <f aca="false">D7895*J7895</f>
        <v>2737.14</v>
      </c>
    </row>
    <row r="7896" customFormat="false" ht="15" hidden="false" customHeight="false" outlineLevel="0" collapsed="false">
      <c r="A7896" s="0" t="s">
        <v>15664</v>
      </c>
      <c r="B7896" s="0" t="s">
        <v>6764</v>
      </c>
      <c r="C7896" s="0" t="s">
        <v>7757</v>
      </c>
      <c r="D7896" s="0" t="n">
        <v>2</v>
      </c>
      <c r="E7896" s="8" t="n">
        <v>3679</v>
      </c>
      <c r="F7896" s="0" t="n">
        <v>0</v>
      </c>
      <c r="G7896" s="8" t="n">
        <v>7358</v>
      </c>
      <c r="H7896" s="0" t="str">
        <f aca="false">INDEX(Products!$C:$C,MATCH(C7896,Products!$A:$A,0))</f>
        <v>Fashion</v>
      </c>
      <c r="I7896" s="0" t="str">
        <f aca="false">INDEX(Orders!$D:$D,MATCH(B7896,Orders!$A:$A,0))</f>
        <v>Delivered</v>
      </c>
      <c r="J7896" s="8" t="n">
        <f aca="false">INDEX(Products!$E:$E,MATCH(C7896,Products!$A:$A,0))</f>
        <v>2029.6</v>
      </c>
      <c r="K7896" s="8" t="n">
        <f aca="false">D7896*J7896</f>
        <v>4059.2</v>
      </c>
    </row>
    <row r="7897" customFormat="false" ht="15" hidden="false" customHeight="false" outlineLevel="0" collapsed="false">
      <c r="A7897" s="0" t="s">
        <v>15665</v>
      </c>
      <c r="B7897" s="0" t="s">
        <v>6766</v>
      </c>
      <c r="C7897" s="0" t="s">
        <v>7678</v>
      </c>
      <c r="D7897" s="0" t="n">
        <v>1</v>
      </c>
      <c r="E7897" s="8" t="n">
        <v>9859</v>
      </c>
      <c r="F7897" s="0" t="n">
        <v>0</v>
      </c>
      <c r="G7897" s="8" t="n">
        <v>9859</v>
      </c>
      <c r="H7897" s="0" t="str">
        <f aca="false">INDEX(Products!$C:$C,MATCH(C7897,Products!$A:$A,0))</f>
        <v>Electronics</v>
      </c>
      <c r="I7897" s="0" t="str">
        <f aca="false">INDEX(Orders!$D:$D,MATCH(B7897,Orders!$A:$A,0))</f>
        <v>Delivered</v>
      </c>
      <c r="J7897" s="8" t="n">
        <f aca="false">INDEX(Products!$E:$E,MATCH(C7897,Products!$A:$A,0))</f>
        <v>6581.05</v>
      </c>
      <c r="K7897" s="8" t="n">
        <f aca="false">D7897*J7897</f>
        <v>6581.05</v>
      </c>
    </row>
    <row r="7898" customFormat="false" ht="15" hidden="false" customHeight="false" outlineLevel="0" collapsed="false">
      <c r="A7898" s="0" t="s">
        <v>15666</v>
      </c>
      <c r="B7898" s="0" t="s">
        <v>6766</v>
      </c>
      <c r="C7898" s="0" t="s">
        <v>7622</v>
      </c>
      <c r="D7898" s="0" t="n">
        <v>1</v>
      </c>
      <c r="E7898" s="8" t="n">
        <v>1549</v>
      </c>
      <c r="F7898" s="0" t="n">
        <v>10</v>
      </c>
      <c r="G7898" s="8" t="n">
        <v>1394.1</v>
      </c>
      <c r="H7898" s="0" t="str">
        <f aca="false">INDEX(Products!$C:$C,MATCH(C7898,Products!$A:$A,0))</f>
        <v>Beauty &amp; Personal Care</v>
      </c>
      <c r="I7898" s="0" t="str">
        <f aca="false">INDEX(Orders!$D:$D,MATCH(B7898,Orders!$A:$A,0))</f>
        <v>Delivered</v>
      </c>
      <c r="J7898" s="8" t="n">
        <f aca="false">INDEX(Products!$E:$E,MATCH(C7898,Products!$A:$A,0))</f>
        <v>915.36</v>
      </c>
      <c r="K7898" s="8" t="n">
        <f aca="false">D7898*J7898</f>
        <v>915.36</v>
      </c>
    </row>
    <row r="7899" customFormat="false" ht="15" hidden="false" customHeight="false" outlineLevel="0" collapsed="false">
      <c r="A7899" s="0" t="s">
        <v>15667</v>
      </c>
      <c r="B7899" s="0" t="s">
        <v>6768</v>
      </c>
      <c r="C7899" s="0" t="s">
        <v>7990</v>
      </c>
      <c r="D7899" s="0" t="n">
        <v>1</v>
      </c>
      <c r="E7899" s="8" t="n">
        <v>25780</v>
      </c>
      <c r="F7899" s="0" t="n">
        <v>20</v>
      </c>
      <c r="G7899" s="8" t="n">
        <v>20624</v>
      </c>
      <c r="H7899" s="0" t="str">
        <f aca="false">INDEX(Products!$C:$C,MATCH(C7899,Products!$A:$A,0))</f>
        <v>Electronics</v>
      </c>
      <c r="I7899" s="0" t="str">
        <f aca="false">INDEX(Orders!$D:$D,MATCH(B7899,Orders!$A:$A,0))</f>
        <v>Delivered</v>
      </c>
      <c r="J7899" s="8" t="n">
        <f aca="false">INDEX(Products!$E:$E,MATCH(C7899,Products!$A:$A,0))</f>
        <v>18157.51</v>
      </c>
      <c r="K7899" s="8" t="n">
        <f aca="false">D7899*J7899</f>
        <v>18157.51</v>
      </c>
    </row>
    <row r="7900" customFormat="false" ht="15" hidden="false" customHeight="false" outlineLevel="0" collapsed="false">
      <c r="A7900" s="0" t="s">
        <v>15668</v>
      </c>
      <c r="B7900" s="0" t="s">
        <v>6769</v>
      </c>
      <c r="C7900" s="0" t="s">
        <v>7640</v>
      </c>
      <c r="D7900" s="0" t="n">
        <v>1</v>
      </c>
      <c r="E7900" s="8" t="n">
        <v>1880</v>
      </c>
      <c r="F7900" s="0" t="n">
        <v>0</v>
      </c>
      <c r="G7900" s="8" t="n">
        <v>1880</v>
      </c>
      <c r="H7900" s="0" t="str">
        <f aca="false">INDEX(Products!$C:$C,MATCH(C7900,Products!$A:$A,0))</f>
        <v>Fashion</v>
      </c>
      <c r="I7900" s="0" t="str">
        <f aca="false">INDEX(Orders!$D:$D,MATCH(B7900,Orders!$A:$A,0))</f>
        <v>Delivered</v>
      </c>
      <c r="J7900" s="8" t="n">
        <f aca="false">INDEX(Products!$E:$E,MATCH(C7900,Products!$A:$A,0))</f>
        <v>1401.93</v>
      </c>
      <c r="K7900" s="8" t="n">
        <f aca="false">D7900*J7900</f>
        <v>1401.93</v>
      </c>
    </row>
    <row r="7901" customFormat="false" ht="15" hidden="false" customHeight="false" outlineLevel="0" collapsed="false">
      <c r="A7901" s="0" t="s">
        <v>15669</v>
      </c>
      <c r="B7901" s="0" t="s">
        <v>6770</v>
      </c>
      <c r="C7901" s="0" t="s">
        <v>7933</v>
      </c>
      <c r="D7901" s="0" t="n">
        <v>1</v>
      </c>
      <c r="E7901" s="8" t="n">
        <v>1379</v>
      </c>
      <c r="F7901" s="0" t="n">
        <v>0</v>
      </c>
      <c r="G7901" s="8" t="n">
        <v>1379</v>
      </c>
      <c r="H7901" s="0" t="str">
        <f aca="false">INDEX(Products!$C:$C,MATCH(C7901,Products!$A:$A,0))</f>
        <v>Grocery</v>
      </c>
      <c r="I7901" s="0" t="str">
        <f aca="false">INDEX(Orders!$D:$D,MATCH(B7901,Orders!$A:$A,0))</f>
        <v>Delivered</v>
      </c>
      <c r="J7901" s="8" t="n">
        <f aca="false">INDEX(Products!$E:$E,MATCH(C7901,Products!$A:$A,0))</f>
        <v>826.95</v>
      </c>
      <c r="K7901" s="8" t="n">
        <f aca="false">D7901*J7901</f>
        <v>826.95</v>
      </c>
    </row>
    <row r="7902" customFormat="false" ht="15" hidden="false" customHeight="false" outlineLevel="0" collapsed="false">
      <c r="A7902" s="0" t="s">
        <v>15670</v>
      </c>
      <c r="B7902" s="0" t="s">
        <v>6770</v>
      </c>
      <c r="C7902" s="0" t="s">
        <v>7666</v>
      </c>
      <c r="D7902" s="0" t="n">
        <v>1</v>
      </c>
      <c r="E7902" s="8" t="n">
        <v>42709</v>
      </c>
      <c r="F7902" s="0" t="n">
        <v>5</v>
      </c>
      <c r="G7902" s="8" t="n">
        <v>40573.55</v>
      </c>
      <c r="H7902" s="0" t="str">
        <f aca="false">INDEX(Products!$C:$C,MATCH(C7902,Products!$A:$A,0))</f>
        <v>Electronics</v>
      </c>
      <c r="I7902" s="0" t="str">
        <f aca="false">INDEX(Orders!$D:$D,MATCH(B7902,Orders!$A:$A,0))</f>
        <v>Delivered</v>
      </c>
      <c r="J7902" s="8" t="n">
        <f aca="false">INDEX(Products!$E:$E,MATCH(C7902,Products!$A:$A,0))</f>
        <v>27728.89</v>
      </c>
      <c r="K7902" s="8" t="n">
        <f aca="false">D7902*J7902</f>
        <v>27728.89</v>
      </c>
    </row>
    <row r="7903" customFormat="false" ht="15" hidden="false" customHeight="false" outlineLevel="0" collapsed="false">
      <c r="A7903" s="0" t="s">
        <v>15671</v>
      </c>
      <c r="B7903" s="0" t="s">
        <v>6770</v>
      </c>
      <c r="C7903" s="0" t="s">
        <v>7632</v>
      </c>
      <c r="D7903" s="0" t="n">
        <v>2</v>
      </c>
      <c r="E7903" s="8" t="n">
        <v>2139</v>
      </c>
      <c r="F7903" s="0" t="n">
        <v>0</v>
      </c>
      <c r="G7903" s="8" t="n">
        <v>4278</v>
      </c>
      <c r="H7903" s="0" t="str">
        <f aca="false">INDEX(Products!$C:$C,MATCH(C7903,Products!$A:$A,0))</f>
        <v>Fashion</v>
      </c>
      <c r="I7903" s="0" t="str">
        <f aca="false">INDEX(Orders!$D:$D,MATCH(B7903,Orders!$A:$A,0))</f>
        <v>Delivered</v>
      </c>
      <c r="J7903" s="8" t="n">
        <f aca="false">INDEX(Products!$E:$E,MATCH(C7903,Products!$A:$A,0))</f>
        <v>1562.3</v>
      </c>
      <c r="K7903" s="8" t="n">
        <f aca="false">D7903*J7903</f>
        <v>3124.6</v>
      </c>
    </row>
    <row r="7904" customFormat="false" ht="15" hidden="false" customHeight="false" outlineLevel="0" collapsed="false">
      <c r="A7904" s="0" t="s">
        <v>15672</v>
      </c>
      <c r="B7904" s="0" t="s">
        <v>6770</v>
      </c>
      <c r="C7904" s="0" t="s">
        <v>7755</v>
      </c>
      <c r="D7904" s="0" t="n">
        <v>1</v>
      </c>
      <c r="E7904" s="8" t="n">
        <v>949</v>
      </c>
      <c r="F7904" s="0" t="n">
        <v>15</v>
      </c>
      <c r="G7904" s="8" t="n">
        <v>806.65</v>
      </c>
      <c r="H7904" s="0" t="str">
        <f aca="false">INDEX(Products!$C:$C,MATCH(C7904,Products!$A:$A,0))</f>
        <v>Books</v>
      </c>
      <c r="I7904" s="0" t="str">
        <f aca="false">INDEX(Orders!$D:$D,MATCH(B7904,Orders!$A:$A,0))</f>
        <v>Delivered</v>
      </c>
      <c r="J7904" s="8" t="n">
        <f aca="false">INDEX(Products!$E:$E,MATCH(C7904,Products!$A:$A,0))</f>
        <v>640.32</v>
      </c>
      <c r="K7904" s="8" t="n">
        <f aca="false">D7904*J7904</f>
        <v>640.32</v>
      </c>
    </row>
    <row r="7905" customFormat="false" ht="15" hidden="false" customHeight="false" outlineLevel="0" collapsed="false">
      <c r="A7905" s="0" t="s">
        <v>15673</v>
      </c>
      <c r="B7905" s="0" t="s">
        <v>6771</v>
      </c>
      <c r="C7905" s="0" t="s">
        <v>7646</v>
      </c>
      <c r="D7905" s="0" t="n">
        <v>1</v>
      </c>
      <c r="E7905" s="8" t="n">
        <v>3610</v>
      </c>
      <c r="F7905" s="0" t="n">
        <v>10</v>
      </c>
      <c r="G7905" s="8" t="n">
        <v>3249</v>
      </c>
      <c r="H7905" s="0" t="str">
        <f aca="false">INDEX(Products!$C:$C,MATCH(C7905,Products!$A:$A,0))</f>
        <v>Fashion</v>
      </c>
      <c r="I7905" s="0" t="str">
        <f aca="false">INDEX(Orders!$D:$D,MATCH(B7905,Orders!$A:$A,0))</f>
        <v>Delivered</v>
      </c>
      <c r="J7905" s="8" t="n">
        <f aca="false">INDEX(Products!$E:$E,MATCH(C7905,Products!$A:$A,0))</f>
        <v>2575.47</v>
      </c>
      <c r="K7905" s="8" t="n">
        <f aca="false">D7905*J7905</f>
        <v>2575.47</v>
      </c>
    </row>
    <row r="7906" customFormat="false" ht="15" hidden="false" customHeight="false" outlineLevel="0" collapsed="false">
      <c r="A7906" s="0" t="s">
        <v>15674</v>
      </c>
      <c r="B7906" s="0" t="s">
        <v>6771</v>
      </c>
      <c r="C7906" s="0" t="s">
        <v>7993</v>
      </c>
      <c r="D7906" s="0" t="n">
        <v>1</v>
      </c>
      <c r="E7906" s="8" t="n">
        <v>19529</v>
      </c>
      <c r="F7906" s="0" t="n">
        <v>5</v>
      </c>
      <c r="G7906" s="8" t="n">
        <v>18552.55</v>
      </c>
      <c r="H7906" s="0" t="str">
        <f aca="false">INDEX(Products!$C:$C,MATCH(C7906,Products!$A:$A,0))</f>
        <v>Electronics</v>
      </c>
      <c r="I7906" s="0" t="str">
        <f aca="false">INDEX(Orders!$D:$D,MATCH(B7906,Orders!$A:$A,0))</f>
        <v>Delivered</v>
      </c>
      <c r="J7906" s="8" t="n">
        <f aca="false">INDEX(Products!$E:$E,MATCH(C7906,Products!$A:$A,0))</f>
        <v>12094.4</v>
      </c>
      <c r="K7906" s="8" t="n">
        <f aca="false">D7906*J7906</f>
        <v>12094.4</v>
      </c>
    </row>
    <row r="7907" customFormat="false" ht="15" hidden="false" customHeight="false" outlineLevel="0" collapsed="false">
      <c r="A7907" s="0" t="s">
        <v>15675</v>
      </c>
      <c r="B7907" s="0" t="s">
        <v>6771</v>
      </c>
      <c r="C7907" s="0" t="s">
        <v>7618</v>
      </c>
      <c r="D7907" s="0" t="n">
        <v>1</v>
      </c>
      <c r="E7907" s="8" t="n">
        <v>10470</v>
      </c>
      <c r="F7907" s="0" t="n">
        <v>10</v>
      </c>
      <c r="G7907" s="8" t="n">
        <v>9423</v>
      </c>
      <c r="H7907" s="0" t="str">
        <f aca="false">INDEX(Products!$C:$C,MATCH(C7907,Products!$A:$A,0))</f>
        <v>Sports &amp; Fitness</v>
      </c>
      <c r="I7907" s="0" t="str">
        <f aca="false">INDEX(Orders!$D:$D,MATCH(B7907,Orders!$A:$A,0))</f>
        <v>Delivered</v>
      </c>
      <c r="J7907" s="8" t="n">
        <f aca="false">INDEX(Products!$E:$E,MATCH(C7907,Products!$A:$A,0))</f>
        <v>7080.69</v>
      </c>
      <c r="K7907" s="8" t="n">
        <f aca="false">D7907*J7907</f>
        <v>7080.69</v>
      </c>
    </row>
    <row r="7908" customFormat="false" ht="15" hidden="false" customHeight="false" outlineLevel="0" collapsed="false">
      <c r="A7908" s="0" t="s">
        <v>15676</v>
      </c>
      <c r="B7908" s="0" t="s">
        <v>6772</v>
      </c>
      <c r="C7908" s="0" t="s">
        <v>7879</v>
      </c>
      <c r="D7908" s="0" t="n">
        <v>1</v>
      </c>
      <c r="E7908" s="8" t="n">
        <v>389</v>
      </c>
      <c r="F7908" s="0" t="n">
        <v>15</v>
      </c>
      <c r="G7908" s="8" t="n">
        <v>330.65</v>
      </c>
      <c r="H7908" s="0" t="str">
        <f aca="false">INDEX(Products!$C:$C,MATCH(C7908,Products!$A:$A,0))</f>
        <v>Beauty &amp; Personal Care</v>
      </c>
      <c r="I7908" s="0" t="str">
        <f aca="false">INDEX(Orders!$D:$D,MATCH(B7908,Orders!$A:$A,0))</f>
        <v>Delivered</v>
      </c>
      <c r="J7908" s="8" t="n">
        <f aca="false">INDEX(Products!$E:$E,MATCH(C7908,Products!$A:$A,0))</f>
        <v>254.3</v>
      </c>
      <c r="K7908" s="8" t="n">
        <f aca="false">D7908*J7908</f>
        <v>254.3</v>
      </c>
    </row>
    <row r="7909" customFormat="false" ht="15" hidden="false" customHeight="false" outlineLevel="0" collapsed="false">
      <c r="A7909" s="0" t="s">
        <v>15677</v>
      </c>
      <c r="B7909" s="0" t="s">
        <v>6772</v>
      </c>
      <c r="C7909" s="0" t="s">
        <v>8127</v>
      </c>
      <c r="D7909" s="0" t="n">
        <v>1</v>
      </c>
      <c r="E7909" s="8" t="n">
        <v>1239</v>
      </c>
      <c r="F7909" s="0" t="n">
        <v>0</v>
      </c>
      <c r="G7909" s="8" t="n">
        <v>1239</v>
      </c>
      <c r="H7909" s="0" t="str">
        <f aca="false">INDEX(Products!$C:$C,MATCH(C7909,Products!$A:$A,0))</f>
        <v>Sports &amp; Fitness</v>
      </c>
      <c r="I7909" s="0" t="str">
        <f aca="false">INDEX(Orders!$D:$D,MATCH(B7909,Orders!$A:$A,0))</f>
        <v>Delivered</v>
      </c>
      <c r="J7909" s="8" t="n">
        <f aca="false">INDEX(Products!$E:$E,MATCH(C7909,Products!$A:$A,0))</f>
        <v>686.19</v>
      </c>
      <c r="K7909" s="8" t="n">
        <f aca="false">D7909*J7909</f>
        <v>686.19</v>
      </c>
    </row>
    <row r="7910" customFormat="false" ht="15" hidden="false" customHeight="false" outlineLevel="0" collapsed="false">
      <c r="A7910" s="0" t="s">
        <v>15678</v>
      </c>
      <c r="B7910" s="0" t="s">
        <v>6773</v>
      </c>
      <c r="C7910" s="0" t="s">
        <v>7865</v>
      </c>
      <c r="D7910" s="0" t="n">
        <v>1</v>
      </c>
      <c r="E7910" s="8" t="n">
        <v>2139</v>
      </c>
      <c r="F7910" s="0" t="n">
        <v>0</v>
      </c>
      <c r="G7910" s="8" t="n">
        <v>2139</v>
      </c>
      <c r="H7910" s="0" t="str">
        <f aca="false">INDEX(Products!$C:$C,MATCH(C7910,Products!$A:$A,0))</f>
        <v>Fashion</v>
      </c>
      <c r="I7910" s="0" t="str">
        <f aca="false">INDEX(Orders!$D:$D,MATCH(B7910,Orders!$A:$A,0))</f>
        <v>Delivered</v>
      </c>
      <c r="J7910" s="8" t="n">
        <f aca="false">INDEX(Products!$E:$E,MATCH(C7910,Products!$A:$A,0))</f>
        <v>1375.05</v>
      </c>
      <c r="K7910" s="8" t="n">
        <f aca="false">D7910*J7910</f>
        <v>1375.05</v>
      </c>
    </row>
    <row r="7911" customFormat="false" ht="15" hidden="false" customHeight="false" outlineLevel="0" collapsed="false">
      <c r="A7911" s="0" t="s">
        <v>15679</v>
      </c>
      <c r="B7911" s="0" t="s">
        <v>6773</v>
      </c>
      <c r="C7911" s="0" t="s">
        <v>7920</v>
      </c>
      <c r="D7911" s="0" t="n">
        <v>1</v>
      </c>
      <c r="E7911" s="8" t="n">
        <v>1279</v>
      </c>
      <c r="F7911" s="0" t="n">
        <v>15</v>
      </c>
      <c r="G7911" s="8" t="n">
        <v>1087.15</v>
      </c>
      <c r="H7911" s="0" t="str">
        <f aca="false">INDEX(Products!$C:$C,MATCH(C7911,Products!$A:$A,0))</f>
        <v>Books</v>
      </c>
      <c r="I7911" s="0" t="str">
        <f aca="false">INDEX(Orders!$D:$D,MATCH(B7911,Orders!$A:$A,0))</f>
        <v>Delivered</v>
      </c>
      <c r="J7911" s="8" t="n">
        <f aca="false">INDEX(Products!$E:$E,MATCH(C7911,Products!$A:$A,0))</f>
        <v>917.25</v>
      </c>
      <c r="K7911" s="8" t="n">
        <f aca="false">D7911*J7911</f>
        <v>917.25</v>
      </c>
    </row>
    <row r="7912" customFormat="false" ht="15" hidden="false" customHeight="false" outlineLevel="0" collapsed="false">
      <c r="A7912" s="0" t="s">
        <v>15680</v>
      </c>
      <c r="B7912" s="0" t="s">
        <v>6773</v>
      </c>
      <c r="C7912" s="0" t="s">
        <v>8210</v>
      </c>
      <c r="D7912" s="0" t="n">
        <v>1</v>
      </c>
      <c r="E7912" s="8" t="n">
        <v>76990</v>
      </c>
      <c r="F7912" s="0" t="n">
        <v>15</v>
      </c>
      <c r="G7912" s="8" t="n">
        <v>65441.5</v>
      </c>
      <c r="H7912" s="0" t="str">
        <f aca="false">INDEX(Products!$C:$C,MATCH(C7912,Products!$A:$A,0))</f>
        <v>Mobiles &amp; Accessories</v>
      </c>
      <c r="I7912" s="0" t="str">
        <f aca="false">INDEX(Orders!$D:$D,MATCH(B7912,Orders!$A:$A,0))</f>
        <v>Delivered</v>
      </c>
      <c r="J7912" s="8" t="n">
        <f aca="false">INDEX(Products!$E:$E,MATCH(C7912,Products!$A:$A,0))</f>
        <v>55934.16</v>
      </c>
      <c r="K7912" s="8" t="n">
        <f aca="false">D7912*J7912</f>
        <v>55934.16</v>
      </c>
    </row>
    <row r="7913" customFormat="false" ht="15" hidden="false" customHeight="false" outlineLevel="0" collapsed="false">
      <c r="A7913" s="0" t="s">
        <v>15681</v>
      </c>
      <c r="B7913" s="0" t="s">
        <v>6774</v>
      </c>
      <c r="C7913" s="0" t="s">
        <v>8321</v>
      </c>
      <c r="D7913" s="0" t="n">
        <v>3</v>
      </c>
      <c r="E7913" s="8" t="n">
        <v>1329</v>
      </c>
      <c r="F7913" s="0" t="n">
        <v>0</v>
      </c>
      <c r="G7913" s="8" t="n">
        <v>3987</v>
      </c>
      <c r="H7913" s="0" t="str">
        <f aca="false">INDEX(Products!$C:$C,MATCH(C7913,Products!$A:$A,0))</f>
        <v>Home &amp; Kitchen</v>
      </c>
      <c r="I7913" s="0" t="str">
        <f aca="false">INDEX(Orders!$D:$D,MATCH(B7913,Orders!$A:$A,0))</f>
        <v>Delivered</v>
      </c>
      <c r="J7913" s="8" t="n">
        <f aca="false">INDEX(Products!$E:$E,MATCH(C7913,Products!$A:$A,0))</f>
        <v>896.37</v>
      </c>
      <c r="K7913" s="8" t="n">
        <f aca="false">D7913*J7913</f>
        <v>2689.11</v>
      </c>
    </row>
    <row r="7914" customFormat="false" ht="15" hidden="false" customHeight="false" outlineLevel="0" collapsed="false">
      <c r="A7914" s="0" t="s">
        <v>15682</v>
      </c>
      <c r="B7914" s="0" t="s">
        <v>6775</v>
      </c>
      <c r="C7914" s="0" t="s">
        <v>7781</v>
      </c>
      <c r="D7914" s="0" t="n">
        <v>1</v>
      </c>
      <c r="E7914" s="8" t="n">
        <v>85269</v>
      </c>
      <c r="F7914" s="0" t="n">
        <v>10</v>
      </c>
      <c r="G7914" s="8" t="n">
        <v>76742.1</v>
      </c>
      <c r="H7914" s="0" t="str">
        <f aca="false">INDEX(Products!$C:$C,MATCH(C7914,Products!$A:$A,0))</f>
        <v>Mobiles &amp; Accessories</v>
      </c>
      <c r="I7914" s="0" t="str">
        <f aca="false">INDEX(Orders!$D:$D,MATCH(B7914,Orders!$A:$A,0))</f>
        <v>Delivered</v>
      </c>
      <c r="J7914" s="8" t="n">
        <f aca="false">INDEX(Products!$E:$E,MATCH(C7914,Products!$A:$A,0))</f>
        <v>48704.05</v>
      </c>
      <c r="K7914" s="8" t="n">
        <f aca="false">D7914*J7914</f>
        <v>48704.05</v>
      </c>
    </row>
    <row r="7915" customFormat="false" ht="15" hidden="false" customHeight="false" outlineLevel="0" collapsed="false">
      <c r="A7915" s="0" t="s">
        <v>15683</v>
      </c>
      <c r="B7915" s="0" t="s">
        <v>6775</v>
      </c>
      <c r="C7915" s="0" t="s">
        <v>7638</v>
      </c>
      <c r="D7915" s="0" t="n">
        <v>1</v>
      </c>
      <c r="E7915" s="8" t="n">
        <v>4629</v>
      </c>
      <c r="F7915" s="0" t="n">
        <v>10</v>
      </c>
      <c r="G7915" s="8" t="n">
        <v>4166.1</v>
      </c>
      <c r="H7915" s="0" t="str">
        <f aca="false">INDEX(Products!$C:$C,MATCH(C7915,Products!$A:$A,0))</f>
        <v>Fashion</v>
      </c>
      <c r="I7915" s="0" t="str">
        <f aca="false">INDEX(Orders!$D:$D,MATCH(B7915,Orders!$A:$A,0))</f>
        <v>Delivered</v>
      </c>
      <c r="J7915" s="8" t="n">
        <f aca="false">INDEX(Products!$E:$E,MATCH(C7915,Products!$A:$A,0))</f>
        <v>3426.32</v>
      </c>
      <c r="K7915" s="8" t="n">
        <f aca="false">D7915*J7915</f>
        <v>3426.32</v>
      </c>
    </row>
    <row r="7916" customFormat="false" ht="15" hidden="false" customHeight="false" outlineLevel="0" collapsed="false">
      <c r="A7916" s="0" t="s">
        <v>15684</v>
      </c>
      <c r="B7916" s="0" t="s">
        <v>6776</v>
      </c>
      <c r="C7916" s="0" t="s">
        <v>7787</v>
      </c>
      <c r="D7916" s="0" t="n">
        <v>1</v>
      </c>
      <c r="E7916" s="8" t="n">
        <v>1279</v>
      </c>
      <c r="F7916" s="0" t="n">
        <v>0</v>
      </c>
      <c r="G7916" s="8" t="n">
        <v>1279</v>
      </c>
      <c r="H7916" s="0" t="str">
        <f aca="false">INDEX(Products!$C:$C,MATCH(C7916,Products!$A:$A,0))</f>
        <v>Fashion</v>
      </c>
      <c r="I7916" s="0" t="str">
        <f aca="false">INDEX(Orders!$D:$D,MATCH(B7916,Orders!$A:$A,0))</f>
        <v>Delivered</v>
      </c>
      <c r="J7916" s="8" t="n">
        <f aca="false">INDEX(Products!$E:$E,MATCH(C7916,Products!$A:$A,0))</f>
        <v>810.46</v>
      </c>
      <c r="K7916" s="8" t="n">
        <f aca="false">D7916*J7916</f>
        <v>810.46</v>
      </c>
    </row>
    <row r="7917" customFormat="false" ht="15" hidden="false" customHeight="false" outlineLevel="0" collapsed="false">
      <c r="A7917" s="0" t="s">
        <v>15685</v>
      </c>
      <c r="B7917" s="0" t="s">
        <v>6777</v>
      </c>
      <c r="C7917" s="0" t="s">
        <v>7640</v>
      </c>
      <c r="D7917" s="0" t="n">
        <v>1</v>
      </c>
      <c r="E7917" s="8" t="n">
        <v>1880</v>
      </c>
      <c r="F7917" s="0" t="n">
        <v>20</v>
      </c>
      <c r="G7917" s="8" t="n">
        <v>1504</v>
      </c>
      <c r="H7917" s="0" t="str">
        <f aca="false">INDEX(Products!$C:$C,MATCH(C7917,Products!$A:$A,0))</f>
        <v>Fashion</v>
      </c>
      <c r="I7917" s="0" t="str">
        <f aca="false">INDEX(Orders!$D:$D,MATCH(B7917,Orders!$A:$A,0))</f>
        <v>Cancelled</v>
      </c>
      <c r="J7917" s="8" t="n">
        <f aca="false">INDEX(Products!$E:$E,MATCH(C7917,Products!$A:$A,0))</f>
        <v>1401.93</v>
      </c>
      <c r="K7917" s="8" t="n">
        <f aca="false">D7917*J7917</f>
        <v>1401.93</v>
      </c>
    </row>
    <row r="7918" customFormat="false" ht="15" hidden="false" customHeight="false" outlineLevel="0" collapsed="false">
      <c r="A7918" s="0" t="s">
        <v>15686</v>
      </c>
      <c r="B7918" s="0" t="s">
        <v>6777</v>
      </c>
      <c r="C7918" s="0" t="s">
        <v>7609</v>
      </c>
      <c r="D7918" s="0" t="n">
        <v>1</v>
      </c>
      <c r="E7918" s="8" t="n">
        <v>35369</v>
      </c>
      <c r="F7918" s="0" t="n">
        <v>30</v>
      </c>
      <c r="G7918" s="8" t="n">
        <v>24758.3</v>
      </c>
      <c r="H7918" s="0" t="str">
        <f aca="false">INDEX(Products!$C:$C,MATCH(C7918,Products!$A:$A,0))</f>
        <v>Electronics</v>
      </c>
      <c r="I7918" s="0" t="str">
        <f aca="false">INDEX(Orders!$D:$D,MATCH(B7918,Orders!$A:$A,0))</f>
        <v>Cancelled</v>
      </c>
      <c r="J7918" s="8" t="n">
        <f aca="false">INDEX(Products!$E:$E,MATCH(C7918,Products!$A:$A,0))</f>
        <v>24770.66</v>
      </c>
      <c r="K7918" s="8" t="n">
        <f aca="false">D7918*J7918</f>
        <v>24770.66</v>
      </c>
    </row>
    <row r="7919" customFormat="false" ht="15" hidden="false" customHeight="false" outlineLevel="0" collapsed="false">
      <c r="A7919" s="0" t="s">
        <v>15687</v>
      </c>
      <c r="B7919" s="0" t="s">
        <v>6779</v>
      </c>
      <c r="C7919" s="0" t="s">
        <v>8021</v>
      </c>
      <c r="D7919" s="0" t="n">
        <v>1</v>
      </c>
      <c r="E7919" s="8" t="n">
        <v>509</v>
      </c>
      <c r="F7919" s="0" t="n">
        <v>15</v>
      </c>
      <c r="G7919" s="8" t="n">
        <v>432.65</v>
      </c>
      <c r="H7919" s="0" t="str">
        <f aca="false">INDEX(Products!$C:$C,MATCH(C7919,Products!$A:$A,0))</f>
        <v>Books</v>
      </c>
      <c r="I7919" s="0" t="str">
        <f aca="false">INDEX(Orders!$D:$D,MATCH(B7919,Orders!$A:$A,0))</f>
        <v>Returned</v>
      </c>
      <c r="J7919" s="8" t="n">
        <f aca="false">INDEX(Products!$E:$E,MATCH(C7919,Products!$A:$A,0))</f>
        <v>283.91</v>
      </c>
      <c r="K7919" s="8" t="n">
        <f aca="false">D7919*J7919</f>
        <v>283.91</v>
      </c>
    </row>
    <row r="7920" customFormat="false" ht="15" hidden="false" customHeight="false" outlineLevel="0" collapsed="false">
      <c r="A7920" s="0" t="s">
        <v>15688</v>
      </c>
      <c r="B7920" s="0" t="s">
        <v>6781</v>
      </c>
      <c r="C7920" s="0" t="s">
        <v>7940</v>
      </c>
      <c r="D7920" s="0" t="n">
        <v>1</v>
      </c>
      <c r="E7920" s="8" t="n">
        <v>1309</v>
      </c>
      <c r="F7920" s="0" t="n">
        <v>5</v>
      </c>
      <c r="G7920" s="8" t="n">
        <v>1243.55</v>
      </c>
      <c r="H7920" s="0" t="str">
        <f aca="false">INDEX(Products!$C:$C,MATCH(C7920,Products!$A:$A,0))</f>
        <v>Grocery</v>
      </c>
      <c r="I7920" s="0" t="str">
        <f aca="false">INDEX(Orders!$D:$D,MATCH(B7920,Orders!$A:$A,0))</f>
        <v>Delivered</v>
      </c>
      <c r="J7920" s="8" t="n">
        <f aca="false">INDEX(Products!$E:$E,MATCH(C7920,Products!$A:$A,0))</f>
        <v>914.27</v>
      </c>
      <c r="K7920" s="8" t="n">
        <f aca="false">D7920*J7920</f>
        <v>914.27</v>
      </c>
    </row>
    <row r="7921" customFormat="false" ht="15" hidden="false" customHeight="false" outlineLevel="0" collapsed="false">
      <c r="A7921" s="0" t="s">
        <v>15689</v>
      </c>
      <c r="B7921" s="0" t="s">
        <v>6781</v>
      </c>
      <c r="C7921" s="0" t="s">
        <v>8221</v>
      </c>
      <c r="D7921" s="0" t="n">
        <v>1</v>
      </c>
      <c r="E7921" s="8" t="n">
        <v>31819</v>
      </c>
      <c r="F7921" s="0" t="n">
        <v>15</v>
      </c>
      <c r="G7921" s="8" t="n">
        <v>27046.15</v>
      </c>
      <c r="H7921" s="0" t="str">
        <f aca="false">INDEX(Products!$C:$C,MATCH(C7921,Products!$A:$A,0))</f>
        <v>Furniture</v>
      </c>
      <c r="I7921" s="0" t="str">
        <f aca="false">INDEX(Orders!$D:$D,MATCH(B7921,Orders!$A:$A,0))</f>
        <v>Delivered</v>
      </c>
      <c r="J7921" s="8" t="n">
        <f aca="false">INDEX(Products!$E:$E,MATCH(C7921,Products!$A:$A,0))</f>
        <v>17577.81</v>
      </c>
      <c r="K7921" s="8" t="n">
        <f aca="false">D7921*J7921</f>
        <v>17577.81</v>
      </c>
    </row>
    <row r="7922" customFormat="false" ht="15" hidden="false" customHeight="false" outlineLevel="0" collapsed="false">
      <c r="A7922" s="0" t="s">
        <v>15690</v>
      </c>
      <c r="B7922" s="0" t="s">
        <v>6781</v>
      </c>
      <c r="C7922" s="0" t="s">
        <v>7777</v>
      </c>
      <c r="D7922" s="0" t="n">
        <v>1</v>
      </c>
      <c r="E7922" s="8" t="n">
        <v>9549</v>
      </c>
      <c r="F7922" s="0" t="n">
        <v>0</v>
      </c>
      <c r="G7922" s="8" t="n">
        <v>9549</v>
      </c>
      <c r="H7922" s="0" t="str">
        <f aca="false">INDEX(Products!$C:$C,MATCH(C7922,Products!$A:$A,0))</f>
        <v>Home &amp; Kitchen</v>
      </c>
      <c r="I7922" s="0" t="str">
        <f aca="false">INDEX(Orders!$D:$D,MATCH(B7922,Orders!$A:$A,0))</f>
        <v>Delivered</v>
      </c>
      <c r="J7922" s="8" t="n">
        <f aca="false">INDEX(Products!$E:$E,MATCH(C7922,Products!$A:$A,0))</f>
        <v>6567.1</v>
      </c>
      <c r="K7922" s="8" t="n">
        <f aca="false">D7922*J7922</f>
        <v>6567.1</v>
      </c>
    </row>
    <row r="7923" customFormat="false" ht="15" hidden="false" customHeight="false" outlineLevel="0" collapsed="false">
      <c r="A7923" s="0" t="s">
        <v>15691</v>
      </c>
      <c r="B7923" s="0" t="s">
        <v>6782</v>
      </c>
      <c r="C7923" s="0" t="s">
        <v>7611</v>
      </c>
      <c r="D7923" s="0" t="n">
        <v>1</v>
      </c>
      <c r="E7923" s="8" t="n">
        <v>2209</v>
      </c>
      <c r="F7923" s="0" t="n">
        <v>30</v>
      </c>
      <c r="G7923" s="8" t="n">
        <v>1546.3</v>
      </c>
      <c r="H7923" s="0" t="str">
        <f aca="false">INDEX(Products!$C:$C,MATCH(C7923,Products!$A:$A,0))</f>
        <v>Beauty &amp; Personal Care</v>
      </c>
      <c r="I7923" s="0" t="str">
        <f aca="false">INDEX(Orders!$D:$D,MATCH(B7923,Orders!$A:$A,0))</f>
        <v>Delivered</v>
      </c>
      <c r="J7923" s="8" t="n">
        <f aca="false">INDEX(Products!$E:$E,MATCH(C7923,Products!$A:$A,0))</f>
        <v>1306.07</v>
      </c>
      <c r="K7923" s="8" t="n">
        <f aca="false">D7923*J7923</f>
        <v>1306.07</v>
      </c>
    </row>
    <row r="7924" customFormat="false" ht="15" hidden="false" customHeight="false" outlineLevel="0" collapsed="false">
      <c r="A7924" s="0" t="s">
        <v>15692</v>
      </c>
      <c r="B7924" s="0" t="s">
        <v>6782</v>
      </c>
      <c r="C7924" s="0" t="s">
        <v>7727</v>
      </c>
      <c r="D7924" s="0" t="n">
        <v>1</v>
      </c>
      <c r="E7924" s="8" t="n">
        <v>2379</v>
      </c>
      <c r="F7924" s="0" t="n">
        <v>30</v>
      </c>
      <c r="G7924" s="8" t="n">
        <v>1665.3</v>
      </c>
      <c r="H7924" s="0" t="str">
        <f aca="false">INDEX(Products!$C:$C,MATCH(C7924,Products!$A:$A,0))</f>
        <v>Fashion</v>
      </c>
      <c r="I7924" s="0" t="str">
        <f aca="false">INDEX(Orders!$D:$D,MATCH(B7924,Orders!$A:$A,0))</f>
        <v>Delivered</v>
      </c>
      <c r="J7924" s="8" t="n">
        <f aca="false">INDEX(Products!$E:$E,MATCH(C7924,Products!$A:$A,0))</f>
        <v>1774.91</v>
      </c>
      <c r="K7924" s="8" t="n">
        <f aca="false">D7924*J7924</f>
        <v>1774.91</v>
      </c>
    </row>
    <row r="7925" customFormat="false" ht="15" hidden="false" customHeight="false" outlineLevel="0" collapsed="false">
      <c r="A7925" s="0" t="s">
        <v>15693</v>
      </c>
      <c r="B7925" s="0" t="s">
        <v>6784</v>
      </c>
      <c r="C7925" s="0" t="s">
        <v>8436</v>
      </c>
      <c r="D7925" s="0" t="n">
        <v>1</v>
      </c>
      <c r="E7925" s="8" t="n">
        <v>52639</v>
      </c>
      <c r="F7925" s="0" t="n">
        <v>20</v>
      </c>
      <c r="G7925" s="8" t="n">
        <v>42111.2</v>
      </c>
      <c r="H7925" s="0" t="str">
        <f aca="false">INDEX(Products!$C:$C,MATCH(C7925,Products!$A:$A,0))</f>
        <v>Mobiles &amp; Accessories</v>
      </c>
      <c r="I7925" s="0" t="str">
        <f aca="false">INDEX(Orders!$D:$D,MATCH(B7925,Orders!$A:$A,0))</f>
        <v>Delivered</v>
      </c>
      <c r="J7925" s="8" t="n">
        <f aca="false">INDEX(Products!$E:$E,MATCH(C7925,Products!$A:$A,0))</f>
        <v>31616.05</v>
      </c>
      <c r="K7925" s="8" t="n">
        <f aca="false">D7925*J7925</f>
        <v>31616.05</v>
      </c>
    </row>
    <row r="7926" customFormat="false" ht="15" hidden="false" customHeight="false" outlineLevel="0" collapsed="false">
      <c r="A7926" s="0" t="s">
        <v>15694</v>
      </c>
      <c r="B7926" s="0" t="s">
        <v>6784</v>
      </c>
      <c r="C7926" s="0" t="s">
        <v>7745</v>
      </c>
      <c r="D7926" s="0" t="n">
        <v>1</v>
      </c>
      <c r="E7926" s="8" t="n">
        <v>19339</v>
      </c>
      <c r="F7926" s="0" t="n">
        <v>0</v>
      </c>
      <c r="G7926" s="8" t="n">
        <v>19339</v>
      </c>
      <c r="H7926" s="0" t="str">
        <f aca="false">INDEX(Products!$C:$C,MATCH(C7926,Products!$A:$A,0))</f>
        <v>Furniture</v>
      </c>
      <c r="I7926" s="0" t="str">
        <f aca="false">INDEX(Orders!$D:$D,MATCH(B7926,Orders!$A:$A,0))</f>
        <v>Delivered</v>
      </c>
      <c r="J7926" s="8" t="n">
        <f aca="false">INDEX(Products!$E:$E,MATCH(C7926,Products!$A:$A,0))</f>
        <v>11729</v>
      </c>
      <c r="K7926" s="8" t="n">
        <f aca="false">D7926*J7926</f>
        <v>11729</v>
      </c>
    </row>
    <row r="7927" customFormat="false" ht="15" hidden="false" customHeight="false" outlineLevel="0" collapsed="false">
      <c r="A7927" s="0" t="s">
        <v>15695</v>
      </c>
      <c r="B7927" s="0" t="s">
        <v>6786</v>
      </c>
      <c r="C7927" s="0" t="s">
        <v>7653</v>
      </c>
      <c r="D7927" s="0" t="n">
        <v>2</v>
      </c>
      <c r="E7927" s="8" t="n">
        <v>450</v>
      </c>
      <c r="F7927" s="0" t="n">
        <v>10</v>
      </c>
      <c r="G7927" s="8" t="n">
        <v>810</v>
      </c>
      <c r="H7927" s="0" t="str">
        <f aca="false">INDEX(Products!$C:$C,MATCH(C7927,Products!$A:$A,0))</f>
        <v>Books</v>
      </c>
      <c r="I7927" s="0" t="str">
        <f aca="false">INDEX(Orders!$D:$D,MATCH(B7927,Orders!$A:$A,0))</f>
        <v>Delivered</v>
      </c>
      <c r="J7927" s="8" t="n">
        <f aca="false">INDEX(Products!$E:$E,MATCH(C7927,Products!$A:$A,0))</f>
        <v>303.74</v>
      </c>
      <c r="K7927" s="8" t="n">
        <f aca="false">D7927*J7927</f>
        <v>607.48</v>
      </c>
    </row>
    <row r="7928" customFormat="false" ht="15" hidden="false" customHeight="false" outlineLevel="0" collapsed="false">
      <c r="A7928" s="0" t="s">
        <v>15696</v>
      </c>
      <c r="B7928" s="0" t="s">
        <v>6786</v>
      </c>
      <c r="C7928" s="0" t="s">
        <v>7710</v>
      </c>
      <c r="D7928" s="0" t="n">
        <v>1</v>
      </c>
      <c r="E7928" s="8" t="n">
        <v>4659</v>
      </c>
      <c r="F7928" s="0" t="n">
        <v>10</v>
      </c>
      <c r="G7928" s="8" t="n">
        <v>4193.1</v>
      </c>
      <c r="H7928" s="0" t="str">
        <f aca="false">INDEX(Products!$C:$C,MATCH(C7928,Products!$A:$A,0))</f>
        <v>Fashion</v>
      </c>
      <c r="I7928" s="0" t="str">
        <f aca="false">INDEX(Orders!$D:$D,MATCH(B7928,Orders!$A:$A,0))</f>
        <v>Delivered</v>
      </c>
      <c r="J7928" s="8" t="n">
        <f aca="false">INDEX(Products!$E:$E,MATCH(C7928,Products!$A:$A,0))</f>
        <v>2833.14</v>
      </c>
      <c r="K7928" s="8" t="n">
        <f aca="false">D7928*J7928</f>
        <v>2833.14</v>
      </c>
    </row>
    <row r="7929" customFormat="false" ht="15" hidden="false" customHeight="false" outlineLevel="0" collapsed="false">
      <c r="A7929" s="0" t="s">
        <v>15697</v>
      </c>
      <c r="B7929" s="0" t="s">
        <v>6788</v>
      </c>
      <c r="C7929" s="0" t="s">
        <v>7607</v>
      </c>
      <c r="D7929" s="0" t="n">
        <v>1</v>
      </c>
      <c r="E7929" s="8" t="n">
        <v>26229</v>
      </c>
      <c r="F7929" s="0" t="n">
        <v>5</v>
      </c>
      <c r="G7929" s="8" t="n">
        <v>24917.55</v>
      </c>
      <c r="H7929" s="0" t="str">
        <f aca="false">INDEX(Products!$C:$C,MATCH(C7929,Products!$A:$A,0))</f>
        <v>Furniture</v>
      </c>
      <c r="I7929" s="0" t="str">
        <f aca="false">INDEX(Orders!$D:$D,MATCH(B7929,Orders!$A:$A,0))</f>
        <v>Returned</v>
      </c>
      <c r="J7929" s="8" t="n">
        <f aca="false">INDEX(Products!$E:$E,MATCH(C7929,Products!$A:$A,0))</f>
        <v>18876.62</v>
      </c>
      <c r="K7929" s="8" t="n">
        <f aca="false">D7929*J7929</f>
        <v>18876.62</v>
      </c>
    </row>
    <row r="7930" customFormat="false" ht="15" hidden="false" customHeight="false" outlineLevel="0" collapsed="false">
      <c r="A7930" s="0" t="s">
        <v>15698</v>
      </c>
      <c r="B7930" s="0" t="s">
        <v>6789</v>
      </c>
      <c r="C7930" s="0" t="s">
        <v>7846</v>
      </c>
      <c r="D7930" s="0" t="n">
        <v>1</v>
      </c>
      <c r="E7930" s="8" t="n">
        <v>34829</v>
      </c>
      <c r="F7930" s="0" t="n">
        <v>0</v>
      </c>
      <c r="G7930" s="8" t="n">
        <v>34829</v>
      </c>
      <c r="H7930" s="0" t="str">
        <f aca="false">INDEX(Products!$C:$C,MATCH(C7930,Products!$A:$A,0))</f>
        <v>Mobiles &amp; Accessories</v>
      </c>
      <c r="I7930" s="0" t="str">
        <f aca="false">INDEX(Orders!$D:$D,MATCH(B7930,Orders!$A:$A,0))</f>
        <v>Delivered</v>
      </c>
      <c r="J7930" s="8" t="n">
        <f aca="false">INDEX(Products!$E:$E,MATCH(C7930,Products!$A:$A,0))</f>
        <v>19331.44</v>
      </c>
      <c r="K7930" s="8" t="n">
        <f aca="false">D7930*J7930</f>
        <v>19331.44</v>
      </c>
    </row>
    <row r="7931" customFormat="false" ht="15" hidden="false" customHeight="false" outlineLevel="0" collapsed="false">
      <c r="A7931" s="0" t="s">
        <v>15699</v>
      </c>
      <c r="B7931" s="0" t="s">
        <v>6789</v>
      </c>
      <c r="C7931" s="0" t="s">
        <v>7680</v>
      </c>
      <c r="D7931" s="0" t="n">
        <v>1</v>
      </c>
      <c r="E7931" s="8" t="n">
        <v>14639</v>
      </c>
      <c r="F7931" s="0" t="n">
        <v>5</v>
      </c>
      <c r="G7931" s="8" t="n">
        <v>13907.05</v>
      </c>
      <c r="H7931" s="0" t="str">
        <f aca="false">INDEX(Products!$C:$C,MATCH(C7931,Products!$A:$A,0))</f>
        <v>Electronics</v>
      </c>
      <c r="I7931" s="0" t="str">
        <f aca="false">INDEX(Orders!$D:$D,MATCH(B7931,Orders!$A:$A,0))</f>
        <v>Delivered</v>
      </c>
      <c r="J7931" s="8" t="n">
        <f aca="false">INDEX(Products!$E:$E,MATCH(C7931,Products!$A:$A,0))</f>
        <v>8845.17</v>
      </c>
      <c r="K7931" s="8" t="n">
        <f aca="false">D7931*J7931</f>
        <v>8845.17</v>
      </c>
    </row>
    <row r="7932" customFormat="false" ht="15" hidden="false" customHeight="false" outlineLevel="0" collapsed="false">
      <c r="A7932" s="0" t="s">
        <v>15700</v>
      </c>
      <c r="B7932" s="0" t="s">
        <v>6791</v>
      </c>
      <c r="C7932" s="0" t="s">
        <v>7963</v>
      </c>
      <c r="D7932" s="0" t="n">
        <v>1</v>
      </c>
      <c r="E7932" s="8" t="n">
        <v>1509</v>
      </c>
      <c r="F7932" s="0" t="n">
        <v>10</v>
      </c>
      <c r="G7932" s="8" t="n">
        <v>1358.1</v>
      </c>
      <c r="H7932" s="0" t="str">
        <f aca="false">INDEX(Products!$C:$C,MATCH(C7932,Products!$A:$A,0))</f>
        <v>Books</v>
      </c>
      <c r="I7932" s="0" t="str">
        <f aca="false">INDEX(Orders!$D:$D,MATCH(B7932,Orders!$A:$A,0))</f>
        <v>Cancelled</v>
      </c>
      <c r="J7932" s="8" t="n">
        <f aca="false">INDEX(Products!$E:$E,MATCH(C7932,Products!$A:$A,0))</f>
        <v>849.27</v>
      </c>
      <c r="K7932" s="8" t="n">
        <f aca="false">D7932*J7932</f>
        <v>849.27</v>
      </c>
    </row>
    <row r="7933" customFormat="false" ht="15" hidden="false" customHeight="false" outlineLevel="0" collapsed="false">
      <c r="A7933" s="0" t="s">
        <v>15701</v>
      </c>
      <c r="B7933" s="0" t="s">
        <v>6791</v>
      </c>
      <c r="C7933" s="0" t="s">
        <v>7851</v>
      </c>
      <c r="D7933" s="0" t="n">
        <v>1</v>
      </c>
      <c r="E7933" s="8" t="n">
        <v>2350</v>
      </c>
      <c r="F7933" s="0" t="n">
        <v>10</v>
      </c>
      <c r="G7933" s="8" t="n">
        <v>2115</v>
      </c>
      <c r="H7933" s="0" t="str">
        <f aca="false">INDEX(Products!$C:$C,MATCH(C7933,Products!$A:$A,0))</f>
        <v>Fashion</v>
      </c>
      <c r="I7933" s="0" t="str">
        <f aca="false">INDEX(Orders!$D:$D,MATCH(B7933,Orders!$A:$A,0))</f>
        <v>Cancelled</v>
      </c>
      <c r="J7933" s="8" t="n">
        <f aca="false">INDEX(Products!$E:$E,MATCH(C7933,Products!$A:$A,0))</f>
        <v>1565.14</v>
      </c>
      <c r="K7933" s="8" t="n">
        <f aca="false">D7933*J7933</f>
        <v>1565.14</v>
      </c>
    </row>
    <row r="7934" customFormat="false" ht="15" hidden="false" customHeight="false" outlineLevel="0" collapsed="false">
      <c r="A7934" s="0" t="s">
        <v>15702</v>
      </c>
      <c r="B7934" s="0" t="s">
        <v>6791</v>
      </c>
      <c r="C7934" s="0" t="s">
        <v>7910</v>
      </c>
      <c r="D7934" s="0" t="n">
        <v>1</v>
      </c>
      <c r="E7934" s="8" t="n">
        <v>1649</v>
      </c>
      <c r="F7934" s="0" t="n">
        <v>0</v>
      </c>
      <c r="G7934" s="8" t="n">
        <v>1649</v>
      </c>
      <c r="H7934" s="0" t="str">
        <f aca="false">INDEX(Products!$C:$C,MATCH(C7934,Products!$A:$A,0))</f>
        <v>Fashion</v>
      </c>
      <c r="I7934" s="0" t="str">
        <f aca="false">INDEX(Orders!$D:$D,MATCH(B7934,Orders!$A:$A,0))</f>
        <v>Cancelled</v>
      </c>
      <c r="J7934" s="8" t="n">
        <f aca="false">INDEX(Products!$E:$E,MATCH(C7934,Products!$A:$A,0))</f>
        <v>1049.68</v>
      </c>
      <c r="K7934" s="8" t="n">
        <f aca="false">D7934*J7934</f>
        <v>1049.68</v>
      </c>
    </row>
    <row r="7935" customFormat="false" ht="15" hidden="false" customHeight="false" outlineLevel="0" collapsed="false">
      <c r="A7935" s="0" t="s">
        <v>15703</v>
      </c>
      <c r="B7935" s="0" t="s">
        <v>6791</v>
      </c>
      <c r="C7935" s="0" t="s">
        <v>7591</v>
      </c>
      <c r="D7935" s="0" t="n">
        <v>2</v>
      </c>
      <c r="E7935" s="8" t="n">
        <v>1640</v>
      </c>
      <c r="F7935" s="0" t="n">
        <v>0</v>
      </c>
      <c r="G7935" s="8" t="n">
        <v>3280</v>
      </c>
      <c r="H7935" s="0" t="str">
        <f aca="false">INDEX(Products!$C:$C,MATCH(C7935,Products!$A:$A,0))</f>
        <v>Beauty &amp; Personal Care</v>
      </c>
      <c r="I7935" s="0" t="str">
        <f aca="false">INDEX(Orders!$D:$D,MATCH(B7935,Orders!$A:$A,0))</f>
        <v>Cancelled</v>
      </c>
      <c r="J7935" s="8" t="n">
        <f aca="false">INDEX(Products!$E:$E,MATCH(C7935,Products!$A:$A,0))</f>
        <v>939.85</v>
      </c>
      <c r="K7935" s="8" t="n">
        <f aca="false">D7935*J7935</f>
        <v>1879.7</v>
      </c>
    </row>
    <row r="7936" customFormat="false" ht="15" hidden="false" customHeight="false" outlineLevel="0" collapsed="false">
      <c r="A7936" s="0" t="s">
        <v>15704</v>
      </c>
      <c r="B7936" s="0" t="s">
        <v>6793</v>
      </c>
      <c r="C7936" s="0" t="s">
        <v>7935</v>
      </c>
      <c r="D7936" s="0" t="n">
        <v>2</v>
      </c>
      <c r="E7936" s="8" t="n">
        <v>4799</v>
      </c>
      <c r="F7936" s="0" t="n">
        <v>0</v>
      </c>
      <c r="G7936" s="8" t="n">
        <v>9598</v>
      </c>
      <c r="H7936" s="0" t="str">
        <f aca="false">INDEX(Products!$C:$C,MATCH(C7936,Products!$A:$A,0))</f>
        <v>Furniture</v>
      </c>
      <c r="I7936" s="0" t="str">
        <f aca="false">INDEX(Orders!$D:$D,MATCH(B7936,Orders!$A:$A,0))</f>
        <v>Delivered</v>
      </c>
      <c r="J7936" s="8" t="n">
        <f aca="false">INDEX(Products!$E:$E,MATCH(C7936,Products!$A:$A,0))</f>
        <v>2917.01</v>
      </c>
      <c r="K7936" s="8" t="n">
        <f aca="false">D7936*J7936</f>
        <v>5834.02</v>
      </c>
    </row>
    <row r="7937" customFormat="false" ht="15" hidden="false" customHeight="false" outlineLevel="0" collapsed="false">
      <c r="A7937" s="0" t="s">
        <v>15705</v>
      </c>
      <c r="B7937" s="0" t="s">
        <v>6793</v>
      </c>
      <c r="C7937" s="0" t="s">
        <v>8369</v>
      </c>
      <c r="D7937" s="0" t="n">
        <v>1</v>
      </c>
      <c r="E7937" s="8" t="n">
        <v>13339</v>
      </c>
      <c r="F7937" s="0" t="n">
        <v>10</v>
      </c>
      <c r="G7937" s="8" t="n">
        <v>12005.1</v>
      </c>
      <c r="H7937" s="0" t="str">
        <f aca="false">INDEX(Products!$C:$C,MATCH(C7937,Products!$A:$A,0))</f>
        <v>Electronics</v>
      </c>
      <c r="I7937" s="0" t="str">
        <f aca="false">INDEX(Orders!$D:$D,MATCH(B7937,Orders!$A:$A,0))</f>
        <v>Delivered</v>
      </c>
      <c r="J7937" s="8" t="n">
        <f aca="false">INDEX(Products!$E:$E,MATCH(C7937,Products!$A:$A,0))</f>
        <v>8278.32</v>
      </c>
      <c r="K7937" s="8" t="n">
        <f aca="false">D7937*J7937</f>
        <v>8278.32</v>
      </c>
    </row>
    <row r="7938" customFormat="false" ht="15" hidden="false" customHeight="false" outlineLevel="0" collapsed="false">
      <c r="A7938" s="0" t="s">
        <v>15706</v>
      </c>
      <c r="B7938" s="0" t="s">
        <v>6793</v>
      </c>
      <c r="C7938" s="0" t="s">
        <v>7787</v>
      </c>
      <c r="D7938" s="0" t="n">
        <v>1</v>
      </c>
      <c r="E7938" s="8" t="n">
        <v>1279</v>
      </c>
      <c r="F7938" s="0" t="n">
        <v>5</v>
      </c>
      <c r="G7938" s="8" t="n">
        <v>1215.05</v>
      </c>
      <c r="H7938" s="0" t="str">
        <f aca="false">INDEX(Products!$C:$C,MATCH(C7938,Products!$A:$A,0))</f>
        <v>Fashion</v>
      </c>
      <c r="I7938" s="0" t="str">
        <f aca="false">INDEX(Orders!$D:$D,MATCH(B7938,Orders!$A:$A,0))</f>
        <v>Delivered</v>
      </c>
      <c r="J7938" s="8" t="n">
        <f aca="false">INDEX(Products!$E:$E,MATCH(C7938,Products!$A:$A,0))</f>
        <v>810.46</v>
      </c>
      <c r="K7938" s="8" t="n">
        <f aca="false">D7938*J7938</f>
        <v>810.46</v>
      </c>
    </row>
    <row r="7939" customFormat="false" ht="15" hidden="false" customHeight="false" outlineLevel="0" collapsed="false">
      <c r="A7939" s="0" t="s">
        <v>15707</v>
      </c>
      <c r="B7939" s="0" t="s">
        <v>6794</v>
      </c>
      <c r="C7939" s="0" t="s">
        <v>7881</v>
      </c>
      <c r="D7939" s="0" t="n">
        <v>1</v>
      </c>
      <c r="E7939" s="8" t="n">
        <v>1029</v>
      </c>
      <c r="F7939" s="0" t="n">
        <v>0</v>
      </c>
      <c r="G7939" s="8" t="n">
        <v>1029</v>
      </c>
      <c r="H7939" s="0" t="str">
        <f aca="false">INDEX(Products!$C:$C,MATCH(C7939,Products!$A:$A,0))</f>
        <v>Fashion</v>
      </c>
      <c r="I7939" s="0" t="str">
        <f aca="false">INDEX(Orders!$D:$D,MATCH(B7939,Orders!$A:$A,0))</f>
        <v>Delivered</v>
      </c>
      <c r="J7939" s="8" t="n">
        <f aca="false">INDEX(Products!$E:$E,MATCH(C7939,Products!$A:$A,0))</f>
        <v>763.09</v>
      </c>
      <c r="K7939" s="8" t="n">
        <f aca="false">D7939*J7939</f>
        <v>763.09</v>
      </c>
    </row>
    <row r="7940" customFormat="false" ht="15" hidden="false" customHeight="false" outlineLevel="0" collapsed="false">
      <c r="A7940" s="0" t="s">
        <v>15708</v>
      </c>
      <c r="B7940" s="0" t="s">
        <v>6794</v>
      </c>
      <c r="C7940" s="0" t="s">
        <v>7769</v>
      </c>
      <c r="D7940" s="0" t="n">
        <v>1</v>
      </c>
      <c r="E7940" s="8" t="n">
        <v>14609</v>
      </c>
      <c r="F7940" s="0" t="n">
        <v>5</v>
      </c>
      <c r="G7940" s="8" t="n">
        <v>13878.55</v>
      </c>
      <c r="H7940" s="0" t="str">
        <f aca="false">INDEX(Products!$C:$C,MATCH(C7940,Products!$A:$A,0))</f>
        <v>Home &amp; Kitchen</v>
      </c>
      <c r="I7940" s="0" t="str">
        <f aca="false">INDEX(Orders!$D:$D,MATCH(B7940,Orders!$A:$A,0))</f>
        <v>Delivered</v>
      </c>
      <c r="J7940" s="8" t="n">
        <f aca="false">INDEX(Products!$E:$E,MATCH(C7940,Products!$A:$A,0))</f>
        <v>8695.64</v>
      </c>
      <c r="K7940" s="8" t="n">
        <f aca="false">D7940*J7940</f>
        <v>8695.64</v>
      </c>
    </row>
    <row r="7941" customFormat="false" ht="15" hidden="false" customHeight="false" outlineLevel="0" collapsed="false">
      <c r="A7941" s="0" t="s">
        <v>15709</v>
      </c>
      <c r="B7941" s="0" t="s">
        <v>6794</v>
      </c>
      <c r="C7941" s="0" t="s">
        <v>7727</v>
      </c>
      <c r="D7941" s="0" t="n">
        <v>1</v>
      </c>
      <c r="E7941" s="8" t="n">
        <v>2379</v>
      </c>
      <c r="F7941" s="0" t="n">
        <v>20</v>
      </c>
      <c r="G7941" s="8" t="n">
        <v>1903.2</v>
      </c>
      <c r="H7941" s="0" t="str">
        <f aca="false">INDEX(Products!$C:$C,MATCH(C7941,Products!$A:$A,0))</f>
        <v>Fashion</v>
      </c>
      <c r="I7941" s="0" t="str">
        <f aca="false">INDEX(Orders!$D:$D,MATCH(B7941,Orders!$A:$A,0))</f>
        <v>Delivered</v>
      </c>
      <c r="J7941" s="8" t="n">
        <f aca="false">INDEX(Products!$E:$E,MATCH(C7941,Products!$A:$A,0))</f>
        <v>1774.91</v>
      </c>
      <c r="K7941" s="8" t="n">
        <f aca="false">D7941*J7941</f>
        <v>1774.91</v>
      </c>
    </row>
    <row r="7942" customFormat="false" ht="15" hidden="false" customHeight="false" outlineLevel="0" collapsed="false">
      <c r="A7942" s="0" t="s">
        <v>15710</v>
      </c>
      <c r="B7942" s="0" t="s">
        <v>6795</v>
      </c>
      <c r="C7942" s="0" t="s">
        <v>7821</v>
      </c>
      <c r="D7942" s="0" t="n">
        <v>1</v>
      </c>
      <c r="E7942" s="8" t="n">
        <v>2479</v>
      </c>
      <c r="F7942" s="0" t="n">
        <v>0</v>
      </c>
      <c r="G7942" s="8" t="n">
        <v>2479</v>
      </c>
      <c r="H7942" s="0" t="str">
        <f aca="false">INDEX(Products!$C:$C,MATCH(C7942,Products!$A:$A,0))</f>
        <v>Beauty &amp; Personal Care</v>
      </c>
      <c r="I7942" s="0" t="str">
        <f aca="false">INDEX(Orders!$D:$D,MATCH(B7942,Orders!$A:$A,0))</f>
        <v>Delivered</v>
      </c>
      <c r="J7942" s="8" t="n">
        <f aca="false">INDEX(Products!$E:$E,MATCH(C7942,Products!$A:$A,0))</f>
        <v>1727.59</v>
      </c>
      <c r="K7942" s="8" t="n">
        <f aca="false">D7942*J7942</f>
        <v>1727.59</v>
      </c>
    </row>
    <row r="7943" customFormat="false" ht="15" hidden="false" customHeight="false" outlineLevel="0" collapsed="false">
      <c r="A7943" s="0" t="s">
        <v>15711</v>
      </c>
      <c r="B7943" s="0" t="s">
        <v>6796</v>
      </c>
      <c r="C7943" s="0" t="s">
        <v>8034</v>
      </c>
      <c r="D7943" s="0" t="n">
        <v>2</v>
      </c>
      <c r="E7943" s="8" t="n">
        <v>59079</v>
      </c>
      <c r="F7943" s="0" t="n">
        <v>0</v>
      </c>
      <c r="G7943" s="8" t="n">
        <v>118158</v>
      </c>
      <c r="H7943" s="0" t="str">
        <f aca="false">INDEX(Products!$C:$C,MATCH(C7943,Products!$A:$A,0))</f>
        <v>Mobiles &amp; Accessories</v>
      </c>
      <c r="I7943" s="0" t="str">
        <f aca="false">INDEX(Orders!$D:$D,MATCH(B7943,Orders!$A:$A,0))</f>
        <v>Delivered</v>
      </c>
      <c r="J7943" s="8" t="n">
        <f aca="false">INDEX(Products!$E:$E,MATCH(C7943,Products!$A:$A,0))</f>
        <v>35568.35</v>
      </c>
      <c r="K7943" s="8" t="n">
        <f aca="false">D7943*J7943</f>
        <v>71136.7</v>
      </c>
    </row>
    <row r="7944" customFormat="false" ht="15" hidden="false" customHeight="false" outlineLevel="0" collapsed="false">
      <c r="A7944" s="0" t="s">
        <v>15712</v>
      </c>
      <c r="B7944" s="0" t="s">
        <v>6796</v>
      </c>
      <c r="C7944" s="0" t="s">
        <v>7684</v>
      </c>
      <c r="D7944" s="0" t="n">
        <v>1</v>
      </c>
      <c r="E7944" s="8" t="n">
        <v>3569</v>
      </c>
      <c r="F7944" s="0" t="n">
        <v>0</v>
      </c>
      <c r="G7944" s="8" t="n">
        <v>3569</v>
      </c>
      <c r="H7944" s="0" t="str">
        <f aca="false">INDEX(Products!$C:$C,MATCH(C7944,Products!$A:$A,0))</f>
        <v>Electronics</v>
      </c>
      <c r="I7944" s="0" t="str">
        <f aca="false">INDEX(Orders!$D:$D,MATCH(B7944,Orders!$A:$A,0))</f>
        <v>Delivered</v>
      </c>
      <c r="J7944" s="8" t="n">
        <f aca="false">INDEX(Products!$E:$E,MATCH(C7944,Products!$A:$A,0))</f>
        <v>2290.54</v>
      </c>
      <c r="K7944" s="8" t="n">
        <f aca="false">D7944*J7944</f>
        <v>2290.54</v>
      </c>
    </row>
    <row r="7945" customFormat="false" ht="15" hidden="false" customHeight="false" outlineLevel="0" collapsed="false">
      <c r="A7945" s="0" t="s">
        <v>15713</v>
      </c>
      <c r="B7945" s="0" t="s">
        <v>6796</v>
      </c>
      <c r="C7945" s="0" t="s">
        <v>8147</v>
      </c>
      <c r="D7945" s="0" t="n">
        <v>3</v>
      </c>
      <c r="E7945" s="8" t="n">
        <v>8079</v>
      </c>
      <c r="F7945" s="0" t="n">
        <v>0</v>
      </c>
      <c r="G7945" s="8" t="n">
        <v>24237</v>
      </c>
      <c r="H7945" s="0" t="str">
        <f aca="false">INDEX(Products!$C:$C,MATCH(C7945,Products!$A:$A,0))</f>
        <v>Sports &amp; Fitness</v>
      </c>
      <c r="I7945" s="0" t="str">
        <f aca="false">INDEX(Orders!$D:$D,MATCH(B7945,Orders!$A:$A,0))</f>
        <v>Delivered</v>
      </c>
      <c r="J7945" s="8" t="n">
        <f aca="false">INDEX(Products!$E:$E,MATCH(C7945,Products!$A:$A,0))</f>
        <v>4706.34</v>
      </c>
      <c r="K7945" s="8" t="n">
        <f aca="false">D7945*J7945</f>
        <v>14119.02</v>
      </c>
    </row>
    <row r="7946" customFormat="false" ht="15" hidden="false" customHeight="false" outlineLevel="0" collapsed="false">
      <c r="A7946" s="0" t="s">
        <v>15714</v>
      </c>
      <c r="B7946" s="0" t="s">
        <v>6797</v>
      </c>
      <c r="C7946" s="0" t="s">
        <v>7703</v>
      </c>
      <c r="D7946" s="0" t="n">
        <v>1</v>
      </c>
      <c r="E7946" s="8" t="n">
        <v>14499</v>
      </c>
      <c r="F7946" s="0" t="n">
        <v>10</v>
      </c>
      <c r="G7946" s="8" t="n">
        <v>13049.1</v>
      </c>
      <c r="H7946" s="0" t="str">
        <f aca="false">INDEX(Products!$C:$C,MATCH(C7946,Products!$A:$A,0))</f>
        <v>Electronics</v>
      </c>
      <c r="I7946" s="0" t="str">
        <f aca="false">INDEX(Orders!$D:$D,MATCH(B7946,Orders!$A:$A,0))</f>
        <v>Delivered</v>
      </c>
      <c r="J7946" s="8" t="n">
        <f aca="false">INDEX(Products!$E:$E,MATCH(C7946,Products!$A:$A,0))</f>
        <v>10624.25</v>
      </c>
      <c r="K7946" s="8" t="n">
        <f aca="false">D7946*J7946</f>
        <v>10624.25</v>
      </c>
    </row>
    <row r="7947" customFormat="false" ht="15" hidden="false" customHeight="false" outlineLevel="0" collapsed="false">
      <c r="A7947" s="0" t="s">
        <v>15715</v>
      </c>
      <c r="B7947" s="0" t="s">
        <v>6797</v>
      </c>
      <c r="C7947" s="0" t="s">
        <v>7895</v>
      </c>
      <c r="D7947" s="0" t="n">
        <v>1</v>
      </c>
      <c r="E7947" s="8" t="n">
        <v>789</v>
      </c>
      <c r="F7947" s="0" t="n">
        <v>0</v>
      </c>
      <c r="G7947" s="8" t="n">
        <v>789</v>
      </c>
      <c r="H7947" s="0" t="str">
        <f aca="false">INDEX(Products!$C:$C,MATCH(C7947,Products!$A:$A,0))</f>
        <v>Fashion</v>
      </c>
      <c r="I7947" s="0" t="str">
        <f aca="false">INDEX(Orders!$D:$D,MATCH(B7947,Orders!$A:$A,0))</f>
        <v>Delivered</v>
      </c>
      <c r="J7947" s="8" t="n">
        <f aca="false">INDEX(Products!$E:$E,MATCH(C7947,Products!$A:$A,0))</f>
        <v>495.92</v>
      </c>
      <c r="K7947" s="8" t="n">
        <f aca="false">D7947*J7947</f>
        <v>495.92</v>
      </c>
    </row>
    <row r="7948" customFormat="false" ht="15" hidden="false" customHeight="false" outlineLevel="0" collapsed="false">
      <c r="A7948" s="0" t="s">
        <v>15716</v>
      </c>
      <c r="B7948" s="0" t="s">
        <v>6798</v>
      </c>
      <c r="C7948" s="0" t="s">
        <v>7790</v>
      </c>
      <c r="D7948" s="0" t="n">
        <v>1</v>
      </c>
      <c r="E7948" s="8" t="n">
        <v>629</v>
      </c>
      <c r="F7948" s="0" t="n">
        <v>5</v>
      </c>
      <c r="G7948" s="8" t="n">
        <v>597.55</v>
      </c>
      <c r="H7948" s="0" t="str">
        <f aca="false">INDEX(Products!$C:$C,MATCH(C7948,Products!$A:$A,0))</f>
        <v>Grocery</v>
      </c>
      <c r="I7948" s="0" t="str">
        <f aca="false">INDEX(Orders!$D:$D,MATCH(B7948,Orders!$A:$A,0))</f>
        <v>Delivered</v>
      </c>
      <c r="J7948" s="8" t="n">
        <f aca="false">INDEX(Products!$E:$E,MATCH(C7948,Products!$A:$A,0))</f>
        <v>377.09</v>
      </c>
      <c r="K7948" s="8" t="n">
        <f aca="false">D7948*J7948</f>
        <v>377.09</v>
      </c>
    </row>
    <row r="7949" customFormat="false" ht="15" hidden="false" customHeight="false" outlineLevel="0" collapsed="false">
      <c r="A7949" s="0" t="s">
        <v>15717</v>
      </c>
      <c r="B7949" s="0" t="s">
        <v>6798</v>
      </c>
      <c r="C7949" s="0" t="s">
        <v>8419</v>
      </c>
      <c r="D7949" s="0" t="n">
        <v>2</v>
      </c>
      <c r="E7949" s="8" t="n">
        <v>35300</v>
      </c>
      <c r="F7949" s="0" t="n">
        <v>0</v>
      </c>
      <c r="G7949" s="8" t="n">
        <v>70600</v>
      </c>
      <c r="H7949" s="0" t="str">
        <f aca="false">INDEX(Products!$C:$C,MATCH(C7949,Products!$A:$A,0))</f>
        <v>Electronics</v>
      </c>
      <c r="I7949" s="0" t="str">
        <f aca="false">INDEX(Orders!$D:$D,MATCH(B7949,Orders!$A:$A,0))</f>
        <v>Delivered</v>
      </c>
      <c r="J7949" s="8" t="n">
        <f aca="false">INDEX(Products!$E:$E,MATCH(C7949,Products!$A:$A,0))</f>
        <v>23536.44</v>
      </c>
      <c r="K7949" s="8" t="n">
        <f aca="false">D7949*J7949</f>
        <v>47072.88</v>
      </c>
    </row>
    <row r="7950" customFormat="false" ht="15" hidden="false" customHeight="false" outlineLevel="0" collapsed="false">
      <c r="A7950" s="0" t="s">
        <v>15718</v>
      </c>
      <c r="B7950" s="0" t="s">
        <v>6798</v>
      </c>
      <c r="C7950" s="0" t="s">
        <v>7712</v>
      </c>
      <c r="D7950" s="0" t="n">
        <v>1</v>
      </c>
      <c r="E7950" s="8" t="n">
        <v>7739</v>
      </c>
      <c r="F7950" s="0" t="n">
        <v>20</v>
      </c>
      <c r="G7950" s="8" t="n">
        <v>6191.2</v>
      </c>
      <c r="H7950" s="0" t="str">
        <f aca="false">INDEX(Products!$C:$C,MATCH(C7950,Products!$A:$A,0))</f>
        <v>Electronics</v>
      </c>
      <c r="I7950" s="0" t="str">
        <f aca="false">INDEX(Orders!$D:$D,MATCH(B7950,Orders!$A:$A,0))</f>
        <v>Delivered</v>
      </c>
      <c r="J7950" s="8" t="n">
        <f aca="false">INDEX(Products!$E:$E,MATCH(C7950,Products!$A:$A,0))</f>
        <v>5718.71</v>
      </c>
      <c r="K7950" s="8" t="n">
        <f aca="false">D7950*J7950</f>
        <v>5718.71</v>
      </c>
    </row>
    <row r="7951" customFormat="false" ht="15" hidden="false" customHeight="false" outlineLevel="0" collapsed="false">
      <c r="A7951" s="0" t="s">
        <v>15719</v>
      </c>
      <c r="B7951" s="0" t="s">
        <v>6798</v>
      </c>
      <c r="C7951" s="0" t="s">
        <v>7764</v>
      </c>
      <c r="D7951" s="0" t="n">
        <v>1</v>
      </c>
      <c r="E7951" s="8" t="n">
        <v>719</v>
      </c>
      <c r="F7951" s="0" t="n">
        <v>15</v>
      </c>
      <c r="G7951" s="8" t="n">
        <v>611.15</v>
      </c>
      <c r="H7951" s="0" t="str">
        <f aca="false">INDEX(Products!$C:$C,MATCH(C7951,Products!$A:$A,0))</f>
        <v>Fashion</v>
      </c>
      <c r="I7951" s="0" t="str">
        <f aca="false">INDEX(Orders!$D:$D,MATCH(B7951,Orders!$A:$A,0))</f>
        <v>Delivered</v>
      </c>
      <c r="J7951" s="8" t="n">
        <f aca="false">INDEX(Products!$E:$E,MATCH(C7951,Products!$A:$A,0))</f>
        <v>508.15</v>
      </c>
      <c r="K7951" s="8" t="n">
        <f aca="false">D7951*J7951</f>
        <v>508.15</v>
      </c>
    </row>
    <row r="7952" customFormat="false" ht="15" hidden="false" customHeight="false" outlineLevel="0" collapsed="false">
      <c r="A7952" s="0" t="s">
        <v>15720</v>
      </c>
      <c r="B7952" s="0" t="s">
        <v>6799</v>
      </c>
      <c r="C7952" s="0" t="s">
        <v>7694</v>
      </c>
      <c r="D7952" s="0" t="n">
        <v>1</v>
      </c>
      <c r="E7952" s="8" t="n">
        <v>14329</v>
      </c>
      <c r="F7952" s="0" t="n">
        <v>5</v>
      </c>
      <c r="G7952" s="8" t="n">
        <v>13612.55</v>
      </c>
      <c r="H7952" s="0" t="str">
        <f aca="false">INDEX(Products!$C:$C,MATCH(C7952,Products!$A:$A,0))</f>
        <v>Home &amp; Kitchen</v>
      </c>
      <c r="I7952" s="0" t="str">
        <f aca="false">INDEX(Orders!$D:$D,MATCH(B7952,Orders!$A:$A,0))</f>
        <v>Cancelled</v>
      </c>
      <c r="J7952" s="8" t="n">
        <f aca="false">INDEX(Products!$E:$E,MATCH(C7952,Products!$A:$A,0))</f>
        <v>10731.9</v>
      </c>
      <c r="K7952" s="8" t="n">
        <f aca="false">D7952*J7952</f>
        <v>10731.9</v>
      </c>
    </row>
    <row r="7953" customFormat="false" ht="15" hidden="false" customHeight="false" outlineLevel="0" collapsed="false">
      <c r="A7953" s="0" t="s">
        <v>15721</v>
      </c>
      <c r="B7953" s="0" t="s">
        <v>6799</v>
      </c>
      <c r="C7953" s="0" t="s">
        <v>7646</v>
      </c>
      <c r="D7953" s="0" t="n">
        <v>2</v>
      </c>
      <c r="E7953" s="8" t="n">
        <v>3610</v>
      </c>
      <c r="F7953" s="0" t="n">
        <v>0</v>
      </c>
      <c r="G7953" s="8" t="n">
        <v>7220</v>
      </c>
      <c r="H7953" s="0" t="str">
        <f aca="false">INDEX(Products!$C:$C,MATCH(C7953,Products!$A:$A,0))</f>
        <v>Fashion</v>
      </c>
      <c r="I7953" s="0" t="str">
        <f aca="false">INDEX(Orders!$D:$D,MATCH(B7953,Orders!$A:$A,0))</f>
        <v>Cancelled</v>
      </c>
      <c r="J7953" s="8" t="n">
        <f aca="false">INDEX(Products!$E:$E,MATCH(C7953,Products!$A:$A,0))</f>
        <v>2575.47</v>
      </c>
      <c r="K7953" s="8" t="n">
        <f aca="false">D7953*J7953</f>
        <v>5150.94</v>
      </c>
    </row>
    <row r="7954" customFormat="false" ht="15" hidden="false" customHeight="false" outlineLevel="0" collapsed="false">
      <c r="A7954" s="0" t="s">
        <v>15722</v>
      </c>
      <c r="B7954" s="0" t="s">
        <v>6799</v>
      </c>
      <c r="C7954" s="0" t="s">
        <v>8063</v>
      </c>
      <c r="D7954" s="0" t="n">
        <v>1</v>
      </c>
      <c r="E7954" s="8" t="n">
        <v>11739</v>
      </c>
      <c r="F7954" s="0" t="n">
        <v>10</v>
      </c>
      <c r="G7954" s="8" t="n">
        <v>10565.1</v>
      </c>
      <c r="H7954" s="0" t="str">
        <f aca="false">INDEX(Products!$C:$C,MATCH(C7954,Products!$A:$A,0))</f>
        <v>Sports &amp; Fitness</v>
      </c>
      <c r="I7954" s="0" t="str">
        <f aca="false">INDEX(Orders!$D:$D,MATCH(B7954,Orders!$A:$A,0))</f>
        <v>Cancelled</v>
      </c>
      <c r="J7954" s="8" t="n">
        <f aca="false">INDEX(Products!$E:$E,MATCH(C7954,Products!$A:$A,0))</f>
        <v>6695.67</v>
      </c>
      <c r="K7954" s="8" t="n">
        <f aca="false">D7954*J7954</f>
        <v>6695.67</v>
      </c>
    </row>
    <row r="7955" customFormat="false" ht="15" hidden="false" customHeight="false" outlineLevel="0" collapsed="false">
      <c r="A7955" s="0" t="s">
        <v>15723</v>
      </c>
      <c r="B7955" s="0" t="s">
        <v>6800</v>
      </c>
      <c r="C7955" s="0" t="s">
        <v>7771</v>
      </c>
      <c r="D7955" s="0" t="n">
        <v>1</v>
      </c>
      <c r="E7955" s="8" t="n">
        <v>3619</v>
      </c>
      <c r="F7955" s="0" t="n">
        <v>0</v>
      </c>
      <c r="G7955" s="8" t="n">
        <v>3619</v>
      </c>
      <c r="H7955" s="0" t="str">
        <f aca="false">INDEX(Products!$C:$C,MATCH(C7955,Products!$A:$A,0))</f>
        <v>Fashion</v>
      </c>
      <c r="I7955" s="0" t="str">
        <f aca="false">INDEX(Orders!$D:$D,MATCH(B7955,Orders!$A:$A,0))</f>
        <v>Delivered</v>
      </c>
      <c r="J7955" s="8" t="n">
        <f aca="false">INDEX(Products!$E:$E,MATCH(C7955,Products!$A:$A,0))</f>
        <v>2299.95</v>
      </c>
      <c r="K7955" s="8" t="n">
        <f aca="false">D7955*J7955</f>
        <v>2299.95</v>
      </c>
    </row>
    <row r="7956" customFormat="false" ht="15" hidden="false" customHeight="false" outlineLevel="0" collapsed="false">
      <c r="A7956" s="0" t="s">
        <v>15724</v>
      </c>
      <c r="B7956" s="0" t="s">
        <v>6800</v>
      </c>
      <c r="C7956" s="0" t="s">
        <v>7835</v>
      </c>
      <c r="D7956" s="0" t="n">
        <v>2</v>
      </c>
      <c r="E7956" s="8" t="n">
        <v>30819</v>
      </c>
      <c r="F7956" s="0" t="n">
        <v>20</v>
      </c>
      <c r="G7956" s="8" t="n">
        <v>49310.4</v>
      </c>
      <c r="H7956" s="0" t="str">
        <f aca="false">INDEX(Products!$C:$C,MATCH(C7956,Products!$A:$A,0))</f>
        <v>Electronics</v>
      </c>
      <c r="I7956" s="0" t="str">
        <f aca="false">INDEX(Orders!$D:$D,MATCH(B7956,Orders!$A:$A,0))</f>
        <v>Delivered</v>
      </c>
      <c r="J7956" s="8" t="n">
        <f aca="false">INDEX(Products!$E:$E,MATCH(C7956,Products!$A:$A,0))</f>
        <v>22115.15</v>
      </c>
      <c r="K7956" s="8" t="n">
        <f aca="false">D7956*J7956</f>
        <v>44230.3</v>
      </c>
    </row>
    <row r="7957" customFormat="false" ht="15" hidden="false" customHeight="false" outlineLevel="0" collapsed="false">
      <c r="A7957" s="0" t="s">
        <v>15725</v>
      </c>
      <c r="B7957" s="0" t="s">
        <v>6801</v>
      </c>
      <c r="C7957" s="0" t="s">
        <v>7860</v>
      </c>
      <c r="D7957" s="0" t="n">
        <v>1</v>
      </c>
      <c r="E7957" s="8" t="n">
        <v>24399</v>
      </c>
      <c r="F7957" s="0" t="n">
        <v>15</v>
      </c>
      <c r="G7957" s="8" t="n">
        <v>20739.15</v>
      </c>
      <c r="H7957" s="0" t="str">
        <f aca="false">INDEX(Products!$C:$C,MATCH(C7957,Products!$A:$A,0))</f>
        <v>Mobiles &amp; Accessories</v>
      </c>
      <c r="I7957" s="0" t="str">
        <f aca="false">INDEX(Orders!$D:$D,MATCH(B7957,Orders!$A:$A,0))</f>
        <v>Delivered</v>
      </c>
      <c r="J7957" s="8" t="n">
        <f aca="false">INDEX(Products!$E:$E,MATCH(C7957,Products!$A:$A,0))</f>
        <v>14822.21</v>
      </c>
      <c r="K7957" s="8" t="n">
        <f aca="false">D7957*J7957</f>
        <v>14822.21</v>
      </c>
    </row>
    <row r="7958" customFormat="false" ht="15" hidden="false" customHeight="false" outlineLevel="0" collapsed="false">
      <c r="A7958" s="0" t="s">
        <v>15726</v>
      </c>
      <c r="B7958" s="0" t="s">
        <v>6803</v>
      </c>
      <c r="C7958" s="0" t="s">
        <v>7609</v>
      </c>
      <c r="D7958" s="0" t="n">
        <v>1</v>
      </c>
      <c r="E7958" s="8" t="n">
        <v>35369</v>
      </c>
      <c r="F7958" s="0" t="n">
        <v>20</v>
      </c>
      <c r="G7958" s="8" t="n">
        <v>28295.2</v>
      </c>
      <c r="H7958" s="0" t="str">
        <f aca="false">INDEX(Products!$C:$C,MATCH(C7958,Products!$A:$A,0))</f>
        <v>Electronics</v>
      </c>
      <c r="I7958" s="0" t="str">
        <f aca="false">INDEX(Orders!$D:$D,MATCH(B7958,Orders!$A:$A,0))</f>
        <v>Returned</v>
      </c>
      <c r="J7958" s="8" t="n">
        <f aca="false">INDEX(Products!$E:$E,MATCH(C7958,Products!$A:$A,0))</f>
        <v>24770.66</v>
      </c>
      <c r="K7958" s="8" t="n">
        <f aca="false">D7958*J7958</f>
        <v>24770.66</v>
      </c>
    </row>
    <row r="7959" customFormat="false" ht="15" hidden="false" customHeight="false" outlineLevel="0" collapsed="false">
      <c r="A7959" s="0" t="s">
        <v>15727</v>
      </c>
      <c r="B7959" s="0" t="s">
        <v>6803</v>
      </c>
      <c r="C7959" s="0" t="s">
        <v>7701</v>
      </c>
      <c r="D7959" s="0" t="n">
        <v>1</v>
      </c>
      <c r="E7959" s="8" t="n">
        <v>36479</v>
      </c>
      <c r="F7959" s="0" t="n">
        <v>30</v>
      </c>
      <c r="G7959" s="8" t="n">
        <v>25535.3</v>
      </c>
      <c r="H7959" s="0" t="str">
        <f aca="false">INDEX(Products!$C:$C,MATCH(C7959,Products!$A:$A,0))</f>
        <v>Electronics</v>
      </c>
      <c r="I7959" s="0" t="str">
        <f aca="false">INDEX(Orders!$D:$D,MATCH(B7959,Orders!$A:$A,0))</f>
        <v>Returned</v>
      </c>
      <c r="J7959" s="8" t="n">
        <f aca="false">INDEX(Products!$E:$E,MATCH(C7959,Products!$A:$A,0))</f>
        <v>23417.07</v>
      </c>
      <c r="K7959" s="8" t="n">
        <f aca="false">D7959*J7959</f>
        <v>23417.07</v>
      </c>
    </row>
    <row r="7960" customFormat="false" ht="15" hidden="false" customHeight="false" outlineLevel="0" collapsed="false">
      <c r="A7960" s="0" t="s">
        <v>15728</v>
      </c>
      <c r="B7960" s="0" t="s">
        <v>6805</v>
      </c>
      <c r="C7960" s="0" t="s">
        <v>7723</v>
      </c>
      <c r="D7960" s="0" t="n">
        <v>2</v>
      </c>
      <c r="E7960" s="8" t="n">
        <v>26310</v>
      </c>
      <c r="F7960" s="0" t="n">
        <v>5</v>
      </c>
      <c r="G7960" s="8" t="n">
        <v>49989</v>
      </c>
      <c r="H7960" s="0" t="str">
        <f aca="false">INDEX(Products!$C:$C,MATCH(C7960,Products!$A:$A,0))</f>
        <v>Electronics</v>
      </c>
      <c r="I7960" s="0" t="str">
        <f aca="false">INDEX(Orders!$D:$D,MATCH(B7960,Orders!$A:$A,0))</f>
        <v>Delivered</v>
      </c>
      <c r="J7960" s="8" t="n">
        <f aca="false">INDEX(Products!$E:$E,MATCH(C7960,Products!$A:$A,0))</f>
        <v>16349.67</v>
      </c>
      <c r="K7960" s="8" t="n">
        <f aca="false">D7960*J7960</f>
        <v>32699.34</v>
      </c>
    </row>
    <row r="7961" customFormat="false" ht="15" hidden="false" customHeight="false" outlineLevel="0" collapsed="false">
      <c r="A7961" s="0" t="s">
        <v>15729</v>
      </c>
      <c r="B7961" s="0" t="s">
        <v>6807</v>
      </c>
      <c r="C7961" s="0" t="s">
        <v>7611</v>
      </c>
      <c r="D7961" s="0" t="n">
        <v>3</v>
      </c>
      <c r="E7961" s="8" t="n">
        <v>2209</v>
      </c>
      <c r="F7961" s="0" t="n">
        <v>15</v>
      </c>
      <c r="G7961" s="8" t="n">
        <v>5632.95</v>
      </c>
      <c r="H7961" s="0" t="str">
        <f aca="false">INDEX(Products!$C:$C,MATCH(C7961,Products!$A:$A,0))</f>
        <v>Beauty &amp; Personal Care</v>
      </c>
      <c r="I7961" s="0" t="str">
        <f aca="false">INDEX(Orders!$D:$D,MATCH(B7961,Orders!$A:$A,0))</f>
        <v>Delivered</v>
      </c>
      <c r="J7961" s="8" t="n">
        <f aca="false">INDEX(Products!$E:$E,MATCH(C7961,Products!$A:$A,0))</f>
        <v>1306.07</v>
      </c>
      <c r="K7961" s="8" t="n">
        <f aca="false">D7961*J7961</f>
        <v>3918.21</v>
      </c>
    </row>
    <row r="7962" customFormat="false" ht="15" hidden="false" customHeight="false" outlineLevel="0" collapsed="false">
      <c r="A7962" s="0" t="s">
        <v>15730</v>
      </c>
      <c r="B7962" s="0" t="s">
        <v>6807</v>
      </c>
      <c r="C7962" s="0" t="s">
        <v>7742</v>
      </c>
      <c r="D7962" s="0" t="n">
        <v>3</v>
      </c>
      <c r="E7962" s="8" t="n">
        <v>12729</v>
      </c>
      <c r="F7962" s="0" t="n">
        <v>0</v>
      </c>
      <c r="G7962" s="8" t="n">
        <v>38187</v>
      </c>
      <c r="H7962" s="0" t="str">
        <f aca="false">INDEX(Products!$C:$C,MATCH(C7962,Products!$A:$A,0))</f>
        <v>Home &amp; Kitchen</v>
      </c>
      <c r="I7962" s="0" t="str">
        <f aca="false">INDEX(Orders!$D:$D,MATCH(B7962,Orders!$A:$A,0))</f>
        <v>Delivered</v>
      </c>
      <c r="J7962" s="8" t="n">
        <f aca="false">INDEX(Products!$E:$E,MATCH(C7962,Products!$A:$A,0))</f>
        <v>8235.9</v>
      </c>
      <c r="K7962" s="8" t="n">
        <f aca="false">D7962*J7962</f>
        <v>24707.7</v>
      </c>
    </row>
    <row r="7963" customFormat="false" ht="15" hidden="false" customHeight="false" outlineLevel="0" collapsed="false">
      <c r="A7963" s="0" t="s">
        <v>15731</v>
      </c>
      <c r="B7963" s="0" t="s">
        <v>6808</v>
      </c>
      <c r="C7963" s="0" t="s">
        <v>7668</v>
      </c>
      <c r="D7963" s="0" t="n">
        <v>2</v>
      </c>
      <c r="E7963" s="8" t="n">
        <v>2809</v>
      </c>
      <c r="F7963" s="0" t="n">
        <v>30</v>
      </c>
      <c r="G7963" s="8" t="n">
        <v>3932.6</v>
      </c>
      <c r="H7963" s="0" t="str">
        <f aca="false">INDEX(Products!$C:$C,MATCH(C7963,Products!$A:$A,0))</f>
        <v>Beauty &amp; Personal Care</v>
      </c>
      <c r="I7963" s="0" t="str">
        <f aca="false">INDEX(Orders!$D:$D,MATCH(B7963,Orders!$A:$A,0))</f>
        <v>Delivered</v>
      </c>
      <c r="J7963" s="8" t="n">
        <f aca="false">INDEX(Products!$E:$E,MATCH(C7963,Products!$A:$A,0))</f>
        <v>1850.71</v>
      </c>
      <c r="K7963" s="8" t="n">
        <f aca="false">D7963*J7963</f>
        <v>3701.42</v>
      </c>
    </row>
    <row r="7964" customFormat="false" ht="15" hidden="false" customHeight="false" outlineLevel="0" collapsed="false">
      <c r="A7964" s="0" t="s">
        <v>15732</v>
      </c>
      <c r="B7964" s="0" t="s">
        <v>6809</v>
      </c>
      <c r="C7964" s="0" t="s">
        <v>8419</v>
      </c>
      <c r="D7964" s="0" t="n">
        <v>2</v>
      </c>
      <c r="E7964" s="8" t="n">
        <v>35300</v>
      </c>
      <c r="F7964" s="0" t="n">
        <v>30</v>
      </c>
      <c r="G7964" s="8" t="n">
        <v>49420</v>
      </c>
      <c r="H7964" s="0" t="str">
        <f aca="false">INDEX(Products!$C:$C,MATCH(C7964,Products!$A:$A,0))</f>
        <v>Electronics</v>
      </c>
      <c r="I7964" s="0" t="str">
        <f aca="false">INDEX(Orders!$D:$D,MATCH(B7964,Orders!$A:$A,0))</f>
        <v>Delivered</v>
      </c>
      <c r="J7964" s="8" t="n">
        <f aca="false">INDEX(Products!$E:$E,MATCH(C7964,Products!$A:$A,0))</f>
        <v>23536.44</v>
      </c>
      <c r="K7964" s="8" t="n">
        <f aca="false">D7964*J7964</f>
        <v>47072.88</v>
      </c>
    </row>
    <row r="7965" customFormat="false" ht="15" hidden="false" customHeight="false" outlineLevel="0" collapsed="false">
      <c r="A7965" s="0" t="s">
        <v>15733</v>
      </c>
      <c r="B7965" s="0" t="s">
        <v>6809</v>
      </c>
      <c r="C7965" s="0" t="s">
        <v>8253</v>
      </c>
      <c r="D7965" s="0" t="n">
        <v>2</v>
      </c>
      <c r="E7965" s="8" t="n">
        <v>1729</v>
      </c>
      <c r="F7965" s="0" t="n">
        <v>15</v>
      </c>
      <c r="G7965" s="8" t="n">
        <v>2939.3</v>
      </c>
      <c r="H7965" s="0" t="str">
        <f aca="false">INDEX(Products!$C:$C,MATCH(C7965,Products!$A:$A,0))</f>
        <v>Beauty &amp; Personal Care</v>
      </c>
      <c r="I7965" s="0" t="str">
        <f aca="false">INDEX(Orders!$D:$D,MATCH(B7965,Orders!$A:$A,0))</f>
        <v>Delivered</v>
      </c>
      <c r="J7965" s="8" t="n">
        <f aca="false">INDEX(Products!$E:$E,MATCH(C7965,Products!$A:$A,0))</f>
        <v>1062.01</v>
      </c>
      <c r="K7965" s="8" t="n">
        <f aca="false">D7965*J7965</f>
        <v>2124.02</v>
      </c>
    </row>
    <row r="7966" customFormat="false" ht="15" hidden="false" customHeight="false" outlineLevel="0" collapsed="false">
      <c r="A7966" s="0" t="s">
        <v>15734</v>
      </c>
      <c r="B7966" s="0" t="s">
        <v>6809</v>
      </c>
      <c r="C7966" s="0" t="s">
        <v>7634</v>
      </c>
      <c r="D7966" s="0" t="n">
        <v>1</v>
      </c>
      <c r="E7966" s="8" t="n">
        <v>3819</v>
      </c>
      <c r="F7966" s="0" t="n">
        <v>0</v>
      </c>
      <c r="G7966" s="8" t="n">
        <v>3819</v>
      </c>
      <c r="H7966" s="0" t="str">
        <f aca="false">INDEX(Products!$C:$C,MATCH(C7966,Products!$A:$A,0))</f>
        <v>Fashion</v>
      </c>
      <c r="I7966" s="0" t="str">
        <f aca="false">INDEX(Orders!$D:$D,MATCH(B7966,Orders!$A:$A,0))</f>
        <v>Delivered</v>
      </c>
      <c r="J7966" s="8" t="n">
        <f aca="false">INDEX(Products!$E:$E,MATCH(C7966,Products!$A:$A,0))</f>
        <v>2638.59</v>
      </c>
      <c r="K7966" s="8" t="n">
        <f aca="false">D7966*J7966</f>
        <v>2638.59</v>
      </c>
    </row>
    <row r="7967" customFormat="false" ht="15" hidden="false" customHeight="false" outlineLevel="0" collapsed="false">
      <c r="A7967" s="0" t="s">
        <v>15735</v>
      </c>
      <c r="B7967" s="0" t="s">
        <v>6810</v>
      </c>
      <c r="C7967" s="0" t="s">
        <v>7674</v>
      </c>
      <c r="D7967" s="0" t="n">
        <v>1</v>
      </c>
      <c r="E7967" s="8" t="n">
        <v>1629</v>
      </c>
      <c r="F7967" s="0" t="n">
        <v>5</v>
      </c>
      <c r="G7967" s="8" t="n">
        <v>1547.55</v>
      </c>
      <c r="H7967" s="0" t="str">
        <f aca="false">INDEX(Products!$C:$C,MATCH(C7967,Products!$A:$A,0))</f>
        <v>Grocery</v>
      </c>
      <c r="I7967" s="0" t="str">
        <f aca="false">INDEX(Orders!$D:$D,MATCH(B7967,Orders!$A:$A,0))</f>
        <v>Delivered</v>
      </c>
      <c r="J7967" s="8" t="n">
        <f aca="false">INDEX(Products!$E:$E,MATCH(C7967,Products!$A:$A,0))</f>
        <v>1147.73</v>
      </c>
      <c r="K7967" s="8" t="n">
        <f aca="false">D7967*J7967</f>
        <v>1147.73</v>
      </c>
    </row>
    <row r="7968" customFormat="false" ht="15" hidden="false" customHeight="false" outlineLevel="0" collapsed="false">
      <c r="A7968" s="0" t="s">
        <v>15736</v>
      </c>
      <c r="B7968" s="0" t="s">
        <v>6812</v>
      </c>
      <c r="C7968" s="0" t="s">
        <v>8034</v>
      </c>
      <c r="D7968" s="0" t="n">
        <v>1</v>
      </c>
      <c r="E7968" s="8" t="n">
        <v>59079</v>
      </c>
      <c r="F7968" s="0" t="n">
        <v>20</v>
      </c>
      <c r="G7968" s="8" t="n">
        <v>47263.2</v>
      </c>
      <c r="H7968" s="0" t="str">
        <f aca="false">INDEX(Products!$C:$C,MATCH(C7968,Products!$A:$A,0))</f>
        <v>Mobiles &amp; Accessories</v>
      </c>
      <c r="I7968" s="0" t="str">
        <f aca="false">INDEX(Orders!$D:$D,MATCH(B7968,Orders!$A:$A,0))</f>
        <v>Delivered</v>
      </c>
      <c r="J7968" s="8" t="n">
        <f aca="false">INDEX(Products!$E:$E,MATCH(C7968,Products!$A:$A,0))</f>
        <v>35568.35</v>
      </c>
      <c r="K7968" s="8" t="n">
        <f aca="false">D7968*J7968</f>
        <v>35568.35</v>
      </c>
    </row>
    <row r="7969" customFormat="false" ht="15" hidden="false" customHeight="false" outlineLevel="0" collapsed="false">
      <c r="A7969" s="0" t="s">
        <v>15737</v>
      </c>
      <c r="B7969" s="0" t="s">
        <v>6812</v>
      </c>
      <c r="C7969" s="0" t="s">
        <v>7908</v>
      </c>
      <c r="D7969" s="0" t="n">
        <v>1</v>
      </c>
      <c r="E7969" s="8" t="n">
        <v>1209</v>
      </c>
      <c r="F7969" s="0" t="n">
        <v>10</v>
      </c>
      <c r="G7969" s="8" t="n">
        <v>1088.1</v>
      </c>
      <c r="H7969" s="0" t="str">
        <f aca="false">INDEX(Products!$C:$C,MATCH(C7969,Products!$A:$A,0))</f>
        <v>Grocery</v>
      </c>
      <c r="I7969" s="0" t="str">
        <f aca="false">INDEX(Orders!$D:$D,MATCH(B7969,Orders!$A:$A,0))</f>
        <v>Delivered</v>
      </c>
      <c r="J7969" s="8" t="n">
        <f aca="false">INDEX(Products!$E:$E,MATCH(C7969,Products!$A:$A,0))</f>
        <v>824.78</v>
      </c>
      <c r="K7969" s="8" t="n">
        <f aca="false">D7969*J7969</f>
        <v>824.78</v>
      </c>
    </row>
    <row r="7970" customFormat="false" ht="15" hidden="false" customHeight="false" outlineLevel="0" collapsed="false">
      <c r="A7970" s="0" t="s">
        <v>15738</v>
      </c>
      <c r="B7970" s="0" t="s">
        <v>6814</v>
      </c>
      <c r="C7970" s="0" t="s">
        <v>7614</v>
      </c>
      <c r="D7970" s="0" t="n">
        <v>1</v>
      </c>
      <c r="E7970" s="8" t="n">
        <v>23049</v>
      </c>
      <c r="F7970" s="0" t="n">
        <v>0</v>
      </c>
      <c r="G7970" s="8" t="n">
        <v>23049</v>
      </c>
      <c r="H7970" s="0" t="str">
        <f aca="false">INDEX(Products!$C:$C,MATCH(C7970,Products!$A:$A,0))</f>
        <v>Furniture</v>
      </c>
      <c r="I7970" s="0" t="str">
        <f aca="false">INDEX(Orders!$D:$D,MATCH(B7970,Orders!$A:$A,0))</f>
        <v>Delivered</v>
      </c>
      <c r="J7970" s="8" t="n">
        <f aca="false">INDEX(Products!$E:$E,MATCH(C7970,Products!$A:$A,0))</f>
        <v>13018.56</v>
      </c>
      <c r="K7970" s="8" t="n">
        <f aca="false">D7970*J7970</f>
        <v>13018.56</v>
      </c>
    </row>
    <row r="7971" customFormat="false" ht="15" hidden="false" customHeight="false" outlineLevel="0" collapsed="false">
      <c r="A7971" s="0" t="s">
        <v>15739</v>
      </c>
      <c r="B7971" s="0" t="s">
        <v>6816</v>
      </c>
      <c r="C7971" s="0" t="s">
        <v>8197</v>
      </c>
      <c r="D7971" s="0" t="n">
        <v>3</v>
      </c>
      <c r="E7971" s="8" t="n">
        <v>10919</v>
      </c>
      <c r="F7971" s="0" t="n">
        <v>5</v>
      </c>
      <c r="G7971" s="8" t="n">
        <v>31119.15</v>
      </c>
      <c r="H7971" s="0" t="str">
        <f aca="false">INDEX(Products!$C:$C,MATCH(C7971,Products!$A:$A,0))</f>
        <v>Home &amp; Kitchen</v>
      </c>
      <c r="I7971" s="0" t="str">
        <f aca="false">INDEX(Orders!$D:$D,MATCH(B7971,Orders!$A:$A,0))</f>
        <v>Delivered</v>
      </c>
      <c r="J7971" s="8" t="n">
        <f aca="false">INDEX(Products!$E:$E,MATCH(C7971,Products!$A:$A,0))</f>
        <v>6025.22</v>
      </c>
      <c r="K7971" s="8" t="n">
        <f aca="false">D7971*J7971</f>
        <v>18075.66</v>
      </c>
    </row>
    <row r="7972" customFormat="false" ht="15" hidden="false" customHeight="false" outlineLevel="0" collapsed="false">
      <c r="A7972" s="0" t="s">
        <v>15740</v>
      </c>
      <c r="B7972" s="0" t="s">
        <v>6817</v>
      </c>
      <c r="C7972" s="0" t="s">
        <v>8306</v>
      </c>
      <c r="D7972" s="0" t="n">
        <v>1</v>
      </c>
      <c r="E7972" s="8" t="n">
        <v>6549</v>
      </c>
      <c r="F7972" s="0" t="n">
        <v>5</v>
      </c>
      <c r="G7972" s="8" t="n">
        <v>6221.55</v>
      </c>
      <c r="H7972" s="0" t="str">
        <f aca="false">INDEX(Products!$C:$C,MATCH(C7972,Products!$A:$A,0))</f>
        <v>Home &amp; Kitchen</v>
      </c>
      <c r="I7972" s="0" t="str">
        <f aca="false">INDEX(Orders!$D:$D,MATCH(B7972,Orders!$A:$A,0))</f>
        <v>Delivered</v>
      </c>
      <c r="J7972" s="8" t="n">
        <f aca="false">INDEX(Products!$E:$E,MATCH(C7972,Products!$A:$A,0))</f>
        <v>3998.73</v>
      </c>
      <c r="K7972" s="8" t="n">
        <f aca="false">D7972*J7972</f>
        <v>3998.73</v>
      </c>
    </row>
    <row r="7973" customFormat="false" ht="15" hidden="false" customHeight="false" outlineLevel="0" collapsed="false">
      <c r="A7973" s="0" t="s">
        <v>15741</v>
      </c>
      <c r="B7973" s="0" t="s">
        <v>6817</v>
      </c>
      <c r="C7973" s="0" t="s">
        <v>7777</v>
      </c>
      <c r="D7973" s="0" t="n">
        <v>2</v>
      </c>
      <c r="E7973" s="8" t="n">
        <v>9549</v>
      </c>
      <c r="F7973" s="0" t="n">
        <v>10</v>
      </c>
      <c r="G7973" s="8" t="n">
        <v>17188.2</v>
      </c>
      <c r="H7973" s="0" t="str">
        <f aca="false">INDEX(Products!$C:$C,MATCH(C7973,Products!$A:$A,0))</f>
        <v>Home &amp; Kitchen</v>
      </c>
      <c r="I7973" s="0" t="str">
        <f aca="false">INDEX(Orders!$D:$D,MATCH(B7973,Orders!$A:$A,0))</f>
        <v>Delivered</v>
      </c>
      <c r="J7973" s="8" t="n">
        <f aca="false">INDEX(Products!$E:$E,MATCH(C7973,Products!$A:$A,0))</f>
        <v>6567.1</v>
      </c>
      <c r="K7973" s="8" t="n">
        <f aca="false">D7973*J7973</f>
        <v>13134.2</v>
      </c>
    </row>
    <row r="7974" customFormat="false" ht="15" hidden="false" customHeight="false" outlineLevel="0" collapsed="false">
      <c r="A7974" s="0" t="s">
        <v>15742</v>
      </c>
      <c r="B7974" s="0" t="s">
        <v>6818</v>
      </c>
      <c r="C7974" s="0" t="s">
        <v>7757</v>
      </c>
      <c r="D7974" s="0" t="n">
        <v>1</v>
      </c>
      <c r="E7974" s="8" t="n">
        <v>3679</v>
      </c>
      <c r="F7974" s="0" t="n">
        <v>15</v>
      </c>
      <c r="G7974" s="8" t="n">
        <v>3127.15</v>
      </c>
      <c r="H7974" s="0" t="str">
        <f aca="false">INDEX(Products!$C:$C,MATCH(C7974,Products!$A:$A,0))</f>
        <v>Fashion</v>
      </c>
      <c r="I7974" s="0" t="str">
        <f aca="false">INDEX(Orders!$D:$D,MATCH(B7974,Orders!$A:$A,0))</f>
        <v>Delivered</v>
      </c>
      <c r="J7974" s="8" t="n">
        <f aca="false">INDEX(Products!$E:$E,MATCH(C7974,Products!$A:$A,0))</f>
        <v>2029.6</v>
      </c>
      <c r="K7974" s="8" t="n">
        <f aca="false">D7974*J7974</f>
        <v>2029.6</v>
      </c>
    </row>
    <row r="7975" customFormat="false" ht="15" hidden="false" customHeight="false" outlineLevel="0" collapsed="false">
      <c r="A7975" s="0" t="s">
        <v>15743</v>
      </c>
      <c r="B7975" s="0" t="s">
        <v>6818</v>
      </c>
      <c r="C7975" s="0" t="s">
        <v>7699</v>
      </c>
      <c r="D7975" s="0" t="n">
        <v>1</v>
      </c>
      <c r="E7975" s="8" t="n">
        <v>9229</v>
      </c>
      <c r="F7975" s="0" t="n">
        <v>20</v>
      </c>
      <c r="G7975" s="8" t="n">
        <v>7383.2</v>
      </c>
      <c r="H7975" s="0" t="str">
        <f aca="false">INDEX(Products!$C:$C,MATCH(C7975,Products!$A:$A,0))</f>
        <v>Sports &amp; Fitness</v>
      </c>
      <c r="I7975" s="0" t="str">
        <f aca="false">INDEX(Orders!$D:$D,MATCH(B7975,Orders!$A:$A,0))</f>
        <v>Delivered</v>
      </c>
      <c r="J7975" s="8" t="n">
        <f aca="false">INDEX(Products!$E:$E,MATCH(C7975,Products!$A:$A,0))</f>
        <v>5762.08</v>
      </c>
      <c r="K7975" s="8" t="n">
        <f aca="false">D7975*J7975</f>
        <v>5762.08</v>
      </c>
    </row>
    <row r="7976" customFormat="false" ht="15" hidden="false" customHeight="false" outlineLevel="0" collapsed="false">
      <c r="A7976" s="0" t="s">
        <v>15744</v>
      </c>
      <c r="B7976" s="0" t="s">
        <v>6818</v>
      </c>
      <c r="C7976" s="0" t="s">
        <v>8094</v>
      </c>
      <c r="D7976" s="0" t="n">
        <v>1</v>
      </c>
      <c r="E7976" s="8" t="n">
        <v>3199</v>
      </c>
      <c r="F7976" s="0" t="n">
        <v>15</v>
      </c>
      <c r="G7976" s="8" t="n">
        <v>2719.15</v>
      </c>
      <c r="H7976" s="0" t="str">
        <f aca="false">INDEX(Products!$C:$C,MATCH(C7976,Products!$A:$A,0))</f>
        <v>Sports &amp; Fitness</v>
      </c>
      <c r="I7976" s="0" t="str">
        <f aca="false">INDEX(Orders!$D:$D,MATCH(B7976,Orders!$A:$A,0))</f>
        <v>Delivered</v>
      </c>
      <c r="J7976" s="8" t="n">
        <f aca="false">INDEX(Products!$E:$E,MATCH(C7976,Products!$A:$A,0))</f>
        <v>1765.83</v>
      </c>
      <c r="K7976" s="8" t="n">
        <f aca="false">D7976*J7976</f>
        <v>1765.83</v>
      </c>
    </row>
    <row r="7977" customFormat="false" ht="15" hidden="false" customHeight="false" outlineLevel="0" collapsed="false">
      <c r="A7977" s="0" t="s">
        <v>15745</v>
      </c>
      <c r="B7977" s="0" t="s">
        <v>6818</v>
      </c>
      <c r="C7977" s="0" t="s">
        <v>7787</v>
      </c>
      <c r="D7977" s="0" t="n">
        <v>1</v>
      </c>
      <c r="E7977" s="8" t="n">
        <v>1279</v>
      </c>
      <c r="F7977" s="0" t="n">
        <v>0</v>
      </c>
      <c r="G7977" s="8" t="n">
        <v>1279</v>
      </c>
      <c r="H7977" s="0" t="str">
        <f aca="false">INDEX(Products!$C:$C,MATCH(C7977,Products!$A:$A,0))</f>
        <v>Fashion</v>
      </c>
      <c r="I7977" s="0" t="str">
        <f aca="false">INDEX(Orders!$D:$D,MATCH(B7977,Orders!$A:$A,0))</f>
        <v>Delivered</v>
      </c>
      <c r="J7977" s="8" t="n">
        <f aca="false">INDEX(Products!$E:$E,MATCH(C7977,Products!$A:$A,0))</f>
        <v>810.46</v>
      </c>
      <c r="K7977" s="8" t="n">
        <f aca="false">D7977*J7977</f>
        <v>810.46</v>
      </c>
    </row>
    <row r="7978" customFormat="false" ht="15" hidden="false" customHeight="false" outlineLevel="0" collapsed="false">
      <c r="A7978" s="0" t="s">
        <v>15746</v>
      </c>
      <c r="B7978" s="0" t="s">
        <v>6819</v>
      </c>
      <c r="C7978" s="0" t="s">
        <v>7785</v>
      </c>
      <c r="D7978" s="0" t="n">
        <v>2</v>
      </c>
      <c r="E7978" s="8" t="n">
        <v>709</v>
      </c>
      <c r="F7978" s="0" t="n">
        <v>15</v>
      </c>
      <c r="G7978" s="8" t="n">
        <v>1205.3</v>
      </c>
      <c r="H7978" s="0" t="str">
        <f aca="false">INDEX(Products!$C:$C,MATCH(C7978,Products!$A:$A,0))</f>
        <v>Grocery</v>
      </c>
      <c r="I7978" s="0" t="str">
        <f aca="false">INDEX(Orders!$D:$D,MATCH(B7978,Orders!$A:$A,0))</f>
        <v>Delivered</v>
      </c>
      <c r="J7978" s="8" t="n">
        <f aca="false">INDEX(Products!$E:$E,MATCH(C7978,Products!$A:$A,0))</f>
        <v>488.31</v>
      </c>
      <c r="K7978" s="8" t="n">
        <f aca="false">D7978*J7978</f>
        <v>976.62</v>
      </c>
    </row>
    <row r="7979" customFormat="false" ht="15" hidden="false" customHeight="false" outlineLevel="0" collapsed="false">
      <c r="A7979" s="0" t="s">
        <v>15747</v>
      </c>
      <c r="B7979" s="0" t="s">
        <v>6820</v>
      </c>
      <c r="C7979" s="0" t="s">
        <v>7745</v>
      </c>
      <c r="D7979" s="0" t="n">
        <v>1</v>
      </c>
      <c r="E7979" s="8" t="n">
        <v>19339</v>
      </c>
      <c r="F7979" s="0" t="n">
        <v>0</v>
      </c>
      <c r="G7979" s="8" t="n">
        <v>19339</v>
      </c>
      <c r="H7979" s="0" t="str">
        <f aca="false">INDEX(Products!$C:$C,MATCH(C7979,Products!$A:$A,0))</f>
        <v>Furniture</v>
      </c>
      <c r="I7979" s="0" t="str">
        <f aca="false">INDEX(Orders!$D:$D,MATCH(B7979,Orders!$A:$A,0))</f>
        <v>Delivered</v>
      </c>
      <c r="J7979" s="8" t="n">
        <f aca="false">INDEX(Products!$E:$E,MATCH(C7979,Products!$A:$A,0))</f>
        <v>11729</v>
      </c>
      <c r="K7979" s="8" t="n">
        <f aca="false">D7979*J7979</f>
        <v>11729</v>
      </c>
    </row>
    <row r="7980" customFormat="false" ht="15" hidden="false" customHeight="false" outlineLevel="0" collapsed="false">
      <c r="A7980" s="0" t="s">
        <v>15748</v>
      </c>
      <c r="B7980" s="0" t="s">
        <v>6820</v>
      </c>
      <c r="C7980" s="0" t="s">
        <v>7920</v>
      </c>
      <c r="D7980" s="0" t="n">
        <v>1</v>
      </c>
      <c r="E7980" s="8" t="n">
        <v>1279</v>
      </c>
      <c r="F7980" s="0" t="n">
        <v>5</v>
      </c>
      <c r="G7980" s="8" t="n">
        <v>1215.05</v>
      </c>
      <c r="H7980" s="0" t="str">
        <f aca="false">INDEX(Products!$C:$C,MATCH(C7980,Products!$A:$A,0))</f>
        <v>Books</v>
      </c>
      <c r="I7980" s="0" t="str">
        <f aca="false">INDEX(Orders!$D:$D,MATCH(B7980,Orders!$A:$A,0))</f>
        <v>Delivered</v>
      </c>
      <c r="J7980" s="8" t="n">
        <f aca="false">INDEX(Products!$E:$E,MATCH(C7980,Products!$A:$A,0))</f>
        <v>917.25</v>
      </c>
      <c r="K7980" s="8" t="n">
        <f aca="false">D7980*J7980</f>
        <v>917.25</v>
      </c>
    </row>
    <row r="7981" customFormat="false" ht="15" hidden="false" customHeight="false" outlineLevel="0" collapsed="false">
      <c r="A7981" s="0" t="s">
        <v>15749</v>
      </c>
      <c r="B7981" s="0" t="s">
        <v>6821</v>
      </c>
      <c r="C7981" s="0" t="s">
        <v>7682</v>
      </c>
      <c r="D7981" s="0" t="n">
        <v>1</v>
      </c>
      <c r="E7981" s="8" t="n">
        <v>2049</v>
      </c>
      <c r="F7981" s="0" t="n">
        <v>5</v>
      </c>
      <c r="G7981" s="8" t="n">
        <v>1946.55</v>
      </c>
      <c r="H7981" s="0" t="str">
        <f aca="false">INDEX(Products!$C:$C,MATCH(C7981,Products!$A:$A,0))</f>
        <v>Fashion</v>
      </c>
      <c r="I7981" s="0" t="str">
        <f aca="false">INDEX(Orders!$D:$D,MATCH(B7981,Orders!$A:$A,0))</f>
        <v>Returned</v>
      </c>
      <c r="J7981" s="8" t="n">
        <f aca="false">INDEX(Products!$E:$E,MATCH(C7981,Products!$A:$A,0))</f>
        <v>1504.28</v>
      </c>
      <c r="K7981" s="8" t="n">
        <f aca="false">D7981*J7981</f>
        <v>1504.28</v>
      </c>
    </row>
    <row r="7982" customFormat="false" ht="15" hidden="false" customHeight="false" outlineLevel="0" collapsed="false">
      <c r="A7982" s="0" t="s">
        <v>15750</v>
      </c>
      <c r="B7982" s="0" t="s">
        <v>6821</v>
      </c>
      <c r="C7982" s="0" t="s">
        <v>7614</v>
      </c>
      <c r="D7982" s="0" t="n">
        <v>1</v>
      </c>
      <c r="E7982" s="8" t="n">
        <v>23049</v>
      </c>
      <c r="F7982" s="0" t="n">
        <v>20</v>
      </c>
      <c r="G7982" s="8" t="n">
        <v>18439.2</v>
      </c>
      <c r="H7982" s="0" t="str">
        <f aca="false">INDEX(Products!$C:$C,MATCH(C7982,Products!$A:$A,0))</f>
        <v>Furniture</v>
      </c>
      <c r="I7982" s="0" t="str">
        <f aca="false">INDEX(Orders!$D:$D,MATCH(B7982,Orders!$A:$A,0))</f>
        <v>Returned</v>
      </c>
      <c r="J7982" s="8" t="n">
        <f aca="false">INDEX(Products!$E:$E,MATCH(C7982,Products!$A:$A,0))</f>
        <v>13018.56</v>
      </c>
      <c r="K7982" s="8" t="n">
        <f aca="false">D7982*J7982</f>
        <v>13018.56</v>
      </c>
    </row>
    <row r="7983" customFormat="false" ht="15" hidden="false" customHeight="false" outlineLevel="0" collapsed="false">
      <c r="A7983" s="0" t="s">
        <v>15751</v>
      </c>
      <c r="B7983" s="0" t="s">
        <v>6821</v>
      </c>
      <c r="C7983" s="0" t="s">
        <v>7674</v>
      </c>
      <c r="D7983" s="0" t="n">
        <v>1</v>
      </c>
      <c r="E7983" s="8" t="n">
        <v>1629</v>
      </c>
      <c r="F7983" s="0" t="n">
        <v>20</v>
      </c>
      <c r="G7983" s="8" t="n">
        <v>1303.2</v>
      </c>
      <c r="H7983" s="0" t="str">
        <f aca="false">INDEX(Products!$C:$C,MATCH(C7983,Products!$A:$A,0))</f>
        <v>Grocery</v>
      </c>
      <c r="I7983" s="0" t="str">
        <f aca="false">INDEX(Orders!$D:$D,MATCH(B7983,Orders!$A:$A,0))</f>
        <v>Returned</v>
      </c>
      <c r="J7983" s="8" t="n">
        <f aca="false">INDEX(Products!$E:$E,MATCH(C7983,Products!$A:$A,0))</f>
        <v>1147.73</v>
      </c>
      <c r="K7983" s="8" t="n">
        <f aca="false">D7983*J7983</f>
        <v>1147.73</v>
      </c>
    </row>
    <row r="7984" customFormat="false" ht="15" hidden="false" customHeight="false" outlineLevel="0" collapsed="false">
      <c r="A7984" s="0" t="s">
        <v>15752</v>
      </c>
      <c r="B7984" s="0" t="s">
        <v>6821</v>
      </c>
      <c r="C7984" s="0" t="s">
        <v>8210</v>
      </c>
      <c r="D7984" s="0" t="n">
        <v>1</v>
      </c>
      <c r="E7984" s="8" t="n">
        <v>76990</v>
      </c>
      <c r="F7984" s="0" t="n">
        <v>10</v>
      </c>
      <c r="G7984" s="8" t="n">
        <v>69291</v>
      </c>
      <c r="H7984" s="0" t="str">
        <f aca="false">INDEX(Products!$C:$C,MATCH(C7984,Products!$A:$A,0))</f>
        <v>Mobiles &amp; Accessories</v>
      </c>
      <c r="I7984" s="0" t="str">
        <f aca="false">INDEX(Orders!$D:$D,MATCH(B7984,Orders!$A:$A,0))</f>
        <v>Returned</v>
      </c>
      <c r="J7984" s="8" t="n">
        <f aca="false">INDEX(Products!$E:$E,MATCH(C7984,Products!$A:$A,0))</f>
        <v>55934.16</v>
      </c>
      <c r="K7984" s="8" t="n">
        <f aca="false">D7984*J7984</f>
        <v>55934.16</v>
      </c>
    </row>
    <row r="7985" customFormat="false" ht="15" hidden="false" customHeight="false" outlineLevel="0" collapsed="false">
      <c r="A7985" s="0" t="s">
        <v>15753</v>
      </c>
      <c r="B7985" s="0" t="s">
        <v>6823</v>
      </c>
      <c r="C7985" s="0" t="s">
        <v>7686</v>
      </c>
      <c r="D7985" s="0" t="n">
        <v>1</v>
      </c>
      <c r="E7985" s="8" t="n">
        <v>11089</v>
      </c>
      <c r="F7985" s="0" t="n">
        <v>0</v>
      </c>
      <c r="G7985" s="8" t="n">
        <v>11089</v>
      </c>
      <c r="H7985" s="0" t="str">
        <f aca="false">INDEX(Products!$C:$C,MATCH(C7985,Products!$A:$A,0))</f>
        <v>Home &amp; Kitchen</v>
      </c>
      <c r="I7985" s="0" t="str">
        <f aca="false">INDEX(Orders!$D:$D,MATCH(B7985,Orders!$A:$A,0))</f>
        <v>Delivered</v>
      </c>
      <c r="J7985" s="8" t="n">
        <f aca="false">INDEX(Products!$E:$E,MATCH(C7985,Products!$A:$A,0))</f>
        <v>6310.53</v>
      </c>
      <c r="K7985" s="8" t="n">
        <f aca="false">D7985*J7985</f>
        <v>6310.53</v>
      </c>
    </row>
    <row r="7986" customFormat="false" ht="15" hidden="false" customHeight="false" outlineLevel="0" collapsed="false">
      <c r="A7986" s="0" t="s">
        <v>15754</v>
      </c>
      <c r="B7986" s="0" t="s">
        <v>6826</v>
      </c>
      <c r="C7986" s="0" t="s">
        <v>8083</v>
      </c>
      <c r="D7986" s="0" t="n">
        <v>1</v>
      </c>
      <c r="E7986" s="8" t="n">
        <v>1749</v>
      </c>
      <c r="F7986" s="0" t="n">
        <v>30</v>
      </c>
      <c r="G7986" s="8" t="n">
        <v>1224.3</v>
      </c>
      <c r="H7986" s="0" t="str">
        <f aca="false">INDEX(Products!$C:$C,MATCH(C7986,Products!$A:$A,0))</f>
        <v>Fashion</v>
      </c>
      <c r="I7986" s="0" t="str">
        <f aca="false">INDEX(Orders!$D:$D,MATCH(B7986,Orders!$A:$A,0))</f>
        <v>Delivered</v>
      </c>
      <c r="J7986" s="8" t="n">
        <f aca="false">INDEX(Products!$E:$E,MATCH(C7986,Products!$A:$A,0))</f>
        <v>1085.41</v>
      </c>
      <c r="K7986" s="8" t="n">
        <f aca="false">D7986*J7986</f>
        <v>1085.41</v>
      </c>
    </row>
    <row r="7987" customFormat="false" ht="15" hidden="false" customHeight="false" outlineLevel="0" collapsed="false">
      <c r="A7987" s="0" t="s">
        <v>15755</v>
      </c>
      <c r="B7987" s="0" t="s">
        <v>6826</v>
      </c>
      <c r="C7987" s="0" t="s">
        <v>7595</v>
      </c>
      <c r="D7987" s="0" t="n">
        <v>1</v>
      </c>
      <c r="E7987" s="8" t="n">
        <v>8040</v>
      </c>
      <c r="F7987" s="0" t="n">
        <v>5</v>
      </c>
      <c r="G7987" s="8" t="n">
        <v>7638</v>
      </c>
      <c r="H7987" s="0" t="str">
        <f aca="false">INDEX(Products!$C:$C,MATCH(C7987,Products!$A:$A,0))</f>
        <v>Home &amp; Kitchen</v>
      </c>
      <c r="I7987" s="0" t="str">
        <f aca="false">INDEX(Orders!$D:$D,MATCH(B7987,Orders!$A:$A,0))</f>
        <v>Delivered</v>
      </c>
      <c r="J7987" s="8" t="n">
        <f aca="false">INDEX(Products!$E:$E,MATCH(C7987,Products!$A:$A,0))</f>
        <v>4810.96</v>
      </c>
      <c r="K7987" s="8" t="n">
        <f aca="false">D7987*J7987</f>
        <v>4810.96</v>
      </c>
    </row>
    <row r="7988" customFormat="false" ht="15" hidden="false" customHeight="false" outlineLevel="0" collapsed="false">
      <c r="A7988" s="0" t="s">
        <v>15756</v>
      </c>
      <c r="B7988" s="0" t="s">
        <v>6827</v>
      </c>
      <c r="C7988" s="0" t="s">
        <v>7760</v>
      </c>
      <c r="D7988" s="0" t="n">
        <v>1</v>
      </c>
      <c r="E7988" s="8" t="n">
        <v>439</v>
      </c>
      <c r="F7988" s="0" t="n">
        <v>5</v>
      </c>
      <c r="G7988" s="8" t="n">
        <v>417.05</v>
      </c>
      <c r="H7988" s="0" t="str">
        <f aca="false">INDEX(Products!$C:$C,MATCH(C7988,Products!$A:$A,0))</f>
        <v>Grocery</v>
      </c>
      <c r="I7988" s="0" t="str">
        <f aca="false">INDEX(Orders!$D:$D,MATCH(B7988,Orders!$A:$A,0))</f>
        <v>Delivered</v>
      </c>
      <c r="J7988" s="8" t="n">
        <f aca="false">INDEX(Products!$E:$E,MATCH(C7988,Products!$A:$A,0))</f>
        <v>271.77</v>
      </c>
      <c r="K7988" s="8" t="n">
        <f aca="false">D7988*J7988</f>
        <v>271.77</v>
      </c>
    </row>
    <row r="7989" customFormat="false" ht="15" hidden="false" customHeight="false" outlineLevel="0" collapsed="false">
      <c r="A7989" s="0" t="s">
        <v>15757</v>
      </c>
      <c r="B7989" s="0" t="s">
        <v>6827</v>
      </c>
      <c r="C7989" s="0" t="s">
        <v>8077</v>
      </c>
      <c r="D7989" s="0" t="n">
        <v>1</v>
      </c>
      <c r="E7989" s="8" t="n">
        <v>12200</v>
      </c>
      <c r="F7989" s="0" t="n">
        <v>10</v>
      </c>
      <c r="G7989" s="8" t="n">
        <v>10980</v>
      </c>
      <c r="H7989" s="0" t="str">
        <f aca="false">INDEX(Products!$C:$C,MATCH(C7989,Products!$A:$A,0))</f>
        <v>Home &amp; Kitchen</v>
      </c>
      <c r="I7989" s="0" t="str">
        <f aca="false">INDEX(Orders!$D:$D,MATCH(B7989,Orders!$A:$A,0))</f>
        <v>Delivered</v>
      </c>
      <c r="J7989" s="8" t="n">
        <f aca="false">INDEX(Products!$E:$E,MATCH(C7989,Products!$A:$A,0))</f>
        <v>8261.73</v>
      </c>
      <c r="K7989" s="8" t="n">
        <f aca="false">D7989*J7989</f>
        <v>8261.73</v>
      </c>
    </row>
    <row r="7990" customFormat="false" ht="15" hidden="false" customHeight="false" outlineLevel="0" collapsed="false">
      <c r="A7990" s="0" t="s">
        <v>15758</v>
      </c>
      <c r="B7990" s="0" t="s">
        <v>6827</v>
      </c>
      <c r="C7990" s="0" t="s">
        <v>7803</v>
      </c>
      <c r="D7990" s="0" t="n">
        <v>2</v>
      </c>
      <c r="E7990" s="8" t="n">
        <v>34270</v>
      </c>
      <c r="F7990" s="0" t="n">
        <v>0</v>
      </c>
      <c r="G7990" s="8" t="n">
        <v>68540</v>
      </c>
      <c r="H7990" s="0" t="str">
        <f aca="false">INDEX(Products!$C:$C,MATCH(C7990,Products!$A:$A,0))</f>
        <v>Electronics</v>
      </c>
      <c r="I7990" s="0" t="str">
        <f aca="false">INDEX(Orders!$D:$D,MATCH(B7990,Orders!$A:$A,0))</f>
        <v>Delivered</v>
      </c>
      <c r="J7990" s="8" t="n">
        <f aca="false">INDEX(Products!$E:$E,MATCH(C7990,Products!$A:$A,0))</f>
        <v>19956.6</v>
      </c>
      <c r="K7990" s="8" t="n">
        <f aca="false">D7990*J7990</f>
        <v>39913.2</v>
      </c>
    </row>
    <row r="7991" customFormat="false" ht="15" hidden="false" customHeight="false" outlineLevel="0" collapsed="false">
      <c r="A7991" s="0" t="s">
        <v>15759</v>
      </c>
      <c r="B7991" s="0" t="s">
        <v>6828</v>
      </c>
      <c r="C7991" s="0" t="s">
        <v>7993</v>
      </c>
      <c r="D7991" s="0" t="n">
        <v>1</v>
      </c>
      <c r="E7991" s="8" t="n">
        <v>19529</v>
      </c>
      <c r="F7991" s="0" t="n">
        <v>0</v>
      </c>
      <c r="G7991" s="8" t="n">
        <v>19529</v>
      </c>
      <c r="H7991" s="0" t="str">
        <f aca="false">INDEX(Products!$C:$C,MATCH(C7991,Products!$A:$A,0))</f>
        <v>Electronics</v>
      </c>
      <c r="I7991" s="0" t="str">
        <f aca="false">INDEX(Orders!$D:$D,MATCH(B7991,Orders!$A:$A,0))</f>
        <v>Delivered</v>
      </c>
      <c r="J7991" s="8" t="n">
        <f aca="false">INDEX(Products!$E:$E,MATCH(C7991,Products!$A:$A,0))</f>
        <v>12094.4</v>
      </c>
      <c r="K7991" s="8" t="n">
        <f aca="false">D7991*J7991</f>
        <v>12094.4</v>
      </c>
    </row>
    <row r="7992" customFormat="false" ht="15" hidden="false" customHeight="false" outlineLevel="0" collapsed="false">
      <c r="A7992" s="0" t="s">
        <v>15760</v>
      </c>
      <c r="B7992" s="0" t="s">
        <v>6829</v>
      </c>
      <c r="C7992" s="0" t="s">
        <v>7616</v>
      </c>
      <c r="D7992" s="0" t="n">
        <v>1</v>
      </c>
      <c r="E7992" s="8" t="n">
        <v>9379</v>
      </c>
      <c r="F7992" s="0" t="n">
        <v>5</v>
      </c>
      <c r="G7992" s="8" t="n">
        <v>8910.05</v>
      </c>
      <c r="H7992" s="0" t="str">
        <f aca="false">INDEX(Products!$C:$C,MATCH(C7992,Products!$A:$A,0))</f>
        <v>Electronics</v>
      </c>
      <c r="I7992" s="0" t="str">
        <f aca="false">INDEX(Orders!$D:$D,MATCH(B7992,Orders!$A:$A,0))</f>
        <v>Delivered</v>
      </c>
      <c r="J7992" s="8" t="n">
        <f aca="false">INDEX(Products!$E:$E,MATCH(C7992,Products!$A:$A,0))</f>
        <v>6769.42</v>
      </c>
      <c r="K7992" s="8" t="n">
        <f aca="false">D7992*J7992</f>
        <v>6769.42</v>
      </c>
    </row>
    <row r="7993" customFormat="false" ht="15" hidden="false" customHeight="false" outlineLevel="0" collapsed="false">
      <c r="A7993" s="0" t="s">
        <v>15761</v>
      </c>
      <c r="B7993" s="0" t="s">
        <v>6830</v>
      </c>
      <c r="C7993" s="0" t="s">
        <v>7611</v>
      </c>
      <c r="D7993" s="0" t="n">
        <v>1</v>
      </c>
      <c r="E7993" s="8" t="n">
        <v>2209</v>
      </c>
      <c r="F7993" s="0" t="n">
        <v>15</v>
      </c>
      <c r="G7993" s="8" t="n">
        <v>1877.65</v>
      </c>
      <c r="H7993" s="0" t="str">
        <f aca="false">INDEX(Products!$C:$C,MATCH(C7993,Products!$A:$A,0))</f>
        <v>Beauty &amp; Personal Care</v>
      </c>
      <c r="I7993" s="0" t="str">
        <f aca="false">INDEX(Orders!$D:$D,MATCH(B7993,Orders!$A:$A,0))</f>
        <v>Delivered</v>
      </c>
      <c r="J7993" s="8" t="n">
        <f aca="false">INDEX(Products!$E:$E,MATCH(C7993,Products!$A:$A,0))</f>
        <v>1306.07</v>
      </c>
      <c r="K7993" s="8" t="n">
        <f aca="false">D7993*J7993</f>
        <v>1306.07</v>
      </c>
    </row>
    <row r="7994" customFormat="false" ht="15" hidden="false" customHeight="false" outlineLevel="0" collapsed="false">
      <c r="A7994" s="0" t="s">
        <v>15762</v>
      </c>
      <c r="B7994" s="0" t="s">
        <v>6831</v>
      </c>
      <c r="C7994" s="0" t="s">
        <v>7910</v>
      </c>
      <c r="D7994" s="0" t="n">
        <v>1</v>
      </c>
      <c r="E7994" s="8" t="n">
        <v>1649</v>
      </c>
      <c r="F7994" s="0" t="n">
        <v>10</v>
      </c>
      <c r="G7994" s="8" t="n">
        <v>1484.1</v>
      </c>
      <c r="H7994" s="0" t="str">
        <f aca="false">INDEX(Products!$C:$C,MATCH(C7994,Products!$A:$A,0))</f>
        <v>Fashion</v>
      </c>
      <c r="I7994" s="0" t="str">
        <f aca="false">INDEX(Orders!$D:$D,MATCH(B7994,Orders!$A:$A,0))</f>
        <v>Delivered</v>
      </c>
      <c r="J7994" s="8" t="n">
        <f aca="false">INDEX(Products!$E:$E,MATCH(C7994,Products!$A:$A,0))</f>
        <v>1049.68</v>
      </c>
      <c r="K7994" s="8" t="n">
        <f aca="false">D7994*J7994</f>
        <v>1049.68</v>
      </c>
    </row>
    <row r="7995" customFormat="false" ht="15" hidden="false" customHeight="false" outlineLevel="0" collapsed="false">
      <c r="A7995" s="0" t="s">
        <v>15763</v>
      </c>
      <c r="B7995" s="0" t="s">
        <v>6832</v>
      </c>
      <c r="C7995" s="0" t="s">
        <v>8221</v>
      </c>
      <c r="D7995" s="0" t="n">
        <v>1</v>
      </c>
      <c r="E7995" s="8" t="n">
        <v>31819</v>
      </c>
      <c r="F7995" s="0" t="n">
        <v>15</v>
      </c>
      <c r="G7995" s="8" t="n">
        <v>27046.15</v>
      </c>
      <c r="H7995" s="0" t="str">
        <f aca="false">INDEX(Products!$C:$C,MATCH(C7995,Products!$A:$A,0))</f>
        <v>Furniture</v>
      </c>
      <c r="I7995" s="0" t="str">
        <f aca="false">INDEX(Orders!$D:$D,MATCH(B7995,Orders!$A:$A,0))</f>
        <v>Returned</v>
      </c>
      <c r="J7995" s="8" t="n">
        <f aca="false">INDEX(Products!$E:$E,MATCH(C7995,Products!$A:$A,0))</f>
        <v>17577.81</v>
      </c>
      <c r="K7995" s="8" t="n">
        <f aca="false">D7995*J7995</f>
        <v>17577.81</v>
      </c>
    </row>
    <row r="7996" customFormat="false" ht="15" hidden="false" customHeight="false" outlineLevel="0" collapsed="false">
      <c r="A7996" s="0" t="s">
        <v>15764</v>
      </c>
      <c r="B7996" s="0" t="s">
        <v>6834</v>
      </c>
      <c r="C7996" s="0" t="s">
        <v>7892</v>
      </c>
      <c r="D7996" s="0" t="n">
        <v>2</v>
      </c>
      <c r="E7996" s="8" t="n">
        <v>31790</v>
      </c>
      <c r="F7996" s="0" t="n">
        <v>0</v>
      </c>
      <c r="G7996" s="8" t="n">
        <v>63580</v>
      </c>
      <c r="H7996" s="0" t="str">
        <f aca="false">INDEX(Products!$C:$C,MATCH(C7996,Products!$A:$A,0))</f>
        <v>Electronics</v>
      </c>
      <c r="I7996" s="0" t="str">
        <f aca="false">INDEX(Orders!$D:$D,MATCH(B7996,Orders!$A:$A,0))</f>
        <v>Delivered</v>
      </c>
      <c r="J7996" s="8" t="n">
        <f aca="false">INDEX(Products!$E:$E,MATCH(C7996,Products!$A:$A,0))</f>
        <v>21808.65</v>
      </c>
      <c r="K7996" s="8" t="n">
        <f aca="false">D7996*J7996</f>
        <v>43617.3</v>
      </c>
    </row>
    <row r="7997" customFormat="false" ht="15" hidden="false" customHeight="false" outlineLevel="0" collapsed="false">
      <c r="A7997" s="0" t="s">
        <v>15765</v>
      </c>
      <c r="B7997" s="0" t="s">
        <v>6834</v>
      </c>
      <c r="C7997" s="0" t="s">
        <v>7638</v>
      </c>
      <c r="D7997" s="0" t="n">
        <v>1</v>
      </c>
      <c r="E7997" s="8" t="n">
        <v>4629</v>
      </c>
      <c r="F7997" s="0" t="n">
        <v>0</v>
      </c>
      <c r="G7997" s="8" t="n">
        <v>4629</v>
      </c>
      <c r="H7997" s="0" t="str">
        <f aca="false">INDEX(Products!$C:$C,MATCH(C7997,Products!$A:$A,0))</f>
        <v>Fashion</v>
      </c>
      <c r="I7997" s="0" t="str">
        <f aca="false">INDEX(Orders!$D:$D,MATCH(B7997,Orders!$A:$A,0))</f>
        <v>Delivered</v>
      </c>
      <c r="J7997" s="8" t="n">
        <f aca="false">INDEX(Products!$E:$E,MATCH(C7997,Products!$A:$A,0))</f>
        <v>3426.32</v>
      </c>
      <c r="K7997" s="8" t="n">
        <f aca="false">D7997*J7997</f>
        <v>3426.32</v>
      </c>
    </row>
    <row r="7998" customFormat="false" ht="15" hidden="false" customHeight="false" outlineLevel="0" collapsed="false">
      <c r="A7998" s="0" t="s">
        <v>15766</v>
      </c>
      <c r="B7998" s="0" t="s">
        <v>6834</v>
      </c>
      <c r="C7998" s="0" t="s">
        <v>7910</v>
      </c>
      <c r="D7998" s="0" t="n">
        <v>1</v>
      </c>
      <c r="E7998" s="8" t="n">
        <v>1649</v>
      </c>
      <c r="F7998" s="0" t="n">
        <v>0</v>
      </c>
      <c r="G7998" s="8" t="n">
        <v>1649</v>
      </c>
      <c r="H7998" s="0" t="str">
        <f aca="false">INDEX(Products!$C:$C,MATCH(C7998,Products!$A:$A,0))</f>
        <v>Fashion</v>
      </c>
      <c r="I7998" s="0" t="str">
        <f aca="false">INDEX(Orders!$D:$D,MATCH(B7998,Orders!$A:$A,0))</f>
        <v>Delivered</v>
      </c>
      <c r="J7998" s="8" t="n">
        <f aca="false">INDEX(Products!$E:$E,MATCH(C7998,Products!$A:$A,0))</f>
        <v>1049.68</v>
      </c>
      <c r="K7998" s="8" t="n">
        <f aca="false">D7998*J7998</f>
        <v>1049.68</v>
      </c>
    </row>
    <row r="7999" customFormat="false" ht="15" hidden="false" customHeight="false" outlineLevel="0" collapsed="false">
      <c r="A7999" s="0" t="s">
        <v>15767</v>
      </c>
      <c r="B7999" s="0" t="s">
        <v>6836</v>
      </c>
      <c r="C7999" s="0" t="s">
        <v>8306</v>
      </c>
      <c r="D7999" s="0" t="n">
        <v>2</v>
      </c>
      <c r="E7999" s="8" t="n">
        <v>6549</v>
      </c>
      <c r="F7999" s="0" t="n">
        <v>0</v>
      </c>
      <c r="G7999" s="8" t="n">
        <v>13098</v>
      </c>
      <c r="H7999" s="0" t="str">
        <f aca="false">INDEX(Products!$C:$C,MATCH(C7999,Products!$A:$A,0))</f>
        <v>Home &amp; Kitchen</v>
      </c>
      <c r="I7999" s="0" t="str">
        <f aca="false">INDEX(Orders!$D:$D,MATCH(B7999,Orders!$A:$A,0))</f>
        <v>Delivered</v>
      </c>
      <c r="J7999" s="8" t="n">
        <f aca="false">INDEX(Products!$E:$E,MATCH(C7999,Products!$A:$A,0))</f>
        <v>3998.73</v>
      </c>
      <c r="K7999" s="8" t="n">
        <f aca="false">D7999*J7999</f>
        <v>7997.46</v>
      </c>
    </row>
    <row r="8000" customFormat="false" ht="15" hidden="false" customHeight="false" outlineLevel="0" collapsed="false">
      <c r="A8000" s="0" t="s">
        <v>15768</v>
      </c>
      <c r="B8000" s="0" t="s">
        <v>6838</v>
      </c>
      <c r="C8000" s="0" t="s">
        <v>8111</v>
      </c>
      <c r="D8000" s="0" t="n">
        <v>1</v>
      </c>
      <c r="E8000" s="8" t="n">
        <v>3729</v>
      </c>
      <c r="F8000" s="0" t="n">
        <v>15</v>
      </c>
      <c r="G8000" s="8" t="n">
        <v>3169.65</v>
      </c>
      <c r="H8000" s="0" t="str">
        <f aca="false">INDEX(Products!$C:$C,MATCH(C8000,Products!$A:$A,0))</f>
        <v>Fashion</v>
      </c>
      <c r="I8000" s="0" t="str">
        <f aca="false">INDEX(Orders!$D:$D,MATCH(B8000,Orders!$A:$A,0))</f>
        <v>Delivered</v>
      </c>
      <c r="J8000" s="8" t="n">
        <f aca="false">INDEX(Products!$E:$E,MATCH(C8000,Products!$A:$A,0))</f>
        <v>2097.34</v>
      </c>
      <c r="K8000" s="8" t="n">
        <f aca="false">D8000*J8000</f>
        <v>2097.34</v>
      </c>
    </row>
    <row r="8001" customFormat="false" ht="15" hidden="false" customHeight="false" outlineLevel="0" collapsed="false">
      <c r="A8001" s="0" t="s">
        <v>15769</v>
      </c>
      <c r="B8001" s="0" t="s">
        <v>6839</v>
      </c>
      <c r="C8001" s="0" t="s">
        <v>8030</v>
      </c>
      <c r="D8001" s="0" t="n">
        <v>2</v>
      </c>
      <c r="E8001" s="8" t="n">
        <v>14399</v>
      </c>
      <c r="F8001" s="0" t="n">
        <v>0</v>
      </c>
      <c r="G8001" s="8" t="n">
        <v>28798</v>
      </c>
      <c r="H8001" s="0" t="str">
        <f aca="false">INDEX(Products!$C:$C,MATCH(C8001,Products!$A:$A,0))</f>
        <v>Home &amp; Kitchen</v>
      </c>
      <c r="I8001" s="0" t="str">
        <f aca="false">INDEX(Orders!$D:$D,MATCH(B8001,Orders!$A:$A,0))</f>
        <v>Delivered</v>
      </c>
      <c r="J8001" s="8" t="n">
        <f aca="false">INDEX(Products!$E:$E,MATCH(C8001,Products!$A:$A,0))</f>
        <v>8860.4</v>
      </c>
      <c r="K8001" s="8" t="n">
        <f aca="false">D8001*J8001</f>
        <v>17720.8</v>
      </c>
    </row>
    <row r="8002" customFormat="false" ht="15" hidden="false" customHeight="false" outlineLevel="0" collapsed="false">
      <c r="A8002" s="0" t="s">
        <v>15770</v>
      </c>
      <c r="B8002" s="0" t="s">
        <v>6839</v>
      </c>
      <c r="C8002" s="0" t="s">
        <v>8286</v>
      </c>
      <c r="D8002" s="0" t="n">
        <v>1</v>
      </c>
      <c r="E8002" s="8" t="n">
        <v>11479</v>
      </c>
      <c r="F8002" s="0" t="n">
        <v>0</v>
      </c>
      <c r="G8002" s="8" t="n">
        <v>11479</v>
      </c>
      <c r="H8002" s="0" t="str">
        <f aca="false">INDEX(Products!$C:$C,MATCH(C8002,Products!$A:$A,0))</f>
        <v>Home &amp; Kitchen</v>
      </c>
      <c r="I8002" s="0" t="str">
        <f aca="false">INDEX(Orders!$D:$D,MATCH(B8002,Orders!$A:$A,0))</f>
        <v>Delivered</v>
      </c>
      <c r="J8002" s="8" t="n">
        <f aca="false">INDEX(Products!$E:$E,MATCH(C8002,Products!$A:$A,0))</f>
        <v>6548.81</v>
      </c>
      <c r="K8002" s="8" t="n">
        <f aca="false">D8002*J8002</f>
        <v>6548.81</v>
      </c>
    </row>
    <row r="8003" customFormat="false" ht="15" hidden="false" customHeight="false" outlineLevel="0" collapsed="false">
      <c r="A8003" s="0" t="s">
        <v>15771</v>
      </c>
      <c r="B8003" s="0" t="s">
        <v>6839</v>
      </c>
      <c r="C8003" s="0" t="s">
        <v>7692</v>
      </c>
      <c r="D8003" s="0" t="n">
        <v>1</v>
      </c>
      <c r="E8003" s="8" t="n">
        <v>30589</v>
      </c>
      <c r="F8003" s="0" t="n">
        <v>0</v>
      </c>
      <c r="G8003" s="8" t="n">
        <v>30589</v>
      </c>
      <c r="H8003" s="0" t="str">
        <f aca="false">INDEX(Products!$C:$C,MATCH(C8003,Products!$A:$A,0))</f>
        <v>Electronics</v>
      </c>
      <c r="I8003" s="0" t="str">
        <f aca="false">INDEX(Orders!$D:$D,MATCH(B8003,Orders!$A:$A,0))</f>
        <v>Delivered</v>
      </c>
      <c r="J8003" s="8" t="n">
        <f aca="false">INDEX(Products!$E:$E,MATCH(C8003,Products!$A:$A,0))</f>
        <v>17320.4</v>
      </c>
      <c r="K8003" s="8" t="n">
        <f aca="false">D8003*J8003</f>
        <v>17320.4</v>
      </c>
    </row>
    <row r="8004" customFormat="false" ht="15" hidden="false" customHeight="false" outlineLevel="0" collapsed="false">
      <c r="A8004" s="0" t="s">
        <v>15772</v>
      </c>
      <c r="B8004" s="0" t="s">
        <v>6839</v>
      </c>
      <c r="C8004" s="0" t="s">
        <v>7676</v>
      </c>
      <c r="D8004" s="0" t="n">
        <v>1</v>
      </c>
      <c r="E8004" s="8" t="n">
        <v>33759</v>
      </c>
      <c r="F8004" s="0" t="n">
        <v>15</v>
      </c>
      <c r="G8004" s="8" t="n">
        <v>28695.15</v>
      </c>
      <c r="H8004" s="0" t="str">
        <f aca="false">INDEX(Products!$C:$C,MATCH(C8004,Products!$A:$A,0))</f>
        <v>Furniture</v>
      </c>
      <c r="I8004" s="0" t="str">
        <f aca="false">INDEX(Orders!$D:$D,MATCH(B8004,Orders!$A:$A,0))</f>
        <v>Delivered</v>
      </c>
      <c r="J8004" s="8" t="n">
        <f aca="false">INDEX(Products!$E:$E,MATCH(C8004,Products!$A:$A,0))</f>
        <v>19897.05</v>
      </c>
      <c r="K8004" s="8" t="n">
        <f aca="false">D8004*J8004</f>
        <v>19897.05</v>
      </c>
    </row>
    <row r="8005" customFormat="false" ht="15" hidden="false" customHeight="false" outlineLevel="0" collapsed="false">
      <c r="A8005" s="0" t="s">
        <v>15773</v>
      </c>
      <c r="B8005" s="0" t="s">
        <v>6840</v>
      </c>
      <c r="C8005" s="0" t="s">
        <v>8239</v>
      </c>
      <c r="D8005" s="0" t="n">
        <v>1</v>
      </c>
      <c r="E8005" s="8" t="n">
        <v>6629</v>
      </c>
      <c r="F8005" s="0" t="n">
        <v>5</v>
      </c>
      <c r="G8005" s="8" t="n">
        <v>6297.55</v>
      </c>
      <c r="H8005" s="0" t="str">
        <f aca="false">INDEX(Products!$C:$C,MATCH(C8005,Products!$A:$A,0))</f>
        <v>Furniture</v>
      </c>
      <c r="I8005" s="0" t="str">
        <f aca="false">INDEX(Orders!$D:$D,MATCH(B8005,Orders!$A:$A,0))</f>
        <v>Delivered</v>
      </c>
      <c r="J8005" s="8" t="n">
        <f aca="false">INDEX(Products!$E:$E,MATCH(C8005,Products!$A:$A,0))</f>
        <v>3648.59</v>
      </c>
      <c r="K8005" s="8" t="n">
        <f aca="false">D8005*J8005</f>
        <v>3648.59</v>
      </c>
    </row>
    <row r="8006" customFormat="false" ht="15" hidden="false" customHeight="false" outlineLevel="0" collapsed="false">
      <c r="A8006" s="0" t="s">
        <v>15774</v>
      </c>
      <c r="B8006" s="0" t="s">
        <v>6840</v>
      </c>
      <c r="C8006" s="0" t="s">
        <v>7853</v>
      </c>
      <c r="D8006" s="0" t="n">
        <v>1</v>
      </c>
      <c r="E8006" s="8" t="n">
        <v>1989</v>
      </c>
      <c r="F8006" s="0" t="n">
        <v>0</v>
      </c>
      <c r="G8006" s="8" t="n">
        <v>1989</v>
      </c>
      <c r="H8006" s="0" t="str">
        <f aca="false">INDEX(Products!$C:$C,MATCH(C8006,Products!$A:$A,0))</f>
        <v>Fashion</v>
      </c>
      <c r="I8006" s="0" t="str">
        <f aca="false">INDEX(Orders!$D:$D,MATCH(B8006,Orders!$A:$A,0))</f>
        <v>Delivered</v>
      </c>
      <c r="J8006" s="8" t="n">
        <f aca="false">INDEX(Products!$E:$E,MATCH(C8006,Products!$A:$A,0))</f>
        <v>1234.69</v>
      </c>
      <c r="K8006" s="8" t="n">
        <f aca="false">D8006*J8006</f>
        <v>1234.69</v>
      </c>
    </row>
    <row r="8007" customFormat="false" ht="15" hidden="false" customHeight="false" outlineLevel="0" collapsed="false">
      <c r="A8007" s="0" t="s">
        <v>15775</v>
      </c>
      <c r="B8007" s="0" t="s">
        <v>6841</v>
      </c>
      <c r="C8007" s="0" t="s">
        <v>7795</v>
      </c>
      <c r="D8007" s="0" t="n">
        <v>1</v>
      </c>
      <c r="E8007" s="8" t="n">
        <v>14009</v>
      </c>
      <c r="F8007" s="0" t="n">
        <v>5</v>
      </c>
      <c r="G8007" s="8" t="n">
        <v>13308.55</v>
      </c>
      <c r="H8007" s="0" t="str">
        <f aca="false">INDEX(Products!$C:$C,MATCH(C8007,Products!$A:$A,0))</f>
        <v>Electronics</v>
      </c>
      <c r="I8007" s="0" t="str">
        <f aca="false">INDEX(Orders!$D:$D,MATCH(B8007,Orders!$A:$A,0))</f>
        <v>Delivered</v>
      </c>
      <c r="J8007" s="8" t="n">
        <f aca="false">INDEX(Products!$E:$E,MATCH(C8007,Products!$A:$A,0))</f>
        <v>9706.62</v>
      </c>
      <c r="K8007" s="8" t="n">
        <f aca="false">D8007*J8007</f>
        <v>9706.62</v>
      </c>
    </row>
    <row r="8008" customFormat="false" ht="15" hidden="false" customHeight="false" outlineLevel="0" collapsed="false">
      <c r="A8008" s="0" t="s">
        <v>15776</v>
      </c>
      <c r="B8008" s="0" t="s">
        <v>6841</v>
      </c>
      <c r="C8008" s="0" t="s">
        <v>8071</v>
      </c>
      <c r="D8008" s="0" t="n">
        <v>1</v>
      </c>
      <c r="E8008" s="8" t="n">
        <v>2329</v>
      </c>
      <c r="F8008" s="0" t="n">
        <v>15</v>
      </c>
      <c r="G8008" s="8" t="n">
        <v>1979.65</v>
      </c>
      <c r="H8008" s="0" t="str">
        <f aca="false">INDEX(Products!$C:$C,MATCH(C8008,Products!$A:$A,0))</f>
        <v>Beauty &amp; Personal Care</v>
      </c>
      <c r="I8008" s="0" t="str">
        <f aca="false">INDEX(Orders!$D:$D,MATCH(B8008,Orders!$A:$A,0))</f>
        <v>Delivered</v>
      </c>
      <c r="J8008" s="8" t="n">
        <f aca="false">INDEX(Products!$E:$E,MATCH(C8008,Products!$A:$A,0))</f>
        <v>1328.17</v>
      </c>
      <c r="K8008" s="8" t="n">
        <f aca="false">D8008*J8008</f>
        <v>1328.17</v>
      </c>
    </row>
    <row r="8009" customFormat="false" ht="15" hidden="false" customHeight="false" outlineLevel="0" collapsed="false">
      <c r="A8009" s="0" t="s">
        <v>15777</v>
      </c>
      <c r="B8009" s="0" t="s">
        <v>6841</v>
      </c>
      <c r="C8009" s="0" t="s">
        <v>7620</v>
      </c>
      <c r="D8009" s="0" t="n">
        <v>1</v>
      </c>
      <c r="E8009" s="8" t="n">
        <v>8729</v>
      </c>
      <c r="F8009" s="0" t="n">
        <v>0</v>
      </c>
      <c r="G8009" s="8" t="n">
        <v>8729</v>
      </c>
      <c r="H8009" s="0" t="str">
        <f aca="false">INDEX(Products!$C:$C,MATCH(C8009,Products!$A:$A,0))</f>
        <v>Electronics</v>
      </c>
      <c r="I8009" s="0" t="str">
        <f aca="false">INDEX(Orders!$D:$D,MATCH(B8009,Orders!$A:$A,0))</f>
        <v>Delivered</v>
      </c>
      <c r="J8009" s="8" t="n">
        <f aca="false">INDEX(Products!$E:$E,MATCH(C8009,Products!$A:$A,0))</f>
        <v>6197.6</v>
      </c>
      <c r="K8009" s="8" t="n">
        <f aca="false">D8009*J8009</f>
        <v>6197.6</v>
      </c>
    </row>
    <row r="8010" customFormat="false" ht="15" hidden="false" customHeight="false" outlineLevel="0" collapsed="false">
      <c r="A8010" s="0" t="s">
        <v>15778</v>
      </c>
      <c r="B8010" s="0" t="s">
        <v>6841</v>
      </c>
      <c r="C8010" s="0" t="s">
        <v>8253</v>
      </c>
      <c r="D8010" s="0" t="n">
        <v>1</v>
      </c>
      <c r="E8010" s="8" t="n">
        <v>1729</v>
      </c>
      <c r="F8010" s="0" t="n">
        <v>0</v>
      </c>
      <c r="G8010" s="8" t="n">
        <v>1729</v>
      </c>
      <c r="H8010" s="0" t="str">
        <f aca="false">INDEX(Products!$C:$C,MATCH(C8010,Products!$A:$A,0))</f>
        <v>Beauty &amp; Personal Care</v>
      </c>
      <c r="I8010" s="0" t="str">
        <f aca="false">INDEX(Orders!$D:$D,MATCH(B8010,Orders!$A:$A,0))</f>
        <v>Delivered</v>
      </c>
      <c r="J8010" s="8" t="n">
        <f aca="false">INDEX(Products!$E:$E,MATCH(C8010,Products!$A:$A,0))</f>
        <v>1062.01</v>
      </c>
      <c r="K8010" s="8" t="n">
        <f aca="false">D8010*J8010</f>
        <v>1062.01</v>
      </c>
    </row>
    <row r="8011" customFormat="false" ht="15" hidden="false" customHeight="false" outlineLevel="0" collapsed="false">
      <c r="A8011" s="0" t="s">
        <v>15779</v>
      </c>
      <c r="B8011" s="0" t="s">
        <v>6842</v>
      </c>
      <c r="C8011" s="0" t="s">
        <v>7727</v>
      </c>
      <c r="D8011" s="0" t="n">
        <v>1</v>
      </c>
      <c r="E8011" s="8" t="n">
        <v>2379</v>
      </c>
      <c r="F8011" s="0" t="n">
        <v>10</v>
      </c>
      <c r="G8011" s="8" t="n">
        <v>2141.1</v>
      </c>
      <c r="H8011" s="0" t="str">
        <f aca="false">INDEX(Products!$C:$C,MATCH(C8011,Products!$A:$A,0))</f>
        <v>Fashion</v>
      </c>
      <c r="I8011" s="0" t="str">
        <f aca="false">INDEX(Orders!$D:$D,MATCH(B8011,Orders!$A:$A,0))</f>
        <v>Delivered</v>
      </c>
      <c r="J8011" s="8" t="n">
        <f aca="false">INDEX(Products!$E:$E,MATCH(C8011,Products!$A:$A,0))</f>
        <v>1774.91</v>
      </c>
      <c r="K8011" s="8" t="n">
        <f aca="false">D8011*J8011</f>
        <v>1774.91</v>
      </c>
    </row>
    <row r="8012" customFormat="false" ht="15" hidden="false" customHeight="false" outlineLevel="0" collapsed="false">
      <c r="A8012" s="0" t="s">
        <v>15780</v>
      </c>
      <c r="B8012" s="0" t="s">
        <v>6844</v>
      </c>
      <c r="C8012" s="0" t="s">
        <v>7644</v>
      </c>
      <c r="D8012" s="0" t="n">
        <v>1</v>
      </c>
      <c r="E8012" s="8" t="n">
        <v>14779</v>
      </c>
      <c r="F8012" s="0" t="n">
        <v>5</v>
      </c>
      <c r="G8012" s="8" t="n">
        <v>14040.05</v>
      </c>
      <c r="H8012" s="0" t="str">
        <f aca="false">INDEX(Products!$C:$C,MATCH(C8012,Products!$A:$A,0))</f>
        <v>Mobiles &amp; Accessories</v>
      </c>
      <c r="I8012" s="0" t="str">
        <f aca="false">INDEX(Orders!$D:$D,MATCH(B8012,Orders!$A:$A,0))</f>
        <v>Delivered</v>
      </c>
      <c r="J8012" s="8" t="n">
        <f aca="false">INDEX(Products!$E:$E,MATCH(C8012,Products!$A:$A,0))</f>
        <v>10119.61</v>
      </c>
      <c r="K8012" s="8" t="n">
        <f aca="false">D8012*J8012</f>
        <v>10119.61</v>
      </c>
    </row>
    <row r="8013" customFormat="false" ht="15" hidden="false" customHeight="false" outlineLevel="0" collapsed="false">
      <c r="A8013" s="0" t="s">
        <v>15781</v>
      </c>
      <c r="B8013" s="0" t="s">
        <v>6846</v>
      </c>
      <c r="C8013" s="0" t="s">
        <v>7734</v>
      </c>
      <c r="D8013" s="0" t="n">
        <v>3</v>
      </c>
      <c r="E8013" s="8" t="n">
        <v>260</v>
      </c>
      <c r="F8013" s="0" t="n">
        <v>20</v>
      </c>
      <c r="G8013" s="8" t="n">
        <v>624</v>
      </c>
      <c r="H8013" s="0" t="str">
        <f aca="false">INDEX(Products!$C:$C,MATCH(C8013,Products!$A:$A,0))</f>
        <v>Books</v>
      </c>
      <c r="I8013" s="0" t="str">
        <f aca="false">INDEX(Orders!$D:$D,MATCH(B8013,Orders!$A:$A,0))</f>
        <v>Delivered</v>
      </c>
      <c r="J8013" s="8" t="n">
        <f aca="false">INDEX(Products!$E:$E,MATCH(C8013,Products!$A:$A,0))</f>
        <v>158.02</v>
      </c>
      <c r="K8013" s="8" t="n">
        <f aca="false">D8013*J8013</f>
        <v>474.06</v>
      </c>
    </row>
    <row r="8014" customFormat="false" ht="15" hidden="false" customHeight="false" outlineLevel="0" collapsed="false">
      <c r="A8014" s="0" t="s">
        <v>15782</v>
      </c>
      <c r="B8014" s="0" t="s">
        <v>6848</v>
      </c>
      <c r="C8014" s="0" t="s">
        <v>7980</v>
      </c>
      <c r="D8014" s="0" t="n">
        <v>3</v>
      </c>
      <c r="E8014" s="8" t="n">
        <v>42589</v>
      </c>
      <c r="F8014" s="0" t="n">
        <v>0</v>
      </c>
      <c r="G8014" s="8" t="n">
        <v>127767</v>
      </c>
      <c r="H8014" s="0" t="str">
        <f aca="false">INDEX(Products!$C:$C,MATCH(C8014,Products!$A:$A,0))</f>
        <v>Electronics</v>
      </c>
      <c r="I8014" s="0" t="str">
        <f aca="false">INDEX(Orders!$D:$D,MATCH(B8014,Orders!$A:$A,0))</f>
        <v>Delivered</v>
      </c>
      <c r="J8014" s="8" t="n">
        <f aca="false">INDEX(Products!$E:$E,MATCH(C8014,Products!$A:$A,0))</f>
        <v>28890.12</v>
      </c>
      <c r="K8014" s="8" t="n">
        <f aca="false">D8014*J8014</f>
        <v>86670.36</v>
      </c>
    </row>
    <row r="8015" customFormat="false" ht="15" hidden="false" customHeight="false" outlineLevel="0" collapsed="false">
      <c r="A8015" s="0" t="s">
        <v>15783</v>
      </c>
      <c r="B8015" s="0" t="s">
        <v>6848</v>
      </c>
      <c r="C8015" s="0" t="s">
        <v>7801</v>
      </c>
      <c r="D8015" s="0" t="n">
        <v>1</v>
      </c>
      <c r="E8015" s="8" t="n">
        <v>2889</v>
      </c>
      <c r="F8015" s="0" t="n">
        <v>5</v>
      </c>
      <c r="G8015" s="8" t="n">
        <v>2744.55</v>
      </c>
      <c r="H8015" s="0" t="str">
        <f aca="false">INDEX(Products!$C:$C,MATCH(C8015,Products!$A:$A,0))</f>
        <v>Fashion</v>
      </c>
      <c r="I8015" s="0" t="str">
        <f aca="false">INDEX(Orders!$D:$D,MATCH(B8015,Orders!$A:$A,0))</f>
        <v>Delivered</v>
      </c>
      <c r="J8015" s="8" t="n">
        <f aca="false">INDEX(Products!$E:$E,MATCH(C8015,Products!$A:$A,0))</f>
        <v>1991.35</v>
      </c>
      <c r="K8015" s="8" t="n">
        <f aca="false">D8015*J8015</f>
        <v>1991.35</v>
      </c>
    </row>
    <row r="8016" customFormat="false" ht="15" hidden="false" customHeight="false" outlineLevel="0" collapsed="false">
      <c r="A8016" s="0" t="s">
        <v>15784</v>
      </c>
      <c r="B8016" s="0" t="s">
        <v>6849</v>
      </c>
      <c r="C8016" s="0" t="s">
        <v>7982</v>
      </c>
      <c r="D8016" s="0" t="n">
        <v>1</v>
      </c>
      <c r="E8016" s="8" t="n">
        <v>2399</v>
      </c>
      <c r="F8016" s="0" t="n">
        <v>0</v>
      </c>
      <c r="G8016" s="8" t="n">
        <v>2399</v>
      </c>
      <c r="H8016" s="0" t="str">
        <f aca="false">INDEX(Products!$C:$C,MATCH(C8016,Products!$A:$A,0))</f>
        <v>Fashion</v>
      </c>
      <c r="I8016" s="0" t="str">
        <f aca="false">INDEX(Orders!$D:$D,MATCH(B8016,Orders!$A:$A,0))</f>
        <v>Delivered</v>
      </c>
      <c r="J8016" s="8" t="n">
        <f aca="false">INDEX(Products!$E:$E,MATCH(C8016,Products!$A:$A,0))</f>
        <v>1604.24</v>
      </c>
      <c r="K8016" s="8" t="n">
        <f aca="false">D8016*J8016</f>
        <v>1604.24</v>
      </c>
    </row>
    <row r="8017" customFormat="false" ht="15" hidden="false" customHeight="false" outlineLevel="0" collapsed="false">
      <c r="A8017" s="0" t="s">
        <v>15785</v>
      </c>
      <c r="B8017" s="0" t="s">
        <v>6849</v>
      </c>
      <c r="C8017" s="0" t="s">
        <v>7699</v>
      </c>
      <c r="D8017" s="0" t="n">
        <v>1</v>
      </c>
      <c r="E8017" s="8" t="n">
        <v>9229</v>
      </c>
      <c r="F8017" s="0" t="n">
        <v>0</v>
      </c>
      <c r="G8017" s="8" t="n">
        <v>9229</v>
      </c>
      <c r="H8017" s="0" t="str">
        <f aca="false">INDEX(Products!$C:$C,MATCH(C8017,Products!$A:$A,0))</f>
        <v>Sports &amp; Fitness</v>
      </c>
      <c r="I8017" s="0" t="str">
        <f aca="false">INDEX(Orders!$D:$D,MATCH(B8017,Orders!$A:$A,0))</f>
        <v>Delivered</v>
      </c>
      <c r="J8017" s="8" t="n">
        <f aca="false">INDEX(Products!$E:$E,MATCH(C8017,Products!$A:$A,0))</f>
        <v>5762.08</v>
      </c>
      <c r="K8017" s="8" t="n">
        <f aca="false">D8017*J8017</f>
        <v>5762.08</v>
      </c>
    </row>
    <row r="8018" customFormat="false" ht="15" hidden="false" customHeight="false" outlineLevel="0" collapsed="false">
      <c r="A8018" s="0" t="s">
        <v>15786</v>
      </c>
      <c r="B8018" s="0" t="s">
        <v>6850</v>
      </c>
      <c r="C8018" s="0" t="s">
        <v>7935</v>
      </c>
      <c r="D8018" s="0" t="n">
        <v>1</v>
      </c>
      <c r="E8018" s="8" t="n">
        <v>4799</v>
      </c>
      <c r="F8018" s="0" t="n">
        <v>0</v>
      </c>
      <c r="G8018" s="8" t="n">
        <v>4799</v>
      </c>
      <c r="H8018" s="0" t="str">
        <f aca="false">INDEX(Products!$C:$C,MATCH(C8018,Products!$A:$A,0))</f>
        <v>Furniture</v>
      </c>
      <c r="I8018" s="0" t="str">
        <f aca="false">INDEX(Orders!$D:$D,MATCH(B8018,Orders!$A:$A,0))</f>
        <v>Delivered</v>
      </c>
      <c r="J8018" s="8" t="n">
        <f aca="false">INDEX(Products!$E:$E,MATCH(C8018,Products!$A:$A,0))</f>
        <v>2917.01</v>
      </c>
      <c r="K8018" s="8" t="n">
        <f aca="false">D8018*J8018</f>
        <v>2917.01</v>
      </c>
    </row>
    <row r="8019" customFormat="false" ht="15" hidden="false" customHeight="false" outlineLevel="0" collapsed="false">
      <c r="A8019" s="0" t="s">
        <v>15787</v>
      </c>
      <c r="B8019" s="0" t="s">
        <v>6850</v>
      </c>
      <c r="C8019" s="0" t="s">
        <v>7844</v>
      </c>
      <c r="D8019" s="0" t="n">
        <v>1</v>
      </c>
      <c r="E8019" s="8" t="n">
        <v>3460</v>
      </c>
      <c r="F8019" s="0" t="n">
        <v>20</v>
      </c>
      <c r="G8019" s="8" t="n">
        <v>2768</v>
      </c>
      <c r="H8019" s="0" t="str">
        <f aca="false">INDEX(Products!$C:$C,MATCH(C8019,Products!$A:$A,0))</f>
        <v>Fashion</v>
      </c>
      <c r="I8019" s="0" t="str">
        <f aca="false">INDEX(Orders!$D:$D,MATCH(B8019,Orders!$A:$A,0))</f>
        <v>Delivered</v>
      </c>
      <c r="J8019" s="8" t="n">
        <f aca="false">INDEX(Products!$E:$E,MATCH(C8019,Products!$A:$A,0))</f>
        <v>2454.3</v>
      </c>
      <c r="K8019" s="8" t="n">
        <f aca="false">D8019*J8019</f>
        <v>2454.3</v>
      </c>
    </row>
    <row r="8020" customFormat="false" ht="15" hidden="false" customHeight="false" outlineLevel="0" collapsed="false">
      <c r="A8020" s="0" t="s">
        <v>15788</v>
      </c>
      <c r="B8020" s="0" t="s">
        <v>6851</v>
      </c>
      <c r="C8020" s="0" t="s">
        <v>7860</v>
      </c>
      <c r="D8020" s="0" t="n">
        <v>1</v>
      </c>
      <c r="E8020" s="8" t="n">
        <v>24399</v>
      </c>
      <c r="F8020" s="0" t="n">
        <v>0</v>
      </c>
      <c r="G8020" s="8" t="n">
        <v>24399</v>
      </c>
      <c r="H8020" s="0" t="str">
        <f aca="false">INDEX(Products!$C:$C,MATCH(C8020,Products!$A:$A,0))</f>
        <v>Mobiles &amp; Accessories</v>
      </c>
      <c r="I8020" s="0" t="str">
        <f aca="false">INDEX(Orders!$D:$D,MATCH(B8020,Orders!$A:$A,0))</f>
        <v>Delivered</v>
      </c>
      <c r="J8020" s="8" t="n">
        <f aca="false">INDEX(Products!$E:$E,MATCH(C8020,Products!$A:$A,0))</f>
        <v>14822.21</v>
      </c>
      <c r="K8020" s="8" t="n">
        <f aca="false">D8020*J8020</f>
        <v>14822.21</v>
      </c>
    </row>
    <row r="8021" customFormat="false" ht="15" hidden="false" customHeight="false" outlineLevel="0" collapsed="false">
      <c r="A8021" s="0" t="s">
        <v>15789</v>
      </c>
      <c r="B8021" s="0" t="s">
        <v>6853</v>
      </c>
      <c r="C8021" s="0" t="s">
        <v>7933</v>
      </c>
      <c r="D8021" s="0" t="n">
        <v>1</v>
      </c>
      <c r="E8021" s="8" t="n">
        <v>1379</v>
      </c>
      <c r="F8021" s="0" t="n">
        <v>15</v>
      </c>
      <c r="G8021" s="8" t="n">
        <v>1172.15</v>
      </c>
      <c r="H8021" s="0" t="str">
        <f aca="false">INDEX(Products!$C:$C,MATCH(C8021,Products!$A:$A,0))</f>
        <v>Grocery</v>
      </c>
      <c r="I8021" s="0" t="str">
        <f aca="false">INDEX(Orders!$D:$D,MATCH(B8021,Orders!$A:$A,0))</f>
        <v>Delivered</v>
      </c>
      <c r="J8021" s="8" t="n">
        <f aca="false">INDEX(Products!$E:$E,MATCH(C8021,Products!$A:$A,0))</f>
        <v>826.95</v>
      </c>
      <c r="K8021" s="8" t="n">
        <f aca="false">D8021*J8021</f>
        <v>826.95</v>
      </c>
    </row>
    <row r="8022" customFormat="false" ht="15" hidden="false" customHeight="false" outlineLevel="0" collapsed="false">
      <c r="A8022" s="0" t="s">
        <v>15790</v>
      </c>
      <c r="B8022" s="0" t="s">
        <v>6853</v>
      </c>
      <c r="C8022" s="0" t="s">
        <v>8051</v>
      </c>
      <c r="D8022" s="0" t="n">
        <v>2</v>
      </c>
      <c r="E8022" s="8" t="n">
        <v>9830</v>
      </c>
      <c r="F8022" s="0" t="n">
        <v>0</v>
      </c>
      <c r="G8022" s="8" t="n">
        <v>19660</v>
      </c>
      <c r="H8022" s="0" t="str">
        <f aca="false">INDEX(Products!$C:$C,MATCH(C8022,Products!$A:$A,0))</f>
        <v>Electronics</v>
      </c>
      <c r="I8022" s="0" t="str">
        <f aca="false">INDEX(Orders!$D:$D,MATCH(B8022,Orders!$A:$A,0))</f>
        <v>Delivered</v>
      </c>
      <c r="J8022" s="8" t="n">
        <f aca="false">INDEX(Products!$E:$E,MATCH(C8022,Products!$A:$A,0))</f>
        <v>6404.84</v>
      </c>
      <c r="K8022" s="8" t="n">
        <f aca="false">D8022*J8022</f>
        <v>12809.68</v>
      </c>
    </row>
    <row r="8023" customFormat="false" ht="15" hidden="false" customHeight="false" outlineLevel="0" collapsed="false">
      <c r="A8023" s="0" t="s">
        <v>15791</v>
      </c>
      <c r="B8023" s="0" t="s">
        <v>6856</v>
      </c>
      <c r="C8023" s="0" t="s">
        <v>7630</v>
      </c>
      <c r="D8023" s="0" t="n">
        <v>1</v>
      </c>
      <c r="E8023" s="8" t="n">
        <v>74379</v>
      </c>
      <c r="F8023" s="0" t="n">
        <v>0</v>
      </c>
      <c r="G8023" s="8" t="n">
        <v>74379</v>
      </c>
      <c r="H8023" s="0" t="str">
        <f aca="false">INDEX(Products!$C:$C,MATCH(C8023,Products!$A:$A,0))</f>
        <v>Mobiles &amp; Accessories</v>
      </c>
      <c r="I8023" s="0" t="str">
        <f aca="false">INDEX(Orders!$D:$D,MATCH(B8023,Orders!$A:$A,0))</f>
        <v>Delivered</v>
      </c>
      <c r="J8023" s="8" t="n">
        <f aca="false">INDEX(Products!$E:$E,MATCH(C8023,Products!$A:$A,0))</f>
        <v>45257.88</v>
      </c>
      <c r="K8023" s="8" t="n">
        <f aca="false">D8023*J8023</f>
        <v>45257.88</v>
      </c>
    </row>
    <row r="8024" customFormat="false" ht="15" hidden="false" customHeight="false" outlineLevel="0" collapsed="false">
      <c r="A8024" s="0" t="s">
        <v>15792</v>
      </c>
      <c r="B8024" s="0" t="s">
        <v>6856</v>
      </c>
      <c r="C8024" s="0" t="s">
        <v>7710</v>
      </c>
      <c r="D8024" s="0" t="n">
        <v>1</v>
      </c>
      <c r="E8024" s="8" t="n">
        <v>4659</v>
      </c>
      <c r="F8024" s="0" t="n">
        <v>10</v>
      </c>
      <c r="G8024" s="8" t="n">
        <v>4193.1</v>
      </c>
      <c r="H8024" s="0" t="str">
        <f aca="false">INDEX(Products!$C:$C,MATCH(C8024,Products!$A:$A,0))</f>
        <v>Fashion</v>
      </c>
      <c r="I8024" s="0" t="str">
        <f aca="false">INDEX(Orders!$D:$D,MATCH(B8024,Orders!$A:$A,0))</f>
        <v>Delivered</v>
      </c>
      <c r="J8024" s="8" t="n">
        <f aca="false">INDEX(Products!$E:$E,MATCH(C8024,Products!$A:$A,0))</f>
        <v>2833.14</v>
      </c>
      <c r="K8024" s="8" t="n">
        <f aca="false">D8024*J8024</f>
        <v>2833.14</v>
      </c>
    </row>
    <row r="8025" customFormat="false" ht="15" hidden="false" customHeight="false" outlineLevel="0" collapsed="false">
      <c r="A8025" s="0" t="s">
        <v>15793</v>
      </c>
      <c r="B8025" s="0" t="s">
        <v>6857</v>
      </c>
      <c r="C8025" s="0" t="s">
        <v>8306</v>
      </c>
      <c r="D8025" s="0" t="n">
        <v>1</v>
      </c>
      <c r="E8025" s="8" t="n">
        <v>6549</v>
      </c>
      <c r="F8025" s="0" t="n">
        <v>10</v>
      </c>
      <c r="G8025" s="8" t="n">
        <v>5894.1</v>
      </c>
      <c r="H8025" s="0" t="str">
        <f aca="false">INDEX(Products!$C:$C,MATCH(C8025,Products!$A:$A,0))</f>
        <v>Home &amp; Kitchen</v>
      </c>
      <c r="I8025" s="0" t="str">
        <f aca="false">INDEX(Orders!$D:$D,MATCH(B8025,Orders!$A:$A,0))</f>
        <v>Delivered</v>
      </c>
      <c r="J8025" s="8" t="n">
        <f aca="false">INDEX(Products!$E:$E,MATCH(C8025,Products!$A:$A,0))</f>
        <v>3998.73</v>
      </c>
      <c r="K8025" s="8" t="n">
        <f aca="false">D8025*J8025</f>
        <v>3998.73</v>
      </c>
    </row>
    <row r="8026" customFormat="false" ht="15" hidden="false" customHeight="false" outlineLevel="0" collapsed="false">
      <c r="A8026" s="0" t="s">
        <v>15794</v>
      </c>
      <c r="B8026" s="0" t="s">
        <v>6858</v>
      </c>
      <c r="C8026" s="0" t="s">
        <v>7799</v>
      </c>
      <c r="D8026" s="0" t="n">
        <v>1</v>
      </c>
      <c r="E8026" s="8" t="n">
        <v>70349</v>
      </c>
      <c r="F8026" s="0" t="n">
        <v>30</v>
      </c>
      <c r="G8026" s="8" t="n">
        <v>49244.3</v>
      </c>
      <c r="H8026" s="0" t="str">
        <f aca="false">INDEX(Products!$C:$C,MATCH(C8026,Products!$A:$A,0))</f>
        <v>Mobiles &amp; Accessories</v>
      </c>
      <c r="I8026" s="0" t="str">
        <f aca="false">INDEX(Orders!$D:$D,MATCH(B8026,Orders!$A:$A,0))</f>
        <v>Delivered</v>
      </c>
      <c r="J8026" s="8" t="n">
        <f aca="false">INDEX(Products!$E:$E,MATCH(C8026,Products!$A:$A,0))</f>
        <v>45393.9</v>
      </c>
      <c r="K8026" s="8" t="n">
        <f aca="false">D8026*J8026</f>
        <v>45393.9</v>
      </c>
    </row>
    <row r="8027" customFormat="false" ht="15" hidden="false" customHeight="false" outlineLevel="0" collapsed="false">
      <c r="A8027" s="0" t="s">
        <v>15795</v>
      </c>
      <c r="B8027" s="0" t="s">
        <v>6858</v>
      </c>
      <c r="C8027" s="0" t="s">
        <v>7916</v>
      </c>
      <c r="D8027" s="0" t="n">
        <v>2</v>
      </c>
      <c r="E8027" s="8" t="n">
        <v>2700</v>
      </c>
      <c r="F8027" s="0" t="n">
        <v>10</v>
      </c>
      <c r="G8027" s="8" t="n">
        <v>4860</v>
      </c>
      <c r="H8027" s="0" t="str">
        <f aca="false">INDEX(Products!$C:$C,MATCH(C8027,Products!$A:$A,0))</f>
        <v>Beauty &amp; Personal Care</v>
      </c>
      <c r="I8027" s="0" t="str">
        <f aca="false">INDEX(Orders!$D:$D,MATCH(B8027,Orders!$A:$A,0))</f>
        <v>Delivered</v>
      </c>
      <c r="J8027" s="8" t="n">
        <f aca="false">INDEX(Products!$E:$E,MATCH(C8027,Products!$A:$A,0))</f>
        <v>1844.89</v>
      </c>
      <c r="K8027" s="8" t="n">
        <f aca="false">D8027*J8027</f>
        <v>3689.78</v>
      </c>
    </row>
    <row r="8028" customFormat="false" ht="15" hidden="false" customHeight="false" outlineLevel="0" collapsed="false">
      <c r="A8028" s="0" t="s">
        <v>15796</v>
      </c>
      <c r="B8028" s="0" t="s">
        <v>6858</v>
      </c>
      <c r="C8028" s="0" t="s">
        <v>7646</v>
      </c>
      <c r="D8028" s="0" t="n">
        <v>1</v>
      </c>
      <c r="E8028" s="8" t="n">
        <v>3610</v>
      </c>
      <c r="F8028" s="0" t="n">
        <v>0</v>
      </c>
      <c r="G8028" s="8" t="n">
        <v>3610</v>
      </c>
      <c r="H8028" s="0" t="str">
        <f aca="false">INDEX(Products!$C:$C,MATCH(C8028,Products!$A:$A,0))</f>
        <v>Fashion</v>
      </c>
      <c r="I8028" s="0" t="str">
        <f aca="false">INDEX(Orders!$D:$D,MATCH(B8028,Orders!$A:$A,0))</f>
        <v>Delivered</v>
      </c>
      <c r="J8028" s="8" t="n">
        <f aca="false">INDEX(Products!$E:$E,MATCH(C8028,Products!$A:$A,0))</f>
        <v>2575.47</v>
      </c>
      <c r="K8028" s="8" t="n">
        <f aca="false">D8028*J8028</f>
        <v>2575.47</v>
      </c>
    </row>
    <row r="8029" customFormat="false" ht="15" hidden="false" customHeight="false" outlineLevel="0" collapsed="false">
      <c r="A8029" s="0" t="s">
        <v>15797</v>
      </c>
      <c r="B8029" s="0" t="s">
        <v>6859</v>
      </c>
      <c r="C8029" s="0" t="s">
        <v>7632</v>
      </c>
      <c r="D8029" s="0" t="n">
        <v>3</v>
      </c>
      <c r="E8029" s="8" t="n">
        <v>2139</v>
      </c>
      <c r="F8029" s="0" t="n">
        <v>0</v>
      </c>
      <c r="G8029" s="8" t="n">
        <v>6417</v>
      </c>
      <c r="H8029" s="0" t="str">
        <f aca="false">INDEX(Products!$C:$C,MATCH(C8029,Products!$A:$A,0))</f>
        <v>Fashion</v>
      </c>
      <c r="I8029" s="0" t="str">
        <f aca="false">INDEX(Orders!$D:$D,MATCH(B8029,Orders!$A:$A,0))</f>
        <v>Delivered</v>
      </c>
      <c r="J8029" s="8" t="n">
        <f aca="false">INDEX(Products!$E:$E,MATCH(C8029,Products!$A:$A,0))</f>
        <v>1562.3</v>
      </c>
      <c r="K8029" s="8" t="n">
        <f aca="false">D8029*J8029</f>
        <v>4686.9</v>
      </c>
    </row>
    <row r="8030" customFormat="false" ht="15" hidden="false" customHeight="false" outlineLevel="0" collapsed="false">
      <c r="A8030" s="0" t="s">
        <v>15798</v>
      </c>
      <c r="B8030" s="0" t="s">
        <v>6860</v>
      </c>
      <c r="C8030" s="0" t="s">
        <v>7914</v>
      </c>
      <c r="D8030" s="0" t="n">
        <v>1</v>
      </c>
      <c r="E8030" s="8" t="n">
        <v>1219</v>
      </c>
      <c r="F8030" s="0" t="n">
        <v>5</v>
      </c>
      <c r="G8030" s="8" t="n">
        <v>1158.05</v>
      </c>
      <c r="H8030" s="0" t="str">
        <f aca="false">INDEX(Products!$C:$C,MATCH(C8030,Products!$A:$A,0))</f>
        <v>Beauty &amp; Personal Care</v>
      </c>
      <c r="I8030" s="0" t="str">
        <f aca="false">INDEX(Orders!$D:$D,MATCH(B8030,Orders!$A:$A,0))</f>
        <v>Delivered</v>
      </c>
      <c r="J8030" s="8" t="n">
        <f aca="false">INDEX(Products!$E:$E,MATCH(C8030,Products!$A:$A,0))</f>
        <v>897.9</v>
      </c>
      <c r="K8030" s="8" t="n">
        <f aca="false">D8030*J8030</f>
        <v>897.9</v>
      </c>
    </row>
    <row r="8031" customFormat="false" ht="15" hidden="false" customHeight="false" outlineLevel="0" collapsed="false">
      <c r="A8031" s="0" t="s">
        <v>15799</v>
      </c>
      <c r="B8031" s="0" t="s">
        <v>6860</v>
      </c>
      <c r="C8031" s="0" t="s">
        <v>7818</v>
      </c>
      <c r="D8031" s="0" t="n">
        <v>3</v>
      </c>
      <c r="E8031" s="8" t="n">
        <v>23750</v>
      </c>
      <c r="F8031" s="0" t="n">
        <v>5</v>
      </c>
      <c r="G8031" s="8" t="n">
        <v>67687.5</v>
      </c>
      <c r="H8031" s="0" t="str">
        <f aca="false">INDEX(Products!$C:$C,MATCH(C8031,Products!$A:$A,0))</f>
        <v>Electronics</v>
      </c>
      <c r="I8031" s="0" t="str">
        <f aca="false">INDEX(Orders!$D:$D,MATCH(B8031,Orders!$A:$A,0))</f>
        <v>Delivered</v>
      </c>
      <c r="J8031" s="8" t="n">
        <f aca="false">INDEX(Products!$E:$E,MATCH(C8031,Products!$A:$A,0))</f>
        <v>15949.33</v>
      </c>
      <c r="K8031" s="8" t="n">
        <f aca="false">D8031*J8031</f>
        <v>47847.99</v>
      </c>
    </row>
    <row r="8032" customFormat="false" ht="15" hidden="false" customHeight="false" outlineLevel="0" collapsed="false">
      <c r="A8032" s="0" t="s">
        <v>15800</v>
      </c>
      <c r="B8032" s="0" t="s">
        <v>6861</v>
      </c>
      <c r="C8032" s="0" t="s">
        <v>7684</v>
      </c>
      <c r="D8032" s="0" t="n">
        <v>1</v>
      </c>
      <c r="E8032" s="8" t="n">
        <v>3569</v>
      </c>
      <c r="F8032" s="0" t="n">
        <v>15</v>
      </c>
      <c r="G8032" s="8" t="n">
        <v>3033.65</v>
      </c>
      <c r="H8032" s="0" t="str">
        <f aca="false">INDEX(Products!$C:$C,MATCH(C8032,Products!$A:$A,0))</f>
        <v>Electronics</v>
      </c>
      <c r="I8032" s="0" t="str">
        <f aca="false">INDEX(Orders!$D:$D,MATCH(B8032,Orders!$A:$A,0))</f>
        <v>Delivered</v>
      </c>
      <c r="J8032" s="8" t="n">
        <f aca="false">INDEX(Products!$E:$E,MATCH(C8032,Products!$A:$A,0))</f>
        <v>2290.54</v>
      </c>
      <c r="K8032" s="8" t="n">
        <f aca="false">D8032*J8032</f>
        <v>2290.54</v>
      </c>
    </row>
    <row r="8033" customFormat="false" ht="15" hidden="false" customHeight="false" outlineLevel="0" collapsed="false">
      <c r="A8033" s="0" t="s">
        <v>15801</v>
      </c>
      <c r="B8033" s="0" t="s">
        <v>6861</v>
      </c>
      <c r="C8033" s="0" t="s">
        <v>8369</v>
      </c>
      <c r="D8033" s="0" t="n">
        <v>1</v>
      </c>
      <c r="E8033" s="8" t="n">
        <v>13339</v>
      </c>
      <c r="F8033" s="0" t="n">
        <v>5</v>
      </c>
      <c r="G8033" s="8" t="n">
        <v>12672.05</v>
      </c>
      <c r="H8033" s="0" t="str">
        <f aca="false">INDEX(Products!$C:$C,MATCH(C8033,Products!$A:$A,0))</f>
        <v>Electronics</v>
      </c>
      <c r="I8033" s="0" t="str">
        <f aca="false">INDEX(Orders!$D:$D,MATCH(B8033,Orders!$A:$A,0))</f>
        <v>Delivered</v>
      </c>
      <c r="J8033" s="8" t="n">
        <f aca="false">INDEX(Products!$E:$E,MATCH(C8033,Products!$A:$A,0))</f>
        <v>8278.32</v>
      </c>
      <c r="K8033" s="8" t="n">
        <f aca="false">D8033*J8033</f>
        <v>8278.32</v>
      </c>
    </row>
    <row r="8034" customFormat="false" ht="15" hidden="false" customHeight="false" outlineLevel="0" collapsed="false">
      <c r="A8034" s="0" t="s">
        <v>15802</v>
      </c>
      <c r="B8034" s="0" t="s">
        <v>6863</v>
      </c>
      <c r="C8034" s="0" t="s">
        <v>8083</v>
      </c>
      <c r="D8034" s="0" t="n">
        <v>2</v>
      </c>
      <c r="E8034" s="8" t="n">
        <v>1749</v>
      </c>
      <c r="F8034" s="0" t="n">
        <v>0</v>
      </c>
      <c r="G8034" s="8" t="n">
        <v>3498</v>
      </c>
      <c r="H8034" s="0" t="str">
        <f aca="false">INDEX(Products!$C:$C,MATCH(C8034,Products!$A:$A,0))</f>
        <v>Fashion</v>
      </c>
      <c r="I8034" s="0" t="str">
        <f aca="false">INDEX(Orders!$D:$D,MATCH(B8034,Orders!$A:$A,0))</f>
        <v>Delivered</v>
      </c>
      <c r="J8034" s="8" t="n">
        <f aca="false">INDEX(Products!$E:$E,MATCH(C8034,Products!$A:$A,0))</f>
        <v>1085.41</v>
      </c>
      <c r="K8034" s="8" t="n">
        <f aca="false">D8034*J8034</f>
        <v>2170.82</v>
      </c>
    </row>
    <row r="8035" customFormat="false" ht="15" hidden="false" customHeight="false" outlineLevel="0" collapsed="false">
      <c r="A8035" s="0" t="s">
        <v>15803</v>
      </c>
      <c r="B8035" s="0" t="s">
        <v>6863</v>
      </c>
      <c r="C8035" s="0" t="s">
        <v>7805</v>
      </c>
      <c r="D8035" s="0" t="n">
        <v>1</v>
      </c>
      <c r="E8035" s="8" t="n">
        <v>18269</v>
      </c>
      <c r="F8035" s="0" t="n">
        <v>15</v>
      </c>
      <c r="G8035" s="8" t="n">
        <v>15528.65</v>
      </c>
      <c r="H8035" s="0" t="str">
        <f aca="false">INDEX(Products!$C:$C,MATCH(C8035,Products!$A:$A,0))</f>
        <v>Mobiles &amp; Accessories</v>
      </c>
      <c r="I8035" s="0" t="str">
        <f aca="false">INDEX(Orders!$D:$D,MATCH(B8035,Orders!$A:$A,0))</f>
        <v>Delivered</v>
      </c>
      <c r="J8035" s="8" t="n">
        <f aca="false">INDEX(Products!$E:$E,MATCH(C8035,Products!$A:$A,0))</f>
        <v>12301.55</v>
      </c>
      <c r="K8035" s="8" t="n">
        <f aca="false">D8035*J8035</f>
        <v>12301.55</v>
      </c>
    </row>
    <row r="8036" customFormat="false" ht="15" hidden="false" customHeight="false" outlineLevel="0" collapsed="false">
      <c r="A8036" s="0" t="s">
        <v>15804</v>
      </c>
      <c r="B8036" s="0" t="s">
        <v>6863</v>
      </c>
      <c r="C8036" s="0" t="s">
        <v>7968</v>
      </c>
      <c r="D8036" s="0" t="n">
        <v>1</v>
      </c>
      <c r="E8036" s="8" t="n">
        <v>50</v>
      </c>
      <c r="F8036" s="0" t="n">
        <v>15</v>
      </c>
      <c r="G8036" s="8" t="n">
        <v>42.5</v>
      </c>
      <c r="H8036" s="0" t="str">
        <f aca="false">INDEX(Products!$C:$C,MATCH(C8036,Products!$A:$A,0))</f>
        <v>Grocery</v>
      </c>
      <c r="I8036" s="0" t="str">
        <f aca="false">INDEX(Orders!$D:$D,MATCH(B8036,Orders!$A:$A,0))</f>
        <v>Delivered</v>
      </c>
      <c r="J8036" s="8" t="n">
        <f aca="false">INDEX(Products!$E:$E,MATCH(C8036,Products!$A:$A,0))</f>
        <v>31.67</v>
      </c>
      <c r="K8036" s="8" t="n">
        <f aca="false">D8036*J8036</f>
        <v>31.67</v>
      </c>
    </row>
    <row r="8037" customFormat="false" ht="15" hidden="false" customHeight="false" outlineLevel="0" collapsed="false">
      <c r="A8037" s="0" t="s">
        <v>15805</v>
      </c>
      <c r="B8037" s="0" t="s">
        <v>6866</v>
      </c>
      <c r="C8037" s="0" t="s">
        <v>7634</v>
      </c>
      <c r="D8037" s="0" t="n">
        <v>1</v>
      </c>
      <c r="E8037" s="8" t="n">
        <v>3819</v>
      </c>
      <c r="F8037" s="0" t="n">
        <v>15</v>
      </c>
      <c r="G8037" s="8" t="n">
        <v>3246.15</v>
      </c>
      <c r="H8037" s="0" t="str">
        <f aca="false">INDEX(Products!$C:$C,MATCH(C8037,Products!$A:$A,0))</f>
        <v>Fashion</v>
      </c>
      <c r="I8037" s="0" t="str">
        <f aca="false">INDEX(Orders!$D:$D,MATCH(B8037,Orders!$A:$A,0))</f>
        <v>Delivered</v>
      </c>
      <c r="J8037" s="8" t="n">
        <f aca="false">INDEX(Products!$E:$E,MATCH(C8037,Products!$A:$A,0))</f>
        <v>2638.59</v>
      </c>
      <c r="K8037" s="8" t="n">
        <f aca="false">D8037*J8037</f>
        <v>2638.59</v>
      </c>
    </row>
    <row r="8038" customFormat="false" ht="15" hidden="false" customHeight="false" outlineLevel="0" collapsed="false">
      <c r="A8038" s="0" t="s">
        <v>15806</v>
      </c>
      <c r="B8038" s="0" t="s">
        <v>6868</v>
      </c>
      <c r="C8038" s="0" t="s">
        <v>7593</v>
      </c>
      <c r="D8038" s="0" t="n">
        <v>1</v>
      </c>
      <c r="E8038" s="8" t="n">
        <v>12159</v>
      </c>
      <c r="F8038" s="0" t="n">
        <v>0</v>
      </c>
      <c r="G8038" s="8" t="n">
        <v>12159</v>
      </c>
      <c r="H8038" s="0" t="str">
        <f aca="false">INDEX(Products!$C:$C,MATCH(C8038,Products!$A:$A,0))</f>
        <v>Mobiles &amp; Accessories</v>
      </c>
      <c r="I8038" s="0" t="str">
        <f aca="false">INDEX(Orders!$D:$D,MATCH(B8038,Orders!$A:$A,0))</f>
        <v>Delivered</v>
      </c>
      <c r="J8038" s="8" t="n">
        <f aca="false">INDEX(Products!$E:$E,MATCH(C8038,Products!$A:$A,0))</f>
        <v>8791.68</v>
      </c>
      <c r="K8038" s="8" t="n">
        <f aca="false">D8038*J8038</f>
        <v>8791.68</v>
      </c>
    </row>
    <row r="8039" customFormat="false" ht="15" hidden="false" customHeight="false" outlineLevel="0" collapsed="false">
      <c r="A8039" s="0" t="s">
        <v>15807</v>
      </c>
      <c r="B8039" s="0" t="s">
        <v>6869</v>
      </c>
      <c r="C8039" s="0" t="s">
        <v>7799</v>
      </c>
      <c r="D8039" s="0" t="n">
        <v>1</v>
      </c>
      <c r="E8039" s="8" t="n">
        <v>70349</v>
      </c>
      <c r="F8039" s="0" t="n">
        <v>5</v>
      </c>
      <c r="G8039" s="8" t="n">
        <v>66831.55</v>
      </c>
      <c r="H8039" s="0" t="str">
        <f aca="false">INDEX(Products!$C:$C,MATCH(C8039,Products!$A:$A,0))</f>
        <v>Mobiles &amp; Accessories</v>
      </c>
      <c r="I8039" s="0" t="str">
        <f aca="false">INDEX(Orders!$D:$D,MATCH(B8039,Orders!$A:$A,0))</f>
        <v>Delivered</v>
      </c>
      <c r="J8039" s="8" t="n">
        <f aca="false">INDEX(Products!$E:$E,MATCH(C8039,Products!$A:$A,0))</f>
        <v>45393.9</v>
      </c>
      <c r="K8039" s="8" t="n">
        <f aca="false">D8039*J8039</f>
        <v>45393.9</v>
      </c>
    </row>
    <row r="8040" customFormat="false" ht="15" hidden="false" customHeight="false" outlineLevel="0" collapsed="false">
      <c r="A8040" s="0" t="s">
        <v>15808</v>
      </c>
      <c r="B8040" s="0" t="s">
        <v>6871</v>
      </c>
      <c r="C8040" s="0" t="s">
        <v>7750</v>
      </c>
      <c r="D8040" s="0" t="n">
        <v>2</v>
      </c>
      <c r="E8040" s="8" t="n">
        <v>789</v>
      </c>
      <c r="F8040" s="0" t="n">
        <v>5</v>
      </c>
      <c r="G8040" s="8" t="n">
        <v>1499.1</v>
      </c>
      <c r="H8040" s="0" t="str">
        <f aca="false">INDEX(Products!$C:$C,MATCH(C8040,Products!$A:$A,0))</f>
        <v>Grocery</v>
      </c>
      <c r="I8040" s="0" t="str">
        <f aca="false">INDEX(Orders!$D:$D,MATCH(B8040,Orders!$A:$A,0))</f>
        <v>Delivered</v>
      </c>
      <c r="J8040" s="8" t="n">
        <f aca="false">INDEX(Products!$E:$E,MATCH(C8040,Products!$A:$A,0))</f>
        <v>444.79</v>
      </c>
      <c r="K8040" s="8" t="n">
        <f aca="false">D8040*J8040</f>
        <v>889.58</v>
      </c>
    </row>
    <row r="8041" customFormat="false" ht="15" hidden="false" customHeight="false" outlineLevel="0" collapsed="false">
      <c r="A8041" s="0" t="s">
        <v>15809</v>
      </c>
      <c r="B8041" s="0" t="s">
        <v>6871</v>
      </c>
      <c r="C8041" s="0" t="s">
        <v>7881</v>
      </c>
      <c r="D8041" s="0" t="n">
        <v>2</v>
      </c>
      <c r="E8041" s="8" t="n">
        <v>1029</v>
      </c>
      <c r="F8041" s="0" t="n">
        <v>10</v>
      </c>
      <c r="G8041" s="8" t="n">
        <v>1852.2</v>
      </c>
      <c r="H8041" s="0" t="str">
        <f aca="false">INDEX(Products!$C:$C,MATCH(C8041,Products!$A:$A,0))</f>
        <v>Fashion</v>
      </c>
      <c r="I8041" s="0" t="str">
        <f aca="false">INDEX(Orders!$D:$D,MATCH(B8041,Orders!$A:$A,0))</f>
        <v>Delivered</v>
      </c>
      <c r="J8041" s="8" t="n">
        <f aca="false">INDEX(Products!$E:$E,MATCH(C8041,Products!$A:$A,0))</f>
        <v>763.09</v>
      </c>
      <c r="K8041" s="8" t="n">
        <f aca="false">D8041*J8041</f>
        <v>1526.18</v>
      </c>
    </row>
    <row r="8042" customFormat="false" ht="15" hidden="false" customHeight="false" outlineLevel="0" collapsed="false">
      <c r="A8042" s="0" t="s">
        <v>15810</v>
      </c>
      <c r="B8042" s="0" t="s">
        <v>6872</v>
      </c>
      <c r="C8042" s="0" t="s">
        <v>7839</v>
      </c>
      <c r="D8042" s="0" t="n">
        <v>1</v>
      </c>
      <c r="E8042" s="8" t="n">
        <v>9969</v>
      </c>
      <c r="F8042" s="0" t="n">
        <v>5</v>
      </c>
      <c r="G8042" s="8" t="n">
        <v>9470.55</v>
      </c>
      <c r="H8042" s="0" t="str">
        <f aca="false">INDEX(Products!$C:$C,MATCH(C8042,Products!$A:$A,0))</f>
        <v>Home &amp; Kitchen</v>
      </c>
      <c r="I8042" s="0" t="str">
        <f aca="false">INDEX(Orders!$D:$D,MATCH(B8042,Orders!$A:$A,0))</f>
        <v>Delivered</v>
      </c>
      <c r="J8042" s="8" t="n">
        <f aca="false">INDEX(Products!$E:$E,MATCH(C8042,Products!$A:$A,0))</f>
        <v>5962.26</v>
      </c>
      <c r="K8042" s="8" t="n">
        <f aca="false">D8042*J8042</f>
        <v>5962.26</v>
      </c>
    </row>
    <row r="8043" customFormat="false" ht="15" hidden="false" customHeight="false" outlineLevel="0" collapsed="false">
      <c r="A8043" s="0" t="s">
        <v>15811</v>
      </c>
      <c r="B8043" s="0" t="s">
        <v>6873</v>
      </c>
      <c r="C8043" s="0" t="s">
        <v>7825</v>
      </c>
      <c r="D8043" s="0" t="n">
        <v>1</v>
      </c>
      <c r="E8043" s="8" t="n">
        <v>1190</v>
      </c>
      <c r="F8043" s="0" t="n">
        <v>0</v>
      </c>
      <c r="G8043" s="8" t="n">
        <v>1190</v>
      </c>
      <c r="H8043" s="0" t="str">
        <f aca="false">INDEX(Products!$C:$C,MATCH(C8043,Products!$A:$A,0))</f>
        <v>Fashion</v>
      </c>
      <c r="I8043" s="0" t="str">
        <f aca="false">INDEX(Orders!$D:$D,MATCH(B8043,Orders!$A:$A,0))</f>
        <v>Delivered</v>
      </c>
      <c r="J8043" s="8" t="n">
        <f aca="false">INDEX(Products!$E:$E,MATCH(C8043,Products!$A:$A,0))</f>
        <v>814.55</v>
      </c>
      <c r="K8043" s="8" t="n">
        <f aca="false">D8043*J8043</f>
        <v>814.55</v>
      </c>
    </row>
    <row r="8044" customFormat="false" ht="15" hidden="false" customHeight="false" outlineLevel="0" collapsed="false">
      <c r="A8044" s="0" t="s">
        <v>15812</v>
      </c>
      <c r="B8044" s="0" t="s">
        <v>6873</v>
      </c>
      <c r="C8044" s="0" t="s">
        <v>7694</v>
      </c>
      <c r="D8044" s="0" t="n">
        <v>1</v>
      </c>
      <c r="E8044" s="8" t="n">
        <v>14329</v>
      </c>
      <c r="F8044" s="0" t="n">
        <v>0</v>
      </c>
      <c r="G8044" s="8" t="n">
        <v>14329</v>
      </c>
      <c r="H8044" s="0" t="str">
        <f aca="false">INDEX(Products!$C:$C,MATCH(C8044,Products!$A:$A,0))</f>
        <v>Home &amp; Kitchen</v>
      </c>
      <c r="I8044" s="0" t="str">
        <f aca="false">INDEX(Orders!$D:$D,MATCH(B8044,Orders!$A:$A,0))</f>
        <v>Delivered</v>
      </c>
      <c r="J8044" s="8" t="n">
        <f aca="false">INDEX(Products!$E:$E,MATCH(C8044,Products!$A:$A,0))</f>
        <v>10731.9</v>
      </c>
      <c r="K8044" s="8" t="n">
        <f aca="false">D8044*J8044</f>
        <v>10731.9</v>
      </c>
    </row>
    <row r="8045" customFormat="false" ht="15" hidden="false" customHeight="false" outlineLevel="0" collapsed="false">
      <c r="A8045" s="0" t="s">
        <v>15813</v>
      </c>
      <c r="B8045" s="0" t="s">
        <v>6873</v>
      </c>
      <c r="C8045" s="0" t="s">
        <v>7651</v>
      </c>
      <c r="D8045" s="0" t="n">
        <v>2</v>
      </c>
      <c r="E8045" s="8" t="n">
        <v>7439</v>
      </c>
      <c r="F8045" s="0" t="n">
        <v>0</v>
      </c>
      <c r="G8045" s="8" t="n">
        <v>14878</v>
      </c>
      <c r="H8045" s="0" t="str">
        <f aca="false">INDEX(Products!$C:$C,MATCH(C8045,Products!$A:$A,0))</f>
        <v>Mobiles &amp; Accessories</v>
      </c>
      <c r="I8045" s="0" t="str">
        <f aca="false">INDEX(Orders!$D:$D,MATCH(B8045,Orders!$A:$A,0))</f>
        <v>Delivered</v>
      </c>
      <c r="J8045" s="8" t="n">
        <f aca="false">INDEX(Products!$E:$E,MATCH(C8045,Products!$A:$A,0))</f>
        <v>4901.55</v>
      </c>
      <c r="K8045" s="8" t="n">
        <f aca="false">D8045*J8045</f>
        <v>9803.1</v>
      </c>
    </row>
    <row r="8046" customFormat="false" ht="15" hidden="false" customHeight="false" outlineLevel="0" collapsed="false">
      <c r="A8046" s="0" t="s">
        <v>15814</v>
      </c>
      <c r="B8046" s="0" t="s">
        <v>6874</v>
      </c>
      <c r="C8046" s="0" t="s">
        <v>7869</v>
      </c>
      <c r="D8046" s="0" t="n">
        <v>1</v>
      </c>
      <c r="E8046" s="8" t="n">
        <v>949</v>
      </c>
      <c r="F8046" s="0" t="n">
        <v>0</v>
      </c>
      <c r="G8046" s="8" t="n">
        <v>949</v>
      </c>
      <c r="H8046" s="0" t="str">
        <f aca="false">INDEX(Products!$C:$C,MATCH(C8046,Products!$A:$A,0))</f>
        <v>Home &amp; Kitchen</v>
      </c>
      <c r="I8046" s="0" t="str">
        <f aca="false">INDEX(Orders!$D:$D,MATCH(B8046,Orders!$A:$A,0))</f>
        <v>Delivered</v>
      </c>
      <c r="J8046" s="8" t="n">
        <f aca="false">INDEX(Products!$E:$E,MATCH(C8046,Products!$A:$A,0))</f>
        <v>553.41</v>
      </c>
      <c r="K8046" s="8" t="n">
        <f aca="false">D8046*J8046</f>
        <v>553.41</v>
      </c>
    </row>
    <row r="8047" customFormat="false" ht="15" hidden="false" customHeight="false" outlineLevel="0" collapsed="false">
      <c r="A8047" s="0" t="s">
        <v>15815</v>
      </c>
      <c r="B8047" s="0" t="s">
        <v>6875</v>
      </c>
      <c r="C8047" s="0" t="s">
        <v>8253</v>
      </c>
      <c r="D8047" s="0" t="n">
        <v>1</v>
      </c>
      <c r="E8047" s="8" t="n">
        <v>1729</v>
      </c>
      <c r="F8047" s="0" t="n">
        <v>0</v>
      </c>
      <c r="G8047" s="8" t="n">
        <v>1729</v>
      </c>
      <c r="H8047" s="0" t="str">
        <f aca="false">INDEX(Products!$C:$C,MATCH(C8047,Products!$A:$A,0))</f>
        <v>Beauty &amp; Personal Care</v>
      </c>
      <c r="I8047" s="0" t="str">
        <f aca="false">INDEX(Orders!$D:$D,MATCH(B8047,Orders!$A:$A,0))</f>
        <v>Delivered</v>
      </c>
      <c r="J8047" s="8" t="n">
        <f aca="false">INDEX(Products!$E:$E,MATCH(C8047,Products!$A:$A,0))</f>
        <v>1062.01</v>
      </c>
      <c r="K8047" s="8" t="n">
        <f aca="false">D8047*J8047</f>
        <v>1062.01</v>
      </c>
    </row>
    <row r="8048" customFormat="false" ht="15" hidden="false" customHeight="false" outlineLevel="0" collapsed="false">
      <c r="A8048" s="0" t="s">
        <v>15816</v>
      </c>
      <c r="B8048" s="0" t="s">
        <v>6876</v>
      </c>
      <c r="C8048" s="0" t="s">
        <v>7628</v>
      </c>
      <c r="D8048" s="0" t="n">
        <v>1</v>
      </c>
      <c r="E8048" s="8" t="n">
        <v>40359</v>
      </c>
      <c r="F8048" s="0" t="n">
        <v>5</v>
      </c>
      <c r="G8048" s="8" t="n">
        <v>38341.05</v>
      </c>
      <c r="H8048" s="0" t="str">
        <f aca="false">INDEX(Products!$C:$C,MATCH(C8048,Products!$A:$A,0))</f>
        <v>Mobiles &amp; Accessories</v>
      </c>
      <c r="I8048" s="0" t="str">
        <f aca="false">INDEX(Orders!$D:$D,MATCH(B8048,Orders!$A:$A,0))</f>
        <v>Delivered</v>
      </c>
      <c r="J8048" s="8" t="n">
        <f aca="false">INDEX(Products!$E:$E,MATCH(C8048,Products!$A:$A,0))</f>
        <v>23885.95</v>
      </c>
      <c r="K8048" s="8" t="n">
        <f aca="false">D8048*J8048</f>
        <v>23885.95</v>
      </c>
    </row>
    <row r="8049" customFormat="false" ht="15" hidden="false" customHeight="false" outlineLevel="0" collapsed="false">
      <c r="A8049" s="0" t="s">
        <v>15817</v>
      </c>
      <c r="B8049" s="0" t="s">
        <v>6876</v>
      </c>
      <c r="C8049" s="0" t="s">
        <v>7616</v>
      </c>
      <c r="D8049" s="0" t="n">
        <v>1</v>
      </c>
      <c r="E8049" s="8" t="n">
        <v>9379</v>
      </c>
      <c r="F8049" s="0" t="n">
        <v>10</v>
      </c>
      <c r="G8049" s="8" t="n">
        <v>8441.1</v>
      </c>
      <c r="H8049" s="0" t="str">
        <f aca="false">INDEX(Products!$C:$C,MATCH(C8049,Products!$A:$A,0))</f>
        <v>Electronics</v>
      </c>
      <c r="I8049" s="0" t="str">
        <f aca="false">INDEX(Orders!$D:$D,MATCH(B8049,Orders!$A:$A,0))</f>
        <v>Delivered</v>
      </c>
      <c r="J8049" s="8" t="n">
        <f aca="false">INDEX(Products!$E:$E,MATCH(C8049,Products!$A:$A,0))</f>
        <v>6769.42</v>
      </c>
      <c r="K8049" s="8" t="n">
        <f aca="false">D8049*J8049</f>
        <v>6769.42</v>
      </c>
    </row>
    <row r="8050" customFormat="false" ht="15" hidden="false" customHeight="false" outlineLevel="0" collapsed="false">
      <c r="A8050" s="0" t="s">
        <v>15818</v>
      </c>
      <c r="B8050" s="0" t="s">
        <v>6877</v>
      </c>
      <c r="C8050" s="0" t="s">
        <v>7795</v>
      </c>
      <c r="D8050" s="0" t="n">
        <v>1</v>
      </c>
      <c r="E8050" s="8" t="n">
        <v>14009</v>
      </c>
      <c r="F8050" s="0" t="n">
        <v>0</v>
      </c>
      <c r="G8050" s="8" t="n">
        <v>14009</v>
      </c>
      <c r="H8050" s="0" t="str">
        <f aca="false">INDEX(Products!$C:$C,MATCH(C8050,Products!$A:$A,0))</f>
        <v>Electronics</v>
      </c>
      <c r="I8050" s="0" t="str">
        <f aca="false">INDEX(Orders!$D:$D,MATCH(B8050,Orders!$A:$A,0))</f>
        <v>Returned</v>
      </c>
      <c r="J8050" s="8" t="n">
        <f aca="false">INDEX(Products!$E:$E,MATCH(C8050,Products!$A:$A,0))</f>
        <v>9706.62</v>
      </c>
      <c r="K8050" s="8" t="n">
        <f aca="false">D8050*J8050</f>
        <v>9706.62</v>
      </c>
    </row>
    <row r="8051" customFormat="false" ht="15" hidden="false" customHeight="false" outlineLevel="0" collapsed="false">
      <c r="A8051" s="0" t="s">
        <v>15819</v>
      </c>
      <c r="B8051" s="0" t="s">
        <v>6879</v>
      </c>
      <c r="C8051" s="0" t="s">
        <v>7853</v>
      </c>
      <c r="D8051" s="0" t="n">
        <v>1</v>
      </c>
      <c r="E8051" s="8" t="n">
        <v>1989</v>
      </c>
      <c r="F8051" s="0" t="n">
        <v>0</v>
      </c>
      <c r="G8051" s="8" t="n">
        <v>1989</v>
      </c>
      <c r="H8051" s="0" t="str">
        <f aca="false">INDEX(Products!$C:$C,MATCH(C8051,Products!$A:$A,0))</f>
        <v>Fashion</v>
      </c>
      <c r="I8051" s="0" t="str">
        <f aca="false">INDEX(Orders!$D:$D,MATCH(B8051,Orders!$A:$A,0))</f>
        <v>Returned</v>
      </c>
      <c r="J8051" s="8" t="n">
        <f aca="false">INDEX(Products!$E:$E,MATCH(C8051,Products!$A:$A,0))</f>
        <v>1234.69</v>
      </c>
      <c r="K8051" s="8" t="n">
        <f aca="false">D8051*J8051</f>
        <v>1234.69</v>
      </c>
    </row>
    <row r="8052" customFormat="false" ht="15" hidden="false" customHeight="false" outlineLevel="0" collapsed="false">
      <c r="A8052" s="0" t="s">
        <v>15820</v>
      </c>
      <c r="B8052" s="0" t="s">
        <v>6880</v>
      </c>
      <c r="C8052" s="0" t="s">
        <v>8065</v>
      </c>
      <c r="D8052" s="0" t="n">
        <v>1</v>
      </c>
      <c r="E8052" s="8" t="n">
        <v>4989</v>
      </c>
      <c r="F8052" s="0" t="n">
        <v>30</v>
      </c>
      <c r="G8052" s="8" t="n">
        <v>3492.3</v>
      </c>
      <c r="H8052" s="0" t="str">
        <f aca="false">INDEX(Products!$C:$C,MATCH(C8052,Products!$A:$A,0))</f>
        <v>Electronics</v>
      </c>
      <c r="I8052" s="0" t="str">
        <f aca="false">INDEX(Orders!$D:$D,MATCH(B8052,Orders!$A:$A,0))</f>
        <v>Delivered</v>
      </c>
      <c r="J8052" s="8" t="n">
        <f aca="false">INDEX(Products!$E:$E,MATCH(C8052,Products!$A:$A,0))</f>
        <v>3490.69</v>
      </c>
      <c r="K8052" s="8" t="n">
        <f aca="false">D8052*J8052</f>
        <v>3490.69</v>
      </c>
    </row>
    <row r="8053" customFormat="false" ht="15" hidden="false" customHeight="false" outlineLevel="0" collapsed="false">
      <c r="A8053" s="0" t="s">
        <v>15821</v>
      </c>
      <c r="B8053" s="0" t="s">
        <v>6880</v>
      </c>
      <c r="C8053" s="0" t="s">
        <v>7829</v>
      </c>
      <c r="D8053" s="0" t="n">
        <v>1</v>
      </c>
      <c r="E8053" s="8" t="n">
        <v>3150</v>
      </c>
      <c r="F8053" s="0" t="n">
        <v>30</v>
      </c>
      <c r="G8053" s="8" t="n">
        <v>2205</v>
      </c>
      <c r="H8053" s="0" t="str">
        <f aca="false">INDEX(Products!$C:$C,MATCH(C8053,Products!$A:$A,0))</f>
        <v>Home &amp; Kitchen</v>
      </c>
      <c r="I8053" s="0" t="str">
        <f aca="false">INDEX(Orders!$D:$D,MATCH(B8053,Orders!$A:$A,0))</f>
        <v>Delivered</v>
      </c>
      <c r="J8053" s="8" t="n">
        <f aca="false">INDEX(Products!$E:$E,MATCH(C8053,Products!$A:$A,0))</f>
        <v>2285.31</v>
      </c>
      <c r="K8053" s="8" t="n">
        <f aca="false">D8053*J8053</f>
        <v>2285.31</v>
      </c>
    </row>
    <row r="8054" customFormat="false" ht="15" hidden="false" customHeight="false" outlineLevel="0" collapsed="false">
      <c r="A8054" s="0" t="s">
        <v>15822</v>
      </c>
      <c r="B8054" s="0" t="s">
        <v>6880</v>
      </c>
      <c r="C8054" s="0" t="s">
        <v>7686</v>
      </c>
      <c r="D8054" s="0" t="n">
        <v>1</v>
      </c>
      <c r="E8054" s="8" t="n">
        <v>11089</v>
      </c>
      <c r="F8054" s="0" t="n">
        <v>15</v>
      </c>
      <c r="G8054" s="8" t="n">
        <v>9425.65</v>
      </c>
      <c r="H8054" s="0" t="str">
        <f aca="false">INDEX(Products!$C:$C,MATCH(C8054,Products!$A:$A,0))</f>
        <v>Home &amp; Kitchen</v>
      </c>
      <c r="I8054" s="0" t="str">
        <f aca="false">INDEX(Orders!$D:$D,MATCH(B8054,Orders!$A:$A,0))</f>
        <v>Delivered</v>
      </c>
      <c r="J8054" s="8" t="n">
        <f aca="false">INDEX(Products!$E:$E,MATCH(C8054,Products!$A:$A,0))</f>
        <v>6310.53</v>
      </c>
      <c r="K8054" s="8" t="n">
        <f aca="false">D8054*J8054</f>
        <v>6310.53</v>
      </c>
    </row>
    <row r="8055" customFormat="false" ht="15" hidden="false" customHeight="false" outlineLevel="0" collapsed="false">
      <c r="A8055" s="0" t="s">
        <v>15823</v>
      </c>
      <c r="B8055" s="0" t="s">
        <v>6881</v>
      </c>
      <c r="C8055" s="0" t="s">
        <v>7904</v>
      </c>
      <c r="D8055" s="0" t="n">
        <v>2</v>
      </c>
      <c r="E8055" s="8" t="n">
        <v>3739</v>
      </c>
      <c r="F8055" s="0" t="n">
        <v>20</v>
      </c>
      <c r="G8055" s="8" t="n">
        <v>5982.4</v>
      </c>
      <c r="H8055" s="0" t="str">
        <f aca="false">INDEX(Products!$C:$C,MATCH(C8055,Products!$A:$A,0))</f>
        <v>Fashion</v>
      </c>
      <c r="I8055" s="0" t="str">
        <f aca="false">INDEX(Orders!$D:$D,MATCH(B8055,Orders!$A:$A,0))</f>
        <v>Delivered</v>
      </c>
      <c r="J8055" s="8" t="n">
        <f aca="false">INDEX(Products!$E:$E,MATCH(C8055,Products!$A:$A,0))</f>
        <v>2700.82</v>
      </c>
      <c r="K8055" s="8" t="n">
        <f aca="false">D8055*J8055</f>
        <v>5401.64</v>
      </c>
    </row>
    <row r="8056" customFormat="false" ht="15" hidden="false" customHeight="false" outlineLevel="0" collapsed="false">
      <c r="A8056" s="0" t="s">
        <v>15824</v>
      </c>
      <c r="B8056" s="0" t="s">
        <v>6882</v>
      </c>
      <c r="C8056" s="0" t="s">
        <v>7657</v>
      </c>
      <c r="D8056" s="0" t="n">
        <v>1</v>
      </c>
      <c r="E8056" s="8" t="n">
        <v>2549</v>
      </c>
      <c r="F8056" s="0" t="n">
        <v>0</v>
      </c>
      <c r="G8056" s="8" t="n">
        <v>2549</v>
      </c>
      <c r="H8056" s="0" t="str">
        <f aca="false">INDEX(Products!$C:$C,MATCH(C8056,Products!$A:$A,0))</f>
        <v>Beauty &amp; Personal Care</v>
      </c>
      <c r="I8056" s="0" t="str">
        <f aca="false">INDEX(Orders!$D:$D,MATCH(B8056,Orders!$A:$A,0))</f>
        <v>Delivered</v>
      </c>
      <c r="J8056" s="8" t="n">
        <f aca="false">INDEX(Products!$E:$E,MATCH(C8056,Products!$A:$A,0))</f>
        <v>1757.39</v>
      </c>
      <c r="K8056" s="8" t="n">
        <f aca="false">D8056*J8056</f>
        <v>1757.39</v>
      </c>
    </row>
    <row r="8057" customFormat="false" ht="15" hidden="false" customHeight="false" outlineLevel="0" collapsed="false">
      <c r="A8057" s="0" t="s">
        <v>15825</v>
      </c>
      <c r="B8057" s="0" t="s">
        <v>6882</v>
      </c>
      <c r="C8057" s="0" t="s">
        <v>7811</v>
      </c>
      <c r="D8057" s="0" t="n">
        <v>1</v>
      </c>
      <c r="E8057" s="8" t="n">
        <v>36999</v>
      </c>
      <c r="F8057" s="0" t="n">
        <v>0</v>
      </c>
      <c r="G8057" s="8" t="n">
        <v>36999</v>
      </c>
      <c r="H8057" s="0" t="str">
        <f aca="false">INDEX(Products!$C:$C,MATCH(C8057,Products!$A:$A,0))</f>
        <v>Electronics</v>
      </c>
      <c r="I8057" s="0" t="str">
        <f aca="false">INDEX(Orders!$D:$D,MATCH(B8057,Orders!$A:$A,0))</f>
        <v>Delivered</v>
      </c>
      <c r="J8057" s="8" t="n">
        <f aca="false">INDEX(Products!$E:$E,MATCH(C8057,Products!$A:$A,0))</f>
        <v>21693.36</v>
      </c>
      <c r="K8057" s="8" t="n">
        <f aca="false">D8057*J8057</f>
        <v>21693.36</v>
      </c>
    </row>
    <row r="8058" customFormat="false" ht="15" hidden="false" customHeight="false" outlineLevel="0" collapsed="false">
      <c r="A8058" s="0" t="s">
        <v>15826</v>
      </c>
      <c r="B8058" s="0" t="s">
        <v>6883</v>
      </c>
      <c r="C8058" s="0" t="s">
        <v>7682</v>
      </c>
      <c r="D8058" s="0" t="n">
        <v>1</v>
      </c>
      <c r="E8058" s="8" t="n">
        <v>2049</v>
      </c>
      <c r="F8058" s="0" t="n">
        <v>20</v>
      </c>
      <c r="G8058" s="8" t="n">
        <v>1639.2</v>
      </c>
      <c r="H8058" s="0" t="str">
        <f aca="false">INDEX(Products!$C:$C,MATCH(C8058,Products!$A:$A,0))</f>
        <v>Fashion</v>
      </c>
      <c r="I8058" s="0" t="str">
        <f aca="false">INDEX(Orders!$D:$D,MATCH(B8058,Orders!$A:$A,0))</f>
        <v>Cancelled</v>
      </c>
      <c r="J8058" s="8" t="n">
        <f aca="false">INDEX(Products!$E:$E,MATCH(C8058,Products!$A:$A,0))</f>
        <v>1504.28</v>
      </c>
      <c r="K8058" s="8" t="n">
        <f aca="false">D8058*J8058</f>
        <v>1504.28</v>
      </c>
    </row>
    <row r="8059" customFormat="false" ht="15" hidden="false" customHeight="false" outlineLevel="0" collapsed="false">
      <c r="A8059" s="0" t="s">
        <v>15827</v>
      </c>
      <c r="B8059" s="0" t="s">
        <v>6883</v>
      </c>
      <c r="C8059" s="0" t="s">
        <v>8065</v>
      </c>
      <c r="D8059" s="0" t="n">
        <v>1</v>
      </c>
      <c r="E8059" s="8" t="n">
        <v>4989</v>
      </c>
      <c r="F8059" s="0" t="n">
        <v>10</v>
      </c>
      <c r="G8059" s="8" t="n">
        <v>4490.1</v>
      </c>
      <c r="H8059" s="0" t="str">
        <f aca="false">INDEX(Products!$C:$C,MATCH(C8059,Products!$A:$A,0))</f>
        <v>Electronics</v>
      </c>
      <c r="I8059" s="0" t="str">
        <f aca="false">INDEX(Orders!$D:$D,MATCH(B8059,Orders!$A:$A,0))</f>
        <v>Cancelled</v>
      </c>
      <c r="J8059" s="8" t="n">
        <f aca="false">INDEX(Products!$E:$E,MATCH(C8059,Products!$A:$A,0))</f>
        <v>3490.69</v>
      </c>
      <c r="K8059" s="8" t="n">
        <f aca="false">D8059*J8059</f>
        <v>3490.69</v>
      </c>
    </row>
    <row r="8060" customFormat="false" ht="15" hidden="false" customHeight="false" outlineLevel="0" collapsed="false">
      <c r="A8060" s="0" t="s">
        <v>15828</v>
      </c>
      <c r="B8060" s="0" t="s">
        <v>6883</v>
      </c>
      <c r="C8060" s="0" t="s">
        <v>7781</v>
      </c>
      <c r="D8060" s="0" t="n">
        <v>1</v>
      </c>
      <c r="E8060" s="8" t="n">
        <v>85269</v>
      </c>
      <c r="F8060" s="0" t="n">
        <v>5</v>
      </c>
      <c r="G8060" s="8" t="n">
        <v>81005.55</v>
      </c>
      <c r="H8060" s="0" t="str">
        <f aca="false">INDEX(Products!$C:$C,MATCH(C8060,Products!$A:$A,0))</f>
        <v>Mobiles &amp; Accessories</v>
      </c>
      <c r="I8060" s="0" t="str">
        <f aca="false">INDEX(Orders!$D:$D,MATCH(B8060,Orders!$A:$A,0))</f>
        <v>Cancelled</v>
      </c>
      <c r="J8060" s="8" t="n">
        <f aca="false">INDEX(Products!$E:$E,MATCH(C8060,Products!$A:$A,0))</f>
        <v>48704.05</v>
      </c>
      <c r="K8060" s="8" t="n">
        <f aca="false">D8060*J8060</f>
        <v>48704.05</v>
      </c>
    </row>
    <row r="8061" customFormat="false" ht="15" hidden="false" customHeight="false" outlineLevel="0" collapsed="false">
      <c r="A8061" s="0" t="s">
        <v>15829</v>
      </c>
      <c r="B8061" s="0" t="s">
        <v>6883</v>
      </c>
      <c r="C8061" s="0" t="s">
        <v>7785</v>
      </c>
      <c r="D8061" s="0" t="n">
        <v>1</v>
      </c>
      <c r="E8061" s="8" t="n">
        <v>709</v>
      </c>
      <c r="F8061" s="0" t="n">
        <v>20</v>
      </c>
      <c r="G8061" s="8" t="n">
        <v>567.2</v>
      </c>
      <c r="H8061" s="0" t="str">
        <f aca="false">INDEX(Products!$C:$C,MATCH(C8061,Products!$A:$A,0))</f>
        <v>Grocery</v>
      </c>
      <c r="I8061" s="0" t="str">
        <f aca="false">INDEX(Orders!$D:$D,MATCH(B8061,Orders!$A:$A,0))</f>
        <v>Cancelled</v>
      </c>
      <c r="J8061" s="8" t="n">
        <f aca="false">INDEX(Products!$E:$E,MATCH(C8061,Products!$A:$A,0))</f>
        <v>488.31</v>
      </c>
      <c r="K8061" s="8" t="n">
        <f aca="false">D8061*J8061</f>
        <v>488.31</v>
      </c>
    </row>
    <row r="8062" customFormat="false" ht="15" hidden="false" customHeight="false" outlineLevel="0" collapsed="false">
      <c r="A8062" s="0" t="s">
        <v>15830</v>
      </c>
      <c r="B8062" s="0" t="s">
        <v>6884</v>
      </c>
      <c r="C8062" s="0" t="s">
        <v>7597</v>
      </c>
      <c r="D8062" s="0" t="n">
        <v>2</v>
      </c>
      <c r="E8062" s="8" t="n">
        <v>959</v>
      </c>
      <c r="F8062" s="0" t="n">
        <v>10</v>
      </c>
      <c r="G8062" s="8" t="n">
        <v>1726.2</v>
      </c>
      <c r="H8062" s="0" t="str">
        <f aca="false">INDEX(Products!$C:$C,MATCH(C8062,Products!$A:$A,0))</f>
        <v>Toys &amp; Baby Care</v>
      </c>
      <c r="I8062" s="0" t="str">
        <f aca="false">INDEX(Orders!$D:$D,MATCH(B8062,Orders!$A:$A,0))</f>
        <v>Delivered</v>
      </c>
      <c r="J8062" s="8" t="n">
        <f aca="false">INDEX(Products!$E:$E,MATCH(C8062,Products!$A:$A,0))</f>
        <v>528.95</v>
      </c>
      <c r="K8062" s="8" t="n">
        <f aca="false">D8062*J8062</f>
        <v>1057.9</v>
      </c>
    </row>
    <row r="8063" customFormat="false" ht="15" hidden="false" customHeight="false" outlineLevel="0" collapsed="false">
      <c r="A8063" s="0" t="s">
        <v>15831</v>
      </c>
      <c r="B8063" s="0" t="s">
        <v>6884</v>
      </c>
      <c r="C8063" s="0" t="s">
        <v>7980</v>
      </c>
      <c r="D8063" s="0" t="n">
        <v>1</v>
      </c>
      <c r="E8063" s="8" t="n">
        <v>42589</v>
      </c>
      <c r="F8063" s="0" t="n">
        <v>0</v>
      </c>
      <c r="G8063" s="8" t="n">
        <v>42589</v>
      </c>
      <c r="H8063" s="0" t="str">
        <f aca="false">INDEX(Products!$C:$C,MATCH(C8063,Products!$A:$A,0))</f>
        <v>Electronics</v>
      </c>
      <c r="I8063" s="0" t="str">
        <f aca="false">INDEX(Orders!$D:$D,MATCH(B8063,Orders!$A:$A,0))</f>
        <v>Delivered</v>
      </c>
      <c r="J8063" s="8" t="n">
        <f aca="false">INDEX(Products!$E:$E,MATCH(C8063,Products!$A:$A,0))</f>
        <v>28890.12</v>
      </c>
      <c r="K8063" s="8" t="n">
        <f aca="false">D8063*J8063</f>
        <v>28890.12</v>
      </c>
    </row>
    <row r="8064" customFormat="false" ht="15" hidden="false" customHeight="false" outlineLevel="0" collapsed="false">
      <c r="A8064" s="0" t="s">
        <v>15832</v>
      </c>
      <c r="B8064" s="0" t="s">
        <v>6885</v>
      </c>
      <c r="C8064" s="0" t="s">
        <v>7947</v>
      </c>
      <c r="D8064" s="0" t="n">
        <v>1</v>
      </c>
      <c r="E8064" s="8" t="n">
        <v>9320</v>
      </c>
      <c r="F8064" s="0" t="n">
        <v>10</v>
      </c>
      <c r="G8064" s="8" t="n">
        <v>8388</v>
      </c>
      <c r="H8064" s="0" t="str">
        <f aca="false">INDEX(Products!$C:$C,MATCH(C8064,Products!$A:$A,0))</f>
        <v>Home &amp; Kitchen</v>
      </c>
      <c r="I8064" s="0" t="str">
        <f aca="false">INDEX(Orders!$D:$D,MATCH(B8064,Orders!$A:$A,0))</f>
        <v>Delivered</v>
      </c>
      <c r="J8064" s="8" t="n">
        <f aca="false">INDEX(Products!$E:$E,MATCH(C8064,Products!$A:$A,0))</f>
        <v>6164.02</v>
      </c>
      <c r="K8064" s="8" t="n">
        <f aca="false">D8064*J8064</f>
        <v>6164.02</v>
      </c>
    </row>
    <row r="8065" customFormat="false" ht="15" hidden="false" customHeight="false" outlineLevel="0" collapsed="false">
      <c r="A8065" s="0" t="s">
        <v>15833</v>
      </c>
      <c r="B8065" s="0" t="s">
        <v>6885</v>
      </c>
      <c r="C8065" s="0" t="s">
        <v>7601</v>
      </c>
      <c r="D8065" s="0" t="n">
        <v>1</v>
      </c>
      <c r="E8065" s="8" t="n">
        <v>25819</v>
      </c>
      <c r="F8065" s="0" t="n">
        <v>5</v>
      </c>
      <c r="G8065" s="8" t="n">
        <v>24528.05</v>
      </c>
      <c r="H8065" s="0" t="str">
        <f aca="false">INDEX(Products!$C:$C,MATCH(C8065,Products!$A:$A,0))</f>
        <v>Furniture</v>
      </c>
      <c r="I8065" s="0" t="str">
        <f aca="false">INDEX(Orders!$D:$D,MATCH(B8065,Orders!$A:$A,0))</f>
        <v>Delivered</v>
      </c>
      <c r="J8065" s="8" t="n">
        <f aca="false">INDEX(Products!$E:$E,MATCH(C8065,Products!$A:$A,0))</f>
        <v>17102.88</v>
      </c>
      <c r="K8065" s="8" t="n">
        <f aca="false">D8065*J8065</f>
        <v>17102.88</v>
      </c>
    </row>
    <row r="8066" customFormat="false" ht="15" hidden="false" customHeight="false" outlineLevel="0" collapsed="false">
      <c r="A8066" s="0" t="s">
        <v>15834</v>
      </c>
      <c r="B8066" s="0" t="s">
        <v>6886</v>
      </c>
      <c r="C8066" s="0" t="s">
        <v>7860</v>
      </c>
      <c r="D8066" s="0" t="n">
        <v>1</v>
      </c>
      <c r="E8066" s="8" t="n">
        <v>24399</v>
      </c>
      <c r="F8066" s="0" t="n">
        <v>10</v>
      </c>
      <c r="G8066" s="8" t="n">
        <v>21959.1</v>
      </c>
      <c r="H8066" s="0" t="str">
        <f aca="false">INDEX(Products!$C:$C,MATCH(C8066,Products!$A:$A,0))</f>
        <v>Mobiles &amp; Accessories</v>
      </c>
      <c r="I8066" s="0" t="str">
        <f aca="false">INDEX(Orders!$D:$D,MATCH(B8066,Orders!$A:$A,0))</f>
        <v>Delivered</v>
      </c>
      <c r="J8066" s="8" t="n">
        <f aca="false">INDEX(Products!$E:$E,MATCH(C8066,Products!$A:$A,0))</f>
        <v>14822.21</v>
      </c>
      <c r="K8066" s="8" t="n">
        <f aca="false">D8066*J8066</f>
        <v>14822.21</v>
      </c>
    </row>
    <row r="8067" customFormat="false" ht="15" hidden="false" customHeight="false" outlineLevel="0" collapsed="false">
      <c r="A8067" s="0" t="s">
        <v>15835</v>
      </c>
      <c r="B8067" s="0" t="s">
        <v>6886</v>
      </c>
      <c r="C8067" s="0" t="s">
        <v>7716</v>
      </c>
      <c r="D8067" s="0" t="n">
        <v>3</v>
      </c>
      <c r="E8067" s="8" t="n">
        <v>979</v>
      </c>
      <c r="F8067" s="0" t="n">
        <v>5</v>
      </c>
      <c r="G8067" s="8" t="n">
        <v>2790.15</v>
      </c>
      <c r="H8067" s="0" t="str">
        <f aca="false">INDEX(Products!$C:$C,MATCH(C8067,Products!$A:$A,0))</f>
        <v>Books</v>
      </c>
      <c r="I8067" s="0" t="str">
        <f aca="false">INDEX(Orders!$D:$D,MATCH(B8067,Orders!$A:$A,0))</f>
        <v>Delivered</v>
      </c>
      <c r="J8067" s="8" t="n">
        <f aca="false">INDEX(Products!$E:$E,MATCH(C8067,Products!$A:$A,0))</f>
        <v>603.86</v>
      </c>
      <c r="K8067" s="8" t="n">
        <f aca="false">D8067*J8067</f>
        <v>1811.58</v>
      </c>
    </row>
    <row r="8068" customFormat="false" ht="15" hidden="false" customHeight="false" outlineLevel="0" collapsed="false">
      <c r="A8068" s="0" t="s">
        <v>15836</v>
      </c>
      <c r="B8068" s="0" t="s">
        <v>6887</v>
      </c>
      <c r="C8068" s="0" t="s">
        <v>7771</v>
      </c>
      <c r="D8068" s="0" t="n">
        <v>1</v>
      </c>
      <c r="E8068" s="8" t="n">
        <v>3619</v>
      </c>
      <c r="F8068" s="0" t="n">
        <v>0</v>
      </c>
      <c r="G8068" s="8" t="n">
        <v>3619</v>
      </c>
      <c r="H8068" s="0" t="str">
        <f aca="false">INDEX(Products!$C:$C,MATCH(C8068,Products!$A:$A,0))</f>
        <v>Fashion</v>
      </c>
      <c r="I8068" s="0" t="str">
        <f aca="false">INDEX(Orders!$D:$D,MATCH(B8068,Orders!$A:$A,0))</f>
        <v>Returned</v>
      </c>
      <c r="J8068" s="8" t="n">
        <f aca="false">INDEX(Products!$E:$E,MATCH(C8068,Products!$A:$A,0))</f>
        <v>2299.95</v>
      </c>
      <c r="K8068" s="8" t="n">
        <f aca="false">D8068*J8068</f>
        <v>2299.95</v>
      </c>
    </row>
    <row r="8069" customFormat="false" ht="15" hidden="false" customHeight="false" outlineLevel="0" collapsed="false">
      <c r="A8069" s="0" t="s">
        <v>15837</v>
      </c>
      <c r="B8069" s="0" t="s">
        <v>6887</v>
      </c>
      <c r="C8069" s="0" t="s">
        <v>7873</v>
      </c>
      <c r="D8069" s="0" t="n">
        <v>1</v>
      </c>
      <c r="E8069" s="8" t="n">
        <v>14909</v>
      </c>
      <c r="F8069" s="0" t="n">
        <v>20</v>
      </c>
      <c r="G8069" s="8" t="n">
        <v>11927.2</v>
      </c>
      <c r="H8069" s="0" t="str">
        <f aca="false">INDEX(Products!$C:$C,MATCH(C8069,Products!$A:$A,0))</f>
        <v>Home &amp; Kitchen</v>
      </c>
      <c r="I8069" s="0" t="str">
        <f aca="false">INDEX(Orders!$D:$D,MATCH(B8069,Orders!$A:$A,0))</f>
        <v>Returned</v>
      </c>
      <c r="J8069" s="8" t="n">
        <f aca="false">INDEX(Products!$E:$E,MATCH(C8069,Products!$A:$A,0))</f>
        <v>8333.87</v>
      </c>
      <c r="K8069" s="8" t="n">
        <f aca="false">D8069*J8069</f>
        <v>8333.87</v>
      </c>
    </row>
    <row r="8070" customFormat="false" ht="15" hidden="false" customHeight="false" outlineLevel="0" collapsed="false">
      <c r="A8070" s="0" t="s">
        <v>15838</v>
      </c>
      <c r="B8070" s="0" t="s">
        <v>6888</v>
      </c>
      <c r="C8070" s="0" t="s">
        <v>8428</v>
      </c>
      <c r="D8070" s="0" t="n">
        <v>1</v>
      </c>
      <c r="E8070" s="8" t="n">
        <v>8599</v>
      </c>
      <c r="F8070" s="0" t="n">
        <v>15</v>
      </c>
      <c r="G8070" s="8" t="n">
        <v>7309.15</v>
      </c>
      <c r="H8070" s="0" t="str">
        <f aca="false">INDEX(Products!$C:$C,MATCH(C8070,Products!$A:$A,0))</f>
        <v>Home &amp; Kitchen</v>
      </c>
      <c r="I8070" s="0" t="str">
        <f aca="false">INDEX(Orders!$D:$D,MATCH(B8070,Orders!$A:$A,0))</f>
        <v>Delivered</v>
      </c>
      <c r="J8070" s="8" t="n">
        <f aca="false">INDEX(Products!$E:$E,MATCH(C8070,Products!$A:$A,0))</f>
        <v>5346.13</v>
      </c>
      <c r="K8070" s="8" t="n">
        <f aca="false">D8070*J8070</f>
        <v>5346.13</v>
      </c>
    </row>
    <row r="8071" customFormat="false" ht="15" hidden="false" customHeight="false" outlineLevel="0" collapsed="false">
      <c r="A8071" s="0" t="s">
        <v>15839</v>
      </c>
      <c r="B8071" s="0" t="s">
        <v>6888</v>
      </c>
      <c r="C8071" s="0" t="s">
        <v>7678</v>
      </c>
      <c r="D8071" s="0" t="n">
        <v>2</v>
      </c>
      <c r="E8071" s="8" t="n">
        <v>9859</v>
      </c>
      <c r="F8071" s="0" t="n">
        <v>15</v>
      </c>
      <c r="G8071" s="8" t="n">
        <v>16760.3</v>
      </c>
      <c r="H8071" s="0" t="str">
        <f aca="false">INDEX(Products!$C:$C,MATCH(C8071,Products!$A:$A,0))</f>
        <v>Electronics</v>
      </c>
      <c r="I8071" s="0" t="str">
        <f aca="false">INDEX(Orders!$D:$D,MATCH(B8071,Orders!$A:$A,0))</f>
        <v>Delivered</v>
      </c>
      <c r="J8071" s="8" t="n">
        <f aca="false">INDEX(Products!$E:$E,MATCH(C8071,Products!$A:$A,0))</f>
        <v>6581.05</v>
      </c>
      <c r="K8071" s="8" t="n">
        <f aca="false">D8071*J8071</f>
        <v>13162.1</v>
      </c>
    </row>
    <row r="8072" customFormat="false" ht="15" hidden="false" customHeight="false" outlineLevel="0" collapsed="false">
      <c r="A8072" s="0" t="s">
        <v>15840</v>
      </c>
      <c r="B8072" s="0" t="s">
        <v>6890</v>
      </c>
      <c r="C8072" s="0" t="s">
        <v>7855</v>
      </c>
      <c r="D8072" s="0" t="n">
        <v>2</v>
      </c>
      <c r="E8072" s="8" t="n">
        <v>40660</v>
      </c>
      <c r="F8072" s="0" t="n">
        <v>5</v>
      </c>
      <c r="G8072" s="8" t="n">
        <v>77254</v>
      </c>
      <c r="H8072" s="0" t="str">
        <f aca="false">INDEX(Products!$C:$C,MATCH(C8072,Products!$A:$A,0))</f>
        <v>Electronics</v>
      </c>
      <c r="I8072" s="0" t="str">
        <f aca="false">INDEX(Orders!$D:$D,MATCH(B8072,Orders!$A:$A,0))</f>
        <v>Delivered</v>
      </c>
      <c r="J8072" s="8" t="n">
        <f aca="false">INDEX(Products!$E:$E,MATCH(C8072,Products!$A:$A,0))</f>
        <v>24017.64</v>
      </c>
      <c r="K8072" s="8" t="n">
        <f aca="false">D8072*J8072</f>
        <v>48035.28</v>
      </c>
    </row>
    <row r="8073" customFormat="false" ht="15" hidden="false" customHeight="false" outlineLevel="0" collapsed="false">
      <c r="A8073" s="0" t="s">
        <v>15841</v>
      </c>
      <c r="B8073" s="0" t="s">
        <v>6891</v>
      </c>
      <c r="C8073" s="0" t="s">
        <v>7684</v>
      </c>
      <c r="D8073" s="0" t="n">
        <v>3</v>
      </c>
      <c r="E8073" s="8" t="n">
        <v>3569</v>
      </c>
      <c r="F8073" s="0" t="n">
        <v>0</v>
      </c>
      <c r="G8073" s="8" t="n">
        <v>10707</v>
      </c>
      <c r="H8073" s="0" t="str">
        <f aca="false">INDEX(Products!$C:$C,MATCH(C8073,Products!$A:$A,0))</f>
        <v>Electronics</v>
      </c>
      <c r="I8073" s="0" t="str">
        <f aca="false">INDEX(Orders!$D:$D,MATCH(B8073,Orders!$A:$A,0))</f>
        <v>Delivered</v>
      </c>
      <c r="J8073" s="8" t="n">
        <f aca="false">INDEX(Products!$E:$E,MATCH(C8073,Products!$A:$A,0))</f>
        <v>2290.54</v>
      </c>
      <c r="K8073" s="8" t="n">
        <f aca="false">D8073*J8073</f>
        <v>6871.62</v>
      </c>
    </row>
    <row r="8074" customFormat="false" ht="15" hidden="false" customHeight="false" outlineLevel="0" collapsed="false">
      <c r="A8074" s="0" t="s">
        <v>15842</v>
      </c>
      <c r="B8074" s="0" t="s">
        <v>6892</v>
      </c>
      <c r="C8074" s="0" t="s">
        <v>8071</v>
      </c>
      <c r="D8074" s="0" t="n">
        <v>2</v>
      </c>
      <c r="E8074" s="8" t="n">
        <v>2329</v>
      </c>
      <c r="F8074" s="0" t="n">
        <v>10</v>
      </c>
      <c r="G8074" s="8" t="n">
        <v>4192.2</v>
      </c>
      <c r="H8074" s="0" t="str">
        <f aca="false">INDEX(Products!$C:$C,MATCH(C8074,Products!$A:$A,0))</f>
        <v>Beauty &amp; Personal Care</v>
      </c>
      <c r="I8074" s="0" t="str">
        <f aca="false">INDEX(Orders!$D:$D,MATCH(B8074,Orders!$A:$A,0))</f>
        <v>Delivered</v>
      </c>
      <c r="J8074" s="8" t="n">
        <f aca="false">INDEX(Products!$E:$E,MATCH(C8074,Products!$A:$A,0))</f>
        <v>1328.17</v>
      </c>
      <c r="K8074" s="8" t="n">
        <f aca="false">D8074*J8074</f>
        <v>2656.34</v>
      </c>
    </row>
    <row r="8075" customFormat="false" ht="15" hidden="false" customHeight="false" outlineLevel="0" collapsed="false">
      <c r="A8075" s="0" t="s">
        <v>15843</v>
      </c>
      <c r="B8075" s="0" t="s">
        <v>6892</v>
      </c>
      <c r="C8075" s="0" t="s">
        <v>7663</v>
      </c>
      <c r="D8075" s="0" t="n">
        <v>1</v>
      </c>
      <c r="E8075" s="8" t="n">
        <v>4859</v>
      </c>
      <c r="F8075" s="0" t="n">
        <v>20</v>
      </c>
      <c r="G8075" s="8" t="n">
        <v>3887.2</v>
      </c>
      <c r="H8075" s="0" t="str">
        <f aca="false">INDEX(Products!$C:$C,MATCH(C8075,Products!$A:$A,0))</f>
        <v>Fashion</v>
      </c>
      <c r="I8075" s="0" t="str">
        <f aca="false">INDEX(Orders!$D:$D,MATCH(B8075,Orders!$A:$A,0))</f>
        <v>Delivered</v>
      </c>
      <c r="J8075" s="8" t="n">
        <f aca="false">INDEX(Products!$E:$E,MATCH(C8075,Products!$A:$A,0))</f>
        <v>2737.14</v>
      </c>
      <c r="K8075" s="8" t="n">
        <f aca="false">D8075*J8075</f>
        <v>2737.14</v>
      </c>
    </row>
    <row r="8076" customFormat="false" ht="15" hidden="false" customHeight="false" outlineLevel="0" collapsed="false">
      <c r="A8076" s="0" t="s">
        <v>15844</v>
      </c>
      <c r="B8076" s="0" t="s">
        <v>6892</v>
      </c>
      <c r="C8076" s="0" t="s">
        <v>7644</v>
      </c>
      <c r="D8076" s="0" t="n">
        <v>1</v>
      </c>
      <c r="E8076" s="8" t="n">
        <v>14779</v>
      </c>
      <c r="F8076" s="0" t="n">
        <v>5</v>
      </c>
      <c r="G8076" s="8" t="n">
        <v>14040.05</v>
      </c>
      <c r="H8076" s="0" t="str">
        <f aca="false">INDEX(Products!$C:$C,MATCH(C8076,Products!$A:$A,0))</f>
        <v>Mobiles &amp; Accessories</v>
      </c>
      <c r="I8076" s="0" t="str">
        <f aca="false">INDEX(Orders!$D:$D,MATCH(B8076,Orders!$A:$A,0))</f>
        <v>Delivered</v>
      </c>
      <c r="J8076" s="8" t="n">
        <f aca="false">INDEX(Products!$E:$E,MATCH(C8076,Products!$A:$A,0))</f>
        <v>10119.61</v>
      </c>
      <c r="K8076" s="8" t="n">
        <f aca="false">D8076*J8076</f>
        <v>10119.61</v>
      </c>
    </row>
    <row r="8077" customFormat="false" ht="15" hidden="false" customHeight="false" outlineLevel="0" collapsed="false">
      <c r="A8077" s="0" t="s">
        <v>15845</v>
      </c>
      <c r="B8077" s="0" t="s">
        <v>6894</v>
      </c>
      <c r="C8077" s="0" t="s">
        <v>7676</v>
      </c>
      <c r="D8077" s="0" t="n">
        <v>1</v>
      </c>
      <c r="E8077" s="8" t="n">
        <v>33759</v>
      </c>
      <c r="F8077" s="0" t="n">
        <v>5</v>
      </c>
      <c r="G8077" s="8" t="n">
        <v>32071.05</v>
      </c>
      <c r="H8077" s="0" t="str">
        <f aca="false">INDEX(Products!$C:$C,MATCH(C8077,Products!$A:$A,0))</f>
        <v>Furniture</v>
      </c>
      <c r="I8077" s="0" t="str">
        <f aca="false">INDEX(Orders!$D:$D,MATCH(B8077,Orders!$A:$A,0))</f>
        <v>Delivered</v>
      </c>
      <c r="J8077" s="8" t="n">
        <f aca="false">INDEX(Products!$E:$E,MATCH(C8077,Products!$A:$A,0))</f>
        <v>19897.05</v>
      </c>
      <c r="K8077" s="8" t="n">
        <f aca="false">D8077*J8077</f>
        <v>19897.05</v>
      </c>
    </row>
    <row r="8078" customFormat="false" ht="15" hidden="false" customHeight="false" outlineLevel="0" collapsed="false">
      <c r="A8078" s="0" t="s">
        <v>15846</v>
      </c>
      <c r="B8078" s="0" t="s">
        <v>6895</v>
      </c>
      <c r="C8078" s="0" t="s">
        <v>7682</v>
      </c>
      <c r="D8078" s="0" t="n">
        <v>1</v>
      </c>
      <c r="E8078" s="8" t="n">
        <v>2049</v>
      </c>
      <c r="F8078" s="0" t="n">
        <v>10</v>
      </c>
      <c r="G8078" s="8" t="n">
        <v>1844.1</v>
      </c>
      <c r="H8078" s="0" t="str">
        <f aca="false">INDEX(Products!$C:$C,MATCH(C8078,Products!$A:$A,0))</f>
        <v>Fashion</v>
      </c>
      <c r="I8078" s="0" t="str">
        <f aca="false">INDEX(Orders!$D:$D,MATCH(B8078,Orders!$A:$A,0))</f>
        <v>Delivered</v>
      </c>
      <c r="J8078" s="8" t="n">
        <f aca="false">INDEX(Products!$E:$E,MATCH(C8078,Products!$A:$A,0))</f>
        <v>1504.28</v>
      </c>
      <c r="K8078" s="8" t="n">
        <f aca="false">D8078*J8078</f>
        <v>1504.28</v>
      </c>
    </row>
    <row r="8079" customFormat="false" ht="15" hidden="false" customHeight="false" outlineLevel="0" collapsed="false">
      <c r="A8079" s="0" t="s">
        <v>15847</v>
      </c>
      <c r="B8079" s="0" t="s">
        <v>6896</v>
      </c>
      <c r="C8079" s="0" t="s">
        <v>7999</v>
      </c>
      <c r="D8079" s="0" t="n">
        <v>2</v>
      </c>
      <c r="E8079" s="8" t="n">
        <v>2810</v>
      </c>
      <c r="F8079" s="0" t="n">
        <v>0</v>
      </c>
      <c r="G8079" s="8" t="n">
        <v>5620</v>
      </c>
      <c r="H8079" s="0" t="str">
        <f aca="false">INDEX(Products!$C:$C,MATCH(C8079,Products!$A:$A,0))</f>
        <v>Toys &amp; Baby Care</v>
      </c>
      <c r="I8079" s="0" t="str">
        <f aca="false">INDEX(Orders!$D:$D,MATCH(B8079,Orders!$A:$A,0))</f>
        <v>Delivered</v>
      </c>
      <c r="J8079" s="8" t="n">
        <f aca="false">INDEX(Products!$E:$E,MATCH(C8079,Products!$A:$A,0))</f>
        <v>1582.85</v>
      </c>
      <c r="K8079" s="8" t="n">
        <f aca="false">D8079*J8079</f>
        <v>3165.7</v>
      </c>
    </row>
    <row r="8080" customFormat="false" ht="15" hidden="false" customHeight="false" outlineLevel="0" collapsed="false">
      <c r="A8080" s="0" t="s">
        <v>15848</v>
      </c>
      <c r="B8080" s="0" t="s">
        <v>6896</v>
      </c>
      <c r="C8080" s="0" t="s">
        <v>7799</v>
      </c>
      <c r="D8080" s="0" t="n">
        <v>1</v>
      </c>
      <c r="E8080" s="8" t="n">
        <v>70349</v>
      </c>
      <c r="F8080" s="0" t="n">
        <v>15</v>
      </c>
      <c r="G8080" s="8" t="n">
        <v>59796.65</v>
      </c>
      <c r="H8080" s="0" t="str">
        <f aca="false">INDEX(Products!$C:$C,MATCH(C8080,Products!$A:$A,0))</f>
        <v>Mobiles &amp; Accessories</v>
      </c>
      <c r="I8080" s="0" t="str">
        <f aca="false">INDEX(Orders!$D:$D,MATCH(B8080,Orders!$A:$A,0))</f>
        <v>Delivered</v>
      </c>
      <c r="J8080" s="8" t="n">
        <f aca="false">INDEX(Products!$E:$E,MATCH(C8080,Products!$A:$A,0))</f>
        <v>45393.9</v>
      </c>
      <c r="K8080" s="8" t="n">
        <f aca="false">D8080*J8080</f>
        <v>45393.9</v>
      </c>
    </row>
    <row r="8081" customFormat="false" ht="15" hidden="false" customHeight="false" outlineLevel="0" collapsed="false">
      <c r="A8081" s="0" t="s">
        <v>15849</v>
      </c>
      <c r="B8081" s="0" t="s">
        <v>6897</v>
      </c>
      <c r="C8081" s="0" t="s">
        <v>7963</v>
      </c>
      <c r="D8081" s="0" t="n">
        <v>1</v>
      </c>
      <c r="E8081" s="8" t="n">
        <v>1509</v>
      </c>
      <c r="F8081" s="0" t="n">
        <v>10</v>
      </c>
      <c r="G8081" s="8" t="n">
        <v>1358.1</v>
      </c>
      <c r="H8081" s="0" t="str">
        <f aca="false">INDEX(Products!$C:$C,MATCH(C8081,Products!$A:$A,0))</f>
        <v>Books</v>
      </c>
      <c r="I8081" s="0" t="str">
        <f aca="false">INDEX(Orders!$D:$D,MATCH(B8081,Orders!$A:$A,0))</f>
        <v>Returned</v>
      </c>
      <c r="J8081" s="8" t="n">
        <f aca="false">INDEX(Products!$E:$E,MATCH(C8081,Products!$A:$A,0))</f>
        <v>849.27</v>
      </c>
      <c r="K8081" s="8" t="n">
        <f aca="false">D8081*J8081</f>
        <v>849.27</v>
      </c>
    </row>
    <row r="8082" customFormat="false" ht="15" hidden="false" customHeight="false" outlineLevel="0" collapsed="false">
      <c r="A8082" s="0" t="s">
        <v>15850</v>
      </c>
      <c r="B8082" s="0" t="s">
        <v>6897</v>
      </c>
      <c r="C8082" s="0" t="s">
        <v>7990</v>
      </c>
      <c r="D8082" s="0" t="n">
        <v>1</v>
      </c>
      <c r="E8082" s="8" t="n">
        <v>25780</v>
      </c>
      <c r="F8082" s="0" t="n">
        <v>10</v>
      </c>
      <c r="G8082" s="8" t="n">
        <v>23202</v>
      </c>
      <c r="H8082" s="0" t="str">
        <f aca="false">INDEX(Products!$C:$C,MATCH(C8082,Products!$A:$A,0))</f>
        <v>Electronics</v>
      </c>
      <c r="I8082" s="0" t="str">
        <f aca="false">INDEX(Orders!$D:$D,MATCH(B8082,Orders!$A:$A,0))</f>
        <v>Returned</v>
      </c>
      <c r="J8082" s="8" t="n">
        <f aca="false">INDEX(Products!$E:$E,MATCH(C8082,Products!$A:$A,0))</f>
        <v>18157.51</v>
      </c>
      <c r="K8082" s="8" t="n">
        <f aca="false">D8082*J8082</f>
        <v>18157.51</v>
      </c>
    </row>
    <row r="8083" customFormat="false" ht="15" hidden="false" customHeight="false" outlineLevel="0" collapsed="false">
      <c r="A8083" s="0" t="s">
        <v>15851</v>
      </c>
      <c r="B8083" s="0" t="s">
        <v>6898</v>
      </c>
      <c r="C8083" s="0" t="s">
        <v>7916</v>
      </c>
      <c r="D8083" s="0" t="n">
        <v>2</v>
      </c>
      <c r="E8083" s="8" t="n">
        <v>2700</v>
      </c>
      <c r="F8083" s="0" t="n">
        <v>5</v>
      </c>
      <c r="G8083" s="8" t="n">
        <v>5130</v>
      </c>
      <c r="H8083" s="0" t="str">
        <f aca="false">INDEX(Products!$C:$C,MATCH(C8083,Products!$A:$A,0))</f>
        <v>Beauty &amp; Personal Care</v>
      </c>
      <c r="I8083" s="0" t="str">
        <f aca="false">INDEX(Orders!$D:$D,MATCH(B8083,Orders!$A:$A,0))</f>
        <v>Delivered</v>
      </c>
      <c r="J8083" s="8" t="n">
        <f aca="false">INDEX(Products!$E:$E,MATCH(C8083,Products!$A:$A,0))</f>
        <v>1844.89</v>
      </c>
      <c r="K8083" s="8" t="n">
        <f aca="false">D8083*J8083</f>
        <v>3689.78</v>
      </c>
    </row>
    <row r="8084" customFormat="false" ht="15" hidden="false" customHeight="false" outlineLevel="0" collapsed="false">
      <c r="A8084" s="0" t="s">
        <v>15852</v>
      </c>
      <c r="B8084" s="0" t="s">
        <v>6899</v>
      </c>
      <c r="C8084" s="0" t="s">
        <v>8152</v>
      </c>
      <c r="D8084" s="0" t="n">
        <v>1</v>
      </c>
      <c r="E8084" s="8" t="n">
        <v>3759</v>
      </c>
      <c r="F8084" s="0" t="n">
        <v>0</v>
      </c>
      <c r="G8084" s="8" t="n">
        <v>3759</v>
      </c>
      <c r="H8084" s="0" t="str">
        <f aca="false">INDEX(Products!$C:$C,MATCH(C8084,Products!$A:$A,0))</f>
        <v>Fashion</v>
      </c>
      <c r="I8084" s="0" t="str">
        <f aca="false">INDEX(Orders!$D:$D,MATCH(B8084,Orders!$A:$A,0))</f>
        <v>Delivered</v>
      </c>
      <c r="J8084" s="8" t="n">
        <f aca="false">INDEX(Products!$E:$E,MATCH(C8084,Products!$A:$A,0))</f>
        <v>2136.16</v>
      </c>
      <c r="K8084" s="8" t="n">
        <f aca="false">D8084*J8084</f>
        <v>2136.16</v>
      </c>
    </row>
    <row r="8085" customFormat="false" ht="15" hidden="false" customHeight="false" outlineLevel="0" collapsed="false">
      <c r="A8085" s="0" t="s">
        <v>15853</v>
      </c>
      <c r="B8085" s="0" t="s">
        <v>6900</v>
      </c>
      <c r="C8085" s="0" t="s">
        <v>7809</v>
      </c>
      <c r="D8085" s="0" t="n">
        <v>1</v>
      </c>
      <c r="E8085" s="8" t="n">
        <v>9019</v>
      </c>
      <c r="F8085" s="0" t="n">
        <v>10</v>
      </c>
      <c r="G8085" s="8" t="n">
        <v>8117.1</v>
      </c>
      <c r="H8085" s="0" t="str">
        <f aca="false">INDEX(Products!$C:$C,MATCH(C8085,Products!$A:$A,0))</f>
        <v>Home &amp; Kitchen</v>
      </c>
      <c r="I8085" s="0" t="str">
        <f aca="false">INDEX(Orders!$D:$D,MATCH(B8085,Orders!$A:$A,0))</f>
        <v>Delivered</v>
      </c>
      <c r="J8085" s="8" t="n">
        <f aca="false">INDEX(Products!$E:$E,MATCH(C8085,Products!$A:$A,0))</f>
        <v>6066.71</v>
      </c>
      <c r="K8085" s="8" t="n">
        <f aca="false">D8085*J8085</f>
        <v>6066.71</v>
      </c>
    </row>
    <row r="8086" customFormat="false" ht="15" hidden="false" customHeight="false" outlineLevel="0" collapsed="false">
      <c r="A8086" s="0" t="s">
        <v>15854</v>
      </c>
      <c r="B8086" s="0" t="s">
        <v>6900</v>
      </c>
      <c r="C8086" s="0" t="s">
        <v>7827</v>
      </c>
      <c r="D8086" s="0" t="n">
        <v>1</v>
      </c>
      <c r="E8086" s="8" t="n">
        <v>3359</v>
      </c>
      <c r="F8086" s="0" t="n">
        <v>20</v>
      </c>
      <c r="G8086" s="8" t="n">
        <v>2687.2</v>
      </c>
      <c r="H8086" s="0" t="str">
        <f aca="false">INDEX(Products!$C:$C,MATCH(C8086,Products!$A:$A,0))</f>
        <v>Home &amp; Kitchen</v>
      </c>
      <c r="I8086" s="0" t="str">
        <f aca="false">INDEX(Orders!$D:$D,MATCH(B8086,Orders!$A:$A,0))</f>
        <v>Delivered</v>
      </c>
      <c r="J8086" s="8" t="n">
        <f aca="false">INDEX(Products!$E:$E,MATCH(C8086,Products!$A:$A,0))</f>
        <v>1895.25</v>
      </c>
      <c r="K8086" s="8" t="n">
        <f aca="false">D8086*J8086</f>
        <v>1895.25</v>
      </c>
    </row>
    <row r="8087" customFormat="false" ht="15" hidden="false" customHeight="false" outlineLevel="0" collapsed="false">
      <c r="A8087" s="0" t="s">
        <v>15855</v>
      </c>
      <c r="B8087" s="0" t="s">
        <v>6901</v>
      </c>
      <c r="C8087" s="0" t="s">
        <v>7672</v>
      </c>
      <c r="D8087" s="0" t="n">
        <v>1</v>
      </c>
      <c r="E8087" s="8" t="n">
        <v>169</v>
      </c>
      <c r="F8087" s="0" t="n">
        <v>5</v>
      </c>
      <c r="G8087" s="8" t="n">
        <v>160.55</v>
      </c>
      <c r="H8087" s="0" t="str">
        <f aca="false">INDEX(Products!$C:$C,MATCH(C8087,Products!$A:$A,0))</f>
        <v>Grocery</v>
      </c>
      <c r="I8087" s="0" t="str">
        <f aca="false">INDEX(Orders!$D:$D,MATCH(B8087,Orders!$A:$A,0))</f>
        <v>Delivered</v>
      </c>
      <c r="J8087" s="8" t="n">
        <f aca="false">INDEX(Products!$E:$E,MATCH(C8087,Products!$A:$A,0))</f>
        <v>105.02</v>
      </c>
      <c r="K8087" s="8" t="n">
        <f aca="false">D8087*J8087</f>
        <v>105.02</v>
      </c>
    </row>
    <row r="8088" customFormat="false" ht="15" hidden="false" customHeight="false" outlineLevel="0" collapsed="false">
      <c r="A8088" s="0" t="s">
        <v>15856</v>
      </c>
      <c r="B8088" s="0" t="s">
        <v>6902</v>
      </c>
      <c r="C8088" s="0" t="s">
        <v>7920</v>
      </c>
      <c r="D8088" s="0" t="n">
        <v>1</v>
      </c>
      <c r="E8088" s="8" t="n">
        <v>1279</v>
      </c>
      <c r="F8088" s="0" t="n">
        <v>0</v>
      </c>
      <c r="G8088" s="8" t="n">
        <v>1279</v>
      </c>
      <c r="H8088" s="0" t="str">
        <f aca="false">INDEX(Products!$C:$C,MATCH(C8088,Products!$A:$A,0))</f>
        <v>Books</v>
      </c>
      <c r="I8088" s="0" t="str">
        <f aca="false">INDEX(Orders!$D:$D,MATCH(B8088,Orders!$A:$A,0))</f>
        <v>Delivered</v>
      </c>
      <c r="J8088" s="8" t="n">
        <f aca="false">INDEX(Products!$E:$E,MATCH(C8088,Products!$A:$A,0))</f>
        <v>917.25</v>
      </c>
      <c r="K8088" s="8" t="n">
        <f aca="false">D8088*J8088</f>
        <v>917.25</v>
      </c>
    </row>
    <row r="8089" customFormat="false" ht="15" hidden="false" customHeight="false" outlineLevel="0" collapsed="false">
      <c r="A8089" s="0" t="s">
        <v>15857</v>
      </c>
      <c r="B8089" s="0" t="s">
        <v>6902</v>
      </c>
      <c r="C8089" s="0" t="s">
        <v>7881</v>
      </c>
      <c r="D8089" s="0" t="n">
        <v>1</v>
      </c>
      <c r="E8089" s="8" t="n">
        <v>1029</v>
      </c>
      <c r="F8089" s="0" t="n">
        <v>5</v>
      </c>
      <c r="G8089" s="8" t="n">
        <v>977.55</v>
      </c>
      <c r="H8089" s="0" t="str">
        <f aca="false">INDEX(Products!$C:$C,MATCH(C8089,Products!$A:$A,0))</f>
        <v>Fashion</v>
      </c>
      <c r="I8089" s="0" t="str">
        <f aca="false">INDEX(Orders!$D:$D,MATCH(B8089,Orders!$A:$A,0))</f>
        <v>Delivered</v>
      </c>
      <c r="J8089" s="8" t="n">
        <f aca="false">INDEX(Products!$E:$E,MATCH(C8089,Products!$A:$A,0))</f>
        <v>763.09</v>
      </c>
      <c r="K8089" s="8" t="n">
        <f aca="false">D8089*J8089</f>
        <v>763.09</v>
      </c>
    </row>
    <row r="8090" customFormat="false" ht="15" hidden="false" customHeight="false" outlineLevel="0" collapsed="false">
      <c r="A8090" s="0" t="s">
        <v>15858</v>
      </c>
      <c r="B8090" s="0" t="s">
        <v>6902</v>
      </c>
      <c r="C8090" s="0" t="s">
        <v>7999</v>
      </c>
      <c r="D8090" s="0" t="n">
        <v>1</v>
      </c>
      <c r="E8090" s="8" t="n">
        <v>2810</v>
      </c>
      <c r="F8090" s="0" t="n">
        <v>15</v>
      </c>
      <c r="G8090" s="8" t="n">
        <v>2388.5</v>
      </c>
      <c r="H8090" s="0" t="str">
        <f aca="false">INDEX(Products!$C:$C,MATCH(C8090,Products!$A:$A,0))</f>
        <v>Toys &amp; Baby Care</v>
      </c>
      <c r="I8090" s="0" t="str">
        <f aca="false">INDEX(Orders!$D:$D,MATCH(B8090,Orders!$A:$A,0))</f>
        <v>Delivered</v>
      </c>
      <c r="J8090" s="8" t="n">
        <f aca="false">INDEX(Products!$E:$E,MATCH(C8090,Products!$A:$A,0))</f>
        <v>1582.85</v>
      </c>
      <c r="K8090" s="8" t="n">
        <f aca="false">D8090*J8090</f>
        <v>1582.85</v>
      </c>
    </row>
    <row r="8091" customFormat="false" ht="15" hidden="false" customHeight="false" outlineLevel="0" collapsed="false">
      <c r="A8091" s="0" t="s">
        <v>15859</v>
      </c>
      <c r="B8091" s="0" t="s">
        <v>6902</v>
      </c>
      <c r="C8091" s="0" t="s">
        <v>8147</v>
      </c>
      <c r="D8091" s="0" t="n">
        <v>3</v>
      </c>
      <c r="E8091" s="8" t="n">
        <v>8079</v>
      </c>
      <c r="F8091" s="0" t="n">
        <v>15</v>
      </c>
      <c r="G8091" s="8" t="n">
        <v>20601.45</v>
      </c>
      <c r="H8091" s="0" t="str">
        <f aca="false">INDEX(Products!$C:$C,MATCH(C8091,Products!$A:$A,0))</f>
        <v>Sports &amp; Fitness</v>
      </c>
      <c r="I8091" s="0" t="str">
        <f aca="false">INDEX(Orders!$D:$D,MATCH(B8091,Orders!$A:$A,0))</f>
        <v>Delivered</v>
      </c>
      <c r="J8091" s="8" t="n">
        <f aca="false">INDEX(Products!$E:$E,MATCH(C8091,Products!$A:$A,0))</f>
        <v>4706.34</v>
      </c>
      <c r="K8091" s="8" t="n">
        <f aca="false">D8091*J8091</f>
        <v>14119.02</v>
      </c>
    </row>
    <row r="8092" customFormat="false" ht="15" hidden="false" customHeight="false" outlineLevel="0" collapsed="false">
      <c r="A8092" s="0" t="s">
        <v>15860</v>
      </c>
      <c r="B8092" s="0" t="s">
        <v>6903</v>
      </c>
      <c r="C8092" s="0" t="s">
        <v>7827</v>
      </c>
      <c r="D8092" s="0" t="n">
        <v>1</v>
      </c>
      <c r="E8092" s="8" t="n">
        <v>3359</v>
      </c>
      <c r="F8092" s="0" t="n">
        <v>0</v>
      </c>
      <c r="G8092" s="8" t="n">
        <v>3359</v>
      </c>
      <c r="H8092" s="0" t="str">
        <f aca="false">INDEX(Products!$C:$C,MATCH(C8092,Products!$A:$A,0))</f>
        <v>Home &amp; Kitchen</v>
      </c>
      <c r="I8092" s="0" t="str">
        <f aca="false">INDEX(Orders!$D:$D,MATCH(B8092,Orders!$A:$A,0))</f>
        <v>Delivered</v>
      </c>
      <c r="J8092" s="8" t="n">
        <f aca="false">INDEX(Products!$E:$E,MATCH(C8092,Products!$A:$A,0))</f>
        <v>1895.25</v>
      </c>
      <c r="K8092" s="8" t="n">
        <f aca="false">D8092*J8092</f>
        <v>1895.25</v>
      </c>
    </row>
    <row r="8093" customFormat="false" ht="15" hidden="false" customHeight="false" outlineLevel="0" collapsed="false">
      <c r="A8093" s="0" t="s">
        <v>15861</v>
      </c>
      <c r="B8093" s="0" t="s">
        <v>6903</v>
      </c>
      <c r="C8093" s="0" t="s">
        <v>7609</v>
      </c>
      <c r="D8093" s="0" t="n">
        <v>1</v>
      </c>
      <c r="E8093" s="8" t="n">
        <v>35369</v>
      </c>
      <c r="F8093" s="0" t="n">
        <v>5</v>
      </c>
      <c r="G8093" s="8" t="n">
        <v>33600.55</v>
      </c>
      <c r="H8093" s="0" t="str">
        <f aca="false">INDEX(Products!$C:$C,MATCH(C8093,Products!$A:$A,0))</f>
        <v>Electronics</v>
      </c>
      <c r="I8093" s="0" t="str">
        <f aca="false">INDEX(Orders!$D:$D,MATCH(B8093,Orders!$A:$A,0))</f>
        <v>Delivered</v>
      </c>
      <c r="J8093" s="8" t="n">
        <f aca="false">INDEX(Products!$E:$E,MATCH(C8093,Products!$A:$A,0))</f>
        <v>24770.66</v>
      </c>
      <c r="K8093" s="8" t="n">
        <f aca="false">D8093*J8093</f>
        <v>24770.66</v>
      </c>
    </row>
    <row r="8094" customFormat="false" ht="15" hidden="false" customHeight="false" outlineLevel="0" collapsed="false">
      <c r="A8094" s="0" t="s">
        <v>15862</v>
      </c>
      <c r="B8094" s="0" t="s">
        <v>6903</v>
      </c>
      <c r="C8094" s="0" t="s">
        <v>7648</v>
      </c>
      <c r="D8094" s="0" t="n">
        <v>2</v>
      </c>
      <c r="E8094" s="8" t="n">
        <v>2869</v>
      </c>
      <c r="F8094" s="0" t="n">
        <v>15</v>
      </c>
      <c r="G8094" s="8" t="n">
        <v>4877.3</v>
      </c>
      <c r="H8094" s="0" t="str">
        <f aca="false">INDEX(Products!$C:$C,MATCH(C8094,Products!$A:$A,0))</f>
        <v>Sports &amp; Fitness</v>
      </c>
      <c r="I8094" s="0" t="str">
        <f aca="false">INDEX(Orders!$D:$D,MATCH(B8094,Orders!$A:$A,0))</f>
        <v>Delivered</v>
      </c>
      <c r="J8094" s="8" t="n">
        <f aca="false">INDEX(Products!$E:$E,MATCH(C8094,Products!$A:$A,0))</f>
        <v>1957.62</v>
      </c>
      <c r="K8094" s="8" t="n">
        <f aca="false">D8094*J8094</f>
        <v>3915.24</v>
      </c>
    </row>
    <row r="8095" customFormat="false" ht="15" hidden="false" customHeight="false" outlineLevel="0" collapsed="false">
      <c r="A8095" s="0" t="s">
        <v>15863</v>
      </c>
      <c r="B8095" s="0" t="s">
        <v>6904</v>
      </c>
      <c r="C8095" s="0" t="s">
        <v>7947</v>
      </c>
      <c r="D8095" s="0" t="n">
        <v>1</v>
      </c>
      <c r="E8095" s="8" t="n">
        <v>9320</v>
      </c>
      <c r="F8095" s="0" t="n">
        <v>10</v>
      </c>
      <c r="G8095" s="8" t="n">
        <v>8388</v>
      </c>
      <c r="H8095" s="0" t="str">
        <f aca="false">INDEX(Products!$C:$C,MATCH(C8095,Products!$A:$A,0))</f>
        <v>Home &amp; Kitchen</v>
      </c>
      <c r="I8095" s="0" t="str">
        <f aca="false">INDEX(Orders!$D:$D,MATCH(B8095,Orders!$A:$A,0))</f>
        <v>Cancelled</v>
      </c>
      <c r="J8095" s="8" t="n">
        <f aca="false">INDEX(Products!$E:$E,MATCH(C8095,Products!$A:$A,0))</f>
        <v>6164.02</v>
      </c>
      <c r="K8095" s="8" t="n">
        <f aca="false">D8095*J8095</f>
        <v>6164.02</v>
      </c>
    </row>
    <row r="8096" customFormat="false" ht="15" hidden="false" customHeight="false" outlineLevel="0" collapsed="false">
      <c r="A8096" s="0" t="s">
        <v>15864</v>
      </c>
      <c r="B8096" s="0" t="s">
        <v>6905</v>
      </c>
      <c r="C8096" s="0" t="s">
        <v>7622</v>
      </c>
      <c r="D8096" s="0" t="n">
        <v>1</v>
      </c>
      <c r="E8096" s="8" t="n">
        <v>1549</v>
      </c>
      <c r="F8096" s="0" t="n">
        <v>10</v>
      </c>
      <c r="G8096" s="8" t="n">
        <v>1394.1</v>
      </c>
      <c r="H8096" s="0" t="str">
        <f aca="false">INDEX(Products!$C:$C,MATCH(C8096,Products!$A:$A,0))</f>
        <v>Beauty &amp; Personal Care</v>
      </c>
      <c r="I8096" s="0" t="str">
        <f aca="false">INDEX(Orders!$D:$D,MATCH(B8096,Orders!$A:$A,0))</f>
        <v>Delivered</v>
      </c>
      <c r="J8096" s="8" t="n">
        <f aca="false">INDEX(Products!$E:$E,MATCH(C8096,Products!$A:$A,0))</f>
        <v>915.36</v>
      </c>
      <c r="K8096" s="8" t="n">
        <f aca="false">D8096*J8096</f>
        <v>915.36</v>
      </c>
    </row>
    <row r="8097" customFormat="false" ht="15" hidden="false" customHeight="false" outlineLevel="0" collapsed="false">
      <c r="A8097" s="0" t="s">
        <v>15865</v>
      </c>
      <c r="B8097" s="0" t="s">
        <v>6905</v>
      </c>
      <c r="C8097" s="0" t="s">
        <v>7640</v>
      </c>
      <c r="D8097" s="0" t="n">
        <v>1</v>
      </c>
      <c r="E8097" s="8" t="n">
        <v>1880</v>
      </c>
      <c r="F8097" s="0" t="n">
        <v>15</v>
      </c>
      <c r="G8097" s="8" t="n">
        <v>1598</v>
      </c>
      <c r="H8097" s="0" t="str">
        <f aca="false">INDEX(Products!$C:$C,MATCH(C8097,Products!$A:$A,0))</f>
        <v>Fashion</v>
      </c>
      <c r="I8097" s="0" t="str">
        <f aca="false">INDEX(Orders!$D:$D,MATCH(B8097,Orders!$A:$A,0))</f>
        <v>Delivered</v>
      </c>
      <c r="J8097" s="8" t="n">
        <f aca="false">INDEX(Products!$E:$E,MATCH(C8097,Products!$A:$A,0))</f>
        <v>1401.93</v>
      </c>
      <c r="K8097" s="8" t="n">
        <f aca="false">D8097*J8097</f>
        <v>1401.93</v>
      </c>
    </row>
    <row r="8098" customFormat="false" ht="15" hidden="false" customHeight="false" outlineLevel="0" collapsed="false">
      <c r="A8098" s="0" t="s">
        <v>15866</v>
      </c>
      <c r="B8098" s="0" t="s">
        <v>6905</v>
      </c>
      <c r="C8098" s="0" t="s">
        <v>7684</v>
      </c>
      <c r="D8098" s="0" t="n">
        <v>1</v>
      </c>
      <c r="E8098" s="8" t="n">
        <v>3569</v>
      </c>
      <c r="F8098" s="0" t="n">
        <v>15</v>
      </c>
      <c r="G8098" s="8" t="n">
        <v>3033.65</v>
      </c>
      <c r="H8098" s="0" t="str">
        <f aca="false">INDEX(Products!$C:$C,MATCH(C8098,Products!$A:$A,0))</f>
        <v>Electronics</v>
      </c>
      <c r="I8098" s="0" t="str">
        <f aca="false">INDEX(Orders!$D:$D,MATCH(B8098,Orders!$A:$A,0))</f>
        <v>Delivered</v>
      </c>
      <c r="J8098" s="8" t="n">
        <f aca="false">INDEX(Products!$E:$E,MATCH(C8098,Products!$A:$A,0))</f>
        <v>2290.54</v>
      </c>
      <c r="K8098" s="8" t="n">
        <f aca="false">D8098*J8098</f>
        <v>2290.54</v>
      </c>
    </row>
    <row r="8099" customFormat="false" ht="15" hidden="false" customHeight="false" outlineLevel="0" collapsed="false">
      <c r="A8099" s="0" t="s">
        <v>15867</v>
      </c>
      <c r="B8099" s="0" t="s">
        <v>6906</v>
      </c>
      <c r="C8099" s="0" t="s">
        <v>7705</v>
      </c>
      <c r="D8099" s="0" t="n">
        <v>1</v>
      </c>
      <c r="E8099" s="8" t="n">
        <v>2409</v>
      </c>
      <c r="F8099" s="0" t="n">
        <v>10</v>
      </c>
      <c r="G8099" s="8" t="n">
        <v>2168.1</v>
      </c>
      <c r="H8099" s="0" t="str">
        <f aca="false">INDEX(Products!$C:$C,MATCH(C8099,Products!$A:$A,0))</f>
        <v>Fashion</v>
      </c>
      <c r="I8099" s="0" t="str">
        <f aca="false">INDEX(Orders!$D:$D,MATCH(B8099,Orders!$A:$A,0))</f>
        <v>Delivered</v>
      </c>
      <c r="J8099" s="8" t="n">
        <f aca="false">INDEX(Products!$E:$E,MATCH(C8099,Products!$A:$A,0))</f>
        <v>1619.11</v>
      </c>
      <c r="K8099" s="8" t="n">
        <f aca="false">D8099*J8099</f>
        <v>1619.11</v>
      </c>
    </row>
    <row r="8100" customFormat="false" ht="15" hidden="false" customHeight="false" outlineLevel="0" collapsed="false">
      <c r="A8100" s="0" t="s">
        <v>15868</v>
      </c>
      <c r="B8100" s="0" t="s">
        <v>6908</v>
      </c>
      <c r="C8100" s="0" t="s">
        <v>7707</v>
      </c>
      <c r="D8100" s="0" t="n">
        <v>3</v>
      </c>
      <c r="E8100" s="8" t="n">
        <v>3479</v>
      </c>
      <c r="F8100" s="0" t="n">
        <v>10</v>
      </c>
      <c r="G8100" s="8" t="n">
        <v>9393.3</v>
      </c>
      <c r="H8100" s="0" t="str">
        <f aca="false">INDEX(Products!$C:$C,MATCH(C8100,Products!$A:$A,0))</f>
        <v>Fashion</v>
      </c>
      <c r="I8100" s="0" t="str">
        <f aca="false">INDEX(Orders!$D:$D,MATCH(B8100,Orders!$A:$A,0))</f>
        <v>Delivered</v>
      </c>
      <c r="J8100" s="8" t="n">
        <f aca="false">INDEX(Products!$E:$E,MATCH(C8100,Products!$A:$A,0))</f>
        <v>1949.52</v>
      </c>
      <c r="K8100" s="8" t="n">
        <f aca="false">D8100*J8100</f>
        <v>5848.56</v>
      </c>
    </row>
    <row r="8101" customFormat="false" ht="15" hidden="false" customHeight="false" outlineLevel="0" collapsed="false">
      <c r="A8101" s="0" t="s">
        <v>15869</v>
      </c>
      <c r="B8101" s="0" t="s">
        <v>6909</v>
      </c>
      <c r="C8101" s="0" t="s">
        <v>7734</v>
      </c>
      <c r="D8101" s="0" t="n">
        <v>3</v>
      </c>
      <c r="E8101" s="8" t="n">
        <v>260</v>
      </c>
      <c r="F8101" s="0" t="n">
        <v>0</v>
      </c>
      <c r="G8101" s="8" t="n">
        <v>780</v>
      </c>
      <c r="H8101" s="0" t="str">
        <f aca="false">INDEX(Products!$C:$C,MATCH(C8101,Products!$A:$A,0))</f>
        <v>Books</v>
      </c>
      <c r="I8101" s="0" t="str">
        <f aca="false">INDEX(Orders!$D:$D,MATCH(B8101,Orders!$A:$A,0))</f>
        <v>Cancelled</v>
      </c>
      <c r="J8101" s="8" t="n">
        <f aca="false">INDEX(Products!$E:$E,MATCH(C8101,Products!$A:$A,0))</f>
        <v>158.02</v>
      </c>
      <c r="K8101" s="8" t="n">
        <f aca="false">D8101*J8101</f>
        <v>474.06</v>
      </c>
    </row>
    <row r="8102" customFormat="false" ht="15" hidden="false" customHeight="false" outlineLevel="0" collapsed="false">
      <c r="A8102" s="0" t="s">
        <v>15870</v>
      </c>
      <c r="B8102" s="0" t="s">
        <v>6909</v>
      </c>
      <c r="C8102" s="0" t="s">
        <v>7663</v>
      </c>
      <c r="D8102" s="0" t="n">
        <v>1</v>
      </c>
      <c r="E8102" s="8" t="n">
        <v>4859</v>
      </c>
      <c r="F8102" s="0" t="n">
        <v>0</v>
      </c>
      <c r="G8102" s="8" t="n">
        <v>4859</v>
      </c>
      <c r="H8102" s="0" t="str">
        <f aca="false">INDEX(Products!$C:$C,MATCH(C8102,Products!$A:$A,0))</f>
        <v>Fashion</v>
      </c>
      <c r="I8102" s="0" t="str">
        <f aca="false">INDEX(Orders!$D:$D,MATCH(B8102,Orders!$A:$A,0))</f>
        <v>Cancelled</v>
      </c>
      <c r="J8102" s="8" t="n">
        <f aca="false">INDEX(Products!$E:$E,MATCH(C8102,Products!$A:$A,0))</f>
        <v>2737.14</v>
      </c>
      <c r="K8102" s="8" t="n">
        <f aca="false">D8102*J8102</f>
        <v>2737.14</v>
      </c>
    </row>
    <row r="8103" customFormat="false" ht="15" hidden="false" customHeight="false" outlineLevel="0" collapsed="false">
      <c r="A8103" s="0" t="s">
        <v>15871</v>
      </c>
      <c r="B8103" s="0" t="s">
        <v>6910</v>
      </c>
      <c r="C8103" s="0" t="s">
        <v>7624</v>
      </c>
      <c r="D8103" s="0" t="n">
        <v>1</v>
      </c>
      <c r="E8103" s="8" t="n">
        <v>14119</v>
      </c>
      <c r="F8103" s="0" t="n">
        <v>10</v>
      </c>
      <c r="G8103" s="8" t="n">
        <v>12707.1</v>
      </c>
      <c r="H8103" s="0" t="str">
        <f aca="false">INDEX(Products!$C:$C,MATCH(C8103,Products!$A:$A,0))</f>
        <v>Electronics</v>
      </c>
      <c r="I8103" s="0" t="str">
        <f aca="false">INDEX(Orders!$D:$D,MATCH(B8103,Orders!$A:$A,0))</f>
        <v>Delivered</v>
      </c>
      <c r="J8103" s="8" t="n">
        <f aca="false">INDEX(Products!$E:$E,MATCH(C8103,Products!$A:$A,0))</f>
        <v>9184.78</v>
      </c>
      <c r="K8103" s="8" t="n">
        <f aca="false">D8103*J8103</f>
        <v>9184.78</v>
      </c>
    </row>
    <row r="8104" customFormat="false" ht="15" hidden="false" customHeight="false" outlineLevel="0" collapsed="false">
      <c r="A8104" s="0" t="s">
        <v>15872</v>
      </c>
      <c r="B8104" s="0" t="s">
        <v>6910</v>
      </c>
      <c r="C8104" s="0" t="s">
        <v>7705</v>
      </c>
      <c r="D8104" s="0" t="n">
        <v>1</v>
      </c>
      <c r="E8104" s="8" t="n">
        <v>2409</v>
      </c>
      <c r="F8104" s="0" t="n">
        <v>30</v>
      </c>
      <c r="G8104" s="8" t="n">
        <v>1686.3</v>
      </c>
      <c r="H8104" s="0" t="str">
        <f aca="false">INDEX(Products!$C:$C,MATCH(C8104,Products!$A:$A,0))</f>
        <v>Fashion</v>
      </c>
      <c r="I8104" s="0" t="str">
        <f aca="false">INDEX(Orders!$D:$D,MATCH(B8104,Orders!$A:$A,0))</f>
        <v>Delivered</v>
      </c>
      <c r="J8104" s="8" t="n">
        <f aca="false">INDEX(Products!$E:$E,MATCH(C8104,Products!$A:$A,0))</f>
        <v>1619.11</v>
      </c>
      <c r="K8104" s="8" t="n">
        <f aca="false">D8104*J8104</f>
        <v>1619.11</v>
      </c>
    </row>
    <row r="8105" customFormat="false" ht="15" hidden="false" customHeight="false" outlineLevel="0" collapsed="false">
      <c r="A8105" s="0" t="s">
        <v>15873</v>
      </c>
      <c r="B8105" s="0" t="s">
        <v>6912</v>
      </c>
      <c r="C8105" s="0" t="s">
        <v>7771</v>
      </c>
      <c r="D8105" s="0" t="n">
        <v>1</v>
      </c>
      <c r="E8105" s="8" t="n">
        <v>3619</v>
      </c>
      <c r="F8105" s="0" t="n">
        <v>0</v>
      </c>
      <c r="G8105" s="8" t="n">
        <v>3619</v>
      </c>
      <c r="H8105" s="0" t="str">
        <f aca="false">INDEX(Products!$C:$C,MATCH(C8105,Products!$A:$A,0))</f>
        <v>Fashion</v>
      </c>
      <c r="I8105" s="0" t="str">
        <f aca="false">INDEX(Orders!$D:$D,MATCH(B8105,Orders!$A:$A,0))</f>
        <v>Delivered</v>
      </c>
      <c r="J8105" s="8" t="n">
        <f aca="false">INDEX(Products!$E:$E,MATCH(C8105,Products!$A:$A,0))</f>
        <v>2299.95</v>
      </c>
      <c r="K8105" s="8" t="n">
        <f aca="false">D8105*J8105</f>
        <v>2299.95</v>
      </c>
    </row>
    <row r="8106" customFormat="false" ht="15" hidden="false" customHeight="false" outlineLevel="0" collapsed="false">
      <c r="A8106" s="0" t="s">
        <v>15874</v>
      </c>
      <c r="B8106" s="0" t="s">
        <v>6913</v>
      </c>
      <c r="C8106" s="0" t="s">
        <v>7719</v>
      </c>
      <c r="D8106" s="0" t="n">
        <v>1</v>
      </c>
      <c r="E8106" s="8" t="n">
        <v>13789</v>
      </c>
      <c r="F8106" s="0" t="n">
        <v>0</v>
      </c>
      <c r="G8106" s="8" t="n">
        <v>13789</v>
      </c>
      <c r="H8106" s="0" t="str">
        <f aca="false">INDEX(Products!$C:$C,MATCH(C8106,Products!$A:$A,0))</f>
        <v>Home &amp; Kitchen</v>
      </c>
      <c r="I8106" s="0" t="str">
        <f aca="false">INDEX(Orders!$D:$D,MATCH(B8106,Orders!$A:$A,0))</f>
        <v>Delivered</v>
      </c>
      <c r="J8106" s="8" t="n">
        <f aca="false">INDEX(Products!$E:$E,MATCH(C8106,Products!$A:$A,0))</f>
        <v>8780.89</v>
      </c>
      <c r="K8106" s="8" t="n">
        <f aca="false">D8106*J8106</f>
        <v>8780.89</v>
      </c>
    </row>
    <row r="8107" customFormat="false" ht="15" hidden="false" customHeight="false" outlineLevel="0" collapsed="false">
      <c r="A8107" s="0" t="s">
        <v>15875</v>
      </c>
      <c r="B8107" s="0" t="s">
        <v>6914</v>
      </c>
      <c r="C8107" s="0" t="s">
        <v>7787</v>
      </c>
      <c r="D8107" s="0" t="n">
        <v>1</v>
      </c>
      <c r="E8107" s="8" t="n">
        <v>1279</v>
      </c>
      <c r="F8107" s="0" t="n">
        <v>0</v>
      </c>
      <c r="G8107" s="8" t="n">
        <v>1279</v>
      </c>
      <c r="H8107" s="0" t="str">
        <f aca="false">INDEX(Products!$C:$C,MATCH(C8107,Products!$A:$A,0))</f>
        <v>Fashion</v>
      </c>
      <c r="I8107" s="0" t="str">
        <f aca="false">INDEX(Orders!$D:$D,MATCH(B8107,Orders!$A:$A,0))</f>
        <v>Delivered</v>
      </c>
      <c r="J8107" s="8" t="n">
        <f aca="false">INDEX(Products!$E:$E,MATCH(C8107,Products!$A:$A,0))</f>
        <v>810.46</v>
      </c>
      <c r="K8107" s="8" t="n">
        <f aca="false">D8107*J8107</f>
        <v>810.46</v>
      </c>
    </row>
    <row r="8108" customFormat="false" ht="15" hidden="false" customHeight="false" outlineLevel="0" collapsed="false">
      <c r="A8108" s="0" t="s">
        <v>15876</v>
      </c>
      <c r="B8108" s="0" t="s">
        <v>6915</v>
      </c>
      <c r="C8108" s="0" t="s">
        <v>8210</v>
      </c>
      <c r="D8108" s="0" t="n">
        <v>1</v>
      </c>
      <c r="E8108" s="8" t="n">
        <v>76990</v>
      </c>
      <c r="F8108" s="0" t="n">
        <v>10</v>
      </c>
      <c r="G8108" s="8" t="n">
        <v>69291</v>
      </c>
      <c r="H8108" s="0" t="str">
        <f aca="false">INDEX(Products!$C:$C,MATCH(C8108,Products!$A:$A,0))</f>
        <v>Mobiles &amp; Accessories</v>
      </c>
      <c r="I8108" s="0" t="str">
        <f aca="false">INDEX(Orders!$D:$D,MATCH(B8108,Orders!$A:$A,0))</f>
        <v>Delivered</v>
      </c>
      <c r="J8108" s="8" t="n">
        <f aca="false">INDEX(Products!$E:$E,MATCH(C8108,Products!$A:$A,0))</f>
        <v>55934.16</v>
      </c>
      <c r="K8108" s="8" t="n">
        <f aca="false">D8108*J8108</f>
        <v>55934.16</v>
      </c>
    </row>
    <row r="8109" customFormat="false" ht="15" hidden="false" customHeight="false" outlineLevel="0" collapsed="false">
      <c r="A8109" s="0" t="s">
        <v>15877</v>
      </c>
      <c r="B8109" s="0" t="s">
        <v>6915</v>
      </c>
      <c r="C8109" s="0" t="s">
        <v>7879</v>
      </c>
      <c r="D8109" s="0" t="n">
        <v>2</v>
      </c>
      <c r="E8109" s="8" t="n">
        <v>389</v>
      </c>
      <c r="F8109" s="0" t="n">
        <v>15</v>
      </c>
      <c r="G8109" s="8" t="n">
        <v>661.3</v>
      </c>
      <c r="H8109" s="0" t="str">
        <f aca="false">INDEX(Products!$C:$C,MATCH(C8109,Products!$A:$A,0))</f>
        <v>Beauty &amp; Personal Care</v>
      </c>
      <c r="I8109" s="0" t="str">
        <f aca="false">INDEX(Orders!$D:$D,MATCH(B8109,Orders!$A:$A,0))</f>
        <v>Delivered</v>
      </c>
      <c r="J8109" s="8" t="n">
        <f aca="false">INDEX(Products!$E:$E,MATCH(C8109,Products!$A:$A,0))</f>
        <v>254.3</v>
      </c>
      <c r="K8109" s="8" t="n">
        <f aca="false">D8109*J8109</f>
        <v>508.6</v>
      </c>
    </row>
    <row r="8110" customFormat="false" ht="15" hidden="false" customHeight="false" outlineLevel="0" collapsed="false">
      <c r="A8110" s="0" t="s">
        <v>15878</v>
      </c>
      <c r="B8110" s="0" t="s">
        <v>6916</v>
      </c>
      <c r="C8110" s="0" t="s">
        <v>7638</v>
      </c>
      <c r="D8110" s="0" t="n">
        <v>1</v>
      </c>
      <c r="E8110" s="8" t="n">
        <v>4629</v>
      </c>
      <c r="F8110" s="0" t="n">
        <v>10</v>
      </c>
      <c r="G8110" s="8" t="n">
        <v>4166.1</v>
      </c>
      <c r="H8110" s="0" t="str">
        <f aca="false">INDEX(Products!$C:$C,MATCH(C8110,Products!$A:$A,0))</f>
        <v>Fashion</v>
      </c>
      <c r="I8110" s="0" t="str">
        <f aca="false">INDEX(Orders!$D:$D,MATCH(B8110,Orders!$A:$A,0))</f>
        <v>Delivered</v>
      </c>
      <c r="J8110" s="8" t="n">
        <f aca="false">INDEX(Products!$E:$E,MATCH(C8110,Products!$A:$A,0))</f>
        <v>3426.32</v>
      </c>
      <c r="K8110" s="8" t="n">
        <f aca="false">D8110*J8110</f>
        <v>3426.32</v>
      </c>
    </row>
    <row r="8111" customFormat="false" ht="15" hidden="false" customHeight="false" outlineLevel="0" collapsed="false">
      <c r="A8111" s="0" t="s">
        <v>15879</v>
      </c>
      <c r="B8111" s="0" t="s">
        <v>6916</v>
      </c>
      <c r="C8111" s="0" t="s">
        <v>7624</v>
      </c>
      <c r="D8111" s="0" t="n">
        <v>1</v>
      </c>
      <c r="E8111" s="8" t="n">
        <v>14119</v>
      </c>
      <c r="F8111" s="0" t="n">
        <v>10</v>
      </c>
      <c r="G8111" s="8" t="n">
        <v>12707.1</v>
      </c>
      <c r="H8111" s="0" t="str">
        <f aca="false">INDEX(Products!$C:$C,MATCH(C8111,Products!$A:$A,0))</f>
        <v>Electronics</v>
      </c>
      <c r="I8111" s="0" t="str">
        <f aca="false">INDEX(Orders!$D:$D,MATCH(B8111,Orders!$A:$A,0))</f>
        <v>Delivered</v>
      </c>
      <c r="J8111" s="8" t="n">
        <f aca="false">INDEX(Products!$E:$E,MATCH(C8111,Products!$A:$A,0))</f>
        <v>9184.78</v>
      </c>
      <c r="K8111" s="8" t="n">
        <f aca="false">D8111*J8111</f>
        <v>9184.78</v>
      </c>
    </row>
    <row r="8112" customFormat="false" ht="15" hidden="false" customHeight="false" outlineLevel="0" collapsed="false">
      <c r="A8112" s="0" t="s">
        <v>15880</v>
      </c>
      <c r="B8112" s="0" t="s">
        <v>6916</v>
      </c>
      <c r="C8112" s="0" t="s">
        <v>7993</v>
      </c>
      <c r="D8112" s="0" t="n">
        <v>1</v>
      </c>
      <c r="E8112" s="8" t="n">
        <v>19529</v>
      </c>
      <c r="F8112" s="0" t="n">
        <v>0</v>
      </c>
      <c r="G8112" s="8" t="n">
        <v>19529</v>
      </c>
      <c r="H8112" s="0" t="str">
        <f aca="false">INDEX(Products!$C:$C,MATCH(C8112,Products!$A:$A,0))</f>
        <v>Electronics</v>
      </c>
      <c r="I8112" s="0" t="str">
        <f aca="false">INDEX(Orders!$D:$D,MATCH(B8112,Orders!$A:$A,0))</f>
        <v>Delivered</v>
      </c>
      <c r="J8112" s="8" t="n">
        <f aca="false">INDEX(Products!$E:$E,MATCH(C8112,Products!$A:$A,0))</f>
        <v>12094.4</v>
      </c>
      <c r="K8112" s="8" t="n">
        <f aca="false">D8112*J8112</f>
        <v>12094.4</v>
      </c>
    </row>
    <row r="8113" customFormat="false" ht="15" hidden="false" customHeight="false" outlineLevel="0" collapsed="false">
      <c r="A8113" s="0" t="s">
        <v>15881</v>
      </c>
      <c r="B8113" s="0" t="s">
        <v>6917</v>
      </c>
      <c r="C8113" s="0" t="s">
        <v>7933</v>
      </c>
      <c r="D8113" s="0" t="n">
        <v>2</v>
      </c>
      <c r="E8113" s="8" t="n">
        <v>1379</v>
      </c>
      <c r="F8113" s="0" t="n">
        <v>20</v>
      </c>
      <c r="G8113" s="8" t="n">
        <v>2206.4</v>
      </c>
      <c r="H8113" s="0" t="str">
        <f aca="false">INDEX(Products!$C:$C,MATCH(C8113,Products!$A:$A,0))</f>
        <v>Grocery</v>
      </c>
      <c r="I8113" s="0" t="str">
        <f aca="false">INDEX(Orders!$D:$D,MATCH(B8113,Orders!$A:$A,0))</f>
        <v>Delivered</v>
      </c>
      <c r="J8113" s="8" t="n">
        <f aca="false">INDEX(Products!$E:$E,MATCH(C8113,Products!$A:$A,0))</f>
        <v>826.95</v>
      </c>
      <c r="K8113" s="8" t="n">
        <f aca="false">D8113*J8113</f>
        <v>1653.9</v>
      </c>
    </row>
    <row r="8114" customFormat="false" ht="15" hidden="false" customHeight="false" outlineLevel="0" collapsed="false">
      <c r="A8114" s="0" t="s">
        <v>15882</v>
      </c>
      <c r="B8114" s="0" t="s">
        <v>6917</v>
      </c>
      <c r="C8114" s="0" t="s">
        <v>7876</v>
      </c>
      <c r="D8114" s="0" t="n">
        <v>1</v>
      </c>
      <c r="E8114" s="8" t="n">
        <v>2169</v>
      </c>
      <c r="F8114" s="0" t="n">
        <v>15</v>
      </c>
      <c r="G8114" s="8" t="n">
        <v>1843.65</v>
      </c>
      <c r="H8114" s="0" t="str">
        <f aca="false">INDEX(Products!$C:$C,MATCH(C8114,Products!$A:$A,0))</f>
        <v>Fashion</v>
      </c>
      <c r="I8114" s="0" t="str">
        <f aca="false">INDEX(Orders!$D:$D,MATCH(B8114,Orders!$A:$A,0))</f>
        <v>Delivered</v>
      </c>
      <c r="J8114" s="8" t="n">
        <f aca="false">INDEX(Products!$E:$E,MATCH(C8114,Products!$A:$A,0))</f>
        <v>1541.52</v>
      </c>
      <c r="K8114" s="8" t="n">
        <f aca="false">D8114*J8114</f>
        <v>1541.52</v>
      </c>
    </row>
    <row r="8115" customFormat="false" ht="15" hidden="false" customHeight="false" outlineLevel="0" collapsed="false">
      <c r="A8115" s="0" t="s">
        <v>15883</v>
      </c>
      <c r="B8115" s="0" t="s">
        <v>6918</v>
      </c>
      <c r="C8115" s="0" t="s">
        <v>7607</v>
      </c>
      <c r="D8115" s="0" t="n">
        <v>1</v>
      </c>
      <c r="E8115" s="8" t="n">
        <v>26229</v>
      </c>
      <c r="F8115" s="0" t="n">
        <v>10</v>
      </c>
      <c r="G8115" s="8" t="n">
        <v>23606.1</v>
      </c>
      <c r="H8115" s="0" t="str">
        <f aca="false">INDEX(Products!$C:$C,MATCH(C8115,Products!$A:$A,0))</f>
        <v>Furniture</v>
      </c>
      <c r="I8115" s="0" t="str">
        <f aca="false">INDEX(Orders!$D:$D,MATCH(B8115,Orders!$A:$A,0))</f>
        <v>Delivered</v>
      </c>
      <c r="J8115" s="8" t="n">
        <f aca="false">INDEX(Products!$E:$E,MATCH(C8115,Products!$A:$A,0))</f>
        <v>18876.62</v>
      </c>
      <c r="K8115" s="8" t="n">
        <f aca="false">D8115*J8115</f>
        <v>18876.62</v>
      </c>
    </row>
    <row r="8116" customFormat="false" ht="15" hidden="false" customHeight="false" outlineLevel="0" collapsed="false">
      <c r="A8116" s="0" t="s">
        <v>15884</v>
      </c>
      <c r="B8116" s="0" t="s">
        <v>6918</v>
      </c>
      <c r="C8116" s="0" t="s">
        <v>8030</v>
      </c>
      <c r="D8116" s="0" t="n">
        <v>1</v>
      </c>
      <c r="E8116" s="8" t="n">
        <v>14399</v>
      </c>
      <c r="F8116" s="0" t="n">
        <v>0</v>
      </c>
      <c r="G8116" s="8" t="n">
        <v>14399</v>
      </c>
      <c r="H8116" s="0" t="str">
        <f aca="false">INDEX(Products!$C:$C,MATCH(C8116,Products!$A:$A,0))</f>
        <v>Home &amp; Kitchen</v>
      </c>
      <c r="I8116" s="0" t="str">
        <f aca="false">INDEX(Orders!$D:$D,MATCH(B8116,Orders!$A:$A,0))</f>
        <v>Delivered</v>
      </c>
      <c r="J8116" s="8" t="n">
        <f aca="false">INDEX(Products!$E:$E,MATCH(C8116,Products!$A:$A,0))</f>
        <v>8860.4</v>
      </c>
      <c r="K8116" s="8" t="n">
        <f aca="false">D8116*J8116</f>
        <v>8860.4</v>
      </c>
    </row>
    <row r="8117" customFormat="false" ht="15" hidden="false" customHeight="false" outlineLevel="0" collapsed="false">
      <c r="A8117" s="0" t="s">
        <v>15885</v>
      </c>
      <c r="B8117" s="0" t="s">
        <v>6919</v>
      </c>
      <c r="C8117" s="0" t="s">
        <v>7640</v>
      </c>
      <c r="D8117" s="0" t="n">
        <v>1</v>
      </c>
      <c r="E8117" s="8" t="n">
        <v>1880</v>
      </c>
      <c r="F8117" s="0" t="n">
        <v>0</v>
      </c>
      <c r="G8117" s="8" t="n">
        <v>1880</v>
      </c>
      <c r="H8117" s="0" t="str">
        <f aca="false">INDEX(Products!$C:$C,MATCH(C8117,Products!$A:$A,0))</f>
        <v>Fashion</v>
      </c>
      <c r="I8117" s="0" t="str">
        <f aca="false">INDEX(Orders!$D:$D,MATCH(B8117,Orders!$A:$A,0))</f>
        <v>Returned</v>
      </c>
      <c r="J8117" s="8" t="n">
        <f aca="false">INDEX(Products!$E:$E,MATCH(C8117,Products!$A:$A,0))</f>
        <v>1401.93</v>
      </c>
      <c r="K8117" s="8" t="n">
        <f aca="false">D8117*J8117</f>
        <v>1401.93</v>
      </c>
    </row>
    <row r="8118" customFormat="false" ht="15" hidden="false" customHeight="false" outlineLevel="0" collapsed="false">
      <c r="A8118" s="0" t="s">
        <v>15886</v>
      </c>
      <c r="B8118" s="0" t="s">
        <v>6920</v>
      </c>
      <c r="C8118" s="0" t="s">
        <v>7688</v>
      </c>
      <c r="D8118" s="0" t="n">
        <v>1</v>
      </c>
      <c r="E8118" s="8" t="n">
        <v>3370</v>
      </c>
      <c r="F8118" s="0" t="n">
        <v>5</v>
      </c>
      <c r="G8118" s="8" t="n">
        <v>3201.5</v>
      </c>
      <c r="H8118" s="0" t="str">
        <f aca="false">INDEX(Products!$C:$C,MATCH(C8118,Products!$A:$A,0))</f>
        <v>Sports &amp; Fitness</v>
      </c>
      <c r="I8118" s="0" t="str">
        <f aca="false">INDEX(Orders!$D:$D,MATCH(B8118,Orders!$A:$A,0))</f>
        <v>Delivered</v>
      </c>
      <c r="J8118" s="8" t="n">
        <f aca="false">INDEX(Products!$E:$E,MATCH(C8118,Products!$A:$A,0))</f>
        <v>2101.83</v>
      </c>
      <c r="K8118" s="8" t="n">
        <f aca="false">D8118*J8118</f>
        <v>2101.83</v>
      </c>
    </row>
    <row r="8119" customFormat="false" ht="15" hidden="false" customHeight="false" outlineLevel="0" collapsed="false">
      <c r="A8119" s="0" t="s">
        <v>15887</v>
      </c>
      <c r="B8119" s="0" t="s">
        <v>6920</v>
      </c>
      <c r="C8119" s="0" t="s">
        <v>8215</v>
      </c>
      <c r="D8119" s="0" t="n">
        <v>1</v>
      </c>
      <c r="E8119" s="8" t="n">
        <v>9779</v>
      </c>
      <c r="F8119" s="0" t="n">
        <v>0</v>
      </c>
      <c r="G8119" s="8" t="n">
        <v>9779</v>
      </c>
      <c r="H8119" s="0" t="str">
        <f aca="false">INDEX(Products!$C:$C,MATCH(C8119,Products!$A:$A,0))</f>
        <v>Sports &amp; Fitness</v>
      </c>
      <c r="I8119" s="0" t="str">
        <f aca="false">INDEX(Orders!$D:$D,MATCH(B8119,Orders!$A:$A,0))</f>
        <v>Delivered</v>
      </c>
      <c r="J8119" s="8" t="n">
        <f aca="false">INDEX(Products!$E:$E,MATCH(C8119,Products!$A:$A,0))</f>
        <v>6391.57</v>
      </c>
      <c r="K8119" s="8" t="n">
        <f aca="false">D8119*J8119</f>
        <v>6391.57</v>
      </c>
    </row>
    <row r="8120" customFormat="false" ht="15" hidden="false" customHeight="false" outlineLevel="0" collapsed="false">
      <c r="A8120" s="0" t="s">
        <v>15888</v>
      </c>
      <c r="B8120" s="0" t="s">
        <v>6921</v>
      </c>
      <c r="C8120" s="0" t="s">
        <v>7777</v>
      </c>
      <c r="D8120" s="0" t="n">
        <v>1</v>
      </c>
      <c r="E8120" s="8" t="n">
        <v>9549</v>
      </c>
      <c r="F8120" s="0" t="n">
        <v>0</v>
      </c>
      <c r="G8120" s="8" t="n">
        <v>9549</v>
      </c>
      <c r="H8120" s="0" t="str">
        <f aca="false">INDEX(Products!$C:$C,MATCH(C8120,Products!$A:$A,0))</f>
        <v>Home &amp; Kitchen</v>
      </c>
      <c r="I8120" s="0" t="str">
        <f aca="false">INDEX(Orders!$D:$D,MATCH(B8120,Orders!$A:$A,0))</f>
        <v>Delivered</v>
      </c>
      <c r="J8120" s="8" t="n">
        <f aca="false">INDEX(Products!$E:$E,MATCH(C8120,Products!$A:$A,0))</f>
        <v>6567.1</v>
      </c>
      <c r="K8120" s="8" t="n">
        <f aca="false">D8120*J8120</f>
        <v>6567.1</v>
      </c>
    </row>
    <row r="8121" customFormat="false" ht="15" hidden="false" customHeight="false" outlineLevel="0" collapsed="false">
      <c r="A8121" s="0" t="s">
        <v>15889</v>
      </c>
      <c r="B8121" s="0" t="s">
        <v>6921</v>
      </c>
      <c r="C8121" s="0" t="s">
        <v>7696</v>
      </c>
      <c r="D8121" s="0" t="n">
        <v>1</v>
      </c>
      <c r="E8121" s="8" t="n">
        <v>23569</v>
      </c>
      <c r="F8121" s="0" t="n">
        <v>0</v>
      </c>
      <c r="G8121" s="8" t="n">
        <v>23569</v>
      </c>
      <c r="H8121" s="0" t="str">
        <f aca="false">INDEX(Products!$C:$C,MATCH(C8121,Products!$A:$A,0))</f>
        <v>Electronics</v>
      </c>
      <c r="I8121" s="0" t="str">
        <f aca="false">INDEX(Orders!$D:$D,MATCH(B8121,Orders!$A:$A,0))</f>
        <v>Delivered</v>
      </c>
      <c r="J8121" s="8" t="n">
        <f aca="false">INDEX(Products!$E:$E,MATCH(C8121,Products!$A:$A,0))</f>
        <v>15487.44</v>
      </c>
      <c r="K8121" s="8" t="n">
        <f aca="false">D8121*J8121</f>
        <v>15487.44</v>
      </c>
    </row>
    <row r="8122" customFormat="false" ht="15" hidden="false" customHeight="false" outlineLevel="0" collapsed="false">
      <c r="A8122" s="0" t="s">
        <v>15890</v>
      </c>
      <c r="B8122" s="0" t="s">
        <v>6922</v>
      </c>
      <c r="C8122" s="0" t="s">
        <v>7799</v>
      </c>
      <c r="D8122" s="0" t="n">
        <v>2</v>
      </c>
      <c r="E8122" s="8" t="n">
        <v>70349</v>
      </c>
      <c r="F8122" s="0" t="n">
        <v>20</v>
      </c>
      <c r="G8122" s="8" t="n">
        <v>112558.4</v>
      </c>
      <c r="H8122" s="0" t="str">
        <f aca="false">INDEX(Products!$C:$C,MATCH(C8122,Products!$A:$A,0))</f>
        <v>Mobiles &amp; Accessories</v>
      </c>
      <c r="I8122" s="0" t="str">
        <f aca="false">INDEX(Orders!$D:$D,MATCH(B8122,Orders!$A:$A,0))</f>
        <v>Delivered</v>
      </c>
      <c r="J8122" s="8" t="n">
        <f aca="false">INDEX(Products!$E:$E,MATCH(C8122,Products!$A:$A,0))</f>
        <v>45393.9</v>
      </c>
      <c r="K8122" s="8" t="n">
        <f aca="false">D8122*J8122</f>
        <v>90787.8</v>
      </c>
    </row>
    <row r="8123" customFormat="false" ht="15" hidden="false" customHeight="false" outlineLevel="0" collapsed="false">
      <c r="A8123" s="0" t="s">
        <v>15891</v>
      </c>
      <c r="B8123" s="0" t="s">
        <v>6923</v>
      </c>
      <c r="C8123" s="0" t="s">
        <v>7892</v>
      </c>
      <c r="D8123" s="0" t="n">
        <v>1</v>
      </c>
      <c r="E8123" s="8" t="n">
        <v>31790</v>
      </c>
      <c r="F8123" s="0" t="n">
        <v>10</v>
      </c>
      <c r="G8123" s="8" t="n">
        <v>28611</v>
      </c>
      <c r="H8123" s="0" t="str">
        <f aca="false">INDEX(Products!$C:$C,MATCH(C8123,Products!$A:$A,0))</f>
        <v>Electronics</v>
      </c>
      <c r="I8123" s="0" t="str">
        <f aca="false">INDEX(Orders!$D:$D,MATCH(B8123,Orders!$A:$A,0))</f>
        <v>Delivered</v>
      </c>
      <c r="J8123" s="8" t="n">
        <f aca="false">INDEX(Products!$E:$E,MATCH(C8123,Products!$A:$A,0))</f>
        <v>21808.65</v>
      </c>
      <c r="K8123" s="8" t="n">
        <f aca="false">D8123*J8123</f>
        <v>21808.65</v>
      </c>
    </row>
    <row r="8124" customFormat="false" ht="15" hidden="false" customHeight="false" outlineLevel="0" collapsed="false">
      <c r="A8124" s="0" t="s">
        <v>15892</v>
      </c>
      <c r="B8124" s="0" t="s">
        <v>6924</v>
      </c>
      <c r="C8124" s="0" t="s">
        <v>8094</v>
      </c>
      <c r="D8124" s="0" t="n">
        <v>1</v>
      </c>
      <c r="E8124" s="8" t="n">
        <v>3199</v>
      </c>
      <c r="F8124" s="0" t="n">
        <v>15</v>
      </c>
      <c r="G8124" s="8" t="n">
        <v>2719.15</v>
      </c>
      <c r="H8124" s="0" t="str">
        <f aca="false">INDEX(Products!$C:$C,MATCH(C8124,Products!$A:$A,0))</f>
        <v>Sports &amp; Fitness</v>
      </c>
      <c r="I8124" s="0" t="str">
        <f aca="false">INDEX(Orders!$D:$D,MATCH(B8124,Orders!$A:$A,0))</f>
        <v>Delivered</v>
      </c>
      <c r="J8124" s="8" t="n">
        <f aca="false">INDEX(Products!$E:$E,MATCH(C8124,Products!$A:$A,0))</f>
        <v>1765.83</v>
      </c>
      <c r="K8124" s="8" t="n">
        <f aca="false">D8124*J8124</f>
        <v>1765.83</v>
      </c>
    </row>
    <row r="8125" customFormat="false" ht="15" hidden="false" customHeight="false" outlineLevel="0" collapsed="false">
      <c r="A8125" s="0" t="s">
        <v>15893</v>
      </c>
      <c r="B8125" s="0" t="s">
        <v>6925</v>
      </c>
      <c r="C8125" s="0" t="s">
        <v>7908</v>
      </c>
      <c r="D8125" s="0" t="n">
        <v>1</v>
      </c>
      <c r="E8125" s="8" t="n">
        <v>1209</v>
      </c>
      <c r="F8125" s="0" t="n">
        <v>0</v>
      </c>
      <c r="G8125" s="8" t="n">
        <v>1209</v>
      </c>
      <c r="H8125" s="0" t="str">
        <f aca="false">INDEX(Products!$C:$C,MATCH(C8125,Products!$A:$A,0))</f>
        <v>Grocery</v>
      </c>
      <c r="I8125" s="0" t="str">
        <f aca="false">INDEX(Orders!$D:$D,MATCH(B8125,Orders!$A:$A,0))</f>
        <v>Returned</v>
      </c>
      <c r="J8125" s="8" t="n">
        <f aca="false">INDEX(Products!$E:$E,MATCH(C8125,Products!$A:$A,0))</f>
        <v>824.78</v>
      </c>
      <c r="K8125" s="8" t="n">
        <f aca="false">D8125*J8125</f>
        <v>824.78</v>
      </c>
    </row>
    <row r="8126" customFormat="false" ht="15" hidden="false" customHeight="false" outlineLevel="0" collapsed="false">
      <c r="A8126" s="0" t="s">
        <v>15894</v>
      </c>
      <c r="B8126" s="0" t="s">
        <v>6925</v>
      </c>
      <c r="C8126" s="0" t="s">
        <v>7750</v>
      </c>
      <c r="D8126" s="0" t="n">
        <v>1</v>
      </c>
      <c r="E8126" s="8" t="n">
        <v>789</v>
      </c>
      <c r="F8126" s="0" t="n">
        <v>10</v>
      </c>
      <c r="G8126" s="8" t="n">
        <v>710.1</v>
      </c>
      <c r="H8126" s="0" t="str">
        <f aca="false">INDEX(Products!$C:$C,MATCH(C8126,Products!$A:$A,0))</f>
        <v>Grocery</v>
      </c>
      <c r="I8126" s="0" t="str">
        <f aca="false">INDEX(Orders!$D:$D,MATCH(B8126,Orders!$A:$A,0))</f>
        <v>Returned</v>
      </c>
      <c r="J8126" s="8" t="n">
        <f aca="false">INDEX(Products!$E:$E,MATCH(C8126,Products!$A:$A,0))</f>
        <v>444.79</v>
      </c>
      <c r="K8126" s="8" t="n">
        <f aca="false">D8126*J8126</f>
        <v>444.79</v>
      </c>
    </row>
    <row r="8127" customFormat="false" ht="15" hidden="false" customHeight="false" outlineLevel="0" collapsed="false">
      <c r="A8127" s="0" t="s">
        <v>15895</v>
      </c>
      <c r="B8127" s="0" t="s">
        <v>6926</v>
      </c>
      <c r="C8127" s="0" t="s">
        <v>8152</v>
      </c>
      <c r="D8127" s="0" t="n">
        <v>2</v>
      </c>
      <c r="E8127" s="8" t="n">
        <v>3759</v>
      </c>
      <c r="F8127" s="0" t="n">
        <v>15</v>
      </c>
      <c r="G8127" s="8" t="n">
        <v>6390.3</v>
      </c>
      <c r="H8127" s="0" t="str">
        <f aca="false">INDEX(Products!$C:$C,MATCH(C8127,Products!$A:$A,0))</f>
        <v>Fashion</v>
      </c>
      <c r="I8127" s="0" t="str">
        <f aca="false">INDEX(Orders!$D:$D,MATCH(B8127,Orders!$A:$A,0))</f>
        <v>Delivered</v>
      </c>
      <c r="J8127" s="8" t="n">
        <f aca="false">INDEX(Products!$E:$E,MATCH(C8127,Products!$A:$A,0))</f>
        <v>2136.16</v>
      </c>
      <c r="K8127" s="8" t="n">
        <f aca="false">D8127*J8127</f>
        <v>4272.32</v>
      </c>
    </row>
    <row r="8128" customFormat="false" ht="15" hidden="false" customHeight="false" outlineLevel="0" collapsed="false">
      <c r="A8128" s="0" t="s">
        <v>15896</v>
      </c>
      <c r="B8128" s="0" t="s">
        <v>6926</v>
      </c>
      <c r="C8128" s="0" t="s">
        <v>7674</v>
      </c>
      <c r="D8128" s="0" t="n">
        <v>1</v>
      </c>
      <c r="E8128" s="8" t="n">
        <v>1629</v>
      </c>
      <c r="F8128" s="0" t="n">
        <v>5</v>
      </c>
      <c r="G8128" s="8" t="n">
        <v>1547.55</v>
      </c>
      <c r="H8128" s="0" t="str">
        <f aca="false">INDEX(Products!$C:$C,MATCH(C8128,Products!$A:$A,0))</f>
        <v>Grocery</v>
      </c>
      <c r="I8128" s="0" t="str">
        <f aca="false">INDEX(Orders!$D:$D,MATCH(B8128,Orders!$A:$A,0))</f>
        <v>Delivered</v>
      </c>
      <c r="J8128" s="8" t="n">
        <f aca="false">INDEX(Products!$E:$E,MATCH(C8128,Products!$A:$A,0))</f>
        <v>1147.73</v>
      </c>
      <c r="K8128" s="8" t="n">
        <f aca="false">D8128*J8128</f>
        <v>1147.73</v>
      </c>
    </row>
    <row r="8129" customFormat="false" ht="15" hidden="false" customHeight="false" outlineLevel="0" collapsed="false">
      <c r="A8129" s="0" t="s">
        <v>15897</v>
      </c>
      <c r="B8129" s="0" t="s">
        <v>6927</v>
      </c>
      <c r="C8129" s="0" t="s">
        <v>7692</v>
      </c>
      <c r="D8129" s="0" t="n">
        <v>1</v>
      </c>
      <c r="E8129" s="8" t="n">
        <v>30589</v>
      </c>
      <c r="F8129" s="0" t="n">
        <v>5</v>
      </c>
      <c r="G8129" s="8" t="n">
        <v>29059.55</v>
      </c>
      <c r="H8129" s="0" t="str">
        <f aca="false">INDEX(Products!$C:$C,MATCH(C8129,Products!$A:$A,0))</f>
        <v>Electronics</v>
      </c>
      <c r="I8129" s="0" t="str">
        <f aca="false">INDEX(Orders!$D:$D,MATCH(B8129,Orders!$A:$A,0))</f>
        <v>Returned</v>
      </c>
      <c r="J8129" s="8" t="n">
        <f aca="false">INDEX(Products!$E:$E,MATCH(C8129,Products!$A:$A,0))</f>
        <v>17320.4</v>
      </c>
      <c r="K8129" s="8" t="n">
        <f aca="false">D8129*J8129</f>
        <v>17320.4</v>
      </c>
    </row>
    <row r="8130" customFormat="false" ht="15" hidden="false" customHeight="false" outlineLevel="0" collapsed="false">
      <c r="A8130" s="0" t="s">
        <v>15898</v>
      </c>
      <c r="B8130" s="0" t="s">
        <v>6928</v>
      </c>
      <c r="C8130" s="0" t="s">
        <v>7750</v>
      </c>
      <c r="D8130" s="0" t="n">
        <v>1</v>
      </c>
      <c r="E8130" s="8" t="n">
        <v>789</v>
      </c>
      <c r="F8130" s="0" t="n">
        <v>15</v>
      </c>
      <c r="G8130" s="8" t="n">
        <v>670.65</v>
      </c>
      <c r="H8130" s="0" t="str">
        <f aca="false">INDEX(Products!$C:$C,MATCH(C8130,Products!$A:$A,0))</f>
        <v>Grocery</v>
      </c>
      <c r="I8130" s="0" t="str">
        <f aca="false">INDEX(Orders!$D:$D,MATCH(B8130,Orders!$A:$A,0))</f>
        <v>Delivered</v>
      </c>
      <c r="J8130" s="8" t="n">
        <f aca="false">INDEX(Products!$E:$E,MATCH(C8130,Products!$A:$A,0))</f>
        <v>444.79</v>
      </c>
      <c r="K8130" s="8" t="n">
        <f aca="false">D8130*J8130</f>
        <v>444.79</v>
      </c>
    </row>
    <row r="8131" customFormat="false" ht="15" hidden="false" customHeight="false" outlineLevel="0" collapsed="false">
      <c r="A8131" s="0" t="s">
        <v>15899</v>
      </c>
      <c r="B8131" s="0" t="s">
        <v>6928</v>
      </c>
      <c r="C8131" s="0" t="s">
        <v>7731</v>
      </c>
      <c r="D8131" s="0" t="n">
        <v>2</v>
      </c>
      <c r="E8131" s="8" t="n">
        <v>20750</v>
      </c>
      <c r="F8131" s="0" t="n">
        <v>0</v>
      </c>
      <c r="G8131" s="8" t="n">
        <v>41500</v>
      </c>
      <c r="H8131" s="0" t="str">
        <f aca="false">INDEX(Products!$C:$C,MATCH(C8131,Products!$A:$A,0))</f>
        <v>Electronics</v>
      </c>
      <c r="I8131" s="0" t="str">
        <f aca="false">INDEX(Orders!$D:$D,MATCH(B8131,Orders!$A:$A,0))</f>
        <v>Delivered</v>
      </c>
      <c r="J8131" s="8" t="n">
        <f aca="false">INDEX(Products!$E:$E,MATCH(C8131,Products!$A:$A,0))</f>
        <v>12173.79</v>
      </c>
      <c r="K8131" s="8" t="n">
        <f aca="false">D8131*J8131</f>
        <v>24347.58</v>
      </c>
    </row>
    <row r="8132" customFormat="false" ht="15" hidden="false" customHeight="false" outlineLevel="0" collapsed="false">
      <c r="A8132" s="0" t="s">
        <v>15900</v>
      </c>
      <c r="B8132" s="0" t="s">
        <v>6928</v>
      </c>
      <c r="C8132" s="0" t="s">
        <v>7605</v>
      </c>
      <c r="D8132" s="0" t="n">
        <v>2</v>
      </c>
      <c r="E8132" s="8" t="n">
        <v>7919</v>
      </c>
      <c r="F8132" s="0" t="n">
        <v>0</v>
      </c>
      <c r="G8132" s="8" t="n">
        <v>15838</v>
      </c>
      <c r="H8132" s="0" t="str">
        <f aca="false">INDEX(Products!$C:$C,MATCH(C8132,Products!$A:$A,0))</f>
        <v>Home &amp; Kitchen</v>
      </c>
      <c r="I8132" s="0" t="str">
        <f aca="false">INDEX(Orders!$D:$D,MATCH(B8132,Orders!$A:$A,0))</f>
        <v>Delivered</v>
      </c>
      <c r="J8132" s="8" t="n">
        <f aca="false">INDEX(Products!$E:$E,MATCH(C8132,Products!$A:$A,0))</f>
        <v>4611.02</v>
      </c>
      <c r="K8132" s="8" t="n">
        <f aca="false">D8132*J8132</f>
        <v>9222.04</v>
      </c>
    </row>
    <row r="8133" customFormat="false" ht="15" hidden="false" customHeight="false" outlineLevel="0" collapsed="false">
      <c r="A8133" s="0" t="s">
        <v>15901</v>
      </c>
      <c r="B8133" s="0" t="s">
        <v>6928</v>
      </c>
      <c r="C8133" s="0" t="s">
        <v>7842</v>
      </c>
      <c r="D8133" s="0" t="n">
        <v>1</v>
      </c>
      <c r="E8133" s="8" t="n">
        <v>4659</v>
      </c>
      <c r="F8133" s="0" t="n">
        <v>0</v>
      </c>
      <c r="G8133" s="8" t="n">
        <v>4659</v>
      </c>
      <c r="H8133" s="0" t="str">
        <f aca="false">INDEX(Products!$C:$C,MATCH(C8133,Products!$A:$A,0))</f>
        <v>Fashion</v>
      </c>
      <c r="I8133" s="0" t="str">
        <f aca="false">INDEX(Orders!$D:$D,MATCH(B8133,Orders!$A:$A,0))</f>
        <v>Delivered</v>
      </c>
      <c r="J8133" s="8" t="n">
        <f aca="false">INDEX(Products!$E:$E,MATCH(C8133,Products!$A:$A,0))</f>
        <v>2775.53</v>
      </c>
      <c r="K8133" s="8" t="n">
        <f aca="false">D8133*J8133</f>
        <v>2775.53</v>
      </c>
    </row>
    <row r="8134" customFormat="false" ht="15" hidden="false" customHeight="false" outlineLevel="0" collapsed="false">
      <c r="A8134" s="0" t="s">
        <v>15902</v>
      </c>
      <c r="B8134" s="0" t="s">
        <v>6929</v>
      </c>
      <c r="C8134" s="0" t="s">
        <v>7727</v>
      </c>
      <c r="D8134" s="0" t="n">
        <v>1</v>
      </c>
      <c r="E8134" s="8" t="n">
        <v>2379</v>
      </c>
      <c r="F8134" s="0" t="n">
        <v>30</v>
      </c>
      <c r="G8134" s="8" t="n">
        <v>1665.3</v>
      </c>
      <c r="H8134" s="0" t="str">
        <f aca="false">INDEX(Products!$C:$C,MATCH(C8134,Products!$A:$A,0))</f>
        <v>Fashion</v>
      </c>
      <c r="I8134" s="0" t="str">
        <f aca="false">INDEX(Orders!$D:$D,MATCH(B8134,Orders!$A:$A,0))</f>
        <v>Delivered</v>
      </c>
      <c r="J8134" s="8" t="n">
        <f aca="false">INDEX(Products!$E:$E,MATCH(C8134,Products!$A:$A,0))</f>
        <v>1774.91</v>
      </c>
      <c r="K8134" s="8" t="n">
        <f aca="false">D8134*J8134</f>
        <v>1774.91</v>
      </c>
    </row>
    <row r="8135" customFormat="false" ht="15" hidden="false" customHeight="false" outlineLevel="0" collapsed="false">
      <c r="A8135" s="0" t="s">
        <v>15903</v>
      </c>
      <c r="B8135" s="0" t="s">
        <v>6931</v>
      </c>
      <c r="C8135" s="0" t="s">
        <v>7833</v>
      </c>
      <c r="D8135" s="0" t="n">
        <v>3</v>
      </c>
      <c r="E8135" s="8" t="n">
        <v>63680</v>
      </c>
      <c r="F8135" s="0" t="n">
        <v>5</v>
      </c>
      <c r="G8135" s="8" t="n">
        <v>181488</v>
      </c>
      <c r="H8135" s="0" t="str">
        <f aca="false">INDEX(Products!$C:$C,MATCH(C8135,Products!$A:$A,0))</f>
        <v>Mobiles &amp; Accessories</v>
      </c>
      <c r="I8135" s="0" t="str">
        <f aca="false">INDEX(Orders!$D:$D,MATCH(B8135,Orders!$A:$A,0))</f>
        <v>Cancelled</v>
      </c>
      <c r="J8135" s="8" t="n">
        <f aca="false">INDEX(Products!$E:$E,MATCH(C8135,Products!$A:$A,0))</f>
        <v>42793.05</v>
      </c>
      <c r="K8135" s="8" t="n">
        <f aca="false">D8135*J8135</f>
        <v>128379.15</v>
      </c>
    </row>
    <row r="8136" customFormat="false" ht="15" hidden="false" customHeight="false" outlineLevel="0" collapsed="false">
      <c r="A8136" s="0" t="s">
        <v>15904</v>
      </c>
      <c r="B8136" s="0" t="s">
        <v>6931</v>
      </c>
      <c r="C8136" s="0" t="s">
        <v>8083</v>
      </c>
      <c r="D8136" s="0" t="n">
        <v>2</v>
      </c>
      <c r="E8136" s="8" t="n">
        <v>1749</v>
      </c>
      <c r="F8136" s="0" t="n">
        <v>10</v>
      </c>
      <c r="G8136" s="8" t="n">
        <v>3148.2</v>
      </c>
      <c r="H8136" s="0" t="str">
        <f aca="false">INDEX(Products!$C:$C,MATCH(C8136,Products!$A:$A,0))</f>
        <v>Fashion</v>
      </c>
      <c r="I8136" s="0" t="str">
        <f aca="false">INDEX(Orders!$D:$D,MATCH(B8136,Orders!$A:$A,0))</f>
        <v>Cancelled</v>
      </c>
      <c r="J8136" s="8" t="n">
        <f aca="false">INDEX(Products!$E:$E,MATCH(C8136,Products!$A:$A,0))</f>
        <v>1085.41</v>
      </c>
      <c r="K8136" s="8" t="n">
        <f aca="false">D8136*J8136</f>
        <v>2170.82</v>
      </c>
    </row>
    <row r="8137" customFormat="false" ht="15" hidden="false" customHeight="false" outlineLevel="0" collapsed="false">
      <c r="A8137" s="0" t="s">
        <v>15905</v>
      </c>
      <c r="B8137" s="0" t="s">
        <v>6933</v>
      </c>
      <c r="C8137" s="0" t="s">
        <v>8094</v>
      </c>
      <c r="D8137" s="0" t="n">
        <v>1</v>
      </c>
      <c r="E8137" s="8" t="n">
        <v>3199</v>
      </c>
      <c r="F8137" s="0" t="n">
        <v>0</v>
      </c>
      <c r="G8137" s="8" t="n">
        <v>3199</v>
      </c>
      <c r="H8137" s="0" t="str">
        <f aca="false">INDEX(Products!$C:$C,MATCH(C8137,Products!$A:$A,0))</f>
        <v>Sports &amp; Fitness</v>
      </c>
      <c r="I8137" s="0" t="str">
        <f aca="false">INDEX(Orders!$D:$D,MATCH(B8137,Orders!$A:$A,0))</f>
        <v>Delivered</v>
      </c>
      <c r="J8137" s="8" t="n">
        <f aca="false">INDEX(Products!$E:$E,MATCH(C8137,Products!$A:$A,0))</f>
        <v>1765.83</v>
      </c>
      <c r="K8137" s="8" t="n">
        <f aca="false">D8137*J8137</f>
        <v>1765.83</v>
      </c>
    </row>
    <row r="8138" customFormat="false" ht="15" hidden="false" customHeight="false" outlineLevel="0" collapsed="false">
      <c r="A8138" s="0" t="s">
        <v>15906</v>
      </c>
      <c r="B8138" s="0" t="s">
        <v>6934</v>
      </c>
      <c r="C8138" s="0" t="s">
        <v>8077</v>
      </c>
      <c r="D8138" s="0" t="n">
        <v>3</v>
      </c>
      <c r="E8138" s="8" t="n">
        <v>12200</v>
      </c>
      <c r="F8138" s="0" t="n">
        <v>0</v>
      </c>
      <c r="G8138" s="8" t="n">
        <v>36600</v>
      </c>
      <c r="H8138" s="0" t="str">
        <f aca="false">INDEX(Products!$C:$C,MATCH(C8138,Products!$A:$A,0))</f>
        <v>Home &amp; Kitchen</v>
      </c>
      <c r="I8138" s="0" t="str">
        <f aca="false">INDEX(Orders!$D:$D,MATCH(B8138,Orders!$A:$A,0))</f>
        <v>Delivered</v>
      </c>
      <c r="J8138" s="8" t="n">
        <f aca="false">INDEX(Products!$E:$E,MATCH(C8138,Products!$A:$A,0))</f>
        <v>8261.73</v>
      </c>
      <c r="K8138" s="8" t="n">
        <f aca="false">D8138*J8138</f>
        <v>24785.19</v>
      </c>
    </row>
    <row r="8139" customFormat="false" ht="15" hidden="false" customHeight="false" outlineLevel="0" collapsed="false">
      <c r="A8139" s="0" t="s">
        <v>15907</v>
      </c>
      <c r="B8139" s="0" t="s">
        <v>6935</v>
      </c>
      <c r="C8139" s="0" t="s">
        <v>7947</v>
      </c>
      <c r="D8139" s="0" t="n">
        <v>1</v>
      </c>
      <c r="E8139" s="8" t="n">
        <v>9320</v>
      </c>
      <c r="F8139" s="0" t="n">
        <v>10</v>
      </c>
      <c r="G8139" s="8" t="n">
        <v>8388</v>
      </c>
      <c r="H8139" s="0" t="str">
        <f aca="false">INDEX(Products!$C:$C,MATCH(C8139,Products!$A:$A,0))</f>
        <v>Home &amp; Kitchen</v>
      </c>
      <c r="I8139" s="0" t="str">
        <f aca="false">INDEX(Orders!$D:$D,MATCH(B8139,Orders!$A:$A,0))</f>
        <v>Returned</v>
      </c>
      <c r="J8139" s="8" t="n">
        <f aca="false">INDEX(Products!$E:$E,MATCH(C8139,Products!$A:$A,0))</f>
        <v>6164.02</v>
      </c>
      <c r="K8139" s="8" t="n">
        <f aca="false">D8139*J8139</f>
        <v>6164.02</v>
      </c>
    </row>
    <row r="8140" customFormat="false" ht="15" hidden="false" customHeight="false" outlineLevel="0" collapsed="false">
      <c r="A8140" s="0" t="s">
        <v>15908</v>
      </c>
      <c r="B8140" s="0" t="s">
        <v>6936</v>
      </c>
      <c r="C8140" s="0" t="s">
        <v>8130</v>
      </c>
      <c r="D8140" s="0" t="n">
        <v>1</v>
      </c>
      <c r="E8140" s="8" t="n">
        <v>7929</v>
      </c>
      <c r="F8140" s="0" t="n">
        <v>20</v>
      </c>
      <c r="G8140" s="8" t="n">
        <v>6343.2</v>
      </c>
      <c r="H8140" s="0" t="str">
        <f aca="false">INDEX(Products!$C:$C,MATCH(C8140,Products!$A:$A,0))</f>
        <v>Home &amp; Kitchen</v>
      </c>
      <c r="I8140" s="0" t="str">
        <f aca="false">INDEX(Orders!$D:$D,MATCH(B8140,Orders!$A:$A,0))</f>
        <v>Delivered</v>
      </c>
      <c r="J8140" s="8" t="n">
        <f aca="false">INDEX(Products!$E:$E,MATCH(C8140,Products!$A:$A,0))</f>
        <v>4469.51</v>
      </c>
      <c r="K8140" s="8" t="n">
        <f aca="false">D8140*J8140</f>
        <v>4469.51</v>
      </c>
    </row>
    <row r="8141" customFormat="false" ht="15" hidden="false" customHeight="false" outlineLevel="0" collapsed="false">
      <c r="A8141" s="0" t="s">
        <v>15909</v>
      </c>
      <c r="B8141" s="0" t="s">
        <v>6938</v>
      </c>
      <c r="C8141" s="0" t="s">
        <v>7821</v>
      </c>
      <c r="D8141" s="0" t="n">
        <v>1</v>
      </c>
      <c r="E8141" s="8" t="n">
        <v>2479</v>
      </c>
      <c r="F8141" s="0" t="n">
        <v>10</v>
      </c>
      <c r="G8141" s="8" t="n">
        <v>2231.1</v>
      </c>
      <c r="H8141" s="0" t="str">
        <f aca="false">INDEX(Products!$C:$C,MATCH(C8141,Products!$A:$A,0))</f>
        <v>Beauty &amp; Personal Care</v>
      </c>
      <c r="I8141" s="0" t="str">
        <f aca="false">INDEX(Orders!$D:$D,MATCH(B8141,Orders!$A:$A,0))</f>
        <v>Delivered</v>
      </c>
      <c r="J8141" s="8" t="n">
        <f aca="false">INDEX(Products!$E:$E,MATCH(C8141,Products!$A:$A,0))</f>
        <v>1727.59</v>
      </c>
      <c r="K8141" s="8" t="n">
        <f aca="false">D8141*J8141</f>
        <v>1727.59</v>
      </c>
    </row>
    <row r="8142" customFormat="false" ht="15" hidden="false" customHeight="false" outlineLevel="0" collapsed="false">
      <c r="A8142" s="0" t="s">
        <v>15910</v>
      </c>
      <c r="B8142" s="0" t="s">
        <v>6939</v>
      </c>
      <c r="C8142" s="0" t="s">
        <v>7999</v>
      </c>
      <c r="D8142" s="0" t="n">
        <v>1</v>
      </c>
      <c r="E8142" s="8" t="n">
        <v>2810</v>
      </c>
      <c r="F8142" s="0" t="n">
        <v>10</v>
      </c>
      <c r="G8142" s="8" t="n">
        <v>2529</v>
      </c>
      <c r="H8142" s="0" t="str">
        <f aca="false">INDEX(Products!$C:$C,MATCH(C8142,Products!$A:$A,0))</f>
        <v>Toys &amp; Baby Care</v>
      </c>
      <c r="I8142" s="0" t="str">
        <f aca="false">INDEX(Orders!$D:$D,MATCH(B8142,Orders!$A:$A,0))</f>
        <v>Delivered</v>
      </c>
      <c r="J8142" s="8" t="n">
        <f aca="false">INDEX(Products!$E:$E,MATCH(C8142,Products!$A:$A,0))</f>
        <v>1582.85</v>
      </c>
      <c r="K8142" s="8" t="n">
        <f aca="false">D8142*J8142</f>
        <v>1582.85</v>
      </c>
    </row>
    <row r="8143" customFormat="false" ht="15" hidden="false" customHeight="false" outlineLevel="0" collapsed="false">
      <c r="A8143" s="0" t="s">
        <v>15911</v>
      </c>
      <c r="B8143" s="0" t="s">
        <v>6940</v>
      </c>
      <c r="C8143" s="0" t="s">
        <v>7696</v>
      </c>
      <c r="D8143" s="0" t="n">
        <v>1</v>
      </c>
      <c r="E8143" s="8" t="n">
        <v>23569</v>
      </c>
      <c r="F8143" s="0" t="n">
        <v>15</v>
      </c>
      <c r="G8143" s="8" t="n">
        <v>20033.65</v>
      </c>
      <c r="H8143" s="0" t="str">
        <f aca="false">INDEX(Products!$C:$C,MATCH(C8143,Products!$A:$A,0))</f>
        <v>Electronics</v>
      </c>
      <c r="I8143" s="0" t="str">
        <f aca="false">INDEX(Orders!$D:$D,MATCH(B8143,Orders!$A:$A,0))</f>
        <v>Returned</v>
      </c>
      <c r="J8143" s="8" t="n">
        <f aca="false">INDEX(Products!$E:$E,MATCH(C8143,Products!$A:$A,0))</f>
        <v>15487.44</v>
      </c>
      <c r="K8143" s="8" t="n">
        <f aca="false">D8143*J8143</f>
        <v>15487.44</v>
      </c>
    </row>
    <row r="8144" customFormat="false" ht="15" hidden="false" customHeight="false" outlineLevel="0" collapsed="false">
      <c r="A8144" s="0" t="s">
        <v>15912</v>
      </c>
      <c r="B8144" s="0" t="s">
        <v>6940</v>
      </c>
      <c r="C8144" s="0" t="s">
        <v>7605</v>
      </c>
      <c r="D8144" s="0" t="n">
        <v>1</v>
      </c>
      <c r="E8144" s="8" t="n">
        <v>7919</v>
      </c>
      <c r="F8144" s="0" t="n">
        <v>15</v>
      </c>
      <c r="G8144" s="8" t="n">
        <v>6731.15</v>
      </c>
      <c r="H8144" s="0" t="str">
        <f aca="false">INDEX(Products!$C:$C,MATCH(C8144,Products!$A:$A,0))</f>
        <v>Home &amp; Kitchen</v>
      </c>
      <c r="I8144" s="0" t="str">
        <f aca="false">INDEX(Orders!$D:$D,MATCH(B8144,Orders!$A:$A,0))</f>
        <v>Returned</v>
      </c>
      <c r="J8144" s="8" t="n">
        <f aca="false">INDEX(Products!$E:$E,MATCH(C8144,Products!$A:$A,0))</f>
        <v>4611.02</v>
      </c>
      <c r="K8144" s="8" t="n">
        <f aca="false">D8144*J8144</f>
        <v>4611.02</v>
      </c>
    </row>
    <row r="8145" customFormat="false" ht="15" hidden="false" customHeight="false" outlineLevel="0" collapsed="false">
      <c r="A8145" s="0" t="s">
        <v>15913</v>
      </c>
      <c r="B8145" s="0" t="s">
        <v>6942</v>
      </c>
      <c r="C8145" s="0" t="s">
        <v>7705</v>
      </c>
      <c r="D8145" s="0" t="n">
        <v>1</v>
      </c>
      <c r="E8145" s="8" t="n">
        <v>2409</v>
      </c>
      <c r="F8145" s="0" t="n">
        <v>10</v>
      </c>
      <c r="G8145" s="8" t="n">
        <v>2168.1</v>
      </c>
      <c r="H8145" s="0" t="str">
        <f aca="false">INDEX(Products!$C:$C,MATCH(C8145,Products!$A:$A,0))</f>
        <v>Fashion</v>
      </c>
      <c r="I8145" s="0" t="str">
        <f aca="false">INDEX(Orders!$D:$D,MATCH(B8145,Orders!$A:$A,0))</f>
        <v>Delivered</v>
      </c>
      <c r="J8145" s="8" t="n">
        <f aca="false">INDEX(Products!$E:$E,MATCH(C8145,Products!$A:$A,0))</f>
        <v>1619.11</v>
      </c>
      <c r="K8145" s="8" t="n">
        <f aca="false">D8145*J8145</f>
        <v>1619.11</v>
      </c>
    </row>
    <row r="8146" customFormat="false" ht="15" hidden="false" customHeight="false" outlineLevel="0" collapsed="false">
      <c r="A8146" s="0" t="s">
        <v>15914</v>
      </c>
      <c r="B8146" s="0" t="s">
        <v>6942</v>
      </c>
      <c r="C8146" s="0" t="s">
        <v>8030</v>
      </c>
      <c r="D8146" s="0" t="n">
        <v>1</v>
      </c>
      <c r="E8146" s="8" t="n">
        <v>14399</v>
      </c>
      <c r="F8146" s="0" t="n">
        <v>15</v>
      </c>
      <c r="G8146" s="8" t="n">
        <v>12239.15</v>
      </c>
      <c r="H8146" s="0" t="str">
        <f aca="false">INDEX(Products!$C:$C,MATCH(C8146,Products!$A:$A,0))</f>
        <v>Home &amp; Kitchen</v>
      </c>
      <c r="I8146" s="0" t="str">
        <f aca="false">INDEX(Orders!$D:$D,MATCH(B8146,Orders!$A:$A,0))</f>
        <v>Delivered</v>
      </c>
      <c r="J8146" s="8" t="n">
        <f aca="false">INDEX(Products!$E:$E,MATCH(C8146,Products!$A:$A,0))</f>
        <v>8860.4</v>
      </c>
      <c r="K8146" s="8" t="n">
        <f aca="false">D8146*J8146</f>
        <v>8860.4</v>
      </c>
    </row>
    <row r="8147" customFormat="false" ht="15" hidden="false" customHeight="false" outlineLevel="0" collapsed="false">
      <c r="A8147" s="0" t="s">
        <v>15915</v>
      </c>
      <c r="B8147" s="0" t="s">
        <v>6943</v>
      </c>
      <c r="C8147" s="0" t="s">
        <v>7653</v>
      </c>
      <c r="D8147" s="0" t="n">
        <v>2</v>
      </c>
      <c r="E8147" s="8" t="n">
        <v>450</v>
      </c>
      <c r="F8147" s="0" t="n">
        <v>20</v>
      </c>
      <c r="G8147" s="8" t="n">
        <v>720</v>
      </c>
      <c r="H8147" s="0" t="str">
        <f aca="false">INDEX(Products!$C:$C,MATCH(C8147,Products!$A:$A,0))</f>
        <v>Books</v>
      </c>
      <c r="I8147" s="0" t="str">
        <f aca="false">INDEX(Orders!$D:$D,MATCH(B8147,Orders!$A:$A,0))</f>
        <v>Delivered</v>
      </c>
      <c r="J8147" s="8" t="n">
        <f aca="false">INDEX(Products!$E:$E,MATCH(C8147,Products!$A:$A,0))</f>
        <v>303.74</v>
      </c>
      <c r="K8147" s="8" t="n">
        <f aca="false">D8147*J8147</f>
        <v>607.48</v>
      </c>
    </row>
    <row r="8148" customFormat="false" ht="15" hidden="false" customHeight="false" outlineLevel="0" collapsed="false">
      <c r="A8148" s="0" t="s">
        <v>15916</v>
      </c>
      <c r="B8148" s="0" t="s">
        <v>6943</v>
      </c>
      <c r="C8148" s="0" t="s">
        <v>7703</v>
      </c>
      <c r="D8148" s="0" t="n">
        <v>1</v>
      </c>
      <c r="E8148" s="8" t="n">
        <v>14499</v>
      </c>
      <c r="F8148" s="0" t="n">
        <v>0</v>
      </c>
      <c r="G8148" s="8" t="n">
        <v>14499</v>
      </c>
      <c r="H8148" s="0" t="str">
        <f aca="false">INDEX(Products!$C:$C,MATCH(C8148,Products!$A:$A,0))</f>
        <v>Electronics</v>
      </c>
      <c r="I8148" s="0" t="str">
        <f aca="false">INDEX(Orders!$D:$D,MATCH(B8148,Orders!$A:$A,0))</f>
        <v>Delivered</v>
      </c>
      <c r="J8148" s="8" t="n">
        <f aca="false">INDEX(Products!$E:$E,MATCH(C8148,Products!$A:$A,0))</f>
        <v>10624.25</v>
      </c>
      <c r="K8148" s="8" t="n">
        <f aca="false">D8148*J8148</f>
        <v>10624.25</v>
      </c>
    </row>
    <row r="8149" customFormat="false" ht="15" hidden="false" customHeight="false" outlineLevel="0" collapsed="false">
      <c r="A8149" s="0" t="s">
        <v>15917</v>
      </c>
      <c r="B8149" s="0" t="s">
        <v>6944</v>
      </c>
      <c r="C8149" s="0" t="s">
        <v>7666</v>
      </c>
      <c r="D8149" s="0" t="n">
        <v>1</v>
      </c>
      <c r="E8149" s="8" t="n">
        <v>42709</v>
      </c>
      <c r="F8149" s="0" t="n">
        <v>30</v>
      </c>
      <c r="G8149" s="8" t="n">
        <v>29896.3</v>
      </c>
      <c r="H8149" s="0" t="str">
        <f aca="false">INDEX(Products!$C:$C,MATCH(C8149,Products!$A:$A,0))</f>
        <v>Electronics</v>
      </c>
      <c r="I8149" s="0" t="str">
        <f aca="false">INDEX(Orders!$D:$D,MATCH(B8149,Orders!$A:$A,0))</f>
        <v>Delivered</v>
      </c>
      <c r="J8149" s="8" t="n">
        <f aca="false">INDEX(Products!$E:$E,MATCH(C8149,Products!$A:$A,0))</f>
        <v>27728.89</v>
      </c>
      <c r="K8149" s="8" t="n">
        <f aca="false">D8149*J8149</f>
        <v>27728.89</v>
      </c>
    </row>
    <row r="8150" customFormat="false" ht="15" hidden="false" customHeight="false" outlineLevel="0" collapsed="false">
      <c r="A8150" s="0" t="s">
        <v>15918</v>
      </c>
      <c r="B8150" s="0" t="s">
        <v>6945</v>
      </c>
      <c r="C8150" s="0" t="s">
        <v>7933</v>
      </c>
      <c r="D8150" s="0" t="n">
        <v>1</v>
      </c>
      <c r="E8150" s="8" t="n">
        <v>1379</v>
      </c>
      <c r="F8150" s="0" t="n">
        <v>10</v>
      </c>
      <c r="G8150" s="8" t="n">
        <v>1241.1</v>
      </c>
      <c r="H8150" s="0" t="str">
        <f aca="false">INDEX(Products!$C:$C,MATCH(C8150,Products!$A:$A,0))</f>
        <v>Grocery</v>
      </c>
      <c r="I8150" s="0" t="str">
        <f aca="false">INDEX(Orders!$D:$D,MATCH(B8150,Orders!$A:$A,0))</f>
        <v>Delivered</v>
      </c>
      <c r="J8150" s="8" t="n">
        <f aca="false">INDEX(Products!$E:$E,MATCH(C8150,Products!$A:$A,0))</f>
        <v>826.95</v>
      </c>
      <c r="K8150" s="8" t="n">
        <f aca="false">D8150*J8150</f>
        <v>826.95</v>
      </c>
    </row>
    <row r="8151" customFormat="false" ht="15" hidden="false" customHeight="false" outlineLevel="0" collapsed="false">
      <c r="A8151" s="0" t="s">
        <v>15919</v>
      </c>
      <c r="B8151" s="0" t="s">
        <v>6945</v>
      </c>
      <c r="C8151" s="0" t="s">
        <v>7657</v>
      </c>
      <c r="D8151" s="0" t="n">
        <v>1</v>
      </c>
      <c r="E8151" s="8" t="n">
        <v>2549</v>
      </c>
      <c r="F8151" s="0" t="n">
        <v>5</v>
      </c>
      <c r="G8151" s="8" t="n">
        <v>2421.55</v>
      </c>
      <c r="H8151" s="0" t="str">
        <f aca="false">INDEX(Products!$C:$C,MATCH(C8151,Products!$A:$A,0))</f>
        <v>Beauty &amp; Personal Care</v>
      </c>
      <c r="I8151" s="0" t="str">
        <f aca="false">INDEX(Orders!$D:$D,MATCH(B8151,Orders!$A:$A,0))</f>
        <v>Delivered</v>
      </c>
      <c r="J8151" s="8" t="n">
        <f aca="false">INDEX(Products!$E:$E,MATCH(C8151,Products!$A:$A,0))</f>
        <v>1757.39</v>
      </c>
      <c r="K8151" s="8" t="n">
        <f aca="false">D8151*J8151</f>
        <v>1757.39</v>
      </c>
    </row>
    <row r="8152" customFormat="false" ht="15" hidden="false" customHeight="false" outlineLevel="0" collapsed="false">
      <c r="A8152" s="0" t="s">
        <v>15920</v>
      </c>
      <c r="B8152" s="0" t="s">
        <v>6945</v>
      </c>
      <c r="C8152" s="0" t="s">
        <v>7920</v>
      </c>
      <c r="D8152" s="0" t="n">
        <v>1</v>
      </c>
      <c r="E8152" s="8" t="n">
        <v>1279</v>
      </c>
      <c r="F8152" s="0" t="n">
        <v>5</v>
      </c>
      <c r="G8152" s="8" t="n">
        <v>1215.05</v>
      </c>
      <c r="H8152" s="0" t="str">
        <f aca="false">INDEX(Products!$C:$C,MATCH(C8152,Products!$A:$A,0))</f>
        <v>Books</v>
      </c>
      <c r="I8152" s="0" t="str">
        <f aca="false">INDEX(Orders!$D:$D,MATCH(B8152,Orders!$A:$A,0))</f>
        <v>Delivered</v>
      </c>
      <c r="J8152" s="8" t="n">
        <f aca="false">INDEX(Products!$E:$E,MATCH(C8152,Products!$A:$A,0))</f>
        <v>917.25</v>
      </c>
      <c r="K8152" s="8" t="n">
        <f aca="false">D8152*J8152</f>
        <v>917.25</v>
      </c>
    </row>
    <row r="8153" customFormat="false" ht="15" hidden="false" customHeight="false" outlineLevel="0" collapsed="false">
      <c r="A8153" s="0" t="s">
        <v>15921</v>
      </c>
      <c r="B8153" s="0" t="s">
        <v>6947</v>
      </c>
      <c r="C8153" s="0" t="s">
        <v>7980</v>
      </c>
      <c r="D8153" s="0" t="n">
        <v>1</v>
      </c>
      <c r="E8153" s="8" t="n">
        <v>42589</v>
      </c>
      <c r="F8153" s="0" t="n">
        <v>0</v>
      </c>
      <c r="G8153" s="8" t="n">
        <v>42589</v>
      </c>
      <c r="H8153" s="0" t="str">
        <f aca="false">INDEX(Products!$C:$C,MATCH(C8153,Products!$A:$A,0))</f>
        <v>Electronics</v>
      </c>
      <c r="I8153" s="0" t="str">
        <f aca="false">INDEX(Orders!$D:$D,MATCH(B8153,Orders!$A:$A,0))</f>
        <v>Delivered</v>
      </c>
      <c r="J8153" s="8" t="n">
        <f aca="false">INDEX(Products!$E:$E,MATCH(C8153,Products!$A:$A,0))</f>
        <v>28890.12</v>
      </c>
      <c r="K8153" s="8" t="n">
        <f aca="false">D8153*J8153</f>
        <v>28890.12</v>
      </c>
    </row>
    <row r="8154" customFormat="false" ht="15" hidden="false" customHeight="false" outlineLevel="0" collapsed="false">
      <c r="A8154" s="0" t="s">
        <v>15922</v>
      </c>
      <c r="B8154" s="0" t="s">
        <v>6949</v>
      </c>
      <c r="C8154" s="0" t="s">
        <v>7935</v>
      </c>
      <c r="D8154" s="0" t="n">
        <v>1</v>
      </c>
      <c r="E8154" s="8" t="n">
        <v>4799</v>
      </c>
      <c r="F8154" s="0" t="n">
        <v>20</v>
      </c>
      <c r="G8154" s="8" t="n">
        <v>3839.2</v>
      </c>
      <c r="H8154" s="0" t="str">
        <f aca="false">INDEX(Products!$C:$C,MATCH(C8154,Products!$A:$A,0))</f>
        <v>Furniture</v>
      </c>
      <c r="I8154" s="0" t="str">
        <f aca="false">INDEX(Orders!$D:$D,MATCH(B8154,Orders!$A:$A,0))</f>
        <v>Delivered</v>
      </c>
      <c r="J8154" s="8" t="n">
        <f aca="false">INDEX(Products!$E:$E,MATCH(C8154,Products!$A:$A,0))</f>
        <v>2917.01</v>
      </c>
      <c r="K8154" s="8" t="n">
        <f aca="false">D8154*J8154</f>
        <v>2917.01</v>
      </c>
    </row>
    <row r="8155" customFormat="false" ht="15" hidden="false" customHeight="false" outlineLevel="0" collapsed="false">
      <c r="A8155" s="0" t="s">
        <v>15923</v>
      </c>
      <c r="B8155" s="0" t="s">
        <v>6949</v>
      </c>
      <c r="C8155" s="0" t="s">
        <v>7879</v>
      </c>
      <c r="D8155" s="0" t="n">
        <v>1</v>
      </c>
      <c r="E8155" s="8" t="n">
        <v>389</v>
      </c>
      <c r="F8155" s="0" t="n">
        <v>20</v>
      </c>
      <c r="G8155" s="8" t="n">
        <v>311.2</v>
      </c>
      <c r="H8155" s="0" t="str">
        <f aca="false">INDEX(Products!$C:$C,MATCH(C8155,Products!$A:$A,0))</f>
        <v>Beauty &amp; Personal Care</v>
      </c>
      <c r="I8155" s="0" t="str">
        <f aca="false">INDEX(Orders!$D:$D,MATCH(B8155,Orders!$A:$A,0))</f>
        <v>Delivered</v>
      </c>
      <c r="J8155" s="8" t="n">
        <f aca="false">INDEX(Products!$E:$E,MATCH(C8155,Products!$A:$A,0))</f>
        <v>254.3</v>
      </c>
      <c r="K8155" s="8" t="n">
        <f aca="false">D8155*J8155</f>
        <v>254.3</v>
      </c>
    </row>
    <row r="8156" customFormat="false" ht="15" hidden="false" customHeight="false" outlineLevel="0" collapsed="false">
      <c r="A8156" s="0" t="s">
        <v>15924</v>
      </c>
      <c r="B8156" s="0" t="s">
        <v>6949</v>
      </c>
      <c r="C8156" s="0" t="s">
        <v>7947</v>
      </c>
      <c r="D8156" s="0" t="n">
        <v>2</v>
      </c>
      <c r="E8156" s="8" t="n">
        <v>9320</v>
      </c>
      <c r="F8156" s="0" t="n">
        <v>15</v>
      </c>
      <c r="G8156" s="8" t="n">
        <v>15844</v>
      </c>
      <c r="H8156" s="0" t="str">
        <f aca="false">INDEX(Products!$C:$C,MATCH(C8156,Products!$A:$A,0))</f>
        <v>Home &amp; Kitchen</v>
      </c>
      <c r="I8156" s="0" t="str">
        <f aca="false">INDEX(Orders!$D:$D,MATCH(B8156,Orders!$A:$A,0))</f>
        <v>Delivered</v>
      </c>
      <c r="J8156" s="8" t="n">
        <f aca="false">INDEX(Products!$E:$E,MATCH(C8156,Products!$A:$A,0))</f>
        <v>6164.02</v>
      </c>
      <c r="K8156" s="8" t="n">
        <f aca="false">D8156*J8156</f>
        <v>12328.04</v>
      </c>
    </row>
    <row r="8157" customFormat="false" ht="15" hidden="false" customHeight="false" outlineLevel="0" collapsed="false">
      <c r="A8157" s="0" t="s">
        <v>15925</v>
      </c>
      <c r="B8157" s="0" t="s">
        <v>6950</v>
      </c>
      <c r="C8157" s="0" t="s">
        <v>7916</v>
      </c>
      <c r="D8157" s="0" t="n">
        <v>1</v>
      </c>
      <c r="E8157" s="8" t="n">
        <v>2700</v>
      </c>
      <c r="F8157" s="0" t="n">
        <v>15</v>
      </c>
      <c r="G8157" s="8" t="n">
        <v>2295</v>
      </c>
      <c r="H8157" s="0" t="str">
        <f aca="false">INDEX(Products!$C:$C,MATCH(C8157,Products!$A:$A,0))</f>
        <v>Beauty &amp; Personal Care</v>
      </c>
      <c r="I8157" s="0" t="str">
        <f aca="false">INDEX(Orders!$D:$D,MATCH(B8157,Orders!$A:$A,0))</f>
        <v>Delivered</v>
      </c>
      <c r="J8157" s="8" t="n">
        <f aca="false">INDEX(Products!$E:$E,MATCH(C8157,Products!$A:$A,0))</f>
        <v>1844.89</v>
      </c>
      <c r="K8157" s="8" t="n">
        <f aca="false">D8157*J8157</f>
        <v>1844.89</v>
      </c>
    </row>
    <row r="8158" customFormat="false" ht="15" hidden="false" customHeight="false" outlineLevel="0" collapsed="false">
      <c r="A8158" s="0" t="s">
        <v>15926</v>
      </c>
      <c r="B8158" s="0" t="s">
        <v>6950</v>
      </c>
      <c r="C8158" s="0" t="s">
        <v>7757</v>
      </c>
      <c r="D8158" s="0" t="n">
        <v>1</v>
      </c>
      <c r="E8158" s="8" t="n">
        <v>3679</v>
      </c>
      <c r="F8158" s="0" t="n">
        <v>15</v>
      </c>
      <c r="G8158" s="8" t="n">
        <v>3127.15</v>
      </c>
      <c r="H8158" s="0" t="str">
        <f aca="false">INDEX(Products!$C:$C,MATCH(C8158,Products!$A:$A,0))</f>
        <v>Fashion</v>
      </c>
      <c r="I8158" s="0" t="str">
        <f aca="false">INDEX(Orders!$D:$D,MATCH(B8158,Orders!$A:$A,0))</f>
        <v>Delivered</v>
      </c>
      <c r="J8158" s="8" t="n">
        <f aca="false">INDEX(Products!$E:$E,MATCH(C8158,Products!$A:$A,0))</f>
        <v>2029.6</v>
      </c>
      <c r="K8158" s="8" t="n">
        <f aca="false">D8158*J8158</f>
        <v>2029.6</v>
      </c>
    </row>
    <row r="8159" customFormat="false" ht="15" hidden="false" customHeight="false" outlineLevel="0" collapsed="false">
      <c r="A8159" s="0" t="s">
        <v>15927</v>
      </c>
      <c r="B8159" s="0" t="s">
        <v>6951</v>
      </c>
      <c r="C8159" s="0" t="s">
        <v>7785</v>
      </c>
      <c r="D8159" s="0" t="n">
        <v>1</v>
      </c>
      <c r="E8159" s="8" t="n">
        <v>709</v>
      </c>
      <c r="F8159" s="0" t="n">
        <v>0</v>
      </c>
      <c r="G8159" s="8" t="n">
        <v>709</v>
      </c>
      <c r="H8159" s="0" t="str">
        <f aca="false">INDEX(Products!$C:$C,MATCH(C8159,Products!$A:$A,0))</f>
        <v>Grocery</v>
      </c>
      <c r="I8159" s="0" t="str">
        <f aca="false">INDEX(Orders!$D:$D,MATCH(B8159,Orders!$A:$A,0))</f>
        <v>Delivered</v>
      </c>
      <c r="J8159" s="8" t="n">
        <f aca="false">INDEX(Products!$E:$E,MATCH(C8159,Products!$A:$A,0))</f>
        <v>488.31</v>
      </c>
      <c r="K8159" s="8" t="n">
        <f aca="false">D8159*J8159</f>
        <v>488.31</v>
      </c>
    </row>
    <row r="8160" customFormat="false" ht="15" hidden="false" customHeight="false" outlineLevel="0" collapsed="false">
      <c r="A8160" s="0" t="s">
        <v>15928</v>
      </c>
      <c r="B8160" s="0" t="s">
        <v>6951</v>
      </c>
      <c r="C8160" s="0" t="s">
        <v>7857</v>
      </c>
      <c r="D8160" s="0" t="n">
        <v>1</v>
      </c>
      <c r="E8160" s="8" t="n">
        <v>2429</v>
      </c>
      <c r="F8160" s="0" t="n">
        <v>15</v>
      </c>
      <c r="G8160" s="8" t="n">
        <v>2064.65</v>
      </c>
      <c r="H8160" s="0" t="str">
        <f aca="false">INDEX(Products!$C:$C,MATCH(C8160,Products!$A:$A,0))</f>
        <v>Fashion</v>
      </c>
      <c r="I8160" s="0" t="str">
        <f aca="false">INDEX(Orders!$D:$D,MATCH(B8160,Orders!$A:$A,0))</f>
        <v>Delivered</v>
      </c>
      <c r="J8160" s="8" t="n">
        <f aca="false">INDEX(Products!$E:$E,MATCH(C8160,Products!$A:$A,0))</f>
        <v>1801.14</v>
      </c>
      <c r="K8160" s="8" t="n">
        <f aca="false">D8160*J8160</f>
        <v>1801.14</v>
      </c>
    </row>
    <row r="8161" customFormat="false" ht="15" hidden="false" customHeight="false" outlineLevel="0" collapsed="false">
      <c r="A8161" s="0" t="s">
        <v>15929</v>
      </c>
      <c r="B8161" s="0" t="s">
        <v>6951</v>
      </c>
      <c r="C8161" s="0" t="s">
        <v>8306</v>
      </c>
      <c r="D8161" s="0" t="n">
        <v>1</v>
      </c>
      <c r="E8161" s="8" t="n">
        <v>6549</v>
      </c>
      <c r="F8161" s="0" t="n">
        <v>5</v>
      </c>
      <c r="G8161" s="8" t="n">
        <v>6221.55</v>
      </c>
      <c r="H8161" s="0" t="str">
        <f aca="false">INDEX(Products!$C:$C,MATCH(C8161,Products!$A:$A,0))</f>
        <v>Home &amp; Kitchen</v>
      </c>
      <c r="I8161" s="0" t="str">
        <f aca="false">INDEX(Orders!$D:$D,MATCH(B8161,Orders!$A:$A,0))</f>
        <v>Delivered</v>
      </c>
      <c r="J8161" s="8" t="n">
        <f aca="false">INDEX(Products!$E:$E,MATCH(C8161,Products!$A:$A,0))</f>
        <v>3998.73</v>
      </c>
      <c r="K8161" s="8" t="n">
        <f aca="false">D8161*J8161</f>
        <v>3998.73</v>
      </c>
    </row>
    <row r="8162" customFormat="false" ht="15" hidden="false" customHeight="false" outlineLevel="0" collapsed="false">
      <c r="A8162" s="0" t="s">
        <v>15930</v>
      </c>
      <c r="B8162" s="0" t="s">
        <v>6953</v>
      </c>
      <c r="C8162" s="0" t="s">
        <v>7809</v>
      </c>
      <c r="D8162" s="0" t="n">
        <v>1</v>
      </c>
      <c r="E8162" s="8" t="n">
        <v>9019</v>
      </c>
      <c r="F8162" s="0" t="n">
        <v>10</v>
      </c>
      <c r="G8162" s="8" t="n">
        <v>8117.1</v>
      </c>
      <c r="H8162" s="0" t="str">
        <f aca="false">INDEX(Products!$C:$C,MATCH(C8162,Products!$A:$A,0))</f>
        <v>Home &amp; Kitchen</v>
      </c>
      <c r="I8162" s="0" t="str">
        <f aca="false">INDEX(Orders!$D:$D,MATCH(B8162,Orders!$A:$A,0))</f>
        <v>Delivered</v>
      </c>
      <c r="J8162" s="8" t="n">
        <f aca="false">INDEX(Products!$E:$E,MATCH(C8162,Products!$A:$A,0))</f>
        <v>6066.71</v>
      </c>
      <c r="K8162" s="8" t="n">
        <f aca="false">D8162*J8162</f>
        <v>6066.71</v>
      </c>
    </row>
    <row r="8163" customFormat="false" ht="15" hidden="false" customHeight="false" outlineLevel="0" collapsed="false">
      <c r="A8163" s="0" t="s">
        <v>15931</v>
      </c>
      <c r="B8163" s="0" t="s">
        <v>6954</v>
      </c>
      <c r="C8163" s="0" t="s">
        <v>7821</v>
      </c>
      <c r="D8163" s="0" t="n">
        <v>1</v>
      </c>
      <c r="E8163" s="8" t="n">
        <v>2479</v>
      </c>
      <c r="F8163" s="0" t="n">
        <v>10</v>
      </c>
      <c r="G8163" s="8" t="n">
        <v>2231.1</v>
      </c>
      <c r="H8163" s="0" t="str">
        <f aca="false">INDEX(Products!$C:$C,MATCH(C8163,Products!$A:$A,0))</f>
        <v>Beauty &amp; Personal Care</v>
      </c>
      <c r="I8163" s="0" t="str">
        <f aca="false">INDEX(Orders!$D:$D,MATCH(B8163,Orders!$A:$A,0))</f>
        <v>Delivered</v>
      </c>
      <c r="J8163" s="8" t="n">
        <f aca="false">INDEX(Products!$E:$E,MATCH(C8163,Products!$A:$A,0))</f>
        <v>1727.59</v>
      </c>
      <c r="K8163" s="8" t="n">
        <f aca="false">D8163*J8163</f>
        <v>1727.59</v>
      </c>
    </row>
    <row r="8164" customFormat="false" ht="15" hidden="false" customHeight="false" outlineLevel="0" collapsed="false">
      <c r="A8164" s="0" t="s">
        <v>15932</v>
      </c>
      <c r="B8164" s="0" t="s">
        <v>6955</v>
      </c>
      <c r="C8164" s="0" t="s">
        <v>7707</v>
      </c>
      <c r="D8164" s="0" t="n">
        <v>1</v>
      </c>
      <c r="E8164" s="8" t="n">
        <v>3479</v>
      </c>
      <c r="F8164" s="0" t="n">
        <v>0</v>
      </c>
      <c r="G8164" s="8" t="n">
        <v>3479</v>
      </c>
      <c r="H8164" s="0" t="str">
        <f aca="false">INDEX(Products!$C:$C,MATCH(C8164,Products!$A:$A,0))</f>
        <v>Fashion</v>
      </c>
      <c r="I8164" s="0" t="str">
        <f aca="false">INDEX(Orders!$D:$D,MATCH(B8164,Orders!$A:$A,0))</f>
        <v>Delivered</v>
      </c>
      <c r="J8164" s="8" t="n">
        <f aca="false">INDEX(Products!$E:$E,MATCH(C8164,Products!$A:$A,0))</f>
        <v>1949.52</v>
      </c>
      <c r="K8164" s="8" t="n">
        <f aca="false">D8164*J8164</f>
        <v>1949.52</v>
      </c>
    </row>
    <row r="8165" customFormat="false" ht="15" hidden="false" customHeight="false" outlineLevel="0" collapsed="false">
      <c r="A8165" s="0" t="s">
        <v>15933</v>
      </c>
      <c r="B8165" s="0" t="s">
        <v>6956</v>
      </c>
      <c r="C8165" s="0" t="s">
        <v>7599</v>
      </c>
      <c r="D8165" s="0" t="n">
        <v>1</v>
      </c>
      <c r="E8165" s="8" t="n">
        <v>4869</v>
      </c>
      <c r="F8165" s="0" t="n">
        <v>0</v>
      </c>
      <c r="G8165" s="8" t="n">
        <v>4869</v>
      </c>
      <c r="H8165" s="0" t="str">
        <f aca="false">INDEX(Products!$C:$C,MATCH(C8165,Products!$A:$A,0))</f>
        <v>Fashion</v>
      </c>
      <c r="I8165" s="0" t="str">
        <f aca="false">INDEX(Orders!$D:$D,MATCH(B8165,Orders!$A:$A,0))</f>
        <v>Cancelled</v>
      </c>
      <c r="J8165" s="8" t="n">
        <f aca="false">INDEX(Products!$E:$E,MATCH(C8165,Products!$A:$A,0))</f>
        <v>3494.47</v>
      </c>
      <c r="K8165" s="8" t="n">
        <f aca="false">D8165*J8165</f>
        <v>3494.47</v>
      </c>
    </row>
    <row r="8166" customFormat="false" ht="15" hidden="false" customHeight="false" outlineLevel="0" collapsed="false">
      <c r="A8166" s="0" t="s">
        <v>15934</v>
      </c>
      <c r="B8166" s="0" t="s">
        <v>6956</v>
      </c>
      <c r="C8166" s="0" t="s">
        <v>8130</v>
      </c>
      <c r="D8166" s="0" t="n">
        <v>1</v>
      </c>
      <c r="E8166" s="8" t="n">
        <v>7929</v>
      </c>
      <c r="F8166" s="0" t="n">
        <v>15</v>
      </c>
      <c r="G8166" s="8" t="n">
        <v>6739.65</v>
      </c>
      <c r="H8166" s="0" t="str">
        <f aca="false">INDEX(Products!$C:$C,MATCH(C8166,Products!$A:$A,0))</f>
        <v>Home &amp; Kitchen</v>
      </c>
      <c r="I8166" s="0" t="str">
        <f aca="false">INDEX(Orders!$D:$D,MATCH(B8166,Orders!$A:$A,0))</f>
        <v>Cancelled</v>
      </c>
      <c r="J8166" s="8" t="n">
        <f aca="false">INDEX(Products!$E:$E,MATCH(C8166,Products!$A:$A,0))</f>
        <v>4469.51</v>
      </c>
      <c r="K8166" s="8" t="n">
        <f aca="false">D8166*J8166</f>
        <v>4469.51</v>
      </c>
    </row>
    <row r="8167" customFormat="false" ht="15" hidden="false" customHeight="false" outlineLevel="0" collapsed="false">
      <c r="A8167" s="0" t="s">
        <v>15935</v>
      </c>
      <c r="B8167" s="0" t="s">
        <v>6956</v>
      </c>
      <c r="C8167" s="0" t="s">
        <v>7651</v>
      </c>
      <c r="D8167" s="0" t="n">
        <v>2</v>
      </c>
      <c r="E8167" s="8" t="n">
        <v>7439</v>
      </c>
      <c r="F8167" s="0" t="n">
        <v>5</v>
      </c>
      <c r="G8167" s="8" t="n">
        <v>14134.1</v>
      </c>
      <c r="H8167" s="0" t="str">
        <f aca="false">INDEX(Products!$C:$C,MATCH(C8167,Products!$A:$A,0))</f>
        <v>Mobiles &amp; Accessories</v>
      </c>
      <c r="I8167" s="0" t="str">
        <f aca="false">INDEX(Orders!$D:$D,MATCH(B8167,Orders!$A:$A,0))</f>
        <v>Cancelled</v>
      </c>
      <c r="J8167" s="8" t="n">
        <f aca="false">INDEX(Products!$E:$E,MATCH(C8167,Products!$A:$A,0))</f>
        <v>4901.55</v>
      </c>
      <c r="K8167" s="8" t="n">
        <f aca="false">D8167*J8167</f>
        <v>9803.1</v>
      </c>
    </row>
    <row r="8168" customFormat="false" ht="15" hidden="false" customHeight="false" outlineLevel="0" collapsed="false">
      <c r="A8168" s="0" t="s">
        <v>15936</v>
      </c>
      <c r="B8168" s="0" t="s">
        <v>6956</v>
      </c>
      <c r="C8168" s="0" t="s">
        <v>7785</v>
      </c>
      <c r="D8168" s="0" t="n">
        <v>3</v>
      </c>
      <c r="E8168" s="8" t="n">
        <v>709</v>
      </c>
      <c r="F8168" s="0" t="n">
        <v>0</v>
      </c>
      <c r="G8168" s="8" t="n">
        <v>2127</v>
      </c>
      <c r="H8168" s="0" t="str">
        <f aca="false">INDEX(Products!$C:$C,MATCH(C8168,Products!$A:$A,0))</f>
        <v>Grocery</v>
      </c>
      <c r="I8168" s="0" t="str">
        <f aca="false">INDEX(Orders!$D:$D,MATCH(B8168,Orders!$A:$A,0))</f>
        <v>Cancelled</v>
      </c>
      <c r="J8168" s="8" t="n">
        <f aca="false">INDEX(Products!$E:$E,MATCH(C8168,Products!$A:$A,0))</f>
        <v>488.31</v>
      </c>
      <c r="K8168" s="8" t="n">
        <f aca="false">D8168*J8168</f>
        <v>1464.93</v>
      </c>
    </row>
    <row r="8169" customFormat="false" ht="15" hidden="false" customHeight="false" outlineLevel="0" collapsed="false">
      <c r="A8169" s="0" t="s">
        <v>15937</v>
      </c>
      <c r="B8169" s="0" t="s">
        <v>6957</v>
      </c>
      <c r="C8169" s="0" t="s">
        <v>7999</v>
      </c>
      <c r="D8169" s="0" t="n">
        <v>1</v>
      </c>
      <c r="E8169" s="8" t="n">
        <v>2810</v>
      </c>
      <c r="F8169" s="0" t="n">
        <v>30</v>
      </c>
      <c r="G8169" s="8" t="n">
        <v>1967</v>
      </c>
      <c r="H8169" s="0" t="str">
        <f aca="false">INDEX(Products!$C:$C,MATCH(C8169,Products!$A:$A,0))</f>
        <v>Toys &amp; Baby Care</v>
      </c>
      <c r="I8169" s="0" t="str">
        <f aca="false">INDEX(Orders!$D:$D,MATCH(B8169,Orders!$A:$A,0))</f>
        <v>Cancelled</v>
      </c>
      <c r="J8169" s="8" t="n">
        <f aca="false">INDEX(Products!$E:$E,MATCH(C8169,Products!$A:$A,0))</f>
        <v>1582.85</v>
      </c>
      <c r="K8169" s="8" t="n">
        <f aca="false">D8169*J8169</f>
        <v>1582.85</v>
      </c>
    </row>
    <row r="8170" customFormat="false" ht="15" hidden="false" customHeight="false" outlineLevel="0" collapsed="false">
      <c r="A8170" s="0" t="s">
        <v>15938</v>
      </c>
      <c r="B8170" s="0" t="s">
        <v>6958</v>
      </c>
      <c r="C8170" s="0" t="s">
        <v>7881</v>
      </c>
      <c r="D8170" s="0" t="n">
        <v>1</v>
      </c>
      <c r="E8170" s="8" t="n">
        <v>1029</v>
      </c>
      <c r="F8170" s="0" t="n">
        <v>20</v>
      </c>
      <c r="G8170" s="8" t="n">
        <v>823.2</v>
      </c>
      <c r="H8170" s="0" t="str">
        <f aca="false">INDEX(Products!$C:$C,MATCH(C8170,Products!$A:$A,0))</f>
        <v>Fashion</v>
      </c>
      <c r="I8170" s="0" t="str">
        <f aca="false">INDEX(Orders!$D:$D,MATCH(B8170,Orders!$A:$A,0))</f>
        <v>Delivered</v>
      </c>
      <c r="J8170" s="8" t="n">
        <f aca="false">INDEX(Products!$E:$E,MATCH(C8170,Products!$A:$A,0))</f>
        <v>763.09</v>
      </c>
      <c r="K8170" s="8" t="n">
        <f aca="false">D8170*J8170</f>
        <v>763.09</v>
      </c>
    </row>
    <row r="8171" customFormat="false" ht="15" hidden="false" customHeight="false" outlineLevel="0" collapsed="false">
      <c r="A8171" s="0" t="s">
        <v>15939</v>
      </c>
      <c r="B8171" s="0" t="s">
        <v>6958</v>
      </c>
      <c r="C8171" s="0" t="s">
        <v>7614</v>
      </c>
      <c r="D8171" s="0" t="n">
        <v>1</v>
      </c>
      <c r="E8171" s="8" t="n">
        <v>23049</v>
      </c>
      <c r="F8171" s="0" t="n">
        <v>10</v>
      </c>
      <c r="G8171" s="8" t="n">
        <v>20744.1</v>
      </c>
      <c r="H8171" s="0" t="str">
        <f aca="false">INDEX(Products!$C:$C,MATCH(C8171,Products!$A:$A,0))</f>
        <v>Furniture</v>
      </c>
      <c r="I8171" s="0" t="str">
        <f aca="false">INDEX(Orders!$D:$D,MATCH(B8171,Orders!$A:$A,0))</f>
        <v>Delivered</v>
      </c>
      <c r="J8171" s="8" t="n">
        <f aca="false">INDEX(Products!$E:$E,MATCH(C8171,Products!$A:$A,0))</f>
        <v>13018.56</v>
      </c>
      <c r="K8171" s="8" t="n">
        <f aca="false">D8171*J8171</f>
        <v>13018.56</v>
      </c>
    </row>
    <row r="8172" customFormat="false" ht="15" hidden="false" customHeight="false" outlineLevel="0" collapsed="false">
      <c r="A8172" s="0" t="s">
        <v>15940</v>
      </c>
      <c r="B8172" s="0" t="s">
        <v>6959</v>
      </c>
      <c r="C8172" s="0" t="s">
        <v>7846</v>
      </c>
      <c r="D8172" s="0" t="n">
        <v>1</v>
      </c>
      <c r="E8172" s="8" t="n">
        <v>34829</v>
      </c>
      <c r="F8172" s="0" t="n">
        <v>10</v>
      </c>
      <c r="G8172" s="8" t="n">
        <v>31346.1</v>
      </c>
      <c r="H8172" s="0" t="str">
        <f aca="false">INDEX(Products!$C:$C,MATCH(C8172,Products!$A:$A,0))</f>
        <v>Mobiles &amp; Accessories</v>
      </c>
      <c r="I8172" s="0" t="str">
        <f aca="false">INDEX(Orders!$D:$D,MATCH(B8172,Orders!$A:$A,0))</f>
        <v>Delivered</v>
      </c>
      <c r="J8172" s="8" t="n">
        <f aca="false">INDEX(Products!$E:$E,MATCH(C8172,Products!$A:$A,0))</f>
        <v>19331.44</v>
      </c>
      <c r="K8172" s="8" t="n">
        <f aca="false">D8172*J8172</f>
        <v>19331.44</v>
      </c>
    </row>
    <row r="8173" customFormat="false" ht="15" hidden="false" customHeight="false" outlineLevel="0" collapsed="false">
      <c r="A8173" s="0" t="s">
        <v>15941</v>
      </c>
      <c r="B8173" s="0" t="s">
        <v>6960</v>
      </c>
      <c r="C8173" s="0" t="s">
        <v>7928</v>
      </c>
      <c r="D8173" s="0" t="n">
        <v>1</v>
      </c>
      <c r="E8173" s="8" t="n">
        <v>12299</v>
      </c>
      <c r="F8173" s="0" t="n">
        <v>20</v>
      </c>
      <c r="G8173" s="8" t="n">
        <v>9839.2</v>
      </c>
      <c r="H8173" s="0" t="str">
        <f aca="false">INDEX(Products!$C:$C,MATCH(C8173,Products!$A:$A,0))</f>
        <v>Home &amp; Kitchen</v>
      </c>
      <c r="I8173" s="0" t="str">
        <f aca="false">INDEX(Orders!$D:$D,MATCH(B8173,Orders!$A:$A,0))</f>
        <v>Delivered</v>
      </c>
      <c r="J8173" s="8" t="n">
        <f aca="false">INDEX(Products!$E:$E,MATCH(C8173,Products!$A:$A,0))</f>
        <v>8449.74</v>
      </c>
      <c r="K8173" s="8" t="n">
        <f aca="false">D8173*J8173</f>
        <v>8449.74</v>
      </c>
    </row>
    <row r="8174" customFormat="false" ht="15" hidden="false" customHeight="false" outlineLevel="0" collapsed="false">
      <c r="A8174" s="0" t="s">
        <v>15942</v>
      </c>
      <c r="B8174" s="0" t="s">
        <v>6960</v>
      </c>
      <c r="C8174" s="0" t="s">
        <v>7833</v>
      </c>
      <c r="D8174" s="0" t="n">
        <v>1</v>
      </c>
      <c r="E8174" s="8" t="n">
        <v>63680</v>
      </c>
      <c r="F8174" s="0" t="n">
        <v>10</v>
      </c>
      <c r="G8174" s="8" t="n">
        <v>57312</v>
      </c>
      <c r="H8174" s="0" t="str">
        <f aca="false">INDEX(Products!$C:$C,MATCH(C8174,Products!$A:$A,0))</f>
        <v>Mobiles &amp; Accessories</v>
      </c>
      <c r="I8174" s="0" t="str">
        <f aca="false">INDEX(Orders!$D:$D,MATCH(B8174,Orders!$A:$A,0))</f>
        <v>Delivered</v>
      </c>
      <c r="J8174" s="8" t="n">
        <f aca="false">INDEX(Products!$E:$E,MATCH(C8174,Products!$A:$A,0))</f>
        <v>42793.05</v>
      </c>
      <c r="K8174" s="8" t="n">
        <f aca="false">D8174*J8174</f>
        <v>42793.05</v>
      </c>
    </row>
    <row r="8175" customFormat="false" ht="15" hidden="false" customHeight="false" outlineLevel="0" collapsed="false">
      <c r="A8175" s="0" t="s">
        <v>15943</v>
      </c>
      <c r="B8175" s="0" t="s">
        <v>6960</v>
      </c>
      <c r="C8175" s="0" t="s">
        <v>7616</v>
      </c>
      <c r="D8175" s="0" t="n">
        <v>1</v>
      </c>
      <c r="E8175" s="8" t="n">
        <v>9379</v>
      </c>
      <c r="F8175" s="0" t="n">
        <v>0</v>
      </c>
      <c r="G8175" s="8" t="n">
        <v>9379</v>
      </c>
      <c r="H8175" s="0" t="str">
        <f aca="false">INDEX(Products!$C:$C,MATCH(C8175,Products!$A:$A,0))</f>
        <v>Electronics</v>
      </c>
      <c r="I8175" s="0" t="str">
        <f aca="false">INDEX(Orders!$D:$D,MATCH(B8175,Orders!$A:$A,0))</f>
        <v>Delivered</v>
      </c>
      <c r="J8175" s="8" t="n">
        <f aca="false">INDEX(Products!$E:$E,MATCH(C8175,Products!$A:$A,0))</f>
        <v>6769.42</v>
      </c>
      <c r="K8175" s="8" t="n">
        <f aca="false">D8175*J8175</f>
        <v>6769.42</v>
      </c>
    </row>
    <row r="8176" customFormat="false" ht="15" hidden="false" customHeight="false" outlineLevel="0" collapsed="false">
      <c r="A8176" s="0" t="s">
        <v>15944</v>
      </c>
      <c r="B8176" s="0" t="s">
        <v>6960</v>
      </c>
      <c r="C8176" s="0" t="s">
        <v>7676</v>
      </c>
      <c r="D8176" s="0" t="n">
        <v>1</v>
      </c>
      <c r="E8176" s="8" t="n">
        <v>33759</v>
      </c>
      <c r="F8176" s="0" t="n">
        <v>10</v>
      </c>
      <c r="G8176" s="8" t="n">
        <v>30383.1</v>
      </c>
      <c r="H8176" s="0" t="str">
        <f aca="false">INDEX(Products!$C:$C,MATCH(C8176,Products!$A:$A,0))</f>
        <v>Furniture</v>
      </c>
      <c r="I8176" s="0" t="str">
        <f aca="false">INDEX(Orders!$D:$D,MATCH(B8176,Orders!$A:$A,0))</f>
        <v>Delivered</v>
      </c>
      <c r="J8176" s="8" t="n">
        <f aca="false">INDEX(Products!$E:$E,MATCH(C8176,Products!$A:$A,0))</f>
        <v>19897.05</v>
      </c>
      <c r="K8176" s="8" t="n">
        <f aca="false">D8176*J8176</f>
        <v>19897.05</v>
      </c>
    </row>
    <row r="8177" customFormat="false" ht="15" hidden="false" customHeight="false" outlineLevel="0" collapsed="false">
      <c r="A8177" s="0" t="s">
        <v>15945</v>
      </c>
      <c r="B8177" s="0" t="s">
        <v>6961</v>
      </c>
      <c r="C8177" s="0" t="s">
        <v>7670</v>
      </c>
      <c r="D8177" s="0" t="n">
        <v>1</v>
      </c>
      <c r="E8177" s="8" t="n">
        <v>9809</v>
      </c>
      <c r="F8177" s="0" t="n">
        <v>10</v>
      </c>
      <c r="G8177" s="8" t="n">
        <v>8828.1</v>
      </c>
      <c r="H8177" s="0" t="str">
        <f aca="false">INDEX(Products!$C:$C,MATCH(C8177,Products!$A:$A,0))</f>
        <v>Home &amp; Kitchen</v>
      </c>
      <c r="I8177" s="0" t="str">
        <f aca="false">INDEX(Orders!$D:$D,MATCH(B8177,Orders!$A:$A,0))</f>
        <v>Delivered</v>
      </c>
      <c r="J8177" s="8" t="n">
        <f aca="false">INDEX(Products!$E:$E,MATCH(C8177,Products!$A:$A,0))</f>
        <v>5919.54</v>
      </c>
      <c r="K8177" s="8" t="n">
        <f aca="false">D8177*J8177</f>
        <v>5919.54</v>
      </c>
    </row>
    <row r="8178" customFormat="false" ht="15" hidden="false" customHeight="false" outlineLevel="0" collapsed="false">
      <c r="A8178" s="0" t="s">
        <v>15946</v>
      </c>
      <c r="B8178" s="0" t="s">
        <v>6963</v>
      </c>
      <c r="C8178" s="0" t="s">
        <v>7678</v>
      </c>
      <c r="D8178" s="0" t="n">
        <v>1</v>
      </c>
      <c r="E8178" s="8" t="n">
        <v>9859</v>
      </c>
      <c r="F8178" s="0" t="n">
        <v>20</v>
      </c>
      <c r="G8178" s="8" t="n">
        <v>7887.2</v>
      </c>
      <c r="H8178" s="0" t="str">
        <f aca="false">INDEX(Products!$C:$C,MATCH(C8178,Products!$A:$A,0))</f>
        <v>Electronics</v>
      </c>
      <c r="I8178" s="0" t="str">
        <f aca="false">INDEX(Orders!$D:$D,MATCH(B8178,Orders!$A:$A,0))</f>
        <v>Delivered</v>
      </c>
      <c r="J8178" s="8" t="n">
        <f aca="false">INDEX(Products!$E:$E,MATCH(C8178,Products!$A:$A,0))</f>
        <v>6581.05</v>
      </c>
      <c r="K8178" s="8" t="n">
        <f aca="false">D8178*J8178</f>
        <v>6581.05</v>
      </c>
    </row>
    <row r="8179" customFormat="false" ht="15" hidden="false" customHeight="false" outlineLevel="0" collapsed="false">
      <c r="A8179" s="0" t="s">
        <v>15947</v>
      </c>
      <c r="B8179" s="0" t="s">
        <v>6965</v>
      </c>
      <c r="C8179" s="0" t="s">
        <v>7790</v>
      </c>
      <c r="D8179" s="0" t="n">
        <v>1</v>
      </c>
      <c r="E8179" s="8" t="n">
        <v>629</v>
      </c>
      <c r="F8179" s="0" t="n">
        <v>5</v>
      </c>
      <c r="G8179" s="8" t="n">
        <v>597.55</v>
      </c>
      <c r="H8179" s="0" t="str">
        <f aca="false">INDEX(Products!$C:$C,MATCH(C8179,Products!$A:$A,0))</f>
        <v>Grocery</v>
      </c>
      <c r="I8179" s="0" t="str">
        <f aca="false">INDEX(Orders!$D:$D,MATCH(B8179,Orders!$A:$A,0))</f>
        <v>Delivered</v>
      </c>
      <c r="J8179" s="8" t="n">
        <f aca="false">INDEX(Products!$E:$E,MATCH(C8179,Products!$A:$A,0))</f>
        <v>377.09</v>
      </c>
      <c r="K8179" s="8" t="n">
        <f aca="false">D8179*J8179</f>
        <v>377.09</v>
      </c>
    </row>
    <row r="8180" customFormat="false" ht="15" hidden="false" customHeight="false" outlineLevel="0" collapsed="false">
      <c r="A8180" s="0" t="s">
        <v>15948</v>
      </c>
      <c r="B8180" s="0" t="s">
        <v>6965</v>
      </c>
      <c r="C8180" s="0" t="s">
        <v>7686</v>
      </c>
      <c r="D8180" s="0" t="n">
        <v>1</v>
      </c>
      <c r="E8180" s="8" t="n">
        <v>11089</v>
      </c>
      <c r="F8180" s="0" t="n">
        <v>5</v>
      </c>
      <c r="G8180" s="8" t="n">
        <v>10534.55</v>
      </c>
      <c r="H8180" s="0" t="str">
        <f aca="false">INDEX(Products!$C:$C,MATCH(C8180,Products!$A:$A,0))</f>
        <v>Home &amp; Kitchen</v>
      </c>
      <c r="I8180" s="0" t="str">
        <f aca="false">INDEX(Orders!$D:$D,MATCH(B8180,Orders!$A:$A,0))</f>
        <v>Delivered</v>
      </c>
      <c r="J8180" s="8" t="n">
        <f aca="false">INDEX(Products!$E:$E,MATCH(C8180,Products!$A:$A,0))</f>
        <v>6310.53</v>
      </c>
      <c r="K8180" s="8" t="n">
        <f aca="false">D8180*J8180</f>
        <v>6310.53</v>
      </c>
    </row>
    <row r="8181" customFormat="false" ht="15" hidden="false" customHeight="false" outlineLevel="0" collapsed="false">
      <c r="A8181" s="0" t="s">
        <v>15949</v>
      </c>
      <c r="B8181" s="0" t="s">
        <v>6965</v>
      </c>
      <c r="C8181" s="0" t="s">
        <v>7879</v>
      </c>
      <c r="D8181" s="0" t="n">
        <v>3</v>
      </c>
      <c r="E8181" s="8" t="n">
        <v>389</v>
      </c>
      <c r="F8181" s="0" t="n">
        <v>20</v>
      </c>
      <c r="G8181" s="8" t="n">
        <v>933.6</v>
      </c>
      <c r="H8181" s="0" t="str">
        <f aca="false">INDEX(Products!$C:$C,MATCH(C8181,Products!$A:$A,0))</f>
        <v>Beauty &amp; Personal Care</v>
      </c>
      <c r="I8181" s="0" t="str">
        <f aca="false">INDEX(Orders!$D:$D,MATCH(B8181,Orders!$A:$A,0))</f>
        <v>Delivered</v>
      </c>
      <c r="J8181" s="8" t="n">
        <f aca="false">INDEX(Products!$E:$E,MATCH(C8181,Products!$A:$A,0))</f>
        <v>254.3</v>
      </c>
      <c r="K8181" s="8" t="n">
        <f aca="false">D8181*J8181</f>
        <v>762.9</v>
      </c>
    </row>
    <row r="8182" customFormat="false" ht="15" hidden="false" customHeight="false" outlineLevel="0" collapsed="false">
      <c r="A8182" s="0" t="s">
        <v>15950</v>
      </c>
      <c r="B8182" s="0" t="s">
        <v>6965</v>
      </c>
      <c r="C8182" s="0" t="s">
        <v>8083</v>
      </c>
      <c r="D8182" s="0" t="n">
        <v>1</v>
      </c>
      <c r="E8182" s="8" t="n">
        <v>1749</v>
      </c>
      <c r="F8182" s="0" t="n">
        <v>30</v>
      </c>
      <c r="G8182" s="8" t="n">
        <v>1224.3</v>
      </c>
      <c r="H8182" s="0" t="str">
        <f aca="false">INDEX(Products!$C:$C,MATCH(C8182,Products!$A:$A,0))</f>
        <v>Fashion</v>
      </c>
      <c r="I8182" s="0" t="str">
        <f aca="false">INDEX(Orders!$D:$D,MATCH(B8182,Orders!$A:$A,0))</f>
        <v>Delivered</v>
      </c>
      <c r="J8182" s="8" t="n">
        <f aca="false">INDEX(Products!$E:$E,MATCH(C8182,Products!$A:$A,0))</f>
        <v>1085.41</v>
      </c>
      <c r="K8182" s="8" t="n">
        <f aca="false">D8182*J8182</f>
        <v>1085.41</v>
      </c>
    </row>
    <row r="8183" customFormat="false" ht="15" hidden="false" customHeight="false" outlineLevel="0" collapsed="false">
      <c r="A8183" s="0" t="s">
        <v>15951</v>
      </c>
      <c r="B8183" s="0" t="s">
        <v>6967</v>
      </c>
      <c r="C8183" s="0" t="s">
        <v>7674</v>
      </c>
      <c r="D8183" s="0" t="n">
        <v>1</v>
      </c>
      <c r="E8183" s="8" t="n">
        <v>1629</v>
      </c>
      <c r="F8183" s="0" t="n">
        <v>0</v>
      </c>
      <c r="G8183" s="8" t="n">
        <v>1629</v>
      </c>
      <c r="H8183" s="0" t="str">
        <f aca="false">INDEX(Products!$C:$C,MATCH(C8183,Products!$A:$A,0))</f>
        <v>Grocery</v>
      </c>
      <c r="I8183" s="0" t="str">
        <f aca="false">INDEX(Orders!$D:$D,MATCH(B8183,Orders!$A:$A,0))</f>
        <v>Delivered</v>
      </c>
      <c r="J8183" s="8" t="n">
        <f aca="false">INDEX(Products!$E:$E,MATCH(C8183,Products!$A:$A,0))</f>
        <v>1147.73</v>
      </c>
      <c r="K8183" s="8" t="n">
        <f aca="false">D8183*J8183</f>
        <v>1147.73</v>
      </c>
    </row>
    <row r="8184" customFormat="false" ht="15" hidden="false" customHeight="false" outlineLevel="0" collapsed="false">
      <c r="A8184" s="0" t="s">
        <v>15952</v>
      </c>
      <c r="B8184" s="0" t="s">
        <v>6968</v>
      </c>
      <c r="C8184" s="0" t="s">
        <v>7799</v>
      </c>
      <c r="D8184" s="0" t="n">
        <v>1</v>
      </c>
      <c r="E8184" s="8" t="n">
        <v>70349</v>
      </c>
      <c r="F8184" s="0" t="n">
        <v>10</v>
      </c>
      <c r="G8184" s="8" t="n">
        <v>63314.1</v>
      </c>
      <c r="H8184" s="0" t="str">
        <f aca="false">INDEX(Products!$C:$C,MATCH(C8184,Products!$A:$A,0))</f>
        <v>Mobiles &amp; Accessories</v>
      </c>
      <c r="I8184" s="0" t="str">
        <f aca="false">INDEX(Orders!$D:$D,MATCH(B8184,Orders!$A:$A,0))</f>
        <v>Delivered</v>
      </c>
      <c r="J8184" s="8" t="n">
        <f aca="false">INDEX(Products!$E:$E,MATCH(C8184,Products!$A:$A,0))</f>
        <v>45393.9</v>
      </c>
      <c r="K8184" s="8" t="n">
        <f aca="false">D8184*J8184</f>
        <v>45393.9</v>
      </c>
    </row>
    <row r="8185" customFormat="false" ht="15" hidden="false" customHeight="false" outlineLevel="0" collapsed="false">
      <c r="A8185" s="0" t="s">
        <v>15953</v>
      </c>
      <c r="B8185" s="0" t="s">
        <v>6969</v>
      </c>
      <c r="C8185" s="0" t="s">
        <v>7630</v>
      </c>
      <c r="D8185" s="0" t="n">
        <v>1</v>
      </c>
      <c r="E8185" s="8" t="n">
        <v>74379</v>
      </c>
      <c r="F8185" s="0" t="n">
        <v>10</v>
      </c>
      <c r="G8185" s="8" t="n">
        <v>66941.1</v>
      </c>
      <c r="H8185" s="0" t="str">
        <f aca="false">INDEX(Products!$C:$C,MATCH(C8185,Products!$A:$A,0))</f>
        <v>Mobiles &amp; Accessories</v>
      </c>
      <c r="I8185" s="0" t="str">
        <f aca="false">INDEX(Orders!$D:$D,MATCH(B8185,Orders!$A:$A,0))</f>
        <v>Delivered</v>
      </c>
      <c r="J8185" s="8" t="n">
        <f aca="false">INDEX(Products!$E:$E,MATCH(C8185,Products!$A:$A,0))</f>
        <v>45257.88</v>
      </c>
      <c r="K8185" s="8" t="n">
        <f aca="false">D8185*J8185</f>
        <v>45257.88</v>
      </c>
    </row>
    <row r="8186" customFormat="false" ht="15" hidden="false" customHeight="false" outlineLevel="0" collapsed="false">
      <c r="A8186" s="0" t="s">
        <v>15954</v>
      </c>
      <c r="B8186" s="0" t="s">
        <v>6970</v>
      </c>
      <c r="C8186" s="0" t="s">
        <v>7767</v>
      </c>
      <c r="D8186" s="0" t="n">
        <v>1</v>
      </c>
      <c r="E8186" s="8" t="n">
        <v>13999</v>
      </c>
      <c r="F8186" s="0" t="n">
        <v>0</v>
      </c>
      <c r="G8186" s="8" t="n">
        <v>13999</v>
      </c>
      <c r="H8186" s="0" t="str">
        <f aca="false">INDEX(Products!$C:$C,MATCH(C8186,Products!$A:$A,0))</f>
        <v>Mobiles &amp; Accessories</v>
      </c>
      <c r="I8186" s="0" t="str">
        <f aca="false">INDEX(Orders!$D:$D,MATCH(B8186,Orders!$A:$A,0))</f>
        <v>Delivered</v>
      </c>
      <c r="J8186" s="8" t="n">
        <f aca="false">INDEX(Products!$E:$E,MATCH(C8186,Products!$A:$A,0))</f>
        <v>10151.75</v>
      </c>
      <c r="K8186" s="8" t="n">
        <f aca="false">D8186*J8186</f>
        <v>10151.75</v>
      </c>
    </row>
    <row r="8187" customFormat="false" ht="15" hidden="false" customHeight="false" outlineLevel="0" collapsed="false">
      <c r="A8187" s="0" t="s">
        <v>15955</v>
      </c>
      <c r="B8187" s="0" t="s">
        <v>6971</v>
      </c>
      <c r="C8187" s="0" t="s">
        <v>7672</v>
      </c>
      <c r="D8187" s="0" t="n">
        <v>2</v>
      </c>
      <c r="E8187" s="8" t="n">
        <v>169</v>
      </c>
      <c r="F8187" s="0" t="n">
        <v>0</v>
      </c>
      <c r="G8187" s="8" t="n">
        <v>338</v>
      </c>
      <c r="H8187" s="0" t="str">
        <f aca="false">INDEX(Products!$C:$C,MATCH(C8187,Products!$A:$A,0))</f>
        <v>Grocery</v>
      </c>
      <c r="I8187" s="0" t="str">
        <f aca="false">INDEX(Orders!$D:$D,MATCH(B8187,Orders!$A:$A,0))</f>
        <v>Delivered</v>
      </c>
      <c r="J8187" s="8" t="n">
        <f aca="false">INDEX(Products!$E:$E,MATCH(C8187,Products!$A:$A,0))</f>
        <v>105.02</v>
      </c>
      <c r="K8187" s="8" t="n">
        <f aca="false">D8187*J8187</f>
        <v>210.04</v>
      </c>
    </row>
    <row r="8188" customFormat="false" ht="15" hidden="false" customHeight="false" outlineLevel="0" collapsed="false">
      <c r="A8188" s="0" t="s">
        <v>15956</v>
      </c>
      <c r="B8188" s="0" t="s">
        <v>6971</v>
      </c>
      <c r="C8188" s="0" t="s">
        <v>7865</v>
      </c>
      <c r="D8188" s="0" t="n">
        <v>2</v>
      </c>
      <c r="E8188" s="8" t="n">
        <v>2139</v>
      </c>
      <c r="F8188" s="0" t="n">
        <v>0</v>
      </c>
      <c r="G8188" s="8" t="n">
        <v>4278</v>
      </c>
      <c r="H8188" s="0" t="str">
        <f aca="false">INDEX(Products!$C:$C,MATCH(C8188,Products!$A:$A,0))</f>
        <v>Fashion</v>
      </c>
      <c r="I8188" s="0" t="str">
        <f aca="false">INDEX(Orders!$D:$D,MATCH(B8188,Orders!$A:$A,0))</f>
        <v>Delivered</v>
      </c>
      <c r="J8188" s="8" t="n">
        <f aca="false">INDEX(Products!$E:$E,MATCH(C8188,Products!$A:$A,0))</f>
        <v>1375.05</v>
      </c>
      <c r="K8188" s="8" t="n">
        <f aca="false">D8188*J8188</f>
        <v>2750.1</v>
      </c>
    </row>
    <row r="8189" customFormat="false" ht="15" hidden="false" customHeight="false" outlineLevel="0" collapsed="false">
      <c r="A8189" s="0" t="s">
        <v>15957</v>
      </c>
      <c r="B8189" s="0" t="s">
        <v>6973</v>
      </c>
      <c r="C8189" s="0" t="s">
        <v>7777</v>
      </c>
      <c r="D8189" s="0" t="n">
        <v>2</v>
      </c>
      <c r="E8189" s="8" t="n">
        <v>9549</v>
      </c>
      <c r="F8189" s="0" t="n">
        <v>5</v>
      </c>
      <c r="G8189" s="8" t="n">
        <v>18143.1</v>
      </c>
      <c r="H8189" s="0" t="str">
        <f aca="false">INDEX(Products!$C:$C,MATCH(C8189,Products!$A:$A,0))</f>
        <v>Home &amp; Kitchen</v>
      </c>
      <c r="I8189" s="0" t="str">
        <f aca="false">INDEX(Orders!$D:$D,MATCH(B8189,Orders!$A:$A,0))</f>
        <v>Delivered</v>
      </c>
      <c r="J8189" s="8" t="n">
        <f aca="false">INDEX(Products!$E:$E,MATCH(C8189,Products!$A:$A,0))</f>
        <v>6567.1</v>
      </c>
      <c r="K8189" s="8" t="n">
        <f aca="false">D8189*J8189</f>
        <v>13134.2</v>
      </c>
    </row>
    <row r="8190" customFormat="false" ht="15" hidden="false" customHeight="false" outlineLevel="0" collapsed="false">
      <c r="A8190" s="0" t="s">
        <v>15958</v>
      </c>
      <c r="B8190" s="0" t="s">
        <v>6973</v>
      </c>
      <c r="C8190" s="0" t="s">
        <v>7663</v>
      </c>
      <c r="D8190" s="0" t="n">
        <v>1</v>
      </c>
      <c r="E8190" s="8" t="n">
        <v>4859</v>
      </c>
      <c r="F8190" s="0" t="n">
        <v>10</v>
      </c>
      <c r="G8190" s="8" t="n">
        <v>4373.1</v>
      </c>
      <c r="H8190" s="0" t="str">
        <f aca="false">INDEX(Products!$C:$C,MATCH(C8190,Products!$A:$A,0))</f>
        <v>Fashion</v>
      </c>
      <c r="I8190" s="0" t="str">
        <f aca="false">INDEX(Orders!$D:$D,MATCH(B8190,Orders!$A:$A,0))</f>
        <v>Delivered</v>
      </c>
      <c r="J8190" s="8" t="n">
        <f aca="false">INDEX(Products!$E:$E,MATCH(C8190,Products!$A:$A,0))</f>
        <v>2737.14</v>
      </c>
      <c r="K8190" s="8" t="n">
        <f aca="false">D8190*J8190</f>
        <v>2737.14</v>
      </c>
    </row>
    <row r="8191" customFormat="false" ht="15" hidden="false" customHeight="false" outlineLevel="0" collapsed="false">
      <c r="A8191" s="0" t="s">
        <v>15959</v>
      </c>
      <c r="B8191" s="0" t="s">
        <v>6974</v>
      </c>
      <c r="C8191" s="0" t="s">
        <v>7821</v>
      </c>
      <c r="D8191" s="0" t="n">
        <v>1</v>
      </c>
      <c r="E8191" s="8" t="n">
        <v>2479</v>
      </c>
      <c r="F8191" s="0" t="n">
        <v>0</v>
      </c>
      <c r="G8191" s="8" t="n">
        <v>2479</v>
      </c>
      <c r="H8191" s="0" t="str">
        <f aca="false">INDEX(Products!$C:$C,MATCH(C8191,Products!$A:$A,0))</f>
        <v>Beauty &amp; Personal Care</v>
      </c>
      <c r="I8191" s="0" t="str">
        <f aca="false">INDEX(Orders!$D:$D,MATCH(B8191,Orders!$A:$A,0))</f>
        <v>Delivered</v>
      </c>
      <c r="J8191" s="8" t="n">
        <f aca="false">INDEX(Products!$E:$E,MATCH(C8191,Products!$A:$A,0))</f>
        <v>1727.59</v>
      </c>
      <c r="K8191" s="8" t="n">
        <f aca="false">D8191*J8191</f>
        <v>1727.59</v>
      </c>
    </row>
    <row r="8192" customFormat="false" ht="15" hidden="false" customHeight="false" outlineLevel="0" collapsed="false">
      <c r="A8192" s="0" t="s">
        <v>15960</v>
      </c>
      <c r="B8192" s="0" t="s">
        <v>6975</v>
      </c>
      <c r="C8192" s="0" t="s">
        <v>8253</v>
      </c>
      <c r="D8192" s="0" t="n">
        <v>1</v>
      </c>
      <c r="E8192" s="8" t="n">
        <v>1729</v>
      </c>
      <c r="F8192" s="0" t="n">
        <v>10</v>
      </c>
      <c r="G8192" s="8" t="n">
        <v>1556.1</v>
      </c>
      <c r="H8192" s="0" t="str">
        <f aca="false">INDEX(Products!$C:$C,MATCH(C8192,Products!$A:$A,0))</f>
        <v>Beauty &amp; Personal Care</v>
      </c>
      <c r="I8192" s="0" t="str">
        <f aca="false">INDEX(Orders!$D:$D,MATCH(B8192,Orders!$A:$A,0))</f>
        <v>Delivered</v>
      </c>
      <c r="J8192" s="8" t="n">
        <f aca="false">INDEX(Products!$E:$E,MATCH(C8192,Products!$A:$A,0))</f>
        <v>1062.01</v>
      </c>
      <c r="K8192" s="8" t="n">
        <f aca="false">D8192*J8192</f>
        <v>1062.01</v>
      </c>
    </row>
    <row r="8193" customFormat="false" ht="15" hidden="false" customHeight="false" outlineLevel="0" collapsed="false">
      <c r="A8193" s="0" t="s">
        <v>15961</v>
      </c>
      <c r="B8193" s="0" t="s">
        <v>6976</v>
      </c>
      <c r="C8193" s="0" t="s">
        <v>8083</v>
      </c>
      <c r="D8193" s="0" t="n">
        <v>3</v>
      </c>
      <c r="E8193" s="8" t="n">
        <v>1749</v>
      </c>
      <c r="F8193" s="0" t="n">
        <v>0</v>
      </c>
      <c r="G8193" s="8" t="n">
        <v>5247</v>
      </c>
      <c r="H8193" s="0" t="str">
        <f aca="false">INDEX(Products!$C:$C,MATCH(C8193,Products!$A:$A,0))</f>
        <v>Fashion</v>
      </c>
      <c r="I8193" s="0" t="str">
        <f aca="false">INDEX(Orders!$D:$D,MATCH(B8193,Orders!$A:$A,0))</f>
        <v>Delivered</v>
      </c>
      <c r="J8193" s="8" t="n">
        <f aca="false">INDEX(Products!$E:$E,MATCH(C8193,Products!$A:$A,0))</f>
        <v>1085.41</v>
      </c>
      <c r="K8193" s="8" t="n">
        <f aca="false">D8193*J8193</f>
        <v>3256.23</v>
      </c>
    </row>
    <row r="8194" customFormat="false" ht="15" hidden="false" customHeight="false" outlineLevel="0" collapsed="false">
      <c r="A8194" s="0" t="s">
        <v>15962</v>
      </c>
      <c r="B8194" s="0" t="s">
        <v>6976</v>
      </c>
      <c r="C8194" s="0" t="s">
        <v>7607</v>
      </c>
      <c r="D8194" s="0" t="n">
        <v>1</v>
      </c>
      <c r="E8194" s="8" t="n">
        <v>26229</v>
      </c>
      <c r="F8194" s="0" t="n">
        <v>10</v>
      </c>
      <c r="G8194" s="8" t="n">
        <v>23606.1</v>
      </c>
      <c r="H8194" s="0" t="str">
        <f aca="false">INDEX(Products!$C:$C,MATCH(C8194,Products!$A:$A,0))</f>
        <v>Furniture</v>
      </c>
      <c r="I8194" s="0" t="str">
        <f aca="false">INDEX(Orders!$D:$D,MATCH(B8194,Orders!$A:$A,0))</f>
        <v>Delivered</v>
      </c>
      <c r="J8194" s="8" t="n">
        <f aca="false">INDEX(Products!$E:$E,MATCH(C8194,Products!$A:$A,0))</f>
        <v>18876.62</v>
      </c>
      <c r="K8194" s="8" t="n">
        <f aca="false">D8194*J8194</f>
        <v>18876.62</v>
      </c>
    </row>
    <row r="8195" customFormat="false" ht="15" hidden="false" customHeight="false" outlineLevel="0" collapsed="false">
      <c r="A8195" s="0" t="s">
        <v>15963</v>
      </c>
      <c r="B8195" s="0" t="s">
        <v>6976</v>
      </c>
      <c r="C8195" s="0" t="s">
        <v>8428</v>
      </c>
      <c r="D8195" s="0" t="n">
        <v>1</v>
      </c>
      <c r="E8195" s="8" t="n">
        <v>8599</v>
      </c>
      <c r="F8195" s="0" t="n">
        <v>0</v>
      </c>
      <c r="G8195" s="8" t="n">
        <v>8599</v>
      </c>
      <c r="H8195" s="0" t="str">
        <f aca="false">INDEX(Products!$C:$C,MATCH(C8195,Products!$A:$A,0))</f>
        <v>Home &amp; Kitchen</v>
      </c>
      <c r="I8195" s="0" t="str">
        <f aca="false">INDEX(Orders!$D:$D,MATCH(B8195,Orders!$A:$A,0))</f>
        <v>Delivered</v>
      </c>
      <c r="J8195" s="8" t="n">
        <f aca="false">INDEX(Products!$E:$E,MATCH(C8195,Products!$A:$A,0))</f>
        <v>5346.13</v>
      </c>
      <c r="K8195" s="8" t="n">
        <f aca="false">D8195*J8195</f>
        <v>5346.13</v>
      </c>
    </row>
    <row r="8196" customFormat="false" ht="15" hidden="false" customHeight="false" outlineLevel="0" collapsed="false">
      <c r="A8196" s="0" t="s">
        <v>15964</v>
      </c>
      <c r="B8196" s="0" t="s">
        <v>6978</v>
      </c>
      <c r="C8196" s="0" t="s">
        <v>7844</v>
      </c>
      <c r="D8196" s="0" t="n">
        <v>1</v>
      </c>
      <c r="E8196" s="8" t="n">
        <v>3460</v>
      </c>
      <c r="F8196" s="0" t="n">
        <v>0</v>
      </c>
      <c r="G8196" s="8" t="n">
        <v>3460</v>
      </c>
      <c r="H8196" s="0" t="str">
        <f aca="false">INDEX(Products!$C:$C,MATCH(C8196,Products!$A:$A,0))</f>
        <v>Fashion</v>
      </c>
      <c r="I8196" s="0" t="str">
        <f aca="false">INDEX(Orders!$D:$D,MATCH(B8196,Orders!$A:$A,0))</f>
        <v>Delivered</v>
      </c>
      <c r="J8196" s="8" t="n">
        <f aca="false">INDEX(Products!$E:$E,MATCH(C8196,Products!$A:$A,0))</f>
        <v>2454.3</v>
      </c>
      <c r="K8196" s="8" t="n">
        <f aca="false">D8196*J8196</f>
        <v>2454.3</v>
      </c>
    </row>
    <row r="8197" customFormat="false" ht="15" hidden="false" customHeight="false" outlineLevel="0" collapsed="false">
      <c r="A8197" s="0" t="s">
        <v>15965</v>
      </c>
      <c r="B8197" s="0" t="s">
        <v>6978</v>
      </c>
      <c r="C8197" s="0" t="s">
        <v>7727</v>
      </c>
      <c r="D8197" s="0" t="n">
        <v>1</v>
      </c>
      <c r="E8197" s="8" t="n">
        <v>2379</v>
      </c>
      <c r="F8197" s="0" t="n">
        <v>0</v>
      </c>
      <c r="G8197" s="8" t="n">
        <v>2379</v>
      </c>
      <c r="H8197" s="0" t="str">
        <f aca="false">INDEX(Products!$C:$C,MATCH(C8197,Products!$A:$A,0))</f>
        <v>Fashion</v>
      </c>
      <c r="I8197" s="0" t="str">
        <f aca="false">INDEX(Orders!$D:$D,MATCH(B8197,Orders!$A:$A,0))</f>
        <v>Delivered</v>
      </c>
      <c r="J8197" s="8" t="n">
        <f aca="false">INDEX(Products!$E:$E,MATCH(C8197,Products!$A:$A,0))</f>
        <v>1774.91</v>
      </c>
      <c r="K8197" s="8" t="n">
        <f aca="false">D8197*J8197</f>
        <v>1774.91</v>
      </c>
    </row>
    <row r="8198" customFormat="false" ht="15" hidden="false" customHeight="false" outlineLevel="0" collapsed="false">
      <c r="A8198" s="0" t="s">
        <v>15966</v>
      </c>
      <c r="B8198" s="0" t="s">
        <v>6979</v>
      </c>
      <c r="C8198" s="0" t="s">
        <v>7611</v>
      </c>
      <c r="D8198" s="0" t="n">
        <v>1</v>
      </c>
      <c r="E8198" s="8" t="n">
        <v>2209</v>
      </c>
      <c r="F8198" s="0" t="n">
        <v>20</v>
      </c>
      <c r="G8198" s="8" t="n">
        <v>1767.2</v>
      </c>
      <c r="H8198" s="0" t="str">
        <f aca="false">INDEX(Products!$C:$C,MATCH(C8198,Products!$A:$A,0))</f>
        <v>Beauty &amp; Personal Care</v>
      </c>
      <c r="I8198" s="0" t="str">
        <f aca="false">INDEX(Orders!$D:$D,MATCH(B8198,Orders!$A:$A,0))</f>
        <v>Delivered</v>
      </c>
      <c r="J8198" s="8" t="n">
        <f aca="false">INDEX(Products!$E:$E,MATCH(C8198,Products!$A:$A,0))</f>
        <v>1306.07</v>
      </c>
      <c r="K8198" s="8" t="n">
        <f aca="false">D8198*J8198</f>
        <v>1306.07</v>
      </c>
    </row>
    <row r="8199" customFormat="false" ht="15" hidden="false" customHeight="false" outlineLevel="0" collapsed="false">
      <c r="A8199" s="0" t="s">
        <v>15967</v>
      </c>
      <c r="B8199" s="0" t="s">
        <v>6980</v>
      </c>
      <c r="C8199" s="0" t="s">
        <v>7692</v>
      </c>
      <c r="D8199" s="0" t="n">
        <v>1</v>
      </c>
      <c r="E8199" s="8" t="n">
        <v>30589</v>
      </c>
      <c r="F8199" s="0" t="n">
        <v>10</v>
      </c>
      <c r="G8199" s="8" t="n">
        <v>27530.1</v>
      </c>
      <c r="H8199" s="0" t="str">
        <f aca="false">INDEX(Products!$C:$C,MATCH(C8199,Products!$A:$A,0))</f>
        <v>Electronics</v>
      </c>
      <c r="I8199" s="0" t="str">
        <f aca="false">INDEX(Orders!$D:$D,MATCH(B8199,Orders!$A:$A,0))</f>
        <v>Delivered</v>
      </c>
      <c r="J8199" s="8" t="n">
        <f aca="false">INDEX(Products!$E:$E,MATCH(C8199,Products!$A:$A,0))</f>
        <v>17320.4</v>
      </c>
      <c r="K8199" s="8" t="n">
        <f aca="false">D8199*J8199</f>
        <v>17320.4</v>
      </c>
    </row>
    <row r="8200" customFormat="false" ht="15" hidden="false" customHeight="false" outlineLevel="0" collapsed="false">
      <c r="A8200" s="0" t="s">
        <v>15968</v>
      </c>
      <c r="B8200" s="0" t="s">
        <v>6980</v>
      </c>
      <c r="C8200" s="0" t="s">
        <v>7725</v>
      </c>
      <c r="D8200" s="0" t="n">
        <v>2</v>
      </c>
      <c r="E8200" s="8" t="n">
        <v>2319</v>
      </c>
      <c r="F8200" s="0" t="n">
        <v>15</v>
      </c>
      <c r="G8200" s="8" t="n">
        <v>3942.3</v>
      </c>
      <c r="H8200" s="0" t="str">
        <f aca="false">INDEX(Products!$C:$C,MATCH(C8200,Products!$A:$A,0))</f>
        <v>Fashion</v>
      </c>
      <c r="I8200" s="0" t="str">
        <f aca="false">INDEX(Orders!$D:$D,MATCH(B8200,Orders!$A:$A,0))</f>
        <v>Delivered</v>
      </c>
      <c r="J8200" s="8" t="n">
        <f aca="false">INDEX(Products!$E:$E,MATCH(C8200,Products!$A:$A,0))</f>
        <v>1283.86</v>
      </c>
      <c r="K8200" s="8" t="n">
        <f aca="false">D8200*J8200</f>
        <v>2567.72</v>
      </c>
    </row>
    <row r="8201" customFormat="false" ht="15" hidden="false" customHeight="false" outlineLevel="0" collapsed="false">
      <c r="A8201" s="0" t="s">
        <v>15969</v>
      </c>
      <c r="B8201" s="0" t="s">
        <v>6980</v>
      </c>
      <c r="C8201" s="0" t="s">
        <v>7719</v>
      </c>
      <c r="D8201" s="0" t="n">
        <v>1</v>
      </c>
      <c r="E8201" s="8" t="n">
        <v>13789</v>
      </c>
      <c r="F8201" s="0" t="n">
        <v>30</v>
      </c>
      <c r="G8201" s="8" t="n">
        <v>9652.3</v>
      </c>
      <c r="H8201" s="0" t="str">
        <f aca="false">INDEX(Products!$C:$C,MATCH(C8201,Products!$A:$A,0))</f>
        <v>Home &amp; Kitchen</v>
      </c>
      <c r="I8201" s="0" t="str">
        <f aca="false">INDEX(Orders!$D:$D,MATCH(B8201,Orders!$A:$A,0))</f>
        <v>Delivered</v>
      </c>
      <c r="J8201" s="8" t="n">
        <f aca="false">INDEX(Products!$E:$E,MATCH(C8201,Products!$A:$A,0))</f>
        <v>8780.89</v>
      </c>
      <c r="K8201" s="8" t="n">
        <f aca="false">D8201*J8201</f>
        <v>8780.89</v>
      </c>
    </row>
    <row r="8202" customFormat="false" ht="15" hidden="false" customHeight="false" outlineLevel="0" collapsed="false">
      <c r="A8202" s="0" t="s">
        <v>15970</v>
      </c>
      <c r="B8202" s="0" t="s">
        <v>6981</v>
      </c>
      <c r="C8202" s="0" t="s">
        <v>8094</v>
      </c>
      <c r="D8202" s="0" t="n">
        <v>1</v>
      </c>
      <c r="E8202" s="8" t="n">
        <v>3199</v>
      </c>
      <c r="F8202" s="0" t="n">
        <v>5</v>
      </c>
      <c r="G8202" s="8" t="n">
        <v>3039.05</v>
      </c>
      <c r="H8202" s="0" t="str">
        <f aca="false">INDEX(Products!$C:$C,MATCH(C8202,Products!$A:$A,0))</f>
        <v>Sports &amp; Fitness</v>
      </c>
      <c r="I8202" s="0" t="str">
        <f aca="false">INDEX(Orders!$D:$D,MATCH(B8202,Orders!$A:$A,0))</f>
        <v>Delivered</v>
      </c>
      <c r="J8202" s="8" t="n">
        <f aca="false">INDEX(Products!$E:$E,MATCH(C8202,Products!$A:$A,0))</f>
        <v>1765.83</v>
      </c>
      <c r="K8202" s="8" t="n">
        <f aca="false">D8202*J8202</f>
        <v>1765.83</v>
      </c>
    </row>
    <row r="8203" customFormat="false" ht="15" hidden="false" customHeight="false" outlineLevel="0" collapsed="false">
      <c r="A8203" s="0" t="s">
        <v>15971</v>
      </c>
      <c r="B8203" s="0" t="s">
        <v>6982</v>
      </c>
      <c r="C8203" s="0" t="s">
        <v>7624</v>
      </c>
      <c r="D8203" s="0" t="n">
        <v>1</v>
      </c>
      <c r="E8203" s="8" t="n">
        <v>14119</v>
      </c>
      <c r="F8203" s="0" t="n">
        <v>15</v>
      </c>
      <c r="G8203" s="8" t="n">
        <v>12001.15</v>
      </c>
      <c r="H8203" s="0" t="str">
        <f aca="false">INDEX(Products!$C:$C,MATCH(C8203,Products!$A:$A,0))</f>
        <v>Electronics</v>
      </c>
      <c r="I8203" s="0" t="str">
        <f aca="false">INDEX(Orders!$D:$D,MATCH(B8203,Orders!$A:$A,0))</f>
        <v>Delivered</v>
      </c>
      <c r="J8203" s="8" t="n">
        <f aca="false">INDEX(Products!$E:$E,MATCH(C8203,Products!$A:$A,0))</f>
        <v>9184.78</v>
      </c>
      <c r="K8203" s="8" t="n">
        <f aca="false">D8203*J8203</f>
        <v>9184.78</v>
      </c>
    </row>
    <row r="8204" customFormat="false" ht="15" hidden="false" customHeight="false" outlineLevel="0" collapsed="false">
      <c r="A8204" s="0" t="s">
        <v>15972</v>
      </c>
      <c r="B8204" s="0" t="s">
        <v>6982</v>
      </c>
      <c r="C8204" s="0" t="s">
        <v>7755</v>
      </c>
      <c r="D8204" s="0" t="n">
        <v>1</v>
      </c>
      <c r="E8204" s="8" t="n">
        <v>949</v>
      </c>
      <c r="F8204" s="0" t="n">
        <v>10</v>
      </c>
      <c r="G8204" s="8" t="n">
        <v>854.1</v>
      </c>
      <c r="H8204" s="0" t="str">
        <f aca="false">INDEX(Products!$C:$C,MATCH(C8204,Products!$A:$A,0))</f>
        <v>Books</v>
      </c>
      <c r="I8204" s="0" t="str">
        <f aca="false">INDEX(Orders!$D:$D,MATCH(B8204,Orders!$A:$A,0))</f>
        <v>Delivered</v>
      </c>
      <c r="J8204" s="8" t="n">
        <f aca="false">INDEX(Products!$E:$E,MATCH(C8204,Products!$A:$A,0))</f>
        <v>640.32</v>
      </c>
      <c r="K8204" s="8" t="n">
        <f aca="false">D8204*J8204</f>
        <v>640.32</v>
      </c>
    </row>
    <row r="8205" customFormat="false" ht="15" hidden="false" customHeight="false" outlineLevel="0" collapsed="false">
      <c r="A8205" s="0" t="s">
        <v>15973</v>
      </c>
      <c r="B8205" s="0" t="s">
        <v>6983</v>
      </c>
      <c r="C8205" s="0" t="s">
        <v>7591</v>
      </c>
      <c r="D8205" s="0" t="n">
        <v>1</v>
      </c>
      <c r="E8205" s="8" t="n">
        <v>1640</v>
      </c>
      <c r="F8205" s="0" t="n">
        <v>30</v>
      </c>
      <c r="G8205" s="8" t="n">
        <v>1148</v>
      </c>
      <c r="H8205" s="0" t="str">
        <f aca="false">INDEX(Products!$C:$C,MATCH(C8205,Products!$A:$A,0))</f>
        <v>Beauty &amp; Personal Care</v>
      </c>
      <c r="I8205" s="0" t="str">
        <f aca="false">INDEX(Orders!$D:$D,MATCH(B8205,Orders!$A:$A,0))</f>
        <v>Delivered</v>
      </c>
      <c r="J8205" s="8" t="n">
        <f aca="false">INDEX(Products!$E:$E,MATCH(C8205,Products!$A:$A,0))</f>
        <v>939.85</v>
      </c>
      <c r="K8205" s="8" t="n">
        <f aca="false">D8205*J8205</f>
        <v>939.85</v>
      </c>
    </row>
    <row r="8206" customFormat="false" ht="15" hidden="false" customHeight="false" outlineLevel="0" collapsed="false">
      <c r="A8206" s="0" t="s">
        <v>15974</v>
      </c>
      <c r="B8206" s="0" t="s">
        <v>6983</v>
      </c>
      <c r="C8206" s="0" t="s">
        <v>7648</v>
      </c>
      <c r="D8206" s="0" t="n">
        <v>1</v>
      </c>
      <c r="E8206" s="8" t="n">
        <v>2869</v>
      </c>
      <c r="F8206" s="0" t="n">
        <v>20</v>
      </c>
      <c r="G8206" s="8" t="n">
        <v>2295.2</v>
      </c>
      <c r="H8206" s="0" t="str">
        <f aca="false">INDEX(Products!$C:$C,MATCH(C8206,Products!$A:$A,0))</f>
        <v>Sports &amp; Fitness</v>
      </c>
      <c r="I8206" s="0" t="str">
        <f aca="false">INDEX(Orders!$D:$D,MATCH(B8206,Orders!$A:$A,0))</f>
        <v>Delivered</v>
      </c>
      <c r="J8206" s="8" t="n">
        <f aca="false">INDEX(Products!$E:$E,MATCH(C8206,Products!$A:$A,0))</f>
        <v>1957.62</v>
      </c>
      <c r="K8206" s="8" t="n">
        <f aca="false">D8206*J8206</f>
        <v>1957.62</v>
      </c>
    </row>
    <row r="8207" customFormat="false" ht="15" hidden="false" customHeight="false" outlineLevel="0" collapsed="false">
      <c r="A8207" s="0" t="s">
        <v>15975</v>
      </c>
      <c r="B8207" s="0" t="s">
        <v>6984</v>
      </c>
      <c r="C8207" s="0" t="s">
        <v>7616</v>
      </c>
      <c r="D8207" s="0" t="n">
        <v>1</v>
      </c>
      <c r="E8207" s="8" t="n">
        <v>9379</v>
      </c>
      <c r="F8207" s="0" t="n">
        <v>5</v>
      </c>
      <c r="G8207" s="8" t="n">
        <v>8910.05</v>
      </c>
      <c r="H8207" s="0" t="str">
        <f aca="false">INDEX(Products!$C:$C,MATCH(C8207,Products!$A:$A,0))</f>
        <v>Electronics</v>
      </c>
      <c r="I8207" s="0" t="str">
        <f aca="false">INDEX(Orders!$D:$D,MATCH(B8207,Orders!$A:$A,0))</f>
        <v>Delivered</v>
      </c>
      <c r="J8207" s="8" t="n">
        <f aca="false">INDEX(Products!$E:$E,MATCH(C8207,Products!$A:$A,0))</f>
        <v>6769.42</v>
      </c>
      <c r="K8207" s="8" t="n">
        <f aca="false">D8207*J8207</f>
        <v>6769.42</v>
      </c>
    </row>
    <row r="8208" customFormat="false" ht="15" hidden="false" customHeight="false" outlineLevel="0" collapsed="false">
      <c r="A8208" s="0" t="s">
        <v>15976</v>
      </c>
      <c r="B8208" s="0" t="s">
        <v>6985</v>
      </c>
      <c r="C8208" s="0" t="s">
        <v>7895</v>
      </c>
      <c r="D8208" s="0" t="n">
        <v>1</v>
      </c>
      <c r="E8208" s="8" t="n">
        <v>789</v>
      </c>
      <c r="F8208" s="0" t="n">
        <v>5</v>
      </c>
      <c r="G8208" s="8" t="n">
        <v>749.55</v>
      </c>
      <c r="H8208" s="0" t="str">
        <f aca="false">INDEX(Products!$C:$C,MATCH(C8208,Products!$A:$A,0))</f>
        <v>Fashion</v>
      </c>
      <c r="I8208" s="0" t="str">
        <f aca="false">INDEX(Orders!$D:$D,MATCH(B8208,Orders!$A:$A,0))</f>
        <v>Delivered</v>
      </c>
      <c r="J8208" s="8" t="n">
        <f aca="false">INDEX(Products!$E:$E,MATCH(C8208,Products!$A:$A,0))</f>
        <v>495.92</v>
      </c>
      <c r="K8208" s="8" t="n">
        <f aca="false">D8208*J8208</f>
        <v>495.92</v>
      </c>
    </row>
    <row r="8209" customFormat="false" ht="15" hidden="false" customHeight="false" outlineLevel="0" collapsed="false">
      <c r="A8209" s="0" t="s">
        <v>15977</v>
      </c>
      <c r="B8209" s="0" t="s">
        <v>6985</v>
      </c>
      <c r="C8209" s="0" t="s">
        <v>7966</v>
      </c>
      <c r="D8209" s="0" t="n">
        <v>3</v>
      </c>
      <c r="E8209" s="8" t="n">
        <v>8389</v>
      </c>
      <c r="F8209" s="0" t="n">
        <v>10</v>
      </c>
      <c r="G8209" s="8" t="n">
        <v>22650.3</v>
      </c>
      <c r="H8209" s="0" t="str">
        <f aca="false">INDEX(Products!$C:$C,MATCH(C8209,Products!$A:$A,0))</f>
        <v>Home &amp; Kitchen</v>
      </c>
      <c r="I8209" s="0" t="str">
        <f aca="false">INDEX(Orders!$D:$D,MATCH(B8209,Orders!$A:$A,0))</f>
        <v>Delivered</v>
      </c>
      <c r="J8209" s="8" t="n">
        <f aca="false">INDEX(Products!$E:$E,MATCH(C8209,Products!$A:$A,0))</f>
        <v>6236.44</v>
      </c>
      <c r="K8209" s="8" t="n">
        <f aca="false">D8209*J8209</f>
        <v>18709.32</v>
      </c>
    </row>
    <row r="8210" customFormat="false" ht="15" hidden="false" customHeight="false" outlineLevel="0" collapsed="false">
      <c r="A8210" s="0" t="s">
        <v>15978</v>
      </c>
      <c r="B8210" s="0" t="s">
        <v>6985</v>
      </c>
      <c r="C8210" s="0" t="s">
        <v>8021</v>
      </c>
      <c r="D8210" s="0" t="n">
        <v>1</v>
      </c>
      <c r="E8210" s="8" t="n">
        <v>509</v>
      </c>
      <c r="F8210" s="0" t="n">
        <v>0</v>
      </c>
      <c r="G8210" s="8" t="n">
        <v>509</v>
      </c>
      <c r="H8210" s="0" t="str">
        <f aca="false">INDEX(Products!$C:$C,MATCH(C8210,Products!$A:$A,0))</f>
        <v>Books</v>
      </c>
      <c r="I8210" s="0" t="str">
        <f aca="false">INDEX(Orders!$D:$D,MATCH(B8210,Orders!$A:$A,0))</f>
        <v>Delivered</v>
      </c>
      <c r="J8210" s="8" t="n">
        <f aca="false">INDEX(Products!$E:$E,MATCH(C8210,Products!$A:$A,0))</f>
        <v>283.91</v>
      </c>
      <c r="K8210" s="8" t="n">
        <f aca="false">D8210*J8210</f>
        <v>283.91</v>
      </c>
    </row>
    <row r="8211" customFormat="false" ht="15" hidden="false" customHeight="false" outlineLevel="0" collapsed="false">
      <c r="A8211" s="0" t="s">
        <v>15979</v>
      </c>
      <c r="B8211" s="0" t="s">
        <v>6986</v>
      </c>
      <c r="C8211" s="0" t="s">
        <v>7705</v>
      </c>
      <c r="D8211" s="0" t="n">
        <v>2</v>
      </c>
      <c r="E8211" s="8" t="n">
        <v>2409</v>
      </c>
      <c r="F8211" s="0" t="n">
        <v>0</v>
      </c>
      <c r="G8211" s="8" t="n">
        <v>4818</v>
      </c>
      <c r="H8211" s="0" t="str">
        <f aca="false">INDEX(Products!$C:$C,MATCH(C8211,Products!$A:$A,0))</f>
        <v>Fashion</v>
      </c>
      <c r="I8211" s="0" t="str">
        <f aca="false">INDEX(Orders!$D:$D,MATCH(B8211,Orders!$A:$A,0))</f>
        <v>Cancelled</v>
      </c>
      <c r="J8211" s="8" t="n">
        <f aca="false">INDEX(Products!$E:$E,MATCH(C8211,Products!$A:$A,0))</f>
        <v>1619.11</v>
      </c>
      <c r="K8211" s="8" t="n">
        <f aca="false">D8211*J8211</f>
        <v>3238.22</v>
      </c>
    </row>
    <row r="8212" customFormat="false" ht="15" hidden="false" customHeight="false" outlineLevel="0" collapsed="false">
      <c r="A8212" s="0" t="s">
        <v>15980</v>
      </c>
      <c r="B8212" s="0" t="s">
        <v>6987</v>
      </c>
      <c r="C8212" s="0" t="s">
        <v>8094</v>
      </c>
      <c r="D8212" s="0" t="n">
        <v>1</v>
      </c>
      <c r="E8212" s="8" t="n">
        <v>3199</v>
      </c>
      <c r="F8212" s="0" t="n">
        <v>10</v>
      </c>
      <c r="G8212" s="8" t="n">
        <v>2879.1</v>
      </c>
      <c r="H8212" s="0" t="str">
        <f aca="false">INDEX(Products!$C:$C,MATCH(C8212,Products!$A:$A,0))</f>
        <v>Sports &amp; Fitness</v>
      </c>
      <c r="I8212" s="0" t="str">
        <f aca="false">INDEX(Orders!$D:$D,MATCH(B8212,Orders!$A:$A,0))</f>
        <v>Delivered</v>
      </c>
      <c r="J8212" s="8" t="n">
        <f aca="false">INDEX(Products!$E:$E,MATCH(C8212,Products!$A:$A,0))</f>
        <v>1765.83</v>
      </c>
      <c r="K8212" s="8" t="n">
        <f aca="false">D8212*J8212</f>
        <v>1765.83</v>
      </c>
    </row>
    <row r="8213" customFormat="false" ht="15" hidden="false" customHeight="false" outlineLevel="0" collapsed="false">
      <c r="A8213" s="0" t="s">
        <v>15981</v>
      </c>
      <c r="B8213" s="0" t="s">
        <v>6987</v>
      </c>
      <c r="C8213" s="0" t="s">
        <v>7835</v>
      </c>
      <c r="D8213" s="0" t="n">
        <v>1</v>
      </c>
      <c r="E8213" s="8" t="n">
        <v>30819</v>
      </c>
      <c r="F8213" s="0" t="n">
        <v>0</v>
      </c>
      <c r="G8213" s="8" t="n">
        <v>30819</v>
      </c>
      <c r="H8213" s="0" t="str">
        <f aca="false">INDEX(Products!$C:$C,MATCH(C8213,Products!$A:$A,0))</f>
        <v>Electronics</v>
      </c>
      <c r="I8213" s="0" t="str">
        <f aca="false">INDEX(Orders!$D:$D,MATCH(B8213,Orders!$A:$A,0))</f>
        <v>Delivered</v>
      </c>
      <c r="J8213" s="8" t="n">
        <f aca="false">INDEX(Products!$E:$E,MATCH(C8213,Products!$A:$A,0))</f>
        <v>22115.15</v>
      </c>
      <c r="K8213" s="8" t="n">
        <f aca="false">D8213*J8213</f>
        <v>22115.15</v>
      </c>
    </row>
    <row r="8214" customFormat="false" ht="15" hidden="false" customHeight="false" outlineLevel="0" collapsed="false">
      <c r="A8214" s="0" t="s">
        <v>15982</v>
      </c>
      <c r="B8214" s="0" t="s">
        <v>6987</v>
      </c>
      <c r="C8214" s="0" t="s">
        <v>7879</v>
      </c>
      <c r="D8214" s="0" t="n">
        <v>1</v>
      </c>
      <c r="E8214" s="8" t="n">
        <v>389</v>
      </c>
      <c r="F8214" s="0" t="n">
        <v>0</v>
      </c>
      <c r="G8214" s="8" t="n">
        <v>389</v>
      </c>
      <c r="H8214" s="0" t="str">
        <f aca="false">INDEX(Products!$C:$C,MATCH(C8214,Products!$A:$A,0))</f>
        <v>Beauty &amp; Personal Care</v>
      </c>
      <c r="I8214" s="0" t="str">
        <f aca="false">INDEX(Orders!$D:$D,MATCH(B8214,Orders!$A:$A,0))</f>
        <v>Delivered</v>
      </c>
      <c r="J8214" s="8" t="n">
        <f aca="false">INDEX(Products!$E:$E,MATCH(C8214,Products!$A:$A,0))</f>
        <v>254.3</v>
      </c>
      <c r="K8214" s="8" t="n">
        <f aca="false">D8214*J8214</f>
        <v>254.3</v>
      </c>
    </row>
    <row r="8215" customFormat="false" ht="15" hidden="false" customHeight="false" outlineLevel="0" collapsed="false">
      <c r="A8215" s="0" t="s">
        <v>15983</v>
      </c>
      <c r="B8215" s="0" t="s">
        <v>6988</v>
      </c>
      <c r="C8215" s="0" t="s">
        <v>7910</v>
      </c>
      <c r="D8215" s="0" t="n">
        <v>1</v>
      </c>
      <c r="E8215" s="8" t="n">
        <v>1649</v>
      </c>
      <c r="F8215" s="0" t="n">
        <v>10</v>
      </c>
      <c r="G8215" s="8" t="n">
        <v>1484.1</v>
      </c>
      <c r="H8215" s="0" t="str">
        <f aca="false">INDEX(Products!$C:$C,MATCH(C8215,Products!$A:$A,0))</f>
        <v>Fashion</v>
      </c>
      <c r="I8215" s="0" t="str">
        <f aca="false">INDEX(Orders!$D:$D,MATCH(B8215,Orders!$A:$A,0))</f>
        <v>Delivered</v>
      </c>
      <c r="J8215" s="8" t="n">
        <f aca="false">INDEX(Products!$E:$E,MATCH(C8215,Products!$A:$A,0))</f>
        <v>1049.68</v>
      </c>
      <c r="K8215" s="8" t="n">
        <f aca="false">D8215*J8215</f>
        <v>1049.68</v>
      </c>
    </row>
    <row r="8216" customFormat="false" ht="15" hidden="false" customHeight="false" outlineLevel="0" collapsed="false">
      <c r="A8216" s="0" t="s">
        <v>15984</v>
      </c>
      <c r="B8216" s="0" t="s">
        <v>6988</v>
      </c>
      <c r="C8216" s="0" t="s">
        <v>7692</v>
      </c>
      <c r="D8216" s="0" t="n">
        <v>1</v>
      </c>
      <c r="E8216" s="8" t="n">
        <v>30589</v>
      </c>
      <c r="F8216" s="0" t="n">
        <v>10</v>
      </c>
      <c r="G8216" s="8" t="n">
        <v>27530.1</v>
      </c>
      <c r="H8216" s="0" t="str">
        <f aca="false">INDEX(Products!$C:$C,MATCH(C8216,Products!$A:$A,0))</f>
        <v>Electronics</v>
      </c>
      <c r="I8216" s="0" t="str">
        <f aca="false">INDEX(Orders!$D:$D,MATCH(B8216,Orders!$A:$A,0))</f>
        <v>Delivered</v>
      </c>
      <c r="J8216" s="8" t="n">
        <f aca="false">INDEX(Products!$E:$E,MATCH(C8216,Products!$A:$A,0))</f>
        <v>17320.4</v>
      </c>
      <c r="K8216" s="8" t="n">
        <f aca="false">D8216*J8216</f>
        <v>17320.4</v>
      </c>
    </row>
    <row r="8217" customFormat="false" ht="15" hidden="false" customHeight="false" outlineLevel="0" collapsed="false">
      <c r="A8217" s="0" t="s">
        <v>15985</v>
      </c>
      <c r="B8217" s="0" t="s">
        <v>6989</v>
      </c>
      <c r="C8217" s="0" t="s">
        <v>7601</v>
      </c>
      <c r="D8217" s="0" t="n">
        <v>1</v>
      </c>
      <c r="E8217" s="8" t="n">
        <v>25819</v>
      </c>
      <c r="F8217" s="0" t="n">
        <v>5</v>
      </c>
      <c r="G8217" s="8" t="n">
        <v>24528.05</v>
      </c>
      <c r="H8217" s="0" t="str">
        <f aca="false">INDEX(Products!$C:$C,MATCH(C8217,Products!$A:$A,0))</f>
        <v>Furniture</v>
      </c>
      <c r="I8217" s="0" t="str">
        <f aca="false">INDEX(Orders!$D:$D,MATCH(B8217,Orders!$A:$A,0))</f>
        <v>Delivered</v>
      </c>
      <c r="J8217" s="8" t="n">
        <f aca="false">INDEX(Products!$E:$E,MATCH(C8217,Products!$A:$A,0))</f>
        <v>17102.88</v>
      </c>
      <c r="K8217" s="8" t="n">
        <f aca="false">D8217*J8217</f>
        <v>17102.88</v>
      </c>
    </row>
    <row r="8218" customFormat="false" ht="15" hidden="false" customHeight="false" outlineLevel="0" collapsed="false">
      <c r="A8218" s="0" t="s">
        <v>15986</v>
      </c>
      <c r="B8218" s="0" t="s">
        <v>6990</v>
      </c>
      <c r="C8218" s="0" t="s">
        <v>7865</v>
      </c>
      <c r="D8218" s="0" t="n">
        <v>1</v>
      </c>
      <c r="E8218" s="8" t="n">
        <v>2139</v>
      </c>
      <c r="F8218" s="0" t="n">
        <v>10</v>
      </c>
      <c r="G8218" s="8" t="n">
        <v>1925.1</v>
      </c>
      <c r="H8218" s="0" t="str">
        <f aca="false">INDEX(Products!$C:$C,MATCH(C8218,Products!$A:$A,0))</f>
        <v>Fashion</v>
      </c>
      <c r="I8218" s="0" t="str">
        <f aca="false">INDEX(Orders!$D:$D,MATCH(B8218,Orders!$A:$A,0))</f>
        <v>Delivered</v>
      </c>
      <c r="J8218" s="8" t="n">
        <f aca="false">INDEX(Products!$E:$E,MATCH(C8218,Products!$A:$A,0))</f>
        <v>1375.05</v>
      </c>
      <c r="K8218" s="8" t="n">
        <f aca="false">D8218*J8218</f>
        <v>1375.05</v>
      </c>
    </row>
    <row r="8219" customFormat="false" ht="15" hidden="false" customHeight="false" outlineLevel="0" collapsed="false">
      <c r="A8219" s="0" t="s">
        <v>15987</v>
      </c>
      <c r="B8219" s="0" t="s">
        <v>6991</v>
      </c>
      <c r="C8219" s="0" t="s">
        <v>7860</v>
      </c>
      <c r="D8219" s="0" t="n">
        <v>1</v>
      </c>
      <c r="E8219" s="8" t="n">
        <v>24399</v>
      </c>
      <c r="F8219" s="0" t="n">
        <v>5</v>
      </c>
      <c r="G8219" s="8" t="n">
        <v>23179.05</v>
      </c>
      <c r="H8219" s="0" t="str">
        <f aca="false">INDEX(Products!$C:$C,MATCH(C8219,Products!$A:$A,0))</f>
        <v>Mobiles &amp; Accessories</v>
      </c>
      <c r="I8219" s="0" t="str">
        <f aca="false">INDEX(Orders!$D:$D,MATCH(B8219,Orders!$A:$A,0))</f>
        <v>Delivered</v>
      </c>
      <c r="J8219" s="8" t="n">
        <f aca="false">INDEX(Products!$E:$E,MATCH(C8219,Products!$A:$A,0))</f>
        <v>14822.21</v>
      </c>
      <c r="K8219" s="8" t="n">
        <f aca="false">D8219*J8219</f>
        <v>14822.21</v>
      </c>
    </row>
    <row r="8220" customFormat="false" ht="15" hidden="false" customHeight="false" outlineLevel="0" collapsed="false">
      <c r="A8220" s="0" t="s">
        <v>15988</v>
      </c>
      <c r="B8220" s="0" t="s">
        <v>6992</v>
      </c>
      <c r="C8220" s="0" t="s">
        <v>7674</v>
      </c>
      <c r="D8220" s="0" t="n">
        <v>1</v>
      </c>
      <c r="E8220" s="8" t="n">
        <v>1629</v>
      </c>
      <c r="F8220" s="0" t="n">
        <v>0</v>
      </c>
      <c r="G8220" s="8" t="n">
        <v>1629</v>
      </c>
      <c r="H8220" s="0" t="str">
        <f aca="false">INDEX(Products!$C:$C,MATCH(C8220,Products!$A:$A,0))</f>
        <v>Grocery</v>
      </c>
      <c r="I8220" s="0" t="str">
        <f aca="false">INDEX(Orders!$D:$D,MATCH(B8220,Orders!$A:$A,0))</f>
        <v>Delivered</v>
      </c>
      <c r="J8220" s="8" t="n">
        <f aca="false">INDEX(Products!$E:$E,MATCH(C8220,Products!$A:$A,0))</f>
        <v>1147.73</v>
      </c>
      <c r="K8220" s="8" t="n">
        <f aca="false">D8220*J8220</f>
        <v>1147.73</v>
      </c>
    </row>
    <row r="8221" customFormat="false" ht="15" hidden="false" customHeight="false" outlineLevel="0" collapsed="false">
      <c r="A8221" s="0" t="s">
        <v>15989</v>
      </c>
      <c r="B8221" s="0" t="s">
        <v>6992</v>
      </c>
      <c r="C8221" s="0" t="s">
        <v>7694</v>
      </c>
      <c r="D8221" s="0" t="n">
        <v>1</v>
      </c>
      <c r="E8221" s="8" t="n">
        <v>14329</v>
      </c>
      <c r="F8221" s="0" t="n">
        <v>0</v>
      </c>
      <c r="G8221" s="8" t="n">
        <v>14329</v>
      </c>
      <c r="H8221" s="0" t="str">
        <f aca="false">INDEX(Products!$C:$C,MATCH(C8221,Products!$A:$A,0))</f>
        <v>Home &amp; Kitchen</v>
      </c>
      <c r="I8221" s="0" t="str">
        <f aca="false">INDEX(Orders!$D:$D,MATCH(B8221,Orders!$A:$A,0))</f>
        <v>Delivered</v>
      </c>
      <c r="J8221" s="8" t="n">
        <f aca="false">INDEX(Products!$E:$E,MATCH(C8221,Products!$A:$A,0))</f>
        <v>10731.9</v>
      </c>
      <c r="K8221" s="8" t="n">
        <f aca="false">D8221*J8221</f>
        <v>10731.9</v>
      </c>
    </row>
    <row r="8222" customFormat="false" ht="15" hidden="false" customHeight="false" outlineLevel="0" collapsed="false">
      <c r="A8222" s="0" t="s">
        <v>15990</v>
      </c>
      <c r="B8222" s="0" t="s">
        <v>6992</v>
      </c>
      <c r="C8222" s="0" t="s">
        <v>7599</v>
      </c>
      <c r="D8222" s="0" t="n">
        <v>1</v>
      </c>
      <c r="E8222" s="8" t="n">
        <v>4869</v>
      </c>
      <c r="F8222" s="0" t="n">
        <v>5</v>
      </c>
      <c r="G8222" s="8" t="n">
        <v>4625.55</v>
      </c>
      <c r="H8222" s="0" t="str">
        <f aca="false">INDEX(Products!$C:$C,MATCH(C8222,Products!$A:$A,0))</f>
        <v>Fashion</v>
      </c>
      <c r="I8222" s="0" t="str">
        <f aca="false">INDEX(Orders!$D:$D,MATCH(B8222,Orders!$A:$A,0))</f>
        <v>Delivered</v>
      </c>
      <c r="J8222" s="8" t="n">
        <f aca="false">INDEX(Products!$E:$E,MATCH(C8222,Products!$A:$A,0))</f>
        <v>3494.47</v>
      </c>
      <c r="K8222" s="8" t="n">
        <f aca="false">D8222*J8222</f>
        <v>3494.47</v>
      </c>
    </row>
    <row r="8223" customFormat="false" ht="15" hidden="false" customHeight="false" outlineLevel="0" collapsed="false">
      <c r="A8223" s="0" t="s">
        <v>15991</v>
      </c>
      <c r="B8223" s="0" t="s">
        <v>6993</v>
      </c>
      <c r="C8223" s="0" t="s">
        <v>8034</v>
      </c>
      <c r="D8223" s="0" t="n">
        <v>1</v>
      </c>
      <c r="E8223" s="8" t="n">
        <v>59079</v>
      </c>
      <c r="F8223" s="0" t="n">
        <v>5</v>
      </c>
      <c r="G8223" s="8" t="n">
        <v>56125.05</v>
      </c>
      <c r="H8223" s="0" t="str">
        <f aca="false">INDEX(Products!$C:$C,MATCH(C8223,Products!$A:$A,0))</f>
        <v>Mobiles &amp; Accessories</v>
      </c>
      <c r="I8223" s="0" t="str">
        <f aca="false">INDEX(Orders!$D:$D,MATCH(B8223,Orders!$A:$A,0))</f>
        <v>Delivered</v>
      </c>
      <c r="J8223" s="8" t="n">
        <f aca="false">INDEX(Products!$E:$E,MATCH(C8223,Products!$A:$A,0))</f>
        <v>35568.35</v>
      </c>
      <c r="K8223" s="8" t="n">
        <f aca="false">D8223*J8223</f>
        <v>35568.35</v>
      </c>
    </row>
    <row r="8224" customFormat="false" ht="15" hidden="false" customHeight="false" outlineLevel="0" collapsed="false">
      <c r="A8224" s="0" t="s">
        <v>15992</v>
      </c>
      <c r="B8224" s="0" t="s">
        <v>6994</v>
      </c>
      <c r="C8224" s="0" t="s">
        <v>7676</v>
      </c>
      <c r="D8224" s="0" t="n">
        <v>1</v>
      </c>
      <c r="E8224" s="8" t="n">
        <v>33759</v>
      </c>
      <c r="F8224" s="0" t="n">
        <v>5</v>
      </c>
      <c r="G8224" s="8" t="n">
        <v>32071.05</v>
      </c>
      <c r="H8224" s="0" t="str">
        <f aca="false">INDEX(Products!$C:$C,MATCH(C8224,Products!$A:$A,0))</f>
        <v>Furniture</v>
      </c>
      <c r="I8224" s="0" t="str">
        <f aca="false">INDEX(Orders!$D:$D,MATCH(B8224,Orders!$A:$A,0))</f>
        <v>Delivered</v>
      </c>
      <c r="J8224" s="8" t="n">
        <f aca="false">INDEX(Products!$E:$E,MATCH(C8224,Products!$A:$A,0))</f>
        <v>19897.05</v>
      </c>
      <c r="K8224" s="8" t="n">
        <f aca="false">D8224*J8224</f>
        <v>19897.05</v>
      </c>
    </row>
    <row r="8225" customFormat="false" ht="15" hidden="false" customHeight="false" outlineLevel="0" collapsed="false">
      <c r="A8225" s="0" t="s">
        <v>15993</v>
      </c>
      <c r="B8225" s="0" t="s">
        <v>6995</v>
      </c>
      <c r="C8225" s="0" t="s">
        <v>7935</v>
      </c>
      <c r="D8225" s="0" t="n">
        <v>1</v>
      </c>
      <c r="E8225" s="8" t="n">
        <v>4799</v>
      </c>
      <c r="F8225" s="0" t="n">
        <v>10</v>
      </c>
      <c r="G8225" s="8" t="n">
        <v>4319.1</v>
      </c>
      <c r="H8225" s="0" t="str">
        <f aca="false">INDEX(Products!$C:$C,MATCH(C8225,Products!$A:$A,0))</f>
        <v>Furniture</v>
      </c>
      <c r="I8225" s="0" t="str">
        <f aca="false">INDEX(Orders!$D:$D,MATCH(B8225,Orders!$A:$A,0))</f>
        <v>Delivered</v>
      </c>
      <c r="J8225" s="8" t="n">
        <f aca="false">INDEX(Products!$E:$E,MATCH(C8225,Products!$A:$A,0))</f>
        <v>2917.01</v>
      </c>
      <c r="K8225" s="8" t="n">
        <f aca="false">D8225*J8225</f>
        <v>2917.01</v>
      </c>
    </row>
    <row r="8226" customFormat="false" ht="15" hidden="false" customHeight="false" outlineLevel="0" collapsed="false">
      <c r="A8226" s="0" t="s">
        <v>15994</v>
      </c>
      <c r="B8226" s="0" t="s">
        <v>6995</v>
      </c>
      <c r="C8226" s="0" t="s">
        <v>8239</v>
      </c>
      <c r="D8226" s="0" t="n">
        <v>1</v>
      </c>
      <c r="E8226" s="8" t="n">
        <v>6629</v>
      </c>
      <c r="F8226" s="0" t="n">
        <v>10</v>
      </c>
      <c r="G8226" s="8" t="n">
        <v>5966.1</v>
      </c>
      <c r="H8226" s="0" t="str">
        <f aca="false">INDEX(Products!$C:$C,MATCH(C8226,Products!$A:$A,0))</f>
        <v>Furniture</v>
      </c>
      <c r="I8226" s="0" t="str">
        <f aca="false">INDEX(Orders!$D:$D,MATCH(B8226,Orders!$A:$A,0))</f>
        <v>Delivered</v>
      </c>
      <c r="J8226" s="8" t="n">
        <f aca="false">INDEX(Products!$E:$E,MATCH(C8226,Products!$A:$A,0))</f>
        <v>3648.59</v>
      </c>
      <c r="K8226" s="8" t="n">
        <f aca="false">D8226*J8226</f>
        <v>3648.59</v>
      </c>
    </row>
    <row r="8227" customFormat="false" ht="15" hidden="false" customHeight="false" outlineLevel="0" collapsed="false">
      <c r="A8227" s="0" t="s">
        <v>15995</v>
      </c>
      <c r="B8227" s="0" t="s">
        <v>6995</v>
      </c>
      <c r="C8227" s="0" t="s">
        <v>8215</v>
      </c>
      <c r="D8227" s="0" t="n">
        <v>1</v>
      </c>
      <c r="E8227" s="8" t="n">
        <v>9779</v>
      </c>
      <c r="F8227" s="0" t="n">
        <v>0</v>
      </c>
      <c r="G8227" s="8" t="n">
        <v>9779</v>
      </c>
      <c r="H8227" s="0" t="str">
        <f aca="false">INDEX(Products!$C:$C,MATCH(C8227,Products!$A:$A,0))</f>
        <v>Sports &amp; Fitness</v>
      </c>
      <c r="I8227" s="0" t="str">
        <f aca="false">INDEX(Orders!$D:$D,MATCH(B8227,Orders!$A:$A,0))</f>
        <v>Delivered</v>
      </c>
      <c r="J8227" s="8" t="n">
        <f aca="false">INDEX(Products!$E:$E,MATCH(C8227,Products!$A:$A,0))</f>
        <v>6391.57</v>
      </c>
      <c r="K8227" s="8" t="n">
        <f aca="false">D8227*J8227</f>
        <v>6391.57</v>
      </c>
    </row>
    <row r="8228" customFormat="false" ht="15" hidden="false" customHeight="false" outlineLevel="0" collapsed="false">
      <c r="A8228" s="0" t="s">
        <v>15996</v>
      </c>
      <c r="B8228" s="0" t="s">
        <v>6997</v>
      </c>
      <c r="C8228" s="0" t="s">
        <v>7707</v>
      </c>
      <c r="D8228" s="0" t="n">
        <v>1</v>
      </c>
      <c r="E8228" s="8" t="n">
        <v>3479</v>
      </c>
      <c r="F8228" s="0" t="n">
        <v>0</v>
      </c>
      <c r="G8228" s="8" t="n">
        <v>3479</v>
      </c>
      <c r="H8228" s="0" t="str">
        <f aca="false">INDEX(Products!$C:$C,MATCH(C8228,Products!$A:$A,0))</f>
        <v>Fashion</v>
      </c>
      <c r="I8228" s="0" t="str">
        <f aca="false">INDEX(Orders!$D:$D,MATCH(B8228,Orders!$A:$A,0))</f>
        <v>Delivered</v>
      </c>
      <c r="J8228" s="8" t="n">
        <f aca="false">INDEX(Products!$E:$E,MATCH(C8228,Products!$A:$A,0))</f>
        <v>1949.52</v>
      </c>
      <c r="K8228" s="8" t="n">
        <f aca="false">D8228*J8228</f>
        <v>1949.52</v>
      </c>
    </row>
    <row r="8229" customFormat="false" ht="15" hidden="false" customHeight="false" outlineLevel="0" collapsed="false">
      <c r="A8229" s="0" t="s">
        <v>15997</v>
      </c>
      <c r="B8229" s="0" t="s">
        <v>6997</v>
      </c>
      <c r="C8229" s="0" t="s">
        <v>7881</v>
      </c>
      <c r="D8229" s="0" t="n">
        <v>1</v>
      </c>
      <c r="E8229" s="8" t="n">
        <v>1029</v>
      </c>
      <c r="F8229" s="0" t="n">
        <v>0</v>
      </c>
      <c r="G8229" s="8" t="n">
        <v>1029</v>
      </c>
      <c r="H8229" s="0" t="str">
        <f aca="false">INDEX(Products!$C:$C,MATCH(C8229,Products!$A:$A,0))</f>
        <v>Fashion</v>
      </c>
      <c r="I8229" s="0" t="str">
        <f aca="false">INDEX(Orders!$D:$D,MATCH(B8229,Orders!$A:$A,0))</f>
        <v>Delivered</v>
      </c>
      <c r="J8229" s="8" t="n">
        <f aca="false">INDEX(Products!$E:$E,MATCH(C8229,Products!$A:$A,0))</f>
        <v>763.09</v>
      </c>
      <c r="K8229" s="8" t="n">
        <f aca="false">D8229*J8229</f>
        <v>763.09</v>
      </c>
    </row>
    <row r="8230" customFormat="false" ht="15" hidden="false" customHeight="false" outlineLevel="0" collapsed="false">
      <c r="A8230" s="0" t="s">
        <v>15998</v>
      </c>
      <c r="B8230" s="0" t="s">
        <v>6997</v>
      </c>
      <c r="C8230" s="0" t="s">
        <v>7857</v>
      </c>
      <c r="D8230" s="0" t="n">
        <v>2</v>
      </c>
      <c r="E8230" s="8" t="n">
        <v>2429</v>
      </c>
      <c r="F8230" s="0" t="n">
        <v>10</v>
      </c>
      <c r="G8230" s="8" t="n">
        <v>4372.2</v>
      </c>
      <c r="H8230" s="0" t="str">
        <f aca="false">INDEX(Products!$C:$C,MATCH(C8230,Products!$A:$A,0))</f>
        <v>Fashion</v>
      </c>
      <c r="I8230" s="0" t="str">
        <f aca="false">INDEX(Orders!$D:$D,MATCH(B8230,Orders!$A:$A,0))</f>
        <v>Delivered</v>
      </c>
      <c r="J8230" s="8" t="n">
        <f aca="false">INDEX(Products!$E:$E,MATCH(C8230,Products!$A:$A,0))</f>
        <v>1801.14</v>
      </c>
      <c r="K8230" s="8" t="n">
        <f aca="false">D8230*J8230</f>
        <v>3602.28</v>
      </c>
    </row>
    <row r="8231" customFormat="false" ht="15" hidden="false" customHeight="false" outlineLevel="0" collapsed="false">
      <c r="A8231" s="0" t="s">
        <v>15999</v>
      </c>
      <c r="B8231" s="0" t="s">
        <v>6999</v>
      </c>
      <c r="C8231" s="0" t="s">
        <v>7853</v>
      </c>
      <c r="D8231" s="0" t="n">
        <v>2</v>
      </c>
      <c r="E8231" s="8" t="n">
        <v>1989</v>
      </c>
      <c r="F8231" s="0" t="n">
        <v>10</v>
      </c>
      <c r="G8231" s="8" t="n">
        <v>3580.2</v>
      </c>
      <c r="H8231" s="0" t="str">
        <f aca="false">INDEX(Products!$C:$C,MATCH(C8231,Products!$A:$A,0))</f>
        <v>Fashion</v>
      </c>
      <c r="I8231" s="0" t="str">
        <f aca="false">INDEX(Orders!$D:$D,MATCH(B8231,Orders!$A:$A,0))</f>
        <v>Delivered</v>
      </c>
      <c r="J8231" s="8" t="n">
        <f aca="false">INDEX(Products!$E:$E,MATCH(C8231,Products!$A:$A,0))</f>
        <v>1234.69</v>
      </c>
      <c r="K8231" s="8" t="n">
        <f aca="false">D8231*J8231</f>
        <v>2469.38</v>
      </c>
    </row>
    <row r="8232" customFormat="false" ht="15" hidden="false" customHeight="false" outlineLevel="0" collapsed="false">
      <c r="A8232" s="0" t="s">
        <v>16000</v>
      </c>
      <c r="B8232" s="0" t="s">
        <v>6999</v>
      </c>
      <c r="C8232" s="0" t="s">
        <v>7736</v>
      </c>
      <c r="D8232" s="0" t="n">
        <v>1</v>
      </c>
      <c r="E8232" s="8" t="n">
        <v>569</v>
      </c>
      <c r="F8232" s="0" t="n">
        <v>0</v>
      </c>
      <c r="G8232" s="8" t="n">
        <v>569</v>
      </c>
      <c r="H8232" s="0" t="str">
        <f aca="false">INDEX(Products!$C:$C,MATCH(C8232,Products!$A:$A,0))</f>
        <v>Beauty &amp; Personal Care</v>
      </c>
      <c r="I8232" s="0" t="str">
        <f aca="false">INDEX(Orders!$D:$D,MATCH(B8232,Orders!$A:$A,0))</f>
        <v>Delivered</v>
      </c>
      <c r="J8232" s="8" t="n">
        <f aca="false">INDEX(Products!$E:$E,MATCH(C8232,Products!$A:$A,0))</f>
        <v>400.07</v>
      </c>
      <c r="K8232" s="8" t="n">
        <f aca="false">D8232*J8232</f>
        <v>400.07</v>
      </c>
    </row>
    <row r="8233" customFormat="false" ht="15" hidden="false" customHeight="false" outlineLevel="0" collapsed="false">
      <c r="A8233" s="0" t="s">
        <v>16001</v>
      </c>
      <c r="B8233" s="0" t="s">
        <v>7000</v>
      </c>
      <c r="C8233" s="0" t="s">
        <v>7801</v>
      </c>
      <c r="D8233" s="0" t="n">
        <v>1</v>
      </c>
      <c r="E8233" s="8" t="n">
        <v>2889</v>
      </c>
      <c r="F8233" s="0" t="n">
        <v>5</v>
      </c>
      <c r="G8233" s="8" t="n">
        <v>2744.55</v>
      </c>
      <c r="H8233" s="0" t="str">
        <f aca="false">INDEX(Products!$C:$C,MATCH(C8233,Products!$A:$A,0))</f>
        <v>Fashion</v>
      </c>
      <c r="I8233" s="0" t="str">
        <f aca="false">INDEX(Orders!$D:$D,MATCH(B8233,Orders!$A:$A,0))</f>
        <v>Delivered</v>
      </c>
      <c r="J8233" s="8" t="n">
        <f aca="false">INDEX(Products!$E:$E,MATCH(C8233,Products!$A:$A,0))</f>
        <v>1991.35</v>
      </c>
      <c r="K8233" s="8" t="n">
        <f aca="false">D8233*J8233</f>
        <v>1991.35</v>
      </c>
    </row>
    <row r="8234" customFormat="false" ht="15" hidden="false" customHeight="false" outlineLevel="0" collapsed="false">
      <c r="A8234" s="0" t="s">
        <v>16002</v>
      </c>
      <c r="B8234" s="0" t="s">
        <v>7001</v>
      </c>
      <c r="C8234" s="0" t="s">
        <v>7599</v>
      </c>
      <c r="D8234" s="0" t="n">
        <v>1</v>
      </c>
      <c r="E8234" s="8" t="n">
        <v>4869</v>
      </c>
      <c r="F8234" s="0" t="n">
        <v>10</v>
      </c>
      <c r="G8234" s="8" t="n">
        <v>4382.1</v>
      </c>
      <c r="H8234" s="0" t="str">
        <f aca="false">INDEX(Products!$C:$C,MATCH(C8234,Products!$A:$A,0))</f>
        <v>Fashion</v>
      </c>
      <c r="I8234" s="0" t="str">
        <f aca="false">INDEX(Orders!$D:$D,MATCH(B8234,Orders!$A:$A,0))</f>
        <v>Delivered</v>
      </c>
      <c r="J8234" s="8" t="n">
        <f aca="false">INDEX(Products!$E:$E,MATCH(C8234,Products!$A:$A,0))</f>
        <v>3494.47</v>
      </c>
      <c r="K8234" s="8" t="n">
        <f aca="false">D8234*J8234</f>
        <v>3494.47</v>
      </c>
    </row>
    <row r="8235" customFormat="false" ht="15" hidden="false" customHeight="false" outlineLevel="0" collapsed="false">
      <c r="A8235" s="0" t="s">
        <v>16003</v>
      </c>
      <c r="B8235" s="0" t="s">
        <v>7002</v>
      </c>
      <c r="C8235" s="0" t="s">
        <v>7721</v>
      </c>
      <c r="D8235" s="0" t="n">
        <v>1</v>
      </c>
      <c r="E8235" s="8" t="n">
        <v>4189</v>
      </c>
      <c r="F8235" s="0" t="n">
        <v>0</v>
      </c>
      <c r="G8235" s="8" t="n">
        <v>4189</v>
      </c>
      <c r="H8235" s="0" t="str">
        <f aca="false">INDEX(Products!$C:$C,MATCH(C8235,Products!$A:$A,0))</f>
        <v>Electronics</v>
      </c>
      <c r="I8235" s="0" t="str">
        <f aca="false">INDEX(Orders!$D:$D,MATCH(B8235,Orders!$A:$A,0))</f>
        <v>Delivered</v>
      </c>
      <c r="J8235" s="8" t="n">
        <f aca="false">INDEX(Products!$E:$E,MATCH(C8235,Products!$A:$A,0))</f>
        <v>3101.05</v>
      </c>
      <c r="K8235" s="8" t="n">
        <f aca="false">D8235*J8235</f>
        <v>3101.05</v>
      </c>
    </row>
    <row r="8236" customFormat="false" ht="15" hidden="false" customHeight="false" outlineLevel="0" collapsed="false">
      <c r="A8236" s="0" t="s">
        <v>16004</v>
      </c>
      <c r="B8236" s="0" t="s">
        <v>7003</v>
      </c>
      <c r="C8236" s="0" t="s">
        <v>7827</v>
      </c>
      <c r="D8236" s="0" t="n">
        <v>1</v>
      </c>
      <c r="E8236" s="8" t="n">
        <v>3359</v>
      </c>
      <c r="F8236" s="0" t="n">
        <v>0</v>
      </c>
      <c r="G8236" s="8" t="n">
        <v>3359</v>
      </c>
      <c r="H8236" s="0" t="str">
        <f aca="false">INDEX(Products!$C:$C,MATCH(C8236,Products!$A:$A,0))</f>
        <v>Home &amp; Kitchen</v>
      </c>
      <c r="I8236" s="0" t="str">
        <f aca="false">INDEX(Orders!$D:$D,MATCH(B8236,Orders!$A:$A,0))</f>
        <v>Delivered</v>
      </c>
      <c r="J8236" s="8" t="n">
        <f aca="false">INDEX(Products!$E:$E,MATCH(C8236,Products!$A:$A,0))</f>
        <v>1895.25</v>
      </c>
      <c r="K8236" s="8" t="n">
        <f aca="false">D8236*J8236</f>
        <v>1895.25</v>
      </c>
    </row>
    <row r="8237" customFormat="false" ht="15" hidden="false" customHeight="false" outlineLevel="0" collapsed="false">
      <c r="A8237" s="0" t="s">
        <v>16005</v>
      </c>
      <c r="B8237" s="0" t="s">
        <v>7003</v>
      </c>
      <c r="C8237" s="0" t="s">
        <v>7659</v>
      </c>
      <c r="D8237" s="0" t="n">
        <v>1</v>
      </c>
      <c r="E8237" s="8" t="n">
        <v>2609</v>
      </c>
      <c r="F8237" s="0" t="n">
        <v>20</v>
      </c>
      <c r="G8237" s="8" t="n">
        <v>2087.2</v>
      </c>
      <c r="H8237" s="0" t="str">
        <f aca="false">INDEX(Products!$C:$C,MATCH(C8237,Products!$A:$A,0))</f>
        <v>Fashion</v>
      </c>
      <c r="I8237" s="0" t="str">
        <f aca="false">INDEX(Orders!$D:$D,MATCH(B8237,Orders!$A:$A,0))</f>
        <v>Delivered</v>
      </c>
      <c r="J8237" s="8" t="n">
        <f aca="false">INDEX(Products!$E:$E,MATCH(C8237,Products!$A:$A,0))</f>
        <v>1780.61</v>
      </c>
      <c r="K8237" s="8" t="n">
        <f aca="false">D8237*J8237</f>
        <v>1780.61</v>
      </c>
    </row>
    <row r="8238" customFormat="false" ht="15" hidden="false" customHeight="false" outlineLevel="0" collapsed="false">
      <c r="A8238" s="0" t="s">
        <v>16006</v>
      </c>
      <c r="B8238" s="0" t="s">
        <v>7003</v>
      </c>
      <c r="C8238" s="0" t="s">
        <v>7835</v>
      </c>
      <c r="D8238" s="0" t="n">
        <v>1</v>
      </c>
      <c r="E8238" s="8" t="n">
        <v>30819</v>
      </c>
      <c r="F8238" s="0" t="n">
        <v>15</v>
      </c>
      <c r="G8238" s="8" t="n">
        <v>26196.15</v>
      </c>
      <c r="H8238" s="0" t="str">
        <f aca="false">INDEX(Products!$C:$C,MATCH(C8238,Products!$A:$A,0))</f>
        <v>Electronics</v>
      </c>
      <c r="I8238" s="0" t="str">
        <f aca="false">INDEX(Orders!$D:$D,MATCH(B8238,Orders!$A:$A,0))</f>
        <v>Delivered</v>
      </c>
      <c r="J8238" s="8" t="n">
        <f aca="false">INDEX(Products!$E:$E,MATCH(C8238,Products!$A:$A,0))</f>
        <v>22115.15</v>
      </c>
      <c r="K8238" s="8" t="n">
        <f aca="false">D8238*J8238</f>
        <v>22115.15</v>
      </c>
    </row>
    <row r="8239" customFormat="false" ht="15" hidden="false" customHeight="false" outlineLevel="0" collapsed="false">
      <c r="A8239" s="0" t="s">
        <v>16007</v>
      </c>
      <c r="B8239" s="0" t="s">
        <v>7004</v>
      </c>
      <c r="C8239" s="0" t="s">
        <v>8221</v>
      </c>
      <c r="D8239" s="0" t="n">
        <v>1</v>
      </c>
      <c r="E8239" s="8" t="n">
        <v>31819</v>
      </c>
      <c r="F8239" s="0" t="n">
        <v>0</v>
      </c>
      <c r="G8239" s="8" t="n">
        <v>31819</v>
      </c>
      <c r="H8239" s="0" t="str">
        <f aca="false">INDEX(Products!$C:$C,MATCH(C8239,Products!$A:$A,0))</f>
        <v>Furniture</v>
      </c>
      <c r="I8239" s="0" t="str">
        <f aca="false">INDEX(Orders!$D:$D,MATCH(B8239,Orders!$A:$A,0))</f>
        <v>Delivered</v>
      </c>
      <c r="J8239" s="8" t="n">
        <f aca="false">INDEX(Products!$E:$E,MATCH(C8239,Products!$A:$A,0))</f>
        <v>17577.81</v>
      </c>
      <c r="K8239" s="8" t="n">
        <f aca="false">D8239*J8239</f>
        <v>17577.81</v>
      </c>
    </row>
    <row r="8240" customFormat="false" ht="15" hidden="false" customHeight="false" outlineLevel="0" collapsed="false">
      <c r="A8240" s="0" t="s">
        <v>16008</v>
      </c>
      <c r="B8240" s="0" t="s">
        <v>7004</v>
      </c>
      <c r="C8240" s="0" t="s">
        <v>8127</v>
      </c>
      <c r="D8240" s="0" t="n">
        <v>1</v>
      </c>
      <c r="E8240" s="8" t="n">
        <v>1239</v>
      </c>
      <c r="F8240" s="0" t="n">
        <v>5</v>
      </c>
      <c r="G8240" s="8" t="n">
        <v>1177.05</v>
      </c>
      <c r="H8240" s="0" t="str">
        <f aca="false">INDEX(Products!$C:$C,MATCH(C8240,Products!$A:$A,0))</f>
        <v>Sports &amp; Fitness</v>
      </c>
      <c r="I8240" s="0" t="str">
        <f aca="false">INDEX(Orders!$D:$D,MATCH(B8240,Orders!$A:$A,0))</f>
        <v>Delivered</v>
      </c>
      <c r="J8240" s="8" t="n">
        <f aca="false">INDEX(Products!$E:$E,MATCH(C8240,Products!$A:$A,0))</f>
        <v>686.19</v>
      </c>
      <c r="K8240" s="8" t="n">
        <f aca="false">D8240*J8240</f>
        <v>686.19</v>
      </c>
    </row>
    <row r="8241" customFormat="false" ht="15" hidden="false" customHeight="false" outlineLevel="0" collapsed="false">
      <c r="A8241" s="0" t="s">
        <v>16009</v>
      </c>
      <c r="B8241" s="0" t="s">
        <v>7005</v>
      </c>
      <c r="C8241" s="0" t="s">
        <v>8063</v>
      </c>
      <c r="D8241" s="0" t="n">
        <v>1</v>
      </c>
      <c r="E8241" s="8" t="n">
        <v>11739</v>
      </c>
      <c r="F8241" s="0" t="n">
        <v>30</v>
      </c>
      <c r="G8241" s="8" t="n">
        <v>8217.3</v>
      </c>
      <c r="H8241" s="0" t="str">
        <f aca="false">INDEX(Products!$C:$C,MATCH(C8241,Products!$A:$A,0))</f>
        <v>Sports &amp; Fitness</v>
      </c>
      <c r="I8241" s="0" t="str">
        <f aca="false">INDEX(Orders!$D:$D,MATCH(B8241,Orders!$A:$A,0))</f>
        <v>Delivered</v>
      </c>
      <c r="J8241" s="8" t="n">
        <f aca="false">INDEX(Products!$E:$E,MATCH(C8241,Products!$A:$A,0))</f>
        <v>6695.67</v>
      </c>
      <c r="K8241" s="8" t="n">
        <f aca="false">D8241*J8241</f>
        <v>6695.67</v>
      </c>
    </row>
    <row r="8242" customFormat="false" ht="15" hidden="false" customHeight="false" outlineLevel="0" collapsed="false">
      <c r="A8242" s="0" t="s">
        <v>16010</v>
      </c>
      <c r="B8242" s="0" t="s">
        <v>7006</v>
      </c>
      <c r="C8242" s="0" t="s">
        <v>7881</v>
      </c>
      <c r="D8242" s="0" t="n">
        <v>2</v>
      </c>
      <c r="E8242" s="8" t="n">
        <v>1029</v>
      </c>
      <c r="F8242" s="0" t="n">
        <v>5</v>
      </c>
      <c r="G8242" s="8" t="n">
        <v>1955.1</v>
      </c>
      <c r="H8242" s="0" t="str">
        <f aca="false">INDEX(Products!$C:$C,MATCH(C8242,Products!$A:$A,0))</f>
        <v>Fashion</v>
      </c>
      <c r="I8242" s="0" t="str">
        <f aca="false">INDEX(Orders!$D:$D,MATCH(B8242,Orders!$A:$A,0))</f>
        <v>Cancelled</v>
      </c>
      <c r="J8242" s="8" t="n">
        <f aca="false">INDEX(Products!$E:$E,MATCH(C8242,Products!$A:$A,0))</f>
        <v>763.09</v>
      </c>
      <c r="K8242" s="8" t="n">
        <f aca="false">D8242*J8242</f>
        <v>1526.18</v>
      </c>
    </row>
    <row r="8243" customFormat="false" ht="15" hidden="false" customHeight="false" outlineLevel="0" collapsed="false">
      <c r="A8243" s="0" t="s">
        <v>16011</v>
      </c>
      <c r="B8243" s="0" t="s">
        <v>7006</v>
      </c>
      <c r="C8243" s="0" t="s">
        <v>7676</v>
      </c>
      <c r="D8243" s="0" t="n">
        <v>1</v>
      </c>
      <c r="E8243" s="8" t="n">
        <v>33759</v>
      </c>
      <c r="F8243" s="0" t="n">
        <v>15</v>
      </c>
      <c r="G8243" s="8" t="n">
        <v>28695.15</v>
      </c>
      <c r="H8243" s="0" t="str">
        <f aca="false">INDEX(Products!$C:$C,MATCH(C8243,Products!$A:$A,0))</f>
        <v>Furniture</v>
      </c>
      <c r="I8243" s="0" t="str">
        <f aca="false">INDEX(Orders!$D:$D,MATCH(B8243,Orders!$A:$A,0))</f>
        <v>Cancelled</v>
      </c>
      <c r="J8243" s="8" t="n">
        <f aca="false">INDEX(Products!$E:$E,MATCH(C8243,Products!$A:$A,0))</f>
        <v>19897.05</v>
      </c>
      <c r="K8243" s="8" t="n">
        <f aca="false">D8243*J8243</f>
        <v>19897.05</v>
      </c>
    </row>
    <row r="8244" customFormat="false" ht="15" hidden="false" customHeight="false" outlineLevel="0" collapsed="false">
      <c r="A8244" s="0" t="s">
        <v>16012</v>
      </c>
      <c r="B8244" s="0" t="s">
        <v>7007</v>
      </c>
      <c r="C8244" s="0" t="s">
        <v>8321</v>
      </c>
      <c r="D8244" s="0" t="n">
        <v>1</v>
      </c>
      <c r="E8244" s="8" t="n">
        <v>1329</v>
      </c>
      <c r="F8244" s="0" t="n">
        <v>0</v>
      </c>
      <c r="G8244" s="8" t="n">
        <v>1329</v>
      </c>
      <c r="H8244" s="0" t="str">
        <f aca="false">INDEX(Products!$C:$C,MATCH(C8244,Products!$A:$A,0))</f>
        <v>Home &amp; Kitchen</v>
      </c>
      <c r="I8244" s="0" t="str">
        <f aca="false">INDEX(Orders!$D:$D,MATCH(B8244,Orders!$A:$A,0))</f>
        <v>Delivered</v>
      </c>
      <c r="J8244" s="8" t="n">
        <f aca="false">INDEX(Products!$E:$E,MATCH(C8244,Products!$A:$A,0))</f>
        <v>896.37</v>
      </c>
      <c r="K8244" s="8" t="n">
        <f aca="false">D8244*J8244</f>
        <v>896.37</v>
      </c>
    </row>
    <row r="8245" customFormat="false" ht="15" hidden="false" customHeight="false" outlineLevel="0" collapsed="false">
      <c r="A8245" s="0" t="s">
        <v>16013</v>
      </c>
      <c r="B8245" s="0" t="s">
        <v>7009</v>
      </c>
      <c r="C8245" s="0" t="s">
        <v>7873</v>
      </c>
      <c r="D8245" s="0" t="n">
        <v>1</v>
      </c>
      <c r="E8245" s="8" t="n">
        <v>14909</v>
      </c>
      <c r="F8245" s="0" t="n">
        <v>0</v>
      </c>
      <c r="G8245" s="8" t="n">
        <v>14909</v>
      </c>
      <c r="H8245" s="0" t="str">
        <f aca="false">INDEX(Products!$C:$C,MATCH(C8245,Products!$A:$A,0))</f>
        <v>Home &amp; Kitchen</v>
      </c>
      <c r="I8245" s="0" t="str">
        <f aca="false">INDEX(Orders!$D:$D,MATCH(B8245,Orders!$A:$A,0))</f>
        <v>Delivered</v>
      </c>
      <c r="J8245" s="8" t="n">
        <f aca="false">INDEX(Products!$E:$E,MATCH(C8245,Products!$A:$A,0))</f>
        <v>8333.87</v>
      </c>
      <c r="K8245" s="8" t="n">
        <f aca="false">D8245*J8245</f>
        <v>8333.87</v>
      </c>
    </row>
    <row r="8246" customFormat="false" ht="15" hidden="false" customHeight="false" outlineLevel="0" collapsed="false">
      <c r="A8246" s="0" t="s">
        <v>16014</v>
      </c>
      <c r="B8246" s="0" t="s">
        <v>7010</v>
      </c>
      <c r="C8246" s="0" t="s">
        <v>7801</v>
      </c>
      <c r="D8246" s="0" t="n">
        <v>3</v>
      </c>
      <c r="E8246" s="8" t="n">
        <v>2889</v>
      </c>
      <c r="F8246" s="0" t="n">
        <v>30</v>
      </c>
      <c r="G8246" s="8" t="n">
        <v>6066.9</v>
      </c>
      <c r="H8246" s="0" t="str">
        <f aca="false">INDEX(Products!$C:$C,MATCH(C8246,Products!$A:$A,0))</f>
        <v>Fashion</v>
      </c>
      <c r="I8246" s="0" t="str">
        <f aca="false">INDEX(Orders!$D:$D,MATCH(B8246,Orders!$A:$A,0))</f>
        <v>Delivered</v>
      </c>
      <c r="J8246" s="8" t="n">
        <f aca="false">INDEX(Products!$E:$E,MATCH(C8246,Products!$A:$A,0))</f>
        <v>1991.35</v>
      </c>
      <c r="K8246" s="8" t="n">
        <f aca="false">D8246*J8246</f>
        <v>5974.05</v>
      </c>
    </row>
    <row r="8247" customFormat="false" ht="15" hidden="false" customHeight="false" outlineLevel="0" collapsed="false">
      <c r="A8247" s="0" t="s">
        <v>16015</v>
      </c>
      <c r="B8247" s="0" t="s">
        <v>7010</v>
      </c>
      <c r="C8247" s="0" t="s">
        <v>7767</v>
      </c>
      <c r="D8247" s="0" t="n">
        <v>2</v>
      </c>
      <c r="E8247" s="8" t="n">
        <v>13999</v>
      </c>
      <c r="F8247" s="0" t="n">
        <v>0</v>
      </c>
      <c r="G8247" s="8" t="n">
        <v>27998</v>
      </c>
      <c r="H8247" s="0" t="str">
        <f aca="false">INDEX(Products!$C:$C,MATCH(C8247,Products!$A:$A,0))</f>
        <v>Mobiles &amp; Accessories</v>
      </c>
      <c r="I8247" s="0" t="str">
        <f aca="false">INDEX(Orders!$D:$D,MATCH(B8247,Orders!$A:$A,0))</f>
        <v>Delivered</v>
      </c>
      <c r="J8247" s="8" t="n">
        <f aca="false">INDEX(Products!$E:$E,MATCH(C8247,Products!$A:$A,0))</f>
        <v>10151.75</v>
      </c>
      <c r="K8247" s="8" t="n">
        <f aca="false">D8247*J8247</f>
        <v>20303.5</v>
      </c>
    </row>
    <row r="8248" customFormat="false" ht="15" hidden="false" customHeight="false" outlineLevel="0" collapsed="false">
      <c r="A8248" s="0" t="s">
        <v>16016</v>
      </c>
      <c r="B8248" s="0" t="s">
        <v>7010</v>
      </c>
      <c r="C8248" s="0" t="s">
        <v>8286</v>
      </c>
      <c r="D8248" s="0" t="n">
        <v>2</v>
      </c>
      <c r="E8248" s="8" t="n">
        <v>11479</v>
      </c>
      <c r="F8248" s="0" t="n">
        <v>0</v>
      </c>
      <c r="G8248" s="8" t="n">
        <v>22958</v>
      </c>
      <c r="H8248" s="0" t="str">
        <f aca="false">INDEX(Products!$C:$C,MATCH(C8248,Products!$A:$A,0))</f>
        <v>Home &amp; Kitchen</v>
      </c>
      <c r="I8248" s="0" t="str">
        <f aca="false">INDEX(Orders!$D:$D,MATCH(B8248,Orders!$A:$A,0))</f>
        <v>Delivered</v>
      </c>
      <c r="J8248" s="8" t="n">
        <f aca="false">INDEX(Products!$E:$E,MATCH(C8248,Products!$A:$A,0))</f>
        <v>6548.81</v>
      </c>
      <c r="K8248" s="8" t="n">
        <f aca="false">D8248*J8248</f>
        <v>13097.62</v>
      </c>
    </row>
    <row r="8249" customFormat="false" ht="15" hidden="false" customHeight="false" outlineLevel="0" collapsed="false">
      <c r="A8249" s="0" t="s">
        <v>16017</v>
      </c>
      <c r="B8249" s="0" t="s">
        <v>7011</v>
      </c>
      <c r="C8249" s="0" t="s">
        <v>7692</v>
      </c>
      <c r="D8249" s="0" t="n">
        <v>1</v>
      </c>
      <c r="E8249" s="8" t="n">
        <v>30589</v>
      </c>
      <c r="F8249" s="0" t="n">
        <v>10</v>
      </c>
      <c r="G8249" s="8" t="n">
        <v>27530.1</v>
      </c>
      <c r="H8249" s="0" t="str">
        <f aca="false">INDEX(Products!$C:$C,MATCH(C8249,Products!$A:$A,0))</f>
        <v>Electronics</v>
      </c>
      <c r="I8249" s="0" t="str">
        <f aca="false">INDEX(Orders!$D:$D,MATCH(B8249,Orders!$A:$A,0))</f>
        <v>Delivered</v>
      </c>
      <c r="J8249" s="8" t="n">
        <f aca="false">INDEX(Products!$E:$E,MATCH(C8249,Products!$A:$A,0))</f>
        <v>17320.4</v>
      </c>
      <c r="K8249" s="8" t="n">
        <f aca="false">D8249*J8249</f>
        <v>17320.4</v>
      </c>
    </row>
    <row r="8250" customFormat="false" ht="15" hidden="false" customHeight="false" outlineLevel="0" collapsed="false">
      <c r="A8250" s="0" t="s">
        <v>16018</v>
      </c>
      <c r="B8250" s="0" t="s">
        <v>7011</v>
      </c>
      <c r="C8250" s="0" t="s">
        <v>7714</v>
      </c>
      <c r="D8250" s="0" t="n">
        <v>1</v>
      </c>
      <c r="E8250" s="8" t="n">
        <v>4709</v>
      </c>
      <c r="F8250" s="0" t="n">
        <v>0</v>
      </c>
      <c r="G8250" s="8" t="n">
        <v>4709</v>
      </c>
      <c r="H8250" s="0" t="str">
        <f aca="false">INDEX(Products!$C:$C,MATCH(C8250,Products!$A:$A,0))</f>
        <v>Home &amp; Kitchen</v>
      </c>
      <c r="I8250" s="0" t="str">
        <f aca="false">INDEX(Orders!$D:$D,MATCH(B8250,Orders!$A:$A,0))</f>
        <v>Delivered</v>
      </c>
      <c r="J8250" s="8" t="n">
        <f aca="false">INDEX(Products!$E:$E,MATCH(C8250,Products!$A:$A,0))</f>
        <v>2876.2</v>
      </c>
      <c r="K8250" s="8" t="n">
        <f aca="false">D8250*J8250</f>
        <v>2876.2</v>
      </c>
    </row>
    <row r="8251" customFormat="false" ht="15" hidden="false" customHeight="false" outlineLevel="0" collapsed="false">
      <c r="A8251" s="0" t="s">
        <v>16019</v>
      </c>
      <c r="B8251" s="0" t="s">
        <v>7012</v>
      </c>
      <c r="C8251" s="0" t="s">
        <v>7703</v>
      </c>
      <c r="D8251" s="0" t="n">
        <v>3</v>
      </c>
      <c r="E8251" s="8" t="n">
        <v>14499</v>
      </c>
      <c r="F8251" s="0" t="n">
        <v>5</v>
      </c>
      <c r="G8251" s="8" t="n">
        <v>41322.15</v>
      </c>
      <c r="H8251" s="0" t="str">
        <f aca="false">INDEX(Products!$C:$C,MATCH(C8251,Products!$A:$A,0))</f>
        <v>Electronics</v>
      </c>
      <c r="I8251" s="0" t="str">
        <f aca="false">INDEX(Orders!$D:$D,MATCH(B8251,Orders!$A:$A,0))</f>
        <v>Delivered</v>
      </c>
      <c r="J8251" s="8" t="n">
        <f aca="false">INDEX(Products!$E:$E,MATCH(C8251,Products!$A:$A,0))</f>
        <v>10624.25</v>
      </c>
      <c r="K8251" s="8" t="n">
        <f aca="false">D8251*J8251</f>
        <v>31872.75</v>
      </c>
    </row>
    <row r="8252" customFormat="false" ht="15" hidden="false" customHeight="false" outlineLevel="0" collapsed="false">
      <c r="A8252" s="0" t="s">
        <v>16020</v>
      </c>
      <c r="B8252" s="0" t="s">
        <v>7013</v>
      </c>
      <c r="C8252" s="0" t="s">
        <v>7811</v>
      </c>
      <c r="D8252" s="0" t="n">
        <v>1</v>
      </c>
      <c r="E8252" s="8" t="n">
        <v>36999</v>
      </c>
      <c r="F8252" s="0" t="n">
        <v>0</v>
      </c>
      <c r="G8252" s="8" t="n">
        <v>36999</v>
      </c>
      <c r="H8252" s="0" t="str">
        <f aca="false">INDEX(Products!$C:$C,MATCH(C8252,Products!$A:$A,0))</f>
        <v>Electronics</v>
      </c>
      <c r="I8252" s="0" t="str">
        <f aca="false">INDEX(Orders!$D:$D,MATCH(B8252,Orders!$A:$A,0))</f>
        <v>Delivered</v>
      </c>
      <c r="J8252" s="8" t="n">
        <f aca="false">INDEX(Products!$E:$E,MATCH(C8252,Products!$A:$A,0))</f>
        <v>21693.36</v>
      </c>
      <c r="K8252" s="8" t="n">
        <f aca="false">D8252*J8252</f>
        <v>21693.36</v>
      </c>
    </row>
    <row r="8253" customFormat="false" ht="15" hidden="false" customHeight="false" outlineLevel="0" collapsed="false">
      <c r="A8253" s="0" t="s">
        <v>16021</v>
      </c>
      <c r="B8253" s="0" t="s">
        <v>7014</v>
      </c>
      <c r="C8253" s="0" t="s">
        <v>7680</v>
      </c>
      <c r="D8253" s="0" t="n">
        <v>2</v>
      </c>
      <c r="E8253" s="8" t="n">
        <v>14639</v>
      </c>
      <c r="F8253" s="0" t="n">
        <v>0</v>
      </c>
      <c r="G8253" s="8" t="n">
        <v>29278</v>
      </c>
      <c r="H8253" s="0" t="str">
        <f aca="false">INDEX(Products!$C:$C,MATCH(C8253,Products!$A:$A,0))</f>
        <v>Electronics</v>
      </c>
      <c r="I8253" s="0" t="str">
        <f aca="false">INDEX(Orders!$D:$D,MATCH(B8253,Orders!$A:$A,0))</f>
        <v>Delivered</v>
      </c>
      <c r="J8253" s="8" t="n">
        <f aca="false">INDEX(Products!$E:$E,MATCH(C8253,Products!$A:$A,0))</f>
        <v>8845.17</v>
      </c>
      <c r="K8253" s="8" t="n">
        <f aca="false">D8253*J8253</f>
        <v>17690.34</v>
      </c>
    </row>
    <row r="8254" customFormat="false" ht="15" hidden="false" customHeight="false" outlineLevel="0" collapsed="false">
      <c r="A8254" s="0" t="s">
        <v>16022</v>
      </c>
      <c r="B8254" s="0" t="s">
        <v>7015</v>
      </c>
      <c r="C8254" s="0" t="s">
        <v>8034</v>
      </c>
      <c r="D8254" s="0" t="n">
        <v>1</v>
      </c>
      <c r="E8254" s="8" t="n">
        <v>59079</v>
      </c>
      <c r="F8254" s="0" t="n">
        <v>15</v>
      </c>
      <c r="G8254" s="8" t="n">
        <v>50217.15</v>
      </c>
      <c r="H8254" s="0" t="str">
        <f aca="false">INDEX(Products!$C:$C,MATCH(C8254,Products!$A:$A,0))</f>
        <v>Mobiles &amp; Accessories</v>
      </c>
      <c r="I8254" s="0" t="str">
        <f aca="false">INDEX(Orders!$D:$D,MATCH(B8254,Orders!$A:$A,0))</f>
        <v>Delivered</v>
      </c>
      <c r="J8254" s="8" t="n">
        <f aca="false">INDEX(Products!$E:$E,MATCH(C8254,Products!$A:$A,0))</f>
        <v>35568.35</v>
      </c>
      <c r="K8254" s="8" t="n">
        <f aca="false">D8254*J8254</f>
        <v>35568.35</v>
      </c>
    </row>
    <row r="8255" customFormat="false" ht="15" hidden="false" customHeight="false" outlineLevel="0" collapsed="false">
      <c r="A8255" s="0" t="s">
        <v>16023</v>
      </c>
      <c r="B8255" s="0" t="s">
        <v>7016</v>
      </c>
      <c r="C8255" s="0" t="s">
        <v>7825</v>
      </c>
      <c r="D8255" s="0" t="n">
        <v>1</v>
      </c>
      <c r="E8255" s="8" t="n">
        <v>1190</v>
      </c>
      <c r="F8255" s="0" t="n">
        <v>0</v>
      </c>
      <c r="G8255" s="8" t="n">
        <v>1190</v>
      </c>
      <c r="H8255" s="0" t="str">
        <f aca="false">INDEX(Products!$C:$C,MATCH(C8255,Products!$A:$A,0))</f>
        <v>Fashion</v>
      </c>
      <c r="I8255" s="0" t="str">
        <f aca="false">INDEX(Orders!$D:$D,MATCH(B8255,Orders!$A:$A,0))</f>
        <v>Delivered</v>
      </c>
      <c r="J8255" s="8" t="n">
        <f aca="false">INDEX(Products!$E:$E,MATCH(C8255,Products!$A:$A,0))</f>
        <v>814.55</v>
      </c>
      <c r="K8255" s="8" t="n">
        <f aca="false">D8255*J8255</f>
        <v>814.55</v>
      </c>
    </row>
    <row r="8256" customFormat="false" ht="15" hidden="false" customHeight="false" outlineLevel="0" collapsed="false">
      <c r="A8256" s="0" t="s">
        <v>16024</v>
      </c>
      <c r="B8256" s="0" t="s">
        <v>7017</v>
      </c>
      <c r="C8256" s="0" t="s">
        <v>7705</v>
      </c>
      <c r="D8256" s="0" t="n">
        <v>1</v>
      </c>
      <c r="E8256" s="8" t="n">
        <v>2409</v>
      </c>
      <c r="F8256" s="0" t="n">
        <v>20</v>
      </c>
      <c r="G8256" s="8" t="n">
        <v>1927.2</v>
      </c>
      <c r="H8256" s="0" t="str">
        <f aca="false">INDEX(Products!$C:$C,MATCH(C8256,Products!$A:$A,0))</f>
        <v>Fashion</v>
      </c>
      <c r="I8256" s="0" t="str">
        <f aca="false">INDEX(Orders!$D:$D,MATCH(B8256,Orders!$A:$A,0))</f>
        <v>Delivered</v>
      </c>
      <c r="J8256" s="8" t="n">
        <f aca="false">INDEX(Products!$E:$E,MATCH(C8256,Products!$A:$A,0))</f>
        <v>1619.11</v>
      </c>
      <c r="K8256" s="8" t="n">
        <f aca="false">D8256*J8256</f>
        <v>1619.11</v>
      </c>
    </row>
    <row r="8257" customFormat="false" ht="15" hidden="false" customHeight="false" outlineLevel="0" collapsed="false">
      <c r="A8257" s="0" t="s">
        <v>16025</v>
      </c>
      <c r="B8257" s="0" t="s">
        <v>7017</v>
      </c>
      <c r="C8257" s="0" t="s">
        <v>7663</v>
      </c>
      <c r="D8257" s="0" t="n">
        <v>1</v>
      </c>
      <c r="E8257" s="8" t="n">
        <v>4859</v>
      </c>
      <c r="F8257" s="0" t="n">
        <v>0</v>
      </c>
      <c r="G8257" s="8" t="n">
        <v>4859</v>
      </c>
      <c r="H8257" s="0" t="str">
        <f aca="false">INDEX(Products!$C:$C,MATCH(C8257,Products!$A:$A,0))</f>
        <v>Fashion</v>
      </c>
      <c r="I8257" s="0" t="str">
        <f aca="false">INDEX(Orders!$D:$D,MATCH(B8257,Orders!$A:$A,0))</f>
        <v>Delivered</v>
      </c>
      <c r="J8257" s="8" t="n">
        <f aca="false">INDEX(Products!$E:$E,MATCH(C8257,Products!$A:$A,0))</f>
        <v>2737.14</v>
      </c>
      <c r="K8257" s="8" t="n">
        <f aca="false">D8257*J8257</f>
        <v>2737.14</v>
      </c>
    </row>
    <row r="8258" customFormat="false" ht="15" hidden="false" customHeight="false" outlineLevel="0" collapsed="false">
      <c r="A8258" s="0" t="s">
        <v>16026</v>
      </c>
      <c r="B8258" s="0" t="s">
        <v>7018</v>
      </c>
      <c r="C8258" s="0" t="s">
        <v>8321</v>
      </c>
      <c r="D8258" s="0" t="n">
        <v>1</v>
      </c>
      <c r="E8258" s="8" t="n">
        <v>1329</v>
      </c>
      <c r="F8258" s="0" t="n">
        <v>0</v>
      </c>
      <c r="G8258" s="8" t="n">
        <v>1329</v>
      </c>
      <c r="H8258" s="0" t="str">
        <f aca="false">INDEX(Products!$C:$C,MATCH(C8258,Products!$A:$A,0))</f>
        <v>Home &amp; Kitchen</v>
      </c>
      <c r="I8258" s="0" t="str">
        <f aca="false">INDEX(Orders!$D:$D,MATCH(B8258,Orders!$A:$A,0))</f>
        <v>Delivered</v>
      </c>
      <c r="J8258" s="8" t="n">
        <f aca="false">INDEX(Products!$E:$E,MATCH(C8258,Products!$A:$A,0))</f>
        <v>896.37</v>
      </c>
      <c r="K8258" s="8" t="n">
        <f aca="false">D8258*J8258</f>
        <v>896.37</v>
      </c>
    </row>
    <row r="8259" customFormat="false" ht="15" hidden="false" customHeight="false" outlineLevel="0" collapsed="false">
      <c r="A8259" s="0" t="s">
        <v>16027</v>
      </c>
      <c r="B8259" s="0" t="s">
        <v>7018</v>
      </c>
      <c r="C8259" s="0" t="s">
        <v>8152</v>
      </c>
      <c r="D8259" s="0" t="n">
        <v>1</v>
      </c>
      <c r="E8259" s="8" t="n">
        <v>3759</v>
      </c>
      <c r="F8259" s="0" t="n">
        <v>20</v>
      </c>
      <c r="G8259" s="8" t="n">
        <v>3007.2</v>
      </c>
      <c r="H8259" s="0" t="str">
        <f aca="false">INDEX(Products!$C:$C,MATCH(C8259,Products!$A:$A,0))</f>
        <v>Fashion</v>
      </c>
      <c r="I8259" s="0" t="str">
        <f aca="false">INDEX(Orders!$D:$D,MATCH(B8259,Orders!$A:$A,0))</f>
        <v>Delivered</v>
      </c>
      <c r="J8259" s="8" t="n">
        <f aca="false">INDEX(Products!$E:$E,MATCH(C8259,Products!$A:$A,0))</f>
        <v>2136.16</v>
      </c>
      <c r="K8259" s="8" t="n">
        <f aca="false">D8259*J8259</f>
        <v>2136.16</v>
      </c>
    </row>
    <row r="8260" customFormat="false" ht="15" hidden="false" customHeight="false" outlineLevel="0" collapsed="false">
      <c r="A8260" s="0" t="s">
        <v>16028</v>
      </c>
      <c r="B8260" s="0" t="s">
        <v>7018</v>
      </c>
      <c r="C8260" s="0" t="s">
        <v>7670</v>
      </c>
      <c r="D8260" s="0" t="n">
        <v>1</v>
      </c>
      <c r="E8260" s="8" t="n">
        <v>9809</v>
      </c>
      <c r="F8260" s="0" t="n">
        <v>15</v>
      </c>
      <c r="G8260" s="8" t="n">
        <v>8337.65</v>
      </c>
      <c r="H8260" s="0" t="str">
        <f aca="false">INDEX(Products!$C:$C,MATCH(C8260,Products!$A:$A,0))</f>
        <v>Home &amp; Kitchen</v>
      </c>
      <c r="I8260" s="0" t="str">
        <f aca="false">INDEX(Orders!$D:$D,MATCH(B8260,Orders!$A:$A,0))</f>
        <v>Delivered</v>
      </c>
      <c r="J8260" s="8" t="n">
        <f aca="false">INDEX(Products!$E:$E,MATCH(C8260,Products!$A:$A,0))</f>
        <v>5919.54</v>
      </c>
      <c r="K8260" s="8" t="n">
        <f aca="false">D8260*J8260</f>
        <v>5919.54</v>
      </c>
    </row>
    <row r="8261" customFormat="false" ht="15" hidden="false" customHeight="false" outlineLevel="0" collapsed="false">
      <c r="A8261" s="0" t="s">
        <v>16029</v>
      </c>
      <c r="B8261" s="0" t="s">
        <v>7019</v>
      </c>
      <c r="C8261" s="0" t="s">
        <v>7668</v>
      </c>
      <c r="D8261" s="0" t="n">
        <v>1</v>
      </c>
      <c r="E8261" s="8" t="n">
        <v>2809</v>
      </c>
      <c r="F8261" s="0" t="n">
        <v>15</v>
      </c>
      <c r="G8261" s="8" t="n">
        <v>2387.65</v>
      </c>
      <c r="H8261" s="0" t="str">
        <f aca="false">INDEX(Products!$C:$C,MATCH(C8261,Products!$A:$A,0))</f>
        <v>Beauty &amp; Personal Care</v>
      </c>
      <c r="I8261" s="0" t="str">
        <f aca="false">INDEX(Orders!$D:$D,MATCH(B8261,Orders!$A:$A,0))</f>
        <v>Delivered</v>
      </c>
      <c r="J8261" s="8" t="n">
        <f aca="false">INDEX(Products!$E:$E,MATCH(C8261,Products!$A:$A,0))</f>
        <v>1850.71</v>
      </c>
      <c r="K8261" s="8" t="n">
        <f aca="false">D8261*J8261</f>
        <v>1850.71</v>
      </c>
    </row>
    <row r="8262" customFormat="false" ht="15" hidden="false" customHeight="false" outlineLevel="0" collapsed="false">
      <c r="A8262" s="0" t="s">
        <v>16030</v>
      </c>
      <c r="B8262" s="0" t="s">
        <v>7019</v>
      </c>
      <c r="C8262" s="0" t="s">
        <v>8152</v>
      </c>
      <c r="D8262" s="0" t="n">
        <v>1</v>
      </c>
      <c r="E8262" s="8" t="n">
        <v>3759</v>
      </c>
      <c r="F8262" s="0" t="n">
        <v>0</v>
      </c>
      <c r="G8262" s="8" t="n">
        <v>3759</v>
      </c>
      <c r="H8262" s="0" t="str">
        <f aca="false">INDEX(Products!$C:$C,MATCH(C8262,Products!$A:$A,0))</f>
        <v>Fashion</v>
      </c>
      <c r="I8262" s="0" t="str">
        <f aca="false">INDEX(Orders!$D:$D,MATCH(B8262,Orders!$A:$A,0))</f>
        <v>Delivered</v>
      </c>
      <c r="J8262" s="8" t="n">
        <f aca="false">INDEX(Products!$E:$E,MATCH(C8262,Products!$A:$A,0))</f>
        <v>2136.16</v>
      </c>
      <c r="K8262" s="8" t="n">
        <f aca="false">D8262*J8262</f>
        <v>2136.16</v>
      </c>
    </row>
    <row r="8263" customFormat="false" ht="15" hidden="false" customHeight="false" outlineLevel="0" collapsed="false">
      <c r="A8263" s="0" t="s">
        <v>16031</v>
      </c>
      <c r="B8263" s="0" t="s">
        <v>7019</v>
      </c>
      <c r="C8263" s="0" t="s">
        <v>7775</v>
      </c>
      <c r="D8263" s="0" t="n">
        <v>1</v>
      </c>
      <c r="E8263" s="8" t="n">
        <v>23659</v>
      </c>
      <c r="F8263" s="0" t="n">
        <v>0</v>
      </c>
      <c r="G8263" s="8" t="n">
        <v>23659</v>
      </c>
      <c r="H8263" s="0" t="str">
        <f aca="false">INDEX(Products!$C:$C,MATCH(C8263,Products!$A:$A,0))</f>
        <v>Mobiles &amp; Accessories</v>
      </c>
      <c r="I8263" s="0" t="str">
        <f aca="false">INDEX(Orders!$D:$D,MATCH(B8263,Orders!$A:$A,0))</f>
        <v>Delivered</v>
      </c>
      <c r="J8263" s="8" t="n">
        <f aca="false">INDEX(Products!$E:$E,MATCH(C8263,Products!$A:$A,0))</f>
        <v>14645.83</v>
      </c>
      <c r="K8263" s="8" t="n">
        <f aca="false">D8263*J8263</f>
        <v>14645.83</v>
      </c>
    </row>
    <row r="8264" customFormat="false" ht="15" hidden="false" customHeight="false" outlineLevel="0" collapsed="false">
      <c r="A8264" s="0" t="s">
        <v>16032</v>
      </c>
      <c r="B8264" s="0" t="s">
        <v>7020</v>
      </c>
      <c r="C8264" s="0" t="s">
        <v>7690</v>
      </c>
      <c r="D8264" s="0" t="n">
        <v>1</v>
      </c>
      <c r="E8264" s="8" t="n">
        <v>10500</v>
      </c>
      <c r="F8264" s="0" t="n">
        <v>15</v>
      </c>
      <c r="G8264" s="8" t="n">
        <v>8925</v>
      </c>
      <c r="H8264" s="0" t="str">
        <f aca="false">INDEX(Products!$C:$C,MATCH(C8264,Products!$A:$A,0))</f>
        <v>Electronics</v>
      </c>
      <c r="I8264" s="0" t="str">
        <f aca="false">INDEX(Orders!$D:$D,MATCH(B8264,Orders!$A:$A,0))</f>
        <v>Delivered</v>
      </c>
      <c r="J8264" s="8" t="n">
        <f aca="false">INDEX(Products!$E:$E,MATCH(C8264,Products!$A:$A,0))</f>
        <v>7790.71</v>
      </c>
      <c r="K8264" s="8" t="n">
        <f aca="false">D8264*J8264</f>
        <v>7790.71</v>
      </c>
    </row>
    <row r="8265" customFormat="false" ht="15" hidden="false" customHeight="false" outlineLevel="0" collapsed="false">
      <c r="A8265" s="0" t="s">
        <v>16033</v>
      </c>
      <c r="B8265" s="0" t="s">
        <v>7020</v>
      </c>
      <c r="C8265" s="0" t="s">
        <v>7833</v>
      </c>
      <c r="D8265" s="0" t="n">
        <v>1</v>
      </c>
      <c r="E8265" s="8" t="n">
        <v>63680</v>
      </c>
      <c r="F8265" s="0" t="n">
        <v>0</v>
      </c>
      <c r="G8265" s="8" t="n">
        <v>63680</v>
      </c>
      <c r="H8265" s="0" t="str">
        <f aca="false">INDEX(Products!$C:$C,MATCH(C8265,Products!$A:$A,0))</f>
        <v>Mobiles &amp; Accessories</v>
      </c>
      <c r="I8265" s="0" t="str">
        <f aca="false">INDEX(Orders!$D:$D,MATCH(B8265,Orders!$A:$A,0))</f>
        <v>Delivered</v>
      </c>
      <c r="J8265" s="8" t="n">
        <f aca="false">INDEX(Products!$E:$E,MATCH(C8265,Products!$A:$A,0))</f>
        <v>42793.05</v>
      </c>
      <c r="K8265" s="8" t="n">
        <f aca="false">D8265*J8265</f>
        <v>42793.05</v>
      </c>
    </row>
    <row r="8266" customFormat="false" ht="15" hidden="false" customHeight="false" outlineLevel="0" collapsed="false">
      <c r="A8266" s="0" t="s">
        <v>16034</v>
      </c>
      <c r="B8266" s="0" t="s">
        <v>7022</v>
      </c>
      <c r="C8266" s="0" t="s">
        <v>7904</v>
      </c>
      <c r="D8266" s="0" t="n">
        <v>2</v>
      </c>
      <c r="E8266" s="8" t="n">
        <v>3739</v>
      </c>
      <c r="F8266" s="0" t="n">
        <v>15</v>
      </c>
      <c r="G8266" s="8" t="n">
        <v>6356.3</v>
      </c>
      <c r="H8266" s="0" t="str">
        <f aca="false">INDEX(Products!$C:$C,MATCH(C8266,Products!$A:$A,0))</f>
        <v>Fashion</v>
      </c>
      <c r="I8266" s="0" t="str">
        <f aca="false">INDEX(Orders!$D:$D,MATCH(B8266,Orders!$A:$A,0))</f>
        <v>Returned</v>
      </c>
      <c r="J8266" s="8" t="n">
        <f aca="false">INDEX(Products!$E:$E,MATCH(C8266,Products!$A:$A,0))</f>
        <v>2700.82</v>
      </c>
      <c r="K8266" s="8" t="n">
        <f aca="false">D8266*J8266</f>
        <v>5401.64</v>
      </c>
    </row>
    <row r="8267" customFormat="false" ht="15" hidden="false" customHeight="false" outlineLevel="0" collapsed="false">
      <c r="A8267" s="0" t="s">
        <v>16035</v>
      </c>
      <c r="B8267" s="0" t="s">
        <v>7022</v>
      </c>
      <c r="C8267" s="0" t="s">
        <v>7716</v>
      </c>
      <c r="D8267" s="0" t="n">
        <v>1</v>
      </c>
      <c r="E8267" s="8" t="n">
        <v>979</v>
      </c>
      <c r="F8267" s="0" t="n">
        <v>0</v>
      </c>
      <c r="G8267" s="8" t="n">
        <v>979</v>
      </c>
      <c r="H8267" s="0" t="str">
        <f aca="false">INDEX(Products!$C:$C,MATCH(C8267,Products!$A:$A,0))</f>
        <v>Books</v>
      </c>
      <c r="I8267" s="0" t="str">
        <f aca="false">INDEX(Orders!$D:$D,MATCH(B8267,Orders!$A:$A,0))</f>
        <v>Returned</v>
      </c>
      <c r="J8267" s="8" t="n">
        <f aca="false">INDEX(Products!$E:$E,MATCH(C8267,Products!$A:$A,0))</f>
        <v>603.86</v>
      </c>
      <c r="K8267" s="8" t="n">
        <f aca="false">D8267*J8267</f>
        <v>603.86</v>
      </c>
    </row>
    <row r="8268" customFormat="false" ht="15" hidden="false" customHeight="false" outlineLevel="0" collapsed="false">
      <c r="A8268" s="0" t="s">
        <v>16036</v>
      </c>
      <c r="B8268" s="0" t="s">
        <v>7023</v>
      </c>
      <c r="C8268" s="0" t="s">
        <v>8210</v>
      </c>
      <c r="D8268" s="0" t="n">
        <v>1</v>
      </c>
      <c r="E8268" s="8" t="n">
        <v>76990</v>
      </c>
      <c r="F8268" s="0" t="n">
        <v>5</v>
      </c>
      <c r="G8268" s="8" t="n">
        <v>73140.5</v>
      </c>
      <c r="H8268" s="0" t="str">
        <f aca="false">INDEX(Products!$C:$C,MATCH(C8268,Products!$A:$A,0))</f>
        <v>Mobiles &amp; Accessories</v>
      </c>
      <c r="I8268" s="0" t="str">
        <f aca="false">INDEX(Orders!$D:$D,MATCH(B8268,Orders!$A:$A,0))</f>
        <v>Delivered</v>
      </c>
      <c r="J8268" s="8" t="n">
        <f aca="false">INDEX(Products!$E:$E,MATCH(C8268,Products!$A:$A,0))</f>
        <v>55934.16</v>
      </c>
      <c r="K8268" s="8" t="n">
        <f aca="false">D8268*J8268</f>
        <v>55934.16</v>
      </c>
    </row>
    <row r="8269" customFormat="false" ht="15" hidden="false" customHeight="false" outlineLevel="0" collapsed="false">
      <c r="A8269" s="0" t="s">
        <v>16037</v>
      </c>
      <c r="B8269" s="0" t="s">
        <v>7024</v>
      </c>
      <c r="C8269" s="0" t="s">
        <v>8057</v>
      </c>
      <c r="D8269" s="0" t="n">
        <v>1</v>
      </c>
      <c r="E8269" s="8" t="n">
        <v>5310</v>
      </c>
      <c r="F8269" s="0" t="n">
        <v>0</v>
      </c>
      <c r="G8269" s="8" t="n">
        <v>5310</v>
      </c>
      <c r="H8269" s="0" t="str">
        <f aca="false">INDEX(Products!$C:$C,MATCH(C8269,Products!$A:$A,0))</f>
        <v>Sports &amp; Fitness</v>
      </c>
      <c r="I8269" s="0" t="str">
        <f aca="false">INDEX(Orders!$D:$D,MATCH(B8269,Orders!$A:$A,0))</f>
        <v>Delivered</v>
      </c>
      <c r="J8269" s="8" t="n">
        <f aca="false">INDEX(Products!$E:$E,MATCH(C8269,Products!$A:$A,0))</f>
        <v>3979.51</v>
      </c>
      <c r="K8269" s="8" t="n">
        <f aca="false">D8269*J8269</f>
        <v>3979.51</v>
      </c>
    </row>
    <row r="8270" customFormat="false" ht="15" hidden="false" customHeight="false" outlineLevel="0" collapsed="false">
      <c r="A8270" s="0" t="s">
        <v>16038</v>
      </c>
      <c r="B8270" s="0" t="s">
        <v>7025</v>
      </c>
      <c r="C8270" s="0" t="s">
        <v>7990</v>
      </c>
      <c r="D8270" s="0" t="n">
        <v>1</v>
      </c>
      <c r="E8270" s="8" t="n">
        <v>25780</v>
      </c>
      <c r="F8270" s="0" t="n">
        <v>20</v>
      </c>
      <c r="G8270" s="8" t="n">
        <v>20624</v>
      </c>
      <c r="H8270" s="0" t="str">
        <f aca="false">INDEX(Products!$C:$C,MATCH(C8270,Products!$A:$A,0))</f>
        <v>Electronics</v>
      </c>
      <c r="I8270" s="0" t="str">
        <f aca="false">INDEX(Orders!$D:$D,MATCH(B8270,Orders!$A:$A,0))</f>
        <v>Delivered</v>
      </c>
      <c r="J8270" s="8" t="n">
        <f aca="false">INDEX(Products!$E:$E,MATCH(C8270,Products!$A:$A,0))</f>
        <v>18157.51</v>
      </c>
      <c r="K8270" s="8" t="n">
        <f aca="false">D8270*J8270</f>
        <v>18157.51</v>
      </c>
    </row>
    <row r="8271" customFormat="false" ht="15" hidden="false" customHeight="false" outlineLevel="0" collapsed="false">
      <c r="A8271" s="0" t="s">
        <v>16039</v>
      </c>
      <c r="B8271" s="0" t="s">
        <v>7026</v>
      </c>
      <c r="C8271" s="0" t="s">
        <v>8127</v>
      </c>
      <c r="D8271" s="0" t="n">
        <v>2</v>
      </c>
      <c r="E8271" s="8" t="n">
        <v>1239</v>
      </c>
      <c r="F8271" s="0" t="n">
        <v>0</v>
      </c>
      <c r="G8271" s="8" t="n">
        <v>2478</v>
      </c>
      <c r="H8271" s="0" t="str">
        <f aca="false">INDEX(Products!$C:$C,MATCH(C8271,Products!$A:$A,0))</f>
        <v>Sports &amp; Fitness</v>
      </c>
      <c r="I8271" s="0" t="str">
        <f aca="false">INDEX(Orders!$D:$D,MATCH(B8271,Orders!$A:$A,0))</f>
        <v>Delivered</v>
      </c>
      <c r="J8271" s="8" t="n">
        <f aca="false">INDEX(Products!$E:$E,MATCH(C8271,Products!$A:$A,0))</f>
        <v>686.19</v>
      </c>
      <c r="K8271" s="8" t="n">
        <f aca="false">D8271*J8271</f>
        <v>1372.38</v>
      </c>
    </row>
    <row r="8272" customFormat="false" ht="15" hidden="false" customHeight="false" outlineLevel="0" collapsed="false">
      <c r="A8272" s="0" t="s">
        <v>16040</v>
      </c>
      <c r="B8272" s="0" t="s">
        <v>7027</v>
      </c>
      <c r="C8272" s="0" t="s">
        <v>7963</v>
      </c>
      <c r="D8272" s="0" t="n">
        <v>2</v>
      </c>
      <c r="E8272" s="8" t="n">
        <v>1509</v>
      </c>
      <c r="F8272" s="0" t="n">
        <v>0</v>
      </c>
      <c r="G8272" s="8" t="n">
        <v>3018</v>
      </c>
      <c r="H8272" s="0" t="str">
        <f aca="false">INDEX(Products!$C:$C,MATCH(C8272,Products!$A:$A,0))</f>
        <v>Books</v>
      </c>
      <c r="I8272" s="0" t="str">
        <f aca="false">INDEX(Orders!$D:$D,MATCH(B8272,Orders!$A:$A,0))</f>
        <v>Delivered</v>
      </c>
      <c r="J8272" s="8" t="n">
        <f aca="false">INDEX(Products!$E:$E,MATCH(C8272,Products!$A:$A,0))</f>
        <v>849.27</v>
      </c>
      <c r="K8272" s="8" t="n">
        <f aca="false">D8272*J8272</f>
        <v>1698.54</v>
      </c>
    </row>
    <row r="8273" customFormat="false" ht="15" hidden="false" customHeight="false" outlineLevel="0" collapsed="false">
      <c r="A8273" s="0" t="s">
        <v>16041</v>
      </c>
      <c r="B8273" s="0" t="s">
        <v>7028</v>
      </c>
      <c r="C8273" s="0" t="s">
        <v>7668</v>
      </c>
      <c r="D8273" s="0" t="n">
        <v>1</v>
      </c>
      <c r="E8273" s="8" t="n">
        <v>2809</v>
      </c>
      <c r="F8273" s="0" t="n">
        <v>0</v>
      </c>
      <c r="G8273" s="8" t="n">
        <v>2809</v>
      </c>
      <c r="H8273" s="0" t="str">
        <f aca="false">INDEX(Products!$C:$C,MATCH(C8273,Products!$A:$A,0))</f>
        <v>Beauty &amp; Personal Care</v>
      </c>
      <c r="I8273" s="0" t="str">
        <f aca="false">INDEX(Orders!$D:$D,MATCH(B8273,Orders!$A:$A,0))</f>
        <v>Delivered</v>
      </c>
      <c r="J8273" s="8" t="n">
        <f aca="false">INDEX(Products!$E:$E,MATCH(C8273,Products!$A:$A,0))</f>
        <v>1850.71</v>
      </c>
      <c r="K8273" s="8" t="n">
        <f aca="false">D8273*J8273</f>
        <v>1850.71</v>
      </c>
    </row>
    <row r="8274" customFormat="false" ht="15" hidden="false" customHeight="false" outlineLevel="0" collapsed="false">
      <c r="A8274" s="0" t="s">
        <v>16042</v>
      </c>
      <c r="B8274" s="0" t="s">
        <v>7030</v>
      </c>
      <c r="C8274" s="0" t="s">
        <v>7668</v>
      </c>
      <c r="D8274" s="0" t="n">
        <v>3</v>
      </c>
      <c r="E8274" s="8" t="n">
        <v>2809</v>
      </c>
      <c r="F8274" s="0" t="n">
        <v>15</v>
      </c>
      <c r="G8274" s="8" t="n">
        <v>7162.95</v>
      </c>
      <c r="H8274" s="0" t="str">
        <f aca="false">INDEX(Products!$C:$C,MATCH(C8274,Products!$A:$A,0))</f>
        <v>Beauty &amp; Personal Care</v>
      </c>
      <c r="I8274" s="0" t="str">
        <f aca="false">INDEX(Orders!$D:$D,MATCH(B8274,Orders!$A:$A,0))</f>
        <v>Delivered</v>
      </c>
      <c r="J8274" s="8" t="n">
        <f aca="false">INDEX(Products!$E:$E,MATCH(C8274,Products!$A:$A,0))</f>
        <v>1850.71</v>
      </c>
      <c r="K8274" s="8" t="n">
        <f aca="false">D8274*J8274</f>
        <v>5552.13</v>
      </c>
    </row>
    <row r="8275" customFormat="false" ht="15" hidden="false" customHeight="false" outlineLevel="0" collapsed="false">
      <c r="A8275" s="0" t="s">
        <v>16043</v>
      </c>
      <c r="B8275" s="0" t="s">
        <v>7032</v>
      </c>
      <c r="C8275" s="0" t="s">
        <v>7661</v>
      </c>
      <c r="D8275" s="0" t="n">
        <v>1</v>
      </c>
      <c r="E8275" s="8" t="n">
        <v>499</v>
      </c>
      <c r="F8275" s="0" t="n">
        <v>0</v>
      </c>
      <c r="G8275" s="8" t="n">
        <v>499</v>
      </c>
      <c r="H8275" s="0" t="str">
        <f aca="false">INDEX(Products!$C:$C,MATCH(C8275,Products!$A:$A,0))</f>
        <v>Beauty &amp; Personal Care</v>
      </c>
      <c r="I8275" s="0" t="str">
        <f aca="false">INDEX(Orders!$D:$D,MATCH(B8275,Orders!$A:$A,0))</f>
        <v>Delivered</v>
      </c>
      <c r="J8275" s="8" t="n">
        <f aca="false">INDEX(Products!$E:$E,MATCH(C8275,Products!$A:$A,0))</f>
        <v>296.64</v>
      </c>
      <c r="K8275" s="8" t="n">
        <f aca="false">D8275*J8275</f>
        <v>296.64</v>
      </c>
    </row>
    <row r="8276" customFormat="false" ht="15" hidden="false" customHeight="false" outlineLevel="0" collapsed="false">
      <c r="A8276" s="0" t="s">
        <v>16044</v>
      </c>
      <c r="B8276" s="0" t="s">
        <v>7034</v>
      </c>
      <c r="C8276" s="0" t="s">
        <v>8226</v>
      </c>
      <c r="D8276" s="0" t="n">
        <v>2</v>
      </c>
      <c r="E8276" s="8" t="n">
        <v>42449</v>
      </c>
      <c r="F8276" s="0" t="n">
        <v>20</v>
      </c>
      <c r="G8276" s="8" t="n">
        <v>67918.4</v>
      </c>
      <c r="H8276" s="0" t="str">
        <f aca="false">INDEX(Products!$C:$C,MATCH(C8276,Products!$A:$A,0))</f>
        <v>Electronics</v>
      </c>
      <c r="I8276" s="0" t="str">
        <f aca="false">INDEX(Orders!$D:$D,MATCH(B8276,Orders!$A:$A,0))</f>
        <v>Delivered</v>
      </c>
      <c r="J8276" s="8" t="n">
        <f aca="false">INDEX(Products!$E:$E,MATCH(C8276,Products!$A:$A,0))</f>
        <v>30786.73</v>
      </c>
      <c r="K8276" s="8" t="n">
        <f aca="false">D8276*J8276</f>
        <v>61573.46</v>
      </c>
    </row>
    <row r="8277" customFormat="false" ht="15" hidden="false" customHeight="false" outlineLevel="0" collapsed="false">
      <c r="A8277" s="0" t="s">
        <v>16045</v>
      </c>
      <c r="B8277" s="0" t="s">
        <v>7035</v>
      </c>
      <c r="C8277" s="0" t="s">
        <v>7943</v>
      </c>
      <c r="D8277" s="0" t="n">
        <v>1</v>
      </c>
      <c r="E8277" s="8" t="n">
        <v>1420</v>
      </c>
      <c r="F8277" s="0" t="n">
        <v>5</v>
      </c>
      <c r="G8277" s="8" t="n">
        <v>1349</v>
      </c>
      <c r="H8277" s="0" t="str">
        <f aca="false">INDEX(Products!$C:$C,MATCH(C8277,Products!$A:$A,0))</f>
        <v>Grocery</v>
      </c>
      <c r="I8277" s="0" t="str">
        <f aca="false">INDEX(Orders!$D:$D,MATCH(B8277,Orders!$A:$A,0))</f>
        <v>Delivered</v>
      </c>
      <c r="J8277" s="8" t="n">
        <f aca="false">INDEX(Products!$E:$E,MATCH(C8277,Products!$A:$A,0))</f>
        <v>829.76</v>
      </c>
      <c r="K8277" s="8" t="n">
        <f aca="false">D8277*J8277</f>
        <v>829.76</v>
      </c>
    </row>
    <row r="8278" customFormat="false" ht="15" hidden="false" customHeight="false" outlineLevel="0" collapsed="false">
      <c r="A8278" s="0" t="s">
        <v>16046</v>
      </c>
      <c r="B8278" s="0" t="s">
        <v>7035</v>
      </c>
      <c r="C8278" s="0" t="s">
        <v>7844</v>
      </c>
      <c r="D8278" s="0" t="n">
        <v>2</v>
      </c>
      <c r="E8278" s="8" t="n">
        <v>3460</v>
      </c>
      <c r="F8278" s="0" t="n">
        <v>10</v>
      </c>
      <c r="G8278" s="8" t="n">
        <v>6228</v>
      </c>
      <c r="H8278" s="0" t="str">
        <f aca="false">INDEX(Products!$C:$C,MATCH(C8278,Products!$A:$A,0))</f>
        <v>Fashion</v>
      </c>
      <c r="I8278" s="0" t="str">
        <f aca="false">INDEX(Orders!$D:$D,MATCH(B8278,Orders!$A:$A,0))</f>
        <v>Delivered</v>
      </c>
      <c r="J8278" s="8" t="n">
        <f aca="false">INDEX(Products!$E:$E,MATCH(C8278,Products!$A:$A,0))</f>
        <v>2454.3</v>
      </c>
      <c r="K8278" s="8" t="n">
        <f aca="false">D8278*J8278</f>
        <v>4908.6</v>
      </c>
    </row>
    <row r="8279" customFormat="false" ht="15" hidden="false" customHeight="false" outlineLevel="0" collapsed="false">
      <c r="A8279" s="0" t="s">
        <v>16047</v>
      </c>
      <c r="B8279" s="0" t="s">
        <v>7035</v>
      </c>
      <c r="C8279" s="0" t="s">
        <v>7634</v>
      </c>
      <c r="D8279" s="0" t="n">
        <v>1</v>
      </c>
      <c r="E8279" s="8" t="n">
        <v>3819</v>
      </c>
      <c r="F8279" s="0" t="n">
        <v>20</v>
      </c>
      <c r="G8279" s="8" t="n">
        <v>3055.2</v>
      </c>
      <c r="H8279" s="0" t="str">
        <f aca="false">INDEX(Products!$C:$C,MATCH(C8279,Products!$A:$A,0))</f>
        <v>Fashion</v>
      </c>
      <c r="I8279" s="0" t="str">
        <f aca="false">INDEX(Orders!$D:$D,MATCH(B8279,Orders!$A:$A,0))</f>
        <v>Delivered</v>
      </c>
      <c r="J8279" s="8" t="n">
        <f aca="false">INDEX(Products!$E:$E,MATCH(C8279,Products!$A:$A,0))</f>
        <v>2638.59</v>
      </c>
      <c r="K8279" s="8" t="n">
        <f aca="false">D8279*J8279</f>
        <v>2638.59</v>
      </c>
    </row>
    <row r="8280" customFormat="false" ht="15" hidden="false" customHeight="false" outlineLevel="0" collapsed="false">
      <c r="A8280" s="0" t="s">
        <v>16048</v>
      </c>
      <c r="B8280" s="0" t="s">
        <v>7036</v>
      </c>
      <c r="C8280" s="0" t="s">
        <v>7857</v>
      </c>
      <c r="D8280" s="0" t="n">
        <v>1</v>
      </c>
      <c r="E8280" s="8" t="n">
        <v>2429</v>
      </c>
      <c r="F8280" s="0" t="n">
        <v>0</v>
      </c>
      <c r="G8280" s="8" t="n">
        <v>2429</v>
      </c>
      <c r="H8280" s="0" t="str">
        <f aca="false">INDEX(Products!$C:$C,MATCH(C8280,Products!$A:$A,0))</f>
        <v>Fashion</v>
      </c>
      <c r="I8280" s="0" t="str">
        <f aca="false">INDEX(Orders!$D:$D,MATCH(B8280,Orders!$A:$A,0))</f>
        <v>Delivered</v>
      </c>
      <c r="J8280" s="8" t="n">
        <f aca="false">INDEX(Products!$E:$E,MATCH(C8280,Products!$A:$A,0))</f>
        <v>1801.14</v>
      </c>
      <c r="K8280" s="8" t="n">
        <f aca="false">D8280*J8280</f>
        <v>1801.14</v>
      </c>
    </row>
    <row r="8281" customFormat="false" ht="15" hidden="false" customHeight="false" outlineLevel="0" collapsed="false">
      <c r="A8281" s="0" t="s">
        <v>16049</v>
      </c>
      <c r="B8281" s="0" t="s">
        <v>7037</v>
      </c>
      <c r="C8281" s="0" t="s">
        <v>8306</v>
      </c>
      <c r="D8281" s="0" t="n">
        <v>1</v>
      </c>
      <c r="E8281" s="8" t="n">
        <v>6549</v>
      </c>
      <c r="F8281" s="0" t="n">
        <v>10</v>
      </c>
      <c r="G8281" s="8" t="n">
        <v>5894.1</v>
      </c>
      <c r="H8281" s="0" t="str">
        <f aca="false">INDEX(Products!$C:$C,MATCH(C8281,Products!$A:$A,0))</f>
        <v>Home &amp; Kitchen</v>
      </c>
      <c r="I8281" s="0" t="str">
        <f aca="false">INDEX(Orders!$D:$D,MATCH(B8281,Orders!$A:$A,0))</f>
        <v>Delivered</v>
      </c>
      <c r="J8281" s="8" t="n">
        <f aca="false">INDEX(Products!$E:$E,MATCH(C8281,Products!$A:$A,0))</f>
        <v>3998.73</v>
      </c>
      <c r="K8281" s="8" t="n">
        <f aca="false">D8281*J8281</f>
        <v>3998.73</v>
      </c>
    </row>
    <row r="8282" customFormat="false" ht="15" hidden="false" customHeight="false" outlineLevel="0" collapsed="false">
      <c r="A8282" s="0" t="s">
        <v>16050</v>
      </c>
      <c r="B8282" s="0" t="s">
        <v>7038</v>
      </c>
      <c r="C8282" s="0" t="s">
        <v>7714</v>
      </c>
      <c r="D8282" s="0" t="n">
        <v>1</v>
      </c>
      <c r="E8282" s="8" t="n">
        <v>4709</v>
      </c>
      <c r="F8282" s="0" t="n">
        <v>0</v>
      </c>
      <c r="G8282" s="8" t="n">
        <v>4709</v>
      </c>
      <c r="H8282" s="0" t="str">
        <f aca="false">INDEX(Products!$C:$C,MATCH(C8282,Products!$A:$A,0))</f>
        <v>Home &amp; Kitchen</v>
      </c>
      <c r="I8282" s="0" t="str">
        <f aca="false">INDEX(Orders!$D:$D,MATCH(B8282,Orders!$A:$A,0))</f>
        <v>Delivered</v>
      </c>
      <c r="J8282" s="8" t="n">
        <f aca="false">INDEX(Products!$E:$E,MATCH(C8282,Products!$A:$A,0))</f>
        <v>2876.2</v>
      </c>
      <c r="K8282" s="8" t="n">
        <f aca="false">D8282*J8282</f>
        <v>2876.2</v>
      </c>
    </row>
    <row r="8283" customFormat="false" ht="15" hidden="false" customHeight="false" outlineLevel="0" collapsed="false">
      <c r="A8283" s="0" t="s">
        <v>16051</v>
      </c>
      <c r="B8283" s="0" t="s">
        <v>7038</v>
      </c>
      <c r="C8283" s="0" t="s">
        <v>8077</v>
      </c>
      <c r="D8283" s="0" t="n">
        <v>1</v>
      </c>
      <c r="E8283" s="8" t="n">
        <v>12200</v>
      </c>
      <c r="F8283" s="0" t="n">
        <v>0</v>
      </c>
      <c r="G8283" s="8" t="n">
        <v>12200</v>
      </c>
      <c r="H8283" s="0" t="str">
        <f aca="false">INDEX(Products!$C:$C,MATCH(C8283,Products!$A:$A,0))</f>
        <v>Home &amp; Kitchen</v>
      </c>
      <c r="I8283" s="0" t="str">
        <f aca="false">INDEX(Orders!$D:$D,MATCH(B8283,Orders!$A:$A,0))</f>
        <v>Delivered</v>
      </c>
      <c r="J8283" s="8" t="n">
        <f aca="false">INDEX(Products!$E:$E,MATCH(C8283,Products!$A:$A,0))</f>
        <v>8261.73</v>
      </c>
      <c r="K8283" s="8" t="n">
        <f aca="false">D8283*J8283</f>
        <v>8261.73</v>
      </c>
    </row>
    <row r="8284" customFormat="false" ht="15" hidden="false" customHeight="false" outlineLevel="0" collapsed="false">
      <c r="A8284" s="0" t="s">
        <v>16052</v>
      </c>
      <c r="B8284" s="0" t="s">
        <v>7038</v>
      </c>
      <c r="C8284" s="0" t="s">
        <v>7982</v>
      </c>
      <c r="D8284" s="0" t="n">
        <v>1</v>
      </c>
      <c r="E8284" s="8" t="n">
        <v>2399</v>
      </c>
      <c r="F8284" s="0" t="n">
        <v>0</v>
      </c>
      <c r="G8284" s="8" t="n">
        <v>2399</v>
      </c>
      <c r="H8284" s="0" t="str">
        <f aca="false">INDEX(Products!$C:$C,MATCH(C8284,Products!$A:$A,0))</f>
        <v>Fashion</v>
      </c>
      <c r="I8284" s="0" t="str">
        <f aca="false">INDEX(Orders!$D:$D,MATCH(B8284,Orders!$A:$A,0))</f>
        <v>Delivered</v>
      </c>
      <c r="J8284" s="8" t="n">
        <f aca="false">INDEX(Products!$E:$E,MATCH(C8284,Products!$A:$A,0))</f>
        <v>1604.24</v>
      </c>
      <c r="K8284" s="8" t="n">
        <f aca="false">D8284*J8284</f>
        <v>1604.24</v>
      </c>
    </row>
    <row r="8285" customFormat="false" ht="15" hidden="false" customHeight="false" outlineLevel="0" collapsed="false">
      <c r="A8285" s="0" t="s">
        <v>16053</v>
      </c>
      <c r="B8285" s="0" t="s">
        <v>7040</v>
      </c>
      <c r="C8285" s="0" t="s">
        <v>7707</v>
      </c>
      <c r="D8285" s="0" t="n">
        <v>1</v>
      </c>
      <c r="E8285" s="8" t="n">
        <v>3479</v>
      </c>
      <c r="F8285" s="0" t="n">
        <v>0</v>
      </c>
      <c r="G8285" s="8" t="n">
        <v>3479</v>
      </c>
      <c r="H8285" s="0" t="str">
        <f aca="false">INDEX(Products!$C:$C,MATCH(C8285,Products!$A:$A,0))</f>
        <v>Fashion</v>
      </c>
      <c r="I8285" s="0" t="str">
        <f aca="false">INDEX(Orders!$D:$D,MATCH(B8285,Orders!$A:$A,0))</f>
        <v>Delivered</v>
      </c>
      <c r="J8285" s="8" t="n">
        <f aca="false">INDEX(Products!$E:$E,MATCH(C8285,Products!$A:$A,0))</f>
        <v>1949.52</v>
      </c>
      <c r="K8285" s="8" t="n">
        <f aca="false">D8285*J8285</f>
        <v>1949.52</v>
      </c>
    </row>
    <row r="8286" customFormat="false" ht="15" hidden="false" customHeight="false" outlineLevel="0" collapsed="false">
      <c r="A8286" s="0" t="s">
        <v>16054</v>
      </c>
      <c r="B8286" s="0" t="s">
        <v>7040</v>
      </c>
      <c r="C8286" s="0" t="s">
        <v>7636</v>
      </c>
      <c r="D8286" s="0" t="n">
        <v>2</v>
      </c>
      <c r="E8286" s="8" t="n">
        <v>10879</v>
      </c>
      <c r="F8286" s="0" t="n">
        <v>0</v>
      </c>
      <c r="G8286" s="8" t="n">
        <v>21758</v>
      </c>
      <c r="H8286" s="0" t="str">
        <f aca="false">INDEX(Products!$C:$C,MATCH(C8286,Products!$A:$A,0))</f>
        <v>Home &amp; Kitchen</v>
      </c>
      <c r="I8286" s="0" t="str">
        <f aca="false">INDEX(Orders!$D:$D,MATCH(B8286,Orders!$A:$A,0))</f>
        <v>Delivered</v>
      </c>
      <c r="J8286" s="8" t="n">
        <f aca="false">INDEX(Products!$E:$E,MATCH(C8286,Products!$A:$A,0))</f>
        <v>7860.38</v>
      </c>
      <c r="K8286" s="8" t="n">
        <f aca="false">D8286*J8286</f>
        <v>15720.76</v>
      </c>
    </row>
    <row r="8287" customFormat="false" ht="15" hidden="false" customHeight="false" outlineLevel="0" collapsed="false">
      <c r="A8287" s="0" t="s">
        <v>16055</v>
      </c>
      <c r="B8287" s="0" t="s">
        <v>7040</v>
      </c>
      <c r="C8287" s="0" t="s">
        <v>7678</v>
      </c>
      <c r="D8287" s="0" t="n">
        <v>1</v>
      </c>
      <c r="E8287" s="8" t="n">
        <v>9859</v>
      </c>
      <c r="F8287" s="0" t="n">
        <v>10</v>
      </c>
      <c r="G8287" s="8" t="n">
        <v>8873.1</v>
      </c>
      <c r="H8287" s="0" t="str">
        <f aca="false">INDEX(Products!$C:$C,MATCH(C8287,Products!$A:$A,0))</f>
        <v>Electronics</v>
      </c>
      <c r="I8287" s="0" t="str">
        <f aca="false">INDEX(Orders!$D:$D,MATCH(B8287,Orders!$A:$A,0))</f>
        <v>Delivered</v>
      </c>
      <c r="J8287" s="8" t="n">
        <f aca="false">INDEX(Products!$E:$E,MATCH(C8287,Products!$A:$A,0))</f>
        <v>6581.05</v>
      </c>
      <c r="K8287" s="8" t="n">
        <f aca="false">D8287*J8287</f>
        <v>6581.05</v>
      </c>
    </row>
    <row r="8288" customFormat="false" ht="15" hidden="false" customHeight="false" outlineLevel="0" collapsed="false">
      <c r="A8288" s="0" t="s">
        <v>16056</v>
      </c>
      <c r="B8288" s="0" t="s">
        <v>7041</v>
      </c>
      <c r="C8288" s="0" t="s">
        <v>8239</v>
      </c>
      <c r="D8288" s="0" t="n">
        <v>1</v>
      </c>
      <c r="E8288" s="8" t="n">
        <v>6629</v>
      </c>
      <c r="F8288" s="0" t="n">
        <v>30</v>
      </c>
      <c r="G8288" s="8" t="n">
        <v>4640.3</v>
      </c>
      <c r="H8288" s="0" t="str">
        <f aca="false">INDEX(Products!$C:$C,MATCH(C8288,Products!$A:$A,0))</f>
        <v>Furniture</v>
      </c>
      <c r="I8288" s="0" t="str">
        <f aca="false">INDEX(Orders!$D:$D,MATCH(B8288,Orders!$A:$A,0))</f>
        <v>Delivered</v>
      </c>
      <c r="J8288" s="8" t="n">
        <f aca="false">INDEX(Products!$E:$E,MATCH(C8288,Products!$A:$A,0))</f>
        <v>3648.59</v>
      </c>
      <c r="K8288" s="8" t="n">
        <f aca="false">D8288*J8288</f>
        <v>3648.59</v>
      </c>
    </row>
    <row r="8289" customFormat="false" ht="15" hidden="false" customHeight="false" outlineLevel="0" collapsed="false">
      <c r="A8289" s="0" t="s">
        <v>16057</v>
      </c>
      <c r="B8289" s="0" t="s">
        <v>7042</v>
      </c>
      <c r="C8289" s="0" t="s">
        <v>7980</v>
      </c>
      <c r="D8289" s="0" t="n">
        <v>1</v>
      </c>
      <c r="E8289" s="8" t="n">
        <v>42589</v>
      </c>
      <c r="F8289" s="0" t="n">
        <v>30</v>
      </c>
      <c r="G8289" s="8" t="n">
        <v>29812.3</v>
      </c>
      <c r="H8289" s="0" t="str">
        <f aca="false">INDEX(Products!$C:$C,MATCH(C8289,Products!$A:$A,0))</f>
        <v>Electronics</v>
      </c>
      <c r="I8289" s="0" t="str">
        <f aca="false">INDEX(Orders!$D:$D,MATCH(B8289,Orders!$A:$A,0))</f>
        <v>Delivered</v>
      </c>
      <c r="J8289" s="8" t="n">
        <f aca="false">INDEX(Products!$E:$E,MATCH(C8289,Products!$A:$A,0))</f>
        <v>28890.12</v>
      </c>
      <c r="K8289" s="8" t="n">
        <f aca="false">D8289*J8289</f>
        <v>28890.12</v>
      </c>
    </row>
    <row r="8290" customFormat="false" ht="15" hidden="false" customHeight="false" outlineLevel="0" collapsed="false">
      <c r="A8290" s="0" t="s">
        <v>16058</v>
      </c>
      <c r="B8290" s="0" t="s">
        <v>7043</v>
      </c>
      <c r="C8290" s="0" t="s">
        <v>8428</v>
      </c>
      <c r="D8290" s="0" t="n">
        <v>1</v>
      </c>
      <c r="E8290" s="8" t="n">
        <v>8599</v>
      </c>
      <c r="F8290" s="0" t="n">
        <v>5</v>
      </c>
      <c r="G8290" s="8" t="n">
        <v>8169.05</v>
      </c>
      <c r="H8290" s="0" t="str">
        <f aca="false">INDEX(Products!$C:$C,MATCH(C8290,Products!$A:$A,0))</f>
        <v>Home &amp; Kitchen</v>
      </c>
      <c r="I8290" s="0" t="str">
        <f aca="false">INDEX(Orders!$D:$D,MATCH(B8290,Orders!$A:$A,0))</f>
        <v>Delivered</v>
      </c>
      <c r="J8290" s="8" t="n">
        <f aca="false">INDEX(Products!$E:$E,MATCH(C8290,Products!$A:$A,0))</f>
        <v>5346.13</v>
      </c>
      <c r="K8290" s="8" t="n">
        <f aca="false">D8290*J8290</f>
        <v>5346.13</v>
      </c>
    </row>
    <row r="8291" customFormat="false" ht="15" hidden="false" customHeight="false" outlineLevel="0" collapsed="false">
      <c r="A8291" s="0" t="s">
        <v>16059</v>
      </c>
      <c r="B8291" s="0" t="s">
        <v>7043</v>
      </c>
      <c r="C8291" s="0" t="s">
        <v>8083</v>
      </c>
      <c r="D8291" s="0" t="n">
        <v>1</v>
      </c>
      <c r="E8291" s="8" t="n">
        <v>1749</v>
      </c>
      <c r="F8291" s="0" t="n">
        <v>5</v>
      </c>
      <c r="G8291" s="8" t="n">
        <v>1661.55</v>
      </c>
      <c r="H8291" s="0" t="str">
        <f aca="false">INDEX(Products!$C:$C,MATCH(C8291,Products!$A:$A,0))</f>
        <v>Fashion</v>
      </c>
      <c r="I8291" s="0" t="str">
        <f aca="false">INDEX(Orders!$D:$D,MATCH(B8291,Orders!$A:$A,0))</f>
        <v>Delivered</v>
      </c>
      <c r="J8291" s="8" t="n">
        <f aca="false">INDEX(Products!$E:$E,MATCH(C8291,Products!$A:$A,0))</f>
        <v>1085.41</v>
      </c>
      <c r="K8291" s="8" t="n">
        <f aca="false">D8291*J8291</f>
        <v>1085.41</v>
      </c>
    </row>
    <row r="8292" customFormat="false" ht="15" hidden="false" customHeight="false" outlineLevel="0" collapsed="false">
      <c r="A8292" s="0" t="s">
        <v>16060</v>
      </c>
      <c r="B8292" s="0" t="s">
        <v>7045</v>
      </c>
      <c r="C8292" s="0" t="s">
        <v>8286</v>
      </c>
      <c r="D8292" s="0" t="n">
        <v>1</v>
      </c>
      <c r="E8292" s="8" t="n">
        <v>11479</v>
      </c>
      <c r="F8292" s="0" t="n">
        <v>10</v>
      </c>
      <c r="G8292" s="8" t="n">
        <v>10331.1</v>
      </c>
      <c r="H8292" s="0" t="str">
        <f aca="false">INDEX(Products!$C:$C,MATCH(C8292,Products!$A:$A,0))</f>
        <v>Home &amp; Kitchen</v>
      </c>
      <c r="I8292" s="0" t="str">
        <f aca="false">INDEX(Orders!$D:$D,MATCH(B8292,Orders!$A:$A,0))</f>
        <v>Delivered</v>
      </c>
      <c r="J8292" s="8" t="n">
        <f aca="false">INDEX(Products!$E:$E,MATCH(C8292,Products!$A:$A,0))</f>
        <v>6548.81</v>
      </c>
      <c r="K8292" s="8" t="n">
        <f aca="false">D8292*J8292</f>
        <v>6548.81</v>
      </c>
    </row>
    <row r="8293" customFormat="false" ht="15" hidden="false" customHeight="false" outlineLevel="0" collapsed="false">
      <c r="A8293" s="0" t="s">
        <v>16061</v>
      </c>
      <c r="B8293" s="0" t="s">
        <v>7047</v>
      </c>
      <c r="C8293" s="0" t="s">
        <v>7655</v>
      </c>
      <c r="D8293" s="0" t="n">
        <v>1</v>
      </c>
      <c r="E8293" s="8" t="n">
        <v>1059</v>
      </c>
      <c r="F8293" s="0" t="n">
        <v>5</v>
      </c>
      <c r="G8293" s="8" t="n">
        <v>1006.05</v>
      </c>
      <c r="H8293" s="0" t="str">
        <f aca="false">INDEX(Products!$C:$C,MATCH(C8293,Products!$A:$A,0))</f>
        <v>Fashion</v>
      </c>
      <c r="I8293" s="0" t="str">
        <f aca="false">INDEX(Orders!$D:$D,MATCH(B8293,Orders!$A:$A,0))</f>
        <v>Cancelled</v>
      </c>
      <c r="J8293" s="8" t="n">
        <f aca="false">INDEX(Products!$E:$E,MATCH(C8293,Products!$A:$A,0))</f>
        <v>616.44</v>
      </c>
      <c r="K8293" s="8" t="n">
        <f aca="false">D8293*J8293</f>
        <v>616.44</v>
      </c>
    </row>
    <row r="8294" customFormat="false" ht="15" hidden="false" customHeight="false" outlineLevel="0" collapsed="false">
      <c r="A8294" s="0" t="s">
        <v>16062</v>
      </c>
      <c r="B8294" s="0" t="s">
        <v>7048</v>
      </c>
      <c r="C8294" s="0" t="s">
        <v>8253</v>
      </c>
      <c r="D8294" s="0" t="n">
        <v>1</v>
      </c>
      <c r="E8294" s="8" t="n">
        <v>1729</v>
      </c>
      <c r="F8294" s="0" t="n">
        <v>0</v>
      </c>
      <c r="G8294" s="8" t="n">
        <v>1729</v>
      </c>
      <c r="H8294" s="0" t="str">
        <f aca="false">INDEX(Products!$C:$C,MATCH(C8294,Products!$A:$A,0))</f>
        <v>Beauty &amp; Personal Care</v>
      </c>
      <c r="I8294" s="0" t="str">
        <f aca="false">INDEX(Orders!$D:$D,MATCH(B8294,Orders!$A:$A,0))</f>
        <v>Delivered</v>
      </c>
      <c r="J8294" s="8" t="n">
        <f aca="false">INDEX(Products!$E:$E,MATCH(C8294,Products!$A:$A,0))</f>
        <v>1062.01</v>
      </c>
      <c r="K8294" s="8" t="n">
        <f aca="false">D8294*J8294</f>
        <v>1062.01</v>
      </c>
    </row>
    <row r="8295" customFormat="false" ht="15" hidden="false" customHeight="false" outlineLevel="0" collapsed="false">
      <c r="A8295" s="0" t="s">
        <v>16063</v>
      </c>
      <c r="B8295" s="0" t="s">
        <v>7048</v>
      </c>
      <c r="C8295" s="0" t="s">
        <v>7644</v>
      </c>
      <c r="D8295" s="0" t="n">
        <v>1</v>
      </c>
      <c r="E8295" s="8" t="n">
        <v>14779</v>
      </c>
      <c r="F8295" s="0" t="n">
        <v>15</v>
      </c>
      <c r="G8295" s="8" t="n">
        <v>12562.15</v>
      </c>
      <c r="H8295" s="0" t="str">
        <f aca="false">INDEX(Products!$C:$C,MATCH(C8295,Products!$A:$A,0))</f>
        <v>Mobiles &amp; Accessories</v>
      </c>
      <c r="I8295" s="0" t="str">
        <f aca="false">INDEX(Orders!$D:$D,MATCH(B8295,Orders!$A:$A,0))</f>
        <v>Delivered</v>
      </c>
      <c r="J8295" s="8" t="n">
        <f aca="false">INDEX(Products!$E:$E,MATCH(C8295,Products!$A:$A,0))</f>
        <v>10119.61</v>
      </c>
      <c r="K8295" s="8" t="n">
        <f aca="false">D8295*J8295</f>
        <v>10119.61</v>
      </c>
    </row>
    <row r="8296" customFormat="false" ht="15" hidden="false" customHeight="false" outlineLevel="0" collapsed="false">
      <c r="A8296" s="0" t="s">
        <v>16064</v>
      </c>
      <c r="B8296" s="0" t="s">
        <v>7049</v>
      </c>
      <c r="C8296" s="0" t="s">
        <v>7622</v>
      </c>
      <c r="D8296" s="0" t="n">
        <v>1</v>
      </c>
      <c r="E8296" s="8" t="n">
        <v>1549</v>
      </c>
      <c r="F8296" s="0" t="n">
        <v>0</v>
      </c>
      <c r="G8296" s="8" t="n">
        <v>1549</v>
      </c>
      <c r="H8296" s="0" t="str">
        <f aca="false">INDEX(Products!$C:$C,MATCH(C8296,Products!$A:$A,0))</f>
        <v>Beauty &amp; Personal Care</v>
      </c>
      <c r="I8296" s="0" t="str">
        <f aca="false">INDEX(Orders!$D:$D,MATCH(B8296,Orders!$A:$A,0))</f>
        <v>Delivered</v>
      </c>
      <c r="J8296" s="8" t="n">
        <f aca="false">INDEX(Products!$E:$E,MATCH(C8296,Products!$A:$A,0))</f>
        <v>915.36</v>
      </c>
      <c r="K8296" s="8" t="n">
        <f aca="false">D8296*J8296</f>
        <v>915.36</v>
      </c>
    </row>
    <row r="8297" customFormat="false" ht="15" hidden="false" customHeight="false" outlineLevel="0" collapsed="false">
      <c r="A8297" s="0" t="s">
        <v>16065</v>
      </c>
      <c r="B8297" s="0" t="s">
        <v>7050</v>
      </c>
      <c r="C8297" s="0" t="s">
        <v>7624</v>
      </c>
      <c r="D8297" s="0" t="n">
        <v>1</v>
      </c>
      <c r="E8297" s="8" t="n">
        <v>14119</v>
      </c>
      <c r="F8297" s="0" t="n">
        <v>0</v>
      </c>
      <c r="G8297" s="8" t="n">
        <v>14119</v>
      </c>
      <c r="H8297" s="0" t="str">
        <f aca="false">INDEX(Products!$C:$C,MATCH(C8297,Products!$A:$A,0))</f>
        <v>Electronics</v>
      </c>
      <c r="I8297" s="0" t="str">
        <f aca="false">INDEX(Orders!$D:$D,MATCH(B8297,Orders!$A:$A,0))</f>
        <v>Delivered</v>
      </c>
      <c r="J8297" s="8" t="n">
        <f aca="false">INDEX(Products!$E:$E,MATCH(C8297,Products!$A:$A,0))</f>
        <v>9184.78</v>
      </c>
      <c r="K8297" s="8" t="n">
        <f aca="false">D8297*J8297</f>
        <v>9184.78</v>
      </c>
    </row>
    <row r="8298" customFormat="false" ht="15" hidden="false" customHeight="false" outlineLevel="0" collapsed="false">
      <c r="A8298" s="0" t="s">
        <v>16066</v>
      </c>
      <c r="B8298" s="0" t="s">
        <v>7050</v>
      </c>
      <c r="C8298" s="0" t="s">
        <v>7694</v>
      </c>
      <c r="D8298" s="0" t="n">
        <v>1</v>
      </c>
      <c r="E8298" s="8" t="n">
        <v>14329</v>
      </c>
      <c r="F8298" s="0" t="n">
        <v>15</v>
      </c>
      <c r="G8298" s="8" t="n">
        <v>12179.65</v>
      </c>
      <c r="H8298" s="0" t="str">
        <f aca="false">INDEX(Products!$C:$C,MATCH(C8298,Products!$A:$A,0))</f>
        <v>Home &amp; Kitchen</v>
      </c>
      <c r="I8298" s="0" t="str">
        <f aca="false">INDEX(Orders!$D:$D,MATCH(B8298,Orders!$A:$A,0))</f>
        <v>Delivered</v>
      </c>
      <c r="J8298" s="8" t="n">
        <f aca="false">INDEX(Products!$E:$E,MATCH(C8298,Products!$A:$A,0))</f>
        <v>10731.9</v>
      </c>
      <c r="K8298" s="8" t="n">
        <f aca="false">D8298*J8298</f>
        <v>10731.9</v>
      </c>
    </row>
    <row r="8299" customFormat="false" ht="15" hidden="false" customHeight="false" outlineLevel="0" collapsed="false">
      <c r="A8299" s="0" t="s">
        <v>16067</v>
      </c>
      <c r="B8299" s="0" t="s">
        <v>7053</v>
      </c>
      <c r="C8299" s="0" t="s">
        <v>8063</v>
      </c>
      <c r="D8299" s="0" t="n">
        <v>1</v>
      </c>
      <c r="E8299" s="8" t="n">
        <v>11739</v>
      </c>
      <c r="F8299" s="0" t="n">
        <v>5</v>
      </c>
      <c r="G8299" s="8" t="n">
        <v>11152.05</v>
      </c>
      <c r="H8299" s="0" t="str">
        <f aca="false">INDEX(Products!$C:$C,MATCH(C8299,Products!$A:$A,0))</f>
        <v>Sports &amp; Fitness</v>
      </c>
      <c r="I8299" s="0" t="str">
        <f aca="false">INDEX(Orders!$D:$D,MATCH(B8299,Orders!$A:$A,0))</f>
        <v>Delivered</v>
      </c>
      <c r="J8299" s="8" t="n">
        <f aca="false">INDEX(Products!$E:$E,MATCH(C8299,Products!$A:$A,0))</f>
        <v>6695.67</v>
      </c>
      <c r="K8299" s="8" t="n">
        <f aca="false">D8299*J8299</f>
        <v>6695.67</v>
      </c>
    </row>
    <row r="8300" customFormat="false" ht="15" hidden="false" customHeight="false" outlineLevel="0" collapsed="false">
      <c r="A8300" s="0" t="s">
        <v>16068</v>
      </c>
      <c r="B8300" s="0" t="s">
        <v>7055</v>
      </c>
      <c r="C8300" s="0" t="s">
        <v>7846</v>
      </c>
      <c r="D8300" s="0" t="n">
        <v>1</v>
      </c>
      <c r="E8300" s="8" t="n">
        <v>34829</v>
      </c>
      <c r="F8300" s="0" t="n">
        <v>10</v>
      </c>
      <c r="G8300" s="8" t="n">
        <v>31346.1</v>
      </c>
      <c r="H8300" s="0" t="str">
        <f aca="false">INDEX(Products!$C:$C,MATCH(C8300,Products!$A:$A,0))</f>
        <v>Mobiles &amp; Accessories</v>
      </c>
      <c r="I8300" s="0" t="str">
        <f aca="false">INDEX(Orders!$D:$D,MATCH(B8300,Orders!$A:$A,0))</f>
        <v>Delivered</v>
      </c>
      <c r="J8300" s="8" t="n">
        <f aca="false">INDEX(Products!$E:$E,MATCH(C8300,Products!$A:$A,0))</f>
        <v>19331.44</v>
      </c>
      <c r="K8300" s="8" t="n">
        <f aca="false">D8300*J8300</f>
        <v>19331.44</v>
      </c>
    </row>
    <row r="8301" customFormat="false" ht="15" hidden="false" customHeight="false" outlineLevel="0" collapsed="false">
      <c r="A8301" s="0" t="s">
        <v>16069</v>
      </c>
      <c r="B8301" s="0" t="s">
        <v>7057</v>
      </c>
      <c r="C8301" s="0" t="s">
        <v>7616</v>
      </c>
      <c r="D8301" s="0" t="n">
        <v>1</v>
      </c>
      <c r="E8301" s="8" t="n">
        <v>9379</v>
      </c>
      <c r="F8301" s="0" t="n">
        <v>10</v>
      </c>
      <c r="G8301" s="8" t="n">
        <v>8441.1</v>
      </c>
      <c r="H8301" s="0" t="str">
        <f aca="false">INDEX(Products!$C:$C,MATCH(C8301,Products!$A:$A,0))</f>
        <v>Electronics</v>
      </c>
      <c r="I8301" s="0" t="str">
        <f aca="false">INDEX(Orders!$D:$D,MATCH(B8301,Orders!$A:$A,0))</f>
        <v>Delivered</v>
      </c>
      <c r="J8301" s="8" t="n">
        <f aca="false">INDEX(Products!$E:$E,MATCH(C8301,Products!$A:$A,0))</f>
        <v>6769.42</v>
      </c>
      <c r="K8301" s="8" t="n">
        <f aca="false">D8301*J8301</f>
        <v>6769.42</v>
      </c>
    </row>
    <row r="8302" customFormat="false" ht="15" hidden="false" customHeight="false" outlineLevel="0" collapsed="false">
      <c r="A8302" s="0" t="s">
        <v>16070</v>
      </c>
      <c r="B8302" s="0" t="s">
        <v>7058</v>
      </c>
      <c r="C8302" s="0" t="s">
        <v>7703</v>
      </c>
      <c r="D8302" s="0" t="n">
        <v>1</v>
      </c>
      <c r="E8302" s="8" t="n">
        <v>14499</v>
      </c>
      <c r="F8302" s="0" t="n">
        <v>0</v>
      </c>
      <c r="G8302" s="8" t="n">
        <v>14499</v>
      </c>
      <c r="H8302" s="0" t="str">
        <f aca="false">INDEX(Products!$C:$C,MATCH(C8302,Products!$A:$A,0))</f>
        <v>Electronics</v>
      </c>
      <c r="I8302" s="0" t="str">
        <f aca="false">INDEX(Orders!$D:$D,MATCH(B8302,Orders!$A:$A,0))</f>
        <v>Cancelled</v>
      </c>
      <c r="J8302" s="8" t="n">
        <f aca="false">INDEX(Products!$E:$E,MATCH(C8302,Products!$A:$A,0))</f>
        <v>10624.25</v>
      </c>
      <c r="K8302" s="8" t="n">
        <f aca="false">D8302*J8302</f>
        <v>10624.25</v>
      </c>
    </row>
    <row r="8303" customFormat="false" ht="15" hidden="false" customHeight="false" outlineLevel="0" collapsed="false">
      <c r="A8303" s="0" t="s">
        <v>16071</v>
      </c>
      <c r="B8303" s="0" t="s">
        <v>7060</v>
      </c>
      <c r="C8303" s="0" t="s">
        <v>7855</v>
      </c>
      <c r="D8303" s="0" t="n">
        <v>1</v>
      </c>
      <c r="E8303" s="8" t="n">
        <v>40660</v>
      </c>
      <c r="F8303" s="0" t="n">
        <v>10</v>
      </c>
      <c r="G8303" s="8" t="n">
        <v>36594</v>
      </c>
      <c r="H8303" s="0" t="str">
        <f aca="false">INDEX(Products!$C:$C,MATCH(C8303,Products!$A:$A,0))</f>
        <v>Electronics</v>
      </c>
      <c r="I8303" s="0" t="str">
        <f aca="false">INDEX(Orders!$D:$D,MATCH(B8303,Orders!$A:$A,0))</f>
        <v>Delivered</v>
      </c>
      <c r="J8303" s="8" t="n">
        <f aca="false">INDEX(Products!$E:$E,MATCH(C8303,Products!$A:$A,0))</f>
        <v>24017.64</v>
      </c>
      <c r="K8303" s="8" t="n">
        <f aca="false">D8303*J8303</f>
        <v>24017.64</v>
      </c>
    </row>
    <row r="8304" customFormat="false" ht="15" hidden="false" customHeight="false" outlineLevel="0" collapsed="false">
      <c r="A8304" s="0" t="s">
        <v>16072</v>
      </c>
      <c r="B8304" s="0" t="s">
        <v>7060</v>
      </c>
      <c r="C8304" s="0" t="s">
        <v>7990</v>
      </c>
      <c r="D8304" s="0" t="n">
        <v>1</v>
      </c>
      <c r="E8304" s="8" t="n">
        <v>25780</v>
      </c>
      <c r="F8304" s="0" t="n">
        <v>5</v>
      </c>
      <c r="G8304" s="8" t="n">
        <v>24491</v>
      </c>
      <c r="H8304" s="0" t="str">
        <f aca="false">INDEX(Products!$C:$C,MATCH(C8304,Products!$A:$A,0))</f>
        <v>Electronics</v>
      </c>
      <c r="I8304" s="0" t="str">
        <f aca="false">INDEX(Orders!$D:$D,MATCH(B8304,Orders!$A:$A,0))</f>
        <v>Delivered</v>
      </c>
      <c r="J8304" s="8" t="n">
        <f aca="false">INDEX(Products!$E:$E,MATCH(C8304,Products!$A:$A,0))</f>
        <v>18157.51</v>
      </c>
      <c r="K8304" s="8" t="n">
        <f aca="false">D8304*J8304</f>
        <v>18157.51</v>
      </c>
    </row>
    <row r="8305" customFormat="false" ht="15" hidden="false" customHeight="false" outlineLevel="0" collapsed="false">
      <c r="A8305" s="0" t="s">
        <v>16073</v>
      </c>
      <c r="B8305" s="0" t="s">
        <v>7060</v>
      </c>
      <c r="C8305" s="0" t="s">
        <v>7928</v>
      </c>
      <c r="D8305" s="0" t="n">
        <v>1</v>
      </c>
      <c r="E8305" s="8" t="n">
        <v>12299</v>
      </c>
      <c r="F8305" s="0" t="n">
        <v>0</v>
      </c>
      <c r="G8305" s="8" t="n">
        <v>12299</v>
      </c>
      <c r="H8305" s="0" t="str">
        <f aca="false">INDEX(Products!$C:$C,MATCH(C8305,Products!$A:$A,0))</f>
        <v>Home &amp; Kitchen</v>
      </c>
      <c r="I8305" s="0" t="str">
        <f aca="false">INDEX(Orders!$D:$D,MATCH(B8305,Orders!$A:$A,0))</f>
        <v>Delivered</v>
      </c>
      <c r="J8305" s="8" t="n">
        <f aca="false">INDEX(Products!$E:$E,MATCH(C8305,Products!$A:$A,0))</f>
        <v>8449.74</v>
      </c>
      <c r="K8305" s="8" t="n">
        <f aca="false">D8305*J8305</f>
        <v>8449.74</v>
      </c>
    </row>
    <row r="8306" customFormat="false" ht="15" hidden="false" customHeight="false" outlineLevel="0" collapsed="false">
      <c r="A8306" s="0" t="s">
        <v>16074</v>
      </c>
      <c r="B8306" s="0" t="s">
        <v>7061</v>
      </c>
      <c r="C8306" s="0" t="s">
        <v>7634</v>
      </c>
      <c r="D8306" s="0" t="n">
        <v>1</v>
      </c>
      <c r="E8306" s="8" t="n">
        <v>3819</v>
      </c>
      <c r="F8306" s="0" t="n">
        <v>5</v>
      </c>
      <c r="G8306" s="8" t="n">
        <v>3628.05</v>
      </c>
      <c r="H8306" s="0" t="str">
        <f aca="false">INDEX(Products!$C:$C,MATCH(C8306,Products!$A:$A,0))</f>
        <v>Fashion</v>
      </c>
      <c r="I8306" s="0" t="str">
        <f aca="false">INDEX(Orders!$D:$D,MATCH(B8306,Orders!$A:$A,0))</f>
        <v>Delivered</v>
      </c>
      <c r="J8306" s="8" t="n">
        <f aca="false">INDEX(Products!$E:$E,MATCH(C8306,Products!$A:$A,0))</f>
        <v>2638.59</v>
      </c>
      <c r="K8306" s="8" t="n">
        <f aca="false">D8306*J8306</f>
        <v>2638.59</v>
      </c>
    </row>
    <row r="8307" customFormat="false" ht="15" hidden="false" customHeight="false" outlineLevel="0" collapsed="false">
      <c r="A8307" s="0" t="s">
        <v>16075</v>
      </c>
      <c r="B8307" s="0" t="s">
        <v>7062</v>
      </c>
      <c r="C8307" s="0" t="s">
        <v>7963</v>
      </c>
      <c r="D8307" s="0" t="n">
        <v>1</v>
      </c>
      <c r="E8307" s="8" t="n">
        <v>1509</v>
      </c>
      <c r="F8307" s="0" t="n">
        <v>0</v>
      </c>
      <c r="G8307" s="8" t="n">
        <v>1509</v>
      </c>
      <c r="H8307" s="0" t="str">
        <f aca="false">INDEX(Products!$C:$C,MATCH(C8307,Products!$A:$A,0))</f>
        <v>Books</v>
      </c>
      <c r="I8307" s="0" t="str">
        <f aca="false">INDEX(Orders!$D:$D,MATCH(B8307,Orders!$A:$A,0))</f>
        <v>Delivered</v>
      </c>
      <c r="J8307" s="8" t="n">
        <f aca="false">INDEX(Products!$E:$E,MATCH(C8307,Products!$A:$A,0))</f>
        <v>849.27</v>
      </c>
      <c r="K8307" s="8" t="n">
        <f aca="false">D8307*J8307</f>
        <v>849.27</v>
      </c>
    </row>
    <row r="8308" customFormat="false" ht="15" hidden="false" customHeight="false" outlineLevel="0" collapsed="false">
      <c r="A8308" s="0" t="s">
        <v>16076</v>
      </c>
      <c r="B8308" s="0" t="s">
        <v>7063</v>
      </c>
      <c r="C8308" s="0" t="s">
        <v>7916</v>
      </c>
      <c r="D8308" s="0" t="n">
        <v>3</v>
      </c>
      <c r="E8308" s="8" t="n">
        <v>2700</v>
      </c>
      <c r="F8308" s="0" t="n">
        <v>0</v>
      </c>
      <c r="G8308" s="8" t="n">
        <v>8100</v>
      </c>
      <c r="H8308" s="0" t="str">
        <f aca="false">INDEX(Products!$C:$C,MATCH(C8308,Products!$A:$A,0))</f>
        <v>Beauty &amp; Personal Care</v>
      </c>
      <c r="I8308" s="0" t="str">
        <f aca="false">INDEX(Orders!$D:$D,MATCH(B8308,Orders!$A:$A,0))</f>
        <v>Delivered</v>
      </c>
      <c r="J8308" s="8" t="n">
        <f aca="false">INDEX(Products!$E:$E,MATCH(C8308,Products!$A:$A,0))</f>
        <v>1844.89</v>
      </c>
      <c r="K8308" s="8" t="n">
        <f aca="false">D8308*J8308</f>
        <v>5534.67</v>
      </c>
    </row>
    <row r="8309" customFormat="false" ht="15" hidden="false" customHeight="false" outlineLevel="0" collapsed="false">
      <c r="A8309" s="0" t="s">
        <v>16077</v>
      </c>
      <c r="B8309" s="0" t="s">
        <v>7064</v>
      </c>
      <c r="C8309" s="0" t="s">
        <v>7672</v>
      </c>
      <c r="D8309" s="0" t="n">
        <v>1</v>
      </c>
      <c r="E8309" s="8" t="n">
        <v>169</v>
      </c>
      <c r="F8309" s="0" t="n">
        <v>0</v>
      </c>
      <c r="G8309" s="8" t="n">
        <v>169</v>
      </c>
      <c r="H8309" s="0" t="str">
        <f aca="false">INDEX(Products!$C:$C,MATCH(C8309,Products!$A:$A,0))</f>
        <v>Grocery</v>
      </c>
      <c r="I8309" s="0" t="str">
        <f aca="false">INDEX(Orders!$D:$D,MATCH(B8309,Orders!$A:$A,0))</f>
        <v>Delivered</v>
      </c>
      <c r="J8309" s="8" t="n">
        <f aca="false">INDEX(Products!$E:$E,MATCH(C8309,Products!$A:$A,0))</f>
        <v>105.02</v>
      </c>
      <c r="K8309" s="8" t="n">
        <f aca="false">D8309*J8309</f>
        <v>105.02</v>
      </c>
    </row>
    <row r="8310" customFormat="false" ht="15" hidden="false" customHeight="false" outlineLevel="0" collapsed="false">
      <c r="A8310" s="0" t="s">
        <v>16078</v>
      </c>
      <c r="B8310" s="0" t="s">
        <v>7065</v>
      </c>
      <c r="C8310" s="0" t="s">
        <v>7703</v>
      </c>
      <c r="D8310" s="0" t="n">
        <v>2</v>
      </c>
      <c r="E8310" s="8" t="n">
        <v>14499</v>
      </c>
      <c r="F8310" s="0" t="n">
        <v>30</v>
      </c>
      <c r="G8310" s="8" t="n">
        <v>20298.6</v>
      </c>
      <c r="H8310" s="0" t="str">
        <f aca="false">INDEX(Products!$C:$C,MATCH(C8310,Products!$A:$A,0))</f>
        <v>Electronics</v>
      </c>
      <c r="I8310" s="0" t="str">
        <f aca="false">INDEX(Orders!$D:$D,MATCH(B8310,Orders!$A:$A,0))</f>
        <v>Returned</v>
      </c>
      <c r="J8310" s="8" t="n">
        <f aca="false">INDEX(Products!$E:$E,MATCH(C8310,Products!$A:$A,0))</f>
        <v>10624.25</v>
      </c>
      <c r="K8310" s="8" t="n">
        <f aca="false">D8310*J8310</f>
        <v>21248.5</v>
      </c>
    </row>
    <row r="8311" customFormat="false" ht="15" hidden="false" customHeight="false" outlineLevel="0" collapsed="false">
      <c r="A8311" s="0" t="s">
        <v>16079</v>
      </c>
      <c r="B8311" s="0" t="s">
        <v>7066</v>
      </c>
      <c r="C8311" s="0" t="s">
        <v>8210</v>
      </c>
      <c r="D8311" s="0" t="n">
        <v>1</v>
      </c>
      <c r="E8311" s="8" t="n">
        <v>76990</v>
      </c>
      <c r="F8311" s="0" t="n">
        <v>20</v>
      </c>
      <c r="G8311" s="8" t="n">
        <v>61592</v>
      </c>
      <c r="H8311" s="0" t="str">
        <f aca="false">INDEX(Products!$C:$C,MATCH(C8311,Products!$A:$A,0))</f>
        <v>Mobiles &amp; Accessories</v>
      </c>
      <c r="I8311" s="0" t="str">
        <f aca="false">INDEX(Orders!$D:$D,MATCH(B8311,Orders!$A:$A,0))</f>
        <v>Delivered</v>
      </c>
      <c r="J8311" s="8" t="n">
        <f aca="false">INDEX(Products!$E:$E,MATCH(C8311,Products!$A:$A,0))</f>
        <v>55934.16</v>
      </c>
      <c r="K8311" s="8" t="n">
        <f aca="false">D8311*J8311</f>
        <v>55934.16</v>
      </c>
    </row>
    <row r="8312" customFormat="false" ht="15" hidden="false" customHeight="false" outlineLevel="0" collapsed="false">
      <c r="A8312" s="0" t="s">
        <v>16080</v>
      </c>
      <c r="B8312" s="0" t="s">
        <v>7067</v>
      </c>
      <c r="C8312" s="0" t="s">
        <v>7821</v>
      </c>
      <c r="D8312" s="0" t="n">
        <v>1</v>
      </c>
      <c r="E8312" s="8" t="n">
        <v>2479</v>
      </c>
      <c r="F8312" s="0" t="n">
        <v>0</v>
      </c>
      <c r="G8312" s="8" t="n">
        <v>2479</v>
      </c>
      <c r="H8312" s="0" t="str">
        <f aca="false">INDEX(Products!$C:$C,MATCH(C8312,Products!$A:$A,0))</f>
        <v>Beauty &amp; Personal Care</v>
      </c>
      <c r="I8312" s="0" t="str">
        <f aca="false">INDEX(Orders!$D:$D,MATCH(B8312,Orders!$A:$A,0))</f>
        <v>Delivered</v>
      </c>
      <c r="J8312" s="8" t="n">
        <f aca="false">INDEX(Products!$E:$E,MATCH(C8312,Products!$A:$A,0))</f>
        <v>1727.59</v>
      </c>
      <c r="K8312" s="8" t="n">
        <f aca="false">D8312*J8312</f>
        <v>1727.59</v>
      </c>
    </row>
    <row r="8313" customFormat="false" ht="15" hidden="false" customHeight="false" outlineLevel="0" collapsed="false">
      <c r="A8313" s="0" t="s">
        <v>16081</v>
      </c>
      <c r="B8313" s="0" t="s">
        <v>7067</v>
      </c>
      <c r="C8313" s="0" t="s">
        <v>7839</v>
      </c>
      <c r="D8313" s="0" t="n">
        <v>1</v>
      </c>
      <c r="E8313" s="8" t="n">
        <v>9969</v>
      </c>
      <c r="F8313" s="0" t="n">
        <v>0</v>
      </c>
      <c r="G8313" s="8" t="n">
        <v>9969</v>
      </c>
      <c r="H8313" s="0" t="str">
        <f aca="false">INDEX(Products!$C:$C,MATCH(C8313,Products!$A:$A,0))</f>
        <v>Home &amp; Kitchen</v>
      </c>
      <c r="I8313" s="0" t="str">
        <f aca="false">INDEX(Orders!$D:$D,MATCH(B8313,Orders!$A:$A,0))</f>
        <v>Delivered</v>
      </c>
      <c r="J8313" s="8" t="n">
        <f aca="false">INDEX(Products!$E:$E,MATCH(C8313,Products!$A:$A,0))</f>
        <v>5962.26</v>
      </c>
      <c r="K8313" s="8" t="n">
        <f aca="false">D8313*J8313</f>
        <v>5962.26</v>
      </c>
    </row>
    <row r="8314" customFormat="false" ht="15" hidden="false" customHeight="false" outlineLevel="0" collapsed="false">
      <c r="A8314" s="0" t="s">
        <v>16082</v>
      </c>
      <c r="B8314" s="0" t="s">
        <v>7067</v>
      </c>
      <c r="C8314" s="0" t="s">
        <v>7705</v>
      </c>
      <c r="D8314" s="0" t="n">
        <v>2</v>
      </c>
      <c r="E8314" s="8" t="n">
        <v>2409</v>
      </c>
      <c r="F8314" s="0" t="n">
        <v>15</v>
      </c>
      <c r="G8314" s="8" t="n">
        <v>4095.3</v>
      </c>
      <c r="H8314" s="0" t="str">
        <f aca="false">INDEX(Products!$C:$C,MATCH(C8314,Products!$A:$A,0))</f>
        <v>Fashion</v>
      </c>
      <c r="I8314" s="0" t="str">
        <f aca="false">INDEX(Orders!$D:$D,MATCH(B8314,Orders!$A:$A,0))</f>
        <v>Delivered</v>
      </c>
      <c r="J8314" s="8" t="n">
        <f aca="false">INDEX(Products!$E:$E,MATCH(C8314,Products!$A:$A,0))</f>
        <v>1619.11</v>
      </c>
      <c r="K8314" s="8" t="n">
        <f aca="false">D8314*J8314</f>
        <v>3238.22</v>
      </c>
    </row>
    <row r="8315" customFormat="false" ht="15" hidden="false" customHeight="false" outlineLevel="0" collapsed="false">
      <c r="A8315" s="0" t="s">
        <v>16083</v>
      </c>
      <c r="B8315" s="0" t="s">
        <v>7067</v>
      </c>
      <c r="C8315" s="0" t="s">
        <v>8057</v>
      </c>
      <c r="D8315" s="0" t="n">
        <v>2</v>
      </c>
      <c r="E8315" s="8" t="n">
        <v>5310</v>
      </c>
      <c r="F8315" s="0" t="n">
        <v>5</v>
      </c>
      <c r="G8315" s="8" t="n">
        <v>10089</v>
      </c>
      <c r="H8315" s="0" t="str">
        <f aca="false">INDEX(Products!$C:$C,MATCH(C8315,Products!$A:$A,0))</f>
        <v>Sports &amp; Fitness</v>
      </c>
      <c r="I8315" s="0" t="str">
        <f aca="false">INDEX(Orders!$D:$D,MATCH(B8315,Orders!$A:$A,0))</f>
        <v>Delivered</v>
      </c>
      <c r="J8315" s="8" t="n">
        <f aca="false">INDEX(Products!$E:$E,MATCH(C8315,Products!$A:$A,0))</f>
        <v>3979.51</v>
      </c>
      <c r="K8315" s="8" t="n">
        <f aca="false">D8315*J8315</f>
        <v>7959.02</v>
      </c>
    </row>
    <row r="8316" customFormat="false" ht="15" hidden="false" customHeight="false" outlineLevel="0" collapsed="false">
      <c r="A8316" s="0" t="s">
        <v>16084</v>
      </c>
      <c r="B8316" s="0" t="s">
        <v>7068</v>
      </c>
      <c r="C8316" s="0" t="s">
        <v>8239</v>
      </c>
      <c r="D8316" s="0" t="n">
        <v>2</v>
      </c>
      <c r="E8316" s="8" t="n">
        <v>6629</v>
      </c>
      <c r="F8316" s="0" t="n">
        <v>0</v>
      </c>
      <c r="G8316" s="8" t="n">
        <v>13258</v>
      </c>
      <c r="H8316" s="0" t="str">
        <f aca="false">INDEX(Products!$C:$C,MATCH(C8316,Products!$A:$A,0))</f>
        <v>Furniture</v>
      </c>
      <c r="I8316" s="0" t="str">
        <f aca="false">INDEX(Orders!$D:$D,MATCH(B8316,Orders!$A:$A,0))</f>
        <v>Delivered</v>
      </c>
      <c r="J8316" s="8" t="n">
        <f aca="false">INDEX(Products!$E:$E,MATCH(C8316,Products!$A:$A,0))</f>
        <v>3648.59</v>
      </c>
      <c r="K8316" s="8" t="n">
        <f aca="false">D8316*J8316</f>
        <v>7297.18</v>
      </c>
    </row>
    <row r="8317" customFormat="false" ht="15" hidden="false" customHeight="false" outlineLevel="0" collapsed="false">
      <c r="A8317" s="0" t="s">
        <v>16085</v>
      </c>
      <c r="B8317" s="0" t="s">
        <v>7068</v>
      </c>
      <c r="C8317" s="0" t="s">
        <v>7771</v>
      </c>
      <c r="D8317" s="0" t="n">
        <v>1</v>
      </c>
      <c r="E8317" s="8" t="n">
        <v>3619</v>
      </c>
      <c r="F8317" s="0" t="n">
        <v>10</v>
      </c>
      <c r="G8317" s="8" t="n">
        <v>3257.1</v>
      </c>
      <c r="H8317" s="0" t="str">
        <f aca="false">INDEX(Products!$C:$C,MATCH(C8317,Products!$A:$A,0))</f>
        <v>Fashion</v>
      </c>
      <c r="I8317" s="0" t="str">
        <f aca="false">INDEX(Orders!$D:$D,MATCH(B8317,Orders!$A:$A,0))</f>
        <v>Delivered</v>
      </c>
      <c r="J8317" s="8" t="n">
        <f aca="false">INDEX(Products!$E:$E,MATCH(C8317,Products!$A:$A,0))</f>
        <v>2299.95</v>
      </c>
      <c r="K8317" s="8" t="n">
        <f aca="false">D8317*J8317</f>
        <v>2299.95</v>
      </c>
    </row>
    <row r="8318" customFormat="false" ht="15" hidden="false" customHeight="false" outlineLevel="0" collapsed="false">
      <c r="A8318" s="0" t="s">
        <v>16086</v>
      </c>
      <c r="B8318" s="0" t="s">
        <v>7069</v>
      </c>
      <c r="C8318" s="0" t="s">
        <v>7764</v>
      </c>
      <c r="D8318" s="0" t="n">
        <v>1</v>
      </c>
      <c r="E8318" s="8" t="n">
        <v>719</v>
      </c>
      <c r="F8318" s="0" t="n">
        <v>5</v>
      </c>
      <c r="G8318" s="8" t="n">
        <v>683.05</v>
      </c>
      <c r="H8318" s="0" t="str">
        <f aca="false">INDEX(Products!$C:$C,MATCH(C8318,Products!$A:$A,0))</f>
        <v>Fashion</v>
      </c>
      <c r="I8318" s="0" t="str">
        <f aca="false">INDEX(Orders!$D:$D,MATCH(B8318,Orders!$A:$A,0))</f>
        <v>Delivered</v>
      </c>
      <c r="J8318" s="8" t="n">
        <f aca="false">INDEX(Products!$E:$E,MATCH(C8318,Products!$A:$A,0))</f>
        <v>508.15</v>
      </c>
      <c r="K8318" s="8" t="n">
        <f aca="false">D8318*J8318</f>
        <v>508.15</v>
      </c>
    </row>
    <row r="8319" customFormat="false" ht="15" hidden="false" customHeight="false" outlineLevel="0" collapsed="false">
      <c r="A8319" s="0" t="s">
        <v>16087</v>
      </c>
      <c r="B8319" s="0" t="s">
        <v>7069</v>
      </c>
      <c r="C8319" s="0" t="s">
        <v>7595</v>
      </c>
      <c r="D8319" s="0" t="n">
        <v>1</v>
      </c>
      <c r="E8319" s="8" t="n">
        <v>8040</v>
      </c>
      <c r="F8319" s="0" t="n">
        <v>30</v>
      </c>
      <c r="G8319" s="8" t="n">
        <v>5628</v>
      </c>
      <c r="H8319" s="0" t="str">
        <f aca="false">INDEX(Products!$C:$C,MATCH(C8319,Products!$A:$A,0))</f>
        <v>Home &amp; Kitchen</v>
      </c>
      <c r="I8319" s="0" t="str">
        <f aca="false">INDEX(Orders!$D:$D,MATCH(B8319,Orders!$A:$A,0))</f>
        <v>Delivered</v>
      </c>
      <c r="J8319" s="8" t="n">
        <f aca="false">INDEX(Products!$E:$E,MATCH(C8319,Products!$A:$A,0))</f>
        <v>4810.96</v>
      </c>
      <c r="K8319" s="8" t="n">
        <f aca="false">D8319*J8319</f>
        <v>4810.96</v>
      </c>
    </row>
    <row r="8320" customFormat="false" ht="15" hidden="false" customHeight="false" outlineLevel="0" collapsed="false">
      <c r="A8320" s="0" t="s">
        <v>16088</v>
      </c>
      <c r="B8320" s="0" t="s">
        <v>7069</v>
      </c>
      <c r="C8320" s="0" t="s">
        <v>7721</v>
      </c>
      <c r="D8320" s="0" t="n">
        <v>1</v>
      </c>
      <c r="E8320" s="8" t="n">
        <v>4189</v>
      </c>
      <c r="F8320" s="0" t="n">
        <v>10</v>
      </c>
      <c r="G8320" s="8" t="n">
        <v>3770.1</v>
      </c>
      <c r="H8320" s="0" t="str">
        <f aca="false">INDEX(Products!$C:$C,MATCH(C8320,Products!$A:$A,0))</f>
        <v>Electronics</v>
      </c>
      <c r="I8320" s="0" t="str">
        <f aca="false">INDEX(Orders!$D:$D,MATCH(B8320,Orders!$A:$A,0))</f>
        <v>Delivered</v>
      </c>
      <c r="J8320" s="8" t="n">
        <f aca="false">INDEX(Products!$E:$E,MATCH(C8320,Products!$A:$A,0))</f>
        <v>3101.05</v>
      </c>
      <c r="K8320" s="8" t="n">
        <f aca="false">D8320*J8320</f>
        <v>3101.05</v>
      </c>
    </row>
    <row r="8321" customFormat="false" ht="15" hidden="false" customHeight="false" outlineLevel="0" collapsed="false">
      <c r="A8321" s="0" t="s">
        <v>16089</v>
      </c>
      <c r="B8321" s="0" t="s">
        <v>7069</v>
      </c>
      <c r="C8321" s="0" t="s">
        <v>7703</v>
      </c>
      <c r="D8321" s="0" t="n">
        <v>2</v>
      </c>
      <c r="E8321" s="8" t="n">
        <v>14499</v>
      </c>
      <c r="F8321" s="0" t="n">
        <v>10</v>
      </c>
      <c r="G8321" s="8" t="n">
        <v>26098.2</v>
      </c>
      <c r="H8321" s="0" t="str">
        <f aca="false">INDEX(Products!$C:$C,MATCH(C8321,Products!$A:$A,0))</f>
        <v>Electronics</v>
      </c>
      <c r="I8321" s="0" t="str">
        <f aca="false">INDEX(Orders!$D:$D,MATCH(B8321,Orders!$A:$A,0))</f>
        <v>Delivered</v>
      </c>
      <c r="J8321" s="8" t="n">
        <f aca="false">INDEX(Products!$E:$E,MATCH(C8321,Products!$A:$A,0))</f>
        <v>10624.25</v>
      </c>
      <c r="K8321" s="8" t="n">
        <f aca="false">D8321*J8321</f>
        <v>21248.5</v>
      </c>
    </row>
    <row r="8322" customFormat="false" ht="15" hidden="false" customHeight="false" outlineLevel="0" collapsed="false">
      <c r="A8322" s="0" t="s">
        <v>16090</v>
      </c>
      <c r="B8322" s="0" t="s">
        <v>7070</v>
      </c>
      <c r="C8322" s="0" t="s">
        <v>7655</v>
      </c>
      <c r="D8322" s="0" t="n">
        <v>3</v>
      </c>
      <c r="E8322" s="8" t="n">
        <v>1059</v>
      </c>
      <c r="F8322" s="0" t="n">
        <v>5</v>
      </c>
      <c r="G8322" s="8" t="n">
        <v>3018.15</v>
      </c>
      <c r="H8322" s="0" t="str">
        <f aca="false">INDEX(Products!$C:$C,MATCH(C8322,Products!$A:$A,0))</f>
        <v>Fashion</v>
      </c>
      <c r="I8322" s="0" t="str">
        <f aca="false">INDEX(Orders!$D:$D,MATCH(B8322,Orders!$A:$A,0))</f>
        <v>Returned</v>
      </c>
      <c r="J8322" s="8" t="n">
        <f aca="false">INDEX(Products!$E:$E,MATCH(C8322,Products!$A:$A,0))</f>
        <v>616.44</v>
      </c>
      <c r="K8322" s="8" t="n">
        <f aca="false">D8322*J8322</f>
        <v>1849.32</v>
      </c>
    </row>
    <row r="8323" customFormat="false" ht="15" hidden="false" customHeight="false" outlineLevel="0" collapsed="false">
      <c r="A8323" s="0" t="s">
        <v>16091</v>
      </c>
      <c r="B8323" s="0" t="s">
        <v>7072</v>
      </c>
      <c r="C8323" s="0" t="s">
        <v>7622</v>
      </c>
      <c r="D8323" s="0" t="n">
        <v>1</v>
      </c>
      <c r="E8323" s="8" t="n">
        <v>1549</v>
      </c>
      <c r="F8323" s="0" t="n">
        <v>0</v>
      </c>
      <c r="G8323" s="8" t="n">
        <v>1549</v>
      </c>
      <c r="H8323" s="0" t="str">
        <f aca="false">INDEX(Products!$C:$C,MATCH(C8323,Products!$A:$A,0))</f>
        <v>Beauty &amp; Personal Care</v>
      </c>
      <c r="I8323" s="0" t="str">
        <f aca="false">INDEX(Orders!$D:$D,MATCH(B8323,Orders!$A:$A,0))</f>
        <v>Delivered</v>
      </c>
      <c r="J8323" s="8" t="n">
        <f aca="false">INDEX(Products!$E:$E,MATCH(C8323,Products!$A:$A,0))</f>
        <v>915.36</v>
      </c>
      <c r="K8323" s="8" t="n">
        <f aca="false">D8323*J8323</f>
        <v>915.36</v>
      </c>
    </row>
    <row r="8324" customFormat="false" ht="15" hidden="false" customHeight="false" outlineLevel="0" collapsed="false">
      <c r="A8324" s="0" t="s">
        <v>16092</v>
      </c>
      <c r="B8324" s="0" t="s">
        <v>7072</v>
      </c>
      <c r="C8324" s="0" t="s">
        <v>7661</v>
      </c>
      <c r="D8324" s="0" t="n">
        <v>1</v>
      </c>
      <c r="E8324" s="8" t="n">
        <v>499</v>
      </c>
      <c r="F8324" s="0" t="n">
        <v>0</v>
      </c>
      <c r="G8324" s="8" t="n">
        <v>499</v>
      </c>
      <c r="H8324" s="0" t="str">
        <f aca="false">INDEX(Products!$C:$C,MATCH(C8324,Products!$A:$A,0))</f>
        <v>Beauty &amp; Personal Care</v>
      </c>
      <c r="I8324" s="0" t="str">
        <f aca="false">INDEX(Orders!$D:$D,MATCH(B8324,Orders!$A:$A,0))</f>
        <v>Delivered</v>
      </c>
      <c r="J8324" s="8" t="n">
        <f aca="false">INDEX(Products!$E:$E,MATCH(C8324,Products!$A:$A,0))</f>
        <v>296.64</v>
      </c>
      <c r="K8324" s="8" t="n">
        <f aca="false">D8324*J8324</f>
        <v>296.64</v>
      </c>
    </row>
    <row r="8325" customFormat="false" ht="15" hidden="false" customHeight="false" outlineLevel="0" collapsed="false">
      <c r="A8325" s="0" t="s">
        <v>16093</v>
      </c>
      <c r="B8325" s="0" t="s">
        <v>7072</v>
      </c>
      <c r="C8325" s="0" t="s">
        <v>7833</v>
      </c>
      <c r="D8325" s="0" t="n">
        <v>1</v>
      </c>
      <c r="E8325" s="8" t="n">
        <v>63680</v>
      </c>
      <c r="F8325" s="0" t="n">
        <v>10</v>
      </c>
      <c r="G8325" s="8" t="n">
        <v>57312</v>
      </c>
      <c r="H8325" s="0" t="str">
        <f aca="false">INDEX(Products!$C:$C,MATCH(C8325,Products!$A:$A,0))</f>
        <v>Mobiles &amp; Accessories</v>
      </c>
      <c r="I8325" s="0" t="str">
        <f aca="false">INDEX(Orders!$D:$D,MATCH(B8325,Orders!$A:$A,0))</f>
        <v>Delivered</v>
      </c>
      <c r="J8325" s="8" t="n">
        <f aca="false">INDEX(Products!$E:$E,MATCH(C8325,Products!$A:$A,0))</f>
        <v>42793.05</v>
      </c>
      <c r="K8325" s="8" t="n">
        <f aca="false">D8325*J8325</f>
        <v>42793.05</v>
      </c>
    </row>
    <row r="8326" customFormat="false" ht="15" hidden="false" customHeight="false" outlineLevel="0" collapsed="false">
      <c r="A8326" s="0" t="s">
        <v>16094</v>
      </c>
      <c r="B8326" s="0" t="s">
        <v>7072</v>
      </c>
      <c r="C8326" s="0" t="s">
        <v>8013</v>
      </c>
      <c r="D8326" s="0" t="n">
        <v>3</v>
      </c>
      <c r="E8326" s="8" t="n">
        <v>4669</v>
      </c>
      <c r="F8326" s="0" t="n">
        <v>0</v>
      </c>
      <c r="G8326" s="8" t="n">
        <v>14007</v>
      </c>
      <c r="H8326" s="0" t="str">
        <f aca="false">INDEX(Products!$C:$C,MATCH(C8326,Products!$A:$A,0))</f>
        <v>Toys &amp; Baby Care</v>
      </c>
      <c r="I8326" s="0" t="str">
        <f aca="false">INDEX(Orders!$D:$D,MATCH(B8326,Orders!$A:$A,0))</f>
        <v>Delivered</v>
      </c>
      <c r="J8326" s="8" t="n">
        <f aca="false">INDEX(Products!$E:$E,MATCH(C8326,Products!$A:$A,0))</f>
        <v>3216.56</v>
      </c>
      <c r="K8326" s="8" t="n">
        <f aca="false">D8326*J8326</f>
        <v>9649.68</v>
      </c>
    </row>
    <row r="8327" customFormat="false" ht="15" hidden="false" customHeight="false" outlineLevel="0" collapsed="false">
      <c r="A8327" s="0" t="s">
        <v>16095</v>
      </c>
      <c r="B8327" s="0" t="s">
        <v>7073</v>
      </c>
      <c r="C8327" s="0" t="s">
        <v>7920</v>
      </c>
      <c r="D8327" s="0" t="n">
        <v>1</v>
      </c>
      <c r="E8327" s="8" t="n">
        <v>1279</v>
      </c>
      <c r="F8327" s="0" t="n">
        <v>5</v>
      </c>
      <c r="G8327" s="8" t="n">
        <v>1215.05</v>
      </c>
      <c r="H8327" s="0" t="str">
        <f aca="false">INDEX(Products!$C:$C,MATCH(C8327,Products!$A:$A,0))</f>
        <v>Books</v>
      </c>
      <c r="I8327" s="0" t="str">
        <f aca="false">INDEX(Orders!$D:$D,MATCH(B8327,Orders!$A:$A,0))</f>
        <v>Delivered</v>
      </c>
      <c r="J8327" s="8" t="n">
        <f aca="false">INDEX(Products!$E:$E,MATCH(C8327,Products!$A:$A,0))</f>
        <v>917.25</v>
      </c>
      <c r="K8327" s="8" t="n">
        <f aca="false">D8327*J8327</f>
        <v>917.25</v>
      </c>
    </row>
    <row r="8328" customFormat="false" ht="15" hidden="false" customHeight="false" outlineLevel="0" collapsed="false">
      <c r="A8328" s="0" t="s">
        <v>16096</v>
      </c>
      <c r="B8328" s="0" t="s">
        <v>7073</v>
      </c>
      <c r="C8328" s="0" t="s">
        <v>8221</v>
      </c>
      <c r="D8328" s="0" t="n">
        <v>1</v>
      </c>
      <c r="E8328" s="8" t="n">
        <v>31819</v>
      </c>
      <c r="F8328" s="0" t="n">
        <v>0</v>
      </c>
      <c r="G8328" s="8" t="n">
        <v>31819</v>
      </c>
      <c r="H8328" s="0" t="str">
        <f aca="false">INDEX(Products!$C:$C,MATCH(C8328,Products!$A:$A,0))</f>
        <v>Furniture</v>
      </c>
      <c r="I8328" s="0" t="str">
        <f aca="false">INDEX(Orders!$D:$D,MATCH(B8328,Orders!$A:$A,0))</f>
        <v>Delivered</v>
      </c>
      <c r="J8328" s="8" t="n">
        <f aca="false">INDEX(Products!$E:$E,MATCH(C8328,Products!$A:$A,0))</f>
        <v>17577.81</v>
      </c>
      <c r="K8328" s="8" t="n">
        <f aca="false">D8328*J8328</f>
        <v>17577.81</v>
      </c>
    </row>
    <row r="8329" customFormat="false" ht="15" hidden="false" customHeight="false" outlineLevel="0" collapsed="false">
      <c r="A8329" s="0" t="s">
        <v>16097</v>
      </c>
      <c r="B8329" s="0" t="s">
        <v>7074</v>
      </c>
      <c r="C8329" s="0" t="s">
        <v>7933</v>
      </c>
      <c r="D8329" s="0" t="n">
        <v>1</v>
      </c>
      <c r="E8329" s="8" t="n">
        <v>1379</v>
      </c>
      <c r="F8329" s="0" t="n">
        <v>15</v>
      </c>
      <c r="G8329" s="8" t="n">
        <v>1172.15</v>
      </c>
      <c r="H8329" s="0" t="str">
        <f aca="false">INDEX(Products!$C:$C,MATCH(C8329,Products!$A:$A,0))</f>
        <v>Grocery</v>
      </c>
      <c r="I8329" s="0" t="str">
        <f aca="false">INDEX(Orders!$D:$D,MATCH(B8329,Orders!$A:$A,0))</f>
        <v>Delivered</v>
      </c>
      <c r="J8329" s="8" t="n">
        <f aca="false">INDEX(Products!$E:$E,MATCH(C8329,Products!$A:$A,0))</f>
        <v>826.95</v>
      </c>
      <c r="K8329" s="8" t="n">
        <f aca="false">D8329*J8329</f>
        <v>826.95</v>
      </c>
    </row>
    <row r="8330" customFormat="false" ht="15" hidden="false" customHeight="false" outlineLevel="0" collapsed="false">
      <c r="A8330" s="0" t="s">
        <v>16098</v>
      </c>
      <c r="B8330" s="0" t="s">
        <v>7075</v>
      </c>
      <c r="C8330" s="0" t="s">
        <v>7674</v>
      </c>
      <c r="D8330" s="0" t="n">
        <v>1</v>
      </c>
      <c r="E8330" s="8" t="n">
        <v>1629</v>
      </c>
      <c r="F8330" s="0" t="n">
        <v>0</v>
      </c>
      <c r="G8330" s="8" t="n">
        <v>1629</v>
      </c>
      <c r="H8330" s="0" t="str">
        <f aca="false">INDEX(Products!$C:$C,MATCH(C8330,Products!$A:$A,0))</f>
        <v>Grocery</v>
      </c>
      <c r="I8330" s="0" t="str">
        <f aca="false">INDEX(Orders!$D:$D,MATCH(B8330,Orders!$A:$A,0))</f>
        <v>Delivered</v>
      </c>
      <c r="J8330" s="8" t="n">
        <f aca="false">INDEX(Products!$E:$E,MATCH(C8330,Products!$A:$A,0))</f>
        <v>1147.73</v>
      </c>
      <c r="K8330" s="8" t="n">
        <f aca="false">D8330*J8330</f>
        <v>1147.73</v>
      </c>
    </row>
    <row r="8331" customFormat="false" ht="15" hidden="false" customHeight="false" outlineLevel="0" collapsed="false">
      <c r="A8331" s="0" t="s">
        <v>16099</v>
      </c>
      <c r="B8331" s="0" t="s">
        <v>7077</v>
      </c>
      <c r="C8331" s="0" t="s">
        <v>7692</v>
      </c>
      <c r="D8331" s="0" t="n">
        <v>2</v>
      </c>
      <c r="E8331" s="8" t="n">
        <v>30589</v>
      </c>
      <c r="F8331" s="0" t="n">
        <v>20</v>
      </c>
      <c r="G8331" s="8" t="n">
        <v>48942.4</v>
      </c>
      <c r="H8331" s="0" t="str">
        <f aca="false">INDEX(Products!$C:$C,MATCH(C8331,Products!$A:$A,0))</f>
        <v>Electronics</v>
      </c>
      <c r="I8331" s="0" t="str">
        <f aca="false">INDEX(Orders!$D:$D,MATCH(B8331,Orders!$A:$A,0))</f>
        <v>Delivered</v>
      </c>
      <c r="J8331" s="8" t="n">
        <f aca="false">INDEX(Products!$E:$E,MATCH(C8331,Products!$A:$A,0))</f>
        <v>17320.4</v>
      </c>
      <c r="K8331" s="8" t="n">
        <f aca="false">D8331*J8331</f>
        <v>34640.8</v>
      </c>
    </row>
    <row r="8332" customFormat="false" ht="15" hidden="false" customHeight="false" outlineLevel="0" collapsed="false">
      <c r="A8332" s="0" t="s">
        <v>16100</v>
      </c>
      <c r="B8332" s="0" t="s">
        <v>7078</v>
      </c>
      <c r="C8332" s="0" t="s">
        <v>7646</v>
      </c>
      <c r="D8332" s="0" t="n">
        <v>1</v>
      </c>
      <c r="E8332" s="8" t="n">
        <v>3610</v>
      </c>
      <c r="F8332" s="0" t="n">
        <v>5</v>
      </c>
      <c r="G8332" s="8" t="n">
        <v>3429.5</v>
      </c>
      <c r="H8332" s="0" t="str">
        <f aca="false">INDEX(Products!$C:$C,MATCH(C8332,Products!$A:$A,0))</f>
        <v>Fashion</v>
      </c>
      <c r="I8332" s="0" t="str">
        <f aca="false">INDEX(Orders!$D:$D,MATCH(B8332,Orders!$A:$A,0))</f>
        <v>Delivered</v>
      </c>
      <c r="J8332" s="8" t="n">
        <f aca="false">INDEX(Products!$E:$E,MATCH(C8332,Products!$A:$A,0))</f>
        <v>2575.47</v>
      </c>
      <c r="K8332" s="8" t="n">
        <f aca="false">D8332*J8332</f>
        <v>2575.47</v>
      </c>
    </row>
    <row r="8333" customFormat="false" ht="15" hidden="false" customHeight="false" outlineLevel="0" collapsed="false">
      <c r="A8333" s="0" t="s">
        <v>16101</v>
      </c>
      <c r="B8333" s="0" t="s">
        <v>7079</v>
      </c>
      <c r="C8333" s="0" t="s">
        <v>7827</v>
      </c>
      <c r="D8333" s="0" t="n">
        <v>1</v>
      </c>
      <c r="E8333" s="8" t="n">
        <v>3359</v>
      </c>
      <c r="F8333" s="0" t="n">
        <v>0</v>
      </c>
      <c r="G8333" s="8" t="n">
        <v>3359</v>
      </c>
      <c r="H8333" s="0" t="str">
        <f aca="false">INDEX(Products!$C:$C,MATCH(C8333,Products!$A:$A,0))</f>
        <v>Home &amp; Kitchen</v>
      </c>
      <c r="I8333" s="0" t="str">
        <f aca="false">INDEX(Orders!$D:$D,MATCH(B8333,Orders!$A:$A,0))</f>
        <v>Delivered</v>
      </c>
      <c r="J8333" s="8" t="n">
        <f aca="false">INDEX(Products!$E:$E,MATCH(C8333,Products!$A:$A,0))</f>
        <v>1895.25</v>
      </c>
      <c r="K8333" s="8" t="n">
        <f aca="false">D8333*J8333</f>
        <v>1895.25</v>
      </c>
    </row>
    <row r="8334" customFormat="false" ht="15" hidden="false" customHeight="false" outlineLevel="0" collapsed="false">
      <c r="A8334" s="0" t="s">
        <v>16102</v>
      </c>
      <c r="B8334" s="0" t="s">
        <v>7080</v>
      </c>
      <c r="C8334" s="0" t="s">
        <v>7947</v>
      </c>
      <c r="D8334" s="0" t="n">
        <v>2</v>
      </c>
      <c r="E8334" s="8" t="n">
        <v>9320</v>
      </c>
      <c r="F8334" s="0" t="n">
        <v>0</v>
      </c>
      <c r="G8334" s="8" t="n">
        <v>18640</v>
      </c>
      <c r="H8334" s="0" t="str">
        <f aca="false">INDEX(Products!$C:$C,MATCH(C8334,Products!$A:$A,0))</f>
        <v>Home &amp; Kitchen</v>
      </c>
      <c r="I8334" s="0" t="str">
        <f aca="false">INDEX(Orders!$D:$D,MATCH(B8334,Orders!$A:$A,0))</f>
        <v>Delivered</v>
      </c>
      <c r="J8334" s="8" t="n">
        <f aca="false">INDEX(Products!$E:$E,MATCH(C8334,Products!$A:$A,0))</f>
        <v>6164.02</v>
      </c>
      <c r="K8334" s="8" t="n">
        <f aca="false">D8334*J8334</f>
        <v>12328.04</v>
      </c>
    </row>
    <row r="8335" customFormat="false" ht="15" hidden="false" customHeight="false" outlineLevel="0" collapsed="false">
      <c r="A8335" s="0" t="s">
        <v>16103</v>
      </c>
      <c r="B8335" s="0" t="s">
        <v>7080</v>
      </c>
      <c r="C8335" s="0" t="s">
        <v>7701</v>
      </c>
      <c r="D8335" s="0" t="n">
        <v>2</v>
      </c>
      <c r="E8335" s="8" t="n">
        <v>36479</v>
      </c>
      <c r="F8335" s="0" t="n">
        <v>5</v>
      </c>
      <c r="G8335" s="8" t="n">
        <v>69310.1</v>
      </c>
      <c r="H8335" s="0" t="str">
        <f aca="false">INDEX(Products!$C:$C,MATCH(C8335,Products!$A:$A,0))</f>
        <v>Electronics</v>
      </c>
      <c r="I8335" s="0" t="str">
        <f aca="false">INDEX(Orders!$D:$D,MATCH(B8335,Orders!$A:$A,0))</f>
        <v>Delivered</v>
      </c>
      <c r="J8335" s="8" t="n">
        <f aca="false">INDEX(Products!$E:$E,MATCH(C8335,Products!$A:$A,0))</f>
        <v>23417.07</v>
      </c>
      <c r="K8335" s="8" t="n">
        <f aca="false">D8335*J8335</f>
        <v>46834.14</v>
      </c>
    </row>
    <row r="8336" customFormat="false" ht="15" hidden="false" customHeight="false" outlineLevel="0" collapsed="false">
      <c r="A8336" s="0" t="s">
        <v>16104</v>
      </c>
      <c r="B8336" s="0" t="s">
        <v>7082</v>
      </c>
      <c r="C8336" s="0" t="s">
        <v>7666</v>
      </c>
      <c r="D8336" s="0" t="n">
        <v>2</v>
      </c>
      <c r="E8336" s="8" t="n">
        <v>42709</v>
      </c>
      <c r="F8336" s="0" t="n">
        <v>5</v>
      </c>
      <c r="G8336" s="8" t="n">
        <v>81147.1</v>
      </c>
      <c r="H8336" s="0" t="str">
        <f aca="false">INDEX(Products!$C:$C,MATCH(C8336,Products!$A:$A,0))</f>
        <v>Electronics</v>
      </c>
      <c r="I8336" s="0" t="str">
        <f aca="false">INDEX(Orders!$D:$D,MATCH(B8336,Orders!$A:$A,0))</f>
        <v>Delivered</v>
      </c>
      <c r="J8336" s="8" t="n">
        <f aca="false">INDEX(Products!$E:$E,MATCH(C8336,Products!$A:$A,0))</f>
        <v>27728.89</v>
      </c>
      <c r="K8336" s="8" t="n">
        <f aca="false">D8336*J8336</f>
        <v>55457.78</v>
      </c>
    </row>
    <row r="8337" customFormat="false" ht="15" hidden="false" customHeight="false" outlineLevel="0" collapsed="false">
      <c r="A8337" s="0" t="s">
        <v>16105</v>
      </c>
      <c r="B8337" s="0" t="s">
        <v>7083</v>
      </c>
      <c r="C8337" s="0" t="s">
        <v>7933</v>
      </c>
      <c r="D8337" s="0" t="n">
        <v>2</v>
      </c>
      <c r="E8337" s="8" t="n">
        <v>1379</v>
      </c>
      <c r="F8337" s="0" t="n">
        <v>15</v>
      </c>
      <c r="G8337" s="8" t="n">
        <v>2344.3</v>
      </c>
      <c r="H8337" s="0" t="str">
        <f aca="false">INDEX(Products!$C:$C,MATCH(C8337,Products!$A:$A,0))</f>
        <v>Grocery</v>
      </c>
      <c r="I8337" s="0" t="str">
        <f aca="false">INDEX(Orders!$D:$D,MATCH(B8337,Orders!$A:$A,0))</f>
        <v>Delivered</v>
      </c>
      <c r="J8337" s="8" t="n">
        <f aca="false">INDEX(Products!$E:$E,MATCH(C8337,Products!$A:$A,0))</f>
        <v>826.95</v>
      </c>
      <c r="K8337" s="8" t="n">
        <f aca="false">D8337*J8337</f>
        <v>1653.9</v>
      </c>
    </row>
    <row r="8338" customFormat="false" ht="15" hidden="false" customHeight="false" outlineLevel="0" collapsed="false">
      <c r="A8338" s="0" t="s">
        <v>16106</v>
      </c>
      <c r="B8338" s="0" t="s">
        <v>7084</v>
      </c>
      <c r="C8338" s="0" t="s">
        <v>7678</v>
      </c>
      <c r="D8338" s="0" t="n">
        <v>1</v>
      </c>
      <c r="E8338" s="8" t="n">
        <v>9859</v>
      </c>
      <c r="F8338" s="0" t="n">
        <v>5</v>
      </c>
      <c r="G8338" s="8" t="n">
        <v>9366.05</v>
      </c>
      <c r="H8338" s="0" t="str">
        <f aca="false">INDEX(Products!$C:$C,MATCH(C8338,Products!$A:$A,0))</f>
        <v>Electronics</v>
      </c>
      <c r="I8338" s="0" t="str">
        <f aca="false">INDEX(Orders!$D:$D,MATCH(B8338,Orders!$A:$A,0))</f>
        <v>Delivered</v>
      </c>
      <c r="J8338" s="8" t="n">
        <f aca="false">INDEX(Products!$E:$E,MATCH(C8338,Products!$A:$A,0))</f>
        <v>6581.05</v>
      </c>
      <c r="K8338" s="8" t="n">
        <f aca="false">D8338*J8338</f>
        <v>6581.05</v>
      </c>
    </row>
    <row r="8339" customFormat="false" ht="15" hidden="false" customHeight="false" outlineLevel="0" collapsed="false">
      <c r="A8339" s="0" t="s">
        <v>16107</v>
      </c>
      <c r="B8339" s="0" t="s">
        <v>7085</v>
      </c>
      <c r="C8339" s="0" t="s">
        <v>7701</v>
      </c>
      <c r="D8339" s="0" t="n">
        <v>1</v>
      </c>
      <c r="E8339" s="8" t="n">
        <v>36479</v>
      </c>
      <c r="F8339" s="0" t="n">
        <v>10</v>
      </c>
      <c r="G8339" s="8" t="n">
        <v>32831.1</v>
      </c>
      <c r="H8339" s="0" t="str">
        <f aca="false">INDEX(Products!$C:$C,MATCH(C8339,Products!$A:$A,0))</f>
        <v>Electronics</v>
      </c>
      <c r="I8339" s="0" t="str">
        <f aca="false">INDEX(Orders!$D:$D,MATCH(B8339,Orders!$A:$A,0))</f>
        <v>Delivered</v>
      </c>
      <c r="J8339" s="8" t="n">
        <f aca="false">INDEX(Products!$E:$E,MATCH(C8339,Products!$A:$A,0))</f>
        <v>23417.07</v>
      </c>
      <c r="K8339" s="8" t="n">
        <f aca="false">D8339*J8339</f>
        <v>23417.07</v>
      </c>
    </row>
    <row r="8340" customFormat="false" ht="15" hidden="false" customHeight="false" outlineLevel="0" collapsed="false">
      <c r="A8340" s="0" t="s">
        <v>16108</v>
      </c>
      <c r="B8340" s="0" t="s">
        <v>7085</v>
      </c>
      <c r="C8340" s="0" t="s">
        <v>9198</v>
      </c>
      <c r="D8340" s="0" t="n">
        <v>1</v>
      </c>
      <c r="E8340" s="8" t="n">
        <v>200</v>
      </c>
      <c r="F8340" s="0" t="n">
        <v>20</v>
      </c>
      <c r="G8340" s="8" t="n">
        <v>160</v>
      </c>
      <c r="H8340" s="0" t="str">
        <f aca="false">INDEX(Products!$C:$C,MATCH(C8340,Products!$A:$A,0))</f>
        <v>Beauty &amp; Personal Care</v>
      </c>
      <c r="I8340" s="0" t="str">
        <f aca="false">INDEX(Orders!$D:$D,MATCH(B8340,Orders!$A:$A,0))</f>
        <v>Delivered</v>
      </c>
      <c r="J8340" s="8" t="n">
        <f aca="false">INDEX(Products!$E:$E,MATCH(C8340,Products!$A:$A,0))</f>
        <v>117.01</v>
      </c>
      <c r="K8340" s="8" t="n">
        <f aca="false">D8340*J8340</f>
        <v>117.01</v>
      </c>
    </row>
    <row r="8341" customFormat="false" ht="15" hidden="false" customHeight="false" outlineLevel="0" collapsed="false">
      <c r="A8341" s="0" t="s">
        <v>16109</v>
      </c>
      <c r="B8341" s="0" t="s">
        <v>7085</v>
      </c>
      <c r="C8341" s="0" t="s">
        <v>8369</v>
      </c>
      <c r="D8341" s="0" t="n">
        <v>1</v>
      </c>
      <c r="E8341" s="8" t="n">
        <v>13339</v>
      </c>
      <c r="F8341" s="0" t="n">
        <v>10</v>
      </c>
      <c r="G8341" s="8" t="n">
        <v>12005.1</v>
      </c>
      <c r="H8341" s="0" t="str">
        <f aca="false">INDEX(Products!$C:$C,MATCH(C8341,Products!$A:$A,0))</f>
        <v>Electronics</v>
      </c>
      <c r="I8341" s="0" t="str">
        <f aca="false">INDEX(Orders!$D:$D,MATCH(B8341,Orders!$A:$A,0))</f>
        <v>Delivered</v>
      </c>
      <c r="J8341" s="8" t="n">
        <f aca="false">INDEX(Products!$E:$E,MATCH(C8341,Products!$A:$A,0))</f>
        <v>8278.32</v>
      </c>
      <c r="K8341" s="8" t="n">
        <f aca="false">D8341*J8341</f>
        <v>8278.32</v>
      </c>
    </row>
    <row r="8342" customFormat="false" ht="15" hidden="false" customHeight="false" outlineLevel="0" collapsed="false">
      <c r="A8342" s="0" t="s">
        <v>16110</v>
      </c>
      <c r="B8342" s="0" t="s">
        <v>7085</v>
      </c>
      <c r="C8342" s="0" t="s">
        <v>8419</v>
      </c>
      <c r="D8342" s="0" t="n">
        <v>1</v>
      </c>
      <c r="E8342" s="8" t="n">
        <v>35300</v>
      </c>
      <c r="F8342" s="0" t="n">
        <v>0</v>
      </c>
      <c r="G8342" s="8" t="n">
        <v>35300</v>
      </c>
      <c r="H8342" s="0" t="str">
        <f aca="false">INDEX(Products!$C:$C,MATCH(C8342,Products!$A:$A,0))</f>
        <v>Electronics</v>
      </c>
      <c r="I8342" s="0" t="str">
        <f aca="false">INDEX(Orders!$D:$D,MATCH(B8342,Orders!$A:$A,0))</f>
        <v>Delivered</v>
      </c>
      <c r="J8342" s="8" t="n">
        <f aca="false">INDEX(Products!$E:$E,MATCH(C8342,Products!$A:$A,0))</f>
        <v>23536.44</v>
      </c>
      <c r="K8342" s="8" t="n">
        <f aca="false">D8342*J8342</f>
        <v>23536.44</v>
      </c>
    </row>
    <row r="8343" customFormat="false" ht="15" hidden="false" customHeight="false" outlineLevel="0" collapsed="false">
      <c r="A8343" s="0" t="s">
        <v>16111</v>
      </c>
      <c r="B8343" s="0" t="s">
        <v>7087</v>
      </c>
      <c r="C8343" s="0" t="s">
        <v>7895</v>
      </c>
      <c r="D8343" s="0" t="n">
        <v>1</v>
      </c>
      <c r="E8343" s="8" t="n">
        <v>789</v>
      </c>
      <c r="F8343" s="0" t="n">
        <v>15</v>
      </c>
      <c r="G8343" s="8" t="n">
        <v>670.65</v>
      </c>
      <c r="H8343" s="0" t="str">
        <f aca="false">INDEX(Products!$C:$C,MATCH(C8343,Products!$A:$A,0))</f>
        <v>Fashion</v>
      </c>
      <c r="I8343" s="0" t="str">
        <f aca="false">INDEX(Orders!$D:$D,MATCH(B8343,Orders!$A:$A,0))</f>
        <v>Delivered</v>
      </c>
      <c r="J8343" s="8" t="n">
        <f aca="false">INDEX(Products!$E:$E,MATCH(C8343,Products!$A:$A,0))</f>
        <v>495.92</v>
      </c>
      <c r="K8343" s="8" t="n">
        <f aca="false">D8343*J8343</f>
        <v>495.92</v>
      </c>
    </row>
    <row r="8344" customFormat="false" ht="15" hidden="false" customHeight="false" outlineLevel="0" collapsed="false">
      <c r="A8344" s="0" t="s">
        <v>16112</v>
      </c>
      <c r="B8344" s="0" t="s">
        <v>7089</v>
      </c>
      <c r="C8344" s="0" t="s">
        <v>8071</v>
      </c>
      <c r="D8344" s="0" t="n">
        <v>2</v>
      </c>
      <c r="E8344" s="8" t="n">
        <v>2329</v>
      </c>
      <c r="F8344" s="0" t="n">
        <v>15</v>
      </c>
      <c r="G8344" s="8" t="n">
        <v>3959.3</v>
      </c>
      <c r="H8344" s="0" t="str">
        <f aca="false">INDEX(Products!$C:$C,MATCH(C8344,Products!$A:$A,0))</f>
        <v>Beauty &amp; Personal Care</v>
      </c>
      <c r="I8344" s="0" t="str">
        <f aca="false">INDEX(Orders!$D:$D,MATCH(B8344,Orders!$A:$A,0))</f>
        <v>Delivered</v>
      </c>
      <c r="J8344" s="8" t="n">
        <f aca="false">INDEX(Products!$E:$E,MATCH(C8344,Products!$A:$A,0))</f>
        <v>1328.17</v>
      </c>
      <c r="K8344" s="8" t="n">
        <f aca="false">D8344*J8344</f>
        <v>2656.34</v>
      </c>
    </row>
    <row r="8345" customFormat="false" ht="15" hidden="false" customHeight="false" outlineLevel="0" collapsed="false">
      <c r="A8345" s="0" t="s">
        <v>16113</v>
      </c>
      <c r="B8345" s="0" t="s">
        <v>7090</v>
      </c>
      <c r="C8345" s="0" t="s">
        <v>8215</v>
      </c>
      <c r="D8345" s="0" t="n">
        <v>1</v>
      </c>
      <c r="E8345" s="8" t="n">
        <v>9779</v>
      </c>
      <c r="F8345" s="0" t="n">
        <v>0</v>
      </c>
      <c r="G8345" s="8" t="n">
        <v>9779</v>
      </c>
      <c r="H8345" s="0" t="str">
        <f aca="false">INDEX(Products!$C:$C,MATCH(C8345,Products!$A:$A,0))</f>
        <v>Sports &amp; Fitness</v>
      </c>
      <c r="I8345" s="0" t="str">
        <f aca="false">INDEX(Orders!$D:$D,MATCH(B8345,Orders!$A:$A,0))</f>
        <v>Delivered</v>
      </c>
      <c r="J8345" s="8" t="n">
        <f aca="false">INDEX(Products!$E:$E,MATCH(C8345,Products!$A:$A,0))</f>
        <v>6391.57</v>
      </c>
      <c r="K8345" s="8" t="n">
        <f aca="false">D8345*J8345</f>
        <v>6391.57</v>
      </c>
    </row>
    <row r="8346" customFormat="false" ht="15" hidden="false" customHeight="false" outlineLevel="0" collapsed="false">
      <c r="A8346" s="0" t="s">
        <v>16114</v>
      </c>
      <c r="B8346" s="0" t="s">
        <v>7090</v>
      </c>
      <c r="C8346" s="0" t="s">
        <v>8306</v>
      </c>
      <c r="D8346" s="0" t="n">
        <v>1</v>
      </c>
      <c r="E8346" s="8" t="n">
        <v>6549</v>
      </c>
      <c r="F8346" s="0" t="n">
        <v>15</v>
      </c>
      <c r="G8346" s="8" t="n">
        <v>5566.65</v>
      </c>
      <c r="H8346" s="0" t="str">
        <f aca="false">INDEX(Products!$C:$C,MATCH(C8346,Products!$A:$A,0))</f>
        <v>Home &amp; Kitchen</v>
      </c>
      <c r="I8346" s="0" t="str">
        <f aca="false">INDEX(Orders!$D:$D,MATCH(B8346,Orders!$A:$A,0))</f>
        <v>Delivered</v>
      </c>
      <c r="J8346" s="8" t="n">
        <f aca="false">INDEX(Products!$E:$E,MATCH(C8346,Products!$A:$A,0))</f>
        <v>3998.73</v>
      </c>
      <c r="K8346" s="8" t="n">
        <f aca="false">D8346*J8346</f>
        <v>3998.73</v>
      </c>
    </row>
    <row r="8347" customFormat="false" ht="15" hidden="false" customHeight="false" outlineLevel="0" collapsed="false">
      <c r="A8347" s="0" t="s">
        <v>16115</v>
      </c>
      <c r="B8347" s="0" t="s">
        <v>7091</v>
      </c>
      <c r="C8347" s="0" t="s">
        <v>7769</v>
      </c>
      <c r="D8347" s="0" t="n">
        <v>1</v>
      </c>
      <c r="E8347" s="8" t="n">
        <v>14609</v>
      </c>
      <c r="F8347" s="0" t="n">
        <v>0</v>
      </c>
      <c r="G8347" s="8" t="n">
        <v>14609</v>
      </c>
      <c r="H8347" s="0" t="str">
        <f aca="false">INDEX(Products!$C:$C,MATCH(C8347,Products!$A:$A,0))</f>
        <v>Home &amp; Kitchen</v>
      </c>
      <c r="I8347" s="0" t="str">
        <f aca="false">INDEX(Orders!$D:$D,MATCH(B8347,Orders!$A:$A,0))</f>
        <v>Delivered</v>
      </c>
      <c r="J8347" s="8" t="n">
        <f aca="false">INDEX(Products!$E:$E,MATCH(C8347,Products!$A:$A,0))</f>
        <v>8695.64</v>
      </c>
      <c r="K8347" s="8" t="n">
        <f aca="false">D8347*J8347</f>
        <v>8695.64</v>
      </c>
    </row>
    <row r="8348" customFormat="false" ht="15" hidden="false" customHeight="false" outlineLevel="0" collapsed="false">
      <c r="A8348" s="0" t="s">
        <v>16116</v>
      </c>
      <c r="B8348" s="0" t="s">
        <v>7092</v>
      </c>
      <c r="C8348" s="0" t="s">
        <v>7719</v>
      </c>
      <c r="D8348" s="0" t="n">
        <v>1</v>
      </c>
      <c r="E8348" s="8" t="n">
        <v>13789</v>
      </c>
      <c r="F8348" s="0" t="n">
        <v>20</v>
      </c>
      <c r="G8348" s="8" t="n">
        <v>11031.2</v>
      </c>
      <c r="H8348" s="0" t="str">
        <f aca="false">INDEX(Products!$C:$C,MATCH(C8348,Products!$A:$A,0))</f>
        <v>Home &amp; Kitchen</v>
      </c>
      <c r="I8348" s="0" t="str">
        <f aca="false">INDEX(Orders!$D:$D,MATCH(B8348,Orders!$A:$A,0))</f>
        <v>Delivered</v>
      </c>
      <c r="J8348" s="8" t="n">
        <f aca="false">INDEX(Products!$E:$E,MATCH(C8348,Products!$A:$A,0))</f>
        <v>8780.89</v>
      </c>
      <c r="K8348" s="8" t="n">
        <f aca="false">D8348*J8348</f>
        <v>8780.89</v>
      </c>
    </row>
    <row r="8349" customFormat="false" ht="15" hidden="false" customHeight="false" outlineLevel="0" collapsed="false">
      <c r="A8349" s="0" t="s">
        <v>16117</v>
      </c>
      <c r="B8349" s="0" t="s">
        <v>7092</v>
      </c>
      <c r="C8349" s="0" t="s">
        <v>7842</v>
      </c>
      <c r="D8349" s="0" t="n">
        <v>1</v>
      </c>
      <c r="E8349" s="8" t="n">
        <v>4659</v>
      </c>
      <c r="F8349" s="0" t="n">
        <v>0</v>
      </c>
      <c r="G8349" s="8" t="n">
        <v>4659</v>
      </c>
      <c r="H8349" s="0" t="str">
        <f aca="false">INDEX(Products!$C:$C,MATCH(C8349,Products!$A:$A,0))</f>
        <v>Fashion</v>
      </c>
      <c r="I8349" s="0" t="str">
        <f aca="false">INDEX(Orders!$D:$D,MATCH(B8349,Orders!$A:$A,0))</f>
        <v>Delivered</v>
      </c>
      <c r="J8349" s="8" t="n">
        <f aca="false">INDEX(Products!$E:$E,MATCH(C8349,Products!$A:$A,0))</f>
        <v>2775.53</v>
      </c>
      <c r="K8349" s="8" t="n">
        <f aca="false">D8349*J8349</f>
        <v>2775.53</v>
      </c>
    </row>
    <row r="8350" customFormat="false" ht="15" hidden="false" customHeight="false" outlineLevel="0" collapsed="false">
      <c r="A8350" s="0" t="s">
        <v>16118</v>
      </c>
      <c r="B8350" s="0" t="s">
        <v>7094</v>
      </c>
      <c r="C8350" s="0" t="s">
        <v>7642</v>
      </c>
      <c r="D8350" s="0" t="n">
        <v>2</v>
      </c>
      <c r="E8350" s="8" t="n">
        <v>15499</v>
      </c>
      <c r="F8350" s="0" t="n">
        <v>5</v>
      </c>
      <c r="G8350" s="8" t="n">
        <v>29448.1</v>
      </c>
      <c r="H8350" s="0" t="str">
        <f aca="false">INDEX(Products!$C:$C,MATCH(C8350,Products!$A:$A,0))</f>
        <v>Electronics</v>
      </c>
      <c r="I8350" s="0" t="str">
        <f aca="false">INDEX(Orders!$D:$D,MATCH(B8350,Orders!$A:$A,0))</f>
        <v>Delivered</v>
      </c>
      <c r="J8350" s="8" t="n">
        <f aca="false">INDEX(Products!$E:$E,MATCH(C8350,Products!$A:$A,0))</f>
        <v>11174.87</v>
      </c>
      <c r="K8350" s="8" t="n">
        <f aca="false">D8350*J8350</f>
        <v>22349.74</v>
      </c>
    </row>
    <row r="8351" customFormat="false" ht="15" hidden="false" customHeight="false" outlineLevel="0" collapsed="false">
      <c r="A8351" s="0" t="s">
        <v>16119</v>
      </c>
      <c r="B8351" s="0" t="s">
        <v>7094</v>
      </c>
      <c r="C8351" s="0" t="s">
        <v>7799</v>
      </c>
      <c r="D8351" s="0" t="n">
        <v>1</v>
      </c>
      <c r="E8351" s="8" t="n">
        <v>70349</v>
      </c>
      <c r="F8351" s="0" t="n">
        <v>0</v>
      </c>
      <c r="G8351" s="8" t="n">
        <v>70349</v>
      </c>
      <c r="H8351" s="0" t="str">
        <f aca="false">INDEX(Products!$C:$C,MATCH(C8351,Products!$A:$A,0))</f>
        <v>Mobiles &amp; Accessories</v>
      </c>
      <c r="I8351" s="0" t="str">
        <f aca="false">INDEX(Orders!$D:$D,MATCH(B8351,Orders!$A:$A,0))</f>
        <v>Delivered</v>
      </c>
      <c r="J8351" s="8" t="n">
        <f aca="false">INDEX(Products!$E:$E,MATCH(C8351,Products!$A:$A,0))</f>
        <v>45393.9</v>
      </c>
      <c r="K8351" s="8" t="n">
        <f aca="false">D8351*J8351</f>
        <v>45393.9</v>
      </c>
    </row>
    <row r="8352" customFormat="false" ht="15" hidden="false" customHeight="false" outlineLevel="0" collapsed="false">
      <c r="A8352" s="0" t="s">
        <v>16120</v>
      </c>
      <c r="B8352" s="0" t="s">
        <v>7094</v>
      </c>
      <c r="C8352" s="0" t="s">
        <v>8130</v>
      </c>
      <c r="D8352" s="0" t="n">
        <v>3</v>
      </c>
      <c r="E8352" s="8" t="n">
        <v>7929</v>
      </c>
      <c r="F8352" s="0" t="n">
        <v>15</v>
      </c>
      <c r="G8352" s="8" t="n">
        <v>20218.95</v>
      </c>
      <c r="H8352" s="0" t="str">
        <f aca="false">INDEX(Products!$C:$C,MATCH(C8352,Products!$A:$A,0))</f>
        <v>Home &amp; Kitchen</v>
      </c>
      <c r="I8352" s="0" t="str">
        <f aca="false">INDEX(Orders!$D:$D,MATCH(B8352,Orders!$A:$A,0))</f>
        <v>Delivered</v>
      </c>
      <c r="J8352" s="8" t="n">
        <f aca="false">INDEX(Products!$E:$E,MATCH(C8352,Products!$A:$A,0))</f>
        <v>4469.51</v>
      </c>
      <c r="K8352" s="8" t="n">
        <f aca="false">D8352*J8352</f>
        <v>13408.53</v>
      </c>
    </row>
    <row r="8353" customFormat="false" ht="15" hidden="false" customHeight="false" outlineLevel="0" collapsed="false">
      <c r="A8353" s="0" t="s">
        <v>16121</v>
      </c>
      <c r="B8353" s="0" t="s">
        <v>7094</v>
      </c>
      <c r="C8353" s="0" t="s">
        <v>8094</v>
      </c>
      <c r="D8353" s="0" t="n">
        <v>1</v>
      </c>
      <c r="E8353" s="8" t="n">
        <v>3199</v>
      </c>
      <c r="F8353" s="0" t="n">
        <v>5</v>
      </c>
      <c r="G8353" s="8" t="n">
        <v>3039.05</v>
      </c>
      <c r="H8353" s="0" t="str">
        <f aca="false">INDEX(Products!$C:$C,MATCH(C8353,Products!$A:$A,0))</f>
        <v>Sports &amp; Fitness</v>
      </c>
      <c r="I8353" s="0" t="str">
        <f aca="false">INDEX(Orders!$D:$D,MATCH(B8353,Orders!$A:$A,0))</f>
        <v>Delivered</v>
      </c>
      <c r="J8353" s="8" t="n">
        <f aca="false">INDEX(Products!$E:$E,MATCH(C8353,Products!$A:$A,0))</f>
        <v>1765.83</v>
      </c>
      <c r="K8353" s="8" t="n">
        <f aca="false">D8353*J8353</f>
        <v>1765.83</v>
      </c>
    </row>
    <row r="8354" customFormat="false" ht="15" hidden="false" customHeight="false" outlineLevel="0" collapsed="false">
      <c r="A8354" s="0" t="s">
        <v>16122</v>
      </c>
      <c r="B8354" s="0" t="s">
        <v>7095</v>
      </c>
      <c r="C8354" s="0" t="s">
        <v>7853</v>
      </c>
      <c r="D8354" s="0" t="n">
        <v>1</v>
      </c>
      <c r="E8354" s="8" t="n">
        <v>1989</v>
      </c>
      <c r="F8354" s="0" t="n">
        <v>0</v>
      </c>
      <c r="G8354" s="8" t="n">
        <v>1989</v>
      </c>
      <c r="H8354" s="0" t="str">
        <f aca="false">INDEX(Products!$C:$C,MATCH(C8354,Products!$A:$A,0))</f>
        <v>Fashion</v>
      </c>
      <c r="I8354" s="0" t="str">
        <f aca="false">INDEX(Orders!$D:$D,MATCH(B8354,Orders!$A:$A,0))</f>
        <v>Delivered</v>
      </c>
      <c r="J8354" s="8" t="n">
        <f aca="false">INDEX(Products!$E:$E,MATCH(C8354,Products!$A:$A,0))</f>
        <v>1234.69</v>
      </c>
      <c r="K8354" s="8" t="n">
        <f aca="false">D8354*J8354</f>
        <v>1234.69</v>
      </c>
    </row>
    <row r="8355" customFormat="false" ht="15" hidden="false" customHeight="false" outlineLevel="0" collapsed="false">
      <c r="A8355" s="0" t="s">
        <v>16123</v>
      </c>
      <c r="B8355" s="0" t="s">
        <v>7096</v>
      </c>
      <c r="C8355" s="0" t="s">
        <v>8111</v>
      </c>
      <c r="D8355" s="0" t="n">
        <v>1</v>
      </c>
      <c r="E8355" s="8" t="n">
        <v>3729</v>
      </c>
      <c r="F8355" s="0" t="n">
        <v>0</v>
      </c>
      <c r="G8355" s="8" t="n">
        <v>3729</v>
      </c>
      <c r="H8355" s="0" t="str">
        <f aca="false">INDEX(Products!$C:$C,MATCH(C8355,Products!$A:$A,0))</f>
        <v>Fashion</v>
      </c>
      <c r="I8355" s="0" t="str">
        <f aca="false">INDEX(Orders!$D:$D,MATCH(B8355,Orders!$A:$A,0))</f>
        <v>Delivered</v>
      </c>
      <c r="J8355" s="8" t="n">
        <f aca="false">INDEX(Products!$E:$E,MATCH(C8355,Products!$A:$A,0))</f>
        <v>2097.34</v>
      </c>
      <c r="K8355" s="8" t="n">
        <f aca="false">D8355*J8355</f>
        <v>2097.34</v>
      </c>
    </row>
    <row r="8356" customFormat="false" ht="15" hidden="false" customHeight="false" outlineLevel="0" collapsed="false">
      <c r="A8356" s="0" t="s">
        <v>16124</v>
      </c>
      <c r="B8356" s="0" t="s">
        <v>7098</v>
      </c>
      <c r="C8356" s="0" t="s">
        <v>7712</v>
      </c>
      <c r="D8356" s="0" t="n">
        <v>1</v>
      </c>
      <c r="E8356" s="8" t="n">
        <v>7739</v>
      </c>
      <c r="F8356" s="0" t="n">
        <v>15</v>
      </c>
      <c r="G8356" s="8" t="n">
        <v>6578.15</v>
      </c>
      <c r="H8356" s="0" t="str">
        <f aca="false">INDEX(Products!$C:$C,MATCH(C8356,Products!$A:$A,0))</f>
        <v>Electronics</v>
      </c>
      <c r="I8356" s="0" t="str">
        <f aca="false">INDEX(Orders!$D:$D,MATCH(B8356,Orders!$A:$A,0))</f>
        <v>Delivered</v>
      </c>
      <c r="J8356" s="8" t="n">
        <f aca="false">INDEX(Products!$E:$E,MATCH(C8356,Products!$A:$A,0))</f>
        <v>5718.71</v>
      </c>
      <c r="K8356" s="8" t="n">
        <f aca="false">D8356*J8356</f>
        <v>5718.71</v>
      </c>
    </row>
    <row r="8357" customFormat="false" ht="15" hidden="false" customHeight="false" outlineLevel="0" collapsed="false">
      <c r="A8357" s="0" t="s">
        <v>16125</v>
      </c>
      <c r="B8357" s="0" t="s">
        <v>7098</v>
      </c>
      <c r="C8357" s="0" t="s">
        <v>7719</v>
      </c>
      <c r="D8357" s="0" t="n">
        <v>1</v>
      </c>
      <c r="E8357" s="8" t="n">
        <v>13789</v>
      </c>
      <c r="F8357" s="0" t="n">
        <v>10</v>
      </c>
      <c r="G8357" s="8" t="n">
        <v>12410.1</v>
      </c>
      <c r="H8357" s="0" t="str">
        <f aca="false">INDEX(Products!$C:$C,MATCH(C8357,Products!$A:$A,0))</f>
        <v>Home &amp; Kitchen</v>
      </c>
      <c r="I8357" s="0" t="str">
        <f aca="false">INDEX(Orders!$D:$D,MATCH(B8357,Orders!$A:$A,0))</f>
        <v>Delivered</v>
      </c>
      <c r="J8357" s="8" t="n">
        <f aca="false">INDEX(Products!$E:$E,MATCH(C8357,Products!$A:$A,0))</f>
        <v>8780.89</v>
      </c>
      <c r="K8357" s="8" t="n">
        <f aca="false">D8357*J8357</f>
        <v>8780.89</v>
      </c>
    </row>
    <row r="8358" customFormat="false" ht="15" hidden="false" customHeight="false" outlineLevel="0" collapsed="false">
      <c r="A8358" s="0" t="s">
        <v>16126</v>
      </c>
      <c r="B8358" s="0" t="s">
        <v>7100</v>
      </c>
      <c r="C8358" s="0" t="s">
        <v>7705</v>
      </c>
      <c r="D8358" s="0" t="n">
        <v>1</v>
      </c>
      <c r="E8358" s="8" t="n">
        <v>2409</v>
      </c>
      <c r="F8358" s="0" t="n">
        <v>0</v>
      </c>
      <c r="G8358" s="8" t="n">
        <v>2409</v>
      </c>
      <c r="H8358" s="0" t="str">
        <f aca="false">INDEX(Products!$C:$C,MATCH(C8358,Products!$A:$A,0))</f>
        <v>Fashion</v>
      </c>
      <c r="I8358" s="0" t="str">
        <f aca="false">INDEX(Orders!$D:$D,MATCH(B8358,Orders!$A:$A,0))</f>
        <v>Delivered</v>
      </c>
      <c r="J8358" s="8" t="n">
        <f aca="false">INDEX(Products!$E:$E,MATCH(C8358,Products!$A:$A,0))</f>
        <v>1619.11</v>
      </c>
      <c r="K8358" s="8" t="n">
        <f aca="false">D8358*J8358</f>
        <v>1619.11</v>
      </c>
    </row>
    <row r="8359" customFormat="false" ht="15" hidden="false" customHeight="false" outlineLevel="0" collapsed="false">
      <c r="A8359" s="0" t="s">
        <v>16127</v>
      </c>
      <c r="B8359" s="0" t="s">
        <v>7100</v>
      </c>
      <c r="C8359" s="0" t="s">
        <v>8221</v>
      </c>
      <c r="D8359" s="0" t="n">
        <v>2</v>
      </c>
      <c r="E8359" s="8" t="n">
        <v>31819</v>
      </c>
      <c r="F8359" s="0" t="n">
        <v>15</v>
      </c>
      <c r="G8359" s="8" t="n">
        <v>54092.3</v>
      </c>
      <c r="H8359" s="0" t="str">
        <f aca="false">INDEX(Products!$C:$C,MATCH(C8359,Products!$A:$A,0))</f>
        <v>Furniture</v>
      </c>
      <c r="I8359" s="0" t="str">
        <f aca="false">INDEX(Orders!$D:$D,MATCH(B8359,Orders!$A:$A,0))</f>
        <v>Delivered</v>
      </c>
      <c r="J8359" s="8" t="n">
        <f aca="false">INDEX(Products!$E:$E,MATCH(C8359,Products!$A:$A,0))</f>
        <v>17577.81</v>
      </c>
      <c r="K8359" s="8" t="n">
        <f aca="false">D8359*J8359</f>
        <v>35155.62</v>
      </c>
    </row>
    <row r="8360" customFormat="false" ht="15" hidden="false" customHeight="false" outlineLevel="0" collapsed="false">
      <c r="A8360" s="0" t="s">
        <v>16128</v>
      </c>
      <c r="B8360" s="0" t="s">
        <v>7101</v>
      </c>
      <c r="C8360" s="0" t="s">
        <v>7825</v>
      </c>
      <c r="D8360" s="0" t="n">
        <v>1</v>
      </c>
      <c r="E8360" s="8" t="n">
        <v>1190</v>
      </c>
      <c r="F8360" s="0" t="n">
        <v>0</v>
      </c>
      <c r="G8360" s="8" t="n">
        <v>1190</v>
      </c>
      <c r="H8360" s="0" t="str">
        <f aca="false">INDEX(Products!$C:$C,MATCH(C8360,Products!$A:$A,0))</f>
        <v>Fashion</v>
      </c>
      <c r="I8360" s="0" t="str">
        <f aca="false">INDEX(Orders!$D:$D,MATCH(B8360,Orders!$A:$A,0))</f>
        <v>Delivered</v>
      </c>
      <c r="J8360" s="8" t="n">
        <f aca="false">INDEX(Products!$E:$E,MATCH(C8360,Products!$A:$A,0))</f>
        <v>814.55</v>
      </c>
      <c r="K8360" s="8" t="n">
        <f aca="false">D8360*J8360</f>
        <v>814.55</v>
      </c>
    </row>
    <row r="8361" customFormat="false" ht="15" hidden="false" customHeight="false" outlineLevel="0" collapsed="false">
      <c r="A8361" s="0" t="s">
        <v>16129</v>
      </c>
      <c r="B8361" s="0" t="s">
        <v>7101</v>
      </c>
      <c r="C8361" s="0" t="s">
        <v>7616</v>
      </c>
      <c r="D8361" s="0" t="n">
        <v>1</v>
      </c>
      <c r="E8361" s="8" t="n">
        <v>9379</v>
      </c>
      <c r="F8361" s="0" t="n">
        <v>0</v>
      </c>
      <c r="G8361" s="8" t="n">
        <v>9379</v>
      </c>
      <c r="H8361" s="0" t="str">
        <f aca="false">INDEX(Products!$C:$C,MATCH(C8361,Products!$A:$A,0))</f>
        <v>Electronics</v>
      </c>
      <c r="I8361" s="0" t="str">
        <f aca="false">INDEX(Orders!$D:$D,MATCH(B8361,Orders!$A:$A,0))</f>
        <v>Delivered</v>
      </c>
      <c r="J8361" s="8" t="n">
        <f aca="false">INDEX(Products!$E:$E,MATCH(C8361,Products!$A:$A,0))</f>
        <v>6769.42</v>
      </c>
      <c r="K8361" s="8" t="n">
        <f aca="false">D8361*J8361</f>
        <v>6769.42</v>
      </c>
    </row>
    <row r="8362" customFormat="false" ht="15" hidden="false" customHeight="false" outlineLevel="0" collapsed="false">
      <c r="A8362" s="0" t="s">
        <v>16130</v>
      </c>
      <c r="B8362" s="0" t="s">
        <v>7102</v>
      </c>
      <c r="C8362" s="0" t="s">
        <v>8253</v>
      </c>
      <c r="D8362" s="0" t="n">
        <v>1</v>
      </c>
      <c r="E8362" s="8" t="n">
        <v>1729</v>
      </c>
      <c r="F8362" s="0" t="n">
        <v>0</v>
      </c>
      <c r="G8362" s="8" t="n">
        <v>1729</v>
      </c>
      <c r="H8362" s="0" t="str">
        <f aca="false">INDEX(Products!$C:$C,MATCH(C8362,Products!$A:$A,0))</f>
        <v>Beauty &amp; Personal Care</v>
      </c>
      <c r="I8362" s="0" t="str">
        <f aca="false">INDEX(Orders!$D:$D,MATCH(B8362,Orders!$A:$A,0))</f>
        <v>Delivered</v>
      </c>
      <c r="J8362" s="8" t="n">
        <f aca="false">INDEX(Products!$E:$E,MATCH(C8362,Products!$A:$A,0))</f>
        <v>1062.01</v>
      </c>
      <c r="K8362" s="8" t="n">
        <f aca="false">D8362*J8362</f>
        <v>1062.01</v>
      </c>
    </row>
    <row r="8363" customFormat="false" ht="15" hidden="false" customHeight="false" outlineLevel="0" collapsed="false">
      <c r="A8363" s="0" t="s">
        <v>16131</v>
      </c>
      <c r="B8363" s="0" t="s">
        <v>7102</v>
      </c>
      <c r="C8363" s="0" t="s">
        <v>7935</v>
      </c>
      <c r="D8363" s="0" t="n">
        <v>1</v>
      </c>
      <c r="E8363" s="8" t="n">
        <v>4799</v>
      </c>
      <c r="F8363" s="0" t="n">
        <v>10</v>
      </c>
      <c r="G8363" s="8" t="n">
        <v>4319.1</v>
      </c>
      <c r="H8363" s="0" t="str">
        <f aca="false">INDEX(Products!$C:$C,MATCH(C8363,Products!$A:$A,0))</f>
        <v>Furniture</v>
      </c>
      <c r="I8363" s="0" t="str">
        <f aca="false">INDEX(Orders!$D:$D,MATCH(B8363,Orders!$A:$A,0))</f>
        <v>Delivered</v>
      </c>
      <c r="J8363" s="8" t="n">
        <f aca="false">INDEX(Products!$E:$E,MATCH(C8363,Products!$A:$A,0))</f>
        <v>2917.01</v>
      </c>
      <c r="K8363" s="8" t="n">
        <f aca="false">D8363*J8363</f>
        <v>2917.01</v>
      </c>
    </row>
    <row r="8364" customFormat="false" ht="15" hidden="false" customHeight="false" outlineLevel="0" collapsed="false">
      <c r="A8364" s="0" t="s">
        <v>16132</v>
      </c>
      <c r="B8364" s="0" t="s">
        <v>7103</v>
      </c>
      <c r="C8364" s="0" t="s">
        <v>7833</v>
      </c>
      <c r="D8364" s="0" t="n">
        <v>3</v>
      </c>
      <c r="E8364" s="8" t="n">
        <v>63680</v>
      </c>
      <c r="F8364" s="0" t="n">
        <v>15</v>
      </c>
      <c r="G8364" s="8" t="n">
        <v>162384</v>
      </c>
      <c r="H8364" s="0" t="str">
        <f aca="false">INDEX(Products!$C:$C,MATCH(C8364,Products!$A:$A,0))</f>
        <v>Mobiles &amp; Accessories</v>
      </c>
      <c r="I8364" s="0" t="str">
        <f aca="false">INDEX(Orders!$D:$D,MATCH(B8364,Orders!$A:$A,0))</f>
        <v>Delivered</v>
      </c>
      <c r="J8364" s="8" t="n">
        <f aca="false">INDEX(Products!$E:$E,MATCH(C8364,Products!$A:$A,0))</f>
        <v>42793.05</v>
      </c>
      <c r="K8364" s="8" t="n">
        <f aca="false">D8364*J8364</f>
        <v>128379.15</v>
      </c>
    </row>
    <row r="8365" customFormat="false" ht="15" hidden="false" customHeight="false" outlineLevel="0" collapsed="false">
      <c r="A8365" s="0" t="s">
        <v>16133</v>
      </c>
      <c r="B8365" s="0" t="s">
        <v>7103</v>
      </c>
      <c r="C8365" s="0" t="s">
        <v>7659</v>
      </c>
      <c r="D8365" s="0" t="n">
        <v>1</v>
      </c>
      <c r="E8365" s="8" t="n">
        <v>2609</v>
      </c>
      <c r="F8365" s="0" t="n">
        <v>30</v>
      </c>
      <c r="G8365" s="8" t="n">
        <v>1826.3</v>
      </c>
      <c r="H8365" s="0" t="str">
        <f aca="false">INDEX(Products!$C:$C,MATCH(C8365,Products!$A:$A,0))</f>
        <v>Fashion</v>
      </c>
      <c r="I8365" s="0" t="str">
        <f aca="false">INDEX(Orders!$D:$D,MATCH(B8365,Orders!$A:$A,0))</f>
        <v>Delivered</v>
      </c>
      <c r="J8365" s="8" t="n">
        <f aca="false">INDEX(Products!$E:$E,MATCH(C8365,Products!$A:$A,0))</f>
        <v>1780.61</v>
      </c>
      <c r="K8365" s="8" t="n">
        <f aca="false">D8365*J8365</f>
        <v>1780.61</v>
      </c>
    </row>
    <row r="8366" customFormat="false" ht="15" hidden="false" customHeight="false" outlineLevel="0" collapsed="false">
      <c r="A8366" s="0" t="s">
        <v>16134</v>
      </c>
      <c r="B8366" s="0" t="s">
        <v>7104</v>
      </c>
      <c r="C8366" s="0" t="s">
        <v>7842</v>
      </c>
      <c r="D8366" s="0" t="n">
        <v>1</v>
      </c>
      <c r="E8366" s="8" t="n">
        <v>4659</v>
      </c>
      <c r="F8366" s="0" t="n">
        <v>0</v>
      </c>
      <c r="G8366" s="8" t="n">
        <v>4659</v>
      </c>
      <c r="H8366" s="0" t="str">
        <f aca="false">INDEX(Products!$C:$C,MATCH(C8366,Products!$A:$A,0))</f>
        <v>Fashion</v>
      </c>
      <c r="I8366" s="0" t="str">
        <f aca="false">INDEX(Orders!$D:$D,MATCH(B8366,Orders!$A:$A,0))</f>
        <v>Delivered</v>
      </c>
      <c r="J8366" s="8" t="n">
        <f aca="false">INDEX(Products!$E:$E,MATCH(C8366,Products!$A:$A,0))</f>
        <v>2775.53</v>
      </c>
      <c r="K8366" s="8" t="n">
        <f aca="false">D8366*J8366</f>
        <v>2775.53</v>
      </c>
    </row>
    <row r="8367" customFormat="false" ht="15" hidden="false" customHeight="false" outlineLevel="0" collapsed="false">
      <c r="A8367" s="0" t="s">
        <v>16135</v>
      </c>
      <c r="B8367" s="0" t="s">
        <v>7104</v>
      </c>
      <c r="C8367" s="0" t="s">
        <v>7916</v>
      </c>
      <c r="D8367" s="0" t="n">
        <v>1</v>
      </c>
      <c r="E8367" s="8" t="n">
        <v>2700</v>
      </c>
      <c r="F8367" s="0" t="n">
        <v>0</v>
      </c>
      <c r="G8367" s="8" t="n">
        <v>2700</v>
      </c>
      <c r="H8367" s="0" t="str">
        <f aca="false">INDEX(Products!$C:$C,MATCH(C8367,Products!$A:$A,0))</f>
        <v>Beauty &amp; Personal Care</v>
      </c>
      <c r="I8367" s="0" t="str">
        <f aca="false">INDEX(Orders!$D:$D,MATCH(B8367,Orders!$A:$A,0))</f>
        <v>Delivered</v>
      </c>
      <c r="J8367" s="8" t="n">
        <f aca="false">INDEX(Products!$E:$E,MATCH(C8367,Products!$A:$A,0))</f>
        <v>1844.89</v>
      </c>
      <c r="K8367" s="8" t="n">
        <f aca="false">D8367*J8367</f>
        <v>1844.89</v>
      </c>
    </row>
    <row r="8368" customFormat="false" ht="15" hidden="false" customHeight="false" outlineLevel="0" collapsed="false">
      <c r="A8368" s="0" t="s">
        <v>16136</v>
      </c>
      <c r="B8368" s="0" t="s">
        <v>7105</v>
      </c>
      <c r="C8368" s="0" t="s">
        <v>7607</v>
      </c>
      <c r="D8368" s="0" t="n">
        <v>1</v>
      </c>
      <c r="E8368" s="8" t="n">
        <v>26229</v>
      </c>
      <c r="F8368" s="0" t="n">
        <v>10</v>
      </c>
      <c r="G8368" s="8" t="n">
        <v>23606.1</v>
      </c>
      <c r="H8368" s="0" t="str">
        <f aca="false">INDEX(Products!$C:$C,MATCH(C8368,Products!$A:$A,0))</f>
        <v>Furniture</v>
      </c>
      <c r="I8368" s="0" t="str">
        <f aca="false">INDEX(Orders!$D:$D,MATCH(B8368,Orders!$A:$A,0))</f>
        <v>Cancelled</v>
      </c>
      <c r="J8368" s="8" t="n">
        <f aca="false">INDEX(Products!$E:$E,MATCH(C8368,Products!$A:$A,0))</f>
        <v>18876.62</v>
      </c>
      <c r="K8368" s="8" t="n">
        <f aca="false">D8368*J8368</f>
        <v>18876.62</v>
      </c>
    </row>
    <row r="8369" customFormat="false" ht="15" hidden="false" customHeight="false" outlineLevel="0" collapsed="false">
      <c r="A8369" s="0" t="s">
        <v>16137</v>
      </c>
      <c r="B8369" s="0" t="s">
        <v>7106</v>
      </c>
      <c r="C8369" s="0" t="s">
        <v>7914</v>
      </c>
      <c r="D8369" s="0" t="n">
        <v>1</v>
      </c>
      <c r="E8369" s="8" t="n">
        <v>1219</v>
      </c>
      <c r="F8369" s="0" t="n">
        <v>15</v>
      </c>
      <c r="G8369" s="8" t="n">
        <v>1036.15</v>
      </c>
      <c r="H8369" s="0" t="str">
        <f aca="false">INDEX(Products!$C:$C,MATCH(C8369,Products!$A:$A,0))</f>
        <v>Beauty &amp; Personal Care</v>
      </c>
      <c r="I8369" s="0" t="str">
        <f aca="false">INDEX(Orders!$D:$D,MATCH(B8369,Orders!$A:$A,0))</f>
        <v>Delivered</v>
      </c>
      <c r="J8369" s="8" t="n">
        <f aca="false">INDEX(Products!$E:$E,MATCH(C8369,Products!$A:$A,0))</f>
        <v>897.9</v>
      </c>
      <c r="K8369" s="8" t="n">
        <f aca="false">D8369*J8369</f>
        <v>897.9</v>
      </c>
    </row>
    <row r="8370" customFormat="false" ht="15" hidden="false" customHeight="false" outlineLevel="0" collapsed="false">
      <c r="A8370" s="0" t="s">
        <v>16138</v>
      </c>
      <c r="B8370" s="0" t="s">
        <v>7107</v>
      </c>
      <c r="C8370" s="0" t="s">
        <v>7839</v>
      </c>
      <c r="D8370" s="0" t="n">
        <v>2</v>
      </c>
      <c r="E8370" s="8" t="n">
        <v>9969</v>
      </c>
      <c r="F8370" s="0" t="n">
        <v>10</v>
      </c>
      <c r="G8370" s="8" t="n">
        <v>17944.2</v>
      </c>
      <c r="H8370" s="0" t="str">
        <f aca="false">INDEX(Products!$C:$C,MATCH(C8370,Products!$A:$A,0))</f>
        <v>Home &amp; Kitchen</v>
      </c>
      <c r="I8370" s="0" t="str">
        <f aca="false">INDEX(Orders!$D:$D,MATCH(B8370,Orders!$A:$A,0))</f>
        <v>Delivered</v>
      </c>
      <c r="J8370" s="8" t="n">
        <f aca="false">INDEX(Products!$E:$E,MATCH(C8370,Products!$A:$A,0))</f>
        <v>5962.26</v>
      </c>
      <c r="K8370" s="8" t="n">
        <f aca="false">D8370*J8370</f>
        <v>11924.52</v>
      </c>
    </row>
    <row r="8371" customFormat="false" ht="15" hidden="false" customHeight="false" outlineLevel="0" collapsed="false">
      <c r="A8371" s="0" t="s">
        <v>16139</v>
      </c>
      <c r="B8371" s="0" t="s">
        <v>7107</v>
      </c>
      <c r="C8371" s="0" t="s">
        <v>8127</v>
      </c>
      <c r="D8371" s="0" t="n">
        <v>1</v>
      </c>
      <c r="E8371" s="8" t="n">
        <v>1239</v>
      </c>
      <c r="F8371" s="0" t="n">
        <v>0</v>
      </c>
      <c r="G8371" s="8" t="n">
        <v>1239</v>
      </c>
      <c r="H8371" s="0" t="str">
        <f aca="false">INDEX(Products!$C:$C,MATCH(C8371,Products!$A:$A,0))</f>
        <v>Sports &amp; Fitness</v>
      </c>
      <c r="I8371" s="0" t="str">
        <f aca="false">INDEX(Orders!$D:$D,MATCH(B8371,Orders!$A:$A,0))</f>
        <v>Delivered</v>
      </c>
      <c r="J8371" s="8" t="n">
        <f aca="false">INDEX(Products!$E:$E,MATCH(C8371,Products!$A:$A,0))</f>
        <v>686.19</v>
      </c>
      <c r="K8371" s="8" t="n">
        <f aca="false">D8371*J8371</f>
        <v>686.19</v>
      </c>
    </row>
    <row r="8372" customFormat="false" ht="15" hidden="false" customHeight="false" outlineLevel="0" collapsed="false">
      <c r="A8372" s="0" t="s">
        <v>16140</v>
      </c>
      <c r="B8372" s="0" t="s">
        <v>7108</v>
      </c>
      <c r="C8372" s="0" t="s">
        <v>7853</v>
      </c>
      <c r="D8372" s="0" t="n">
        <v>2</v>
      </c>
      <c r="E8372" s="8" t="n">
        <v>1989</v>
      </c>
      <c r="F8372" s="0" t="n">
        <v>10</v>
      </c>
      <c r="G8372" s="8" t="n">
        <v>3580.2</v>
      </c>
      <c r="H8372" s="0" t="str">
        <f aca="false">INDEX(Products!$C:$C,MATCH(C8372,Products!$A:$A,0))</f>
        <v>Fashion</v>
      </c>
      <c r="I8372" s="0" t="str">
        <f aca="false">INDEX(Orders!$D:$D,MATCH(B8372,Orders!$A:$A,0))</f>
        <v>Returned</v>
      </c>
      <c r="J8372" s="8" t="n">
        <f aca="false">INDEX(Products!$E:$E,MATCH(C8372,Products!$A:$A,0))</f>
        <v>1234.69</v>
      </c>
      <c r="K8372" s="8" t="n">
        <f aca="false">D8372*J8372</f>
        <v>2469.38</v>
      </c>
    </row>
    <row r="8373" customFormat="false" ht="15" hidden="false" customHeight="false" outlineLevel="0" collapsed="false">
      <c r="A8373" s="0" t="s">
        <v>16141</v>
      </c>
      <c r="B8373" s="0" t="s">
        <v>7110</v>
      </c>
      <c r="C8373" s="0" t="s">
        <v>7680</v>
      </c>
      <c r="D8373" s="0" t="n">
        <v>1</v>
      </c>
      <c r="E8373" s="8" t="n">
        <v>14639</v>
      </c>
      <c r="F8373" s="0" t="n">
        <v>5</v>
      </c>
      <c r="G8373" s="8" t="n">
        <v>13907.05</v>
      </c>
      <c r="H8373" s="0" t="str">
        <f aca="false">INDEX(Products!$C:$C,MATCH(C8373,Products!$A:$A,0))</f>
        <v>Electronics</v>
      </c>
      <c r="I8373" s="0" t="str">
        <f aca="false">INDEX(Orders!$D:$D,MATCH(B8373,Orders!$A:$A,0))</f>
        <v>Cancelled</v>
      </c>
      <c r="J8373" s="8" t="n">
        <f aca="false">INDEX(Products!$E:$E,MATCH(C8373,Products!$A:$A,0))</f>
        <v>8845.17</v>
      </c>
      <c r="K8373" s="8" t="n">
        <f aca="false">D8373*J8373</f>
        <v>8845.17</v>
      </c>
    </row>
    <row r="8374" customFormat="false" ht="15" hidden="false" customHeight="false" outlineLevel="0" collapsed="false">
      <c r="A8374" s="0" t="s">
        <v>16142</v>
      </c>
      <c r="B8374" s="0" t="s">
        <v>7110</v>
      </c>
      <c r="C8374" s="0" t="s">
        <v>8286</v>
      </c>
      <c r="D8374" s="0" t="n">
        <v>1</v>
      </c>
      <c r="E8374" s="8" t="n">
        <v>11479</v>
      </c>
      <c r="F8374" s="0" t="n">
        <v>20</v>
      </c>
      <c r="G8374" s="8" t="n">
        <v>9183.2</v>
      </c>
      <c r="H8374" s="0" t="str">
        <f aca="false">INDEX(Products!$C:$C,MATCH(C8374,Products!$A:$A,0))</f>
        <v>Home &amp; Kitchen</v>
      </c>
      <c r="I8374" s="0" t="str">
        <f aca="false">INDEX(Orders!$D:$D,MATCH(B8374,Orders!$A:$A,0))</f>
        <v>Cancelled</v>
      </c>
      <c r="J8374" s="8" t="n">
        <f aca="false">INDEX(Products!$E:$E,MATCH(C8374,Products!$A:$A,0))</f>
        <v>6548.81</v>
      </c>
      <c r="K8374" s="8" t="n">
        <f aca="false">D8374*J8374</f>
        <v>6548.81</v>
      </c>
    </row>
    <row r="8375" customFormat="false" ht="15" hidden="false" customHeight="false" outlineLevel="0" collapsed="false">
      <c r="A8375" s="0" t="s">
        <v>16143</v>
      </c>
      <c r="B8375" s="0" t="s">
        <v>7111</v>
      </c>
      <c r="C8375" s="0" t="s">
        <v>7719</v>
      </c>
      <c r="D8375" s="0" t="n">
        <v>3</v>
      </c>
      <c r="E8375" s="8" t="n">
        <v>13789</v>
      </c>
      <c r="F8375" s="0" t="n">
        <v>0</v>
      </c>
      <c r="G8375" s="8" t="n">
        <v>41367</v>
      </c>
      <c r="H8375" s="0" t="str">
        <f aca="false">INDEX(Products!$C:$C,MATCH(C8375,Products!$A:$A,0))</f>
        <v>Home &amp; Kitchen</v>
      </c>
      <c r="I8375" s="0" t="str">
        <f aca="false">INDEX(Orders!$D:$D,MATCH(B8375,Orders!$A:$A,0))</f>
        <v>Delivered</v>
      </c>
      <c r="J8375" s="8" t="n">
        <f aca="false">INDEX(Products!$E:$E,MATCH(C8375,Products!$A:$A,0))</f>
        <v>8780.89</v>
      </c>
      <c r="K8375" s="8" t="n">
        <f aca="false">D8375*J8375</f>
        <v>26342.67</v>
      </c>
    </row>
    <row r="8376" customFormat="false" ht="15" hidden="false" customHeight="false" outlineLevel="0" collapsed="false">
      <c r="A8376" s="0" t="s">
        <v>16144</v>
      </c>
      <c r="B8376" s="0" t="s">
        <v>7112</v>
      </c>
      <c r="C8376" s="0" t="s">
        <v>7688</v>
      </c>
      <c r="D8376" s="0" t="n">
        <v>1</v>
      </c>
      <c r="E8376" s="8" t="n">
        <v>3370</v>
      </c>
      <c r="F8376" s="0" t="n">
        <v>10</v>
      </c>
      <c r="G8376" s="8" t="n">
        <v>3033</v>
      </c>
      <c r="H8376" s="0" t="str">
        <f aca="false">INDEX(Products!$C:$C,MATCH(C8376,Products!$A:$A,0))</f>
        <v>Sports &amp; Fitness</v>
      </c>
      <c r="I8376" s="0" t="str">
        <f aca="false">INDEX(Orders!$D:$D,MATCH(B8376,Orders!$A:$A,0))</f>
        <v>Delivered</v>
      </c>
      <c r="J8376" s="8" t="n">
        <f aca="false">INDEX(Products!$E:$E,MATCH(C8376,Products!$A:$A,0))</f>
        <v>2101.83</v>
      </c>
      <c r="K8376" s="8" t="n">
        <f aca="false">D8376*J8376</f>
        <v>2101.83</v>
      </c>
    </row>
    <row r="8377" customFormat="false" ht="15" hidden="false" customHeight="false" outlineLevel="0" collapsed="false">
      <c r="A8377" s="0" t="s">
        <v>16145</v>
      </c>
      <c r="B8377" s="0" t="s">
        <v>7114</v>
      </c>
      <c r="C8377" s="0" t="s">
        <v>8488</v>
      </c>
      <c r="D8377" s="0" t="n">
        <v>1</v>
      </c>
      <c r="E8377" s="8" t="n">
        <v>37859</v>
      </c>
      <c r="F8377" s="0" t="n">
        <v>0</v>
      </c>
      <c r="G8377" s="8" t="n">
        <v>37859</v>
      </c>
      <c r="H8377" s="0" t="str">
        <f aca="false">INDEX(Products!$C:$C,MATCH(C8377,Products!$A:$A,0))</f>
        <v>Electronics</v>
      </c>
      <c r="I8377" s="0" t="str">
        <f aca="false">INDEX(Orders!$D:$D,MATCH(B8377,Orders!$A:$A,0))</f>
        <v>Returned</v>
      </c>
      <c r="J8377" s="8" t="n">
        <f aca="false">INDEX(Products!$E:$E,MATCH(C8377,Products!$A:$A,0))</f>
        <v>27041.84</v>
      </c>
      <c r="K8377" s="8" t="n">
        <f aca="false">D8377*J8377</f>
        <v>27041.84</v>
      </c>
    </row>
    <row r="8378" customFormat="false" ht="15" hidden="false" customHeight="false" outlineLevel="0" collapsed="false">
      <c r="A8378" s="0" t="s">
        <v>16146</v>
      </c>
      <c r="B8378" s="0" t="s">
        <v>7114</v>
      </c>
      <c r="C8378" s="0" t="s">
        <v>8013</v>
      </c>
      <c r="D8378" s="0" t="n">
        <v>1</v>
      </c>
      <c r="E8378" s="8" t="n">
        <v>4669</v>
      </c>
      <c r="F8378" s="0" t="n">
        <v>0</v>
      </c>
      <c r="G8378" s="8" t="n">
        <v>4669</v>
      </c>
      <c r="H8378" s="0" t="str">
        <f aca="false">INDEX(Products!$C:$C,MATCH(C8378,Products!$A:$A,0))</f>
        <v>Toys &amp; Baby Care</v>
      </c>
      <c r="I8378" s="0" t="str">
        <f aca="false">INDEX(Orders!$D:$D,MATCH(B8378,Orders!$A:$A,0))</f>
        <v>Returned</v>
      </c>
      <c r="J8378" s="8" t="n">
        <f aca="false">INDEX(Products!$E:$E,MATCH(C8378,Products!$A:$A,0))</f>
        <v>3216.56</v>
      </c>
      <c r="K8378" s="8" t="n">
        <f aca="false">D8378*J8378</f>
        <v>3216.56</v>
      </c>
    </row>
    <row r="8379" customFormat="false" ht="15" hidden="false" customHeight="false" outlineLevel="0" collapsed="false">
      <c r="A8379" s="0" t="s">
        <v>16147</v>
      </c>
      <c r="B8379" s="0" t="s">
        <v>7114</v>
      </c>
      <c r="C8379" s="0" t="s">
        <v>8034</v>
      </c>
      <c r="D8379" s="0" t="n">
        <v>1</v>
      </c>
      <c r="E8379" s="8" t="n">
        <v>59079</v>
      </c>
      <c r="F8379" s="0" t="n">
        <v>15</v>
      </c>
      <c r="G8379" s="8" t="n">
        <v>50217.15</v>
      </c>
      <c r="H8379" s="0" t="str">
        <f aca="false">INDEX(Products!$C:$C,MATCH(C8379,Products!$A:$A,0))</f>
        <v>Mobiles &amp; Accessories</v>
      </c>
      <c r="I8379" s="0" t="str">
        <f aca="false">INDEX(Orders!$D:$D,MATCH(B8379,Orders!$A:$A,0))</f>
        <v>Returned</v>
      </c>
      <c r="J8379" s="8" t="n">
        <f aca="false">INDEX(Products!$E:$E,MATCH(C8379,Products!$A:$A,0))</f>
        <v>35568.35</v>
      </c>
      <c r="K8379" s="8" t="n">
        <f aca="false">D8379*J8379</f>
        <v>35568.35</v>
      </c>
    </row>
    <row r="8380" customFormat="false" ht="15" hidden="false" customHeight="false" outlineLevel="0" collapsed="false">
      <c r="A8380" s="0" t="s">
        <v>16148</v>
      </c>
      <c r="B8380" s="0" t="s">
        <v>7114</v>
      </c>
      <c r="C8380" s="0" t="s">
        <v>7595</v>
      </c>
      <c r="D8380" s="0" t="n">
        <v>2</v>
      </c>
      <c r="E8380" s="8" t="n">
        <v>8040</v>
      </c>
      <c r="F8380" s="0" t="n">
        <v>20</v>
      </c>
      <c r="G8380" s="8" t="n">
        <v>12864</v>
      </c>
      <c r="H8380" s="0" t="str">
        <f aca="false">INDEX(Products!$C:$C,MATCH(C8380,Products!$A:$A,0))</f>
        <v>Home &amp; Kitchen</v>
      </c>
      <c r="I8380" s="0" t="str">
        <f aca="false">INDEX(Orders!$D:$D,MATCH(B8380,Orders!$A:$A,0))</f>
        <v>Returned</v>
      </c>
      <c r="J8380" s="8" t="n">
        <f aca="false">INDEX(Products!$E:$E,MATCH(C8380,Products!$A:$A,0))</f>
        <v>4810.96</v>
      </c>
      <c r="K8380" s="8" t="n">
        <f aca="false">D8380*J8380</f>
        <v>9621.92</v>
      </c>
    </row>
    <row r="8381" customFormat="false" ht="15" hidden="false" customHeight="false" outlineLevel="0" collapsed="false">
      <c r="A8381" s="0" t="s">
        <v>16149</v>
      </c>
      <c r="B8381" s="0" t="s">
        <v>7115</v>
      </c>
      <c r="C8381" s="0" t="s">
        <v>7818</v>
      </c>
      <c r="D8381" s="0" t="n">
        <v>1</v>
      </c>
      <c r="E8381" s="8" t="n">
        <v>23750</v>
      </c>
      <c r="F8381" s="0" t="n">
        <v>5</v>
      </c>
      <c r="G8381" s="8" t="n">
        <v>22562.5</v>
      </c>
      <c r="H8381" s="0" t="str">
        <f aca="false">INDEX(Products!$C:$C,MATCH(C8381,Products!$A:$A,0))</f>
        <v>Electronics</v>
      </c>
      <c r="I8381" s="0" t="str">
        <f aca="false">INDEX(Orders!$D:$D,MATCH(B8381,Orders!$A:$A,0))</f>
        <v>Delivered</v>
      </c>
      <c r="J8381" s="8" t="n">
        <f aca="false">INDEX(Products!$E:$E,MATCH(C8381,Products!$A:$A,0))</f>
        <v>15949.33</v>
      </c>
      <c r="K8381" s="8" t="n">
        <f aca="false">D8381*J8381</f>
        <v>15949.33</v>
      </c>
    </row>
    <row r="8382" customFormat="false" ht="15" hidden="false" customHeight="false" outlineLevel="0" collapsed="false">
      <c r="A8382" s="0" t="s">
        <v>16150</v>
      </c>
      <c r="B8382" s="0" t="s">
        <v>7115</v>
      </c>
      <c r="C8382" s="0" t="s">
        <v>7839</v>
      </c>
      <c r="D8382" s="0" t="n">
        <v>1</v>
      </c>
      <c r="E8382" s="8" t="n">
        <v>9969</v>
      </c>
      <c r="F8382" s="0" t="n">
        <v>20</v>
      </c>
      <c r="G8382" s="8" t="n">
        <v>7975.2</v>
      </c>
      <c r="H8382" s="0" t="str">
        <f aca="false">INDEX(Products!$C:$C,MATCH(C8382,Products!$A:$A,0))</f>
        <v>Home &amp; Kitchen</v>
      </c>
      <c r="I8382" s="0" t="str">
        <f aca="false">INDEX(Orders!$D:$D,MATCH(B8382,Orders!$A:$A,0))</f>
        <v>Delivered</v>
      </c>
      <c r="J8382" s="8" t="n">
        <f aca="false">INDEX(Products!$E:$E,MATCH(C8382,Products!$A:$A,0))</f>
        <v>5962.26</v>
      </c>
      <c r="K8382" s="8" t="n">
        <f aca="false">D8382*J8382</f>
        <v>5962.26</v>
      </c>
    </row>
    <row r="8383" customFormat="false" ht="15" hidden="false" customHeight="false" outlineLevel="0" collapsed="false">
      <c r="A8383" s="0" t="s">
        <v>16151</v>
      </c>
      <c r="B8383" s="0" t="s">
        <v>7115</v>
      </c>
      <c r="C8383" s="0" t="s">
        <v>8488</v>
      </c>
      <c r="D8383" s="0" t="n">
        <v>1</v>
      </c>
      <c r="E8383" s="8" t="n">
        <v>37859</v>
      </c>
      <c r="F8383" s="0" t="n">
        <v>0</v>
      </c>
      <c r="G8383" s="8" t="n">
        <v>37859</v>
      </c>
      <c r="H8383" s="0" t="str">
        <f aca="false">INDEX(Products!$C:$C,MATCH(C8383,Products!$A:$A,0))</f>
        <v>Electronics</v>
      </c>
      <c r="I8383" s="0" t="str">
        <f aca="false">INDEX(Orders!$D:$D,MATCH(B8383,Orders!$A:$A,0))</f>
        <v>Delivered</v>
      </c>
      <c r="J8383" s="8" t="n">
        <f aca="false">INDEX(Products!$E:$E,MATCH(C8383,Products!$A:$A,0))</f>
        <v>27041.84</v>
      </c>
      <c r="K8383" s="8" t="n">
        <f aca="false">D8383*J8383</f>
        <v>27041.84</v>
      </c>
    </row>
    <row r="8384" customFormat="false" ht="15" hidden="false" customHeight="false" outlineLevel="0" collapsed="false">
      <c r="A8384" s="0" t="s">
        <v>16152</v>
      </c>
      <c r="B8384" s="0" t="s">
        <v>7116</v>
      </c>
      <c r="C8384" s="0" t="s">
        <v>7869</v>
      </c>
      <c r="D8384" s="0" t="n">
        <v>1</v>
      </c>
      <c r="E8384" s="8" t="n">
        <v>949</v>
      </c>
      <c r="F8384" s="0" t="n">
        <v>20</v>
      </c>
      <c r="G8384" s="8" t="n">
        <v>759.2</v>
      </c>
      <c r="H8384" s="0" t="str">
        <f aca="false">INDEX(Products!$C:$C,MATCH(C8384,Products!$A:$A,0))</f>
        <v>Home &amp; Kitchen</v>
      </c>
      <c r="I8384" s="0" t="str">
        <f aca="false">INDEX(Orders!$D:$D,MATCH(B8384,Orders!$A:$A,0))</f>
        <v>Delivered</v>
      </c>
      <c r="J8384" s="8" t="n">
        <f aca="false">INDEX(Products!$E:$E,MATCH(C8384,Products!$A:$A,0))</f>
        <v>553.41</v>
      </c>
      <c r="K8384" s="8" t="n">
        <f aca="false">D8384*J8384</f>
        <v>553.41</v>
      </c>
    </row>
    <row r="8385" customFormat="false" ht="15" hidden="false" customHeight="false" outlineLevel="0" collapsed="false">
      <c r="A8385" s="0" t="s">
        <v>16153</v>
      </c>
      <c r="B8385" s="0" t="s">
        <v>7117</v>
      </c>
      <c r="C8385" s="0" t="s">
        <v>7755</v>
      </c>
      <c r="D8385" s="0" t="n">
        <v>1</v>
      </c>
      <c r="E8385" s="8" t="n">
        <v>949</v>
      </c>
      <c r="F8385" s="0" t="n">
        <v>20</v>
      </c>
      <c r="G8385" s="8" t="n">
        <v>759.2</v>
      </c>
      <c r="H8385" s="0" t="str">
        <f aca="false">INDEX(Products!$C:$C,MATCH(C8385,Products!$A:$A,0))</f>
        <v>Books</v>
      </c>
      <c r="I8385" s="0" t="str">
        <f aca="false">INDEX(Orders!$D:$D,MATCH(B8385,Orders!$A:$A,0))</f>
        <v>Delivered</v>
      </c>
      <c r="J8385" s="8" t="n">
        <f aca="false">INDEX(Products!$E:$E,MATCH(C8385,Products!$A:$A,0))</f>
        <v>640.32</v>
      </c>
      <c r="K8385" s="8" t="n">
        <f aca="false">D8385*J8385</f>
        <v>640.32</v>
      </c>
    </row>
    <row r="8386" customFormat="false" ht="15" hidden="false" customHeight="false" outlineLevel="0" collapsed="false">
      <c r="A8386" s="0" t="s">
        <v>16154</v>
      </c>
      <c r="B8386" s="0" t="s">
        <v>7117</v>
      </c>
      <c r="C8386" s="0" t="s">
        <v>8030</v>
      </c>
      <c r="D8386" s="0" t="n">
        <v>1</v>
      </c>
      <c r="E8386" s="8" t="n">
        <v>14399</v>
      </c>
      <c r="F8386" s="0" t="n">
        <v>5</v>
      </c>
      <c r="G8386" s="8" t="n">
        <v>13679.05</v>
      </c>
      <c r="H8386" s="0" t="str">
        <f aca="false">INDEX(Products!$C:$C,MATCH(C8386,Products!$A:$A,0))</f>
        <v>Home &amp; Kitchen</v>
      </c>
      <c r="I8386" s="0" t="str">
        <f aca="false">INDEX(Orders!$D:$D,MATCH(B8386,Orders!$A:$A,0))</f>
        <v>Delivered</v>
      </c>
      <c r="J8386" s="8" t="n">
        <f aca="false">INDEX(Products!$E:$E,MATCH(C8386,Products!$A:$A,0))</f>
        <v>8860.4</v>
      </c>
      <c r="K8386" s="8" t="n">
        <f aca="false">D8386*J8386</f>
        <v>8860.4</v>
      </c>
    </row>
    <row r="8387" customFormat="false" ht="15" hidden="false" customHeight="false" outlineLevel="0" collapsed="false">
      <c r="A8387" s="0" t="s">
        <v>16155</v>
      </c>
      <c r="B8387" s="0" t="s">
        <v>7117</v>
      </c>
      <c r="C8387" s="0" t="s">
        <v>7644</v>
      </c>
      <c r="D8387" s="0" t="n">
        <v>1</v>
      </c>
      <c r="E8387" s="8" t="n">
        <v>14779</v>
      </c>
      <c r="F8387" s="0" t="n">
        <v>20</v>
      </c>
      <c r="G8387" s="8" t="n">
        <v>11823.2</v>
      </c>
      <c r="H8387" s="0" t="str">
        <f aca="false">INDEX(Products!$C:$C,MATCH(C8387,Products!$A:$A,0))</f>
        <v>Mobiles &amp; Accessories</v>
      </c>
      <c r="I8387" s="0" t="str">
        <f aca="false">INDEX(Orders!$D:$D,MATCH(B8387,Orders!$A:$A,0))</f>
        <v>Delivered</v>
      </c>
      <c r="J8387" s="8" t="n">
        <f aca="false">INDEX(Products!$E:$E,MATCH(C8387,Products!$A:$A,0))</f>
        <v>10119.61</v>
      </c>
      <c r="K8387" s="8" t="n">
        <f aca="false">D8387*J8387</f>
        <v>10119.61</v>
      </c>
    </row>
    <row r="8388" customFormat="false" ht="15" hidden="false" customHeight="false" outlineLevel="0" collapsed="false">
      <c r="A8388" s="0" t="s">
        <v>16156</v>
      </c>
      <c r="B8388" s="0" t="s">
        <v>7118</v>
      </c>
      <c r="C8388" s="0" t="s">
        <v>7752</v>
      </c>
      <c r="D8388" s="0" t="n">
        <v>1</v>
      </c>
      <c r="E8388" s="8" t="n">
        <v>309</v>
      </c>
      <c r="F8388" s="0" t="n">
        <v>20</v>
      </c>
      <c r="G8388" s="8" t="n">
        <v>247.2</v>
      </c>
      <c r="H8388" s="0" t="str">
        <f aca="false">INDEX(Products!$C:$C,MATCH(C8388,Products!$A:$A,0))</f>
        <v>Beauty &amp; Personal Care</v>
      </c>
      <c r="I8388" s="0" t="str">
        <f aca="false">INDEX(Orders!$D:$D,MATCH(B8388,Orders!$A:$A,0))</f>
        <v>Delivered</v>
      </c>
      <c r="J8388" s="8" t="n">
        <f aca="false">INDEX(Products!$E:$E,MATCH(C8388,Products!$A:$A,0))</f>
        <v>200.3</v>
      </c>
      <c r="K8388" s="8" t="n">
        <f aca="false">D8388*J8388</f>
        <v>200.3</v>
      </c>
    </row>
    <row r="8389" customFormat="false" ht="15" hidden="false" customHeight="false" outlineLevel="0" collapsed="false">
      <c r="A8389" s="0" t="s">
        <v>16157</v>
      </c>
      <c r="B8389" s="0" t="s">
        <v>7119</v>
      </c>
      <c r="C8389" s="0" t="s">
        <v>7982</v>
      </c>
      <c r="D8389" s="0" t="n">
        <v>1</v>
      </c>
      <c r="E8389" s="8" t="n">
        <v>2399</v>
      </c>
      <c r="F8389" s="0" t="n">
        <v>0</v>
      </c>
      <c r="G8389" s="8" t="n">
        <v>2399</v>
      </c>
      <c r="H8389" s="0" t="str">
        <f aca="false">INDEX(Products!$C:$C,MATCH(C8389,Products!$A:$A,0))</f>
        <v>Fashion</v>
      </c>
      <c r="I8389" s="0" t="str">
        <f aca="false">INDEX(Orders!$D:$D,MATCH(B8389,Orders!$A:$A,0))</f>
        <v>Delivered</v>
      </c>
      <c r="J8389" s="8" t="n">
        <f aca="false">INDEX(Products!$E:$E,MATCH(C8389,Products!$A:$A,0))</f>
        <v>1604.24</v>
      </c>
      <c r="K8389" s="8" t="n">
        <f aca="false">D8389*J8389</f>
        <v>1604.24</v>
      </c>
    </row>
    <row r="8390" customFormat="false" ht="15" hidden="false" customHeight="false" outlineLevel="0" collapsed="false">
      <c r="A8390" s="0" t="s">
        <v>16158</v>
      </c>
      <c r="B8390" s="0" t="s">
        <v>7119</v>
      </c>
      <c r="C8390" s="0" t="s">
        <v>7745</v>
      </c>
      <c r="D8390" s="0" t="n">
        <v>3</v>
      </c>
      <c r="E8390" s="8" t="n">
        <v>19339</v>
      </c>
      <c r="F8390" s="0" t="n">
        <v>30</v>
      </c>
      <c r="G8390" s="8" t="n">
        <v>40611.9</v>
      </c>
      <c r="H8390" s="0" t="str">
        <f aca="false">INDEX(Products!$C:$C,MATCH(C8390,Products!$A:$A,0))</f>
        <v>Furniture</v>
      </c>
      <c r="I8390" s="0" t="str">
        <f aca="false">INDEX(Orders!$D:$D,MATCH(B8390,Orders!$A:$A,0))</f>
        <v>Delivered</v>
      </c>
      <c r="J8390" s="8" t="n">
        <f aca="false">INDEX(Products!$E:$E,MATCH(C8390,Products!$A:$A,0))</f>
        <v>11729</v>
      </c>
      <c r="K8390" s="8" t="n">
        <f aca="false">D8390*J8390</f>
        <v>35187</v>
      </c>
    </row>
    <row r="8391" customFormat="false" ht="15" hidden="false" customHeight="false" outlineLevel="0" collapsed="false">
      <c r="A8391" s="0" t="s">
        <v>16159</v>
      </c>
      <c r="B8391" s="0" t="s">
        <v>7119</v>
      </c>
      <c r="C8391" s="0" t="s">
        <v>8063</v>
      </c>
      <c r="D8391" s="0" t="n">
        <v>1</v>
      </c>
      <c r="E8391" s="8" t="n">
        <v>11739</v>
      </c>
      <c r="F8391" s="0" t="n">
        <v>5</v>
      </c>
      <c r="G8391" s="8" t="n">
        <v>11152.05</v>
      </c>
      <c r="H8391" s="0" t="str">
        <f aca="false">INDEX(Products!$C:$C,MATCH(C8391,Products!$A:$A,0))</f>
        <v>Sports &amp; Fitness</v>
      </c>
      <c r="I8391" s="0" t="str">
        <f aca="false">INDEX(Orders!$D:$D,MATCH(B8391,Orders!$A:$A,0))</f>
        <v>Delivered</v>
      </c>
      <c r="J8391" s="8" t="n">
        <f aca="false">INDEX(Products!$E:$E,MATCH(C8391,Products!$A:$A,0))</f>
        <v>6695.67</v>
      </c>
      <c r="K8391" s="8" t="n">
        <f aca="false">D8391*J8391</f>
        <v>6695.67</v>
      </c>
    </row>
    <row r="8392" customFormat="false" ht="15" hidden="false" customHeight="false" outlineLevel="0" collapsed="false">
      <c r="A8392" s="0" t="s">
        <v>16160</v>
      </c>
      <c r="B8392" s="0" t="s">
        <v>7120</v>
      </c>
      <c r="C8392" s="0" t="s">
        <v>7857</v>
      </c>
      <c r="D8392" s="0" t="n">
        <v>1</v>
      </c>
      <c r="E8392" s="8" t="n">
        <v>2429</v>
      </c>
      <c r="F8392" s="0" t="n">
        <v>20</v>
      </c>
      <c r="G8392" s="8" t="n">
        <v>1943.2</v>
      </c>
      <c r="H8392" s="0" t="str">
        <f aca="false">INDEX(Products!$C:$C,MATCH(C8392,Products!$A:$A,0))</f>
        <v>Fashion</v>
      </c>
      <c r="I8392" s="0" t="str">
        <f aca="false">INDEX(Orders!$D:$D,MATCH(B8392,Orders!$A:$A,0))</f>
        <v>Delivered</v>
      </c>
      <c r="J8392" s="8" t="n">
        <f aca="false">INDEX(Products!$E:$E,MATCH(C8392,Products!$A:$A,0))</f>
        <v>1801.14</v>
      </c>
      <c r="K8392" s="8" t="n">
        <f aca="false">D8392*J8392</f>
        <v>1801.14</v>
      </c>
    </row>
    <row r="8393" customFormat="false" ht="15" hidden="false" customHeight="false" outlineLevel="0" collapsed="false">
      <c r="A8393" s="0" t="s">
        <v>16161</v>
      </c>
      <c r="B8393" s="0" t="s">
        <v>7120</v>
      </c>
      <c r="C8393" s="0" t="s">
        <v>8239</v>
      </c>
      <c r="D8393" s="0" t="n">
        <v>2</v>
      </c>
      <c r="E8393" s="8" t="n">
        <v>6629</v>
      </c>
      <c r="F8393" s="0" t="n">
        <v>20</v>
      </c>
      <c r="G8393" s="8" t="n">
        <v>10606.4</v>
      </c>
      <c r="H8393" s="0" t="str">
        <f aca="false">INDEX(Products!$C:$C,MATCH(C8393,Products!$A:$A,0))</f>
        <v>Furniture</v>
      </c>
      <c r="I8393" s="0" t="str">
        <f aca="false">INDEX(Orders!$D:$D,MATCH(B8393,Orders!$A:$A,0))</f>
        <v>Delivered</v>
      </c>
      <c r="J8393" s="8" t="n">
        <f aca="false">INDEX(Products!$E:$E,MATCH(C8393,Products!$A:$A,0))</f>
        <v>3648.59</v>
      </c>
      <c r="K8393" s="8" t="n">
        <f aca="false">D8393*J8393</f>
        <v>7297.18</v>
      </c>
    </row>
    <row r="8394" customFormat="false" ht="15" hidden="false" customHeight="false" outlineLevel="0" collapsed="false">
      <c r="A8394" s="0" t="s">
        <v>16162</v>
      </c>
      <c r="B8394" s="0" t="s">
        <v>7122</v>
      </c>
      <c r="C8394" s="0" t="s">
        <v>7821</v>
      </c>
      <c r="D8394" s="0" t="n">
        <v>1</v>
      </c>
      <c r="E8394" s="8" t="n">
        <v>2479</v>
      </c>
      <c r="F8394" s="0" t="n">
        <v>20</v>
      </c>
      <c r="G8394" s="8" t="n">
        <v>1983.2</v>
      </c>
      <c r="H8394" s="0" t="str">
        <f aca="false">INDEX(Products!$C:$C,MATCH(C8394,Products!$A:$A,0))</f>
        <v>Beauty &amp; Personal Care</v>
      </c>
      <c r="I8394" s="0" t="str">
        <f aca="false">INDEX(Orders!$D:$D,MATCH(B8394,Orders!$A:$A,0))</f>
        <v>Delivered</v>
      </c>
      <c r="J8394" s="8" t="n">
        <f aca="false">INDEX(Products!$E:$E,MATCH(C8394,Products!$A:$A,0))</f>
        <v>1727.59</v>
      </c>
      <c r="K8394" s="8" t="n">
        <f aca="false">D8394*J8394</f>
        <v>1727.59</v>
      </c>
    </row>
    <row r="8395" customFormat="false" ht="15" hidden="false" customHeight="false" outlineLevel="0" collapsed="false">
      <c r="A8395" s="0" t="s">
        <v>16163</v>
      </c>
      <c r="B8395" s="0" t="s">
        <v>7123</v>
      </c>
      <c r="C8395" s="0" t="s">
        <v>7688</v>
      </c>
      <c r="D8395" s="0" t="n">
        <v>1</v>
      </c>
      <c r="E8395" s="8" t="n">
        <v>3370</v>
      </c>
      <c r="F8395" s="0" t="n">
        <v>0</v>
      </c>
      <c r="G8395" s="8" t="n">
        <v>3370</v>
      </c>
      <c r="H8395" s="0" t="str">
        <f aca="false">INDEX(Products!$C:$C,MATCH(C8395,Products!$A:$A,0))</f>
        <v>Sports &amp; Fitness</v>
      </c>
      <c r="I8395" s="0" t="str">
        <f aca="false">INDEX(Orders!$D:$D,MATCH(B8395,Orders!$A:$A,0))</f>
        <v>Delivered</v>
      </c>
      <c r="J8395" s="8" t="n">
        <f aca="false">INDEX(Products!$E:$E,MATCH(C8395,Products!$A:$A,0))</f>
        <v>2101.83</v>
      </c>
      <c r="K8395" s="8" t="n">
        <f aca="false">D8395*J8395</f>
        <v>2101.83</v>
      </c>
    </row>
    <row r="8396" customFormat="false" ht="15" hidden="false" customHeight="false" outlineLevel="0" collapsed="false">
      <c r="A8396" s="0" t="s">
        <v>16164</v>
      </c>
      <c r="B8396" s="0" t="s">
        <v>7124</v>
      </c>
      <c r="C8396" s="0" t="s">
        <v>7879</v>
      </c>
      <c r="D8396" s="0" t="n">
        <v>1</v>
      </c>
      <c r="E8396" s="8" t="n">
        <v>389</v>
      </c>
      <c r="F8396" s="0" t="n">
        <v>30</v>
      </c>
      <c r="G8396" s="8" t="n">
        <v>272.3</v>
      </c>
      <c r="H8396" s="0" t="str">
        <f aca="false">INDEX(Products!$C:$C,MATCH(C8396,Products!$A:$A,0))</f>
        <v>Beauty &amp; Personal Care</v>
      </c>
      <c r="I8396" s="0" t="str">
        <f aca="false">INDEX(Orders!$D:$D,MATCH(B8396,Orders!$A:$A,0))</f>
        <v>Cancelled</v>
      </c>
      <c r="J8396" s="8" t="n">
        <f aca="false">INDEX(Products!$E:$E,MATCH(C8396,Products!$A:$A,0))</f>
        <v>254.3</v>
      </c>
      <c r="K8396" s="8" t="n">
        <f aca="false">D8396*J8396</f>
        <v>254.3</v>
      </c>
    </row>
    <row r="8397" customFormat="false" ht="15" hidden="false" customHeight="false" outlineLevel="0" collapsed="false">
      <c r="A8397" s="0" t="s">
        <v>16165</v>
      </c>
      <c r="B8397" s="0" t="s">
        <v>7124</v>
      </c>
      <c r="C8397" s="0" t="s">
        <v>8253</v>
      </c>
      <c r="D8397" s="0" t="n">
        <v>1</v>
      </c>
      <c r="E8397" s="8" t="n">
        <v>1729</v>
      </c>
      <c r="F8397" s="0" t="n">
        <v>15</v>
      </c>
      <c r="G8397" s="8" t="n">
        <v>1469.65</v>
      </c>
      <c r="H8397" s="0" t="str">
        <f aca="false">INDEX(Products!$C:$C,MATCH(C8397,Products!$A:$A,0))</f>
        <v>Beauty &amp; Personal Care</v>
      </c>
      <c r="I8397" s="0" t="str">
        <f aca="false">INDEX(Orders!$D:$D,MATCH(B8397,Orders!$A:$A,0))</f>
        <v>Cancelled</v>
      </c>
      <c r="J8397" s="8" t="n">
        <f aca="false">INDEX(Products!$E:$E,MATCH(C8397,Products!$A:$A,0))</f>
        <v>1062.01</v>
      </c>
      <c r="K8397" s="8" t="n">
        <f aca="false">D8397*J8397</f>
        <v>1062.01</v>
      </c>
    </row>
    <row r="8398" customFormat="false" ht="15" hidden="false" customHeight="false" outlineLevel="0" collapsed="false">
      <c r="A8398" s="0" t="s">
        <v>16166</v>
      </c>
      <c r="B8398" s="0" t="s">
        <v>7125</v>
      </c>
      <c r="C8398" s="0" t="s">
        <v>7731</v>
      </c>
      <c r="D8398" s="0" t="n">
        <v>1</v>
      </c>
      <c r="E8398" s="8" t="n">
        <v>20750</v>
      </c>
      <c r="F8398" s="0" t="n">
        <v>0</v>
      </c>
      <c r="G8398" s="8" t="n">
        <v>20750</v>
      </c>
      <c r="H8398" s="0" t="str">
        <f aca="false">INDEX(Products!$C:$C,MATCH(C8398,Products!$A:$A,0))</f>
        <v>Electronics</v>
      </c>
      <c r="I8398" s="0" t="str">
        <f aca="false">INDEX(Orders!$D:$D,MATCH(B8398,Orders!$A:$A,0))</f>
        <v>Delivered</v>
      </c>
      <c r="J8398" s="8" t="n">
        <f aca="false">INDEX(Products!$E:$E,MATCH(C8398,Products!$A:$A,0))</f>
        <v>12173.79</v>
      </c>
      <c r="K8398" s="8" t="n">
        <f aca="false">D8398*J8398</f>
        <v>12173.79</v>
      </c>
    </row>
    <row r="8399" customFormat="false" ht="15" hidden="false" customHeight="false" outlineLevel="0" collapsed="false">
      <c r="A8399" s="0" t="s">
        <v>16167</v>
      </c>
      <c r="B8399" s="0" t="s">
        <v>7125</v>
      </c>
      <c r="C8399" s="0" t="s">
        <v>7595</v>
      </c>
      <c r="D8399" s="0" t="n">
        <v>1</v>
      </c>
      <c r="E8399" s="8" t="n">
        <v>8040</v>
      </c>
      <c r="F8399" s="0" t="n">
        <v>5</v>
      </c>
      <c r="G8399" s="8" t="n">
        <v>7638</v>
      </c>
      <c r="H8399" s="0" t="str">
        <f aca="false">INDEX(Products!$C:$C,MATCH(C8399,Products!$A:$A,0))</f>
        <v>Home &amp; Kitchen</v>
      </c>
      <c r="I8399" s="0" t="str">
        <f aca="false">INDEX(Orders!$D:$D,MATCH(B8399,Orders!$A:$A,0))</f>
        <v>Delivered</v>
      </c>
      <c r="J8399" s="8" t="n">
        <f aca="false">INDEX(Products!$E:$E,MATCH(C8399,Products!$A:$A,0))</f>
        <v>4810.96</v>
      </c>
      <c r="K8399" s="8" t="n">
        <f aca="false">D8399*J8399</f>
        <v>4810.96</v>
      </c>
    </row>
    <row r="8400" customFormat="false" ht="15" hidden="false" customHeight="false" outlineLevel="0" collapsed="false">
      <c r="A8400" s="0" t="s">
        <v>16168</v>
      </c>
      <c r="B8400" s="0" t="s">
        <v>7125</v>
      </c>
      <c r="C8400" s="0" t="s">
        <v>7622</v>
      </c>
      <c r="D8400" s="0" t="n">
        <v>1</v>
      </c>
      <c r="E8400" s="8" t="n">
        <v>1549</v>
      </c>
      <c r="F8400" s="0" t="n">
        <v>15</v>
      </c>
      <c r="G8400" s="8" t="n">
        <v>1316.65</v>
      </c>
      <c r="H8400" s="0" t="str">
        <f aca="false">INDEX(Products!$C:$C,MATCH(C8400,Products!$A:$A,0))</f>
        <v>Beauty &amp; Personal Care</v>
      </c>
      <c r="I8400" s="0" t="str">
        <f aca="false">INDEX(Orders!$D:$D,MATCH(B8400,Orders!$A:$A,0))</f>
        <v>Delivered</v>
      </c>
      <c r="J8400" s="8" t="n">
        <f aca="false">INDEX(Products!$E:$E,MATCH(C8400,Products!$A:$A,0))</f>
        <v>915.36</v>
      </c>
      <c r="K8400" s="8" t="n">
        <f aca="false">D8400*J8400</f>
        <v>915.36</v>
      </c>
    </row>
    <row r="8401" customFormat="false" ht="15" hidden="false" customHeight="false" outlineLevel="0" collapsed="false">
      <c r="A8401" s="0" t="s">
        <v>16169</v>
      </c>
      <c r="B8401" s="0" t="s">
        <v>7125</v>
      </c>
      <c r="C8401" s="0" t="s">
        <v>8197</v>
      </c>
      <c r="D8401" s="0" t="n">
        <v>1</v>
      </c>
      <c r="E8401" s="8" t="n">
        <v>10919</v>
      </c>
      <c r="F8401" s="0" t="n">
        <v>0</v>
      </c>
      <c r="G8401" s="8" t="n">
        <v>10919</v>
      </c>
      <c r="H8401" s="0" t="str">
        <f aca="false">INDEX(Products!$C:$C,MATCH(C8401,Products!$A:$A,0))</f>
        <v>Home &amp; Kitchen</v>
      </c>
      <c r="I8401" s="0" t="str">
        <f aca="false">INDEX(Orders!$D:$D,MATCH(B8401,Orders!$A:$A,0))</f>
        <v>Delivered</v>
      </c>
      <c r="J8401" s="8" t="n">
        <f aca="false">INDEX(Products!$E:$E,MATCH(C8401,Products!$A:$A,0))</f>
        <v>6025.22</v>
      </c>
      <c r="K8401" s="8" t="n">
        <f aca="false">D8401*J8401</f>
        <v>6025.22</v>
      </c>
    </row>
    <row r="8402" customFormat="false" ht="15" hidden="false" customHeight="false" outlineLevel="0" collapsed="false">
      <c r="A8402" s="0" t="s">
        <v>16170</v>
      </c>
      <c r="B8402" s="0" t="s">
        <v>7126</v>
      </c>
      <c r="C8402" s="0" t="s">
        <v>8013</v>
      </c>
      <c r="D8402" s="0" t="n">
        <v>2</v>
      </c>
      <c r="E8402" s="8" t="n">
        <v>4669</v>
      </c>
      <c r="F8402" s="0" t="n">
        <v>0</v>
      </c>
      <c r="G8402" s="8" t="n">
        <v>9338</v>
      </c>
      <c r="H8402" s="0" t="str">
        <f aca="false">INDEX(Products!$C:$C,MATCH(C8402,Products!$A:$A,0))</f>
        <v>Toys &amp; Baby Care</v>
      </c>
      <c r="I8402" s="0" t="str">
        <f aca="false">INDEX(Orders!$D:$D,MATCH(B8402,Orders!$A:$A,0))</f>
        <v>Delivered</v>
      </c>
      <c r="J8402" s="8" t="n">
        <f aca="false">INDEX(Products!$E:$E,MATCH(C8402,Products!$A:$A,0))</f>
        <v>3216.56</v>
      </c>
      <c r="K8402" s="8" t="n">
        <f aca="false">D8402*J8402</f>
        <v>6433.12</v>
      </c>
    </row>
    <row r="8403" customFormat="false" ht="15" hidden="false" customHeight="false" outlineLevel="0" collapsed="false">
      <c r="A8403" s="0" t="s">
        <v>16171</v>
      </c>
      <c r="B8403" s="0" t="s">
        <v>7126</v>
      </c>
      <c r="C8403" s="0" t="s">
        <v>7928</v>
      </c>
      <c r="D8403" s="0" t="n">
        <v>1</v>
      </c>
      <c r="E8403" s="8" t="n">
        <v>12299</v>
      </c>
      <c r="F8403" s="0" t="n">
        <v>0</v>
      </c>
      <c r="G8403" s="8" t="n">
        <v>12299</v>
      </c>
      <c r="H8403" s="0" t="str">
        <f aca="false">INDEX(Products!$C:$C,MATCH(C8403,Products!$A:$A,0))</f>
        <v>Home &amp; Kitchen</v>
      </c>
      <c r="I8403" s="0" t="str">
        <f aca="false">INDEX(Orders!$D:$D,MATCH(B8403,Orders!$A:$A,0))</f>
        <v>Delivered</v>
      </c>
      <c r="J8403" s="8" t="n">
        <f aca="false">INDEX(Products!$E:$E,MATCH(C8403,Products!$A:$A,0))</f>
        <v>8449.74</v>
      </c>
      <c r="K8403" s="8" t="n">
        <f aca="false">D8403*J8403</f>
        <v>8449.74</v>
      </c>
    </row>
    <row r="8404" customFormat="false" ht="15" hidden="false" customHeight="false" outlineLevel="0" collapsed="false">
      <c r="A8404" s="0" t="s">
        <v>16172</v>
      </c>
      <c r="B8404" s="0" t="s">
        <v>7126</v>
      </c>
      <c r="C8404" s="0" t="s">
        <v>7591</v>
      </c>
      <c r="D8404" s="0" t="n">
        <v>2</v>
      </c>
      <c r="E8404" s="8" t="n">
        <v>1640</v>
      </c>
      <c r="F8404" s="0" t="n">
        <v>0</v>
      </c>
      <c r="G8404" s="8" t="n">
        <v>3280</v>
      </c>
      <c r="H8404" s="0" t="str">
        <f aca="false">INDEX(Products!$C:$C,MATCH(C8404,Products!$A:$A,0))</f>
        <v>Beauty &amp; Personal Care</v>
      </c>
      <c r="I8404" s="0" t="str">
        <f aca="false">INDEX(Orders!$D:$D,MATCH(B8404,Orders!$A:$A,0))</f>
        <v>Delivered</v>
      </c>
      <c r="J8404" s="8" t="n">
        <f aca="false">INDEX(Products!$E:$E,MATCH(C8404,Products!$A:$A,0))</f>
        <v>939.85</v>
      </c>
      <c r="K8404" s="8" t="n">
        <f aca="false">D8404*J8404</f>
        <v>1879.7</v>
      </c>
    </row>
    <row r="8405" customFormat="false" ht="15" hidden="false" customHeight="false" outlineLevel="0" collapsed="false">
      <c r="A8405" s="0" t="s">
        <v>16173</v>
      </c>
      <c r="B8405" s="0" t="s">
        <v>7127</v>
      </c>
      <c r="C8405" s="0" t="s">
        <v>8488</v>
      </c>
      <c r="D8405" s="0" t="n">
        <v>1</v>
      </c>
      <c r="E8405" s="8" t="n">
        <v>37859</v>
      </c>
      <c r="F8405" s="0" t="n">
        <v>0</v>
      </c>
      <c r="G8405" s="8" t="n">
        <v>37859</v>
      </c>
      <c r="H8405" s="0" t="str">
        <f aca="false">INDEX(Products!$C:$C,MATCH(C8405,Products!$A:$A,0))</f>
        <v>Electronics</v>
      </c>
      <c r="I8405" s="0" t="str">
        <f aca="false">INDEX(Orders!$D:$D,MATCH(B8405,Orders!$A:$A,0))</f>
        <v>Delivered</v>
      </c>
      <c r="J8405" s="8" t="n">
        <f aca="false">INDEX(Products!$E:$E,MATCH(C8405,Products!$A:$A,0))</f>
        <v>27041.84</v>
      </c>
      <c r="K8405" s="8" t="n">
        <f aca="false">D8405*J8405</f>
        <v>27041.84</v>
      </c>
    </row>
    <row r="8406" customFormat="false" ht="15" hidden="false" customHeight="false" outlineLevel="0" collapsed="false">
      <c r="A8406" s="0" t="s">
        <v>16174</v>
      </c>
      <c r="B8406" s="0" t="s">
        <v>7127</v>
      </c>
      <c r="C8406" s="0" t="s">
        <v>7636</v>
      </c>
      <c r="D8406" s="0" t="n">
        <v>1</v>
      </c>
      <c r="E8406" s="8" t="n">
        <v>10879</v>
      </c>
      <c r="F8406" s="0" t="n">
        <v>0</v>
      </c>
      <c r="G8406" s="8" t="n">
        <v>10879</v>
      </c>
      <c r="H8406" s="0" t="str">
        <f aca="false">INDEX(Products!$C:$C,MATCH(C8406,Products!$A:$A,0))</f>
        <v>Home &amp; Kitchen</v>
      </c>
      <c r="I8406" s="0" t="str">
        <f aca="false">INDEX(Orders!$D:$D,MATCH(B8406,Orders!$A:$A,0))</f>
        <v>Delivered</v>
      </c>
      <c r="J8406" s="8" t="n">
        <f aca="false">INDEX(Products!$E:$E,MATCH(C8406,Products!$A:$A,0))</f>
        <v>7860.38</v>
      </c>
      <c r="K8406" s="8" t="n">
        <f aca="false">D8406*J8406</f>
        <v>7860.38</v>
      </c>
    </row>
    <row r="8407" customFormat="false" ht="15" hidden="false" customHeight="false" outlineLevel="0" collapsed="false">
      <c r="A8407" s="0" t="s">
        <v>16175</v>
      </c>
      <c r="B8407" s="0" t="s">
        <v>7127</v>
      </c>
      <c r="C8407" s="0" t="s">
        <v>7767</v>
      </c>
      <c r="D8407" s="0" t="n">
        <v>1</v>
      </c>
      <c r="E8407" s="8" t="n">
        <v>13999</v>
      </c>
      <c r="F8407" s="0" t="n">
        <v>0</v>
      </c>
      <c r="G8407" s="8" t="n">
        <v>13999</v>
      </c>
      <c r="H8407" s="0" t="str">
        <f aca="false">INDEX(Products!$C:$C,MATCH(C8407,Products!$A:$A,0))</f>
        <v>Mobiles &amp; Accessories</v>
      </c>
      <c r="I8407" s="0" t="str">
        <f aca="false">INDEX(Orders!$D:$D,MATCH(B8407,Orders!$A:$A,0))</f>
        <v>Delivered</v>
      </c>
      <c r="J8407" s="8" t="n">
        <f aca="false">INDEX(Products!$E:$E,MATCH(C8407,Products!$A:$A,0))</f>
        <v>10151.75</v>
      </c>
      <c r="K8407" s="8" t="n">
        <f aca="false">D8407*J8407</f>
        <v>10151.75</v>
      </c>
    </row>
    <row r="8408" customFormat="false" ht="15" hidden="false" customHeight="false" outlineLevel="0" collapsed="false">
      <c r="A8408" s="0" t="s">
        <v>16176</v>
      </c>
      <c r="B8408" s="0" t="s">
        <v>7127</v>
      </c>
      <c r="C8408" s="0" t="s">
        <v>7777</v>
      </c>
      <c r="D8408" s="0" t="n">
        <v>1</v>
      </c>
      <c r="E8408" s="8" t="n">
        <v>9549</v>
      </c>
      <c r="F8408" s="0" t="n">
        <v>5</v>
      </c>
      <c r="G8408" s="8" t="n">
        <v>9071.55</v>
      </c>
      <c r="H8408" s="0" t="str">
        <f aca="false">INDEX(Products!$C:$C,MATCH(C8408,Products!$A:$A,0))</f>
        <v>Home &amp; Kitchen</v>
      </c>
      <c r="I8408" s="0" t="str">
        <f aca="false">INDEX(Orders!$D:$D,MATCH(B8408,Orders!$A:$A,0))</f>
        <v>Delivered</v>
      </c>
      <c r="J8408" s="8" t="n">
        <f aca="false">INDEX(Products!$E:$E,MATCH(C8408,Products!$A:$A,0))</f>
        <v>6567.1</v>
      </c>
      <c r="K8408" s="8" t="n">
        <f aca="false">D8408*J8408</f>
        <v>6567.1</v>
      </c>
    </row>
    <row r="8409" customFormat="false" ht="15" hidden="false" customHeight="false" outlineLevel="0" collapsed="false">
      <c r="A8409" s="0" t="s">
        <v>16177</v>
      </c>
      <c r="B8409" s="0" t="s">
        <v>7128</v>
      </c>
      <c r="C8409" s="0" t="s">
        <v>7712</v>
      </c>
      <c r="D8409" s="0" t="n">
        <v>1</v>
      </c>
      <c r="E8409" s="8" t="n">
        <v>7739</v>
      </c>
      <c r="F8409" s="0" t="n">
        <v>0</v>
      </c>
      <c r="G8409" s="8" t="n">
        <v>7739</v>
      </c>
      <c r="H8409" s="0" t="str">
        <f aca="false">INDEX(Products!$C:$C,MATCH(C8409,Products!$A:$A,0))</f>
        <v>Electronics</v>
      </c>
      <c r="I8409" s="0" t="str">
        <f aca="false">INDEX(Orders!$D:$D,MATCH(B8409,Orders!$A:$A,0))</f>
        <v>Delivered</v>
      </c>
      <c r="J8409" s="8" t="n">
        <f aca="false">INDEX(Products!$E:$E,MATCH(C8409,Products!$A:$A,0))</f>
        <v>5718.71</v>
      </c>
      <c r="K8409" s="8" t="n">
        <f aca="false">D8409*J8409</f>
        <v>5718.71</v>
      </c>
    </row>
    <row r="8410" customFormat="false" ht="15" hidden="false" customHeight="false" outlineLevel="0" collapsed="false">
      <c r="A8410" s="0" t="s">
        <v>16178</v>
      </c>
      <c r="B8410" s="0" t="s">
        <v>7129</v>
      </c>
      <c r="C8410" s="0" t="s">
        <v>7775</v>
      </c>
      <c r="D8410" s="0" t="n">
        <v>1</v>
      </c>
      <c r="E8410" s="8" t="n">
        <v>23659</v>
      </c>
      <c r="F8410" s="0" t="n">
        <v>0</v>
      </c>
      <c r="G8410" s="8" t="n">
        <v>23659</v>
      </c>
      <c r="H8410" s="0" t="str">
        <f aca="false">INDEX(Products!$C:$C,MATCH(C8410,Products!$A:$A,0))</f>
        <v>Mobiles &amp; Accessories</v>
      </c>
      <c r="I8410" s="0" t="str">
        <f aca="false">INDEX(Orders!$D:$D,MATCH(B8410,Orders!$A:$A,0))</f>
        <v>Delivered</v>
      </c>
      <c r="J8410" s="8" t="n">
        <f aca="false">INDEX(Products!$E:$E,MATCH(C8410,Products!$A:$A,0))</f>
        <v>14645.83</v>
      </c>
      <c r="K8410" s="8" t="n">
        <f aca="false">D8410*J8410</f>
        <v>14645.83</v>
      </c>
    </row>
    <row r="8411" customFormat="false" ht="15" hidden="false" customHeight="false" outlineLevel="0" collapsed="false">
      <c r="A8411" s="0" t="s">
        <v>16179</v>
      </c>
      <c r="B8411" s="0" t="s">
        <v>7129</v>
      </c>
      <c r="C8411" s="0" t="s">
        <v>7904</v>
      </c>
      <c r="D8411" s="0" t="n">
        <v>1</v>
      </c>
      <c r="E8411" s="8" t="n">
        <v>3739</v>
      </c>
      <c r="F8411" s="0" t="n">
        <v>15</v>
      </c>
      <c r="G8411" s="8" t="n">
        <v>3178.15</v>
      </c>
      <c r="H8411" s="0" t="str">
        <f aca="false">INDEX(Products!$C:$C,MATCH(C8411,Products!$A:$A,0))</f>
        <v>Fashion</v>
      </c>
      <c r="I8411" s="0" t="str">
        <f aca="false">INDEX(Orders!$D:$D,MATCH(B8411,Orders!$A:$A,0))</f>
        <v>Delivered</v>
      </c>
      <c r="J8411" s="8" t="n">
        <f aca="false">INDEX(Products!$E:$E,MATCH(C8411,Products!$A:$A,0))</f>
        <v>2700.82</v>
      </c>
      <c r="K8411" s="8" t="n">
        <f aca="false">D8411*J8411</f>
        <v>2700.82</v>
      </c>
    </row>
    <row r="8412" customFormat="false" ht="15" hidden="false" customHeight="false" outlineLevel="0" collapsed="false">
      <c r="A8412" s="0" t="s">
        <v>16180</v>
      </c>
      <c r="B8412" s="0" t="s">
        <v>7129</v>
      </c>
      <c r="C8412" s="0" t="s">
        <v>7829</v>
      </c>
      <c r="D8412" s="0" t="n">
        <v>1</v>
      </c>
      <c r="E8412" s="8" t="n">
        <v>3150</v>
      </c>
      <c r="F8412" s="0" t="n">
        <v>0</v>
      </c>
      <c r="G8412" s="8" t="n">
        <v>3150</v>
      </c>
      <c r="H8412" s="0" t="str">
        <f aca="false">INDEX(Products!$C:$C,MATCH(C8412,Products!$A:$A,0))</f>
        <v>Home &amp; Kitchen</v>
      </c>
      <c r="I8412" s="0" t="str">
        <f aca="false">INDEX(Orders!$D:$D,MATCH(B8412,Orders!$A:$A,0))</f>
        <v>Delivered</v>
      </c>
      <c r="J8412" s="8" t="n">
        <f aca="false">INDEX(Products!$E:$E,MATCH(C8412,Products!$A:$A,0))</f>
        <v>2285.31</v>
      </c>
      <c r="K8412" s="8" t="n">
        <f aca="false">D8412*J8412</f>
        <v>2285.31</v>
      </c>
    </row>
    <row r="8413" customFormat="false" ht="15" hidden="false" customHeight="false" outlineLevel="0" collapsed="false">
      <c r="A8413" s="0" t="s">
        <v>16181</v>
      </c>
      <c r="B8413" s="0" t="s">
        <v>7131</v>
      </c>
      <c r="C8413" s="0" t="s">
        <v>7799</v>
      </c>
      <c r="D8413" s="0" t="n">
        <v>2</v>
      </c>
      <c r="E8413" s="8" t="n">
        <v>70349</v>
      </c>
      <c r="F8413" s="0" t="n">
        <v>0</v>
      </c>
      <c r="G8413" s="8" t="n">
        <v>140698</v>
      </c>
      <c r="H8413" s="0" t="str">
        <f aca="false">INDEX(Products!$C:$C,MATCH(C8413,Products!$A:$A,0))</f>
        <v>Mobiles &amp; Accessories</v>
      </c>
      <c r="I8413" s="0" t="str">
        <f aca="false">INDEX(Orders!$D:$D,MATCH(B8413,Orders!$A:$A,0))</f>
        <v>Delivered</v>
      </c>
      <c r="J8413" s="8" t="n">
        <f aca="false">INDEX(Products!$E:$E,MATCH(C8413,Products!$A:$A,0))</f>
        <v>45393.9</v>
      </c>
      <c r="K8413" s="8" t="n">
        <f aca="false">D8413*J8413</f>
        <v>90787.8</v>
      </c>
    </row>
    <row r="8414" customFormat="false" ht="15" hidden="false" customHeight="false" outlineLevel="0" collapsed="false">
      <c r="A8414" s="0" t="s">
        <v>16182</v>
      </c>
      <c r="B8414" s="0" t="s">
        <v>7131</v>
      </c>
      <c r="C8414" s="0" t="s">
        <v>7755</v>
      </c>
      <c r="D8414" s="0" t="n">
        <v>1</v>
      </c>
      <c r="E8414" s="8" t="n">
        <v>949</v>
      </c>
      <c r="F8414" s="0" t="n">
        <v>10</v>
      </c>
      <c r="G8414" s="8" t="n">
        <v>854.1</v>
      </c>
      <c r="H8414" s="0" t="str">
        <f aca="false">INDEX(Products!$C:$C,MATCH(C8414,Products!$A:$A,0))</f>
        <v>Books</v>
      </c>
      <c r="I8414" s="0" t="str">
        <f aca="false">INDEX(Orders!$D:$D,MATCH(B8414,Orders!$A:$A,0))</f>
        <v>Delivered</v>
      </c>
      <c r="J8414" s="8" t="n">
        <f aca="false">INDEX(Products!$E:$E,MATCH(C8414,Products!$A:$A,0))</f>
        <v>640.32</v>
      </c>
      <c r="K8414" s="8" t="n">
        <f aca="false">D8414*J8414</f>
        <v>640.32</v>
      </c>
    </row>
    <row r="8415" customFormat="false" ht="15" hidden="false" customHeight="false" outlineLevel="0" collapsed="false">
      <c r="A8415" s="0" t="s">
        <v>16183</v>
      </c>
      <c r="B8415" s="0" t="s">
        <v>7131</v>
      </c>
      <c r="C8415" s="0" t="s">
        <v>8369</v>
      </c>
      <c r="D8415" s="0" t="n">
        <v>1</v>
      </c>
      <c r="E8415" s="8" t="n">
        <v>13339</v>
      </c>
      <c r="F8415" s="0" t="n">
        <v>15</v>
      </c>
      <c r="G8415" s="8" t="n">
        <v>11338.15</v>
      </c>
      <c r="H8415" s="0" t="str">
        <f aca="false">INDEX(Products!$C:$C,MATCH(C8415,Products!$A:$A,0))</f>
        <v>Electronics</v>
      </c>
      <c r="I8415" s="0" t="str">
        <f aca="false">INDEX(Orders!$D:$D,MATCH(B8415,Orders!$A:$A,0))</f>
        <v>Delivered</v>
      </c>
      <c r="J8415" s="8" t="n">
        <f aca="false">INDEX(Products!$E:$E,MATCH(C8415,Products!$A:$A,0))</f>
        <v>8278.32</v>
      </c>
      <c r="K8415" s="8" t="n">
        <f aca="false">D8415*J8415</f>
        <v>8278.32</v>
      </c>
    </row>
    <row r="8416" customFormat="false" ht="15" hidden="false" customHeight="false" outlineLevel="0" collapsed="false">
      <c r="A8416" s="0" t="s">
        <v>16184</v>
      </c>
      <c r="B8416" s="0" t="s">
        <v>7131</v>
      </c>
      <c r="C8416" s="0" t="s">
        <v>7636</v>
      </c>
      <c r="D8416" s="0" t="n">
        <v>2</v>
      </c>
      <c r="E8416" s="8" t="n">
        <v>10879</v>
      </c>
      <c r="F8416" s="0" t="n">
        <v>10</v>
      </c>
      <c r="G8416" s="8" t="n">
        <v>19582.2</v>
      </c>
      <c r="H8416" s="0" t="str">
        <f aca="false">INDEX(Products!$C:$C,MATCH(C8416,Products!$A:$A,0))</f>
        <v>Home &amp; Kitchen</v>
      </c>
      <c r="I8416" s="0" t="str">
        <f aca="false">INDEX(Orders!$D:$D,MATCH(B8416,Orders!$A:$A,0))</f>
        <v>Delivered</v>
      </c>
      <c r="J8416" s="8" t="n">
        <f aca="false">INDEX(Products!$E:$E,MATCH(C8416,Products!$A:$A,0))</f>
        <v>7860.38</v>
      </c>
      <c r="K8416" s="8" t="n">
        <f aca="false">D8416*J8416</f>
        <v>15720.76</v>
      </c>
    </row>
    <row r="8417" customFormat="false" ht="15" hidden="false" customHeight="false" outlineLevel="0" collapsed="false">
      <c r="A8417" s="0" t="s">
        <v>16185</v>
      </c>
      <c r="B8417" s="0" t="s">
        <v>7133</v>
      </c>
      <c r="C8417" s="0" t="s">
        <v>7943</v>
      </c>
      <c r="D8417" s="0" t="n">
        <v>1</v>
      </c>
      <c r="E8417" s="8" t="n">
        <v>1420</v>
      </c>
      <c r="F8417" s="0" t="n">
        <v>10</v>
      </c>
      <c r="G8417" s="8" t="n">
        <v>1278</v>
      </c>
      <c r="H8417" s="0" t="str">
        <f aca="false">INDEX(Products!$C:$C,MATCH(C8417,Products!$A:$A,0))</f>
        <v>Grocery</v>
      </c>
      <c r="I8417" s="0" t="str">
        <f aca="false">INDEX(Orders!$D:$D,MATCH(B8417,Orders!$A:$A,0))</f>
        <v>Delivered</v>
      </c>
      <c r="J8417" s="8" t="n">
        <f aca="false">INDEX(Products!$E:$E,MATCH(C8417,Products!$A:$A,0))</f>
        <v>829.76</v>
      </c>
      <c r="K8417" s="8" t="n">
        <f aca="false">D8417*J8417</f>
        <v>829.76</v>
      </c>
    </row>
    <row r="8418" customFormat="false" ht="15" hidden="false" customHeight="false" outlineLevel="0" collapsed="false">
      <c r="A8418" s="0" t="s">
        <v>16186</v>
      </c>
      <c r="B8418" s="0" t="s">
        <v>7134</v>
      </c>
      <c r="C8418" s="0" t="s">
        <v>7884</v>
      </c>
      <c r="D8418" s="0" t="n">
        <v>1</v>
      </c>
      <c r="E8418" s="8" t="n">
        <v>560</v>
      </c>
      <c r="F8418" s="0" t="n">
        <v>5</v>
      </c>
      <c r="G8418" s="8" t="n">
        <v>532</v>
      </c>
      <c r="H8418" s="0" t="str">
        <f aca="false">INDEX(Products!$C:$C,MATCH(C8418,Products!$A:$A,0))</f>
        <v>Fashion</v>
      </c>
      <c r="I8418" s="0" t="str">
        <f aca="false">INDEX(Orders!$D:$D,MATCH(B8418,Orders!$A:$A,0))</f>
        <v>Delivered</v>
      </c>
      <c r="J8418" s="8" t="n">
        <f aca="false">INDEX(Products!$E:$E,MATCH(C8418,Products!$A:$A,0))</f>
        <v>349.88</v>
      </c>
      <c r="K8418" s="8" t="n">
        <f aca="false">D8418*J8418</f>
        <v>349.88</v>
      </c>
    </row>
    <row r="8419" customFormat="false" ht="15" hidden="false" customHeight="false" outlineLevel="0" collapsed="false">
      <c r="A8419" s="0" t="s">
        <v>16187</v>
      </c>
      <c r="B8419" s="0" t="s">
        <v>7134</v>
      </c>
      <c r="C8419" s="0" t="s">
        <v>7624</v>
      </c>
      <c r="D8419" s="0" t="n">
        <v>1</v>
      </c>
      <c r="E8419" s="8" t="n">
        <v>14119</v>
      </c>
      <c r="F8419" s="0" t="n">
        <v>0</v>
      </c>
      <c r="G8419" s="8" t="n">
        <v>14119</v>
      </c>
      <c r="H8419" s="0" t="str">
        <f aca="false">INDEX(Products!$C:$C,MATCH(C8419,Products!$A:$A,0))</f>
        <v>Electronics</v>
      </c>
      <c r="I8419" s="0" t="str">
        <f aca="false">INDEX(Orders!$D:$D,MATCH(B8419,Orders!$A:$A,0))</f>
        <v>Delivered</v>
      </c>
      <c r="J8419" s="8" t="n">
        <f aca="false">INDEX(Products!$E:$E,MATCH(C8419,Products!$A:$A,0))</f>
        <v>9184.78</v>
      </c>
      <c r="K8419" s="8" t="n">
        <f aca="false">D8419*J8419</f>
        <v>9184.78</v>
      </c>
    </row>
    <row r="8420" customFormat="false" ht="15" hidden="false" customHeight="false" outlineLevel="0" collapsed="false">
      <c r="A8420" s="0" t="s">
        <v>16188</v>
      </c>
      <c r="B8420" s="0" t="s">
        <v>7134</v>
      </c>
      <c r="C8420" s="0" t="s">
        <v>7710</v>
      </c>
      <c r="D8420" s="0" t="n">
        <v>2</v>
      </c>
      <c r="E8420" s="8" t="n">
        <v>4659</v>
      </c>
      <c r="F8420" s="0" t="n">
        <v>10</v>
      </c>
      <c r="G8420" s="8" t="n">
        <v>8386.2</v>
      </c>
      <c r="H8420" s="0" t="str">
        <f aca="false">INDEX(Products!$C:$C,MATCH(C8420,Products!$A:$A,0))</f>
        <v>Fashion</v>
      </c>
      <c r="I8420" s="0" t="str">
        <f aca="false">INDEX(Orders!$D:$D,MATCH(B8420,Orders!$A:$A,0))</f>
        <v>Delivered</v>
      </c>
      <c r="J8420" s="8" t="n">
        <f aca="false">INDEX(Products!$E:$E,MATCH(C8420,Products!$A:$A,0))</f>
        <v>2833.14</v>
      </c>
      <c r="K8420" s="8" t="n">
        <f aca="false">D8420*J8420</f>
        <v>5666.28</v>
      </c>
    </row>
    <row r="8421" customFormat="false" ht="15" hidden="false" customHeight="false" outlineLevel="0" collapsed="false">
      <c r="A8421" s="0" t="s">
        <v>16189</v>
      </c>
      <c r="B8421" s="0" t="s">
        <v>7136</v>
      </c>
      <c r="C8421" s="0" t="s">
        <v>7609</v>
      </c>
      <c r="D8421" s="0" t="n">
        <v>1</v>
      </c>
      <c r="E8421" s="8" t="n">
        <v>35369</v>
      </c>
      <c r="F8421" s="0" t="n">
        <v>20</v>
      </c>
      <c r="G8421" s="8" t="n">
        <v>28295.2</v>
      </c>
      <c r="H8421" s="0" t="str">
        <f aca="false">INDEX(Products!$C:$C,MATCH(C8421,Products!$A:$A,0))</f>
        <v>Electronics</v>
      </c>
      <c r="I8421" s="0" t="str">
        <f aca="false">INDEX(Orders!$D:$D,MATCH(B8421,Orders!$A:$A,0))</f>
        <v>Returned</v>
      </c>
      <c r="J8421" s="8" t="n">
        <f aca="false">INDEX(Products!$E:$E,MATCH(C8421,Products!$A:$A,0))</f>
        <v>24770.66</v>
      </c>
      <c r="K8421" s="8" t="n">
        <f aca="false">D8421*J8421</f>
        <v>24770.66</v>
      </c>
    </row>
    <row r="8422" customFormat="false" ht="15" hidden="false" customHeight="false" outlineLevel="0" collapsed="false">
      <c r="A8422" s="0" t="s">
        <v>16190</v>
      </c>
      <c r="B8422" s="0" t="s">
        <v>7136</v>
      </c>
      <c r="C8422" s="0" t="s">
        <v>7767</v>
      </c>
      <c r="D8422" s="0" t="n">
        <v>1</v>
      </c>
      <c r="E8422" s="8" t="n">
        <v>13999</v>
      </c>
      <c r="F8422" s="0" t="n">
        <v>0</v>
      </c>
      <c r="G8422" s="8" t="n">
        <v>13999</v>
      </c>
      <c r="H8422" s="0" t="str">
        <f aca="false">INDEX(Products!$C:$C,MATCH(C8422,Products!$A:$A,0))</f>
        <v>Mobiles &amp; Accessories</v>
      </c>
      <c r="I8422" s="0" t="str">
        <f aca="false">INDEX(Orders!$D:$D,MATCH(B8422,Orders!$A:$A,0))</f>
        <v>Returned</v>
      </c>
      <c r="J8422" s="8" t="n">
        <f aca="false">INDEX(Products!$E:$E,MATCH(C8422,Products!$A:$A,0))</f>
        <v>10151.75</v>
      </c>
      <c r="K8422" s="8" t="n">
        <f aca="false">D8422*J8422</f>
        <v>10151.75</v>
      </c>
    </row>
    <row r="8423" customFormat="false" ht="15" hidden="false" customHeight="false" outlineLevel="0" collapsed="false">
      <c r="A8423" s="0" t="s">
        <v>16191</v>
      </c>
      <c r="B8423" s="0" t="s">
        <v>7137</v>
      </c>
      <c r="C8423" s="0" t="s">
        <v>8436</v>
      </c>
      <c r="D8423" s="0" t="n">
        <v>1</v>
      </c>
      <c r="E8423" s="8" t="n">
        <v>52639</v>
      </c>
      <c r="F8423" s="0" t="n">
        <v>5</v>
      </c>
      <c r="G8423" s="8" t="n">
        <v>50007.05</v>
      </c>
      <c r="H8423" s="0" t="str">
        <f aca="false">INDEX(Products!$C:$C,MATCH(C8423,Products!$A:$A,0))</f>
        <v>Mobiles &amp; Accessories</v>
      </c>
      <c r="I8423" s="0" t="str">
        <f aca="false">INDEX(Orders!$D:$D,MATCH(B8423,Orders!$A:$A,0))</f>
        <v>Delivered</v>
      </c>
      <c r="J8423" s="8" t="n">
        <f aca="false">INDEX(Products!$E:$E,MATCH(C8423,Products!$A:$A,0))</f>
        <v>31616.05</v>
      </c>
      <c r="K8423" s="8" t="n">
        <f aca="false">D8423*J8423</f>
        <v>31616.05</v>
      </c>
    </row>
    <row r="8424" customFormat="false" ht="15" hidden="false" customHeight="false" outlineLevel="0" collapsed="false">
      <c r="A8424" s="0" t="s">
        <v>16192</v>
      </c>
      <c r="B8424" s="0" t="s">
        <v>7138</v>
      </c>
      <c r="C8424" s="0" t="s">
        <v>7725</v>
      </c>
      <c r="D8424" s="0" t="n">
        <v>1</v>
      </c>
      <c r="E8424" s="8" t="n">
        <v>2319</v>
      </c>
      <c r="F8424" s="0" t="n">
        <v>15</v>
      </c>
      <c r="G8424" s="8" t="n">
        <v>1971.15</v>
      </c>
      <c r="H8424" s="0" t="str">
        <f aca="false">INDEX(Products!$C:$C,MATCH(C8424,Products!$A:$A,0))</f>
        <v>Fashion</v>
      </c>
      <c r="I8424" s="0" t="str">
        <f aca="false">INDEX(Orders!$D:$D,MATCH(B8424,Orders!$A:$A,0))</f>
        <v>Delivered</v>
      </c>
      <c r="J8424" s="8" t="n">
        <f aca="false">INDEX(Products!$E:$E,MATCH(C8424,Products!$A:$A,0))</f>
        <v>1283.86</v>
      </c>
      <c r="K8424" s="8" t="n">
        <f aca="false">D8424*J8424</f>
        <v>1283.86</v>
      </c>
    </row>
    <row r="8425" customFormat="false" ht="15" hidden="false" customHeight="false" outlineLevel="0" collapsed="false">
      <c r="A8425" s="0" t="s">
        <v>16193</v>
      </c>
      <c r="B8425" s="0" t="s">
        <v>7138</v>
      </c>
      <c r="C8425" s="0" t="s">
        <v>7895</v>
      </c>
      <c r="D8425" s="0" t="n">
        <v>1</v>
      </c>
      <c r="E8425" s="8" t="n">
        <v>789</v>
      </c>
      <c r="F8425" s="0" t="n">
        <v>0</v>
      </c>
      <c r="G8425" s="8" t="n">
        <v>789</v>
      </c>
      <c r="H8425" s="0" t="str">
        <f aca="false">INDEX(Products!$C:$C,MATCH(C8425,Products!$A:$A,0))</f>
        <v>Fashion</v>
      </c>
      <c r="I8425" s="0" t="str">
        <f aca="false">INDEX(Orders!$D:$D,MATCH(B8425,Orders!$A:$A,0))</f>
        <v>Delivered</v>
      </c>
      <c r="J8425" s="8" t="n">
        <f aca="false">INDEX(Products!$E:$E,MATCH(C8425,Products!$A:$A,0))</f>
        <v>495.92</v>
      </c>
      <c r="K8425" s="8" t="n">
        <f aca="false">D8425*J8425</f>
        <v>495.92</v>
      </c>
    </row>
    <row r="8426" customFormat="false" ht="15" hidden="false" customHeight="false" outlineLevel="0" collapsed="false">
      <c r="A8426" s="0" t="s">
        <v>16194</v>
      </c>
      <c r="B8426" s="0" t="s">
        <v>7139</v>
      </c>
      <c r="C8426" s="0" t="s">
        <v>7678</v>
      </c>
      <c r="D8426" s="0" t="n">
        <v>1</v>
      </c>
      <c r="E8426" s="8" t="n">
        <v>9859</v>
      </c>
      <c r="F8426" s="0" t="n">
        <v>0</v>
      </c>
      <c r="G8426" s="8" t="n">
        <v>9859</v>
      </c>
      <c r="H8426" s="0" t="str">
        <f aca="false">INDEX(Products!$C:$C,MATCH(C8426,Products!$A:$A,0))</f>
        <v>Electronics</v>
      </c>
      <c r="I8426" s="0" t="str">
        <f aca="false">INDEX(Orders!$D:$D,MATCH(B8426,Orders!$A:$A,0))</f>
        <v>Delivered</v>
      </c>
      <c r="J8426" s="8" t="n">
        <f aca="false">INDEX(Products!$E:$E,MATCH(C8426,Products!$A:$A,0))</f>
        <v>6581.05</v>
      </c>
      <c r="K8426" s="8" t="n">
        <f aca="false">D8426*J8426</f>
        <v>6581.05</v>
      </c>
    </row>
    <row r="8427" customFormat="false" ht="15" hidden="false" customHeight="false" outlineLevel="0" collapsed="false">
      <c r="A8427" s="0" t="s">
        <v>16195</v>
      </c>
      <c r="B8427" s="0" t="s">
        <v>7139</v>
      </c>
      <c r="C8427" s="0" t="s">
        <v>7644</v>
      </c>
      <c r="D8427" s="0" t="n">
        <v>1</v>
      </c>
      <c r="E8427" s="8" t="n">
        <v>14779</v>
      </c>
      <c r="F8427" s="0" t="n">
        <v>15</v>
      </c>
      <c r="G8427" s="8" t="n">
        <v>12562.15</v>
      </c>
      <c r="H8427" s="0" t="str">
        <f aca="false">INDEX(Products!$C:$C,MATCH(C8427,Products!$A:$A,0))</f>
        <v>Mobiles &amp; Accessories</v>
      </c>
      <c r="I8427" s="0" t="str">
        <f aca="false">INDEX(Orders!$D:$D,MATCH(B8427,Orders!$A:$A,0))</f>
        <v>Delivered</v>
      </c>
      <c r="J8427" s="8" t="n">
        <f aca="false">INDEX(Products!$E:$E,MATCH(C8427,Products!$A:$A,0))</f>
        <v>10119.61</v>
      </c>
      <c r="K8427" s="8" t="n">
        <f aca="false">D8427*J8427</f>
        <v>10119.61</v>
      </c>
    </row>
    <row r="8428" customFormat="false" ht="15" hidden="false" customHeight="false" outlineLevel="0" collapsed="false">
      <c r="A8428" s="0" t="s">
        <v>16196</v>
      </c>
      <c r="B8428" s="0" t="s">
        <v>7139</v>
      </c>
      <c r="C8428" s="0" t="s">
        <v>7916</v>
      </c>
      <c r="D8428" s="0" t="n">
        <v>1</v>
      </c>
      <c r="E8428" s="8" t="n">
        <v>2700</v>
      </c>
      <c r="F8428" s="0" t="n">
        <v>20</v>
      </c>
      <c r="G8428" s="8" t="n">
        <v>2160</v>
      </c>
      <c r="H8428" s="0" t="str">
        <f aca="false">INDEX(Products!$C:$C,MATCH(C8428,Products!$A:$A,0))</f>
        <v>Beauty &amp; Personal Care</v>
      </c>
      <c r="I8428" s="0" t="str">
        <f aca="false">INDEX(Orders!$D:$D,MATCH(B8428,Orders!$A:$A,0))</f>
        <v>Delivered</v>
      </c>
      <c r="J8428" s="8" t="n">
        <f aca="false">INDEX(Products!$E:$E,MATCH(C8428,Products!$A:$A,0))</f>
        <v>1844.89</v>
      </c>
      <c r="K8428" s="8" t="n">
        <f aca="false">D8428*J8428</f>
        <v>1844.89</v>
      </c>
    </row>
    <row r="8429" customFormat="false" ht="15" hidden="false" customHeight="false" outlineLevel="0" collapsed="false">
      <c r="A8429" s="0" t="s">
        <v>16197</v>
      </c>
      <c r="B8429" s="0" t="s">
        <v>7141</v>
      </c>
      <c r="C8429" s="0" t="s">
        <v>7672</v>
      </c>
      <c r="D8429" s="0" t="n">
        <v>1</v>
      </c>
      <c r="E8429" s="8" t="n">
        <v>169</v>
      </c>
      <c r="F8429" s="0" t="n">
        <v>0</v>
      </c>
      <c r="G8429" s="8" t="n">
        <v>169</v>
      </c>
      <c r="H8429" s="0" t="str">
        <f aca="false">INDEX(Products!$C:$C,MATCH(C8429,Products!$A:$A,0))</f>
        <v>Grocery</v>
      </c>
      <c r="I8429" s="0" t="str">
        <f aca="false">INDEX(Orders!$D:$D,MATCH(B8429,Orders!$A:$A,0))</f>
        <v>Delivered</v>
      </c>
      <c r="J8429" s="8" t="n">
        <f aca="false">INDEX(Products!$E:$E,MATCH(C8429,Products!$A:$A,0))</f>
        <v>105.02</v>
      </c>
      <c r="K8429" s="8" t="n">
        <f aca="false">D8429*J8429</f>
        <v>105.02</v>
      </c>
    </row>
    <row r="8430" customFormat="false" ht="15" hidden="false" customHeight="false" outlineLevel="0" collapsed="false">
      <c r="A8430" s="0" t="s">
        <v>16198</v>
      </c>
      <c r="B8430" s="0" t="s">
        <v>7141</v>
      </c>
      <c r="C8430" s="0" t="s">
        <v>7821</v>
      </c>
      <c r="D8430" s="0" t="n">
        <v>2</v>
      </c>
      <c r="E8430" s="8" t="n">
        <v>2479</v>
      </c>
      <c r="F8430" s="0" t="n">
        <v>0</v>
      </c>
      <c r="G8430" s="8" t="n">
        <v>4958</v>
      </c>
      <c r="H8430" s="0" t="str">
        <f aca="false">INDEX(Products!$C:$C,MATCH(C8430,Products!$A:$A,0))</f>
        <v>Beauty &amp; Personal Care</v>
      </c>
      <c r="I8430" s="0" t="str">
        <f aca="false">INDEX(Orders!$D:$D,MATCH(B8430,Orders!$A:$A,0))</f>
        <v>Delivered</v>
      </c>
      <c r="J8430" s="8" t="n">
        <f aca="false">INDEX(Products!$E:$E,MATCH(C8430,Products!$A:$A,0))</f>
        <v>1727.59</v>
      </c>
      <c r="K8430" s="8" t="n">
        <f aca="false">D8430*J8430</f>
        <v>3455.18</v>
      </c>
    </row>
    <row r="8431" customFormat="false" ht="15" hidden="false" customHeight="false" outlineLevel="0" collapsed="false">
      <c r="A8431" s="0" t="s">
        <v>16199</v>
      </c>
      <c r="B8431" s="0" t="s">
        <v>7142</v>
      </c>
      <c r="C8431" s="0" t="s">
        <v>7787</v>
      </c>
      <c r="D8431" s="0" t="n">
        <v>1</v>
      </c>
      <c r="E8431" s="8" t="n">
        <v>1279</v>
      </c>
      <c r="F8431" s="0" t="n">
        <v>10</v>
      </c>
      <c r="G8431" s="8" t="n">
        <v>1151.1</v>
      </c>
      <c r="H8431" s="0" t="str">
        <f aca="false">INDEX(Products!$C:$C,MATCH(C8431,Products!$A:$A,0))</f>
        <v>Fashion</v>
      </c>
      <c r="I8431" s="0" t="str">
        <f aca="false">INDEX(Orders!$D:$D,MATCH(B8431,Orders!$A:$A,0))</f>
        <v>Delivered</v>
      </c>
      <c r="J8431" s="8" t="n">
        <f aca="false">INDEX(Products!$E:$E,MATCH(C8431,Products!$A:$A,0))</f>
        <v>810.46</v>
      </c>
      <c r="K8431" s="8" t="n">
        <f aca="false">D8431*J8431</f>
        <v>810.46</v>
      </c>
    </row>
    <row r="8432" customFormat="false" ht="15" hidden="false" customHeight="false" outlineLevel="0" collapsed="false">
      <c r="A8432" s="0" t="s">
        <v>16200</v>
      </c>
      <c r="B8432" s="0" t="s">
        <v>7142</v>
      </c>
      <c r="C8432" s="0" t="s">
        <v>7670</v>
      </c>
      <c r="D8432" s="0" t="n">
        <v>1</v>
      </c>
      <c r="E8432" s="8" t="n">
        <v>9809</v>
      </c>
      <c r="F8432" s="0" t="n">
        <v>5</v>
      </c>
      <c r="G8432" s="8" t="n">
        <v>9318.55</v>
      </c>
      <c r="H8432" s="0" t="str">
        <f aca="false">INDEX(Products!$C:$C,MATCH(C8432,Products!$A:$A,0))</f>
        <v>Home &amp; Kitchen</v>
      </c>
      <c r="I8432" s="0" t="str">
        <f aca="false">INDEX(Orders!$D:$D,MATCH(B8432,Orders!$A:$A,0))</f>
        <v>Delivered</v>
      </c>
      <c r="J8432" s="8" t="n">
        <f aca="false">INDEX(Products!$E:$E,MATCH(C8432,Products!$A:$A,0))</f>
        <v>5919.54</v>
      </c>
      <c r="K8432" s="8" t="n">
        <f aca="false">D8432*J8432</f>
        <v>5919.54</v>
      </c>
    </row>
    <row r="8433" customFormat="false" ht="15" hidden="false" customHeight="false" outlineLevel="0" collapsed="false">
      <c r="A8433" s="0" t="s">
        <v>16201</v>
      </c>
      <c r="B8433" s="0" t="s">
        <v>7143</v>
      </c>
      <c r="C8433" s="0" t="s">
        <v>7620</v>
      </c>
      <c r="D8433" s="0" t="n">
        <v>3</v>
      </c>
      <c r="E8433" s="8" t="n">
        <v>8729</v>
      </c>
      <c r="F8433" s="0" t="n">
        <v>0</v>
      </c>
      <c r="G8433" s="8" t="n">
        <v>26187</v>
      </c>
      <c r="H8433" s="0" t="str">
        <f aca="false">INDEX(Products!$C:$C,MATCH(C8433,Products!$A:$A,0))</f>
        <v>Electronics</v>
      </c>
      <c r="I8433" s="0" t="str">
        <f aca="false">INDEX(Orders!$D:$D,MATCH(B8433,Orders!$A:$A,0))</f>
        <v>Delivered</v>
      </c>
      <c r="J8433" s="8" t="n">
        <f aca="false">INDEX(Products!$E:$E,MATCH(C8433,Products!$A:$A,0))</f>
        <v>6197.6</v>
      </c>
      <c r="K8433" s="8" t="n">
        <f aca="false">D8433*J8433</f>
        <v>18592.8</v>
      </c>
    </row>
    <row r="8434" customFormat="false" ht="15" hidden="false" customHeight="false" outlineLevel="0" collapsed="false">
      <c r="A8434" s="0" t="s">
        <v>16202</v>
      </c>
      <c r="B8434" s="0" t="s">
        <v>7143</v>
      </c>
      <c r="C8434" s="0" t="s">
        <v>7928</v>
      </c>
      <c r="D8434" s="0" t="n">
        <v>1</v>
      </c>
      <c r="E8434" s="8" t="n">
        <v>12299</v>
      </c>
      <c r="F8434" s="0" t="n">
        <v>20</v>
      </c>
      <c r="G8434" s="8" t="n">
        <v>9839.2</v>
      </c>
      <c r="H8434" s="0" t="str">
        <f aca="false">INDEX(Products!$C:$C,MATCH(C8434,Products!$A:$A,0))</f>
        <v>Home &amp; Kitchen</v>
      </c>
      <c r="I8434" s="0" t="str">
        <f aca="false">INDEX(Orders!$D:$D,MATCH(B8434,Orders!$A:$A,0))</f>
        <v>Delivered</v>
      </c>
      <c r="J8434" s="8" t="n">
        <f aca="false">INDEX(Products!$E:$E,MATCH(C8434,Products!$A:$A,0))</f>
        <v>8449.74</v>
      </c>
      <c r="K8434" s="8" t="n">
        <f aca="false">D8434*J8434</f>
        <v>8449.74</v>
      </c>
    </row>
    <row r="8435" customFormat="false" ht="15" hidden="false" customHeight="false" outlineLevel="0" collapsed="false">
      <c r="A8435" s="0" t="s">
        <v>16203</v>
      </c>
      <c r="B8435" s="0" t="s">
        <v>7144</v>
      </c>
      <c r="C8435" s="0" t="s">
        <v>7605</v>
      </c>
      <c r="D8435" s="0" t="n">
        <v>1</v>
      </c>
      <c r="E8435" s="8" t="n">
        <v>7919</v>
      </c>
      <c r="F8435" s="0" t="n">
        <v>5</v>
      </c>
      <c r="G8435" s="8" t="n">
        <v>7523.05</v>
      </c>
      <c r="H8435" s="0" t="str">
        <f aca="false">INDEX(Products!$C:$C,MATCH(C8435,Products!$A:$A,0))</f>
        <v>Home &amp; Kitchen</v>
      </c>
      <c r="I8435" s="0" t="str">
        <f aca="false">INDEX(Orders!$D:$D,MATCH(B8435,Orders!$A:$A,0))</f>
        <v>Delivered</v>
      </c>
      <c r="J8435" s="8" t="n">
        <f aca="false">INDEX(Products!$E:$E,MATCH(C8435,Products!$A:$A,0))</f>
        <v>4611.02</v>
      </c>
      <c r="K8435" s="8" t="n">
        <f aca="false">D8435*J8435</f>
        <v>4611.02</v>
      </c>
    </row>
    <row r="8436" customFormat="false" ht="15" hidden="false" customHeight="false" outlineLevel="0" collapsed="false">
      <c r="A8436" s="0" t="s">
        <v>16204</v>
      </c>
      <c r="B8436" s="0" t="s">
        <v>7145</v>
      </c>
      <c r="C8436" s="0" t="s">
        <v>7684</v>
      </c>
      <c r="D8436" s="0" t="n">
        <v>2</v>
      </c>
      <c r="E8436" s="8" t="n">
        <v>3569</v>
      </c>
      <c r="F8436" s="0" t="n">
        <v>10</v>
      </c>
      <c r="G8436" s="8" t="n">
        <v>6424.2</v>
      </c>
      <c r="H8436" s="0" t="str">
        <f aca="false">INDEX(Products!$C:$C,MATCH(C8436,Products!$A:$A,0))</f>
        <v>Electronics</v>
      </c>
      <c r="I8436" s="0" t="str">
        <f aca="false">INDEX(Orders!$D:$D,MATCH(B8436,Orders!$A:$A,0))</f>
        <v>Delivered</v>
      </c>
      <c r="J8436" s="8" t="n">
        <f aca="false">INDEX(Products!$E:$E,MATCH(C8436,Products!$A:$A,0))</f>
        <v>2290.54</v>
      </c>
      <c r="K8436" s="8" t="n">
        <f aca="false">D8436*J8436</f>
        <v>4581.08</v>
      </c>
    </row>
    <row r="8437" customFormat="false" ht="15" hidden="false" customHeight="false" outlineLevel="0" collapsed="false">
      <c r="A8437" s="0" t="s">
        <v>16205</v>
      </c>
      <c r="B8437" s="0" t="s">
        <v>7146</v>
      </c>
      <c r="C8437" s="0" t="s">
        <v>7860</v>
      </c>
      <c r="D8437" s="0" t="n">
        <v>1</v>
      </c>
      <c r="E8437" s="8" t="n">
        <v>24399</v>
      </c>
      <c r="F8437" s="0" t="n">
        <v>0</v>
      </c>
      <c r="G8437" s="8" t="n">
        <v>24399</v>
      </c>
      <c r="H8437" s="0" t="str">
        <f aca="false">INDEX(Products!$C:$C,MATCH(C8437,Products!$A:$A,0))</f>
        <v>Mobiles &amp; Accessories</v>
      </c>
      <c r="I8437" s="0" t="str">
        <f aca="false">INDEX(Orders!$D:$D,MATCH(B8437,Orders!$A:$A,0))</f>
        <v>Cancelled</v>
      </c>
      <c r="J8437" s="8" t="n">
        <f aca="false">INDEX(Products!$E:$E,MATCH(C8437,Products!$A:$A,0))</f>
        <v>14822.21</v>
      </c>
      <c r="K8437" s="8" t="n">
        <f aca="false">D8437*J8437</f>
        <v>14822.21</v>
      </c>
    </row>
    <row r="8438" customFormat="false" ht="15" hidden="false" customHeight="false" outlineLevel="0" collapsed="false">
      <c r="A8438" s="0" t="s">
        <v>16206</v>
      </c>
      <c r="B8438" s="0" t="s">
        <v>7147</v>
      </c>
      <c r="C8438" s="0" t="s">
        <v>7742</v>
      </c>
      <c r="D8438" s="0" t="n">
        <v>1</v>
      </c>
      <c r="E8438" s="8" t="n">
        <v>12729</v>
      </c>
      <c r="F8438" s="0" t="n">
        <v>20</v>
      </c>
      <c r="G8438" s="8" t="n">
        <v>10183.2</v>
      </c>
      <c r="H8438" s="0" t="str">
        <f aca="false">INDEX(Products!$C:$C,MATCH(C8438,Products!$A:$A,0))</f>
        <v>Home &amp; Kitchen</v>
      </c>
      <c r="I8438" s="0" t="str">
        <f aca="false">INDEX(Orders!$D:$D,MATCH(B8438,Orders!$A:$A,0))</f>
        <v>Delivered</v>
      </c>
      <c r="J8438" s="8" t="n">
        <f aca="false">INDEX(Products!$E:$E,MATCH(C8438,Products!$A:$A,0))</f>
        <v>8235.9</v>
      </c>
      <c r="K8438" s="8" t="n">
        <f aca="false">D8438*J8438</f>
        <v>8235.9</v>
      </c>
    </row>
    <row r="8439" customFormat="false" ht="15" hidden="false" customHeight="false" outlineLevel="0" collapsed="false">
      <c r="A8439" s="0" t="s">
        <v>16207</v>
      </c>
      <c r="B8439" s="0" t="s">
        <v>7147</v>
      </c>
      <c r="C8439" s="0" t="s">
        <v>7688</v>
      </c>
      <c r="D8439" s="0" t="n">
        <v>1</v>
      </c>
      <c r="E8439" s="8" t="n">
        <v>3370</v>
      </c>
      <c r="F8439" s="0" t="n">
        <v>20</v>
      </c>
      <c r="G8439" s="8" t="n">
        <v>2696</v>
      </c>
      <c r="H8439" s="0" t="str">
        <f aca="false">INDEX(Products!$C:$C,MATCH(C8439,Products!$A:$A,0))</f>
        <v>Sports &amp; Fitness</v>
      </c>
      <c r="I8439" s="0" t="str">
        <f aca="false">INDEX(Orders!$D:$D,MATCH(B8439,Orders!$A:$A,0))</f>
        <v>Delivered</v>
      </c>
      <c r="J8439" s="8" t="n">
        <f aca="false">INDEX(Products!$E:$E,MATCH(C8439,Products!$A:$A,0))</f>
        <v>2101.83</v>
      </c>
      <c r="K8439" s="8" t="n">
        <f aca="false">D8439*J8439</f>
        <v>2101.83</v>
      </c>
    </row>
    <row r="8440" customFormat="false" ht="15" hidden="false" customHeight="false" outlineLevel="0" collapsed="false">
      <c r="A8440" s="0" t="s">
        <v>16208</v>
      </c>
      <c r="B8440" s="0" t="s">
        <v>7148</v>
      </c>
      <c r="C8440" s="0" t="s">
        <v>7712</v>
      </c>
      <c r="D8440" s="0" t="n">
        <v>2</v>
      </c>
      <c r="E8440" s="8" t="n">
        <v>7739</v>
      </c>
      <c r="F8440" s="0" t="n">
        <v>0</v>
      </c>
      <c r="G8440" s="8" t="n">
        <v>15478</v>
      </c>
      <c r="H8440" s="0" t="str">
        <f aca="false">INDEX(Products!$C:$C,MATCH(C8440,Products!$A:$A,0))</f>
        <v>Electronics</v>
      </c>
      <c r="I8440" s="0" t="str">
        <f aca="false">INDEX(Orders!$D:$D,MATCH(B8440,Orders!$A:$A,0))</f>
        <v>Delivered</v>
      </c>
      <c r="J8440" s="8" t="n">
        <f aca="false">INDEX(Products!$E:$E,MATCH(C8440,Products!$A:$A,0))</f>
        <v>5718.71</v>
      </c>
      <c r="K8440" s="8" t="n">
        <f aca="false">D8440*J8440</f>
        <v>11437.42</v>
      </c>
    </row>
    <row r="8441" customFormat="false" ht="15" hidden="false" customHeight="false" outlineLevel="0" collapsed="false">
      <c r="A8441" s="0" t="s">
        <v>16209</v>
      </c>
      <c r="B8441" s="0" t="s">
        <v>7148</v>
      </c>
      <c r="C8441" s="0" t="s">
        <v>7993</v>
      </c>
      <c r="D8441" s="0" t="n">
        <v>3</v>
      </c>
      <c r="E8441" s="8" t="n">
        <v>19529</v>
      </c>
      <c r="F8441" s="0" t="n">
        <v>30</v>
      </c>
      <c r="G8441" s="8" t="n">
        <v>41010.9</v>
      </c>
      <c r="H8441" s="0" t="str">
        <f aca="false">INDEX(Products!$C:$C,MATCH(C8441,Products!$A:$A,0))</f>
        <v>Electronics</v>
      </c>
      <c r="I8441" s="0" t="str">
        <f aca="false">INDEX(Orders!$D:$D,MATCH(B8441,Orders!$A:$A,0))</f>
        <v>Delivered</v>
      </c>
      <c r="J8441" s="8" t="n">
        <f aca="false">INDEX(Products!$E:$E,MATCH(C8441,Products!$A:$A,0))</f>
        <v>12094.4</v>
      </c>
      <c r="K8441" s="8" t="n">
        <f aca="false">D8441*J8441</f>
        <v>36283.2</v>
      </c>
    </row>
    <row r="8442" customFormat="false" ht="15" hidden="false" customHeight="false" outlineLevel="0" collapsed="false">
      <c r="A8442" s="0" t="s">
        <v>16210</v>
      </c>
      <c r="B8442" s="0" t="s">
        <v>7150</v>
      </c>
      <c r="C8442" s="0" t="s">
        <v>7655</v>
      </c>
      <c r="D8442" s="0" t="n">
        <v>1</v>
      </c>
      <c r="E8442" s="8" t="n">
        <v>1059</v>
      </c>
      <c r="F8442" s="0" t="n">
        <v>0</v>
      </c>
      <c r="G8442" s="8" t="n">
        <v>1059</v>
      </c>
      <c r="H8442" s="0" t="str">
        <f aca="false">INDEX(Products!$C:$C,MATCH(C8442,Products!$A:$A,0))</f>
        <v>Fashion</v>
      </c>
      <c r="I8442" s="0" t="str">
        <f aca="false">INDEX(Orders!$D:$D,MATCH(B8442,Orders!$A:$A,0))</f>
        <v>Delivered</v>
      </c>
      <c r="J8442" s="8" t="n">
        <f aca="false">INDEX(Products!$E:$E,MATCH(C8442,Products!$A:$A,0))</f>
        <v>616.44</v>
      </c>
      <c r="K8442" s="8" t="n">
        <f aca="false">D8442*J8442</f>
        <v>616.44</v>
      </c>
    </row>
    <row r="8443" customFormat="false" ht="15" hidden="false" customHeight="false" outlineLevel="0" collapsed="false">
      <c r="A8443" s="0" t="s">
        <v>16211</v>
      </c>
      <c r="B8443" s="0" t="s">
        <v>7150</v>
      </c>
      <c r="C8443" s="0" t="s">
        <v>7678</v>
      </c>
      <c r="D8443" s="0" t="n">
        <v>3</v>
      </c>
      <c r="E8443" s="8" t="n">
        <v>9859</v>
      </c>
      <c r="F8443" s="0" t="n">
        <v>15</v>
      </c>
      <c r="G8443" s="8" t="n">
        <v>25140.45</v>
      </c>
      <c r="H8443" s="0" t="str">
        <f aca="false">INDEX(Products!$C:$C,MATCH(C8443,Products!$A:$A,0))</f>
        <v>Electronics</v>
      </c>
      <c r="I8443" s="0" t="str">
        <f aca="false">INDEX(Orders!$D:$D,MATCH(B8443,Orders!$A:$A,0))</f>
        <v>Delivered</v>
      </c>
      <c r="J8443" s="8" t="n">
        <f aca="false">INDEX(Products!$E:$E,MATCH(C8443,Products!$A:$A,0))</f>
        <v>6581.05</v>
      </c>
      <c r="K8443" s="8" t="n">
        <f aca="false">D8443*J8443</f>
        <v>19743.15</v>
      </c>
    </row>
    <row r="8444" customFormat="false" ht="15" hidden="false" customHeight="false" outlineLevel="0" collapsed="false">
      <c r="A8444" s="0" t="s">
        <v>16212</v>
      </c>
      <c r="B8444" s="0" t="s">
        <v>7152</v>
      </c>
      <c r="C8444" s="0" t="s">
        <v>8239</v>
      </c>
      <c r="D8444" s="0" t="n">
        <v>2</v>
      </c>
      <c r="E8444" s="8" t="n">
        <v>6629</v>
      </c>
      <c r="F8444" s="0" t="n">
        <v>0</v>
      </c>
      <c r="G8444" s="8" t="n">
        <v>13258</v>
      </c>
      <c r="H8444" s="0" t="str">
        <f aca="false">INDEX(Products!$C:$C,MATCH(C8444,Products!$A:$A,0))</f>
        <v>Furniture</v>
      </c>
      <c r="I8444" s="0" t="str">
        <f aca="false">INDEX(Orders!$D:$D,MATCH(B8444,Orders!$A:$A,0))</f>
        <v>Delivered</v>
      </c>
      <c r="J8444" s="8" t="n">
        <f aca="false">INDEX(Products!$E:$E,MATCH(C8444,Products!$A:$A,0))</f>
        <v>3648.59</v>
      </c>
      <c r="K8444" s="8" t="n">
        <f aca="false">D8444*J8444</f>
        <v>7297.18</v>
      </c>
    </row>
    <row r="8445" customFormat="false" ht="15" hidden="false" customHeight="false" outlineLevel="0" collapsed="false">
      <c r="A8445" s="0" t="s">
        <v>16213</v>
      </c>
      <c r="B8445" s="0" t="s">
        <v>7152</v>
      </c>
      <c r="C8445" s="0" t="s">
        <v>7940</v>
      </c>
      <c r="D8445" s="0" t="n">
        <v>2</v>
      </c>
      <c r="E8445" s="8" t="n">
        <v>1309</v>
      </c>
      <c r="F8445" s="0" t="n">
        <v>0</v>
      </c>
      <c r="G8445" s="8" t="n">
        <v>2618</v>
      </c>
      <c r="H8445" s="0" t="str">
        <f aca="false">INDEX(Products!$C:$C,MATCH(C8445,Products!$A:$A,0))</f>
        <v>Grocery</v>
      </c>
      <c r="I8445" s="0" t="str">
        <f aca="false">INDEX(Orders!$D:$D,MATCH(B8445,Orders!$A:$A,0))</f>
        <v>Delivered</v>
      </c>
      <c r="J8445" s="8" t="n">
        <f aca="false">INDEX(Products!$E:$E,MATCH(C8445,Products!$A:$A,0))</f>
        <v>914.27</v>
      </c>
      <c r="K8445" s="8" t="n">
        <f aca="false">D8445*J8445</f>
        <v>1828.54</v>
      </c>
    </row>
    <row r="8446" customFormat="false" ht="15" hidden="false" customHeight="false" outlineLevel="0" collapsed="false">
      <c r="A8446" s="0" t="s">
        <v>16214</v>
      </c>
      <c r="B8446" s="0" t="s">
        <v>7153</v>
      </c>
      <c r="C8446" s="0" t="s">
        <v>8428</v>
      </c>
      <c r="D8446" s="0" t="n">
        <v>1</v>
      </c>
      <c r="E8446" s="8" t="n">
        <v>8599</v>
      </c>
      <c r="F8446" s="0" t="n">
        <v>0</v>
      </c>
      <c r="G8446" s="8" t="n">
        <v>8599</v>
      </c>
      <c r="H8446" s="0" t="str">
        <f aca="false">INDEX(Products!$C:$C,MATCH(C8446,Products!$A:$A,0))</f>
        <v>Home &amp; Kitchen</v>
      </c>
      <c r="I8446" s="0" t="str">
        <f aca="false">INDEX(Orders!$D:$D,MATCH(B8446,Orders!$A:$A,0))</f>
        <v>Delivered</v>
      </c>
      <c r="J8446" s="8" t="n">
        <f aca="false">INDEX(Products!$E:$E,MATCH(C8446,Products!$A:$A,0))</f>
        <v>5346.13</v>
      </c>
      <c r="K8446" s="8" t="n">
        <f aca="false">D8446*J8446</f>
        <v>5346.13</v>
      </c>
    </row>
    <row r="8447" customFormat="false" ht="15" hidden="false" customHeight="false" outlineLevel="0" collapsed="false">
      <c r="A8447" s="0" t="s">
        <v>16215</v>
      </c>
      <c r="B8447" s="0" t="s">
        <v>7154</v>
      </c>
      <c r="C8447" s="0" t="s">
        <v>7851</v>
      </c>
      <c r="D8447" s="0" t="n">
        <v>1</v>
      </c>
      <c r="E8447" s="8" t="n">
        <v>2350</v>
      </c>
      <c r="F8447" s="0" t="n">
        <v>0</v>
      </c>
      <c r="G8447" s="8" t="n">
        <v>2350</v>
      </c>
      <c r="H8447" s="0" t="str">
        <f aca="false">INDEX(Products!$C:$C,MATCH(C8447,Products!$A:$A,0))</f>
        <v>Fashion</v>
      </c>
      <c r="I8447" s="0" t="str">
        <f aca="false">INDEX(Orders!$D:$D,MATCH(B8447,Orders!$A:$A,0))</f>
        <v>Delivered</v>
      </c>
      <c r="J8447" s="8" t="n">
        <f aca="false">INDEX(Products!$E:$E,MATCH(C8447,Products!$A:$A,0))</f>
        <v>1565.14</v>
      </c>
      <c r="K8447" s="8" t="n">
        <f aca="false">D8447*J8447</f>
        <v>1565.14</v>
      </c>
    </row>
    <row r="8448" customFormat="false" ht="15" hidden="false" customHeight="false" outlineLevel="0" collapsed="false">
      <c r="A8448" s="0" t="s">
        <v>16216</v>
      </c>
      <c r="B8448" s="0" t="s">
        <v>7154</v>
      </c>
      <c r="C8448" s="0" t="s">
        <v>7963</v>
      </c>
      <c r="D8448" s="0" t="n">
        <v>2</v>
      </c>
      <c r="E8448" s="8" t="n">
        <v>1509</v>
      </c>
      <c r="F8448" s="0" t="n">
        <v>5</v>
      </c>
      <c r="G8448" s="8" t="n">
        <v>2867.1</v>
      </c>
      <c r="H8448" s="0" t="str">
        <f aca="false">INDEX(Products!$C:$C,MATCH(C8448,Products!$A:$A,0))</f>
        <v>Books</v>
      </c>
      <c r="I8448" s="0" t="str">
        <f aca="false">INDEX(Orders!$D:$D,MATCH(B8448,Orders!$A:$A,0))</f>
        <v>Delivered</v>
      </c>
      <c r="J8448" s="8" t="n">
        <f aca="false">INDEX(Products!$E:$E,MATCH(C8448,Products!$A:$A,0))</f>
        <v>849.27</v>
      </c>
      <c r="K8448" s="8" t="n">
        <f aca="false">D8448*J8448</f>
        <v>1698.54</v>
      </c>
    </row>
    <row r="8449" customFormat="false" ht="15" hidden="false" customHeight="false" outlineLevel="0" collapsed="false">
      <c r="A8449" s="0" t="s">
        <v>16217</v>
      </c>
      <c r="B8449" s="0" t="s">
        <v>7154</v>
      </c>
      <c r="C8449" s="0" t="s">
        <v>7657</v>
      </c>
      <c r="D8449" s="0" t="n">
        <v>1</v>
      </c>
      <c r="E8449" s="8" t="n">
        <v>2549</v>
      </c>
      <c r="F8449" s="0" t="n">
        <v>10</v>
      </c>
      <c r="G8449" s="8" t="n">
        <v>2294.1</v>
      </c>
      <c r="H8449" s="0" t="str">
        <f aca="false">INDEX(Products!$C:$C,MATCH(C8449,Products!$A:$A,0))</f>
        <v>Beauty &amp; Personal Care</v>
      </c>
      <c r="I8449" s="0" t="str">
        <f aca="false">INDEX(Orders!$D:$D,MATCH(B8449,Orders!$A:$A,0))</f>
        <v>Delivered</v>
      </c>
      <c r="J8449" s="8" t="n">
        <f aca="false">INDEX(Products!$E:$E,MATCH(C8449,Products!$A:$A,0))</f>
        <v>1757.39</v>
      </c>
      <c r="K8449" s="8" t="n">
        <f aca="false">D8449*J8449</f>
        <v>1757.39</v>
      </c>
    </row>
    <row r="8450" customFormat="false" ht="15" hidden="false" customHeight="false" outlineLevel="0" collapsed="false">
      <c r="A8450" s="0" t="s">
        <v>16218</v>
      </c>
      <c r="B8450" s="0" t="s">
        <v>7155</v>
      </c>
      <c r="C8450" s="0" t="s">
        <v>7805</v>
      </c>
      <c r="D8450" s="0" t="n">
        <v>1</v>
      </c>
      <c r="E8450" s="8" t="n">
        <v>18269</v>
      </c>
      <c r="F8450" s="0" t="n">
        <v>0</v>
      </c>
      <c r="G8450" s="8" t="n">
        <v>18269</v>
      </c>
      <c r="H8450" s="0" t="str">
        <f aca="false">INDEX(Products!$C:$C,MATCH(C8450,Products!$A:$A,0))</f>
        <v>Mobiles &amp; Accessories</v>
      </c>
      <c r="I8450" s="0" t="str">
        <f aca="false">INDEX(Orders!$D:$D,MATCH(B8450,Orders!$A:$A,0))</f>
        <v>Delivered</v>
      </c>
      <c r="J8450" s="8" t="n">
        <f aca="false">INDEX(Products!$E:$E,MATCH(C8450,Products!$A:$A,0))</f>
        <v>12301.55</v>
      </c>
      <c r="K8450" s="8" t="n">
        <f aca="false">D8450*J8450</f>
        <v>12301.55</v>
      </c>
    </row>
    <row r="8451" customFormat="false" ht="15" hidden="false" customHeight="false" outlineLevel="0" collapsed="false">
      <c r="A8451" s="0" t="s">
        <v>16219</v>
      </c>
      <c r="B8451" s="0" t="s">
        <v>7157</v>
      </c>
      <c r="C8451" s="0" t="s">
        <v>7614</v>
      </c>
      <c r="D8451" s="0" t="n">
        <v>1</v>
      </c>
      <c r="E8451" s="8" t="n">
        <v>23049</v>
      </c>
      <c r="F8451" s="0" t="n">
        <v>5</v>
      </c>
      <c r="G8451" s="8" t="n">
        <v>21896.55</v>
      </c>
      <c r="H8451" s="0" t="str">
        <f aca="false">INDEX(Products!$C:$C,MATCH(C8451,Products!$A:$A,0))</f>
        <v>Furniture</v>
      </c>
      <c r="I8451" s="0" t="str">
        <f aca="false">INDEX(Orders!$D:$D,MATCH(B8451,Orders!$A:$A,0))</f>
        <v>Delivered</v>
      </c>
      <c r="J8451" s="8" t="n">
        <f aca="false">INDEX(Products!$E:$E,MATCH(C8451,Products!$A:$A,0))</f>
        <v>13018.56</v>
      </c>
      <c r="K8451" s="8" t="n">
        <f aca="false">D8451*J8451</f>
        <v>13018.56</v>
      </c>
    </row>
    <row r="8452" customFormat="false" ht="15" hidden="false" customHeight="false" outlineLevel="0" collapsed="false">
      <c r="A8452" s="0" t="s">
        <v>16220</v>
      </c>
      <c r="B8452" s="0" t="s">
        <v>7158</v>
      </c>
      <c r="C8452" s="0" t="s">
        <v>7884</v>
      </c>
      <c r="D8452" s="0" t="n">
        <v>2</v>
      </c>
      <c r="E8452" s="8" t="n">
        <v>560</v>
      </c>
      <c r="F8452" s="0" t="n">
        <v>10</v>
      </c>
      <c r="G8452" s="8" t="n">
        <v>1008</v>
      </c>
      <c r="H8452" s="0" t="str">
        <f aca="false">INDEX(Products!$C:$C,MATCH(C8452,Products!$A:$A,0))</f>
        <v>Fashion</v>
      </c>
      <c r="I8452" s="0" t="str">
        <f aca="false">INDEX(Orders!$D:$D,MATCH(B8452,Orders!$A:$A,0))</f>
        <v>Delivered</v>
      </c>
      <c r="J8452" s="8" t="n">
        <f aca="false">INDEX(Products!$E:$E,MATCH(C8452,Products!$A:$A,0))</f>
        <v>349.88</v>
      </c>
      <c r="K8452" s="8" t="n">
        <f aca="false">D8452*J8452</f>
        <v>699.76</v>
      </c>
    </row>
    <row r="8453" customFormat="false" ht="15" hidden="false" customHeight="false" outlineLevel="0" collapsed="false">
      <c r="A8453" s="0" t="s">
        <v>16221</v>
      </c>
      <c r="B8453" s="0" t="s">
        <v>7159</v>
      </c>
      <c r="C8453" s="0" t="s">
        <v>8286</v>
      </c>
      <c r="D8453" s="0" t="n">
        <v>1</v>
      </c>
      <c r="E8453" s="8" t="n">
        <v>11479</v>
      </c>
      <c r="F8453" s="0" t="n">
        <v>5</v>
      </c>
      <c r="G8453" s="8" t="n">
        <v>10905.05</v>
      </c>
      <c r="H8453" s="0" t="str">
        <f aca="false">INDEX(Products!$C:$C,MATCH(C8453,Products!$A:$A,0))</f>
        <v>Home &amp; Kitchen</v>
      </c>
      <c r="I8453" s="0" t="str">
        <f aca="false">INDEX(Orders!$D:$D,MATCH(B8453,Orders!$A:$A,0))</f>
        <v>Delivered</v>
      </c>
      <c r="J8453" s="8" t="n">
        <f aca="false">INDEX(Products!$E:$E,MATCH(C8453,Products!$A:$A,0))</f>
        <v>6548.81</v>
      </c>
      <c r="K8453" s="8" t="n">
        <f aca="false">D8453*J8453</f>
        <v>6548.81</v>
      </c>
    </row>
    <row r="8454" customFormat="false" ht="15" hidden="false" customHeight="false" outlineLevel="0" collapsed="false">
      <c r="A8454" s="0" t="s">
        <v>16222</v>
      </c>
      <c r="B8454" s="0" t="s">
        <v>7159</v>
      </c>
      <c r="C8454" s="0" t="s">
        <v>7857</v>
      </c>
      <c r="D8454" s="0" t="n">
        <v>1</v>
      </c>
      <c r="E8454" s="8" t="n">
        <v>2429</v>
      </c>
      <c r="F8454" s="0" t="n">
        <v>5</v>
      </c>
      <c r="G8454" s="8" t="n">
        <v>2307.55</v>
      </c>
      <c r="H8454" s="0" t="str">
        <f aca="false">INDEX(Products!$C:$C,MATCH(C8454,Products!$A:$A,0))</f>
        <v>Fashion</v>
      </c>
      <c r="I8454" s="0" t="str">
        <f aca="false">INDEX(Orders!$D:$D,MATCH(B8454,Orders!$A:$A,0))</f>
        <v>Delivered</v>
      </c>
      <c r="J8454" s="8" t="n">
        <f aca="false">INDEX(Products!$E:$E,MATCH(C8454,Products!$A:$A,0))</f>
        <v>1801.14</v>
      </c>
      <c r="K8454" s="8" t="n">
        <f aca="false">D8454*J8454</f>
        <v>1801.14</v>
      </c>
    </row>
    <row r="8455" customFormat="false" ht="15" hidden="false" customHeight="false" outlineLevel="0" collapsed="false">
      <c r="A8455" s="0" t="s">
        <v>16223</v>
      </c>
      <c r="B8455" s="0" t="s">
        <v>7160</v>
      </c>
      <c r="C8455" s="0" t="s">
        <v>7825</v>
      </c>
      <c r="D8455" s="0" t="n">
        <v>1</v>
      </c>
      <c r="E8455" s="8" t="n">
        <v>1190</v>
      </c>
      <c r="F8455" s="0" t="n">
        <v>0</v>
      </c>
      <c r="G8455" s="8" t="n">
        <v>1190</v>
      </c>
      <c r="H8455" s="0" t="str">
        <f aca="false">INDEX(Products!$C:$C,MATCH(C8455,Products!$A:$A,0))</f>
        <v>Fashion</v>
      </c>
      <c r="I8455" s="0" t="str">
        <f aca="false">INDEX(Orders!$D:$D,MATCH(B8455,Orders!$A:$A,0))</f>
        <v>Delivered</v>
      </c>
      <c r="J8455" s="8" t="n">
        <f aca="false">INDEX(Products!$E:$E,MATCH(C8455,Products!$A:$A,0))</f>
        <v>814.55</v>
      </c>
      <c r="K8455" s="8" t="n">
        <f aca="false">D8455*J8455</f>
        <v>814.55</v>
      </c>
    </row>
    <row r="8456" customFormat="false" ht="15" hidden="false" customHeight="false" outlineLevel="0" collapsed="false">
      <c r="A8456" s="0" t="s">
        <v>16224</v>
      </c>
      <c r="B8456" s="0" t="s">
        <v>7162</v>
      </c>
      <c r="C8456" s="0" t="s">
        <v>7785</v>
      </c>
      <c r="D8456" s="0" t="n">
        <v>1</v>
      </c>
      <c r="E8456" s="8" t="n">
        <v>709</v>
      </c>
      <c r="F8456" s="0" t="n">
        <v>10</v>
      </c>
      <c r="G8456" s="8" t="n">
        <v>638.1</v>
      </c>
      <c r="H8456" s="0" t="str">
        <f aca="false">INDEX(Products!$C:$C,MATCH(C8456,Products!$A:$A,0))</f>
        <v>Grocery</v>
      </c>
      <c r="I8456" s="0" t="str">
        <f aca="false">INDEX(Orders!$D:$D,MATCH(B8456,Orders!$A:$A,0))</f>
        <v>Delivered</v>
      </c>
      <c r="J8456" s="8" t="n">
        <f aca="false">INDEX(Products!$E:$E,MATCH(C8456,Products!$A:$A,0))</f>
        <v>488.31</v>
      </c>
      <c r="K8456" s="8" t="n">
        <f aca="false">D8456*J8456</f>
        <v>488.31</v>
      </c>
    </row>
    <row r="8457" customFormat="false" ht="15" hidden="false" customHeight="false" outlineLevel="0" collapsed="false">
      <c r="A8457" s="0" t="s">
        <v>16225</v>
      </c>
      <c r="B8457" s="0" t="s">
        <v>7164</v>
      </c>
      <c r="C8457" s="0" t="s">
        <v>7682</v>
      </c>
      <c r="D8457" s="0" t="n">
        <v>2</v>
      </c>
      <c r="E8457" s="8" t="n">
        <v>2049</v>
      </c>
      <c r="F8457" s="0" t="n">
        <v>20</v>
      </c>
      <c r="G8457" s="8" t="n">
        <v>3278.4</v>
      </c>
      <c r="H8457" s="0" t="str">
        <f aca="false">INDEX(Products!$C:$C,MATCH(C8457,Products!$A:$A,0))</f>
        <v>Fashion</v>
      </c>
      <c r="I8457" s="0" t="str">
        <f aca="false">INDEX(Orders!$D:$D,MATCH(B8457,Orders!$A:$A,0))</f>
        <v>Delivered</v>
      </c>
      <c r="J8457" s="8" t="n">
        <f aca="false">INDEX(Products!$E:$E,MATCH(C8457,Products!$A:$A,0))</f>
        <v>1504.28</v>
      </c>
      <c r="K8457" s="8" t="n">
        <f aca="false">D8457*J8457</f>
        <v>3008.56</v>
      </c>
    </row>
    <row r="8458" customFormat="false" ht="15" hidden="false" customHeight="false" outlineLevel="0" collapsed="false">
      <c r="A8458" s="0" t="s">
        <v>16226</v>
      </c>
      <c r="B8458" s="0" t="s">
        <v>7164</v>
      </c>
      <c r="C8458" s="0" t="s">
        <v>8111</v>
      </c>
      <c r="D8458" s="0" t="n">
        <v>1</v>
      </c>
      <c r="E8458" s="8" t="n">
        <v>3729</v>
      </c>
      <c r="F8458" s="0" t="n">
        <v>5</v>
      </c>
      <c r="G8458" s="8" t="n">
        <v>3542.55</v>
      </c>
      <c r="H8458" s="0" t="str">
        <f aca="false">INDEX(Products!$C:$C,MATCH(C8458,Products!$A:$A,0))</f>
        <v>Fashion</v>
      </c>
      <c r="I8458" s="0" t="str">
        <f aca="false">INDEX(Orders!$D:$D,MATCH(B8458,Orders!$A:$A,0))</f>
        <v>Delivered</v>
      </c>
      <c r="J8458" s="8" t="n">
        <f aca="false">INDEX(Products!$E:$E,MATCH(C8458,Products!$A:$A,0))</f>
        <v>2097.34</v>
      </c>
      <c r="K8458" s="8" t="n">
        <f aca="false">D8458*J8458</f>
        <v>2097.34</v>
      </c>
    </row>
    <row r="8459" customFormat="false" ht="15" hidden="false" customHeight="false" outlineLevel="0" collapsed="false">
      <c r="A8459" s="0" t="s">
        <v>16227</v>
      </c>
      <c r="B8459" s="0" t="s">
        <v>7166</v>
      </c>
      <c r="C8459" s="0" t="s">
        <v>7805</v>
      </c>
      <c r="D8459" s="0" t="n">
        <v>1</v>
      </c>
      <c r="E8459" s="8" t="n">
        <v>18269</v>
      </c>
      <c r="F8459" s="0" t="n">
        <v>30</v>
      </c>
      <c r="G8459" s="8" t="n">
        <v>12788.3</v>
      </c>
      <c r="H8459" s="0" t="str">
        <f aca="false">INDEX(Products!$C:$C,MATCH(C8459,Products!$A:$A,0))</f>
        <v>Mobiles &amp; Accessories</v>
      </c>
      <c r="I8459" s="0" t="str">
        <f aca="false">INDEX(Orders!$D:$D,MATCH(B8459,Orders!$A:$A,0))</f>
        <v>Delivered</v>
      </c>
      <c r="J8459" s="8" t="n">
        <f aca="false">INDEX(Products!$E:$E,MATCH(C8459,Products!$A:$A,0))</f>
        <v>12301.55</v>
      </c>
      <c r="K8459" s="8" t="n">
        <f aca="false">D8459*J8459</f>
        <v>12301.55</v>
      </c>
    </row>
    <row r="8460" customFormat="false" ht="15" hidden="false" customHeight="false" outlineLevel="0" collapsed="false">
      <c r="A8460" s="0" t="s">
        <v>16228</v>
      </c>
      <c r="B8460" s="0" t="s">
        <v>7167</v>
      </c>
      <c r="C8460" s="0" t="s">
        <v>8253</v>
      </c>
      <c r="D8460" s="0" t="n">
        <v>1</v>
      </c>
      <c r="E8460" s="8" t="n">
        <v>1729</v>
      </c>
      <c r="F8460" s="0" t="n">
        <v>0</v>
      </c>
      <c r="G8460" s="8" t="n">
        <v>1729</v>
      </c>
      <c r="H8460" s="0" t="str">
        <f aca="false">INDEX(Products!$C:$C,MATCH(C8460,Products!$A:$A,0))</f>
        <v>Beauty &amp; Personal Care</v>
      </c>
      <c r="I8460" s="0" t="str">
        <f aca="false">INDEX(Orders!$D:$D,MATCH(B8460,Orders!$A:$A,0))</f>
        <v>Delivered</v>
      </c>
      <c r="J8460" s="8" t="n">
        <f aca="false">INDEX(Products!$E:$E,MATCH(C8460,Products!$A:$A,0))</f>
        <v>1062.01</v>
      </c>
      <c r="K8460" s="8" t="n">
        <f aca="false">D8460*J8460</f>
        <v>1062.01</v>
      </c>
    </row>
    <row r="8461" customFormat="false" ht="15" hidden="false" customHeight="false" outlineLevel="0" collapsed="false">
      <c r="A8461" s="0" t="s">
        <v>16229</v>
      </c>
      <c r="B8461" s="0" t="s">
        <v>7167</v>
      </c>
      <c r="C8461" s="0" t="s">
        <v>8321</v>
      </c>
      <c r="D8461" s="0" t="n">
        <v>1</v>
      </c>
      <c r="E8461" s="8" t="n">
        <v>1329</v>
      </c>
      <c r="F8461" s="0" t="n">
        <v>5</v>
      </c>
      <c r="G8461" s="8" t="n">
        <v>1262.55</v>
      </c>
      <c r="H8461" s="0" t="str">
        <f aca="false">INDEX(Products!$C:$C,MATCH(C8461,Products!$A:$A,0))</f>
        <v>Home &amp; Kitchen</v>
      </c>
      <c r="I8461" s="0" t="str">
        <f aca="false">INDEX(Orders!$D:$D,MATCH(B8461,Orders!$A:$A,0))</f>
        <v>Delivered</v>
      </c>
      <c r="J8461" s="8" t="n">
        <f aca="false">INDEX(Products!$E:$E,MATCH(C8461,Products!$A:$A,0))</f>
        <v>896.37</v>
      </c>
      <c r="K8461" s="8" t="n">
        <f aca="false">D8461*J8461</f>
        <v>896.37</v>
      </c>
    </row>
    <row r="8462" customFormat="false" ht="15" hidden="false" customHeight="false" outlineLevel="0" collapsed="false">
      <c r="A8462" s="0" t="s">
        <v>16230</v>
      </c>
      <c r="B8462" s="0" t="s">
        <v>7168</v>
      </c>
      <c r="C8462" s="0" t="s">
        <v>8210</v>
      </c>
      <c r="D8462" s="0" t="n">
        <v>1</v>
      </c>
      <c r="E8462" s="8" t="n">
        <v>76990</v>
      </c>
      <c r="F8462" s="0" t="n">
        <v>20</v>
      </c>
      <c r="G8462" s="8" t="n">
        <v>61592</v>
      </c>
      <c r="H8462" s="0" t="str">
        <f aca="false">INDEX(Products!$C:$C,MATCH(C8462,Products!$A:$A,0))</f>
        <v>Mobiles &amp; Accessories</v>
      </c>
      <c r="I8462" s="0" t="str">
        <f aca="false">INDEX(Orders!$D:$D,MATCH(B8462,Orders!$A:$A,0))</f>
        <v>Delivered</v>
      </c>
      <c r="J8462" s="8" t="n">
        <f aca="false">INDEX(Products!$E:$E,MATCH(C8462,Products!$A:$A,0))</f>
        <v>55934.16</v>
      </c>
      <c r="K8462" s="8" t="n">
        <f aca="false">D8462*J8462</f>
        <v>55934.16</v>
      </c>
    </row>
    <row r="8463" customFormat="false" ht="15" hidden="false" customHeight="false" outlineLevel="0" collapsed="false">
      <c r="A8463" s="0" t="s">
        <v>16231</v>
      </c>
      <c r="B8463" s="0" t="s">
        <v>7170</v>
      </c>
      <c r="C8463" s="0" t="s">
        <v>7692</v>
      </c>
      <c r="D8463" s="0" t="n">
        <v>1</v>
      </c>
      <c r="E8463" s="8" t="n">
        <v>30589</v>
      </c>
      <c r="F8463" s="0" t="n">
        <v>10</v>
      </c>
      <c r="G8463" s="8" t="n">
        <v>27530.1</v>
      </c>
      <c r="H8463" s="0" t="str">
        <f aca="false">INDEX(Products!$C:$C,MATCH(C8463,Products!$A:$A,0))</f>
        <v>Electronics</v>
      </c>
      <c r="I8463" s="0" t="str">
        <f aca="false">INDEX(Orders!$D:$D,MATCH(B8463,Orders!$A:$A,0))</f>
        <v>Delivered</v>
      </c>
      <c r="J8463" s="8" t="n">
        <f aca="false">INDEX(Products!$E:$E,MATCH(C8463,Products!$A:$A,0))</f>
        <v>17320.4</v>
      </c>
      <c r="K8463" s="8" t="n">
        <f aca="false">D8463*J8463</f>
        <v>17320.4</v>
      </c>
    </row>
    <row r="8464" customFormat="false" ht="15" hidden="false" customHeight="false" outlineLevel="0" collapsed="false">
      <c r="A8464" s="0" t="s">
        <v>16232</v>
      </c>
      <c r="B8464" s="0" t="s">
        <v>7172</v>
      </c>
      <c r="C8464" s="0" t="s">
        <v>7805</v>
      </c>
      <c r="D8464" s="0" t="n">
        <v>1</v>
      </c>
      <c r="E8464" s="8" t="n">
        <v>18269</v>
      </c>
      <c r="F8464" s="0" t="n">
        <v>5</v>
      </c>
      <c r="G8464" s="8" t="n">
        <v>17355.55</v>
      </c>
      <c r="H8464" s="0" t="str">
        <f aca="false">INDEX(Products!$C:$C,MATCH(C8464,Products!$A:$A,0))</f>
        <v>Mobiles &amp; Accessories</v>
      </c>
      <c r="I8464" s="0" t="str">
        <f aca="false">INDEX(Orders!$D:$D,MATCH(B8464,Orders!$A:$A,0))</f>
        <v>Delivered</v>
      </c>
      <c r="J8464" s="8" t="n">
        <f aca="false">INDEX(Products!$E:$E,MATCH(C8464,Products!$A:$A,0))</f>
        <v>12301.55</v>
      </c>
      <c r="K8464" s="8" t="n">
        <f aca="false">D8464*J8464</f>
        <v>12301.55</v>
      </c>
    </row>
    <row r="8465" customFormat="false" ht="15" hidden="false" customHeight="false" outlineLevel="0" collapsed="false">
      <c r="A8465" s="0" t="s">
        <v>16233</v>
      </c>
      <c r="B8465" s="0" t="s">
        <v>7173</v>
      </c>
      <c r="C8465" s="0" t="s">
        <v>8094</v>
      </c>
      <c r="D8465" s="0" t="n">
        <v>1</v>
      </c>
      <c r="E8465" s="8" t="n">
        <v>3199</v>
      </c>
      <c r="F8465" s="0" t="n">
        <v>0</v>
      </c>
      <c r="G8465" s="8" t="n">
        <v>3199</v>
      </c>
      <c r="H8465" s="0" t="str">
        <f aca="false">INDEX(Products!$C:$C,MATCH(C8465,Products!$A:$A,0))</f>
        <v>Sports &amp; Fitness</v>
      </c>
      <c r="I8465" s="0" t="str">
        <f aca="false">INDEX(Orders!$D:$D,MATCH(B8465,Orders!$A:$A,0))</f>
        <v>Delivered</v>
      </c>
      <c r="J8465" s="8" t="n">
        <f aca="false">INDEX(Products!$E:$E,MATCH(C8465,Products!$A:$A,0))</f>
        <v>1765.83</v>
      </c>
      <c r="K8465" s="8" t="n">
        <f aca="false">D8465*J8465</f>
        <v>1765.83</v>
      </c>
    </row>
    <row r="8466" customFormat="false" ht="15" hidden="false" customHeight="false" outlineLevel="0" collapsed="false">
      <c r="A8466" s="0" t="s">
        <v>16234</v>
      </c>
      <c r="B8466" s="0" t="s">
        <v>7173</v>
      </c>
      <c r="C8466" s="0" t="s">
        <v>7694</v>
      </c>
      <c r="D8466" s="0" t="n">
        <v>3</v>
      </c>
      <c r="E8466" s="8" t="n">
        <v>14329</v>
      </c>
      <c r="F8466" s="0" t="n">
        <v>0</v>
      </c>
      <c r="G8466" s="8" t="n">
        <v>42987</v>
      </c>
      <c r="H8466" s="0" t="str">
        <f aca="false">INDEX(Products!$C:$C,MATCH(C8466,Products!$A:$A,0))</f>
        <v>Home &amp; Kitchen</v>
      </c>
      <c r="I8466" s="0" t="str">
        <f aca="false">INDEX(Orders!$D:$D,MATCH(B8466,Orders!$A:$A,0))</f>
        <v>Delivered</v>
      </c>
      <c r="J8466" s="8" t="n">
        <f aca="false">INDEX(Products!$E:$E,MATCH(C8466,Products!$A:$A,0))</f>
        <v>10731.9</v>
      </c>
      <c r="K8466" s="8" t="n">
        <f aca="false">D8466*J8466</f>
        <v>32195.7</v>
      </c>
    </row>
    <row r="8467" customFormat="false" ht="15" hidden="false" customHeight="false" outlineLevel="0" collapsed="false">
      <c r="A8467" s="0" t="s">
        <v>16235</v>
      </c>
      <c r="B8467" s="0" t="s">
        <v>7174</v>
      </c>
      <c r="C8467" s="0" t="s">
        <v>7940</v>
      </c>
      <c r="D8467" s="0" t="n">
        <v>1</v>
      </c>
      <c r="E8467" s="8" t="n">
        <v>1309</v>
      </c>
      <c r="F8467" s="0" t="n">
        <v>0</v>
      </c>
      <c r="G8467" s="8" t="n">
        <v>1309</v>
      </c>
      <c r="H8467" s="0" t="str">
        <f aca="false">INDEX(Products!$C:$C,MATCH(C8467,Products!$A:$A,0))</f>
        <v>Grocery</v>
      </c>
      <c r="I8467" s="0" t="str">
        <f aca="false">INDEX(Orders!$D:$D,MATCH(B8467,Orders!$A:$A,0))</f>
        <v>Delivered</v>
      </c>
      <c r="J8467" s="8" t="n">
        <f aca="false">INDEX(Products!$E:$E,MATCH(C8467,Products!$A:$A,0))</f>
        <v>914.27</v>
      </c>
      <c r="K8467" s="8" t="n">
        <f aca="false">D8467*J8467</f>
        <v>914.27</v>
      </c>
    </row>
    <row r="8468" customFormat="false" ht="15" hidden="false" customHeight="false" outlineLevel="0" collapsed="false">
      <c r="A8468" s="0" t="s">
        <v>16236</v>
      </c>
      <c r="B8468" s="0" t="s">
        <v>7175</v>
      </c>
      <c r="C8468" s="0" t="s">
        <v>7933</v>
      </c>
      <c r="D8468" s="0" t="n">
        <v>1</v>
      </c>
      <c r="E8468" s="8" t="n">
        <v>1379</v>
      </c>
      <c r="F8468" s="0" t="n">
        <v>0</v>
      </c>
      <c r="G8468" s="8" t="n">
        <v>1379</v>
      </c>
      <c r="H8468" s="0" t="str">
        <f aca="false">INDEX(Products!$C:$C,MATCH(C8468,Products!$A:$A,0))</f>
        <v>Grocery</v>
      </c>
      <c r="I8468" s="0" t="str">
        <f aca="false">INDEX(Orders!$D:$D,MATCH(B8468,Orders!$A:$A,0))</f>
        <v>Delivered</v>
      </c>
      <c r="J8468" s="8" t="n">
        <f aca="false">INDEX(Products!$E:$E,MATCH(C8468,Products!$A:$A,0))</f>
        <v>826.95</v>
      </c>
      <c r="K8468" s="8" t="n">
        <f aca="false">D8468*J8468</f>
        <v>826.95</v>
      </c>
    </row>
    <row r="8469" customFormat="false" ht="15" hidden="false" customHeight="false" outlineLevel="0" collapsed="false">
      <c r="A8469" s="0" t="s">
        <v>16237</v>
      </c>
      <c r="B8469" s="0" t="s">
        <v>7176</v>
      </c>
      <c r="C8469" s="0" t="s">
        <v>7666</v>
      </c>
      <c r="D8469" s="0" t="n">
        <v>1</v>
      </c>
      <c r="E8469" s="8" t="n">
        <v>42709</v>
      </c>
      <c r="F8469" s="0" t="n">
        <v>15</v>
      </c>
      <c r="G8469" s="8" t="n">
        <v>36302.65</v>
      </c>
      <c r="H8469" s="0" t="str">
        <f aca="false">INDEX(Products!$C:$C,MATCH(C8469,Products!$A:$A,0))</f>
        <v>Electronics</v>
      </c>
      <c r="I8469" s="0" t="str">
        <f aca="false">INDEX(Orders!$D:$D,MATCH(B8469,Orders!$A:$A,0))</f>
        <v>Delivered</v>
      </c>
      <c r="J8469" s="8" t="n">
        <f aca="false">INDEX(Products!$E:$E,MATCH(C8469,Products!$A:$A,0))</f>
        <v>27728.89</v>
      </c>
      <c r="K8469" s="8" t="n">
        <f aca="false">D8469*J8469</f>
        <v>27728.89</v>
      </c>
    </row>
    <row r="8470" customFormat="false" ht="15" hidden="false" customHeight="false" outlineLevel="0" collapsed="false">
      <c r="A8470" s="0" t="s">
        <v>16238</v>
      </c>
      <c r="B8470" s="0" t="s">
        <v>7178</v>
      </c>
      <c r="C8470" s="0" t="s">
        <v>7855</v>
      </c>
      <c r="D8470" s="0" t="n">
        <v>1</v>
      </c>
      <c r="E8470" s="8" t="n">
        <v>40660</v>
      </c>
      <c r="F8470" s="0" t="n">
        <v>0</v>
      </c>
      <c r="G8470" s="8" t="n">
        <v>40660</v>
      </c>
      <c r="H8470" s="0" t="str">
        <f aca="false">INDEX(Products!$C:$C,MATCH(C8470,Products!$A:$A,0))</f>
        <v>Electronics</v>
      </c>
      <c r="I8470" s="0" t="str">
        <f aca="false">INDEX(Orders!$D:$D,MATCH(B8470,Orders!$A:$A,0))</f>
        <v>Delivered</v>
      </c>
      <c r="J8470" s="8" t="n">
        <f aca="false">INDEX(Products!$E:$E,MATCH(C8470,Products!$A:$A,0))</f>
        <v>24017.64</v>
      </c>
      <c r="K8470" s="8" t="n">
        <f aca="false">D8470*J8470</f>
        <v>24017.64</v>
      </c>
    </row>
    <row r="8471" customFormat="false" ht="15" hidden="false" customHeight="false" outlineLevel="0" collapsed="false">
      <c r="A8471" s="0" t="s">
        <v>16239</v>
      </c>
      <c r="B8471" s="0" t="s">
        <v>7178</v>
      </c>
      <c r="C8471" s="0" t="s">
        <v>7640</v>
      </c>
      <c r="D8471" s="0" t="n">
        <v>2</v>
      </c>
      <c r="E8471" s="8" t="n">
        <v>1880</v>
      </c>
      <c r="F8471" s="0" t="n">
        <v>0</v>
      </c>
      <c r="G8471" s="8" t="n">
        <v>3760</v>
      </c>
      <c r="H8471" s="0" t="str">
        <f aca="false">INDEX(Products!$C:$C,MATCH(C8471,Products!$A:$A,0))</f>
        <v>Fashion</v>
      </c>
      <c r="I8471" s="0" t="str">
        <f aca="false">INDEX(Orders!$D:$D,MATCH(B8471,Orders!$A:$A,0))</f>
        <v>Delivered</v>
      </c>
      <c r="J8471" s="8" t="n">
        <f aca="false">INDEX(Products!$E:$E,MATCH(C8471,Products!$A:$A,0))</f>
        <v>1401.93</v>
      </c>
      <c r="K8471" s="8" t="n">
        <f aca="false">D8471*J8471</f>
        <v>2803.86</v>
      </c>
    </row>
    <row r="8472" customFormat="false" ht="15" hidden="false" customHeight="false" outlineLevel="0" collapsed="false">
      <c r="A8472" s="0" t="s">
        <v>16240</v>
      </c>
      <c r="B8472" s="0" t="s">
        <v>7180</v>
      </c>
      <c r="C8472" s="0" t="s">
        <v>7632</v>
      </c>
      <c r="D8472" s="0" t="n">
        <v>1</v>
      </c>
      <c r="E8472" s="8" t="n">
        <v>2139</v>
      </c>
      <c r="F8472" s="0" t="n">
        <v>5</v>
      </c>
      <c r="G8472" s="8" t="n">
        <v>2032.05</v>
      </c>
      <c r="H8472" s="0" t="str">
        <f aca="false">INDEX(Products!$C:$C,MATCH(C8472,Products!$A:$A,0))</f>
        <v>Fashion</v>
      </c>
      <c r="I8472" s="0" t="str">
        <f aca="false">INDEX(Orders!$D:$D,MATCH(B8472,Orders!$A:$A,0))</f>
        <v>Delivered</v>
      </c>
      <c r="J8472" s="8" t="n">
        <f aca="false">INDEX(Products!$E:$E,MATCH(C8472,Products!$A:$A,0))</f>
        <v>1562.3</v>
      </c>
      <c r="K8472" s="8" t="n">
        <f aca="false">D8472*J8472</f>
        <v>1562.3</v>
      </c>
    </row>
    <row r="8473" customFormat="false" ht="15" hidden="false" customHeight="false" outlineLevel="0" collapsed="false">
      <c r="A8473" s="0" t="s">
        <v>16241</v>
      </c>
      <c r="B8473" s="0" t="s">
        <v>7180</v>
      </c>
      <c r="C8473" s="0" t="s">
        <v>7842</v>
      </c>
      <c r="D8473" s="0" t="n">
        <v>1</v>
      </c>
      <c r="E8473" s="8" t="n">
        <v>4659</v>
      </c>
      <c r="F8473" s="0" t="n">
        <v>5</v>
      </c>
      <c r="G8473" s="8" t="n">
        <v>4426.05</v>
      </c>
      <c r="H8473" s="0" t="str">
        <f aca="false">INDEX(Products!$C:$C,MATCH(C8473,Products!$A:$A,0))</f>
        <v>Fashion</v>
      </c>
      <c r="I8473" s="0" t="str">
        <f aca="false">INDEX(Orders!$D:$D,MATCH(B8473,Orders!$A:$A,0))</f>
        <v>Delivered</v>
      </c>
      <c r="J8473" s="8" t="n">
        <f aca="false">INDEX(Products!$E:$E,MATCH(C8473,Products!$A:$A,0))</f>
        <v>2775.53</v>
      </c>
      <c r="K8473" s="8" t="n">
        <f aca="false">D8473*J8473</f>
        <v>2775.53</v>
      </c>
    </row>
    <row r="8474" customFormat="false" ht="15" hidden="false" customHeight="false" outlineLevel="0" collapsed="false">
      <c r="A8474" s="0" t="s">
        <v>16242</v>
      </c>
      <c r="B8474" s="0" t="s">
        <v>7180</v>
      </c>
      <c r="C8474" s="0" t="s">
        <v>7591</v>
      </c>
      <c r="D8474" s="0" t="n">
        <v>3</v>
      </c>
      <c r="E8474" s="8" t="n">
        <v>1640</v>
      </c>
      <c r="F8474" s="0" t="n">
        <v>5</v>
      </c>
      <c r="G8474" s="8" t="n">
        <v>4674</v>
      </c>
      <c r="H8474" s="0" t="str">
        <f aca="false">INDEX(Products!$C:$C,MATCH(C8474,Products!$A:$A,0))</f>
        <v>Beauty &amp; Personal Care</v>
      </c>
      <c r="I8474" s="0" t="str">
        <f aca="false">INDEX(Orders!$D:$D,MATCH(B8474,Orders!$A:$A,0))</f>
        <v>Delivered</v>
      </c>
      <c r="J8474" s="8" t="n">
        <f aca="false">INDEX(Products!$E:$E,MATCH(C8474,Products!$A:$A,0))</f>
        <v>939.85</v>
      </c>
      <c r="K8474" s="8" t="n">
        <f aca="false">D8474*J8474</f>
        <v>2819.55</v>
      </c>
    </row>
    <row r="8475" customFormat="false" ht="15" hidden="false" customHeight="false" outlineLevel="0" collapsed="false">
      <c r="A8475" s="0" t="s">
        <v>16243</v>
      </c>
      <c r="B8475" s="0" t="s">
        <v>7181</v>
      </c>
      <c r="C8475" s="0" t="s">
        <v>7999</v>
      </c>
      <c r="D8475" s="0" t="n">
        <v>1</v>
      </c>
      <c r="E8475" s="8" t="n">
        <v>2810</v>
      </c>
      <c r="F8475" s="0" t="n">
        <v>10</v>
      </c>
      <c r="G8475" s="8" t="n">
        <v>2529</v>
      </c>
      <c r="H8475" s="0" t="str">
        <f aca="false">INDEX(Products!$C:$C,MATCH(C8475,Products!$A:$A,0))</f>
        <v>Toys &amp; Baby Care</v>
      </c>
      <c r="I8475" s="0" t="str">
        <f aca="false">INDEX(Orders!$D:$D,MATCH(B8475,Orders!$A:$A,0))</f>
        <v>Returned</v>
      </c>
      <c r="J8475" s="8" t="n">
        <f aca="false">INDEX(Products!$E:$E,MATCH(C8475,Products!$A:$A,0))</f>
        <v>1582.85</v>
      </c>
      <c r="K8475" s="8" t="n">
        <f aca="false">D8475*J8475</f>
        <v>1582.85</v>
      </c>
    </row>
    <row r="8476" customFormat="false" ht="15" hidden="false" customHeight="false" outlineLevel="0" collapsed="false">
      <c r="A8476" s="0" t="s">
        <v>16244</v>
      </c>
      <c r="B8476" s="0" t="s">
        <v>7182</v>
      </c>
      <c r="C8476" s="0" t="s">
        <v>7757</v>
      </c>
      <c r="D8476" s="0" t="n">
        <v>1</v>
      </c>
      <c r="E8476" s="8" t="n">
        <v>3679</v>
      </c>
      <c r="F8476" s="0" t="n">
        <v>10</v>
      </c>
      <c r="G8476" s="8" t="n">
        <v>3311.1</v>
      </c>
      <c r="H8476" s="0" t="str">
        <f aca="false">INDEX(Products!$C:$C,MATCH(C8476,Products!$A:$A,0))</f>
        <v>Fashion</v>
      </c>
      <c r="I8476" s="0" t="str">
        <f aca="false">INDEX(Orders!$D:$D,MATCH(B8476,Orders!$A:$A,0))</f>
        <v>Returned</v>
      </c>
      <c r="J8476" s="8" t="n">
        <f aca="false">INDEX(Products!$E:$E,MATCH(C8476,Products!$A:$A,0))</f>
        <v>2029.6</v>
      </c>
      <c r="K8476" s="8" t="n">
        <f aca="false">D8476*J8476</f>
        <v>2029.6</v>
      </c>
    </row>
    <row r="8477" customFormat="false" ht="15" hidden="false" customHeight="false" outlineLevel="0" collapsed="false">
      <c r="A8477" s="0" t="s">
        <v>16245</v>
      </c>
      <c r="B8477" s="0" t="s">
        <v>7184</v>
      </c>
      <c r="C8477" s="0" t="s">
        <v>7657</v>
      </c>
      <c r="D8477" s="0" t="n">
        <v>1</v>
      </c>
      <c r="E8477" s="8" t="n">
        <v>2549</v>
      </c>
      <c r="F8477" s="0" t="n">
        <v>10</v>
      </c>
      <c r="G8477" s="8" t="n">
        <v>2294.1</v>
      </c>
      <c r="H8477" s="0" t="str">
        <f aca="false">INDEX(Products!$C:$C,MATCH(C8477,Products!$A:$A,0))</f>
        <v>Beauty &amp; Personal Care</v>
      </c>
      <c r="I8477" s="0" t="str">
        <f aca="false">INDEX(Orders!$D:$D,MATCH(B8477,Orders!$A:$A,0))</f>
        <v>Delivered</v>
      </c>
      <c r="J8477" s="8" t="n">
        <f aca="false">INDEX(Products!$E:$E,MATCH(C8477,Products!$A:$A,0))</f>
        <v>1757.39</v>
      </c>
      <c r="K8477" s="8" t="n">
        <f aca="false">D8477*J8477</f>
        <v>1757.39</v>
      </c>
    </row>
    <row r="8478" customFormat="false" ht="15" hidden="false" customHeight="false" outlineLevel="0" collapsed="false">
      <c r="A8478" s="0" t="s">
        <v>16246</v>
      </c>
      <c r="B8478" s="0" t="s">
        <v>7185</v>
      </c>
      <c r="C8478" s="0" t="s">
        <v>8077</v>
      </c>
      <c r="D8478" s="0" t="n">
        <v>1</v>
      </c>
      <c r="E8478" s="8" t="n">
        <v>12200</v>
      </c>
      <c r="F8478" s="0" t="n">
        <v>5</v>
      </c>
      <c r="G8478" s="8" t="n">
        <v>11590</v>
      </c>
      <c r="H8478" s="0" t="str">
        <f aca="false">INDEX(Products!$C:$C,MATCH(C8478,Products!$A:$A,0))</f>
        <v>Home &amp; Kitchen</v>
      </c>
      <c r="I8478" s="0" t="str">
        <f aca="false">INDEX(Orders!$D:$D,MATCH(B8478,Orders!$A:$A,0))</f>
        <v>Delivered</v>
      </c>
      <c r="J8478" s="8" t="n">
        <f aca="false">INDEX(Products!$E:$E,MATCH(C8478,Products!$A:$A,0))</f>
        <v>8261.73</v>
      </c>
      <c r="K8478" s="8" t="n">
        <f aca="false">D8478*J8478</f>
        <v>8261.73</v>
      </c>
    </row>
    <row r="8479" customFormat="false" ht="15" hidden="false" customHeight="false" outlineLevel="0" collapsed="false">
      <c r="A8479" s="0" t="s">
        <v>16247</v>
      </c>
      <c r="B8479" s="0" t="s">
        <v>7186</v>
      </c>
      <c r="C8479" s="0" t="s">
        <v>7742</v>
      </c>
      <c r="D8479" s="0" t="n">
        <v>2</v>
      </c>
      <c r="E8479" s="8" t="n">
        <v>12729</v>
      </c>
      <c r="F8479" s="0" t="n">
        <v>10</v>
      </c>
      <c r="G8479" s="8" t="n">
        <v>22912.2</v>
      </c>
      <c r="H8479" s="0" t="str">
        <f aca="false">INDEX(Products!$C:$C,MATCH(C8479,Products!$A:$A,0))</f>
        <v>Home &amp; Kitchen</v>
      </c>
      <c r="I8479" s="0" t="str">
        <f aca="false">INDEX(Orders!$D:$D,MATCH(B8479,Orders!$A:$A,0))</f>
        <v>Delivered</v>
      </c>
      <c r="J8479" s="8" t="n">
        <f aca="false">INDEX(Products!$E:$E,MATCH(C8479,Products!$A:$A,0))</f>
        <v>8235.9</v>
      </c>
      <c r="K8479" s="8" t="n">
        <f aca="false">D8479*J8479</f>
        <v>16471.8</v>
      </c>
    </row>
    <row r="8480" customFormat="false" ht="15" hidden="false" customHeight="false" outlineLevel="0" collapsed="false">
      <c r="A8480" s="0" t="s">
        <v>16248</v>
      </c>
      <c r="B8480" s="0" t="s">
        <v>7186</v>
      </c>
      <c r="C8480" s="0" t="s">
        <v>7632</v>
      </c>
      <c r="D8480" s="0" t="n">
        <v>1</v>
      </c>
      <c r="E8480" s="8" t="n">
        <v>2139</v>
      </c>
      <c r="F8480" s="0" t="n">
        <v>15</v>
      </c>
      <c r="G8480" s="8" t="n">
        <v>1818.15</v>
      </c>
      <c r="H8480" s="0" t="str">
        <f aca="false">INDEX(Products!$C:$C,MATCH(C8480,Products!$A:$A,0))</f>
        <v>Fashion</v>
      </c>
      <c r="I8480" s="0" t="str">
        <f aca="false">INDEX(Orders!$D:$D,MATCH(B8480,Orders!$A:$A,0))</f>
        <v>Delivered</v>
      </c>
      <c r="J8480" s="8" t="n">
        <f aca="false">INDEX(Products!$E:$E,MATCH(C8480,Products!$A:$A,0))</f>
        <v>1562.3</v>
      </c>
      <c r="K8480" s="8" t="n">
        <f aca="false">D8480*J8480</f>
        <v>1562.3</v>
      </c>
    </row>
    <row r="8481" customFormat="false" ht="15" hidden="false" customHeight="false" outlineLevel="0" collapsed="false">
      <c r="A8481" s="0" t="s">
        <v>16249</v>
      </c>
      <c r="B8481" s="0" t="s">
        <v>7186</v>
      </c>
      <c r="C8481" s="0" t="s">
        <v>7943</v>
      </c>
      <c r="D8481" s="0" t="n">
        <v>1</v>
      </c>
      <c r="E8481" s="8" t="n">
        <v>1420</v>
      </c>
      <c r="F8481" s="0" t="n">
        <v>10</v>
      </c>
      <c r="G8481" s="8" t="n">
        <v>1278</v>
      </c>
      <c r="H8481" s="0" t="str">
        <f aca="false">INDEX(Products!$C:$C,MATCH(C8481,Products!$A:$A,0))</f>
        <v>Grocery</v>
      </c>
      <c r="I8481" s="0" t="str">
        <f aca="false">INDEX(Orders!$D:$D,MATCH(B8481,Orders!$A:$A,0))</f>
        <v>Delivered</v>
      </c>
      <c r="J8481" s="8" t="n">
        <f aca="false">INDEX(Products!$E:$E,MATCH(C8481,Products!$A:$A,0))</f>
        <v>829.76</v>
      </c>
      <c r="K8481" s="8" t="n">
        <f aca="false">D8481*J8481</f>
        <v>829.76</v>
      </c>
    </row>
    <row r="8482" customFormat="false" ht="15" hidden="false" customHeight="false" outlineLevel="0" collapsed="false">
      <c r="A8482" s="0" t="s">
        <v>16250</v>
      </c>
      <c r="B8482" s="0" t="s">
        <v>7187</v>
      </c>
      <c r="C8482" s="0" t="s">
        <v>7688</v>
      </c>
      <c r="D8482" s="0" t="n">
        <v>1</v>
      </c>
      <c r="E8482" s="8" t="n">
        <v>3370</v>
      </c>
      <c r="F8482" s="0" t="n">
        <v>0</v>
      </c>
      <c r="G8482" s="8" t="n">
        <v>3370</v>
      </c>
      <c r="H8482" s="0" t="str">
        <f aca="false">INDEX(Products!$C:$C,MATCH(C8482,Products!$A:$A,0))</f>
        <v>Sports &amp; Fitness</v>
      </c>
      <c r="I8482" s="0" t="str">
        <f aca="false">INDEX(Orders!$D:$D,MATCH(B8482,Orders!$A:$A,0))</f>
        <v>Delivered</v>
      </c>
      <c r="J8482" s="8" t="n">
        <f aca="false">INDEX(Products!$E:$E,MATCH(C8482,Products!$A:$A,0))</f>
        <v>2101.83</v>
      </c>
      <c r="K8482" s="8" t="n">
        <f aca="false">D8482*J8482</f>
        <v>2101.83</v>
      </c>
    </row>
    <row r="8483" customFormat="false" ht="15" hidden="false" customHeight="false" outlineLevel="0" collapsed="false">
      <c r="A8483" s="0" t="s">
        <v>16251</v>
      </c>
      <c r="B8483" s="0" t="s">
        <v>7187</v>
      </c>
      <c r="C8483" s="0" t="s">
        <v>7591</v>
      </c>
      <c r="D8483" s="0" t="n">
        <v>2</v>
      </c>
      <c r="E8483" s="8" t="n">
        <v>1640</v>
      </c>
      <c r="F8483" s="0" t="n">
        <v>20</v>
      </c>
      <c r="G8483" s="8" t="n">
        <v>2624</v>
      </c>
      <c r="H8483" s="0" t="str">
        <f aca="false">INDEX(Products!$C:$C,MATCH(C8483,Products!$A:$A,0))</f>
        <v>Beauty &amp; Personal Care</v>
      </c>
      <c r="I8483" s="0" t="str">
        <f aca="false">INDEX(Orders!$D:$D,MATCH(B8483,Orders!$A:$A,0))</f>
        <v>Delivered</v>
      </c>
      <c r="J8483" s="8" t="n">
        <f aca="false">INDEX(Products!$E:$E,MATCH(C8483,Products!$A:$A,0))</f>
        <v>939.85</v>
      </c>
      <c r="K8483" s="8" t="n">
        <f aca="false">D8483*J8483</f>
        <v>1879.7</v>
      </c>
    </row>
    <row r="8484" customFormat="false" ht="15" hidden="false" customHeight="false" outlineLevel="0" collapsed="false">
      <c r="A8484" s="0" t="s">
        <v>16252</v>
      </c>
      <c r="B8484" s="0" t="s">
        <v>7187</v>
      </c>
      <c r="C8484" s="0" t="s">
        <v>7599</v>
      </c>
      <c r="D8484" s="0" t="n">
        <v>1</v>
      </c>
      <c r="E8484" s="8" t="n">
        <v>4869</v>
      </c>
      <c r="F8484" s="0" t="n">
        <v>0</v>
      </c>
      <c r="G8484" s="8" t="n">
        <v>4869</v>
      </c>
      <c r="H8484" s="0" t="str">
        <f aca="false">INDEX(Products!$C:$C,MATCH(C8484,Products!$A:$A,0))</f>
        <v>Fashion</v>
      </c>
      <c r="I8484" s="0" t="str">
        <f aca="false">INDEX(Orders!$D:$D,MATCH(B8484,Orders!$A:$A,0))</f>
        <v>Delivered</v>
      </c>
      <c r="J8484" s="8" t="n">
        <f aca="false">INDEX(Products!$E:$E,MATCH(C8484,Products!$A:$A,0))</f>
        <v>3494.47</v>
      </c>
      <c r="K8484" s="8" t="n">
        <f aca="false">D8484*J8484</f>
        <v>3494.47</v>
      </c>
    </row>
    <row r="8485" customFormat="false" ht="15" hidden="false" customHeight="false" outlineLevel="0" collapsed="false">
      <c r="A8485" s="0" t="s">
        <v>16253</v>
      </c>
      <c r="B8485" s="0" t="s">
        <v>7189</v>
      </c>
      <c r="C8485" s="0" t="s">
        <v>7638</v>
      </c>
      <c r="D8485" s="0" t="n">
        <v>1</v>
      </c>
      <c r="E8485" s="8" t="n">
        <v>4629</v>
      </c>
      <c r="F8485" s="0" t="n">
        <v>0</v>
      </c>
      <c r="G8485" s="8" t="n">
        <v>4629</v>
      </c>
      <c r="H8485" s="0" t="str">
        <f aca="false">INDEX(Products!$C:$C,MATCH(C8485,Products!$A:$A,0))</f>
        <v>Fashion</v>
      </c>
      <c r="I8485" s="0" t="str">
        <f aca="false">INDEX(Orders!$D:$D,MATCH(B8485,Orders!$A:$A,0))</f>
        <v>Delivered</v>
      </c>
      <c r="J8485" s="8" t="n">
        <f aca="false">INDEX(Products!$E:$E,MATCH(C8485,Products!$A:$A,0))</f>
        <v>3426.32</v>
      </c>
      <c r="K8485" s="8" t="n">
        <f aca="false">D8485*J8485</f>
        <v>3426.32</v>
      </c>
    </row>
    <row r="8486" customFormat="false" ht="15" hidden="false" customHeight="false" outlineLevel="0" collapsed="false">
      <c r="A8486" s="0" t="s">
        <v>16254</v>
      </c>
      <c r="B8486" s="0" t="s">
        <v>7189</v>
      </c>
      <c r="C8486" s="0" t="s">
        <v>7860</v>
      </c>
      <c r="D8486" s="0" t="n">
        <v>1</v>
      </c>
      <c r="E8486" s="8" t="n">
        <v>24399</v>
      </c>
      <c r="F8486" s="0" t="n">
        <v>0</v>
      </c>
      <c r="G8486" s="8" t="n">
        <v>24399</v>
      </c>
      <c r="H8486" s="0" t="str">
        <f aca="false">INDEX(Products!$C:$C,MATCH(C8486,Products!$A:$A,0))</f>
        <v>Mobiles &amp; Accessories</v>
      </c>
      <c r="I8486" s="0" t="str">
        <f aca="false">INDEX(Orders!$D:$D,MATCH(B8486,Orders!$A:$A,0))</f>
        <v>Delivered</v>
      </c>
      <c r="J8486" s="8" t="n">
        <f aca="false">INDEX(Products!$E:$E,MATCH(C8486,Products!$A:$A,0))</f>
        <v>14822.21</v>
      </c>
      <c r="K8486" s="8" t="n">
        <f aca="false">D8486*J8486</f>
        <v>14822.21</v>
      </c>
    </row>
    <row r="8487" customFormat="false" ht="15" hidden="false" customHeight="false" outlineLevel="0" collapsed="false">
      <c r="A8487" s="0" t="s">
        <v>16255</v>
      </c>
      <c r="B8487" s="0" t="s">
        <v>7190</v>
      </c>
      <c r="C8487" s="0" t="s">
        <v>8034</v>
      </c>
      <c r="D8487" s="0" t="n">
        <v>1</v>
      </c>
      <c r="E8487" s="8" t="n">
        <v>59079</v>
      </c>
      <c r="F8487" s="0" t="n">
        <v>10</v>
      </c>
      <c r="G8487" s="8" t="n">
        <v>53171.1</v>
      </c>
      <c r="H8487" s="0" t="str">
        <f aca="false">INDEX(Products!$C:$C,MATCH(C8487,Products!$A:$A,0))</f>
        <v>Mobiles &amp; Accessories</v>
      </c>
      <c r="I8487" s="0" t="str">
        <f aca="false">INDEX(Orders!$D:$D,MATCH(B8487,Orders!$A:$A,0))</f>
        <v>Delivered</v>
      </c>
      <c r="J8487" s="8" t="n">
        <f aca="false">INDEX(Products!$E:$E,MATCH(C8487,Products!$A:$A,0))</f>
        <v>35568.35</v>
      </c>
      <c r="K8487" s="8" t="n">
        <f aca="false">D8487*J8487</f>
        <v>35568.35</v>
      </c>
    </row>
    <row r="8488" customFormat="false" ht="15" hidden="false" customHeight="false" outlineLevel="0" collapsed="false">
      <c r="A8488" s="0" t="s">
        <v>16256</v>
      </c>
      <c r="B8488" s="0" t="s">
        <v>7190</v>
      </c>
      <c r="C8488" s="0" t="s">
        <v>7727</v>
      </c>
      <c r="D8488" s="0" t="n">
        <v>1</v>
      </c>
      <c r="E8488" s="8" t="n">
        <v>2379</v>
      </c>
      <c r="F8488" s="0" t="n">
        <v>10</v>
      </c>
      <c r="G8488" s="8" t="n">
        <v>2141.1</v>
      </c>
      <c r="H8488" s="0" t="str">
        <f aca="false">INDEX(Products!$C:$C,MATCH(C8488,Products!$A:$A,0))</f>
        <v>Fashion</v>
      </c>
      <c r="I8488" s="0" t="str">
        <f aca="false">INDEX(Orders!$D:$D,MATCH(B8488,Orders!$A:$A,0))</f>
        <v>Delivered</v>
      </c>
      <c r="J8488" s="8" t="n">
        <f aca="false">INDEX(Products!$E:$E,MATCH(C8488,Products!$A:$A,0))</f>
        <v>1774.91</v>
      </c>
      <c r="K8488" s="8" t="n">
        <f aca="false">D8488*J8488</f>
        <v>1774.91</v>
      </c>
    </row>
    <row r="8489" customFormat="false" ht="15" hidden="false" customHeight="false" outlineLevel="0" collapsed="false">
      <c r="A8489" s="0" t="s">
        <v>16257</v>
      </c>
      <c r="B8489" s="0" t="s">
        <v>7191</v>
      </c>
      <c r="C8489" s="0" t="s">
        <v>8083</v>
      </c>
      <c r="D8489" s="0" t="n">
        <v>3</v>
      </c>
      <c r="E8489" s="8" t="n">
        <v>1749</v>
      </c>
      <c r="F8489" s="0" t="n">
        <v>15</v>
      </c>
      <c r="G8489" s="8" t="n">
        <v>4459.95</v>
      </c>
      <c r="H8489" s="0" t="str">
        <f aca="false">INDEX(Products!$C:$C,MATCH(C8489,Products!$A:$A,0))</f>
        <v>Fashion</v>
      </c>
      <c r="I8489" s="0" t="str">
        <f aca="false">INDEX(Orders!$D:$D,MATCH(B8489,Orders!$A:$A,0))</f>
        <v>Delivered</v>
      </c>
      <c r="J8489" s="8" t="n">
        <f aca="false">INDEX(Products!$E:$E,MATCH(C8489,Products!$A:$A,0))</f>
        <v>1085.41</v>
      </c>
      <c r="K8489" s="8" t="n">
        <f aca="false">D8489*J8489</f>
        <v>3256.23</v>
      </c>
    </row>
    <row r="8490" customFormat="false" ht="15" hidden="false" customHeight="false" outlineLevel="0" collapsed="false">
      <c r="A8490" s="0" t="s">
        <v>16258</v>
      </c>
      <c r="B8490" s="0" t="s">
        <v>7192</v>
      </c>
      <c r="C8490" s="0" t="s">
        <v>7618</v>
      </c>
      <c r="D8490" s="0" t="n">
        <v>1</v>
      </c>
      <c r="E8490" s="8" t="n">
        <v>10470</v>
      </c>
      <c r="F8490" s="0" t="n">
        <v>0</v>
      </c>
      <c r="G8490" s="8" t="n">
        <v>10470</v>
      </c>
      <c r="H8490" s="0" t="str">
        <f aca="false">INDEX(Products!$C:$C,MATCH(C8490,Products!$A:$A,0))</f>
        <v>Sports &amp; Fitness</v>
      </c>
      <c r="I8490" s="0" t="str">
        <f aca="false">INDEX(Orders!$D:$D,MATCH(B8490,Orders!$A:$A,0))</f>
        <v>Delivered</v>
      </c>
      <c r="J8490" s="8" t="n">
        <f aca="false">INDEX(Products!$E:$E,MATCH(C8490,Products!$A:$A,0))</f>
        <v>7080.69</v>
      </c>
      <c r="K8490" s="8" t="n">
        <f aca="false">D8490*J8490</f>
        <v>7080.69</v>
      </c>
    </row>
    <row r="8491" customFormat="false" ht="15" hidden="false" customHeight="false" outlineLevel="0" collapsed="false">
      <c r="A8491" s="0" t="s">
        <v>16259</v>
      </c>
      <c r="B8491" s="0" t="s">
        <v>7192</v>
      </c>
      <c r="C8491" s="0" t="s">
        <v>7846</v>
      </c>
      <c r="D8491" s="0" t="n">
        <v>1</v>
      </c>
      <c r="E8491" s="8" t="n">
        <v>34829</v>
      </c>
      <c r="F8491" s="0" t="n">
        <v>5</v>
      </c>
      <c r="G8491" s="8" t="n">
        <v>33087.55</v>
      </c>
      <c r="H8491" s="0" t="str">
        <f aca="false">INDEX(Products!$C:$C,MATCH(C8491,Products!$A:$A,0))</f>
        <v>Mobiles &amp; Accessories</v>
      </c>
      <c r="I8491" s="0" t="str">
        <f aca="false">INDEX(Orders!$D:$D,MATCH(B8491,Orders!$A:$A,0))</f>
        <v>Delivered</v>
      </c>
      <c r="J8491" s="8" t="n">
        <f aca="false">INDEX(Products!$E:$E,MATCH(C8491,Products!$A:$A,0))</f>
        <v>19331.44</v>
      </c>
      <c r="K8491" s="8" t="n">
        <f aca="false">D8491*J8491</f>
        <v>19331.44</v>
      </c>
    </row>
    <row r="8492" customFormat="false" ht="15" hidden="false" customHeight="false" outlineLevel="0" collapsed="false">
      <c r="A8492" s="0" t="s">
        <v>16260</v>
      </c>
      <c r="B8492" s="0" t="s">
        <v>7193</v>
      </c>
      <c r="C8492" s="0" t="s">
        <v>7688</v>
      </c>
      <c r="D8492" s="0" t="n">
        <v>1</v>
      </c>
      <c r="E8492" s="8" t="n">
        <v>3370</v>
      </c>
      <c r="F8492" s="0" t="n">
        <v>0</v>
      </c>
      <c r="G8492" s="8" t="n">
        <v>3370</v>
      </c>
      <c r="H8492" s="0" t="str">
        <f aca="false">INDEX(Products!$C:$C,MATCH(C8492,Products!$A:$A,0))</f>
        <v>Sports &amp; Fitness</v>
      </c>
      <c r="I8492" s="0" t="str">
        <f aca="false">INDEX(Orders!$D:$D,MATCH(B8492,Orders!$A:$A,0))</f>
        <v>Delivered</v>
      </c>
      <c r="J8492" s="8" t="n">
        <f aca="false">INDEX(Products!$E:$E,MATCH(C8492,Products!$A:$A,0))</f>
        <v>2101.83</v>
      </c>
      <c r="K8492" s="8" t="n">
        <f aca="false">D8492*J8492</f>
        <v>2101.83</v>
      </c>
    </row>
    <row r="8493" customFormat="false" ht="15" hidden="false" customHeight="false" outlineLevel="0" collapsed="false">
      <c r="A8493" s="0" t="s">
        <v>16261</v>
      </c>
      <c r="B8493" s="0" t="s">
        <v>7193</v>
      </c>
      <c r="C8493" s="0" t="s">
        <v>7642</v>
      </c>
      <c r="D8493" s="0" t="n">
        <v>1</v>
      </c>
      <c r="E8493" s="8" t="n">
        <v>15499</v>
      </c>
      <c r="F8493" s="0" t="n">
        <v>15</v>
      </c>
      <c r="G8493" s="8" t="n">
        <v>13174.15</v>
      </c>
      <c r="H8493" s="0" t="str">
        <f aca="false">INDEX(Products!$C:$C,MATCH(C8493,Products!$A:$A,0))</f>
        <v>Electronics</v>
      </c>
      <c r="I8493" s="0" t="str">
        <f aca="false">INDEX(Orders!$D:$D,MATCH(B8493,Orders!$A:$A,0))</f>
        <v>Delivered</v>
      </c>
      <c r="J8493" s="8" t="n">
        <f aca="false">INDEX(Products!$E:$E,MATCH(C8493,Products!$A:$A,0))</f>
        <v>11174.87</v>
      </c>
      <c r="K8493" s="8" t="n">
        <f aca="false">D8493*J8493</f>
        <v>11174.87</v>
      </c>
    </row>
    <row r="8494" customFormat="false" ht="15" hidden="false" customHeight="false" outlineLevel="0" collapsed="false">
      <c r="A8494" s="0" t="s">
        <v>16262</v>
      </c>
      <c r="B8494" s="0" t="s">
        <v>7193</v>
      </c>
      <c r="C8494" s="0" t="s">
        <v>7982</v>
      </c>
      <c r="D8494" s="0" t="n">
        <v>3</v>
      </c>
      <c r="E8494" s="8" t="n">
        <v>2399</v>
      </c>
      <c r="F8494" s="0" t="n">
        <v>0</v>
      </c>
      <c r="G8494" s="8" t="n">
        <v>7197</v>
      </c>
      <c r="H8494" s="0" t="str">
        <f aca="false">INDEX(Products!$C:$C,MATCH(C8494,Products!$A:$A,0))</f>
        <v>Fashion</v>
      </c>
      <c r="I8494" s="0" t="str">
        <f aca="false">INDEX(Orders!$D:$D,MATCH(B8494,Orders!$A:$A,0))</f>
        <v>Delivered</v>
      </c>
      <c r="J8494" s="8" t="n">
        <f aca="false">INDEX(Products!$E:$E,MATCH(C8494,Products!$A:$A,0))</f>
        <v>1604.24</v>
      </c>
      <c r="K8494" s="8" t="n">
        <f aca="false">D8494*J8494</f>
        <v>4812.72</v>
      </c>
    </row>
    <row r="8495" customFormat="false" ht="15" hidden="false" customHeight="false" outlineLevel="0" collapsed="false">
      <c r="A8495" s="0" t="s">
        <v>16263</v>
      </c>
      <c r="B8495" s="0" t="s">
        <v>7193</v>
      </c>
      <c r="C8495" s="0" t="s">
        <v>8077</v>
      </c>
      <c r="D8495" s="0" t="n">
        <v>1</v>
      </c>
      <c r="E8495" s="8" t="n">
        <v>12200</v>
      </c>
      <c r="F8495" s="0" t="n">
        <v>15</v>
      </c>
      <c r="G8495" s="8" t="n">
        <v>10370</v>
      </c>
      <c r="H8495" s="0" t="str">
        <f aca="false">INDEX(Products!$C:$C,MATCH(C8495,Products!$A:$A,0))</f>
        <v>Home &amp; Kitchen</v>
      </c>
      <c r="I8495" s="0" t="str">
        <f aca="false">INDEX(Orders!$D:$D,MATCH(B8495,Orders!$A:$A,0))</f>
        <v>Delivered</v>
      </c>
      <c r="J8495" s="8" t="n">
        <f aca="false">INDEX(Products!$E:$E,MATCH(C8495,Products!$A:$A,0))</f>
        <v>8261.73</v>
      </c>
      <c r="K8495" s="8" t="n">
        <f aca="false">D8495*J8495</f>
        <v>8261.73</v>
      </c>
    </row>
    <row r="8496" customFormat="false" ht="15" hidden="false" customHeight="false" outlineLevel="0" collapsed="false">
      <c r="A8496" s="0" t="s">
        <v>16264</v>
      </c>
      <c r="B8496" s="0" t="s">
        <v>7194</v>
      </c>
      <c r="C8496" s="0" t="s">
        <v>7963</v>
      </c>
      <c r="D8496" s="0" t="n">
        <v>1</v>
      </c>
      <c r="E8496" s="8" t="n">
        <v>1509</v>
      </c>
      <c r="F8496" s="0" t="n">
        <v>20</v>
      </c>
      <c r="G8496" s="8" t="n">
        <v>1207.2</v>
      </c>
      <c r="H8496" s="0" t="str">
        <f aca="false">INDEX(Products!$C:$C,MATCH(C8496,Products!$A:$A,0))</f>
        <v>Books</v>
      </c>
      <c r="I8496" s="0" t="str">
        <f aca="false">INDEX(Orders!$D:$D,MATCH(B8496,Orders!$A:$A,0))</f>
        <v>Delivered</v>
      </c>
      <c r="J8496" s="8" t="n">
        <f aca="false">INDEX(Products!$E:$E,MATCH(C8496,Products!$A:$A,0))</f>
        <v>849.27</v>
      </c>
      <c r="K8496" s="8" t="n">
        <f aca="false">D8496*J8496</f>
        <v>849.27</v>
      </c>
    </row>
    <row r="8497" customFormat="false" ht="15" hidden="false" customHeight="false" outlineLevel="0" collapsed="false">
      <c r="A8497" s="0" t="s">
        <v>16265</v>
      </c>
      <c r="B8497" s="0" t="s">
        <v>7194</v>
      </c>
      <c r="C8497" s="0" t="s">
        <v>7714</v>
      </c>
      <c r="D8497" s="0" t="n">
        <v>1</v>
      </c>
      <c r="E8497" s="8" t="n">
        <v>4709</v>
      </c>
      <c r="F8497" s="0" t="n">
        <v>0</v>
      </c>
      <c r="G8497" s="8" t="n">
        <v>4709</v>
      </c>
      <c r="H8497" s="0" t="str">
        <f aca="false">INDEX(Products!$C:$C,MATCH(C8497,Products!$A:$A,0))</f>
        <v>Home &amp; Kitchen</v>
      </c>
      <c r="I8497" s="0" t="str">
        <f aca="false">INDEX(Orders!$D:$D,MATCH(B8497,Orders!$A:$A,0))</f>
        <v>Delivered</v>
      </c>
      <c r="J8497" s="8" t="n">
        <f aca="false">INDEX(Products!$E:$E,MATCH(C8497,Products!$A:$A,0))</f>
        <v>2876.2</v>
      </c>
      <c r="K8497" s="8" t="n">
        <f aca="false">D8497*J8497</f>
        <v>2876.2</v>
      </c>
    </row>
    <row r="8498" customFormat="false" ht="15" hidden="false" customHeight="false" outlineLevel="0" collapsed="false">
      <c r="A8498" s="0" t="s">
        <v>16266</v>
      </c>
      <c r="B8498" s="0" t="s">
        <v>7194</v>
      </c>
      <c r="C8498" s="0" t="s">
        <v>8215</v>
      </c>
      <c r="D8498" s="0" t="n">
        <v>2</v>
      </c>
      <c r="E8498" s="8" t="n">
        <v>9779</v>
      </c>
      <c r="F8498" s="0" t="n">
        <v>0</v>
      </c>
      <c r="G8498" s="8" t="n">
        <v>19558</v>
      </c>
      <c r="H8498" s="0" t="str">
        <f aca="false">INDEX(Products!$C:$C,MATCH(C8498,Products!$A:$A,0))</f>
        <v>Sports &amp; Fitness</v>
      </c>
      <c r="I8498" s="0" t="str">
        <f aca="false">INDEX(Orders!$D:$D,MATCH(B8498,Orders!$A:$A,0))</f>
        <v>Delivered</v>
      </c>
      <c r="J8498" s="8" t="n">
        <f aca="false">INDEX(Products!$E:$E,MATCH(C8498,Products!$A:$A,0))</f>
        <v>6391.57</v>
      </c>
      <c r="K8498" s="8" t="n">
        <f aca="false">D8498*J8498</f>
        <v>12783.14</v>
      </c>
    </row>
    <row r="8499" customFormat="false" ht="15" hidden="false" customHeight="false" outlineLevel="0" collapsed="false">
      <c r="A8499" s="0" t="s">
        <v>16267</v>
      </c>
      <c r="B8499" s="0" t="s">
        <v>7195</v>
      </c>
      <c r="C8499" s="0" t="s">
        <v>7829</v>
      </c>
      <c r="D8499" s="0" t="n">
        <v>1</v>
      </c>
      <c r="E8499" s="8" t="n">
        <v>3150</v>
      </c>
      <c r="F8499" s="0" t="n">
        <v>30</v>
      </c>
      <c r="G8499" s="8" t="n">
        <v>2205</v>
      </c>
      <c r="H8499" s="0" t="str">
        <f aca="false">INDEX(Products!$C:$C,MATCH(C8499,Products!$A:$A,0))</f>
        <v>Home &amp; Kitchen</v>
      </c>
      <c r="I8499" s="0" t="str">
        <f aca="false">INDEX(Orders!$D:$D,MATCH(B8499,Orders!$A:$A,0))</f>
        <v>Delivered</v>
      </c>
      <c r="J8499" s="8" t="n">
        <f aca="false">INDEX(Products!$E:$E,MATCH(C8499,Products!$A:$A,0))</f>
        <v>2285.31</v>
      </c>
      <c r="K8499" s="8" t="n">
        <f aca="false">D8499*J8499</f>
        <v>2285.31</v>
      </c>
    </row>
    <row r="8500" customFormat="false" ht="15" hidden="false" customHeight="false" outlineLevel="0" collapsed="false">
      <c r="A8500" s="0" t="s">
        <v>16268</v>
      </c>
      <c r="B8500" s="0" t="s">
        <v>7195</v>
      </c>
      <c r="C8500" s="0" t="s">
        <v>7648</v>
      </c>
      <c r="D8500" s="0" t="n">
        <v>3</v>
      </c>
      <c r="E8500" s="8" t="n">
        <v>2869</v>
      </c>
      <c r="F8500" s="0" t="n">
        <v>10</v>
      </c>
      <c r="G8500" s="8" t="n">
        <v>7746.3</v>
      </c>
      <c r="H8500" s="0" t="str">
        <f aca="false">INDEX(Products!$C:$C,MATCH(C8500,Products!$A:$A,0))</f>
        <v>Sports &amp; Fitness</v>
      </c>
      <c r="I8500" s="0" t="str">
        <f aca="false">INDEX(Orders!$D:$D,MATCH(B8500,Orders!$A:$A,0))</f>
        <v>Delivered</v>
      </c>
      <c r="J8500" s="8" t="n">
        <f aca="false">INDEX(Products!$E:$E,MATCH(C8500,Products!$A:$A,0))</f>
        <v>1957.62</v>
      </c>
      <c r="K8500" s="8" t="n">
        <f aca="false">D8500*J8500</f>
        <v>5872.86</v>
      </c>
    </row>
    <row r="8501" customFormat="false" ht="15" hidden="false" customHeight="false" outlineLevel="0" collapsed="false">
      <c r="A8501" s="0" t="s">
        <v>16269</v>
      </c>
      <c r="B8501" s="0" t="s">
        <v>7196</v>
      </c>
      <c r="C8501" s="0" t="s">
        <v>8197</v>
      </c>
      <c r="D8501" s="0" t="n">
        <v>1</v>
      </c>
      <c r="E8501" s="8" t="n">
        <v>10919</v>
      </c>
      <c r="F8501" s="0" t="n">
        <v>15</v>
      </c>
      <c r="G8501" s="8" t="n">
        <v>9281.15</v>
      </c>
      <c r="H8501" s="0" t="str">
        <f aca="false">INDEX(Products!$C:$C,MATCH(C8501,Products!$A:$A,0))</f>
        <v>Home &amp; Kitchen</v>
      </c>
      <c r="I8501" s="0" t="str">
        <f aca="false">INDEX(Orders!$D:$D,MATCH(B8501,Orders!$A:$A,0))</f>
        <v>Delivered</v>
      </c>
      <c r="J8501" s="8" t="n">
        <f aca="false">INDEX(Products!$E:$E,MATCH(C8501,Products!$A:$A,0))</f>
        <v>6025.22</v>
      </c>
      <c r="K8501" s="8" t="n">
        <f aca="false">D8501*J8501</f>
        <v>6025.22</v>
      </c>
    </row>
    <row r="8502" customFormat="false" ht="15" hidden="false" customHeight="false" outlineLevel="0" collapsed="false">
      <c r="A8502" s="0" t="s">
        <v>16270</v>
      </c>
      <c r="B8502" s="0" t="s">
        <v>7196</v>
      </c>
      <c r="C8502" s="0" t="s">
        <v>7755</v>
      </c>
      <c r="D8502" s="0" t="n">
        <v>2</v>
      </c>
      <c r="E8502" s="8" t="n">
        <v>949</v>
      </c>
      <c r="F8502" s="0" t="n">
        <v>0</v>
      </c>
      <c r="G8502" s="8" t="n">
        <v>1898</v>
      </c>
      <c r="H8502" s="0" t="str">
        <f aca="false">INDEX(Products!$C:$C,MATCH(C8502,Products!$A:$A,0))</f>
        <v>Books</v>
      </c>
      <c r="I8502" s="0" t="str">
        <f aca="false">INDEX(Orders!$D:$D,MATCH(B8502,Orders!$A:$A,0))</f>
        <v>Delivered</v>
      </c>
      <c r="J8502" s="8" t="n">
        <f aca="false">INDEX(Products!$E:$E,MATCH(C8502,Products!$A:$A,0))</f>
        <v>640.32</v>
      </c>
      <c r="K8502" s="8" t="n">
        <f aca="false">D8502*J8502</f>
        <v>1280.64</v>
      </c>
    </row>
    <row r="8503" customFormat="false" ht="15" hidden="false" customHeight="false" outlineLevel="0" collapsed="false">
      <c r="A8503" s="0" t="s">
        <v>16271</v>
      </c>
      <c r="B8503" s="0" t="s">
        <v>7197</v>
      </c>
      <c r="C8503" s="0" t="s">
        <v>7811</v>
      </c>
      <c r="D8503" s="0" t="n">
        <v>1</v>
      </c>
      <c r="E8503" s="8" t="n">
        <v>36999</v>
      </c>
      <c r="F8503" s="0" t="n">
        <v>15</v>
      </c>
      <c r="G8503" s="8" t="n">
        <v>31449.15</v>
      </c>
      <c r="H8503" s="0" t="str">
        <f aca="false">INDEX(Products!$C:$C,MATCH(C8503,Products!$A:$A,0))</f>
        <v>Electronics</v>
      </c>
      <c r="I8503" s="0" t="str">
        <f aca="false">INDEX(Orders!$D:$D,MATCH(B8503,Orders!$A:$A,0))</f>
        <v>Delivered</v>
      </c>
      <c r="J8503" s="8" t="n">
        <f aca="false">INDEX(Products!$E:$E,MATCH(C8503,Products!$A:$A,0))</f>
        <v>21693.36</v>
      </c>
      <c r="K8503" s="8" t="n">
        <f aca="false">D8503*J8503</f>
        <v>21693.36</v>
      </c>
    </row>
    <row r="8504" customFormat="false" ht="15" hidden="false" customHeight="false" outlineLevel="0" collapsed="false">
      <c r="A8504" s="0" t="s">
        <v>16272</v>
      </c>
      <c r="B8504" s="0" t="s">
        <v>7199</v>
      </c>
      <c r="C8504" s="0" t="s">
        <v>7716</v>
      </c>
      <c r="D8504" s="0" t="n">
        <v>1</v>
      </c>
      <c r="E8504" s="8" t="n">
        <v>979</v>
      </c>
      <c r="F8504" s="0" t="n">
        <v>15</v>
      </c>
      <c r="G8504" s="8" t="n">
        <v>832.15</v>
      </c>
      <c r="H8504" s="0" t="str">
        <f aca="false">INDEX(Products!$C:$C,MATCH(C8504,Products!$A:$A,0))</f>
        <v>Books</v>
      </c>
      <c r="I8504" s="0" t="str">
        <f aca="false">INDEX(Orders!$D:$D,MATCH(B8504,Orders!$A:$A,0))</f>
        <v>Delivered</v>
      </c>
      <c r="J8504" s="8" t="n">
        <f aca="false">INDEX(Products!$E:$E,MATCH(C8504,Products!$A:$A,0))</f>
        <v>603.86</v>
      </c>
      <c r="K8504" s="8" t="n">
        <f aca="false">D8504*J8504</f>
        <v>603.86</v>
      </c>
    </row>
    <row r="8505" customFormat="false" ht="15" hidden="false" customHeight="false" outlineLevel="0" collapsed="false">
      <c r="A8505" s="0" t="s">
        <v>16273</v>
      </c>
      <c r="B8505" s="0" t="s">
        <v>7201</v>
      </c>
      <c r="C8505" s="0" t="s">
        <v>7895</v>
      </c>
      <c r="D8505" s="0" t="n">
        <v>1</v>
      </c>
      <c r="E8505" s="8" t="n">
        <v>789</v>
      </c>
      <c r="F8505" s="0" t="n">
        <v>20</v>
      </c>
      <c r="G8505" s="8" t="n">
        <v>631.2</v>
      </c>
      <c r="H8505" s="0" t="str">
        <f aca="false">INDEX(Products!$C:$C,MATCH(C8505,Products!$A:$A,0))</f>
        <v>Fashion</v>
      </c>
      <c r="I8505" s="0" t="str">
        <f aca="false">INDEX(Orders!$D:$D,MATCH(B8505,Orders!$A:$A,0))</f>
        <v>Delivered</v>
      </c>
      <c r="J8505" s="8" t="n">
        <f aca="false">INDEX(Products!$E:$E,MATCH(C8505,Products!$A:$A,0))</f>
        <v>495.92</v>
      </c>
      <c r="K8505" s="8" t="n">
        <f aca="false">D8505*J8505</f>
        <v>495.92</v>
      </c>
    </row>
    <row r="8506" customFormat="false" ht="15" hidden="false" customHeight="false" outlineLevel="0" collapsed="false">
      <c r="A8506" s="0" t="s">
        <v>16274</v>
      </c>
      <c r="B8506" s="0" t="s">
        <v>7201</v>
      </c>
      <c r="C8506" s="0" t="s">
        <v>7736</v>
      </c>
      <c r="D8506" s="0" t="n">
        <v>1</v>
      </c>
      <c r="E8506" s="8" t="n">
        <v>569</v>
      </c>
      <c r="F8506" s="0" t="n">
        <v>0</v>
      </c>
      <c r="G8506" s="8" t="n">
        <v>569</v>
      </c>
      <c r="H8506" s="0" t="str">
        <f aca="false">INDEX(Products!$C:$C,MATCH(C8506,Products!$A:$A,0))</f>
        <v>Beauty &amp; Personal Care</v>
      </c>
      <c r="I8506" s="0" t="str">
        <f aca="false">INDEX(Orders!$D:$D,MATCH(B8506,Orders!$A:$A,0))</f>
        <v>Delivered</v>
      </c>
      <c r="J8506" s="8" t="n">
        <f aca="false">INDEX(Products!$E:$E,MATCH(C8506,Products!$A:$A,0))</f>
        <v>400.07</v>
      </c>
      <c r="K8506" s="8" t="n">
        <f aca="false">D8506*J8506</f>
        <v>400.07</v>
      </c>
    </row>
    <row r="8507" customFormat="false" ht="15" hidden="false" customHeight="false" outlineLevel="0" collapsed="false">
      <c r="A8507" s="0" t="s">
        <v>16275</v>
      </c>
      <c r="B8507" s="0" t="s">
        <v>7201</v>
      </c>
      <c r="C8507" s="0" t="s">
        <v>7622</v>
      </c>
      <c r="D8507" s="0" t="n">
        <v>1</v>
      </c>
      <c r="E8507" s="8" t="n">
        <v>1549</v>
      </c>
      <c r="F8507" s="0" t="n">
        <v>0</v>
      </c>
      <c r="G8507" s="8" t="n">
        <v>1549</v>
      </c>
      <c r="H8507" s="0" t="str">
        <f aca="false">INDEX(Products!$C:$C,MATCH(C8507,Products!$A:$A,0))</f>
        <v>Beauty &amp; Personal Care</v>
      </c>
      <c r="I8507" s="0" t="str">
        <f aca="false">INDEX(Orders!$D:$D,MATCH(B8507,Orders!$A:$A,0))</f>
        <v>Delivered</v>
      </c>
      <c r="J8507" s="8" t="n">
        <f aca="false">INDEX(Products!$E:$E,MATCH(C8507,Products!$A:$A,0))</f>
        <v>915.36</v>
      </c>
      <c r="K8507" s="8" t="n">
        <f aca="false">D8507*J8507</f>
        <v>915.36</v>
      </c>
    </row>
    <row r="8508" customFormat="false" ht="15" hidden="false" customHeight="false" outlineLevel="0" collapsed="false">
      <c r="A8508" s="0" t="s">
        <v>16276</v>
      </c>
      <c r="B8508" s="0" t="s">
        <v>7202</v>
      </c>
      <c r="C8508" s="0" t="s">
        <v>7734</v>
      </c>
      <c r="D8508" s="0" t="n">
        <v>1</v>
      </c>
      <c r="E8508" s="8" t="n">
        <v>260</v>
      </c>
      <c r="F8508" s="0" t="n">
        <v>0</v>
      </c>
      <c r="G8508" s="8" t="n">
        <v>260</v>
      </c>
      <c r="H8508" s="0" t="str">
        <f aca="false">INDEX(Products!$C:$C,MATCH(C8508,Products!$A:$A,0))</f>
        <v>Books</v>
      </c>
      <c r="I8508" s="0" t="str">
        <f aca="false">INDEX(Orders!$D:$D,MATCH(B8508,Orders!$A:$A,0))</f>
        <v>Delivered</v>
      </c>
      <c r="J8508" s="8" t="n">
        <f aca="false">INDEX(Products!$E:$E,MATCH(C8508,Products!$A:$A,0))</f>
        <v>158.02</v>
      </c>
      <c r="K8508" s="8" t="n">
        <f aca="false">D8508*J8508</f>
        <v>158.02</v>
      </c>
    </row>
    <row r="8509" customFormat="false" ht="15" hidden="false" customHeight="false" outlineLevel="0" collapsed="false">
      <c r="A8509" s="0" t="s">
        <v>16277</v>
      </c>
      <c r="B8509" s="0" t="s">
        <v>7202</v>
      </c>
      <c r="C8509" s="0" t="s">
        <v>7699</v>
      </c>
      <c r="D8509" s="0" t="n">
        <v>1</v>
      </c>
      <c r="E8509" s="8" t="n">
        <v>9229</v>
      </c>
      <c r="F8509" s="0" t="n">
        <v>20</v>
      </c>
      <c r="G8509" s="8" t="n">
        <v>7383.2</v>
      </c>
      <c r="H8509" s="0" t="str">
        <f aca="false">INDEX(Products!$C:$C,MATCH(C8509,Products!$A:$A,0))</f>
        <v>Sports &amp; Fitness</v>
      </c>
      <c r="I8509" s="0" t="str">
        <f aca="false">INDEX(Orders!$D:$D,MATCH(B8509,Orders!$A:$A,0))</f>
        <v>Delivered</v>
      </c>
      <c r="J8509" s="8" t="n">
        <f aca="false">INDEX(Products!$E:$E,MATCH(C8509,Products!$A:$A,0))</f>
        <v>5762.08</v>
      </c>
      <c r="K8509" s="8" t="n">
        <f aca="false">D8509*J8509</f>
        <v>5762.08</v>
      </c>
    </row>
    <row r="8510" customFormat="false" ht="15" hidden="false" customHeight="false" outlineLevel="0" collapsed="false">
      <c r="A8510" s="0" t="s">
        <v>16278</v>
      </c>
      <c r="B8510" s="0" t="s">
        <v>7202</v>
      </c>
      <c r="C8510" s="0" t="s">
        <v>8071</v>
      </c>
      <c r="D8510" s="0" t="n">
        <v>1</v>
      </c>
      <c r="E8510" s="8" t="n">
        <v>2329</v>
      </c>
      <c r="F8510" s="0" t="n">
        <v>5</v>
      </c>
      <c r="G8510" s="8" t="n">
        <v>2212.55</v>
      </c>
      <c r="H8510" s="0" t="str">
        <f aca="false">INDEX(Products!$C:$C,MATCH(C8510,Products!$A:$A,0))</f>
        <v>Beauty &amp; Personal Care</v>
      </c>
      <c r="I8510" s="0" t="str">
        <f aca="false">INDEX(Orders!$D:$D,MATCH(B8510,Orders!$A:$A,0))</f>
        <v>Delivered</v>
      </c>
      <c r="J8510" s="8" t="n">
        <f aca="false">INDEX(Products!$E:$E,MATCH(C8510,Products!$A:$A,0))</f>
        <v>1328.17</v>
      </c>
      <c r="K8510" s="8" t="n">
        <f aca="false">D8510*J8510</f>
        <v>1328.17</v>
      </c>
    </row>
    <row r="8511" customFormat="false" ht="15" hidden="false" customHeight="false" outlineLevel="0" collapsed="false">
      <c r="A8511" s="0" t="s">
        <v>16279</v>
      </c>
      <c r="B8511" s="0" t="s">
        <v>7202</v>
      </c>
      <c r="C8511" s="0" t="s">
        <v>8253</v>
      </c>
      <c r="D8511" s="0" t="n">
        <v>2</v>
      </c>
      <c r="E8511" s="8" t="n">
        <v>1729</v>
      </c>
      <c r="F8511" s="0" t="n">
        <v>0</v>
      </c>
      <c r="G8511" s="8" t="n">
        <v>3458</v>
      </c>
      <c r="H8511" s="0" t="str">
        <f aca="false">INDEX(Products!$C:$C,MATCH(C8511,Products!$A:$A,0))</f>
        <v>Beauty &amp; Personal Care</v>
      </c>
      <c r="I8511" s="0" t="str">
        <f aca="false">INDEX(Orders!$D:$D,MATCH(B8511,Orders!$A:$A,0))</f>
        <v>Delivered</v>
      </c>
      <c r="J8511" s="8" t="n">
        <f aca="false">INDEX(Products!$E:$E,MATCH(C8511,Products!$A:$A,0))</f>
        <v>1062.01</v>
      </c>
      <c r="K8511" s="8" t="n">
        <f aca="false">D8511*J8511</f>
        <v>2124.02</v>
      </c>
    </row>
    <row r="8512" customFormat="false" ht="15" hidden="false" customHeight="false" outlineLevel="0" collapsed="false">
      <c r="A8512" s="0" t="s">
        <v>16280</v>
      </c>
      <c r="B8512" s="0" t="s">
        <v>7203</v>
      </c>
      <c r="C8512" s="0" t="s">
        <v>7775</v>
      </c>
      <c r="D8512" s="0" t="n">
        <v>1</v>
      </c>
      <c r="E8512" s="8" t="n">
        <v>23659</v>
      </c>
      <c r="F8512" s="0" t="n">
        <v>10</v>
      </c>
      <c r="G8512" s="8" t="n">
        <v>21293.1</v>
      </c>
      <c r="H8512" s="0" t="str">
        <f aca="false">INDEX(Products!$C:$C,MATCH(C8512,Products!$A:$A,0))</f>
        <v>Mobiles &amp; Accessories</v>
      </c>
      <c r="I8512" s="0" t="str">
        <f aca="false">INDEX(Orders!$D:$D,MATCH(B8512,Orders!$A:$A,0))</f>
        <v>Delivered</v>
      </c>
      <c r="J8512" s="8" t="n">
        <f aca="false">INDEX(Products!$E:$E,MATCH(C8512,Products!$A:$A,0))</f>
        <v>14645.83</v>
      </c>
      <c r="K8512" s="8" t="n">
        <f aca="false">D8512*J8512</f>
        <v>14645.83</v>
      </c>
    </row>
    <row r="8513" customFormat="false" ht="15" hidden="false" customHeight="false" outlineLevel="0" collapsed="false">
      <c r="A8513" s="0" t="s">
        <v>16281</v>
      </c>
      <c r="B8513" s="0" t="s">
        <v>7203</v>
      </c>
      <c r="C8513" s="0" t="s">
        <v>7943</v>
      </c>
      <c r="D8513" s="0" t="n">
        <v>1</v>
      </c>
      <c r="E8513" s="8" t="n">
        <v>1420</v>
      </c>
      <c r="F8513" s="0" t="n">
        <v>20</v>
      </c>
      <c r="G8513" s="8" t="n">
        <v>1136</v>
      </c>
      <c r="H8513" s="0" t="str">
        <f aca="false">INDEX(Products!$C:$C,MATCH(C8513,Products!$A:$A,0))</f>
        <v>Grocery</v>
      </c>
      <c r="I8513" s="0" t="str">
        <f aca="false">INDEX(Orders!$D:$D,MATCH(B8513,Orders!$A:$A,0))</f>
        <v>Delivered</v>
      </c>
      <c r="J8513" s="8" t="n">
        <f aca="false">INDEX(Products!$E:$E,MATCH(C8513,Products!$A:$A,0))</f>
        <v>829.76</v>
      </c>
      <c r="K8513" s="8" t="n">
        <f aca="false">D8513*J8513</f>
        <v>829.76</v>
      </c>
    </row>
    <row r="8514" customFormat="false" ht="15" hidden="false" customHeight="false" outlineLevel="0" collapsed="false">
      <c r="A8514" s="0" t="s">
        <v>16282</v>
      </c>
      <c r="B8514" s="0" t="s">
        <v>7203</v>
      </c>
      <c r="C8514" s="0" t="s">
        <v>7603</v>
      </c>
      <c r="D8514" s="0" t="n">
        <v>1</v>
      </c>
      <c r="E8514" s="8" t="n">
        <v>20939</v>
      </c>
      <c r="F8514" s="0" t="n">
        <v>20</v>
      </c>
      <c r="G8514" s="8" t="n">
        <v>16751.2</v>
      </c>
      <c r="H8514" s="0" t="str">
        <f aca="false">INDEX(Products!$C:$C,MATCH(C8514,Products!$A:$A,0))</f>
        <v>Mobiles &amp; Accessories</v>
      </c>
      <c r="I8514" s="0" t="str">
        <f aca="false">INDEX(Orders!$D:$D,MATCH(B8514,Orders!$A:$A,0))</f>
        <v>Delivered</v>
      </c>
      <c r="J8514" s="8" t="n">
        <f aca="false">INDEX(Products!$E:$E,MATCH(C8514,Products!$A:$A,0))</f>
        <v>12008.73</v>
      </c>
      <c r="K8514" s="8" t="n">
        <f aca="false">D8514*J8514</f>
        <v>12008.73</v>
      </c>
    </row>
    <row r="8515" customFormat="false" ht="15" hidden="false" customHeight="false" outlineLevel="0" collapsed="false">
      <c r="A8515" s="0" t="s">
        <v>16283</v>
      </c>
      <c r="B8515" s="0" t="s">
        <v>7204</v>
      </c>
      <c r="C8515" s="0" t="s">
        <v>8021</v>
      </c>
      <c r="D8515" s="0" t="n">
        <v>2</v>
      </c>
      <c r="E8515" s="8" t="n">
        <v>509</v>
      </c>
      <c r="F8515" s="0" t="n">
        <v>30</v>
      </c>
      <c r="G8515" s="8" t="n">
        <v>712.6</v>
      </c>
      <c r="H8515" s="0" t="str">
        <f aca="false">INDEX(Products!$C:$C,MATCH(C8515,Products!$A:$A,0))</f>
        <v>Books</v>
      </c>
      <c r="I8515" s="0" t="str">
        <f aca="false">INDEX(Orders!$D:$D,MATCH(B8515,Orders!$A:$A,0))</f>
        <v>Delivered</v>
      </c>
      <c r="J8515" s="8" t="n">
        <f aca="false">INDEX(Products!$E:$E,MATCH(C8515,Products!$A:$A,0))</f>
        <v>283.91</v>
      </c>
      <c r="K8515" s="8" t="n">
        <f aca="false">D8515*J8515</f>
        <v>567.82</v>
      </c>
    </row>
    <row r="8516" customFormat="false" ht="15" hidden="false" customHeight="false" outlineLevel="0" collapsed="false">
      <c r="A8516" s="0" t="s">
        <v>16284</v>
      </c>
      <c r="B8516" s="0" t="s">
        <v>7205</v>
      </c>
      <c r="C8516" s="0" t="s">
        <v>7725</v>
      </c>
      <c r="D8516" s="0" t="n">
        <v>1</v>
      </c>
      <c r="E8516" s="8" t="n">
        <v>2319</v>
      </c>
      <c r="F8516" s="0" t="n">
        <v>10</v>
      </c>
      <c r="G8516" s="8" t="n">
        <v>2087.1</v>
      </c>
      <c r="H8516" s="0" t="str">
        <f aca="false">INDEX(Products!$C:$C,MATCH(C8516,Products!$A:$A,0))</f>
        <v>Fashion</v>
      </c>
      <c r="I8516" s="0" t="str">
        <f aca="false">INDEX(Orders!$D:$D,MATCH(B8516,Orders!$A:$A,0))</f>
        <v>Cancelled</v>
      </c>
      <c r="J8516" s="8" t="n">
        <f aca="false">INDEX(Products!$E:$E,MATCH(C8516,Products!$A:$A,0))</f>
        <v>1283.86</v>
      </c>
      <c r="K8516" s="8" t="n">
        <f aca="false">D8516*J8516</f>
        <v>1283.86</v>
      </c>
    </row>
    <row r="8517" customFormat="false" ht="15" hidden="false" customHeight="false" outlineLevel="0" collapsed="false">
      <c r="A8517" s="0" t="s">
        <v>16285</v>
      </c>
      <c r="B8517" s="0" t="s">
        <v>7206</v>
      </c>
      <c r="C8517" s="0" t="s">
        <v>7787</v>
      </c>
      <c r="D8517" s="0" t="n">
        <v>1</v>
      </c>
      <c r="E8517" s="8" t="n">
        <v>1279</v>
      </c>
      <c r="F8517" s="0" t="n">
        <v>20</v>
      </c>
      <c r="G8517" s="8" t="n">
        <v>1023.2</v>
      </c>
      <c r="H8517" s="0" t="str">
        <f aca="false">INDEX(Products!$C:$C,MATCH(C8517,Products!$A:$A,0))</f>
        <v>Fashion</v>
      </c>
      <c r="I8517" s="0" t="str">
        <f aca="false">INDEX(Orders!$D:$D,MATCH(B8517,Orders!$A:$A,0))</f>
        <v>Delivered</v>
      </c>
      <c r="J8517" s="8" t="n">
        <f aca="false">INDEX(Products!$E:$E,MATCH(C8517,Products!$A:$A,0))</f>
        <v>810.46</v>
      </c>
      <c r="K8517" s="8" t="n">
        <f aca="false">D8517*J8517</f>
        <v>810.46</v>
      </c>
    </row>
    <row r="8518" customFormat="false" ht="15" hidden="false" customHeight="false" outlineLevel="0" collapsed="false">
      <c r="A8518" s="0" t="s">
        <v>16286</v>
      </c>
      <c r="B8518" s="0" t="s">
        <v>7206</v>
      </c>
      <c r="C8518" s="0" t="s">
        <v>7943</v>
      </c>
      <c r="D8518" s="0" t="n">
        <v>1</v>
      </c>
      <c r="E8518" s="8" t="n">
        <v>1420</v>
      </c>
      <c r="F8518" s="0" t="n">
        <v>10</v>
      </c>
      <c r="G8518" s="8" t="n">
        <v>1278</v>
      </c>
      <c r="H8518" s="0" t="str">
        <f aca="false">INDEX(Products!$C:$C,MATCH(C8518,Products!$A:$A,0))</f>
        <v>Grocery</v>
      </c>
      <c r="I8518" s="0" t="str">
        <f aca="false">INDEX(Orders!$D:$D,MATCH(B8518,Orders!$A:$A,0))</f>
        <v>Delivered</v>
      </c>
      <c r="J8518" s="8" t="n">
        <f aca="false">INDEX(Products!$E:$E,MATCH(C8518,Products!$A:$A,0))</f>
        <v>829.76</v>
      </c>
      <c r="K8518" s="8" t="n">
        <f aca="false">D8518*J8518</f>
        <v>829.76</v>
      </c>
    </row>
    <row r="8519" customFormat="false" ht="15" hidden="false" customHeight="false" outlineLevel="0" collapsed="false">
      <c r="A8519" s="0" t="s">
        <v>16287</v>
      </c>
      <c r="B8519" s="0" t="s">
        <v>7206</v>
      </c>
      <c r="C8519" s="0" t="s">
        <v>7712</v>
      </c>
      <c r="D8519" s="0" t="n">
        <v>2</v>
      </c>
      <c r="E8519" s="8" t="n">
        <v>7739</v>
      </c>
      <c r="F8519" s="0" t="n">
        <v>15</v>
      </c>
      <c r="G8519" s="8" t="n">
        <v>13156.3</v>
      </c>
      <c r="H8519" s="0" t="str">
        <f aca="false">INDEX(Products!$C:$C,MATCH(C8519,Products!$A:$A,0))</f>
        <v>Electronics</v>
      </c>
      <c r="I8519" s="0" t="str">
        <f aca="false">INDEX(Orders!$D:$D,MATCH(B8519,Orders!$A:$A,0))</f>
        <v>Delivered</v>
      </c>
      <c r="J8519" s="8" t="n">
        <f aca="false">INDEX(Products!$E:$E,MATCH(C8519,Products!$A:$A,0))</f>
        <v>5718.71</v>
      </c>
      <c r="K8519" s="8" t="n">
        <f aca="false">D8519*J8519</f>
        <v>11437.42</v>
      </c>
    </row>
    <row r="8520" customFormat="false" ht="15" hidden="false" customHeight="false" outlineLevel="0" collapsed="false">
      <c r="A8520" s="0" t="s">
        <v>16288</v>
      </c>
      <c r="B8520" s="0" t="s">
        <v>7206</v>
      </c>
      <c r="C8520" s="0" t="s">
        <v>7999</v>
      </c>
      <c r="D8520" s="0" t="n">
        <v>2</v>
      </c>
      <c r="E8520" s="8" t="n">
        <v>2810</v>
      </c>
      <c r="F8520" s="0" t="n">
        <v>10</v>
      </c>
      <c r="G8520" s="8" t="n">
        <v>5058</v>
      </c>
      <c r="H8520" s="0" t="str">
        <f aca="false">INDEX(Products!$C:$C,MATCH(C8520,Products!$A:$A,0))</f>
        <v>Toys &amp; Baby Care</v>
      </c>
      <c r="I8520" s="0" t="str">
        <f aca="false">INDEX(Orders!$D:$D,MATCH(B8520,Orders!$A:$A,0))</f>
        <v>Delivered</v>
      </c>
      <c r="J8520" s="8" t="n">
        <f aca="false">INDEX(Products!$E:$E,MATCH(C8520,Products!$A:$A,0))</f>
        <v>1582.85</v>
      </c>
      <c r="K8520" s="8" t="n">
        <f aca="false">D8520*J8520</f>
        <v>3165.7</v>
      </c>
    </row>
    <row r="8521" customFormat="false" ht="15" hidden="false" customHeight="false" outlineLevel="0" collapsed="false">
      <c r="A8521" s="0" t="s">
        <v>16289</v>
      </c>
      <c r="B8521" s="0" t="s">
        <v>7208</v>
      </c>
      <c r="C8521" s="0" t="s">
        <v>7648</v>
      </c>
      <c r="D8521" s="0" t="n">
        <v>1</v>
      </c>
      <c r="E8521" s="8" t="n">
        <v>2869</v>
      </c>
      <c r="F8521" s="0" t="n">
        <v>30</v>
      </c>
      <c r="G8521" s="8" t="n">
        <v>2008.3</v>
      </c>
      <c r="H8521" s="0" t="str">
        <f aca="false">INDEX(Products!$C:$C,MATCH(C8521,Products!$A:$A,0))</f>
        <v>Sports &amp; Fitness</v>
      </c>
      <c r="I8521" s="0" t="str">
        <f aca="false">INDEX(Orders!$D:$D,MATCH(B8521,Orders!$A:$A,0))</f>
        <v>Delivered</v>
      </c>
      <c r="J8521" s="8" t="n">
        <f aca="false">INDEX(Products!$E:$E,MATCH(C8521,Products!$A:$A,0))</f>
        <v>1957.62</v>
      </c>
      <c r="K8521" s="8" t="n">
        <f aca="false">D8521*J8521</f>
        <v>1957.62</v>
      </c>
    </row>
    <row r="8522" customFormat="false" ht="15" hidden="false" customHeight="false" outlineLevel="0" collapsed="false">
      <c r="A8522" s="0" t="s">
        <v>16290</v>
      </c>
      <c r="B8522" s="0" t="s">
        <v>7210</v>
      </c>
      <c r="C8522" s="0" t="s">
        <v>7777</v>
      </c>
      <c r="D8522" s="0" t="n">
        <v>2</v>
      </c>
      <c r="E8522" s="8" t="n">
        <v>9549</v>
      </c>
      <c r="F8522" s="0" t="n">
        <v>5</v>
      </c>
      <c r="G8522" s="8" t="n">
        <v>18143.1</v>
      </c>
      <c r="H8522" s="0" t="str">
        <f aca="false">INDEX(Products!$C:$C,MATCH(C8522,Products!$A:$A,0))</f>
        <v>Home &amp; Kitchen</v>
      </c>
      <c r="I8522" s="0" t="str">
        <f aca="false">INDEX(Orders!$D:$D,MATCH(B8522,Orders!$A:$A,0))</f>
        <v>Delivered</v>
      </c>
      <c r="J8522" s="8" t="n">
        <f aca="false">INDEX(Products!$E:$E,MATCH(C8522,Products!$A:$A,0))</f>
        <v>6567.1</v>
      </c>
      <c r="K8522" s="8" t="n">
        <f aca="false">D8522*J8522</f>
        <v>13134.2</v>
      </c>
    </row>
    <row r="8523" customFormat="false" ht="15" hidden="false" customHeight="false" outlineLevel="0" collapsed="false">
      <c r="A8523" s="0" t="s">
        <v>16291</v>
      </c>
      <c r="B8523" s="0" t="s">
        <v>7210</v>
      </c>
      <c r="C8523" s="0" t="s">
        <v>7646</v>
      </c>
      <c r="D8523" s="0" t="n">
        <v>1</v>
      </c>
      <c r="E8523" s="8" t="n">
        <v>3610</v>
      </c>
      <c r="F8523" s="0" t="n">
        <v>0</v>
      </c>
      <c r="G8523" s="8" t="n">
        <v>3610</v>
      </c>
      <c r="H8523" s="0" t="str">
        <f aca="false">INDEX(Products!$C:$C,MATCH(C8523,Products!$A:$A,0))</f>
        <v>Fashion</v>
      </c>
      <c r="I8523" s="0" t="str">
        <f aca="false">INDEX(Orders!$D:$D,MATCH(B8523,Orders!$A:$A,0))</f>
        <v>Delivered</v>
      </c>
      <c r="J8523" s="8" t="n">
        <f aca="false">INDEX(Products!$E:$E,MATCH(C8523,Products!$A:$A,0))</f>
        <v>2575.47</v>
      </c>
      <c r="K8523" s="8" t="n">
        <f aca="false">D8523*J8523</f>
        <v>2575.47</v>
      </c>
    </row>
    <row r="8524" customFormat="false" ht="15" hidden="false" customHeight="false" outlineLevel="0" collapsed="false">
      <c r="A8524" s="0" t="s">
        <v>16292</v>
      </c>
      <c r="B8524" s="0" t="s">
        <v>7211</v>
      </c>
      <c r="C8524" s="0" t="s">
        <v>7781</v>
      </c>
      <c r="D8524" s="0" t="n">
        <v>1</v>
      </c>
      <c r="E8524" s="8" t="n">
        <v>85269</v>
      </c>
      <c r="F8524" s="0" t="n">
        <v>20</v>
      </c>
      <c r="G8524" s="8" t="n">
        <v>68215.2</v>
      </c>
      <c r="H8524" s="0" t="str">
        <f aca="false">INDEX(Products!$C:$C,MATCH(C8524,Products!$A:$A,0))</f>
        <v>Mobiles &amp; Accessories</v>
      </c>
      <c r="I8524" s="0" t="str">
        <f aca="false">INDEX(Orders!$D:$D,MATCH(B8524,Orders!$A:$A,0))</f>
        <v>Returned</v>
      </c>
      <c r="J8524" s="8" t="n">
        <f aca="false">INDEX(Products!$E:$E,MATCH(C8524,Products!$A:$A,0))</f>
        <v>48704.05</v>
      </c>
      <c r="K8524" s="8" t="n">
        <f aca="false">D8524*J8524</f>
        <v>48704.05</v>
      </c>
    </row>
    <row r="8525" customFormat="false" ht="15" hidden="false" customHeight="false" outlineLevel="0" collapsed="false">
      <c r="A8525" s="0" t="s">
        <v>16293</v>
      </c>
      <c r="B8525" s="0" t="s">
        <v>7211</v>
      </c>
      <c r="C8525" s="0" t="s">
        <v>7844</v>
      </c>
      <c r="D8525" s="0" t="n">
        <v>3</v>
      </c>
      <c r="E8525" s="8" t="n">
        <v>3460</v>
      </c>
      <c r="F8525" s="0" t="n">
        <v>20</v>
      </c>
      <c r="G8525" s="8" t="n">
        <v>8304</v>
      </c>
      <c r="H8525" s="0" t="str">
        <f aca="false">INDEX(Products!$C:$C,MATCH(C8525,Products!$A:$A,0))</f>
        <v>Fashion</v>
      </c>
      <c r="I8525" s="0" t="str">
        <f aca="false">INDEX(Orders!$D:$D,MATCH(B8525,Orders!$A:$A,0))</f>
        <v>Returned</v>
      </c>
      <c r="J8525" s="8" t="n">
        <f aca="false">INDEX(Products!$E:$E,MATCH(C8525,Products!$A:$A,0))</f>
        <v>2454.3</v>
      </c>
      <c r="K8525" s="8" t="n">
        <f aca="false">D8525*J8525</f>
        <v>7362.9</v>
      </c>
    </row>
    <row r="8526" customFormat="false" ht="15" hidden="false" customHeight="false" outlineLevel="0" collapsed="false">
      <c r="A8526" s="0" t="s">
        <v>16294</v>
      </c>
      <c r="B8526" s="0" t="s">
        <v>7211</v>
      </c>
      <c r="C8526" s="0" t="s">
        <v>8253</v>
      </c>
      <c r="D8526" s="0" t="n">
        <v>2</v>
      </c>
      <c r="E8526" s="8" t="n">
        <v>1729</v>
      </c>
      <c r="F8526" s="0" t="n">
        <v>10</v>
      </c>
      <c r="G8526" s="8" t="n">
        <v>3112.2</v>
      </c>
      <c r="H8526" s="0" t="str">
        <f aca="false">INDEX(Products!$C:$C,MATCH(C8526,Products!$A:$A,0))</f>
        <v>Beauty &amp; Personal Care</v>
      </c>
      <c r="I8526" s="0" t="str">
        <f aca="false">INDEX(Orders!$D:$D,MATCH(B8526,Orders!$A:$A,0))</f>
        <v>Returned</v>
      </c>
      <c r="J8526" s="8" t="n">
        <f aca="false">INDEX(Products!$E:$E,MATCH(C8526,Products!$A:$A,0))</f>
        <v>1062.01</v>
      </c>
      <c r="K8526" s="8" t="n">
        <f aca="false">D8526*J8526</f>
        <v>2124.02</v>
      </c>
    </row>
    <row r="8527" customFormat="false" ht="15" hidden="false" customHeight="false" outlineLevel="0" collapsed="false">
      <c r="A8527" s="0" t="s">
        <v>16295</v>
      </c>
      <c r="B8527" s="0" t="s">
        <v>7212</v>
      </c>
      <c r="C8527" s="0" t="s">
        <v>7684</v>
      </c>
      <c r="D8527" s="0" t="n">
        <v>1</v>
      </c>
      <c r="E8527" s="8" t="n">
        <v>3569</v>
      </c>
      <c r="F8527" s="0" t="n">
        <v>0</v>
      </c>
      <c r="G8527" s="8" t="n">
        <v>3569</v>
      </c>
      <c r="H8527" s="0" t="str">
        <f aca="false">INDEX(Products!$C:$C,MATCH(C8527,Products!$A:$A,0))</f>
        <v>Electronics</v>
      </c>
      <c r="I8527" s="0" t="str">
        <f aca="false">INDEX(Orders!$D:$D,MATCH(B8527,Orders!$A:$A,0))</f>
        <v>Delivered</v>
      </c>
      <c r="J8527" s="8" t="n">
        <f aca="false">INDEX(Products!$E:$E,MATCH(C8527,Products!$A:$A,0))</f>
        <v>2290.54</v>
      </c>
      <c r="K8527" s="8" t="n">
        <f aca="false">D8527*J8527</f>
        <v>2290.54</v>
      </c>
    </row>
    <row r="8528" customFormat="false" ht="15" hidden="false" customHeight="false" outlineLevel="0" collapsed="false">
      <c r="A8528" s="0" t="s">
        <v>16296</v>
      </c>
      <c r="B8528" s="0" t="s">
        <v>7213</v>
      </c>
      <c r="C8528" s="0" t="s">
        <v>8239</v>
      </c>
      <c r="D8528" s="0" t="n">
        <v>1</v>
      </c>
      <c r="E8528" s="8" t="n">
        <v>6629</v>
      </c>
      <c r="F8528" s="0" t="n">
        <v>10</v>
      </c>
      <c r="G8528" s="8" t="n">
        <v>5966.1</v>
      </c>
      <c r="H8528" s="0" t="str">
        <f aca="false">INDEX(Products!$C:$C,MATCH(C8528,Products!$A:$A,0))</f>
        <v>Furniture</v>
      </c>
      <c r="I8528" s="0" t="str">
        <f aca="false">INDEX(Orders!$D:$D,MATCH(B8528,Orders!$A:$A,0))</f>
        <v>Delivered</v>
      </c>
      <c r="J8528" s="8" t="n">
        <f aca="false">INDEX(Products!$E:$E,MATCH(C8528,Products!$A:$A,0))</f>
        <v>3648.59</v>
      </c>
      <c r="K8528" s="8" t="n">
        <f aca="false">D8528*J8528</f>
        <v>3648.59</v>
      </c>
    </row>
    <row r="8529" customFormat="false" ht="15" hidden="false" customHeight="false" outlineLevel="0" collapsed="false">
      <c r="A8529" s="0" t="s">
        <v>16297</v>
      </c>
      <c r="B8529" s="0" t="s">
        <v>7213</v>
      </c>
      <c r="C8529" s="0" t="s">
        <v>7707</v>
      </c>
      <c r="D8529" s="0" t="n">
        <v>1</v>
      </c>
      <c r="E8529" s="8" t="n">
        <v>3479</v>
      </c>
      <c r="F8529" s="0" t="n">
        <v>20</v>
      </c>
      <c r="G8529" s="8" t="n">
        <v>2783.2</v>
      </c>
      <c r="H8529" s="0" t="str">
        <f aca="false">INDEX(Products!$C:$C,MATCH(C8529,Products!$A:$A,0))</f>
        <v>Fashion</v>
      </c>
      <c r="I8529" s="0" t="str">
        <f aca="false">INDEX(Orders!$D:$D,MATCH(B8529,Orders!$A:$A,0))</f>
        <v>Delivered</v>
      </c>
      <c r="J8529" s="8" t="n">
        <f aca="false">INDEX(Products!$E:$E,MATCH(C8529,Products!$A:$A,0))</f>
        <v>1949.52</v>
      </c>
      <c r="K8529" s="8" t="n">
        <f aca="false">D8529*J8529</f>
        <v>1949.52</v>
      </c>
    </row>
    <row r="8530" customFormat="false" ht="15" hidden="false" customHeight="false" outlineLevel="0" collapsed="false">
      <c r="A8530" s="0" t="s">
        <v>16298</v>
      </c>
      <c r="B8530" s="0" t="s">
        <v>7215</v>
      </c>
      <c r="C8530" s="0" t="s">
        <v>7857</v>
      </c>
      <c r="D8530" s="0" t="n">
        <v>1</v>
      </c>
      <c r="E8530" s="8" t="n">
        <v>2429</v>
      </c>
      <c r="F8530" s="0" t="n">
        <v>20</v>
      </c>
      <c r="G8530" s="8" t="n">
        <v>1943.2</v>
      </c>
      <c r="H8530" s="0" t="str">
        <f aca="false">INDEX(Products!$C:$C,MATCH(C8530,Products!$A:$A,0))</f>
        <v>Fashion</v>
      </c>
      <c r="I8530" s="0" t="str">
        <f aca="false">INDEX(Orders!$D:$D,MATCH(B8530,Orders!$A:$A,0))</f>
        <v>Delivered</v>
      </c>
      <c r="J8530" s="8" t="n">
        <f aca="false">INDEX(Products!$E:$E,MATCH(C8530,Products!$A:$A,0))</f>
        <v>1801.14</v>
      </c>
      <c r="K8530" s="8" t="n">
        <f aca="false">D8530*J8530</f>
        <v>1801.14</v>
      </c>
    </row>
    <row r="8531" customFormat="false" ht="15" hidden="false" customHeight="false" outlineLevel="0" collapsed="false">
      <c r="A8531" s="0" t="s">
        <v>16299</v>
      </c>
      <c r="B8531" s="0" t="s">
        <v>7215</v>
      </c>
      <c r="C8531" s="0" t="s">
        <v>7646</v>
      </c>
      <c r="D8531" s="0" t="n">
        <v>1</v>
      </c>
      <c r="E8531" s="8" t="n">
        <v>3610</v>
      </c>
      <c r="F8531" s="0" t="n">
        <v>10</v>
      </c>
      <c r="G8531" s="8" t="n">
        <v>3249</v>
      </c>
      <c r="H8531" s="0" t="str">
        <f aca="false">INDEX(Products!$C:$C,MATCH(C8531,Products!$A:$A,0))</f>
        <v>Fashion</v>
      </c>
      <c r="I8531" s="0" t="str">
        <f aca="false">INDEX(Orders!$D:$D,MATCH(B8531,Orders!$A:$A,0))</f>
        <v>Delivered</v>
      </c>
      <c r="J8531" s="8" t="n">
        <f aca="false">INDEX(Products!$E:$E,MATCH(C8531,Products!$A:$A,0))</f>
        <v>2575.47</v>
      </c>
      <c r="K8531" s="8" t="n">
        <f aca="false">D8531*J8531</f>
        <v>2575.47</v>
      </c>
    </row>
    <row r="8532" customFormat="false" ht="15" hidden="false" customHeight="false" outlineLevel="0" collapsed="false">
      <c r="A8532" s="0" t="s">
        <v>16300</v>
      </c>
      <c r="B8532" s="0" t="s">
        <v>7215</v>
      </c>
      <c r="C8532" s="0" t="s">
        <v>8077</v>
      </c>
      <c r="D8532" s="0" t="n">
        <v>1</v>
      </c>
      <c r="E8532" s="8" t="n">
        <v>12200</v>
      </c>
      <c r="F8532" s="0" t="n">
        <v>10</v>
      </c>
      <c r="G8532" s="8" t="n">
        <v>10980</v>
      </c>
      <c r="H8532" s="0" t="str">
        <f aca="false">INDEX(Products!$C:$C,MATCH(C8532,Products!$A:$A,0))</f>
        <v>Home &amp; Kitchen</v>
      </c>
      <c r="I8532" s="0" t="str">
        <f aca="false">INDEX(Orders!$D:$D,MATCH(B8532,Orders!$A:$A,0))</f>
        <v>Delivered</v>
      </c>
      <c r="J8532" s="8" t="n">
        <f aca="false">INDEX(Products!$E:$E,MATCH(C8532,Products!$A:$A,0))</f>
        <v>8261.73</v>
      </c>
      <c r="K8532" s="8" t="n">
        <f aca="false">D8532*J8532</f>
        <v>8261.73</v>
      </c>
    </row>
    <row r="8533" customFormat="false" ht="15" hidden="false" customHeight="false" outlineLevel="0" collapsed="false">
      <c r="A8533" s="0" t="s">
        <v>16301</v>
      </c>
      <c r="B8533" s="0" t="s">
        <v>7217</v>
      </c>
      <c r="C8533" s="0" t="s">
        <v>8013</v>
      </c>
      <c r="D8533" s="0" t="n">
        <v>1</v>
      </c>
      <c r="E8533" s="8" t="n">
        <v>4669</v>
      </c>
      <c r="F8533" s="0" t="n">
        <v>5</v>
      </c>
      <c r="G8533" s="8" t="n">
        <v>4435.55</v>
      </c>
      <c r="H8533" s="0" t="str">
        <f aca="false">INDEX(Products!$C:$C,MATCH(C8533,Products!$A:$A,0))</f>
        <v>Toys &amp; Baby Care</v>
      </c>
      <c r="I8533" s="0" t="str">
        <f aca="false">INDEX(Orders!$D:$D,MATCH(B8533,Orders!$A:$A,0))</f>
        <v>Delivered</v>
      </c>
      <c r="J8533" s="8" t="n">
        <f aca="false">INDEX(Products!$E:$E,MATCH(C8533,Products!$A:$A,0))</f>
        <v>3216.56</v>
      </c>
      <c r="K8533" s="8" t="n">
        <f aca="false">D8533*J8533</f>
        <v>3216.56</v>
      </c>
    </row>
    <row r="8534" customFormat="false" ht="15" hidden="false" customHeight="false" outlineLevel="0" collapsed="false">
      <c r="A8534" s="0" t="s">
        <v>16302</v>
      </c>
      <c r="B8534" s="0" t="s">
        <v>7217</v>
      </c>
      <c r="C8534" s="0" t="s">
        <v>7963</v>
      </c>
      <c r="D8534" s="0" t="n">
        <v>1</v>
      </c>
      <c r="E8534" s="8" t="n">
        <v>1509</v>
      </c>
      <c r="F8534" s="0" t="n">
        <v>0</v>
      </c>
      <c r="G8534" s="8" t="n">
        <v>1509</v>
      </c>
      <c r="H8534" s="0" t="str">
        <f aca="false">INDEX(Products!$C:$C,MATCH(C8534,Products!$A:$A,0))</f>
        <v>Books</v>
      </c>
      <c r="I8534" s="0" t="str">
        <f aca="false">INDEX(Orders!$D:$D,MATCH(B8534,Orders!$A:$A,0))</f>
        <v>Delivered</v>
      </c>
      <c r="J8534" s="8" t="n">
        <f aca="false">INDEX(Products!$E:$E,MATCH(C8534,Products!$A:$A,0))</f>
        <v>849.27</v>
      </c>
      <c r="K8534" s="8" t="n">
        <f aca="false">D8534*J8534</f>
        <v>849.27</v>
      </c>
    </row>
    <row r="8535" customFormat="false" ht="15" hidden="false" customHeight="false" outlineLevel="0" collapsed="false">
      <c r="A8535" s="0" t="s">
        <v>16303</v>
      </c>
      <c r="B8535" s="0" t="s">
        <v>7219</v>
      </c>
      <c r="C8535" s="0" t="s">
        <v>7777</v>
      </c>
      <c r="D8535" s="0" t="n">
        <v>1</v>
      </c>
      <c r="E8535" s="8" t="n">
        <v>9549</v>
      </c>
      <c r="F8535" s="0" t="n">
        <v>0</v>
      </c>
      <c r="G8535" s="8" t="n">
        <v>9549</v>
      </c>
      <c r="H8535" s="0" t="str">
        <f aca="false">INDEX(Products!$C:$C,MATCH(C8535,Products!$A:$A,0))</f>
        <v>Home &amp; Kitchen</v>
      </c>
      <c r="I8535" s="0" t="str">
        <f aca="false">INDEX(Orders!$D:$D,MATCH(B8535,Orders!$A:$A,0))</f>
        <v>Returned</v>
      </c>
      <c r="J8535" s="8" t="n">
        <f aca="false">INDEX(Products!$E:$E,MATCH(C8535,Products!$A:$A,0))</f>
        <v>6567.1</v>
      </c>
      <c r="K8535" s="8" t="n">
        <f aca="false">D8535*J8535</f>
        <v>6567.1</v>
      </c>
    </row>
    <row r="8536" customFormat="false" ht="15" hidden="false" customHeight="false" outlineLevel="0" collapsed="false">
      <c r="A8536" s="0" t="s">
        <v>16304</v>
      </c>
      <c r="B8536" s="0" t="s">
        <v>7219</v>
      </c>
      <c r="C8536" s="0" t="s">
        <v>7609</v>
      </c>
      <c r="D8536" s="0" t="n">
        <v>1</v>
      </c>
      <c r="E8536" s="8" t="n">
        <v>35369</v>
      </c>
      <c r="F8536" s="0" t="n">
        <v>15</v>
      </c>
      <c r="G8536" s="8" t="n">
        <v>30063.65</v>
      </c>
      <c r="H8536" s="0" t="str">
        <f aca="false">INDEX(Products!$C:$C,MATCH(C8536,Products!$A:$A,0))</f>
        <v>Electronics</v>
      </c>
      <c r="I8536" s="0" t="str">
        <f aca="false">INDEX(Orders!$D:$D,MATCH(B8536,Orders!$A:$A,0))</f>
        <v>Returned</v>
      </c>
      <c r="J8536" s="8" t="n">
        <f aca="false">INDEX(Products!$E:$E,MATCH(C8536,Products!$A:$A,0))</f>
        <v>24770.66</v>
      </c>
      <c r="K8536" s="8" t="n">
        <f aca="false">D8536*J8536</f>
        <v>24770.66</v>
      </c>
    </row>
    <row r="8537" customFormat="false" ht="15" hidden="false" customHeight="false" outlineLevel="0" collapsed="false">
      <c r="A8537" s="0" t="s">
        <v>16305</v>
      </c>
      <c r="B8537" s="0" t="s">
        <v>7219</v>
      </c>
      <c r="C8537" s="0" t="s">
        <v>7876</v>
      </c>
      <c r="D8537" s="0" t="n">
        <v>1</v>
      </c>
      <c r="E8537" s="8" t="n">
        <v>2169</v>
      </c>
      <c r="F8537" s="0" t="n">
        <v>5</v>
      </c>
      <c r="G8537" s="8" t="n">
        <v>2060.55</v>
      </c>
      <c r="H8537" s="0" t="str">
        <f aca="false">INDEX(Products!$C:$C,MATCH(C8537,Products!$A:$A,0))</f>
        <v>Fashion</v>
      </c>
      <c r="I8537" s="0" t="str">
        <f aca="false">INDEX(Orders!$D:$D,MATCH(B8537,Orders!$A:$A,0))</f>
        <v>Returned</v>
      </c>
      <c r="J8537" s="8" t="n">
        <f aca="false">INDEX(Products!$E:$E,MATCH(C8537,Products!$A:$A,0))</f>
        <v>1541.52</v>
      </c>
      <c r="K8537" s="8" t="n">
        <f aca="false">D8537*J8537</f>
        <v>1541.52</v>
      </c>
    </row>
    <row r="8538" customFormat="false" ht="15" hidden="false" customHeight="false" outlineLevel="0" collapsed="false">
      <c r="A8538" s="0" t="s">
        <v>16306</v>
      </c>
      <c r="B8538" s="0" t="s">
        <v>7220</v>
      </c>
      <c r="C8538" s="0" t="s">
        <v>7672</v>
      </c>
      <c r="D8538" s="0" t="n">
        <v>1</v>
      </c>
      <c r="E8538" s="8" t="n">
        <v>169</v>
      </c>
      <c r="F8538" s="0" t="n">
        <v>5</v>
      </c>
      <c r="G8538" s="8" t="n">
        <v>160.55</v>
      </c>
      <c r="H8538" s="0" t="str">
        <f aca="false">INDEX(Products!$C:$C,MATCH(C8538,Products!$A:$A,0))</f>
        <v>Grocery</v>
      </c>
      <c r="I8538" s="0" t="str">
        <f aca="false">INDEX(Orders!$D:$D,MATCH(B8538,Orders!$A:$A,0))</f>
        <v>Delivered</v>
      </c>
      <c r="J8538" s="8" t="n">
        <f aca="false">INDEX(Products!$E:$E,MATCH(C8538,Products!$A:$A,0))</f>
        <v>105.02</v>
      </c>
      <c r="K8538" s="8" t="n">
        <f aca="false">D8538*J8538</f>
        <v>105.02</v>
      </c>
    </row>
    <row r="8539" customFormat="false" ht="15" hidden="false" customHeight="false" outlineLevel="0" collapsed="false">
      <c r="A8539" s="0" t="s">
        <v>16307</v>
      </c>
      <c r="B8539" s="0" t="s">
        <v>7220</v>
      </c>
      <c r="C8539" s="0" t="s">
        <v>8152</v>
      </c>
      <c r="D8539" s="0" t="n">
        <v>1</v>
      </c>
      <c r="E8539" s="8" t="n">
        <v>3759</v>
      </c>
      <c r="F8539" s="0" t="n">
        <v>30</v>
      </c>
      <c r="G8539" s="8" t="n">
        <v>2631.3</v>
      </c>
      <c r="H8539" s="0" t="str">
        <f aca="false">INDEX(Products!$C:$C,MATCH(C8539,Products!$A:$A,0))</f>
        <v>Fashion</v>
      </c>
      <c r="I8539" s="0" t="str">
        <f aca="false">INDEX(Orders!$D:$D,MATCH(B8539,Orders!$A:$A,0))</f>
        <v>Delivered</v>
      </c>
      <c r="J8539" s="8" t="n">
        <f aca="false">INDEX(Products!$E:$E,MATCH(C8539,Products!$A:$A,0))</f>
        <v>2136.16</v>
      </c>
      <c r="K8539" s="8" t="n">
        <f aca="false">D8539*J8539</f>
        <v>2136.16</v>
      </c>
    </row>
    <row r="8540" customFormat="false" ht="15" hidden="false" customHeight="false" outlineLevel="0" collapsed="false">
      <c r="A8540" s="0" t="s">
        <v>16308</v>
      </c>
      <c r="B8540" s="0" t="s">
        <v>7222</v>
      </c>
      <c r="C8540" s="0" t="s">
        <v>8286</v>
      </c>
      <c r="D8540" s="0" t="n">
        <v>1</v>
      </c>
      <c r="E8540" s="8" t="n">
        <v>11479</v>
      </c>
      <c r="F8540" s="0" t="n">
        <v>0</v>
      </c>
      <c r="G8540" s="8" t="n">
        <v>11479</v>
      </c>
      <c r="H8540" s="0" t="str">
        <f aca="false">INDEX(Products!$C:$C,MATCH(C8540,Products!$A:$A,0))</f>
        <v>Home &amp; Kitchen</v>
      </c>
      <c r="I8540" s="0" t="str">
        <f aca="false">INDEX(Orders!$D:$D,MATCH(B8540,Orders!$A:$A,0))</f>
        <v>Delivered</v>
      </c>
      <c r="J8540" s="8" t="n">
        <f aca="false">INDEX(Products!$E:$E,MATCH(C8540,Products!$A:$A,0))</f>
        <v>6548.81</v>
      </c>
      <c r="K8540" s="8" t="n">
        <f aca="false">D8540*J8540</f>
        <v>6548.81</v>
      </c>
    </row>
    <row r="8541" customFormat="false" ht="15" hidden="false" customHeight="false" outlineLevel="0" collapsed="false">
      <c r="A8541" s="0" t="s">
        <v>16309</v>
      </c>
      <c r="B8541" s="0" t="s">
        <v>7225</v>
      </c>
      <c r="C8541" s="0" t="s">
        <v>8043</v>
      </c>
      <c r="D8541" s="0" t="n">
        <v>1</v>
      </c>
      <c r="E8541" s="8" t="n">
        <v>4009</v>
      </c>
      <c r="F8541" s="0" t="n">
        <v>5</v>
      </c>
      <c r="G8541" s="8" t="n">
        <v>3808.55</v>
      </c>
      <c r="H8541" s="0" t="str">
        <f aca="false">INDEX(Products!$C:$C,MATCH(C8541,Products!$A:$A,0))</f>
        <v>Sports &amp; Fitness</v>
      </c>
      <c r="I8541" s="0" t="str">
        <f aca="false">INDEX(Orders!$D:$D,MATCH(B8541,Orders!$A:$A,0))</f>
        <v>Delivered</v>
      </c>
      <c r="J8541" s="8" t="n">
        <f aca="false">INDEX(Products!$E:$E,MATCH(C8541,Products!$A:$A,0))</f>
        <v>2884.91</v>
      </c>
      <c r="K8541" s="8" t="n">
        <f aca="false">D8541*J8541</f>
        <v>2884.91</v>
      </c>
    </row>
    <row r="8542" customFormat="false" ht="15" hidden="false" customHeight="false" outlineLevel="0" collapsed="false">
      <c r="A8542" s="0" t="s">
        <v>16310</v>
      </c>
      <c r="B8542" s="0" t="s">
        <v>7226</v>
      </c>
      <c r="C8542" s="0" t="s">
        <v>7767</v>
      </c>
      <c r="D8542" s="0" t="n">
        <v>1</v>
      </c>
      <c r="E8542" s="8" t="n">
        <v>13999</v>
      </c>
      <c r="F8542" s="0" t="n">
        <v>10</v>
      </c>
      <c r="G8542" s="8" t="n">
        <v>12599.1</v>
      </c>
      <c r="H8542" s="0" t="str">
        <f aca="false">INDEX(Products!$C:$C,MATCH(C8542,Products!$A:$A,0))</f>
        <v>Mobiles &amp; Accessories</v>
      </c>
      <c r="I8542" s="0" t="str">
        <f aca="false">INDEX(Orders!$D:$D,MATCH(B8542,Orders!$A:$A,0))</f>
        <v>Delivered</v>
      </c>
      <c r="J8542" s="8" t="n">
        <f aca="false">INDEX(Products!$E:$E,MATCH(C8542,Products!$A:$A,0))</f>
        <v>10151.75</v>
      </c>
      <c r="K8542" s="8" t="n">
        <f aca="false">D8542*J8542</f>
        <v>10151.75</v>
      </c>
    </row>
    <row r="8543" customFormat="false" ht="15" hidden="false" customHeight="false" outlineLevel="0" collapsed="false">
      <c r="A8543" s="0" t="s">
        <v>16311</v>
      </c>
      <c r="B8543" s="0" t="s">
        <v>7226</v>
      </c>
      <c r="C8543" s="0" t="s">
        <v>7851</v>
      </c>
      <c r="D8543" s="0" t="n">
        <v>1</v>
      </c>
      <c r="E8543" s="8" t="n">
        <v>2350</v>
      </c>
      <c r="F8543" s="0" t="n">
        <v>15</v>
      </c>
      <c r="G8543" s="8" t="n">
        <v>1997.5</v>
      </c>
      <c r="H8543" s="0" t="str">
        <f aca="false">INDEX(Products!$C:$C,MATCH(C8543,Products!$A:$A,0))</f>
        <v>Fashion</v>
      </c>
      <c r="I8543" s="0" t="str">
        <f aca="false">INDEX(Orders!$D:$D,MATCH(B8543,Orders!$A:$A,0))</f>
        <v>Delivered</v>
      </c>
      <c r="J8543" s="8" t="n">
        <f aca="false">INDEX(Products!$E:$E,MATCH(C8543,Products!$A:$A,0))</f>
        <v>1565.14</v>
      </c>
      <c r="K8543" s="8" t="n">
        <f aca="false">D8543*J8543</f>
        <v>1565.14</v>
      </c>
    </row>
    <row r="8544" customFormat="false" ht="15" hidden="false" customHeight="false" outlineLevel="0" collapsed="false">
      <c r="A8544" s="0" t="s">
        <v>16312</v>
      </c>
      <c r="B8544" s="0" t="s">
        <v>7226</v>
      </c>
      <c r="C8544" s="0" t="s">
        <v>7814</v>
      </c>
      <c r="D8544" s="0" t="n">
        <v>1</v>
      </c>
      <c r="E8544" s="8" t="n">
        <v>360</v>
      </c>
      <c r="F8544" s="0" t="n">
        <v>10</v>
      </c>
      <c r="G8544" s="8" t="n">
        <v>324</v>
      </c>
      <c r="H8544" s="0" t="str">
        <f aca="false">INDEX(Products!$C:$C,MATCH(C8544,Products!$A:$A,0))</f>
        <v>Grocery</v>
      </c>
      <c r="I8544" s="0" t="str">
        <f aca="false">INDEX(Orders!$D:$D,MATCH(B8544,Orders!$A:$A,0))</f>
        <v>Delivered</v>
      </c>
      <c r="J8544" s="8" t="n">
        <f aca="false">INDEX(Products!$E:$E,MATCH(C8544,Products!$A:$A,0))</f>
        <v>220.3</v>
      </c>
      <c r="K8544" s="8" t="n">
        <f aca="false">D8544*J8544</f>
        <v>220.3</v>
      </c>
    </row>
    <row r="8545" customFormat="false" ht="15" hidden="false" customHeight="false" outlineLevel="0" collapsed="false">
      <c r="A8545" s="0" t="s">
        <v>16313</v>
      </c>
      <c r="B8545" s="0" t="s">
        <v>7226</v>
      </c>
      <c r="C8545" s="0" t="s">
        <v>8210</v>
      </c>
      <c r="D8545" s="0" t="n">
        <v>1</v>
      </c>
      <c r="E8545" s="8" t="n">
        <v>76990</v>
      </c>
      <c r="F8545" s="0" t="n">
        <v>10</v>
      </c>
      <c r="G8545" s="8" t="n">
        <v>69291</v>
      </c>
      <c r="H8545" s="0" t="str">
        <f aca="false">INDEX(Products!$C:$C,MATCH(C8545,Products!$A:$A,0))</f>
        <v>Mobiles &amp; Accessories</v>
      </c>
      <c r="I8545" s="0" t="str">
        <f aca="false">INDEX(Orders!$D:$D,MATCH(B8545,Orders!$A:$A,0))</f>
        <v>Delivered</v>
      </c>
      <c r="J8545" s="8" t="n">
        <f aca="false">INDEX(Products!$E:$E,MATCH(C8545,Products!$A:$A,0))</f>
        <v>55934.16</v>
      </c>
      <c r="K8545" s="8" t="n">
        <f aca="false">D8545*J8545</f>
        <v>55934.16</v>
      </c>
    </row>
    <row r="8546" customFormat="false" ht="15" hidden="false" customHeight="false" outlineLevel="0" collapsed="false">
      <c r="A8546" s="0" t="s">
        <v>16314</v>
      </c>
      <c r="B8546" s="0" t="s">
        <v>7227</v>
      </c>
      <c r="C8546" s="0" t="s">
        <v>7835</v>
      </c>
      <c r="D8546" s="0" t="n">
        <v>1</v>
      </c>
      <c r="E8546" s="8" t="n">
        <v>30819</v>
      </c>
      <c r="F8546" s="0" t="n">
        <v>0</v>
      </c>
      <c r="G8546" s="8" t="n">
        <v>30819</v>
      </c>
      <c r="H8546" s="0" t="str">
        <f aca="false">INDEX(Products!$C:$C,MATCH(C8546,Products!$A:$A,0))</f>
        <v>Electronics</v>
      </c>
      <c r="I8546" s="0" t="str">
        <f aca="false">INDEX(Orders!$D:$D,MATCH(B8546,Orders!$A:$A,0))</f>
        <v>Delivered</v>
      </c>
      <c r="J8546" s="8" t="n">
        <f aca="false">INDEX(Products!$E:$E,MATCH(C8546,Products!$A:$A,0))</f>
        <v>22115.15</v>
      </c>
      <c r="K8546" s="8" t="n">
        <f aca="false">D8546*J8546</f>
        <v>22115.15</v>
      </c>
    </row>
    <row r="8547" customFormat="false" ht="15" hidden="false" customHeight="false" outlineLevel="0" collapsed="false">
      <c r="A8547" s="0" t="s">
        <v>16315</v>
      </c>
      <c r="B8547" s="0" t="s">
        <v>7227</v>
      </c>
      <c r="C8547" s="0" t="s">
        <v>7752</v>
      </c>
      <c r="D8547" s="0" t="n">
        <v>3</v>
      </c>
      <c r="E8547" s="8" t="n">
        <v>309</v>
      </c>
      <c r="F8547" s="0" t="n">
        <v>5</v>
      </c>
      <c r="G8547" s="8" t="n">
        <v>880.65</v>
      </c>
      <c r="H8547" s="0" t="str">
        <f aca="false">INDEX(Products!$C:$C,MATCH(C8547,Products!$A:$A,0))</f>
        <v>Beauty &amp; Personal Care</v>
      </c>
      <c r="I8547" s="0" t="str">
        <f aca="false">INDEX(Orders!$D:$D,MATCH(B8547,Orders!$A:$A,0))</f>
        <v>Delivered</v>
      </c>
      <c r="J8547" s="8" t="n">
        <f aca="false">INDEX(Products!$E:$E,MATCH(C8547,Products!$A:$A,0))</f>
        <v>200.3</v>
      </c>
      <c r="K8547" s="8" t="n">
        <f aca="false">D8547*J8547</f>
        <v>600.9</v>
      </c>
    </row>
    <row r="8548" customFormat="false" ht="15" hidden="false" customHeight="false" outlineLevel="0" collapsed="false">
      <c r="A8548" s="0" t="s">
        <v>16316</v>
      </c>
      <c r="B8548" s="0" t="s">
        <v>7228</v>
      </c>
      <c r="C8548" s="0" t="s">
        <v>7873</v>
      </c>
      <c r="D8548" s="0" t="n">
        <v>1</v>
      </c>
      <c r="E8548" s="8" t="n">
        <v>14909</v>
      </c>
      <c r="F8548" s="0" t="n">
        <v>10</v>
      </c>
      <c r="G8548" s="8" t="n">
        <v>13418.1</v>
      </c>
      <c r="H8548" s="0" t="str">
        <f aca="false">INDEX(Products!$C:$C,MATCH(C8548,Products!$A:$A,0))</f>
        <v>Home &amp; Kitchen</v>
      </c>
      <c r="I8548" s="0" t="str">
        <f aca="false">INDEX(Orders!$D:$D,MATCH(B8548,Orders!$A:$A,0))</f>
        <v>Delivered</v>
      </c>
      <c r="J8548" s="8" t="n">
        <f aca="false">INDEX(Products!$E:$E,MATCH(C8548,Products!$A:$A,0))</f>
        <v>8333.87</v>
      </c>
      <c r="K8548" s="8" t="n">
        <f aca="false">D8548*J8548</f>
        <v>8333.87</v>
      </c>
    </row>
    <row r="8549" customFormat="false" ht="15" hidden="false" customHeight="false" outlineLevel="0" collapsed="false">
      <c r="A8549" s="0" t="s">
        <v>16317</v>
      </c>
      <c r="B8549" s="0" t="s">
        <v>7228</v>
      </c>
      <c r="C8549" s="0" t="s">
        <v>7716</v>
      </c>
      <c r="D8549" s="0" t="n">
        <v>1</v>
      </c>
      <c r="E8549" s="8" t="n">
        <v>979</v>
      </c>
      <c r="F8549" s="0" t="n">
        <v>5</v>
      </c>
      <c r="G8549" s="8" t="n">
        <v>930.05</v>
      </c>
      <c r="H8549" s="0" t="str">
        <f aca="false">INDEX(Products!$C:$C,MATCH(C8549,Products!$A:$A,0))</f>
        <v>Books</v>
      </c>
      <c r="I8549" s="0" t="str">
        <f aca="false">INDEX(Orders!$D:$D,MATCH(B8549,Orders!$A:$A,0))</f>
        <v>Delivered</v>
      </c>
      <c r="J8549" s="8" t="n">
        <f aca="false">INDEX(Products!$E:$E,MATCH(C8549,Products!$A:$A,0))</f>
        <v>603.86</v>
      </c>
      <c r="K8549" s="8" t="n">
        <f aca="false">D8549*J8549</f>
        <v>603.86</v>
      </c>
    </row>
    <row r="8550" customFormat="false" ht="15" hidden="false" customHeight="false" outlineLevel="0" collapsed="false">
      <c r="A8550" s="0" t="s">
        <v>16318</v>
      </c>
      <c r="B8550" s="0" t="s">
        <v>7229</v>
      </c>
      <c r="C8550" s="0" t="s">
        <v>7764</v>
      </c>
      <c r="D8550" s="0" t="n">
        <v>1</v>
      </c>
      <c r="E8550" s="8" t="n">
        <v>719</v>
      </c>
      <c r="F8550" s="0" t="n">
        <v>20</v>
      </c>
      <c r="G8550" s="8" t="n">
        <v>575.2</v>
      </c>
      <c r="H8550" s="0" t="str">
        <f aca="false">INDEX(Products!$C:$C,MATCH(C8550,Products!$A:$A,0))</f>
        <v>Fashion</v>
      </c>
      <c r="I8550" s="0" t="str">
        <f aca="false">INDEX(Orders!$D:$D,MATCH(B8550,Orders!$A:$A,0))</f>
        <v>Delivered</v>
      </c>
      <c r="J8550" s="8" t="n">
        <f aca="false">INDEX(Products!$E:$E,MATCH(C8550,Products!$A:$A,0))</f>
        <v>508.15</v>
      </c>
      <c r="K8550" s="8" t="n">
        <f aca="false">D8550*J8550</f>
        <v>508.15</v>
      </c>
    </row>
    <row r="8551" customFormat="false" ht="15" hidden="false" customHeight="false" outlineLevel="0" collapsed="false">
      <c r="A8551" s="0" t="s">
        <v>16319</v>
      </c>
      <c r="B8551" s="0" t="s">
        <v>7229</v>
      </c>
      <c r="C8551" s="0" t="s">
        <v>8239</v>
      </c>
      <c r="D8551" s="0" t="n">
        <v>2</v>
      </c>
      <c r="E8551" s="8" t="n">
        <v>6629</v>
      </c>
      <c r="F8551" s="0" t="n">
        <v>15</v>
      </c>
      <c r="G8551" s="8" t="n">
        <v>11269.3</v>
      </c>
      <c r="H8551" s="0" t="str">
        <f aca="false">INDEX(Products!$C:$C,MATCH(C8551,Products!$A:$A,0))</f>
        <v>Furniture</v>
      </c>
      <c r="I8551" s="0" t="str">
        <f aca="false">INDEX(Orders!$D:$D,MATCH(B8551,Orders!$A:$A,0))</f>
        <v>Delivered</v>
      </c>
      <c r="J8551" s="8" t="n">
        <f aca="false">INDEX(Products!$E:$E,MATCH(C8551,Products!$A:$A,0))</f>
        <v>3648.59</v>
      </c>
      <c r="K8551" s="8" t="n">
        <f aca="false">D8551*J8551</f>
        <v>7297.18</v>
      </c>
    </row>
    <row r="8552" customFormat="false" ht="15" hidden="false" customHeight="false" outlineLevel="0" collapsed="false">
      <c r="A8552" s="0" t="s">
        <v>16320</v>
      </c>
      <c r="B8552" s="0" t="s">
        <v>7229</v>
      </c>
      <c r="C8552" s="0" t="s">
        <v>8221</v>
      </c>
      <c r="D8552" s="0" t="n">
        <v>1</v>
      </c>
      <c r="E8552" s="8" t="n">
        <v>31819</v>
      </c>
      <c r="F8552" s="0" t="n">
        <v>0</v>
      </c>
      <c r="G8552" s="8" t="n">
        <v>31819</v>
      </c>
      <c r="H8552" s="0" t="str">
        <f aca="false">INDEX(Products!$C:$C,MATCH(C8552,Products!$A:$A,0))</f>
        <v>Furniture</v>
      </c>
      <c r="I8552" s="0" t="str">
        <f aca="false">INDEX(Orders!$D:$D,MATCH(B8552,Orders!$A:$A,0))</f>
        <v>Delivered</v>
      </c>
      <c r="J8552" s="8" t="n">
        <f aca="false">INDEX(Products!$E:$E,MATCH(C8552,Products!$A:$A,0))</f>
        <v>17577.81</v>
      </c>
      <c r="K8552" s="8" t="n">
        <f aca="false">D8552*J8552</f>
        <v>17577.81</v>
      </c>
    </row>
    <row r="8553" customFormat="false" ht="15" hidden="false" customHeight="false" outlineLevel="0" collapsed="false">
      <c r="A8553" s="0" t="s">
        <v>16321</v>
      </c>
      <c r="B8553" s="0" t="s">
        <v>7229</v>
      </c>
      <c r="C8553" s="0" t="s">
        <v>8094</v>
      </c>
      <c r="D8553" s="0" t="n">
        <v>3</v>
      </c>
      <c r="E8553" s="8" t="n">
        <v>3199</v>
      </c>
      <c r="F8553" s="0" t="n">
        <v>0</v>
      </c>
      <c r="G8553" s="8" t="n">
        <v>9597</v>
      </c>
      <c r="H8553" s="0" t="str">
        <f aca="false">INDEX(Products!$C:$C,MATCH(C8553,Products!$A:$A,0))</f>
        <v>Sports &amp; Fitness</v>
      </c>
      <c r="I8553" s="0" t="str">
        <f aca="false">INDEX(Orders!$D:$D,MATCH(B8553,Orders!$A:$A,0))</f>
        <v>Delivered</v>
      </c>
      <c r="J8553" s="8" t="n">
        <f aca="false">INDEX(Products!$E:$E,MATCH(C8553,Products!$A:$A,0))</f>
        <v>1765.83</v>
      </c>
      <c r="K8553" s="8" t="n">
        <f aca="false">D8553*J8553</f>
        <v>5297.49</v>
      </c>
    </row>
    <row r="8554" customFormat="false" ht="15" hidden="false" customHeight="false" outlineLevel="0" collapsed="false">
      <c r="A8554" s="0" t="s">
        <v>16322</v>
      </c>
      <c r="B8554" s="0" t="s">
        <v>7230</v>
      </c>
      <c r="C8554" s="0" t="s">
        <v>7904</v>
      </c>
      <c r="D8554" s="0" t="n">
        <v>1</v>
      </c>
      <c r="E8554" s="8" t="n">
        <v>3739</v>
      </c>
      <c r="F8554" s="0" t="n">
        <v>5</v>
      </c>
      <c r="G8554" s="8" t="n">
        <v>3552.05</v>
      </c>
      <c r="H8554" s="0" t="str">
        <f aca="false">INDEX(Products!$C:$C,MATCH(C8554,Products!$A:$A,0))</f>
        <v>Fashion</v>
      </c>
      <c r="I8554" s="0" t="str">
        <f aca="false">INDEX(Orders!$D:$D,MATCH(B8554,Orders!$A:$A,0))</f>
        <v>Delivered</v>
      </c>
      <c r="J8554" s="8" t="n">
        <f aca="false">INDEX(Products!$E:$E,MATCH(C8554,Products!$A:$A,0))</f>
        <v>2700.82</v>
      </c>
      <c r="K8554" s="8" t="n">
        <f aca="false">D8554*J8554</f>
        <v>2700.82</v>
      </c>
    </row>
    <row r="8555" customFormat="false" ht="15" hidden="false" customHeight="false" outlineLevel="0" collapsed="false">
      <c r="A8555" s="0" t="s">
        <v>16323</v>
      </c>
      <c r="B8555" s="0" t="s">
        <v>7231</v>
      </c>
      <c r="C8555" s="0" t="s">
        <v>7881</v>
      </c>
      <c r="D8555" s="0" t="n">
        <v>1</v>
      </c>
      <c r="E8555" s="8" t="n">
        <v>1029</v>
      </c>
      <c r="F8555" s="0" t="n">
        <v>0</v>
      </c>
      <c r="G8555" s="8" t="n">
        <v>1029</v>
      </c>
      <c r="H8555" s="0" t="str">
        <f aca="false">INDEX(Products!$C:$C,MATCH(C8555,Products!$A:$A,0))</f>
        <v>Fashion</v>
      </c>
      <c r="I8555" s="0" t="str">
        <f aca="false">INDEX(Orders!$D:$D,MATCH(B8555,Orders!$A:$A,0))</f>
        <v>Delivered</v>
      </c>
      <c r="J8555" s="8" t="n">
        <f aca="false">INDEX(Products!$E:$E,MATCH(C8555,Products!$A:$A,0))</f>
        <v>763.09</v>
      </c>
      <c r="K8555" s="8" t="n">
        <f aca="false">D8555*J8555</f>
        <v>763.09</v>
      </c>
    </row>
    <row r="8556" customFormat="false" ht="15" hidden="false" customHeight="false" outlineLevel="0" collapsed="false">
      <c r="A8556" s="0" t="s">
        <v>16324</v>
      </c>
      <c r="B8556" s="0" t="s">
        <v>7232</v>
      </c>
      <c r="C8556" s="0" t="s">
        <v>8226</v>
      </c>
      <c r="D8556" s="0" t="n">
        <v>1</v>
      </c>
      <c r="E8556" s="8" t="n">
        <v>42449</v>
      </c>
      <c r="F8556" s="0" t="n">
        <v>20</v>
      </c>
      <c r="G8556" s="8" t="n">
        <v>33959.2</v>
      </c>
      <c r="H8556" s="0" t="str">
        <f aca="false">INDEX(Products!$C:$C,MATCH(C8556,Products!$A:$A,0))</f>
        <v>Electronics</v>
      </c>
      <c r="I8556" s="0" t="str">
        <f aca="false">INDEX(Orders!$D:$D,MATCH(B8556,Orders!$A:$A,0))</f>
        <v>Delivered</v>
      </c>
      <c r="J8556" s="8" t="n">
        <f aca="false">INDEX(Products!$E:$E,MATCH(C8556,Products!$A:$A,0))</f>
        <v>30786.73</v>
      </c>
      <c r="K8556" s="8" t="n">
        <f aca="false">D8556*J8556</f>
        <v>30786.73</v>
      </c>
    </row>
    <row r="8557" customFormat="false" ht="15" hidden="false" customHeight="false" outlineLevel="0" collapsed="false">
      <c r="A8557" s="0" t="s">
        <v>16325</v>
      </c>
      <c r="B8557" s="0" t="s">
        <v>7233</v>
      </c>
      <c r="C8557" s="0" t="s">
        <v>7648</v>
      </c>
      <c r="D8557" s="0" t="n">
        <v>1</v>
      </c>
      <c r="E8557" s="8" t="n">
        <v>2869</v>
      </c>
      <c r="F8557" s="0" t="n">
        <v>0</v>
      </c>
      <c r="G8557" s="8" t="n">
        <v>2869</v>
      </c>
      <c r="H8557" s="0" t="str">
        <f aca="false">INDEX(Products!$C:$C,MATCH(C8557,Products!$A:$A,0))</f>
        <v>Sports &amp; Fitness</v>
      </c>
      <c r="I8557" s="0" t="str">
        <f aca="false">INDEX(Orders!$D:$D,MATCH(B8557,Orders!$A:$A,0))</f>
        <v>Delivered</v>
      </c>
      <c r="J8557" s="8" t="n">
        <f aca="false">INDEX(Products!$E:$E,MATCH(C8557,Products!$A:$A,0))</f>
        <v>1957.62</v>
      </c>
      <c r="K8557" s="8" t="n">
        <f aca="false">D8557*J8557</f>
        <v>1957.62</v>
      </c>
    </row>
    <row r="8558" customFormat="false" ht="15" hidden="false" customHeight="false" outlineLevel="0" collapsed="false">
      <c r="A8558" s="0" t="s">
        <v>16326</v>
      </c>
      <c r="B8558" s="0" t="s">
        <v>7233</v>
      </c>
      <c r="C8558" s="0" t="s">
        <v>7694</v>
      </c>
      <c r="D8558" s="0" t="n">
        <v>2</v>
      </c>
      <c r="E8558" s="8" t="n">
        <v>14329</v>
      </c>
      <c r="F8558" s="0" t="n">
        <v>0</v>
      </c>
      <c r="G8558" s="8" t="n">
        <v>28658</v>
      </c>
      <c r="H8558" s="0" t="str">
        <f aca="false">INDEX(Products!$C:$C,MATCH(C8558,Products!$A:$A,0))</f>
        <v>Home &amp; Kitchen</v>
      </c>
      <c r="I8558" s="0" t="str">
        <f aca="false">INDEX(Orders!$D:$D,MATCH(B8558,Orders!$A:$A,0))</f>
        <v>Delivered</v>
      </c>
      <c r="J8558" s="8" t="n">
        <f aca="false">INDEX(Products!$E:$E,MATCH(C8558,Products!$A:$A,0))</f>
        <v>10731.9</v>
      </c>
      <c r="K8558" s="8" t="n">
        <f aca="false">D8558*J8558</f>
        <v>21463.8</v>
      </c>
    </row>
    <row r="8559" customFormat="false" ht="15" hidden="false" customHeight="false" outlineLevel="0" collapsed="false">
      <c r="A8559" s="0" t="s">
        <v>16327</v>
      </c>
      <c r="B8559" s="0" t="s">
        <v>7233</v>
      </c>
      <c r="C8559" s="0" t="s">
        <v>7805</v>
      </c>
      <c r="D8559" s="0" t="n">
        <v>1</v>
      </c>
      <c r="E8559" s="8" t="n">
        <v>18269</v>
      </c>
      <c r="F8559" s="0" t="n">
        <v>15</v>
      </c>
      <c r="G8559" s="8" t="n">
        <v>15528.65</v>
      </c>
      <c r="H8559" s="0" t="str">
        <f aca="false">INDEX(Products!$C:$C,MATCH(C8559,Products!$A:$A,0))</f>
        <v>Mobiles &amp; Accessories</v>
      </c>
      <c r="I8559" s="0" t="str">
        <f aca="false">INDEX(Orders!$D:$D,MATCH(B8559,Orders!$A:$A,0))</f>
        <v>Delivered</v>
      </c>
      <c r="J8559" s="8" t="n">
        <f aca="false">INDEX(Products!$E:$E,MATCH(C8559,Products!$A:$A,0))</f>
        <v>12301.55</v>
      </c>
      <c r="K8559" s="8" t="n">
        <f aca="false">D8559*J8559</f>
        <v>12301.55</v>
      </c>
    </row>
    <row r="8560" customFormat="false" ht="15" hidden="false" customHeight="false" outlineLevel="0" collapsed="false">
      <c r="A8560" s="0" t="s">
        <v>16328</v>
      </c>
      <c r="B8560" s="0" t="s">
        <v>7233</v>
      </c>
      <c r="C8560" s="0" t="s">
        <v>7593</v>
      </c>
      <c r="D8560" s="0" t="n">
        <v>1</v>
      </c>
      <c r="E8560" s="8" t="n">
        <v>12159</v>
      </c>
      <c r="F8560" s="0" t="n">
        <v>5</v>
      </c>
      <c r="G8560" s="8" t="n">
        <v>11551.05</v>
      </c>
      <c r="H8560" s="0" t="str">
        <f aca="false">INDEX(Products!$C:$C,MATCH(C8560,Products!$A:$A,0))</f>
        <v>Mobiles &amp; Accessories</v>
      </c>
      <c r="I8560" s="0" t="str">
        <f aca="false">INDEX(Orders!$D:$D,MATCH(B8560,Orders!$A:$A,0))</f>
        <v>Delivered</v>
      </c>
      <c r="J8560" s="8" t="n">
        <f aca="false">INDEX(Products!$E:$E,MATCH(C8560,Products!$A:$A,0))</f>
        <v>8791.68</v>
      </c>
      <c r="K8560" s="8" t="n">
        <f aca="false">D8560*J8560</f>
        <v>8791.68</v>
      </c>
    </row>
    <row r="8561" customFormat="false" ht="15" hidden="false" customHeight="false" outlineLevel="0" collapsed="false">
      <c r="A8561" s="0" t="s">
        <v>16329</v>
      </c>
      <c r="B8561" s="0" t="s">
        <v>7235</v>
      </c>
      <c r="C8561" s="0" t="s">
        <v>8253</v>
      </c>
      <c r="D8561" s="0" t="n">
        <v>2</v>
      </c>
      <c r="E8561" s="8" t="n">
        <v>1729</v>
      </c>
      <c r="F8561" s="0" t="n">
        <v>20</v>
      </c>
      <c r="G8561" s="8" t="n">
        <v>2766.4</v>
      </c>
      <c r="H8561" s="0" t="str">
        <f aca="false">INDEX(Products!$C:$C,MATCH(C8561,Products!$A:$A,0))</f>
        <v>Beauty &amp; Personal Care</v>
      </c>
      <c r="I8561" s="0" t="str">
        <f aca="false">INDEX(Orders!$D:$D,MATCH(B8561,Orders!$A:$A,0))</f>
        <v>Delivered</v>
      </c>
      <c r="J8561" s="8" t="n">
        <f aca="false">INDEX(Products!$E:$E,MATCH(C8561,Products!$A:$A,0))</f>
        <v>1062.01</v>
      </c>
      <c r="K8561" s="8" t="n">
        <f aca="false">D8561*J8561</f>
        <v>2124.02</v>
      </c>
    </row>
    <row r="8562" customFormat="false" ht="15" hidden="false" customHeight="false" outlineLevel="0" collapsed="false">
      <c r="A8562" s="0" t="s">
        <v>16330</v>
      </c>
      <c r="B8562" s="0" t="s">
        <v>7235</v>
      </c>
      <c r="C8562" s="0" t="s">
        <v>7611</v>
      </c>
      <c r="D8562" s="0" t="n">
        <v>1</v>
      </c>
      <c r="E8562" s="8" t="n">
        <v>2209</v>
      </c>
      <c r="F8562" s="0" t="n">
        <v>15</v>
      </c>
      <c r="G8562" s="8" t="n">
        <v>1877.65</v>
      </c>
      <c r="H8562" s="0" t="str">
        <f aca="false">INDEX(Products!$C:$C,MATCH(C8562,Products!$A:$A,0))</f>
        <v>Beauty &amp; Personal Care</v>
      </c>
      <c r="I8562" s="0" t="str">
        <f aca="false">INDEX(Orders!$D:$D,MATCH(B8562,Orders!$A:$A,0))</f>
        <v>Delivered</v>
      </c>
      <c r="J8562" s="8" t="n">
        <f aca="false">INDEX(Products!$E:$E,MATCH(C8562,Products!$A:$A,0))</f>
        <v>1306.07</v>
      </c>
      <c r="K8562" s="8" t="n">
        <f aca="false">D8562*J8562</f>
        <v>1306.07</v>
      </c>
    </row>
    <row r="8563" customFormat="false" ht="15" hidden="false" customHeight="false" outlineLevel="0" collapsed="false">
      <c r="A8563" s="0" t="s">
        <v>16331</v>
      </c>
      <c r="B8563" s="0" t="s">
        <v>7237</v>
      </c>
      <c r="C8563" s="0" t="s">
        <v>7666</v>
      </c>
      <c r="D8563" s="0" t="n">
        <v>3</v>
      </c>
      <c r="E8563" s="8" t="n">
        <v>42709</v>
      </c>
      <c r="F8563" s="0" t="n">
        <v>0</v>
      </c>
      <c r="G8563" s="8" t="n">
        <v>128127</v>
      </c>
      <c r="H8563" s="0" t="str">
        <f aca="false">INDEX(Products!$C:$C,MATCH(C8563,Products!$A:$A,0))</f>
        <v>Electronics</v>
      </c>
      <c r="I8563" s="0" t="str">
        <f aca="false">INDEX(Orders!$D:$D,MATCH(B8563,Orders!$A:$A,0))</f>
        <v>Delivered</v>
      </c>
      <c r="J8563" s="8" t="n">
        <f aca="false">INDEX(Products!$E:$E,MATCH(C8563,Products!$A:$A,0))</f>
        <v>27728.89</v>
      </c>
      <c r="K8563" s="8" t="n">
        <f aca="false">D8563*J8563</f>
        <v>83186.67</v>
      </c>
    </row>
    <row r="8564" customFormat="false" ht="15" hidden="false" customHeight="false" outlineLevel="0" collapsed="false">
      <c r="A8564" s="0" t="s">
        <v>16332</v>
      </c>
      <c r="B8564" s="0" t="s">
        <v>7237</v>
      </c>
      <c r="C8564" s="0" t="s">
        <v>7805</v>
      </c>
      <c r="D8564" s="0" t="n">
        <v>2</v>
      </c>
      <c r="E8564" s="8" t="n">
        <v>18269</v>
      </c>
      <c r="F8564" s="0" t="n">
        <v>20</v>
      </c>
      <c r="G8564" s="8" t="n">
        <v>29230.4</v>
      </c>
      <c r="H8564" s="0" t="str">
        <f aca="false">INDEX(Products!$C:$C,MATCH(C8564,Products!$A:$A,0))</f>
        <v>Mobiles &amp; Accessories</v>
      </c>
      <c r="I8564" s="0" t="str">
        <f aca="false">INDEX(Orders!$D:$D,MATCH(B8564,Orders!$A:$A,0))</f>
        <v>Delivered</v>
      </c>
      <c r="J8564" s="8" t="n">
        <f aca="false">INDEX(Products!$E:$E,MATCH(C8564,Products!$A:$A,0))</f>
        <v>12301.55</v>
      </c>
      <c r="K8564" s="8" t="n">
        <f aca="false">D8564*J8564</f>
        <v>24603.1</v>
      </c>
    </row>
    <row r="8565" customFormat="false" ht="15" hidden="false" customHeight="false" outlineLevel="0" collapsed="false">
      <c r="A8565" s="0" t="s">
        <v>16333</v>
      </c>
      <c r="B8565" s="0" t="s">
        <v>7238</v>
      </c>
      <c r="C8565" s="0" t="s">
        <v>8043</v>
      </c>
      <c r="D8565" s="0" t="n">
        <v>1</v>
      </c>
      <c r="E8565" s="8" t="n">
        <v>4009</v>
      </c>
      <c r="F8565" s="0" t="n">
        <v>20</v>
      </c>
      <c r="G8565" s="8" t="n">
        <v>3207.2</v>
      </c>
      <c r="H8565" s="0" t="str">
        <f aca="false">INDEX(Products!$C:$C,MATCH(C8565,Products!$A:$A,0))</f>
        <v>Sports &amp; Fitness</v>
      </c>
      <c r="I8565" s="0" t="str">
        <f aca="false">INDEX(Orders!$D:$D,MATCH(B8565,Orders!$A:$A,0))</f>
        <v>Returned</v>
      </c>
      <c r="J8565" s="8" t="n">
        <f aca="false">INDEX(Products!$E:$E,MATCH(C8565,Products!$A:$A,0))</f>
        <v>2884.91</v>
      </c>
      <c r="K8565" s="8" t="n">
        <f aca="false">D8565*J8565</f>
        <v>2884.91</v>
      </c>
    </row>
    <row r="8566" customFormat="false" ht="15" hidden="false" customHeight="false" outlineLevel="0" collapsed="false">
      <c r="A8566" s="0" t="s">
        <v>16334</v>
      </c>
      <c r="B8566" s="0" t="s">
        <v>7238</v>
      </c>
      <c r="C8566" s="0" t="s">
        <v>7835</v>
      </c>
      <c r="D8566" s="0" t="n">
        <v>1</v>
      </c>
      <c r="E8566" s="8" t="n">
        <v>30819</v>
      </c>
      <c r="F8566" s="0" t="n">
        <v>0</v>
      </c>
      <c r="G8566" s="8" t="n">
        <v>30819</v>
      </c>
      <c r="H8566" s="0" t="str">
        <f aca="false">INDEX(Products!$C:$C,MATCH(C8566,Products!$A:$A,0))</f>
        <v>Electronics</v>
      </c>
      <c r="I8566" s="0" t="str">
        <f aca="false">INDEX(Orders!$D:$D,MATCH(B8566,Orders!$A:$A,0))</f>
        <v>Returned</v>
      </c>
      <c r="J8566" s="8" t="n">
        <f aca="false">INDEX(Products!$E:$E,MATCH(C8566,Products!$A:$A,0))</f>
        <v>22115.15</v>
      </c>
      <c r="K8566" s="8" t="n">
        <f aca="false">D8566*J8566</f>
        <v>22115.15</v>
      </c>
    </row>
    <row r="8567" customFormat="false" ht="15" hidden="false" customHeight="false" outlineLevel="0" collapsed="false">
      <c r="A8567" s="0" t="s">
        <v>16335</v>
      </c>
      <c r="B8567" s="0" t="s">
        <v>7240</v>
      </c>
      <c r="C8567" s="0" t="s">
        <v>7835</v>
      </c>
      <c r="D8567" s="0" t="n">
        <v>1</v>
      </c>
      <c r="E8567" s="8" t="n">
        <v>30819</v>
      </c>
      <c r="F8567" s="0" t="n">
        <v>20</v>
      </c>
      <c r="G8567" s="8" t="n">
        <v>24655.2</v>
      </c>
      <c r="H8567" s="0" t="str">
        <f aca="false">INDEX(Products!$C:$C,MATCH(C8567,Products!$A:$A,0))</f>
        <v>Electronics</v>
      </c>
      <c r="I8567" s="0" t="str">
        <f aca="false">INDEX(Orders!$D:$D,MATCH(B8567,Orders!$A:$A,0))</f>
        <v>Delivered</v>
      </c>
      <c r="J8567" s="8" t="n">
        <f aca="false">INDEX(Products!$E:$E,MATCH(C8567,Products!$A:$A,0))</f>
        <v>22115.15</v>
      </c>
      <c r="K8567" s="8" t="n">
        <f aca="false">D8567*J8567</f>
        <v>22115.15</v>
      </c>
    </row>
    <row r="8568" customFormat="false" ht="15" hidden="false" customHeight="false" outlineLevel="0" collapsed="false">
      <c r="A8568" s="0" t="s">
        <v>16336</v>
      </c>
      <c r="B8568" s="0" t="s">
        <v>7242</v>
      </c>
      <c r="C8568" s="0" t="s">
        <v>8221</v>
      </c>
      <c r="D8568" s="0" t="n">
        <v>2</v>
      </c>
      <c r="E8568" s="8" t="n">
        <v>31819</v>
      </c>
      <c r="F8568" s="0" t="n">
        <v>5</v>
      </c>
      <c r="G8568" s="8" t="n">
        <v>60456.1</v>
      </c>
      <c r="H8568" s="0" t="str">
        <f aca="false">INDEX(Products!$C:$C,MATCH(C8568,Products!$A:$A,0))</f>
        <v>Furniture</v>
      </c>
      <c r="I8568" s="0" t="str">
        <f aca="false">INDEX(Orders!$D:$D,MATCH(B8568,Orders!$A:$A,0))</f>
        <v>Delivered</v>
      </c>
      <c r="J8568" s="8" t="n">
        <f aca="false">INDEX(Products!$E:$E,MATCH(C8568,Products!$A:$A,0))</f>
        <v>17577.81</v>
      </c>
      <c r="K8568" s="8" t="n">
        <f aca="false">D8568*J8568</f>
        <v>35155.62</v>
      </c>
    </row>
    <row r="8569" customFormat="false" ht="15" hidden="false" customHeight="false" outlineLevel="0" collapsed="false">
      <c r="A8569" s="0" t="s">
        <v>16337</v>
      </c>
      <c r="B8569" s="0" t="s">
        <v>7242</v>
      </c>
      <c r="C8569" s="0" t="s">
        <v>7846</v>
      </c>
      <c r="D8569" s="0" t="n">
        <v>1</v>
      </c>
      <c r="E8569" s="8" t="n">
        <v>34829</v>
      </c>
      <c r="F8569" s="0" t="n">
        <v>30</v>
      </c>
      <c r="G8569" s="8" t="n">
        <v>24380.3</v>
      </c>
      <c r="H8569" s="0" t="str">
        <f aca="false">INDEX(Products!$C:$C,MATCH(C8569,Products!$A:$A,0))</f>
        <v>Mobiles &amp; Accessories</v>
      </c>
      <c r="I8569" s="0" t="str">
        <f aca="false">INDEX(Orders!$D:$D,MATCH(B8569,Orders!$A:$A,0))</f>
        <v>Delivered</v>
      </c>
      <c r="J8569" s="8" t="n">
        <f aca="false">INDEX(Products!$E:$E,MATCH(C8569,Products!$A:$A,0))</f>
        <v>19331.44</v>
      </c>
      <c r="K8569" s="8" t="n">
        <f aca="false">D8569*J8569</f>
        <v>19331.44</v>
      </c>
    </row>
    <row r="8570" customFormat="false" ht="15" hidden="false" customHeight="false" outlineLevel="0" collapsed="false">
      <c r="A8570" s="0" t="s">
        <v>16338</v>
      </c>
      <c r="B8570" s="0" t="s">
        <v>7244</v>
      </c>
      <c r="C8570" s="0" t="s">
        <v>7661</v>
      </c>
      <c r="D8570" s="0" t="n">
        <v>1</v>
      </c>
      <c r="E8570" s="8" t="n">
        <v>499</v>
      </c>
      <c r="F8570" s="0" t="n">
        <v>15</v>
      </c>
      <c r="G8570" s="8" t="n">
        <v>424.15</v>
      </c>
      <c r="H8570" s="0" t="str">
        <f aca="false">INDEX(Products!$C:$C,MATCH(C8570,Products!$A:$A,0))</f>
        <v>Beauty &amp; Personal Care</v>
      </c>
      <c r="I8570" s="0" t="str">
        <f aca="false">INDEX(Orders!$D:$D,MATCH(B8570,Orders!$A:$A,0))</f>
        <v>Delivered</v>
      </c>
      <c r="J8570" s="8" t="n">
        <f aca="false">INDEX(Products!$E:$E,MATCH(C8570,Products!$A:$A,0))</f>
        <v>296.64</v>
      </c>
      <c r="K8570" s="8" t="n">
        <f aca="false">D8570*J8570</f>
        <v>296.64</v>
      </c>
    </row>
    <row r="8571" customFormat="false" ht="15" hidden="false" customHeight="false" outlineLevel="0" collapsed="false">
      <c r="A8571" s="0" t="s">
        <v>16339</v>
      </c>
      <c r="B8571" s="0" t="s">
        <v>7244</v>
      </c>
      <c r="C8571" s="0" t="s">
        <v>8030</v>
      </c>
      <c r="D8571" s="0" t="n">
        <v>2</v>
      </c>
      <c r="E8571" s="8" t="n">
        <v>14399</v>
      </c>
      <c r="F8571" s="0" t="n">
        <v>5</v>
      </c>
      <c r="G8571" s="8" t="n">
        <v>27358.1</v>
      </c>
      <c r="H8571" s="0" t="str">
        <f aca="false">INDEX(Products!$C:$C,MATCH(C8571,Products!$A:$A,0))</f>
        <v>Home &amp; Kitchen</v>
      </c>
      <c r="I8571" s="0" t="str">
        <f aca="false">INDEX(Orders!$D:$D,MATCH(B8571,Orders!$A:$A,0))</f>
        <v>Delivered</v>
      </c>
      <c r="J8571" s="8" t="n">
        <f aca="false">INDEX(Products!$E:$E,MATCH(C8571,Products!$A:$A,0))</f>
        <v>8860.4</v>
      </c>
      <c r="K8571" s="8" t="n">
        <f aca="false">D8571*J8571</f>
        <v>17720.8</v>
      </c>
    </row>
    <row r="8572" customFormat="false" ht="15" hidden="false" customHeight="false" outlineLevel="0" collapsed="false">
      <c r="A8572" s="0" t="s">
        <v>16340</v>
      </c>
      <c r="B8572" s="0" t="s">
        <v>7246</v>
      </c>
      <c r="C8572" s="0" t="s">
        <v>7993</v>
      </c>
      <c r="D8572" s="0" t="n">
        <v>1</v>
      </c>
      <c r="E8572" s="8" t="n">
        <v>19529</v>
      </c>
      <c r="F8572" s="0" t="n">
        <v>0</v>
      </c>
      <c r="G8572" s="8" t="n">
        <v>19529</v>
      </c>
      <c r="H8572" s="0" t="str">
        <f aca="false">INDEX(Products!$C:$C,MATCH(C8572,Products!$A:$A,0))</f>
        <v>Electronics</v>
      </c>
      <c r="I8572" s="0" t="str">
        <f aca="false">INDEX(Orders!$D:$D,MATCH(B8572,Orders!$A:$A,0))</f>
        <v>Delivered</v>
      </c>
      <c r="J8572" s="8" t="n">
        <f aca="false">INDEX(Products!$E:$E,MATCH(C8572,Products!$A:$A,0))</f>
        <v>12094.4</v>
      </c>
      <c r="K8572" s="8" t="n">
        <f aca="false">D8572*J8572</f>
        <v>12094.4</v>
      </c>
    </row>
    <row r="8573" customFormat="false" ht="15" hidden="false" customHeight="false" outlineLevel="0" collapsed="false">
      <c r="A8573" s="0" t="s">
        <v>16341</v>
      </c>
      <c r="B8573" s="0" t="s">
        <v>7247</v>
      </c>
      <c r="C8573" s="0" t="s">
        <v>7736</v>
      </c>
      <c r="D8573" s="0" t="n">
        <v>1</v>
      </c>
      <c r="E8573" s="8" t="n">
        <v>569</v>
      </c>
      <c r="F8573" s="0" t="n">
        <v>15</v>
      </c>
      <c r="G8573" s="8" t="n">
        <v>483.65</v>
      </c>
      <c r="H8573" s="0" t="str">
        <f aca="false">INDEX(Products!$C:$C,MATCH(C8573,Products!$A:$A,0))</f>
        <v>Beauty &amp; Personal Care</v>
      </c>
      <c r="I8573" s="0" t="str">
        <f aca="false">INDEX(Orders!$D:$D,MATCH(B8573,Orders!$A:$A,0))</f>
        <v>Delivered</v>
      </c>
      <c r="J8573" s="8" t="n">
        <f aca="false">INDEX(Products!$E:$E,MATCH(C8573,Products!$A:$A,0))</f>
        <v>400.07</v>
      </c>
      <c r="K8573" s="8" t="n">
        <f aca="false">D8573*J8573</f>
        <v>400.07</v>
      </c>
    </row>
    <row r="8574" customFormat="false" ht="15" hidden="false" customHeight="false" outlineLevel="0" collapsed="false">
      <c r="A8574" s="0" t="s">
        <v>16342</v>
      </c>
      <c r="B8574" s="0" t="s">
        <v>7249</v>
      </c>
      <c r="C8574" s="0" t="s">
        <v>7814</v>
      </c>
      <c r="D8574" s="0" t="n">
        <v>1</v>
      </c>
      <c r="E8574" s="8" t="n">
        <v>360</v>
      </c>
      <c r="F8574" s="0" t="n">
        <v>5</v>
      </c>
      <c r="G8574" s="8" t="n">
        <v>342</v>
      </c>
      <c r="H8574" s="0" t="str">
        <f aca="false">INDEX(Products!$C:$C,MATCH(C8574,Products!$A:$A,0))</f>
        <v>Grocery</v>
      </c>
      <c r="I8574" s="0" t="str">
        <f aca="false">INDEX(Orders!$D:$D,MATCH(B8574,Orders!$A:$A,0))</f>
        <v>Delivered</v>
      </c>
      <c r="J8574" s="8" t="n">
        <f aca="false">INDEX(Products!$E:$E,MATCH(C8574,Products!$A:$A,0))</f>
        <v>220.3</v>
      </c>
      <c r="K8574" s="8" t="n">
        <f aca="false">D8574*J8574</f>
        <v>220.3</v>
      </c>
    </row>
    <row r="8575" customFormat="false" ht="15" hidden="false" customHeight="false" outlineLevel="0" collapsed="false">
      <c r="A8575" s="0" t="s">
        <v>16343</v>
      </c>
      <c r="B8575" s="0" t="s">
        <v>7250</v>
      </c>
      <c r="C8575" s="0" t="s">
        <v>7690</v>
      </c>
      <c r="D8575" s="0" t="n">
        <v>1</v>
      </c>
      <c r="E8575" s="8" t="n">
        <v>10500</v>
      </c>
      <c r="F8575" s="0" t="n">
        <v>0</v>
      </c>
      <c r="G8575" s="8" t="n">
        <v>10500</v>
      </c>
      <c r="H8575" s="0" t="str">
        <f aca="false">INDEX(Products!$C:$C,MATCH(C8575,Products!$A:$A,0))</f>
        <v>Electronics</v>
      </c>
      <c r="I8575" s="0" t="str">
        <f aca="false">INDEX(Orders!$D:$D,MATCH(B8575,Orders!$A:$A,0))</f>
        <v>Delivered</v>
      </c>
      <c r="J8575" s="8" t="n">
        <f aca="false">INDEX(Products!$E:$E,MATCH(C8575,Products!$A:$A,0))</f>
        <v>7790.71</v>
      </c>
      <c r="K8575" s="8" t="n">
        <f aca="false">D8575*J8575</f>
        <v>7790.71</v>
      </c>
    </row>
    <row r="8576" customFormat="false" ht="15" hidden="false" customHeight="false" outlineLevel="0" collapsed="false">
      <c r="A8576" s="0" t="s">
        <v>16344</v>
      </c>
      <c r="B8576" s="0" t="s">
        <v>7252</v>
      </c>
      <c r="C8576" s="0" t="s">
        <v>7910</v>
      </c>
      <c r="D8576" s="0" t="n">
        <v>1</v>
      </c>
      <c r="E8576" s="8" t="n">
        <v>1649</v>
      </c>
      <c r="F8576" s="0" t="n">
        <v>10</v>
      </c>
      <c r="G8576" s="8" t="n">
        <v>1484.1</v>
      </c>
      <c r="H8576" s="0" t="str">
        <f aca="false">INDEX(Products!$C:$C,MATCH(C8576,Products!$A:$A,0))</f>
        <v>Fashion</v>
      </c>
      <c r="I8576" s="0" t="str">
        <f aca="false">INDEX(Orders!$D:$D,MATCH(B8576,Orders!$A:$A,0))</f>
        <v>Delivered</v>
      </c>
      <c r="J8576" s="8" t="n">
        <f aca="false">INDEX(Products!$E:$E,MATCH(C8576,Products!$A:$A,0))</f>
        <v>1049.68</v>
      </c>
      <c r="K8576" s="8" t="n">
        <f aca="false">D8576*J8576</f>
        <v>1049.68</v>
      </c>
    </row>
    <row r="8577" customFormat="false" ht="15" hidden="false" customHeight="false" outlineLevel="0" collapsed="false">
      <c r="A8577" s="0" t="s">
        <v>16345</v>
      </c>
      <c r="B8577" s="0" t="s">
        <v>7253</v>
      </c>
      <c r="C8577" s="0" t="s">
        <v>7597</v>
      </c>
      <c r="D8577" s="0" t="n">
        <v>1</v>
      </c>
      <c r="E8577" s="8" t="n">
        <v>959</v>
      </c>
      <c r="F8577" s="0" t="n">
        <v>15</v>
      </c>
      <c r="G8577" s="8" t="n">
        <v>815.15</v>
      </c>
      <c r="H8577" s="0" t="str">
        <f aca="false">INDEX(Products!$C:$C,MATCH(C8577,Products!$A:$A,0))</f>
        <v>Toys &amp; Baby Care</v>
      </c>
      <c r="I8577" s="0" t="str">
        <f aca="false">INDEX(Orders!$D:$D,MATCH(B8577,Orders!$A:$A,0))</f>
        <v>Delivered</v>
      </c>
      <c r="J8577" s="8" t="n">
        <f aca="false">INDEX(Products!$E:$E,MATCH(C8577,Products!$A:$A,0))</f>
        <v>528.95</v>
      </c>
      <c r="K8577" s="8" t="n">
        <f aca="false">D8577*J8577</f>
        <v>528.95</v>
      </c>
    </row>
    <row r="8578" customFormat="false" ht="15" hidden="false" customHeight="false" outlineLevel="0" collapsed="false">
      <c r="A8578" s="0" t="s">
        <v>16346</v>
      </c>
      <c r="B8578" s="0" t="s">
        <v>7254</v>
      </c>
      <c r="C8578" s="0" t="s">
        <v>8304</v>
      </c>
      <c r="D8578" s="0" t="n">
        <v>1</v>
      </c>
      <c r="E8578" s="8" t="n">
        <v>30649</v>
      </c>
      <c r="F8578" s="0" t="n">
        <v>10</v>
      </c>
      <c r="G8578" s="8" t="n">
        <v>27584.1</v>
      </c>
      <c r="H8578" s="0" t="str">
        <f aca="false">INDEX(Products!$C:$C,MATCH(C8578,Products!$A:$A,0))</f>
        <v>Mobiles &amp; Accessories</v>
      </c>
      <c r="I8578" s="0" t="str">
        <f aca="false">INDEX(Orders!$D:$D,MATCH(B8578,Orders!$A:$A,0))</f>
        <v>Delivered</v>
      </c>
      <c r="J8578" s="8" t="n">
        <f aca="false">INDEX(Products!$E:$E,MATCH(C8578,Products!$A:$A,0))</f>
        <v>17732.54</v>
      </c>
      <c r="K8578" s="8" t="n">
        <f aca="false">D8578*J8578</f>
        <v>17732.54</v>
      </c>
    </row>
    <row r="8579" customFormat="false" ht="15" hidden="false" customHeight="false" outlineLevel="0" collapsed="false">
      <c r="A8579" s="0" t="s">
        <v>16347</v>
      </c>
      <c r="B8579" s="0" t="s">
        <v>7254</v>
      </c>
      <c r="C8579" s="0" t="s">
        <v>7644</v>
      </c>
      <c r="D8579" s="0" t="n">
        <v>1</v>
      </c>
      <c r="E8579" s="8" t="n">
        <v>14779</v>
      </c>
      <c r="F8579" s="0" t="n">
        <v>5</v>
      </c>
      <c r="G8579" s="8" t="n">
        <v>14040.05</v>
      </c>
      <c r="H8579" s="0" t="str">
        <f aca="false">INDEX(Products!$C:$C,MATCH(C8579,Products!$A:$A,0))</f>
        <v>Mobiles &amp; Accessories</v>
      </c>
      <c r="I8579" s="0" t="str">
        <f aca="false">INDEX(Orders!$D:$D,MATCH(B8579,Orders!$A:$A,0))</f>
        <v>Delivered</v>
      </c>
      <c r="J8579" s="8" t="n">
        <f aca="false">INDEX(Products!$E:$E,MATCH(C8579,Products!$A:$A,0))</f>
        <v>10119.61</v>
      </c>
      <c r="K8579" s="8" t="n">
        <f aca="false">D8579*J8579</f>
        <v>10119.61</v>
      </c>
    </row>
    <row r="8580" customFormat="false" ht="15" hidden="false" customHeight="false" outlineLevel="0" collapsed="false">
      <c r="A8580" s="0" t="s">
        <v>16348</v>
      </c>
      <c r="B8580" s="0" t="s">
        <v>7256</v>
      </c>
      <c r="C8580" s="0" t="s">
        <v>7943</v>
      </c>
      <c r="D8580" s="0" t="n">
        <v>2</v>
      </c>
      <c r="E8580" s="8" t="n">
        <v>1420</v>
      </c>
      <c r="F8580" s="0" t="n">
        <v>10</v>
      </c>
      <c r="G8580" s="8" t="n">
        <v>2556</v>
      </c>
      <c r="H8580" s="0" t="str">
        <f aca="false">INDEX(Products!$C:$C,MATCH(C8580,Products!$A:$A,0))</f>
        <v>Grocery</v>
      </c>
      <c r="I8580" s="0" t="str">
        <f aca="false">INDEX(Orders!$D:$D,MATCH(B8580,Orders!$A:$A,0))</f>
        <v>Delivered</v>
      </c>
      <c r="J8580" s="8" t="n">
        <f aca="false">INDEX(Products!$E:$E,MATCH(C8580,Products!$A:$A,0))</f>
        <v>829.76</v>
      </c>
      <c r="K8580" s="8" t="n">
        <f aca="false">D8580*J8580</f>
        <v>1659.52</v>
      </c>
    </row>
    <row r="8581" customFormat="false" ht="15" hidden="false" customHeight="false" outlineLevel="0" collapsed="false">
      <c r="A8581" s="0" t="s">
        <v>16349</v>
      </c>
      <c r="B8581" s="0" t="s">
        <v>7257</v>
      </c>
      <c r="C8581" s="0" t="s">
        <v>7833</v>
      </c>
      <c r="D8581" s="0" t="n">
        <v>1</v>
      </c>
      <c r="E8581" s="8" t="n">
        <v>63680</v>
      </c>
      <c r="F8581" s="0" t="n">
        <v>0</v>
      </c>
      <c r="G8581" s="8" t="n">
        <v>63680</v>
      </c>
      <c r="H8581" s="0" t="str">
        <f aca="false">INDEX(Products!$C:$C,MATCH(C8581,Products!$A:$A,0))</f>
        <v>Mobiles &amp; Accessories</v>
      </c>
      <c r="I8581" s="0" t="str">
        <f aca="false">INDEX(Orders!$D:$D,MATCH(B8581,Orders!$A:$A,0))</f>
        <v>Delivered</v>
      </c>
      <c r="J8581" s="8" t="n">
        <f aca="false">INDEX(Products!$E:$E,MATCH(C8581,Products!$A:$A,0))</f>
        <v>42793.05</v>
      </c>
      <c r="K8581" s="8" t="n">
        <f aca="false">D8581*J8581</f>
        <v>42793.05</v>
      </c>
    </row>
    <row r="8582" customFormat="false" ht="15" hidden="false" customHeight="false" outlineLevel="0" collapsed="false">
      <c r="A8582" s="0" t="s">
        <v>16350</v>
      </c>
      <c r="B8582" s="0" t="s">
        <v>7259</v>
      </c>
      <c r="C8582" s="0" t="s">
        <v>7686</v>
      </c>
      <c r="D8582" s="0" t="n">
        <v>3</v>
      </c>
      <c r="E8582" s="8" t="n">
        <v>11089</v>
      </c>
      <c r="F8582" s="0" t="n">
        <v>0</v>
      </c>
      <c r="G8582" s="8" t="n">
        <v>33267</v>
      </c>
      <c r="H8582" s="0" t="str">
        <f aca="false">INDEX(Products!$C:$C,MATCH(C8582,Products!$A:$A,0))</f>
        <v>Home &amp; Kitchen</v>
      </c>
      <c r="I8582" s="0" t="str">
        <f aca="false">INDEX(Orders!$D:$D,MATCH(B8582,Orders!$A:$A,0))</f>
        <v>Delivered</v>
      </c>
      <c r="J8582" s="8" t="n">
        <f aca="false">INDEX(Products!$E:$E,MATCH(C8582,Products!$A:$A,0))</f>
        <v>6310.53</v>
      </c>
      <c r="K8582" s="8" t="n">
        <f aca="false">D8582*J8582</f>
        <v>18931.59</v>
      </c>
    </row>
    <row r="8583" customFormat="false" ht="15" hidden="false" customHeight="false" outlineLevel="0" collapsed="false">
      <c r="A8583" s="0" t="s">
        <v>16351</v>
      </c>
      <c r="B8583" s="0" t="s">
        <v>7259</v>
      </c>
      <c r="C8583" s="0" t="s">
        <v>7943</v>
      </c>
      <c r="D8583" s="0" t="n">
        <v>1</v>
      </c>
      <c r="E8583" s="8" t="n">
        <v>1420</v>
      </c>
      <c r="F8583" s="0" t="n">
        <v>5</v>
      </c>
      <c r="G8583" s="8" t="n">
        <v>1349</v>
      </c>
      <c r="H8583" s="0" t="str">
        <f aca="false">INDEX(Products!$C:$C,MATCH(C8583,Products!$A:$A,0))</f>
        <v>Grocery</v>
      </c>
      <c r="I8583" s="0" t="str">
        <f aca="false">INDEX(Orders!$D:$D,MATCH(B8583,Orders!$A:$A,0))</f>
        <v>Delivered</v>
      </c>
      <c r="J8583" s="8" t="n">
        <f aca="false">INDEX(Products!$E:$E,MATCH(C8583,Products!$A:$A,0))</f>
        <v>829.76</v>
      </c>
      <c r="K8583" s="8" t="n">
        <f aca="false">D8583*J8583</f>
        <v>829.76</v>
      </c>
    </row>
    <row r="8584" customFormat="false" ht="15" hidden="false" customHeight="false" outlineLevel="0" collapsed="false">
      <c r="A8584" s="0" t="s">
        <v>16352</v>
      </c>
      <c r="B8584" s="0" t="s">
        <v>7259</v>
      </c>
      <c r="C8584" s="0" t="s">
        <v>8226</v>
      </c>
      <c r="D8584" s="0" t="n">
        <v>2</v>
      </c>
      <c r="E8584" s="8" t="n">
        <v>42449</v>
      </c>
      <c r="F8584" s="0" t="n">
        <v>20</v>
      </c>
      <c r="G8584" s="8" t="n">
        <v>67918.4</v>
      </c>
      <c r="H8584" s="0" t="str">
        <f aca="false">INDEX(Products!$C:$C,MATCH(C8584,Products!$A:$A,0))</f>
        <v>Electronics</v>
      </c>
      <c r="I8584" s="0" t="str">
        <f aca="false">INDEX(Orders!$D:$D,MATCH(B8584,Orders!$A:$A,0))</f>
        <v>Delivered</v>
      </c>
      <c r="J8584" s="8" t="n">
        <f aca="false">INDEX(Products!$E:$E,MATCH(C8584,Products!$A:$A,0))</f>
        <v>30786.73</v>
      </c>
      <c r="K8584" s="8" t="n">
        <f aca="false">D8584*J8584</f>
        <v>61573.46</v>
      </c>
    </row>
    <row r="8585" customFormat="false" ht="15" hidden="false" customHeight="false" outlineLevel="0" collapsed="false">
      <c r="A8585" s="0" t="s">
        <v>16353</v>
      </c>
      <c r="B8585" s="0" t="s">
        <v>7260</v>
      </c>
      <c r="C8585" s="0" t="s">
        <v>8215</v>
      </c>
      <c r="D8585" s="0" t="n">
        <v>1</v>
      </c>
      <c r="E8585" s="8" t="n">
        <v>9779</v>
      </c>
      <c r="F8585" s="0" t="n">
        <v>10</v>
      </c>
      <c r="G8585" s="8" t="n">
        <v>8801.1</v>
      </c>
      <c r="H8585" s="0" t="str">
        <f aca="false">INDEX(Products!$C:$C,MATCH(C8585,Products!$A:$A,0))</f>
        <v>Sports &amp; Fitness</v>
      </c>
      <c r="I8585" s="0" t="str">
        <f aca="false">INDEX(Orders!$D:$D,MATCH(B8585,Orders!$A:$A,0))</f>
        <v>Delivered</v>
      </c>
      <c r="J8585" s="8" t="n">
        <f aca="false">INDEX(Products!$E:$E,MATCH(C8585,Products!$A:$A,0))</f>
        <v>6391.57</v>
      </c>
      <c r="K8585" s="8" t="n">
        <f aca="false">D8585*J8585</f>
        <v>6391.57</v>
      </c>
    </row>
    <row r="8586" customFormat="false" ht="15" hidden="false" customHeight="false" outlineLevel="0" collapsed="false">
      <c r="A8586" s="0" t="s">
        <v>16354</v>
      </c>
      <c r="B8586" s="0" t="s">
        <v>7260</v>
      </c>
      <c r="C8586" s="0" t="s">
        <v>7963</v>
      </c>
      <c r="D8586" s="0" t="n">
        <v>1</v>
      </c>
      <c r="E8586" s="8" t="n">
        <v>1509</v>
      </c>
      <c r="F8586" s="0" t="n">
        <v>30</v>
      </c>
      <c r="G8586" s="8" t="n">
        <v>1056.3</v>
      </c>
      <c r="H8586" s="0" t="str">
        <f aca="false">INDEX(Products!$C:$C,MATCH(C8586,Products!$A:$A,0))</f>
        <v>Books</v>
      </c>
      <c r="I8586" s="0" t="str">
        <f aca="false">INDEX(Orders!$D:$D,MATCH(B8586,Orders!$A:$A,0))</f>
        <v>Delivered</v>
      </c>
      <c r="J8586" s="8" t="n">
        <f aca="false">INDEX(Products!$E:$E,MATCH(C8586,Products!$A:$A,0))</f>
        <v>849.27</v>
      </c>
      <c r="K8586" s="8" t="n">
        <f aca="false">D8586*J8586</f>
        <v>849.27</v>
      </c>
    </row>
    <row r="8587" customFormat="false" ht="15" hidden="false" customHeight="false" outlineLevel="0" collapsed="false">
      <c r="A8587" s="0" t="s">
        <v>16355</v>
      </c>
      <c r="B8587" s="0" t="s">
        <v>7260</v>
      </c>
      <c r="C8587" s="0" t="s">
        <v>8065</v>
      </c>
      <c r="D8587" s="0" t="n">
        <v>1</v>
      </c>
      <c r="E8587" s="8" t="n">
        <v>4989</v>
      </c>
      <c r="F8587" s="0" t="n">
        <v>0</v>
      </c>
      <c r="G8587" s="8" t="n">
        <v>4989</v>
      </c>
      <c r="H8587" s="0" t="str">
        <f aca="false">INDEX(Products!$C:$C,MATCH(C8587,Products!$A:$A,0))</f>
        <v>Electronics</v>
      </c>
      <c r="I8587" s="0" t="str">
        <f aca="false">INDEX(Orders!$D:$D,MATCH(B8587,Orders!$A:$A,0))</f>
        <v>Delivered</v>
      </c>
      <c r="J8587" s="8" t="n">
        <f aca="false">INDEX(Products!$E:$E,MATCH(C8587,Products!$A:$A,0))</f>
        <v>3490.69</v>
      </c>
      <c r="K8587" s="8" t="n">
        <f aca="false">D8587*J8587</f>
        <v>3490.69</v>
      </c>
    </row>
    <row r="8588" customFormat="false" ht="15" hidden="false" customHeight="false" outlineLevel="0" collapsed="false">
      <c r="A8588" s="0" t="s">
        <v>16356</v>
      </c>
      <c r="B8588" s="0" t="s">
        <v>7260</v>
      </c>
      <c r="C8588" s="0" t="s">
        <v>7892</v>
      </c>
      <c r="D8588" s="0" t="n">
        <v>1</v>
      </c>
      <c r="E8588" s="8" t="n">
        <v>31790</v>
      </c>
      <c r="F8588" s="0" t="n">
        <v>15</v>
      </c>
      <c r="G8588" s="8" t="n">
        <v>27021.5</v>
      </c>
      <c r="H8588" s="0" t="str">
        <f aca="false">INDEX(Products!$C:$C,MATCH(C8588,Products!$A:$A,0))</f>
        <v>Electronics</v>
      </c>
      <c r="I8588" s="0" t="str">
        <f aca="false">INDEX(Orders!$D:$D,MATCH(B8588,Orders!$A:$A,0))</f>
        <v>Delivered</v>
      </c>
      <c r="J8588" s="8" t="n">
        <f aca="false">INDEX(Products!$E:$E,MATCH(C8588,Products!$A:$A,0))</f>
        <v>21808.65</v>
      </c>
      <c r="K8588" s="8" t="n">
        <f aca="false">D8588*J8588</f>
        <v>21808.65</v>
      </c>
    </row>
    <row r="8589" customFormat="false" ht="15" hidden="false" customHeight="false" outlineLevel="0" collapsed="false">
      <c r="A8589" s="0" t="s">
        <v>16357</v>
      </c>
      <c r="B8589" s="0" t="s">
        <v>7261</v>
      </c>
      <c r="C8589" s="0" t="s">
        <v>7745</v>
      </c>
      <c r="D8589" s="0" t="n">
        <v>2</v>
      </c>
      <c r="E8589" s="8" t="n">
        <v>19339</v>
      </c>
      <c r="F8589" s="0" t="n">
        <v>0</v>
      </c>
      <c r="G8589" s="8" t="n">
        <v>38678</v>
      </c>
      <c r="H8589" s="0" t="str">
        <f aca="false">INDEX(Products!$C:$C,MATCH(C8589,Products!$A:$A,0))</f>
        <v>Furniture</v>
      </c>
      <c r="I8589" s="0" t="str">
        <f aca="false">INDEX(Orders!$D:$D,MATCH(B8589,Orders!$A:$A,0))</f>
        <v>Delivered</v>
      </c>
      <c r="J8589" s="8" t="n">
        <f aca="false">INDEX(Products!$E:$E,MATCH(C8589,Products!$A:$A,0))</f>
        <v>11729</v>
      </c>
      <c r="K8589" s="8" t="n">
        <f aca="false">D8589*J8589</f>
        <v>23458</v>
      </c>
    </row>
    <row r="8590" customFormat="false" ht="15" hidden="false" customHeight="false" outlineLevel="0" collapsed="false">
      <c r="A8590" s="0" t="s">
        <v>16358</v>
      </c>
      <c r="B8590" s="0" t="s">
        <v>7262</v>
      </c>
      <c r="C8590" s="0" t="s">
        <v>7611</v>
      </c>
      <c r="D8590" s="0" t="n">
        <v>2</v>
      </c>
      <c r="E8590" s="8" t="n">
        <v>2209</v>
      </c>
      <c r="F8590" s="0" t="n">
        <v>20</v>
      </c>
      <c r="G8590" s="8" t="n">
        <v>3534.4</v>
      </c>
      <c r="H8590" s="0" t="str">
        <f aca="false">INDEX(Products!$C:$C,MATCH(C8590,Products!$A:$A,0))</f>
        <v>Beauty &amp; Personal Care</v>
      </c>
      <c r="I8590" s="0" t="str">
        <f aca="false">INDEX(Orders!$D:$D,MATCH(B8590,Orders!$A:$A,0))</f>
        <v>Returned</v>
      </c>
      <c r="J8590" s="8" t="n">
        <f aca="false">INDEX(Products!$E:$E,MATCH(C8590,Products!$A:$A,0))</f>
        <v>1306.07</v>
      </c>
      <c r="K8590" s="8" t="n">
        <f aca="false">D8590*J8590</f>
        <v>2612.14</v>
      </c>
    </row>
    <row r="8591" customFormat="false" ht="15" hidden="false" customHeight="false" outlineLevel="0" collapsed="false">
      <c r="A8591" s="0" t="s">
        <v>16359</v>
      </c>
      <c r="B8591" s="0" t="s">
        <v>7264</v>
      </c>
      <c r="C8591" s="0" t="s">
        <v>7672</v>
      </c>
      <c r="D8591" s="0" t="n">
        <v>1</v>
      </c>
      <c r="E8591" s="8" t="n">
        <v>169</v>
      </c>
      <c r="F8591" s="0" t="n">
        <v>5</v>
      </c>
      <c r="G8591" s="8" t="n">
        <v>160.55</v>
      </c>
      <c r="H8591" s="0" t="str">
        <f aca="false">INDEX(Products!$C:$C,MATCH(C8591,Products!$A:$A,0))</f>
        <v>Grocery</v>
      </c>
      <c r="I8591" s="0" t="str">
        <f aca="false">INDEX(Orders!$D:$D,MATCH(B8591,Orders!$A:$A,0))</f>
        <v>Delivered</v>
      </c>
      <c r="J8591" s="8" t="n">
        <f aca="false">INDEX(Products!$E:$E,MATCH(C8591,Products!$A:$A,0))</f>
        <v>105.02</v>
      </c>
      <c r="K8591" s="8" t="n">
        <f aca="false">D8591*J8591</f>
        <v>105.02</v>
      </c>
    </row>
    <row r="8592" customFormat="false" ht="15" hidden="false" customHeight="false" outlineLevel="0" collapsed="false">
      <c r="A8592" s="0" t="s">
        <v>16360</v>
      </c>
      <c r="B8592" s="0" t="s">
        <v>7266</v>
      </c>
      <c r="C8592" s="0" t="s">
        <v>8306</v>
      </c>
      <c r="D8592" s="0" t="n">
        <v>1</v>
      </c>
      <c r="E8592" s="8" t="n">
        <v>6549</v>
      </c>
      <c r="F8592" s="0" t="n">
        <v>15</v>
      </c>
      <c r="G8592" s="8" t="n">
        <v>5566.65</v>
      </c>
      <c r="H8592" s="0" t="str">
        <f aca="false">INDEX(Products!$C:$C,MATCH(C8592,Products!$A:$A,0))</f>
        <v>Home &amp; Kitchen</v>
      </c>
      <c r="I8592" s="0" t="str">
        <f aca="false">INDEX(Orders!$D:$D,MATCH(B8592,Orders!$A:$A,0))</f>
        <v>Returned</v>
      </c>
      <c r="J8592" s="8" t="n">
        <f aca="false">INDEX(Products!$E:$E,MATCH(C8592,Products!$A:$A,0))</f>
        <v>3998.73</v>
      </c>
      <c r="K8592" s="8" t="n">
        <f aca="false">D8592*J8592</f>
        <v>3998.73</v>
      </c>
    </row>
    <row r="8593" customFormat="false" ht="15" hidden="false" customHeight="false" outlineLevel="0" collapsed="false">
      <c r="A8593" s="0" t="s">
        <v>16361</v>
      </c>
      <c r="B8593" s="0" t="s">
        <v>7266</v>
      </c>
      <c r="C8593" s="0" t="s">
        <v>7799</v>
      </c>
      <c r="D8593" s="0" t="n">
        <v>1</v>
      </c>
      <c r="E8593" s="8" t="n">
        <v>70349</v>
      </c>
      <c r="F8593" s="0" t="n">
        <v>30</v>
      </c>
      <c r="G8593" s="8" t="n">
        <v>49244.3</v>
      </c>
      <c r="H8593" s="0" t="str">
        <f aca="false">INDEX(Products!$C:$C,MATCH(C8593,Products!$A:$A,0))</f>
        <v>Mobiles &amp; Accessories</v>
      </c>
      <c r="I8593" s="0" t="str">
        <f aca="false">INDEX(Orders!$D:$D,MATCH(B8593,Orders!$A:$A,0))</f>
        <v>Returned</v>
      </c>
      <c r="J8593" s="8" t="n">
        <f aca="false">INDEX(Products!$E:$E,MATCH(C8593,Products!$A:$A,0))</f>
        <v>45393.9</v>
      </c>
      <c r="K8593" s="8" t="n">
        <f aca="false">D8593*J8593</f>
        <v>45393.9</v>
      </c>
    </row>
    <row r="8594" customFormat="false" ht="15" hidden="false" customHeight="false" outlineLevel="0" collapsed="false">
      <c r="A8594" s="0" t="s">
        <v>16362</v>
      </c>
      <c r="B8594" s="0" t="s">
        <v>7267</v>
      </c>
      <c r="C8594" s="0" t="s">
        <v>8034</v>
      </c>
      <c r="D8594" s="0" t="n">
        <v>3</v>
      </c>
      <c r="E8594" s="8" t="n">
        <v>59079</v>
      </c>
      <c r="F8594" s="0" t="n">
        <v>20</v>
      </c>
      <c r="G8594" s="8" t="n">
        <v>141789.6</v>
      </c>
      <c r="H8594" s="0" t="str">
        <f aca="false">INDEX(Products!$C:$C,MATCH(C8594,Products!$A:$A,0))</f>
        <v>Mobiles &amp; Accessories</v>
      </c>
      <c r="I8594" s="0" t="str">
        <f aca="false">INDEX(Orders!$D:$D,MATCH(B8594,Orders!$A:$A,0))</f>
        <v>Delivered</v>
      </c>
      <c r="J8594" s="8" t="n">
        <f aca="false">INDEX(Products!$E:$E,MATCH(C8594,Products!$A:$A,0))</f>
        <v>35568.35</v>
      </c>
      <c r="K8594" s="8" t="n">
        <f aca="false">D8594*J8594</f>
        <v>106705.05</v>
      </c>
    </row>
    <row r="8595" customFormat="false" ht="15" hidden="false" customHeight="false" outlineLevel="0" collapsed="false">
      <c r="A8595" s="0" t="s">
        <v>16363</v>
      </c>
      <c r="B8595" s="0" t="s">
        <v>7268</v>
      </c>
      <c r="C8595" s="0" t="s">
        <v>7676</v>
      </c>
      <c r="D8595" s="0" t="n">
        <v>1</v>
      </c>
      <c r="E8595" s="8" t="n">
        <v>33759</v>
      </c>
      <c r="F8595" s="0" t="n">
        <v>20</v>
      </c>
      <c r="G8595" s="8" t="n">
        <v>27007.2</v>
      </c>
      <c r="H8595" s="0" t="str">
        <f aca="false">INDEX(Products!$C:$C,MATCH(C8595,Products!$A:$A,0))</f>
        <v>Furniture</v>
      </c>
      <c r="I8595" s="0" t="str">
        <f aca="false">INDEX(Orders!$D:$D,MATCH(B8595,Orders!$A:$A,0))</f>
        <v>Returned</v>
      </c>
      <c r="J8595" s="8" t="n">
        <f aca="false">INDEX(Products!$E:$E,MATCH(C8595,Products!$A:$A,0))</f>
        <v>19897.05</v>
      </c>
      <c r="K8595" s="8" t="n">
        <f aca="false">D8595*J8595</f>
        <v>19897.05</v>
      </c>
    </row>
    <row r="8596" customFormat="false" ht="15" hidden="false" customHeight="false" outlineLevel="0" collapsed="false">
      <c r="A8596" s="0" t="s">
        <v>16364</v>
      </c>
      <c r="B8596" s="0" t="s">
        <v>7268</v>
      </c>
      <c r="C8596" s="0" t="s">
        <v>7745</v>
      </c>
      <c r="D8596" s="0" t="n">
        <v>1</v>
      </c>
      <c r="E8596" s="8" t="n">
        <v>19339</v>
      </c>
      <c r="F8596" s="0" t="n">
        <v>10</v>
      </c>
      <c r="G8596" s="8" t="n">
        <v>17405.1</v>
      </c>
      <c r="H8596" s="0" t="str">
        <f aca="false">INDEX(Products!$C:$C,MATCH(C8596,Products!$A:$A,0))</f>
        <v>Furniture</v>
      </c>
      <c r="I8596" s="0" t="str">
        <f aca="false">INDEX(Orders!$D:$D,MATCH(B8596,Orders!$A:$A,0))</f>
        <v>Returned</v>
      </c>
      <c r="J8596" s="8" t="n">
        <f aca="false">INDEX(Products!$E:$E,MATCH(C8596,Products!$A:$A,0))</f>
        <v>11729</v>
      </c>
      <c r="K8596" s="8" t="n">
        <f aca="false">D8596*J8596</f>
        <v>11729</v>
      </c>
    </row>
    <row r="8597" customFormat="false" ht="15" hidden="false" customHeight="false" outlineLevel="0" collapsed="false">
      <c r="A8597" s="0" t="s">
        <v>16365</v>
      </c>
      <c r="B8597" s="0" t="s">
        <v>7269</v>
      </c>
      <c r="C8597" s="0" t="s">
        <v>7910</v>
      </c>
      <c r="D8597" s="0" t="n">
        <v>1</v>
      </c>
      <c r="E8597" s="8" t="n">
        <v>1649</v>
      </c>
      <c r="F8597" s="0" t="n">
        <v>10</v>
      </c>
      <c r="G8597" s="8" t="n">
        <v>1484.1</v>
      </c>
      <c r="H8597" s="0" t="str">
        <f aca="false">INDEX(Products!$C:$C,MATCH(C8597,Products!$A:$A,0))</f>
        <v>Fashion</v>
      </c>
      <c r="I8597" s="0" t="str">
        <f aca="false">INDEX(Orders!$D:$D,MATCH(B8597,Orders!$A:$A,0))</f>
        <v>Delivered</v>
      </c>
      <c r="J8597" s="8" t="n">
        <f aca="false">INDEX(Products!$E:$E,MATCH(C8597,Products!$A:$A,0))</f>
        <v>1049.68</v>
      </c>
      <c r="K8597" s="8" t="n">
        <f aca="false">D8597*J8597</f>
        <v>1049.68</v>
      </c>
    </row>
    <row r="8598" customFormat="false" ht="15" hidden="false" customHeight="false" outlineLevel="0" collapsed="false">
      <c r="A8598" s="0" t="s">
        <v>16366</v>
      </c>
      <c r="B8598" s="0" t="s">
        <v>7272</v>
      </c>
      <c r="C8598" s="0" t="s">
        <v>7795</v>
      </c>
      <c r="D8598" s="0" t="n">
        <v>1</v>
      </c>
      <c r="E8598" s="8" t="n">
        <v>14009</v>
      </c>
      <c r="F8598" s="0" t="n">
        <v>0</v>
      </c>
      <c r="G8598" s="8" t="n">
        <v>14009</v>
      </c>
      <c r="H8598" s="0" t="str">
        <f aca="false">INDEX(Products!$C:$C,MATCH(C8598,Products!$A:$A,0))</f>
        <v>Electronics</v>
      </c>
      <c r="I8598" s="0" t="str">
        <f aca="false">INDEX(Orders!$D:$D,MATCH(B8598,Orders!$A:$A,0))</f>
        <v>Delivered</v>
      </c>
      <c r="J8598" s="8" t="n">
        <f aca="false">INDEX(Products!$E:$E,MATCH(C8598,Products!$A:$A,0))</f>
        <v>9706.62</v>
      </c>
      <c r="K8598" s="8" t="n">
        <f aca="false">D8598*J8598</f>
        <v>9706.62</v>
      </c>
    </row>
    <row r="8599" customFormat="false" ht="15" hidden="false" customHeight="false" outlineLevel="0" collapsed="false">
      <c r="A8599" s="0" t="s">
        <v>16367</v>
      </c>
      <c r="B8599" s="0" t="s">
        <v>7272</v>
      </c>
      <c r="C8599" s="0" t="s">
        <v>7688</v>
      </c>
      <c r="D8599" s="0" t="n">
        <v>3</v>
      </c>
      <c r="E8599" s="8" t="n">
        <v>3370</v>
      </c>
      <c r="F8599" s="0" t="n">
        <v>0</v>
      </c>
      <c r="G8599" s="8" t="n">
        <v>10110</v>
      </c>
      <c r="H8599" s="0" t="str">
        <f aca="false">INDEX(Products!$C:$C,MATCH(C8599,Products!$A:$A,0))</f>
        <v>Sports &amp; Fitness</v>
      </c>
      <c r="I8599" s="0" t="str">
        <f aca="false">INDEX(Orders!$D:$D,MATCH(B8599,Orders!$A:$A,0))</f>
        <v>Delivered</v>
      </c>
      <c r="J8599" s="8" t="n">
        <f aca="false">INDEX(Products!$E:$E,MATCH(C8599,Products!$A:$A,0))</f>
        <v>2101.83</v>
      </c>
      <c r="K8599" s="8" t="n">
        <f aca="false">D8599*J8599</f>
        <v>6305.49</v>
      </c>
    </row>
    <row r="8600" customFormat="false" ht="15" hidden="false" customHeight="false" outlineLevel="0" collapsed="false">
      <c r="A8600" s="0" t="s">
        <v>16368</v>
      </c>
      <c r="B8600" s="0" t="s">
        <v>7273</v>
      </c>
      <c r="C8600" s="0" t="s">
        <v>8063</v>
      </c>
      <c r="D8600" s="0" t="n">
        <v>1</v>
      </c>
      <c r="E8600" s="8" t="n">
        <v>11739</v>
      </c>
      <c r="F8600" s="0" t="n">
        <v>5</v>
      </c>
      <c r="G8600" s="8" t="n">
        <v>11152.05</v>
      </c>
      <c r="H8600" s="0" t="str">
        <f aca="false">INDEX(Products!$C:$C,MATCH(C8600,Products!$A:$A,0))</f>
        <v>Sports &amp; Fitness</v>
      </c>
      <c r="I8600" s="0" t="str">
        <f aca="false">INDEX(Orders!$D:$D,MATCH(B8600,Orders!$A:$A,0))</f>
        <v>Cancelled</v>
      </c>
      <c r="J8600" s="8" t="n">
        <f aca="false">INDEX(Products!$E:$E,MATCH(C8600,Products!$A:$A,0))</f>
        <v>6695.67</v>
      </c>
      <c r="K8600" s="8" t="n">
        <f aca="false">D8600*J8600</f>
        <v>6695.67</v>
      </c>
    </row>
    <row r="8601" customFormat="false" ht="15" hidden="false" customHeight="false" outlineLevel="0" collapsed="false">
      <c r="A8601" s="0" t="s">
        <v>16369</v>
      </c>
      <c r="B8601" s="0" t="s">
        <v>7273</v>
      </c>
      <c r="C8601" s="0" t="s">
        <v>7764</v>
      </c>
      <c r="D8601" s="0" t="n">
        <v>1</v>
      </c>
      <c r="E8601" s="8" t="n">
        <v>719</v>
      </c>
      <c r="F8601" s="0" t="n">
        <v>10</v>
      </c>
      <c r="G8601" s="8" t="n">
        <v>647.1</v>
      </c>
      <c r="H8601" s="0" t="str">
        <f aca="false">INDEX(Products!$C:$C,MATCH(C8601,Products!$A:$A,0))</f>
        <v>Fashion</v>
      </c>
      <c r="I8601" s="0" t="str">
        <f aca="false">INDEX(Orders!$D:$D,MATCH(B8601,Orders!$A:$A,0))</f>
        <v>Cancelled</v>
      </c>
      <c r="J8601" s="8" t="n">
        <f aca="false">INDEX(Products!$E:$E,MATCH(C8601,Products!$A:$A,0))</f>
        <v>508.15</v>
      </c>
      <c r="K8601" s="8" t="n">
        <f aca="false">D8601*J8601</f>
        <v>508.15</v>
      </c>
    </row>
    <row r="8602" customFormat="false" ht="15" hidden="false" customHeight="false" outlineLevel="0" collapsed="false">
      <c r="A8602" s="0" t="s">
        <v>16370</v>
      </c>
      <c r="B8602" s="0" t="s">
        <v>7274</v>
      </c>
      <c r="C8602" s="0" t="s">
        <v>7892</v>
      </c>
      <c r="D8602" s="0" t="n">
        <v>1</v>
      </c>
      <c r="E8602" s="8" t="n">
        <v>31790</v>
      </c>
      <c r="F8602" s="0" t="n">
        <v>20</v>
      </c>
      <c r="G8602" s="8" t="n">
        <v>25432</v>
      </c>
      <c r="H8602" s="0" t="str">
        <f aca="false">INDEX(Products!$C:$C,MATCH(C8602,Products!$A:$A,0))</f>
        <v>Electronics</v>
      </c>
      <c r="I8602" s="0" t="str">
        <f aca="false">INDEX(Orders!$D:$D,MATCH(B8602,Orders!$A:$A,0))</f>
        <v>Delivered</v>
      </c>
      <c r="J8602" s="8" t="n">
        <f aca="false">INDEX(Products!$E:$E,MATCH(C8602,Products!$A:$A,0))</f>
        <v>21808.65</v>
      </c>
      <c r="K8602" s="8" t="n">
        <f aca="false">D8602*J8602</f>
        <v>21808.65</v>
      </c>
    </row>
    <row r="8603" customFormat="false" ht="15" hidden="false" customHeight="false" outlineLevel="0" collapsed="false">
      <c r="A8603" s="0" t="s">
        <v>16371</v>
      </c>
      <c r="B8603" s="0" t="s">
        <v>7274</v>
      </c>
      <c r="C8603" s="0" t="s">
        <v>7805</v>
      </c>
      <c r="D8603" s="0" t="n">
        <v>1</v>
      </c>
      <c r="E8603" s="8" t="n">
        <v>18269</v>
      </c>
      <c r="F8603" s="0" t="n">
        <v>0</v>
      </c>
      <c r="G8603" s="8" t="n">
        <v>18269</v>
      </c>
      <c r="H8603" s="0" t="str">
        <f aca="false">INDEX(Products!$C:$C,MATCH(C8603,Products!$A:$A,0))</f>
        <v>Mobiles &amp; Accessories</v>
      </c>
      <c r="I8603" s="0" t="str">
        <f aca="false">INDEX(Orders!$D:$D,MATCH(B8603,Orders!$A:$A,0))</f>
        <v>Delivered</v>
      </c>
      <c r="J8603" s="8" t="n">
        <f aca="false">INDEX(Products!$E:$E,MATCH(C8603,Products!$A:$A,0))</f>
        <v>12301.55</v>
      </c>
      <c r="K8603" s="8" t="n">
        <f aca="false">D8603*J8603</f>
        <v>12301.55</v>
      </c>
    </row>
    <row r="8604" customFormat="false" ht="15" hidden="false" customHeight="false" outlineLevel="0" collapsed="false">
      <c r="A8604" s="0" t="s">
        <v>16372</v>
      </c>
      <c r="B8604" s="0" t="s">
        <v>7275</v>
      </c>
      <c r="C8604" s="0" t="s">
        <v>7624</v>
      </c>
      <c r="D8604" s="0" t="n">
        <v>3</v>
      </c>
      <c r="E8604" s="8" t="n">
        <v>14119</v>
      </c>
      <c r="F8604" s="0" t="n">
        <v>0</v>
      </c>
      <c r="G8604" s="8" t="n">
        <v>42357</v>
      </c>
      <c r="H8604" s="0" t="str">
        <f aca="false">INDEX(Products!$C:$C,MATCH(C8604,Products!$A:$A,0))</f>
        <v>Electronics</v>
      </c>
      <c r="I8604" s="0" t="str">
        <f aca="false">INDEX(Orders!$D:$D,MATCH(B8604,Orders!$A:$A,0))</f>
        <v>Cancelled</v>
      </c>
      <c r="J8604" s="8" t="n">
        <f aca="false">INDEX(Products!$E:$E,MATCH(C8604,Products!$A:$A,0))</f>
        <v>9184.78</v>
      </c>
      <c r="K8604" s="8" t="n">
        <f aca="false">D8604*J8604</f>
        <v>27554.34</v>
      </c>
    </row>
    <row r="8605" customFormat="false" ht="15" hidden="false" customHeight="false" outlineLevel="0" collapsed="false">
      <c r="A8605" s="0" t="s">
        <v>16373</v>
      </c>
      <c r="B8605" s="0" t="s">
        <v>7275</v>
      </c>
      <c r="C8605" s="0" t="s">
        <v>7674</v>
      </c>
      <c r="D8605" s="0" t="n">
        <v>1</v>
      </c>
      <c r="E8605" s="8" t="n">
        <v>1629</v>
      </c>
      <c r="F8605" s="0" t="n">
        <v>0</v>
      </c>
      <c r="G8605" s="8" t="n">
        <v>1629</v>
      </c>
      <c r="H8605" s="0" t="str">
        <f aca="false">INDEX(Products!$C:$C,MATCH(C8605,Products!$A:$A,0))</f>
        <v>Grocery</v>
      </c>
      <c r="I8605" s="0" t="str">
        <f aca="false">INDEX(Orders!$D:$D,MATCH(B8605,Orders!$A:$A,0))</f>
        <v>Cancelled</v>
      </c>
      <c r="J8605" s="8" t="n">
        <f aca="false">INDEX(Products!$E:$E,MATCH(C8605,Products!$A:$A,0))</f>
        <v>1147.73</v>
      </c>
      <c r="K8605" s="8" t="n">
        <f aca="false">D8605*J8605</f>
        <v>1147.73</v>
      </c>
    </row>
    <row r="8606" customFormat="false" ht="15" hidden="false" customHeight="false" outlineLevel="0" collapsed="false">
      <c r="A8606" s="0" t="s">
        <v>16374</v>
      </c>
      <c r="B8606" s="0" t="s">
        <v>7275</v>
      </c>
      <c r="C8606" s="0" t="s">
        <v>8127</v>
      </c>
      <c r="D8606" s="0" t="n">
        <v>1</v>
      </c>
      <c r="E8606" s="8" t="n">
        <v>1239</v>
      </c>
      <c r="F8606" s="0" t="n">
        <v>15</v>
      </c>
      <c r="G8606" s="8" t="n">
        <v>1053.15</v>
      </c>
      <c r="H8606" s="0" t="str">
        <f aca="false">INDEX(Products!$C:$C,MATCH(C8606,Products!$A:$A,0))</f>
        <v>Sports &amp; Fitness</v>
      </c>
      <c r="I8606" s="0" t="str">
        <f aca="false">INDEX(Orders!$D:$D,MATCH(B8606,Orders!$A:$A,0))</f>
        <v>Cancelled</v>
      </c>
      <c r="J8606" s="8" t="n">
        <f aca="false">INDEX(Products!$E:$E,MATCH(C8606,Products!$A:$A,0))</f>
        <v>686.19</v>
      </c>
      <c r="K8606" s="8" t="n">
        <f aca="false">D8606*J8606</f>
        <v>686.19</v>
      </c>
    </row>
    <row r="8607" customFormat="false" ht="15" hidden="false" customHeight="false" outlineLevel="0" collapsed="false">
      <c r="A8607" s="0" t="s">
        <v>16375</v>
      </c>
      <c r="B8607" s="0" t="s">
        <v>7276</v>
      </c>
      <c r="C8607" s="0" t="s">
        <v>7935</v>
      </c>
      <c r="D8607" s="0" t="n">
        <v>1</v>
      </c>
      <c r="E8607" s="8" t="n">
        <v>4799</v>
      </c>
      <c r="F8607" s="0" t="n">
        <v>15</v>
      </c>
      <c r="G8607" s="8" t="n">
        <v>4079.15</v>
      </c>
      <c r="H8607" s="0" t="str">
        <f aca="false">INDEX(Products!$C:$C,MATCH(C8607,Products!$A:$A,0))</f>
        <v>Furniture</v>
      </c>
      <c r="I8607" s="0" t="str">
        <f aca="false">INDEX(Orders!$D:$D,MATCH(B8607,Orders!$A:$A,0))</f>
        <v>Delivered</v>
      </c>
      <c r="J8607" s="8" t="n">
        <f aca="false">INDEX(Products!$E:$E,MATCH(C8607,Products!$A:$A,0))</f>
        <v>2917.01</v>
      </c>
      <c r="K8607" s="8" t="n">
        <f aca="false">D8607*J8607</f>
        <v>2917.01</v>
      </c>
    </row>
    <row r="8608" customFormat="false" ht="15" hidden="false" customHeight="false" outlineLevel="0" collapsed="false">
      <c r="A8608" s="0" t="s">
        <v>16376</v>
      </c>
      <c r="B8608" s="0" t="s">
        <v>7277</v>
      </c>
      <c r="C8608" s="0" t="s">
        <v>7703</v>
      </c>
      <c r="D8608" s="0" t="n">
        <v>1</v>
      </c>
      <c r="E8608" s="8" t="n">
        <v>14499</v>
      </c>
      <c r="F8608" s="0" t="n">
        <v>30</v>
      </c>
      <c r="G8608" s="8" t="n">
        <v>10149.3</v>
      </c>
      <c r="H8608" s="0" t="str">
        <f aca="false">INDEX(Products!$C:$C,MATCH(C8608,Products!$A:$A,0))</f>
        <v>Electronics</v>
      </c>
      <c r="I8608" s="0" t="str">
        <f aca="false">INDEX(Orders!$D:$D,MATCH(B8608,Orders!$A:$A,0))</f>
        <v>Delivered</v>
      </c>
      <c r="J8608" s="8" t="n">
        <f aca="false">INDEX(Products!$E:$E,MATCH(C8608,Products!$A:$A,0))</f>
        <v>10624.25</v>
      </c>
      <c r="K8608" s="8" t="n">
        <f aca="false">D8608*J8608</f>
        <v>10624.25</v>
      </c>
    </row>
    <row r="8609" customFormat="false" ht="15" hidden="false" customHeight="false" outlineLevel="0" collapsed="false">
      <c r="A8609" s="0" t="s">
        <v>16377</v>
      </c>
      <c r="B8609" s="0" t="s">
        <v>7278</v>
      </c>
      <c r="C8609" s="0" t="s">
        <v>7661</v>
      </c>
      <c r="D8609" s="0" t="n">
        <v>1</v>
      </c>
      <c r="E8609" s="8" t="n">
        <v>499</v>
      </c>
      <c r="F8609" s="0" t="n">
        <v>10</v>
      </c>
      <c r="G8609" s="8" t="n">
        <v>449.1</v>
      </c>
      <c r="H8609" s="0" t="str">
        <f aca="false">INDEX(Products!$C:$C,MATCH(C8609,Products!$A:$A,0))</f>
        <v>Beauty &amp; Personal Care</v>
      </c>
      <c r="I8609" s="0" t="str">
        <f aca="false">INDEX(Orders!$D:$D,MATCH(B8609,Orders!$A:$A,0))</f>
        <v>Delivered</v>
      </c>
      <c r="J8609" s="8" t="n">
        <f aca="false">INDEX(Products!$E:$E,MATCH(C8609,Products!$A:$A,0))</f>
        <v>296.64</v>
      </c>
      <c r="K8609" s="8" t="n">
        <f aca="false">D8609*J8609</f>
        <v>296.64</v>
      </c>
    </row>
    <row r="8610" customFormat="false" ht="15" hidden="false" customHeight="false" outlineLevel="0" collapsed="false">
      <c r="A8610" s="0" t="s">
        <v>16378</v>
      </c>
      <c r="B8610" s="0" t="s">
        <v>7279</v>
      </c>
      <c r="C8610" s="0" t="s">
        <v>7846</v>
      </c>
      <c r="D8610" s="0" t="n">
        <v>1</v>
      </c>
      <c r="E8610" s="8" t="n">
        <v>34829</v>
      </c>
      <c r="F8610" s="0" t="n">
        <v>0</v>
      </c>
      <c r="G8610" s="8" t="n">
        <v>34829</v>
      </c>
      <c r="H8610" s="0" t="str">
        <f aca="false">INDEX(Products!$C:$C,MATCH(C8610,Products!$A:$A,0))</f>
        <v>Mobiles &amp; Accessories</v>
      </c>
      <c r="I8610" s="0" t="str">
        <f aca="false">INDEX(Orders!$D:$D,MATCH(B8610,Orders!$A:$A,0))</f>
        <v>Delivered</v>
      </c>
      <c r="J8610" s="8" t="n">
        <f aca="false">INDEX(Products!$E:$E,MATCH(C8610,Products!$A:$A,0))</f>
        <v>19331.44</v>
      </c>
      <c r="K8610" s="8" t="n">
        <f aca="false">D8610*J8610</f>
        <v>19331.44</v>
      </c>
    </row>
    <row r="8611" customFormat="false" ht="15" hidden="false" customHeight="false" outlineLevel="0" collapsed="false">
      <c r="A8611" s="0" t="s">
        <v>16379</v>
      </c>
      <c r="B8611" s="0" t="s">
        <v>7279</v>
      </c>
      <c r="C8611" s="0" t="s">
        <v>7605</v>
      </c>
      <c r="D8611" s="0" t="n">
        <v>1</v>
      </c>
      <c r="E8611" s="8" t="n">
        <v>7919</v>
      </c>
      <c r="F8611" s="0" t="n">
        <v>0</v>
      </c>
      <c r="G8611" s="8" t="n">
        <v>7919</v>
      </c>
      <c r="H8611" s="0" t="str">
        <f aca="false">INDEX(Products!$C:$C,MATCH(C8611,Products!$A:$A,0))</f>
        <v>Home &amp; Kitchen</v>
      </c>
      <c r="I8611" s="0" t="str">
        <f aca="false">INDEX(Orders!$D:$D,MATCH(B8611,Orders!$A:$A,0))</f>
        <v>Delivered</v>
      </c>
      <c r="J8611" s="8" t="n">
        <f aca="false">INDEX(Products!$E:$E,MATCH(C8611,Products!$A:$A,0))</f>
        <v>4611.02</v>
      </c>
      <c r="K8611" s="8" t="n">
        <f aca="false">D8611*J8611</f>
        <v>4611.02</v>
      </c>
    </row>
    <row r="8612" customFormat="false" ht="15" hidden="false" customHeight="false" outlineLevel="0" collapsed="false">
      <c r="A8612" s="0" t="s">
        <v>16380</v>
      </c>
      <c r="B8612" s="0" t="s">
        <v>7279</v>
      </c>
      <c r="C8612" s="0" t="s">
        <v>7963</v>
      </c>
      <c r="D8612" s="0" t="n">
        <v>1</v>
      </c>
      <c r="E8612" s="8" t="n">
        <v>1509</v>
      </c>
      <c r="F8612" s="0" t="n">
        <v>10</v>
      </c>
      <c r="G8612" s="8" t="n">
        <v>1358.1</v>
      </c>
      <c r="H8612" s="0" t="str">
        <f aca="false">INDEX(Products!$C:$C,MATCH(C8612,Products!$A:$A,0))</f>
        <v>Books</v>
      </c>
      <c r="I8612" s="0" t="str">
        <f aca="false">INDEX(Orders!$D:$D,MATCH(B8612,Orders!$A:$A,0))</f>
        <v>Delivered</v>
      </c>
      <c r="J8612" s="8" t="n">
        <f aca="false">INDEX(Products!$E:$E,MATCH(C8612,Products!$A:$A,0))</f>
        <v>849.27</v>
      </c>
      <c r="K8612" s="8" t="n">
        <f aca="false">D8612*J8612</f>
        <v>849.27</v>
      </c>
    </row>
    <row r="8613" customFormat="false" ht="15" hidden="false" customHeight="false" outlineLevel="0" collapsed="false">
      <c r="A8613" s="0" t="s">
        <v>16381</v>
      </c>
      <c r="B8613" s="0" t="s">
        <v>7280</v>
      </c>
      <c r="C8613" s="0" t="s">
        <v>7659</v>
      </c>
      <c r="D8613" s="0" t="n">
        <v>1</v>
      </c>
      <c r="E8613" s="8" t="n">
        <v>2609</v>
      </c>
      <c r="F8613" s="0" t="n">
        <v>10</v>
      </c>
      <c r="G8613" s="8" t="n">
        <v>2348.1</v>
      </c>
      <c r="H8613" s="0" t="str">
        <f aca="false">INDEX(Products!$C:$C,MATCH(C8613,Products!$A:$A,0))</f>
        <v>Fashion</v>
      </c>
      <c r="I8613" s="0" t="str">
        <f aca="false">INDEX(Orders!$D:$D,MATCH(B8613,Orders!$A:$A,0))</f>
        <v>Delivered</v>
      </c>
      <c r="J8613" s="8" t="n">
        <f aca="false">INDEX(Products!$E:$E,MATCH(C8613,Products!$A:$A,0))</f>
        <v>1780.61</v>
      </c>
      <c r="K8613" s="8" t="n">
        <f aca="false">D8613*J8613</f>
        <v>1780.61</v>
      </c>
    </row>
    <row r="8614" customFormat="false" ht="15" hidden="false" customHeight="false" outlineLevel="0" collapsed="false">
      <c r="A8614" s="0" t="s">
        <v>16382</v>
      </c>
      <c r="B8614" s="0" t="s">
        <v>7281</v>
      </c>
      <c r="C8614" s="0" t="s">
        <v>7646</v>
      </c>
      <c r="D8614" s="0" t="n">
        <v>1</v>
      </c>
      <c r="E8614" s="8" t="n">
        <v>3610</v>
      </c>
      <c r="F8614" s="0" t="n">
        <v>0</v>
      </c>
      <c r="G8614" s="8" t="n">
        <v>3610</v>
      </c>
      <c r="H8614" s="0" t="str">
        <f aca="false">INDEX(Products!$C:$C,MATCH(C8614,Products!$A:$A,0))</f>
        <v>Fashion</v>
      </c>
      <c r="I8614" s="0" t="str">
        <f aca="false">INDEX(Orders!$D:$D,MATCH(B8614,Orders!$A:$A,0))</f>
        <v>Delivered</v>
      </c>
      <c r="J8614" s="8" t="n">
        <f aca="false">INDEX(Products!$E:$E,MATCH(C8614,Products!$A:$A,0))</f>
        <v>2575.47</v>
      </c>
      <c r="K8614" s="8" t="n">
        <f aca="false">D8614*J8614</f>
        <v>2575.47</v>
      </c>
    </row>
    <row r="8615" customFormat="false" ht="15" hidden="false" customHeight="false" outlineLevel="0" collapsed="false">
      <c r="A8615" s="0" t="s">
        <v>16383</v>
      </c>
      <c r="B8615" s="0" t="s">
        <v>7282</v>
      </c>
      <c r="C8615" s="0" t="s">
        <v>7618</v>
      </c>
      <c r="D8615" s="0" t="n">
        <v>1</v>
      </c>
      <c r="E8615" s="8" t="n">
        <v>10470</v>
      </c>
      <c r="F8615" s="0" t="n">
        <v>0</v>
      </c>
      <c r="G8615" s="8" t="n">
        <v>10470</v>
      </c>
      <c r="H8615" s="0" t="str">
        <f aca="false">INDEX(Products!$C:$C,MATCH(C8615,Products!$A:$A,0))</f>
        <v>Sports &amp; Fitness</v>
      </c>
      <c r="I8615" s="0" t="str">
        <f aca="false">INDEX(Orders!$D:$D,MATCH(B8615,Orders!$A:$A,0))</f>
        <v>Delivered</v>
      </c>
      <c r="J8615" s="8" t="n">
        <f aca="false">INDEX(Products!$E:$E,MATCH(C8615,Products!$A:$A,0))</f>
        <v>7080.69</v>
      </c>
      <c r="K8615" s="8" t="n">
        <f aca="false">D8615*J8615</f>
        <v>7080.69</v>
      </c>
    </row>
    <row r="8616" customFormat="false" ht="15" hidden="false" customHeight="false" outlineLevel="0" collapsed="false">
      <c r="A8616" s="0" t="s">
        <v>16384</v>
      </c>
      <c r="B8616" s="0" t="s">
        <v>7282</v>
      </c>
      <c r="C8616" s="0" t="s">
        <v>7764</v>
      </c>
      <c r="D8616" s="0" t="n">
        <v>3</v>
      </c>
      <c r="E8616" s="8" t="n">
        <v>719</v>
      </c>
      <c r="F8616" s="0" t="n">
        <v>5</v>
      </c>
      <c r="G8616" s="8" t="n">
        <v>2049.15</v>
      </c>
      <c r="H8616" s="0" t="str">
        <f aca="false">INDEX(Products!$C:$C,MATCH(C8616,Products!$A:$A,0))</f>
        <v>Fashion</v>
      </c>
      <c r="I8616" s="0" t="str">
        <f aca="false">INDEX(Orders!$D:$D,MATCH(B8616,Orders!$A:$A,0))</f>
        <v>Delivered</v>
      </c>
      <c r="J8616" s="8" t="n">
        <f aca="false">INDEX(Products!$E:$E,MATCH(C8616,Products!$A:$A,0))</f>
        <v>508.15</v>
      </c>
      <c r="K8616" s="8" t="n">
        <f aca="false">D8616*J8616</f>
        <v>1524.45</v>
      </c>
    </row>
    <row r="8617" customFormat="false" ht="15" hidden="false" customHeight="false" outlineLevel="0" collapsed="false">
      <c r="A8617" s="0" t="s">
        <v>16385</v>
      </c>
      <c r="B8617" s="0" t="s">
        <v>7282</v>
      </c>
      <c r="C8617" s="0" t="s">
        <v>7644</v>
      </c>
      <c r="D8617" s="0" t="n">
        <v>1</v>
      </c>
      <c r="E8617" s="8" t="n">
        <v>14779</v>
      </c>
      <c r="F8617" s="0" t="n">
        <v>15</v>
      </c>
      <c r="G8617" s="8" t="n">
        <v>12562.15</v>
      </c>
      <c r="H8617" s="0" t="str">
        <f aca="false">INDEX(Products!$C:$C,MATCH(C8617,Products!$A:$A,0))</f>
        <v>Mobiles &amp; Accessories</v>
      </c>
      <c r="I8617" s="0" t="str">
        <f aca="false">INDEX(Orders!$D:$D,MATCH(B8617,Orders!$A:$A,0))</f>
        <v>Delivered</v>
      </c>
      <c r="J8617" s="8" t="n">
        <f aca="false">INDEX(Products!$E:$E,MATCH(C8617,Products!$A:$A,0))</f>
        <v>10119.61</v>
      </c>
      <c r="K8617" s="8" t="n">
        <f aca="false">D8617*J8617</f>
        <v>10119.61</v>
      </c>
    </row>
    <row r="8618" customFormat="false" ht="15" hidden="false" customHeight="false" outlineLevel="0" collapsed="false">
      <c r="A8618" s="0" t="s">
        <v>16386</v>
      </c>
      <c r="B8618" s="0" t="s">
        <v>7283</v>
      </c>
      <c r="C8618" s="0" t="s">
        <v>7928</v>
      </c>
      <c r="D8618" s="0" t="n">
        <v>2</v>
      </c>
      <c r="E8618" s="8" t="n">
        <v>12299</v>
      </c>
      <c r="F8618" s="0" t="n">
        <v>10</v>
      </c>
      <c r="G8618" s="8" t="n">
        <v>22138.2</v>
      </c>
      <c r="H8618" s="0" t="str">
        <f aca="false">INDEX(Products!$C:$C,MATCH(C8618,Products!$A:$A,0))</f>
        <v>Home &amp; Kitchen</v>
      </c>
      <c r="I8618" s="0" t="str">
        <f aca="false">INDEX(Orders!$D:$D,MATCH(B8618,Orders!$A:$A,0))</f>
        <v>Delivered</v>
      </c>
      <c r="J8618" s="8" t="n">
        <f aca="false">INDEX(Products!$E:$E,MATCH(C8618,Products!$A:$A,0))</f>
        <v>8449.74</v>
      </c>
      <c r="K8618" s="8" t="n">
        <f aca="false">D8618*J8618</f>
        <v>16899.48</v>
      </c>
    </row>
    <row r="8619" customFormat="false" ht="15" hidden="false" customHeight="false" outlineLevel="0" collapsed="false">
      <c r="A8619" s="0" t="s">
        <v>16387</v>
      </c>
      <c r="B8619" s="0" t="s">
        <v>7284</v>
      </c>
      <c r="C8619" s="0" t="s">
        <v>7767</v>
      </c>
      <c r="D8619" s="0" t="n">
        <v>1</v>
      </c>
      <c r="E8619" s="8" t="n">
        <v>13999</v>
      </c>
      <c r="F8619" s="0" t="n">
        <v>10</v>
      </c>
      <c r="G8619" s="8" t="n">
        <v>12599.1</v>
      </c>
      <c r="H8619" s="0" t="str">
        <f aca="false">INDEX(Products!$C:$C,MATCH(C8619,Products!$A:$A,0))</f>
        <v>Mobiles &amp; Accessories</v>
      </c>
      <c r="I8619" s="0" t="str">
        <f aca="false">INDEX(Orders!$D:$D,MATCH(B8619,Orders!$A:$A,0))</f>
        <v>Delivered</v>
      </c>
      <c r="J8619" s="8" t="n">
        <f aca="false">INDEX(Products!$E:$E,MATCH(C8619,Products!$A:$A,0))</f>
        <v>10151.75</v>
      </c>
      <c r="K8619" s="8" t="n">
        <f aca="false">D8619*J8619</f>
        <v>10151.75</v>
      </c>
    </row>
    <row r="8620" customFormat="false" ht="15" hidden="false" customHeight="false" outlineLevel="0" collapsed="false">
      <c r="A8620" s="0" t="s">
        <v>16388</v>
      </c>
      <c r="B8620" s="0" t="s">
        <v>7284</v>
      </c>
      <c r="C8620" s="0" t="s">
        <v>7953</v>
      </c>
      <c r="D8620" s="0" t="n">
        <v>2</v>
      </c>
      <c r="E8620" s="8" t="n">
        <v>739</v>
      </c>
      <c r="F8620" s="0" t="n">
        <v>10</v>
      </c>
      <c r="G8620" s="8" t="n">
        <v>1330.2</v>
      </c>
      <c r="H8620" s="0" t="str">
        <f aca="false">INDEX(Products!$C:$C,MATCH(C8620,Products!$A:$A,0))</f>
        <v>Beauty &amp; Personal Care</v>
      </c>
      <c r="I8620" s="0" t="str">
        <f aca="false">INDEX(Orders!$D:$D,MATCH(B8620,Orders!$A:$A,0))</f>
        <v>Delivered</v>
      </c>
      <c r="J8620" s="8" t="n">
        <f aca="false">INDEX(Products!$E:$E,MATCH(C8620,Products!$A:$A,0))</f>
        <v>477.84</v>
      </c>
      <c r="K8620" s="8" t="n">
        <f aca="false">D8620*J8620</f>
        <v>955.68</v>
      </c>
    </row>
    <row r="8621" customFormat="false" ht="15" hidden="false" customHeight="false" outlineLevel="0" collapsed="false">
      <c r="A8621" s="0" t="s">
        <v>16389</v>
      </c>
      <c r="B8621" s="0" t="s">
        <v>7285</v>
      </c>
      <c r="C8621" s="0" t="s">
        <v>8436</v>
      </c>
      <c r="D8621" s="0" t="n">
        <v>1</v>
      </c>
      <c r="E8621" s="8" t="n">
        <v>52639</v>
      </c>
      <c r="F8621" s="0" t="n">
        <v>20</v>
      </c>
      <c r="G8621" s="8" t="n">
        <v>42111.2</v>
      </c>
      <c r="H8621" s="0" t="str">
        <f aca="false">INDEX(Products!$C:$C,MATCH(C8621,Products!$A:$A,0))</f>
        <v>Mobiles &amp; Accessories</v>
      </c>
      <c r="I8621" s="0" t="str">
        <f aca="false">INDEX(Orders!$D:$D,MATCH(B8621,Orders!$A:$A,0))</f>
        <v>Delivered</v>
      </c>
      <c r="J8621" s="8" t="n">
        <f aca="false">INDEX(Products!$E:$E,MATCH(C8621,Products!$A:$A,0))</f>
        <v>31616.05</v>
      </c>
      <c r="K8621" s="8" t="n">
        <f aca="false">D8621*J8621</f>
        <v>31616.05</v>
      </c>
    </row>
    <row r="8622" customFormat="false" ht="15" hidden="false" customHeight="false" outlineLevel="0" collapsed="false">
      <c r="A8622" s="0" t="s">
        <v>16390</v>
      </c>
      <c r="B8622" s="0" t="s">
        <v>7285</v>
      </c>
      <c r="C8622" s="0" t="s">
        <v>8215</v>
      </c>
      <c r="D8622" s="0" t="n">
        <v>1</v>
      </c>
      <c r="E8622" s="8" t="n">
        <v>9779</v>
      </c>
      <c r="F8622" s="0" t="n">
        <v>0</v>
      </c>
      <c r="G8622" s="8" t="n">
        <v>9779</v>
      </c>
      <c r="H8622" s="0" t="str">
        <f aca="false">INDEX(Products!$C:$C,MATCH(C8622,Products!$A:$A,0))</f>
        <v>Sports &amp; Fitness</v>
      </c>
      <c r="I8622" s="0" t="str">
        <f aca="false">INDEX(Orders!$D:$D,MATCH(B8622,Orders!$A:$A,0))</f>
        <v>Delivered</v>
      </c>
      <c r="J8622" s="8" t="n">
        <f aca="false">INDEX(Products!$E:$E,MATCH(C8622,Products!$A:$A,0))</f>
        <v>6391.57</v>
      </c>
      <c r="K8622" s="8" t="n">
        <f aca="false">D8622*J8622</f>
        <v>6391.57</v>
      </c>
    </row>
    <row r="8623" customFormat="false" ht="15" hidden="false" customHeight="false" outlineLevel="0" collapsed="false">
      <c r="A8623" s="0" t="s">
        <v>16391</v>
      </c>
      <c r="B8623" s="0" t="s">
        <v>7286</v>
      </c>
      <c r="C8623" s="0" t="s">
        <v>7622</v>
      </c>
      <c r="D8623" s="0" t="n">
        <v>1</v>
      </c>
      <c r="E8623" s="8" t="n">
        <v>1549</v>
      </c>
      <c r="F8623" s="0" t="n">
        <v>0</v>
      </c>
      <c r="G8623" s="8" t="n">
        <v>1549</v>
      </c>
      <c r="H8623" s="0" t="str">
        <f aca="false">INDEX(Products!$C:$C,MATCH(C8623,Products!$A:$A,0))</f>
        <v>Beauty &amp; Personal Care</v>
      </c>
      <c r="I8623" s="0" t="str">
        <f aca="false">INDEX(Orders!$D:$D,MATCH(B8623,Orders!$A:$A,0))</f>
        <v>Delivered</v>
      </c>
      <c r="J8623" s="8" t="n">
        <f aca="false">INDEX(Products!$E:$E,MATCH(C8623,Products!$A:$A,0))</f>
        <v>915.36</v>
      </c>
      <c r="K8623" s="8" t="n">
        <f aca="false">D8623*J8623</f>
        <v>915.36</v>
      </c>
    </row>
    <row r="8624" customFormat="false" ht="15" hidden="false" customHeight="false" outlineLevel="0" collapsed="false">
      <c r="A8624" s="0" t="s">
        <v>16392</v>
      </c>
      <c r="B8624" s="0" t="s">
        <v>7287</v>
      </c>
      <c r="C8624" s="0" t="s">
        <v>7933</v>
      </c>
      <c r="D8624" s="0" t="n">
        <v>3</v>
      </c>
      <c r="E8624" s="8" t="n">
        <v>1379</v>
      </c>
      <c r="F8624" s="0" t="n">
        <v>10</v>
      </c>
      <c r="G8624" s="8" t="n">
        <v>3723.3</v>
      </c>
      <c r="H8624" s="0" t="str">
        <f aca="false">INDEX(Products!$C:$C,MATCH(C8624,Products!$A:$A,0))</f>
        <v>Grocery</v>
      </c>
      <c r="I8624" s="0" t="str">
        <f aca="false">INDEX(Orders!$D:$D,MATCH(B8624,Orders!$A:$A,0))</f>
        <v>Delivered</v>
      </c>
      <c r="J8624" s="8" t="n">
        <f aca="false">INDEX(Products!$E:$E,MATCH(C8624,Products!$A:$A,0))</f>
        <v>826.95</v>
      </c>
      <c r="K8624" s="8" t="n">
        <f aca="false">D8624*J8624</f>
        <v>2480.85</v>
      </c>
    </row>
    <row r="8625" customFormat="false" ht="15" hidden="false" customHeight="false" outlineLevel="0" collapsed="false">
      <c r="A8625" s="0" t="s">
        <v>16393</v>
      </c>
      <c r="B8625" s="0" t="s">
        <v>7288</v>
      </c>
      <c r="C8625" s="0" t="s">
        <v>7846</v>
      </c>
      <c r="D8625" s="0" t="n">
        <v>2</v>
      </c>
      <c r="E8625" s="8" t="n">
        <v>34829</v>
      </c>
      <c r="F8625" s="0" t="n">
        <v>15</v>
      </c>
      <c r="G8625" s="8" t="n">
        <v>59209.3</v>
      </c>
      <c r="H8625" s="0" t="str">
        <f aca="false">INDEX(Products!$C:$C,MATCH(C8625,Products!$A:$A,0))</f>
        <v>Mobiles &amp; Accessories</v>
      </c>
      <c r="I8625" s="0" t="str">
        <f aca="false">INDEX(Orders!$D:$D,MATCH(B8625,Orders!$A:$A,0))</f>
        <v>Delivered</v>
      </c>
      <c r="J8625" s="8" t="n">
        <f aca="false">INDEX(Products!$E:$E,MATCH(C8625,Products!$A:$A,0))</f>
        <v>19331.44</v>
      </c>
      <c r="K8625" s="8" t="n">
        <f aca="false">D8625*J8625</f>
        <v>38662.88</v>
      </c>
    </row>
    <row r="8626" customFormat="false" ht="15" hidden="false" customHeight="false" outlineLevel="0" collapsed="false">
      <c r="A8626" s="0" t="s">
        <v>16394</v>
      </c>
      <c r="B8626" s="0" t="s">
        <v>7289</v>
      </c>
      <c r="C8626" s="0" t="s">
        <v>8321</v>
      </c>
      <c r="D8626" s="0" t="n">
        <v>3</v>
      </c>
      <c r="E8626" s="8" t="n">
        <v>1329</v>
      </c>
      <c r="F8626" s="0" t="n">
        <v>10</v>
      </c>
      <c r="G8626" s="8" t="n">
        <v>3588.3</v>
      </c>
      <c r="H8626" s="0" t="str">
        <f aca="false">INDEX(Products!$C:$C,MATCH(C8626,Products!$A:$A,0))</f>
        <v>Home &amp; Kitchen</v>
      </c>
      <c r="I8626" s="0" t="str">
        <f aca="false">INDEX(Orders!$D:$D,MATCH(B8626,Orders!$A:$A,0))</f>
        <v>Delivered</v>
      </c>
      <c r="J8626" s="8" t="n">
        <f aca="false">INDEX(Products!$E:$E,MATCH(C8626,Products!$A:$A,0))</f>
        <v>896.37</v>
      </c>
      <c r="K8626" s="8" t="n">
        <f aca="false">D8626*J8626</f>
        <v>2689.11</v>
      </c>
    </row>
    <row r="8627" customFormat="false" ht="15" hidden="false" customHeight="false" outlineLevel="0" collapsed="false">
      <c r="A8627" s="0" t="s">
        <v>16395</v>
      </c>
      <c r="B8627" s="0" t="s">
        <v>7289</v>
      </c>
      <c r="C8627" s="0" t="s">
        <v>7672</v>
      </c>
      <c r="D8627" s="0" t="n">
        <v>1</v>
      </c>
      <c r="E8627" s="8" t="n">
        <v>169</v>
      </c>
      <c r="F8627" s="0" t="n">
        <v>0</v>
      </c>
      <c r="G8627" s="8" t="n">
        <v>169</v>
      </c>
      <c r="H8627" s="0" t="str">
        <f aca="false">INDEX(Products!$C:$C,MATCH(C8627,Products!$A:$A,0))</f>
        <v>Grocery</v>
      </c>
      <c r="I8627" s="0" t="str">
        <f aca="false">INDEX(Orders!$D:$D,MATCH(B8627,Orders!$A:$A,0))</f>
        <v>Delivered</v>
      </c>
      <c r="J8627" s="8" t="n">
        <f aca="false">INDEX(Products!$E:$E,MATCH(C8627,Products!$A:$A,0))</f>
        <v>105.02</v>
      </c>
      <c r="K8627" s="8" t="n">
        <f aca="false">D8627*J8627</f>
        <v>105.02</v>
      </c>
    </row>
    <row r="8628" customFormat="false" ht="15" hidden="false" customHeight="false" outlineLevel="0" collapsed="false">
      <c r="A8628" s="0" t="s">
        <v>16396</v>
      </c>
      <c r="B8628" s="0" t="s">
        <v>7289</v>
      </c>
      <c r="C8628" s="0" t="s">
        <v>7707</v>
      </c>
      <c r="D8628" s="0" t="n">
        <v>1</v>
      </c>
      <c r="E8628" s="8" t="n">
        <v>3479</v>
      </c>
      <c r="F8628" s="0" t="n">
        <v>20</v>
      </c>
      <c r="G8628" s="8" t="n">
        <v>2783.2</v>
      </c>
      <c r="H8628" s="0" t="str">
        <f aca="false">INDEX(Products!$C:$C,MATCH(C8628,Products!$A:$A,0))</f>
        <v>Fashion</v>
      </c>
      <c r="I8628" s="0" t="str">
        <f aca="false">INDEX(Orders!$D:$D,MATCH(B8628,Orders!$A:$A,0))</f>
        <v>Delivered</v>
      </c>
      <c r="J8628" s="8" t="n">
        <f aca="false">INDEX(Products!$E:$E,MATCH(C8628,Products!$A:$A,0))</f>
        <v>1949.52</v>
      </c>
      <c r="K8628" s="8" t="n">
        <f aca="false">D8628*J8628</f>
        <v>1949.52</v>
      </c>
    </row>
    <row r="8629" customFormat="false" ht="15" hidden="false" customHeight="false" outlineLevel="0" collapsed="false">
      <c r="A8629" s="0" t="s">
        <v>16397</v>
      </c>
      <c r="B8629" s="0" t="s">
        <v>7289</v>
      </c>
      <c r="C8629" s="0" t="s">
        <v>7678</v>
      </c>
      <c r="D8629" s="0" t="n">
        <v>1</v>
      </c>
      <c r="E8629" s="8" t="n">
        <v>9859</v>
      </c>
      <c r="F8629" s="0" t="n">
        <v>0</v>
      </c>
      <c r="G8629" s="8" t="n">
        <v>9859</v>
      </c>
      <c r="H8629" s="0" t="str">
        <f aca="false">INDEX(Products!$C:$C,MATCH(C8629,Products!$A:$A,0))</f>
        <v>Electronics</v>
      </c>
      <c r="I8629" s="0" t="str">
        <f aca="false">INDEX(Orders!$D:$D,MATCH(B8629,Orders!$A:$A,0))</f>
        <v>Delivered</v>
      </c>
      <c r="J8629" s="8" t="n">
        <f aca="false">INDEX(Products!$E:$E,MATCH(C8629,Products!$A:$A,0))</f>
        <v>6581.05</v>
      </c>
      <c r="K8629" s="8" t="n">
        <f aca="false">D8629*J8629</f>
        <v>6581.05</v>
      </c>
    </row>
    <row r="8630" customFormat="false" ht="15" hidden="false" customHeight="false" outlineLevel="0" collapsed="false">
      <c r="A8630" s="0" t="s">
        <v>16398</v>
      </c>
      <c r="B8630" s="0" t="s">
        <v>7290</v>
      </c>
      <c r="C8630" s="0" t="s">
        <v>7775</v>
      </c>
      <c r="D8630" s="0" t="n">
        <v>2</v>
      </c>
      <c r="E8630" s="8" t="n">
        <v>23659</v>
      </c>
      <c r="F8630" s="0" t="n">
        <v>15</v>
      </c>
      <c r="G8630" s="8" t="n">
        <v>40220.3</v>
      </c>
      <c r="H8630" s="0" t="str">
        <f aca="false">INDEX(Products!$C:$C,MATCH(C8630,Products!$A:$A,0))</f>
        <v>Mobiles &amp; Accessories</v>
      </c>
      <c r="I8630" s="0" t="str">
        <f aca="false">INDEX(Orders!$D:$D,MATCH(B8630,Orders!$A:$A,0))</f>
        <v>Delivered</v>
      </c>
      <c r="J8630" s="8" t="n">
        <f aca="false">INDEX(Products!$E:$E,MATCH(C8630,Products!$A:$A,0))</f>
        <v>14645.83</v>
      </c>
      <c r="K8630" s="8" t="n">
        <f aca="false">D8630*J8630</f>
        <v>29291.66</v>
      </c>
    </row>
    <row r="8631" customFormat="false" ht="15" hidden="false" customHeight="false" outlineLevel="0" collapsed="false">
      <c r="A8631" s="0" t="s">
        <v>16399</v>
      </c>
      <c r="B8631" s="0" t="s">
        <v>7291</v>
      </c>
      <c r="C8631" s="0" t="s">
        <v>7676</v>
      </c>
      <c r="D8631" s="0" t="n">
        <v>1</v>
      </c>
      <c r="E8631" s="8" t="n">
        <v>33759</v>
      </c>
      <c r="F8631" s="0" t="n">
        <v>0</v>
      </c>
      <c r="G8631" s="8" t="n">
        <v>33759</v>
      </c>
      <c r="H8631" s="0" t="str">
        <f aca="false">INDEX(Products!$C:$C,MATCH(C8631,Products!$A:$A,0))</f>
        <v>Furniture</v>
      </c>
      <c r="I8631" s="0" t="str">
        <f aca="false">INDEX(Orders!$D:$D,MATCH(B8631,Orders!$A:$A,0))</f>
        <v>Returned</v>
      </c>
      <c r="J8631" s="8" t="n">
        <f aca="false">INDEX(Products!$E:$E,MATCH(C8631,Products!$A:$A,0))</f>
        <v>19897.05</v>
      </c>
      <c r="K8631" s="8" t="n">
        <f aca="false">D8631*J8631</f>
        <v>19897.05</v>
      </c>
    </row>
    <row r="8632" customFormat="false" ht="15" hidden="false" customHeight="false" outlineLevel="0" collapsed="false">
      <c r="A8632" s="0" t="s">
        <v>16400</v>
      </c>
      <c r="B8632" s="0" t="s">
        <v>7292</v>
      </c>
      <c r="C8632" s="0" t="s">
        <v>7634</v>
      </c>
      <c r="D8632" s="0" t="n">
        <v>1</v>
      </c>
      <c r="E8632" s="8" t="n">
        <v>3819</v>
      </c>
      <c r="F8632" s="0" t="n">
        <v>0</v>
      </c>
      <c r="G8632" s="8" t="n">
        <v>3819</v>
      </c>
      <c r="H8632" s="0" t="str">
        <f aca="false">INDEX(Products!$C:$C,MATCH(C8632,Products!$A:$A,0))</f>
        <v>Fashion</v>
      </c>
      <c r="I8632" s="0" t="str">
        <f aca="false">INDEX(Orders!$D:$D,MATCH(B8632,Orders!$A:$A,0))</f>
        <v>Delivered</v>
      </c>
      <c r="J8632" s="8" t="n">
        <f aca="false">INDEX(Products!$E:$E,MATCH(C8632,Products!$A:$A,0))</f>
        <v>2638.59</v>
      </c>
      <c r="K8632" s="8" t="n">
        <f aca="false">D8632*J8632</f>
        <v>2638.59</v>
      </c>
    </row>
    <row r="8633" customFormat="false" ht="15" hidden="false" customHeight="false" outlineLevel="0" collapsed="false">
      <c r="A8633" s="0" t="s">
        <v>16401</v>
      </c>
      <c r="B8633" s="0" t="s">
        <v>7292</v>
      </c>
      <c r="C8633" s="0" t="s">
        <v>7591</v>
      </c>
      <c r="D8633" s="0" t="n">
        <v>1</v>
      </c>
      <c r="E8633" s="8" t="n">
        <v>1640</v>
      </c>
      <c r="F8633" s="0" t="n">
        <v>0</v>
      </c>
      <c r="G8633" s="8" t="n">
        <v>1640</v>
      </c>
      <c r="H8633" s="0" t="str">
        <f aca="false">INDEX(Products!$C:$C,MATCH(C8633,Products!$A:$A,0))</f>
        <v>Beauty &amp; Personal Care</v>
      </c>
      <c r="I8633" s="0" t="str">
        <f aca="false">INDEX(Orders!$D:$D,MATCH(B8633,Orders!$A:$A,0))</f>
        <v>Delivered</v>
      </c>
      <c r="J8633" s="8" t="n">
        <f aca="false">INDEX(Products!$E:$E,MATCH(C8633,Products!$A:$A,0))</f>
        <v>939.85</v>
      </c>
      <c r="K8633" s="8" t="n">
        <f aca="false">D8633*J8633</f>
        <v>939.85</v>
      </c>
    </row>
    <row r="8634" customFormat="false" ht="15" hidden="false" customHeight="false" outlineLevel="0" collapsed="false">
      <c r="A8634" s="0" t="s">
        <v>16402</v>
      </c>
      <c r="B8634" s="0" t="s">
        <v>7293</v>
      </c>
      <c r="C8634" s="0" t="s">
        <v>7682</v>
      </c>
      <c r="D8634" s="0" t="n">
        <v>1</v>
      </c>
      <c r="E8634" s="8" t="n">
        <v>2049</v>
      </c>
      <c r="F8634" s="0" t="n">
        <v>0</v>
      </c>
      <c r="G8634" s="8" t="n">
        <v>2049</v>
      </c>
      <c r="H8634" s="0" t="str">
        <f aca="false">INDEX(Products!$C:$C,MATCH(C8634,Products!$A:$A,0))</f>
        <v>Fashion</v>
      </c>
      <c r="I8634" s="0" t="str">
        <f aca="false">INDEX(Orders!$D:$D,MATCH(B8634,Orders!$A:$A,0))</f>
        <v>Delivered</v>
      </c>
      <c r="J8634" s="8" t="n">
        <f aca="false">INDEX(Products!$E:$E,MATCH(C8634,Products!$A:$A,0))</f>
        <v>1504.28</v>
      </c>
      <c r="K8634" s="8" t="n">
        <f aca="false">D8634*J8634</f>
        <v>1504.28</v>
      </c>
    </row>
    <row r="8635" customFormat="false" ht="15" hidden="false" customHeight="false" outlineLevel="0" collapsed="false">
      <c r="A8635" s="0" t="s">
        <v>16403</v>
      </c>
      <c r="B8635" s="0" t="s">
        <v>7293</v>
      </c>
      <c r="C8635" s="0" t="s">
        <v>7618</v>
      </c>
      <c r="D8635" s="0" t="n">
        <v>1</v>
      </c>
      <c r="E8635" s="8" t="n">
        <v>10470</v>
      </c>
      <c r="F8635" s="0" t="n">
        <v>0</v>
      </c>
      <c r="G8635" s="8" t="n">
        <v>10470</v>
      </c>
      <c r="H8635" s="0" t="str">
        <f aca="false">INDEX(Products!$C:$C,MATCH(C8635,Products!$A:$A,0))</f>
        <v>Sports &amp; Fitness</v>
      </c>
      <c r="I8635" s="0" t="str">
        <f aca="false">INDEX(Orders!$D:$D,MATCH(B8635,Orders!$A:$A,0))</f>
        <v>Delivered</v>
      </c>
      <c r="J8635" s="8" t="n">
        <f aca="false">INDEX(Products!$E:$E,MATCH(C8635,Products!$A:$A,0))</f>
        <v>7080.69</v>
      </c>
      <c r="K8635" s="8" t="n">
        <f aca="false">D8635*J8635</f>
        <v>7080.69</v>
      </c>
    </row>
    <row r="8636" customFormat="false" ht="15" hidden="false" customHeight="false" outlineLevel="0" collapsed="false">
      <c r="A8636" s="0" t="s">
        <v>16404</v>
      </c>
      <c r="B8636" s="0" t="s">
        <v>7295</v>
      </c>
      <c r="C8636" s="0" t="s">
        <v>7657</v>
      </c>
      <c r="D8636" s="0" t="n">
        <v>2</v>
      </c>
      <c r="E8636" s="8" t="n">
        <v>2549</v>
      </c>
      <c r="F8636" s="0" t="n">
        <v>5</v>
      </c>
      <c r="G8636" s="8" t="n">
        <v>4843.1</v>
      </c>
      <c r="H8636" s="0" t="str">
        <f aca="false">INDEX(Products!$C:$C,MATCH(C8636,Products!$A:$A,0))</f>
        <v>Beauty &amp; Personal Care</v>
      </c>
      <c r="I8636" s="0" t="str">
        <f aca="false">INDEX(Orders!$D:$D,MATCH(B8636,Orders!$A:$A,0))</f>
        <v>Delivered</v>
      </c>
      <c r="J8636" s="8" t="n">
        <f aca="false">INDEX(Products!$E:$E,MATCH(C8636,Products!$A:$A,0))</f>
        <v>1757.39</v>
      </c>
      <c r="K8636" s="8" t="n">
        <f aca="false">D8636*J8636</f>
        <v>3514.78</v>
      </c>
    </row>
    <row r="8637" customFormat="false" ht="15" hidden="false" customHeight="false" outlineLevel="0" collapsed="false">
      <c r="A8637" s="0" t="s">
        <v>16405</v>
      </c>
      <c r="B8637" s="0" t="s">
        <v>7296</v>
      </c>
      <c r="C8637" s="0" t="s">
        <v>7829</v>
      </c>
      <c r="D8637" s="0" t="n">
        <v>1</v>
      </c>
      <c r="E8637" s="8" t="n">
        <v>3150</v>
      </c>
      <c r="F8637" s="0" t="n">
        <v>15</v>
      </c>
      <c r="G8637" s="8" t="n">
        <v>2677.5</v>
      </c>
      <c r="H8637" s="0" t="str">
        <f aca="false">INDEX(Products!$C:$C,MATCH(C8637,Products!$A:$A,0))</f>
        <v>Home &amp; Kitchen</v>
      </c>
      <c r="I8637" s="0" t="str">
        <f aca="false">INDEX(Orders!$D:$D,MATCH(B8637,Orders!$A:$A,0))</f>
        <v>Delivered</v>
      </c>
      <c r="J8637" s="8" t="n">
        <f aca="false">INDEX(Products!$E:$E,MATCH(C8637,Products!$A:$A,0))</f>
        <v>2285.31</v>
      </c>
      <c r="K8637" s="8" t="n">
        <f aca="false">D8637*J8637</f>
        <v>2285.31</v>
      </c>
    </row>
    <row r="8638" customFormat="false" ht="15" hidden="false" customHeight="false" outlineLevel="0" collapsed="false">
      <c r="A8638" s="0" t="s">
        <v>16406</v>
      </c>
      <c r="B8638" s="0" t="s">
        <v>7296</v>
      </c>
      <c r="C8638" s="0" t="s">
        <v>7682</v>
      </c>
      <c r="D8638" s="0" t="n">
        <v>1</v>
      </c>
      <c r="E8638" s="8" t="n">
        <v>2049</v>
      </c>
      <c r="F8638" s="0" t="n">
        <v>10</v>
      </c>
      <c r="G8638" s="8" t="n">
        <v>1844.1</v>
      </c>
      <c r="H8638" s="0" t="str">
        <f aca="false">INDEX(Products!$C:$C,MATCH(C8638,Products!$A:$A,0))</f>
        <v>Fashion</v>
      </c>
      <c r="I8638" s="0" t="str">
        <f aca="false">INDEX(Orders!$D:$D,MATCH(B8638,Orders!$A:$A,0))</f>
        <v>Delivered</v>
      </c>
      <c r="J8638" s="8" t="n">
        <f aca="false">INDEX(Products!$E:$E,MATCH(C8638,Products!$A:$A,0))</f>
        <v>1504.28</v>
      </c>
      <c r="K8638" s="8" t="n">
        <f aca="false">D8638*J8638</f>
        <v>1504.28</v>
      </c>
    </row>
    <row r="8639" customFormat="false" ht="15" hidden="false" customHeight="false" outlineLevel="0" collapsed="false">
      <c r="A8639" s="0" t="s">
        <v>16407</v>
      </c>
      <c r="B8639" s="0" t="s">
        <v>7297</v>
      </c>
      <c r="C8639" s="0" t="s">
        <v>7648</v>
      </c>
      <c r="D8639" s="0" t="n">
        <v>1</v>
      </c>
      <c r="E8639" s="8" t="n">
        <v>2869</v>
      </c>
      <c r="F8639" s="0" t="n">
        <v>10</v>
      </c>
      <c r="G8639" s="8" t="n">
        <v>2582.1</v>
      </c>
      <c r="H8639" s="0" t="str">
        <f aca="false">INDEX(Products!$C:$C,MATCH(C8639,Products!$A:$A,0))</f>
        <v>Sports &amp; Fitness</v>
      </c>
      <c r="I8639" s="0" t="str">
        <f aca="false">INDEX(Orders!$D:$D,MATCH(B8639,Orders!$A:$A,0))</f>
        <v>Delivered</v>
      </c>
      <c r="J8639" s="8" t="n">
        <f aca="false">INDEX(Products!$E:$E,MATCH(C8639,Products!$A:$A,0))</f>
        <v>1957.62</v>
      </c>
      <c r="K8639" s="8" t="n">
        <f aca="false">D8639*J8639</f>
        <v>1957.62</v>
      </c>
    </row>
    <row r="8640" customFormat="false" ht="15" hidden="false" customHeight="false" outlineLevel="0" collapsed="false">
      <c r="A8640" s="0" t="s">
        <v>16408</v>
      </c>
      <c r="B8640" s="0" t="s">
        <v>7298</v>
      </c>
      <c r="C8640" s="0" t="s">
        <v>7821</v>
      </c>
      <c r="D8640" s="0" t="n">
        <v>1</v>
      </c>
      <c r="E8640" s="8" t="n">
        <v>2479</v>
      </c>
      <c r="F8640" s="0" t="n">
        <v>20</v>
      </c>
      <c r="G8640" s="8" t="n">
        <v>1983.2</v>
      </c>
      <c r="H8640" s="0" t="str">
        <f aca="false">INDEX(Products!$C:$C,MATCH(C8640,Products!$A:$A,0))</f>
        <v>Beauty &amp; Personal Care</v>
      </c>
      <c r="I8640" s="0" t="str">
        <f aca="false">INDEX(Orders!$D:$D,MATCH(B8640,Orders!$A:$A,0))</f>
        <v>Delivered</v>
      </c>
      <c r="J8640" s="8" t="n">
        <f aca="false">INDEX(Products!$E:$E,MATCH(C8640,Products!$A:$A,0))</f>
        <v>1727.59</v>
      </c>
      <c r="K8640" s="8" t="n">
        <f aca="false">D8640*J8640</f>
        <v>1727.59</v>
      </c>
    </row>
    <row r="8641" customFormat="false" ht="15" hidden="false" customHeight="false" outlineLevel="0" collapsed="false">
      <c r="A8641" s="0" t="s">
        <v>16409</v>
      </c>
      <c r="B8641" s="0" t="s">
        <v>7298</v>
      </c>
      <c r="C8641" s="0" t="s">
        <v>7771</v>
      </c>
      <c r="D8641" s="0" t="n">
        <v>1</v>
      </c>
      <c r="E8641" s="8" t="n">
        <v>3619</v>
      </c>
      <c r="F8641" s="0" t="n">
        <v>15</v>
      </c>
      <c r="G8641" s="8" t="n">
        <v>3076.15</v>
      </c>
      <c r="H8641" s="0" t="str">
        <f aca="false">INDEX(Products!$C:$C,MATCH(C8641,Products!$A:$A,0))</f>
        <v>Fashion</v>
      </c>
      <c r="I8641" s="0" t="str">
        <f aca="false">INDEX(Orders!$D:$D,MATCH(B8641,Orders!$A:$A,0))</f>
        <v>Delivered</v>
      </c>
      <c r="J8641" s="8" t="n">
        <f aca="false">INDEX(Products!$E:$E,MATCH(C8641,Products!$A:$A,0))</f>
        <v>2299.95</v>
      </c>
      <c r="K8641" s="8" t="n">
        <f aca="false">D8641*J8641</f>
        <v>2299.95</v>
      </c>
    </row>
    <row r="8642" customFormat="false" ht="15" hidden="false" customHeight="false" outlineLevel="0" collapsed="false">
      <c r="A8642" s="0" t="s">
        <v>16410</v>
      </c>
      <c r="B8642" s="0" t="s">
        <v>7298</v>
      </c>
      <c r="C8642" s="0" t="s">
        <v>7630</v>
      </c>
      <c r="D8642" s="0" t="n">
        <v>2</v>
      </c>
      <c r="E8642" s="8" t="n">
        <v>74379</v>
      </c>
      <c r="F8642" s="0" t="n">
        <v>0</v>
      </c>
      <c r="G8642" s="8" t="n">
        <v>148758</v>
      </c>
      <c r="H8642" s="0" t="str">
        <f aca="false">INDEX(Products!$C:$C,MATCH(C8642,Products!$A:$A,0))</f>
        <v>Mobiles &amp; Accessories</v>
      </c>
      <c r="I8642" s="0" t="str">
        <f aca="false">INDEX(Orders!$D:$D,MATCH(B8642,Orders!$A:$A,0))</f>
        <v>Delivered</v>
      </c>
      <c r="J8642" s="8" t="n">
        <f aca="false">INDEX(Products!$E:$E,MATCH(C8642,Products!$A:$A,0))</f>
        <v>45257.88</v>
      </c>
      <c r="K8642" s="8" t="n">
        <f aca="false">D8642*J8642</f>
        <v>90515.76</v>
      </c>
    </row>
    <row r="8643" customFormat="false" ht="15" hidden="false" customHeight="false" outlineLevel="0" collapsed="false">
      <c r="A8643" s="0" t="s">
        <v>16411</v>
      </c>
      <c r="B8643" s="0" t="s">
        <v>7300</v>
      </c>
      <c r="C8643" s="0" t="s">
        <v>7611</v>
      </c>
      <c r="D8643" s="0" t="n">
        <v>1</v>
      </c>
      <c r="E8643" s="8" t="n">
        <v>2209</v>
      </c>
      <c r="F8643" s="0" t="n">
        <v>5</v>
      </c>
      <c r="G8643" s="8" t="n">
        <v>2098.55</v>
      </c>
      <c r="H8643" s="0" t="str">
        <f aca="false">INDEX(Products!$C:$C,MATCH(C8643,Products!$A:$A,0))</f>
        <v>Beauty &amp; Personal Care</v>
      </c>
      <c r="I8643" s="0" t="str">
        <f aca="false">INDEX(Orders!$D:$D,MATCH(B8643,Orders!$A:$A,0))</f>
        <v>Delivered</v>
      </c>
      <c r="J8643" s="8" t="n">
        <f aca="false">INDEX(Products!$E:$E,MATCH(C8643,Products!$A:$A,0))</f>
        <v>1306.07</v>
      </c>
      <c r="K8643" s="8" t="n">
        <f aca="false">D8643*J8643</f>
        <v>1306.07</v>
      </c>
    </row>
    <row r="8644" customFormat="false" ht="15" hidden="false" customHeight="false" outlineLevel="0" collapsed="false">
      <c r="A8644" s="0" t="s">
        <v>16412</v>
      </c>
      <c r="B8644" s="0" t="s">
        <v>7301</v>
      </c>
      <c r="C8644" s="0" t="s">
        <v>7961</v>
      </c>
      <c r="D8644" s="0" t="n">
        <v>1</v>
      </c>
      <c r="E8644" s="8" t="n">
        <v>7140</v>
      </c>
      <c r="F8644" s="0" t="n">
        <v>0</v>
      </c>
      <c r="G8644" s="8" t="n">
        <v>7140</v>
      </c>
      <c r="H8644" s="0" t="str">
        <f aca="false">INDEX(Products!$C:$C,MATCH(C8644,Products!$A:$A,0))</f>
        <v>Mobiles &amp; Accessories</v>
      </c>
      <c r="I8644" s="0" t="str">
        <f aca="false">INDEX(Orders!$D:$D,MATCH(B8644,Orders!$A:$A,0))</f>
        <v>Delivered</v>
      </c>
      <c r="J8644" s="8" t="n">
        <f aca="false">INDEX(Products!$E:$E,MATCH(C8644,Products!$A:$A,0))</f>
        <v>4319.28</v>
      </c>
      <c r="K8644" s="8" t="n">
        <f aca="false">D8644*J8644</f>
        <v>4319.28</v>
      </c>
    </row>
    <row r="8645" customFormat="false" ht="15" hidden="false" customHeight="false" outlineLevel="0" collapsed="false">
      <c r="A8645" s="0" t="s">
        <v>16413</v>
      </c>
      <c r="B8645" s="0" t="s">
        <v>7302</v>
      </c>
      <c r="C8645" s="0" t="s">
        <v>7935</v>
      </c>
      <c r="D8645" s="0" t="n">
        <v>1</v>
      </c>
      <c r="E8645" s="8" t="n">
        <v>4799</v>
      </c>
      <c r="F8645" s="0" t="n">
        <v>5</v>
      </c>
      <c r="G8645" s="8" t="n">
        <v>4559.05</v>
      </c>
      <c r="H8645" s="0" t="str">
        <f aca="false">INDEX(Products!$C:$C,MATCH(C8645,Products!$A:$A,0))</f>
        <v>Furniture</v>
      </c>
      <c r="I8645" s="0" t="str">
        <f aca="false">INDEX(Orders!$D:$D,MATCH(B8645,Orders!$A:$A,0))</f>
        <v>Delivered</v>
      </c>
      <c r="J8645" s="8" t="n">
        <f aca="false">INDEX(Products!$E:$E,MATCH(C8645,Products!$A:$A,0))</f>
        <v>2917.01</v>
      </c>
      <c r="K8645" s="8" t="n">
        <f aca="false">D8645*J8645</f>
        <v>2917.01</v>
      </c>
    </row>
    <row r="8646" customFormat="false" ht="15" hidden="false" customHeight="false" outlineLevel="0" collapsed="false">
      <c r="A8646" s="0" t="s">
        <v>16414</v>
      </c>
      <c r="B8646" s="0" t="s">
        <v>7302</v>
      </c>
      <c r="C8646" s="0" t="s">
        <v>8286</v>
      </c>
      <c r="D8646" s="0" t="n">
        <v>1</v>
      </c>
      <c r="E8646" s="8" t="n">
        <v>11479</v>
      </c>
      <c r="F8646" s="0" t="n">
        <v>15</v>
      </c>
      <c r="G8646" s="8" t="n">
        <v>9757.15</v>
      </c>
      <c r="H8646" s="0" t="str">
        <f aca="false">INDEX(Products!$C:$C,MATCH(C8646,Products!$A:$A,0))</f>
        <v>Home &amp; Kitchen</v>
      </c>
      <c r="I8646" s="0" t="str">
        <f aca="false">INDEX(Orders!$D:$D,MATCH(B8646,Orders!$A:$A,0))</f>
        <v>Delivered</v>
      </c>
      <c r="J8646" s="8" t="n">
        <f aca="false">INDEX(Products!$E:$E,MATCH(C8646,Products!$A:$A,0))</f>
        <v>6548.81</v>
      </c>
      <c r="K8646" s="8" t="n">
        <f aca="false">D8646*J8646</f>
        <v>6548.81</v>
      </c>
    </row>
    <row r="8647" customFormat="false" ht="15" hidden="false" customHeight="false" outlineLevel="0" collapsed="false">
      <c r="A8647" s="0" t="s">
        <v>16415</v>
      </c>
      <c r="B8647" s="0" t="s">
        <v>7302</v>
      </c>
      <c r="C8647" s="0" t="s">
        <v>7678</v>
      </c>
      <c r="D8647" s="0" t="n">
        <v>1</v>
      </c>
      <c r="E8647" s="8" t="n">
        <v>9859</v>
      </c>
      <c r="F8647" s="0" t="n">
        <v>15</v>
      </c>
      <c r="G8647" s="8" t="n">
        <v>8380.15</v>
      </c>
      <c r="H8647" s="0" t="str">
        <f aca="false">INDEX(Products!$C:$C,MATCH(C8647,Products!$A:$A,0))</f>
        <v>Electronics</v>
      </c>
      <c r="I8647" s="0" t="str">
        <f aca="false">INDEX(Orders!$D:$D,MATCH(B8647,Orders!$A:$A,0))</f>
        <v>Delivered</v>
      </c>
      <c r="J8647" s="8" t="n">
        <f aca="false">INDEX(Products!$E:$E,MATCH(C8647,Products!$A:$A,0))</f>
        <v>6581.05</v>
      </c>
      <c r="K8647" s="8" t="n">
        <f aca="false">D8647*J8647</f>
        <v>6581.05</v>
      </c>
    </row>
    <row r="8648" customFormat="false" ht="15" hidden="false" customHeight="false" outlineLevel="0" collapsed="false">
      <c r="A8648" s="0" t="s">
        <v>16416</v>
      </c>
      <c r="B8648" s="0" t="s">
        <v>7304</v>
      </c>
      <c r="C8648" s="0" t="s">
        <v>8210</v>
      </c>
      <c r="D8648" s="0" t="n">
        <v>1</v>
      </c>
      <c r="E8648" s="8" t="n">
        <v>76990</v>
      </c>
      <c r="F8648" s="0" t="n">
        <v>0</v>
      </c>
      <c r="G8648" s="8" t="n">
        <v>76990</v>
      </c>
      <c r="H8648" s="0" t="str">
        <f aca="false">INDEX(Products!$C:$C,MATCH(C8648,Products!$A:$A,0))</f>
        <v>Mobiles &amp; Accessories</v>
      </c>
      <c r="I8648" s="0" t="str">
        <f aca="false">INDEX(Orders!$D:$D,MATCH(B8648,Orders!$A:$A,0))</f>
        <v>Delivered</v>
      </c>
      <c r="J8648" s="8" t="n">
        <f aca="false">INDEX(Products!$E:$E,MATCH(C8648,Products!$A:$A,0))</f>
        <v>55934.16</v>
      </c>
      <c r="K8648" s="8" t="n">
        <f aca="false">D8648*J8648</f>
        <v>55934.16</v>
      </c>
    </row>
    <row r="8649" customFormat="false" ht="15" hidden="false" customHeight="false" outlineLevel="0" collapsed="false">
      <c r="A8649" s="0" t="s">
        <v>16417</v>
      </c>
      <c r="B8649" s="0" t="s">
        <v>7306</v>
      </c>
      <c r="C8649" s="0" t="s">
        <v>7644</v>
      </c>
      <c r="D8649" s="0" t="n">
        <v>2</v>
      </c>
      <c r="E8649" s="8" t="n">
        <v>14779</v>
      </c>
      <c r="F8649" s="0" t="n">
        <v>5</v>
      </c>
      <c r="G8649" s="8" t="n">
        <v>28080.1</v>
      </c>
      <c r="H8649" s="0" t="str">
        <f aca="false">INDEX(Products!$C:$C,MATCH(C8649,Products!$A:$A,0))</f>
        <v>Mobiles &amp; Accessories</v>
      </c>
      <c r="I8649" s="0" t="str">
        <f aca="false">INDEX(Orders!$D:$D,MATCH(B8649,Orders!$A:$A,0))</f>
        <v>Delivered</v>
      </c>
      <c r="J8649" s="8" t="n">
        <f aca="false">INDEX(Products!$E:$E,MATCH(C8649,Products!$A:$A,0))</f>
        <v>10119.61</v>
      </c>
      <c r="K8649" s="8" t="n">
        <f aca="false">D8649*J8649</f>
        <v>20239.22</v>
      </c>
    </row>
    <row r="8650" customFormat="false" ht="15" hidden="false" customHeight="false" outlineLevel="0" collapsed="false">
      <c r="A8650" s="0" t="s">
        <v>16418</v>
      </c>
      <c r="B8650" s="0" t="s">
        <v>7307</v>
      </c>
      <c r="C8650" s="0" t="s">
        <v>7881</v>
      </c>
      <c r="D8650" s="0" t="n">
        <v>2</v>
      </c>
      <c r="E8650" s="8" t="n">
        <v>1029</v>
      </c>
      <c r="F8650" s="0" t="n">
        <v>0</v>
      </c>
      <c r="G8650" s="8" t="n">
        <v>2058</v>
      </c>
      <c r="H8650" s="0" t="str">
        <f aca="false">INDEX(Products!$C:$C,MATCH(C8650,Products!$A:$A,0))</f>
        <v>Fashion</v>
      </c>
      <c r="I8650" s="0" t="str">
        <f aca="false">INDEX(Orders!$D:$D,MATCH(B8650,Orders!$A:$A,0))</f>
        <v>Delivered</v>
      </c>
      <c r="J8650" s="8" t="n">
        <f aca="false">INDEX(Products!$E:$E,MATCH(C8650,Products!$A:$A,0))</f>
        <v>763.09</v>
      </c>
      <c r="K8650" s="8" t="n">
        <f aca="false">D8650*J8650</f>
        <v>1526.18</v>
      </c>
    </row>
    <row r="8651" customFormat="false" ht="15" hidden="false" customHeight="false" outlineLevel="0" collapsed="false">
      <c r="A8651" s="0" t="s">
        <v>16419</v>
      </c>
      <c r="B8651" s="0" t="s">
        <v>7307</v>
      </c>
      <c r="C8651" s="0" t="s">
        <v>7712</v>
      </c>
      <c r="D8651" s="0" t="n">
        <v>1</v>
      </c>
      <c r="E8651" s="8" t="n">
        <v>7739</v>
      </c>
      <c r="F8651" s="0" t="n">
        <v>5</v>
      </c>
      <c r="G8651" s="8" t="n">
        <v>7352.05</v>
      </c>
      <c r="H8651" s="0" t="str">
        <f aca="false">INDEX(Products!$C:$C,MATCH(C8651,Products!$A:$A,0))</f>
        <v>Electronics</v>
      </c>
      <c r="I8651" s="0" t="str">
        <f aca="false">INDEX(Orders!$D:$D,MATCH(B8651,Orders!$A:$A,0))</f>
        <v>Delivered</v>
      </c>
      <c r="J8651" s="8" t="n">
        <f aca="false">INDEX(Products!$E:$E,MATCH(C8651,Products!$A:$A,0))</f>
        <v>5718.71</v>
      </c>
      <c r="K8651" s="8" t="n">
        <f aca="false">D8651*J8651</f>
        <v>5718.71</v>
      </c>
    </row>
    <row r="8652" customFormat="false" ht="15" hidden="false" customHeight="false" outlineLevel="0" collapsed="false">
      <c r="A8652" s="0" t="s">
        <v>16420</v>
      </c>
      <c r="B8652" s="0" t="s">
        <v>7308</v>
      </c>
      <c r="C8652" s="0" t="s">
        <v>7968</v>
      </c>
      <c r="D8652" s="0" t="n">
        <v>1</v>
      </c>
      <c r="E8652" s="8" t="n">
        <v>50</v>
      </c>
      <c r="F8652" s="0" t="n">
        <v>0</v>
      </c>
      <c r="G8652" s="8" t="n">
        <v>50</v>
      </c>
      <c r="H8652" s="0" t="str">
        <f aca="false">INDEX(Products!$C:$C,MATCH(C8652,Products!$A:$A,0))</f>
        <v>Grocery</v>
      </c>
      <c r="I8652" s="0" t="str">
        <f aca="false">INDEX(Orders!$D:$D,MATCH(B8652,Orders!$A:$A,0))</f>
        <v>Returned</v>
      </c>
      <c r="J8652" s="8" t="n">
        <f aca="false">INDEX(Products!$E:$E,MATCH(C8652,Products!$A:$A,0))</f>
        <v>31.67</v>
      </c>
      <c r="K8652" s="8" t="n">
        <f aca="false">D8652*J8652</f>
        <v>31.67</v>
      </c>
    </row>
    <row r="8653" customFormat="false" ht="15" hidden="false" customHeight="false" outlineLevel="0" collapsed="false">
      <c r="A8653" s="0" t="s">
        <v>16421</v>
      </c>
      <c r="B8653" s="0" t="s">
        <v>7309</v>
      </c>
      <c r="C8653" s="0" t="s">
        <v>7801</v>
      </c>
      <c r="D8653" s="0" t="n">
        <v>1</v>
      </c>
      <c r="E8653" s="8" t="n">
        <v>2889</v>
      </c>
      <c r="F8653" s="0" t="n">
        <v>10</v>
      </c>
      <c r="G8653" s="8" t="n">
        <v>2600.1</v>
      </c>
      <c r="H8653" s="0" t="str">
        <f aca="false">INDEX(Products!$C:$C,MATCH(C8653,Products!$A:$A,0))</f>
        <v>Fashion</v>
      </c>
      <c r="I8653" s="0" t="str">
        <f aca="false">INDEX(Orders!$D:$D,MATCH(B8653,Orders!$A:$A,0))</f>
        <v>Delivered</v>
      </c>
      <c r="J8653" s="8" t="n">
        <f aca="false">INDEX(Products!$E:$E,MATCH(C8653,Products!$A:$A,0))</f>
        <v>1991.35</v>
      </c>
      <c r="K8653" s="8" t="n">
        <f aca="false">D8653*J8653</f>
        <v>1991.35</v>
      </c>
    </row>
    <row r="8654" customFormat="false" ht="15" hidden="false" customHeight="false" outlineLevel="0" collapsed="false">
      <c r="A8654" s="0" t="s">
        <v>16422</v>
      </c>
      <c r="B8654" s="0" t="s">
        <v>7310</v>
      </c>
      <c r="C8654" s="0" t="s">
        <v>7712</v>
      </c>
      <c r="D8654" s="0" t="n">
        <v>1</v>
      </c>
      <c r="E8654" s="8" t="n">
        <v>7739</v>
      </c>
      <c r="F8654" s="0" t="n">
        <v>0</v>
      </c>
      <c r="G8654" s="8" t="n">
        <v>7739</v>
      </c>
      <c r="H8654" s="0" t="str">
        <f aca="false">INDEX(Products!$C:$C,MATCH(C8654,Products!$A:$A,0))</f>
        <v>Electronics</v>
      </c>
      <c r="I8654" s="0" t="str">
        <f aca="false">INDEX(Orders!$D:$D,MATCH(B8654,Orders!$A:$A,0))</f>
        <v>Delivered</v>
      </c>
      <c r="J8654" s="8" t="n">
        <f aca="false">INDEX(Products!$E:$E,MATCH(C8654,Products!$A:$A,0))</f>
        <v>5718.71</v>
      </c>
      <c r="K8654" s="8" t="n">
        <f aca="false">D8654*J8654</f>
        <v>5718.71</v>
      </c>
    </row>
    <row r="8655" customFormat="false" ht="15" hidden="false" customHeight="false" outlineLevel="0" collapsed="false">
      <c r="A8655" s="0" t="s">
        <v>16423</v>
      </c>
      <c r="B8655" s="0" t="s">
        <v>7310</v>
      </c>
      <c r="C8655" s="0" t="s">
        <v>8077</v>
      </c>
      <c r="D8655" s="0" t="n">
        <v>1</v>
      </c>
      <c r="E8655" s="8" t="n">
        <v>12200</v>
      </c>
      <c r="F8655" s="0" t="n">
        <v>0</v>
      </c>
      <c r="G8655" s="8" t="n">
        <v>12200</v>
      </c>
      <c r="H8655" s="0" t="str">
        <f aca="false">INDEX(Products!$C:$C,MATCH(C8655,Products!$A:$A,0))</f>
        <v>Home &amp; Kitchen</v>
      </c>
      <c r="I8655" s="0" t="str">
        <f aca="false">INDEX(Orders!$D:$D,MATCH(B8655,Orders!$A:$A,0))</f>
        <v>Delivered</v>
      </c>
      <c r="J8655" s="8" t="n">
        <f aca="false">INDEX(Products!$E:$E,MATCH(C8655,Products!$A:$A,0))</f>
        <v>8261.73</v>
      </c>
      <c r="K8655" s="8" t="n">
        <f aca="false">D8655*J8655</f>
        <v>8261.73</v>
      </c>
    </row>
    <row r="8656" customFormat="false" ht="15" hidden="false" customHeight="false" outlineLevel="0" collapsed="false">
      <c r="A8656" s="0" t="s">
        <v>16424</v>
      </c>
      <c r="B8656" s="0" t="s">
        <v>7311</v>
      </c>
      <c r="C8656" s="0" t="s">
        <v>7690</v>
      </c>
      <c r="D8656" s="0" t="n">
        <v>1</v>
      </c>
      <c r="E8656" s="8" t="n">
        <v>10500</v>
      </c>
      <c r="F8656" s="0" t="n">
        <v>0</v>
      </c>
      <c r="G8656" s="8" t="n">
        <v>10500</v>
      </c>
      <c r="H8656" s="0" t="str">
        <f aca="false">INDEX(Products!$C:$C,MATCH(C8656,Products!$A:$A,0))</f>
        <v>Electronics</v>
      </c>
      <c r="I8656" s="0" t="str">
        <f aca="false">INDEX(Orders!$D:$D,MATCH(B8656,Orders!$A:$A,0))</f>
        <v>Delivered</v>
      </c>
      <c r="J8656" s="8" t="n">
        <f aca="false">INDEX(Products!$E:$E,MATCH(C8656,Products!$A:$A,0))</f>
        <v>7790.71</v>
      </c>
      <c r="K8656" s="8" t="n">
        <f aca="false">D8656*J8656</f>
        <v>7790.71</v>
      </c>
    </row>
    <row r="8657" customFormat="false" ht="15" hidden="false" customHeight="false" outlineLevel="0" collapsed="false">
      <c r="A8657" s="0" t="s">
        <v>16425</v>
      </c>
      <c r="B8657" s="0" t="s">
        <v>7311</v>
      </c>
      <c r="C8657" s="0" t="s">
        <v>7684</v>
      </c>
      <c r="D8657" s="0" t="n">
        <v>1</v>
      </c>
      <c r="E8657" s="8" t="n">
        <v>3569</v>
      </c>
      <c r="F8657" s="0" t="n">
        <v>0</v>
      </c>
      <c r="G8657" s="8" t="n">
        <v>3569</v>
      </c>
      <c r="H8657" s="0" t="str">
        <f aca="false">INDEX(Products!$C:$C,MATCH(C8657,Products!$A:$A,0))</f>
        <v>Electronics</v>
      </c>
      <c r="I8657" s="0" t="str">
        <f aca="false">INDEX(Orders!$D:$D,MATCH(B8657,Orders!$A:$A,0))</f>
        <v>Delivered</v>
      </c>
      <c r="J8657" s="8" t="n">
        <f aca="false">INDEX(Products!$E:$E,MATCH(C8657,Products!$A:$A,0))</f>
        <v>2290.54</v>
      </c>
      <c r="K8657" s="8" t="n">
        <f aca="false">D8657*J8657</f>
        <v>2290.54</v>
      </c>
    </row>
    <row r="8658" customFormat="false" ht="15" hidden="false" customHeight="false" outlineLevel="0" collapsed="false">
      <c r="A8658" s="0" t="s">
        <v>16426</v>
      </c>
      <c r="B8658" s="0" t="s">
        <v>7311</v>
      </c>
      <c r="C8658" s="0" t="s">
        <v>8043</v>
      </c>
      <c r="D8658" s="0" t="n">
        <v>1</v>
      </c>
      <c r="E8658" s="8" t="n">
        <v>4009</v>
      </c>
      <c r="F8658" s="0" t="n">
        <v>0</v>
      </c>
      <c r="G8658" s="8" t="n">
        <v>4009</v>
      </c>
      <c r="H8658" s="0" t="str">
        <f aca="false">INDEX(Products!$C:$C,MATCH(C8658,Products!$A:$A,0))</f>
        <v>Sports &amp; Fitness</v>
      </c>
      <c r="I8658" s="0" t="str">
        <f aca="false">INDEX(Orders!$D:$D,MATCH(B8658,Orders!$A:$A,0))</f>
        <v>Delivered</v>
      </c>
      <c r="J8658" s="8" t="n">
        <f aca="false">INDEX(Products!$E:$E,MATCH(C8658,Products!$A:$A,0))</f>
        <v>2884.91</v>
      </c>
      <c r="K8658" s="8" t="n">
        <f aca="false">D8658*J8658</f>
        <v>2884.91</v>
      </c>
    </row>
    <row r="8659" customFormat="false" ht="15" hidden="false" customHeight="false" outlineLevel="0" collapsed="false">
      <c r="A8659" s="0" t="s">
        <v>16427</v>
      </c>
      <c r="B8659" s="0" t="s">
        <v>7311</v>
      </c>
      <c r="C8659" s="0" t="s">
        <v>8034</v>
      </c>
      <c r="D8659" s="0" t="n">
        <v>1</v>
      </c>
      <c r="E8659" s="8" t="n">
        <v>59079</v>
      </c>
      <c r="F8659" s="0" t="n">
        <v>5</v>
      </c>
      <c r="G8659" s="8" t="n">
        <v>56125.05</v>
      </c>
      <c r="H8659" s="0" t="str">
        <f aca="false">INDEX(Products!$C:$C,MATCH(C8659,Products!$A:$A,0))</f>
        <v>Mobiles &amp; Accessories</v>
      </c>
      <c r="I8659" s="0" t="str">
        <f aca="false">INDEX(Orders!$D:$D,MATCH(B8659,Orders!$A:$A,0))</f>
        <v>Delivered</v>
      </c>
      <c r="J8659" s="8" t="n">
        <f aca="false">INDEX(Products!$E:$E,MATCH(C8659,Products!$A:$A,0))</f>
        <v>35568.35</v>
      </c>
      <c r="K8659" s="8" t="n">
        <f aca="false">D8659*J8659</f>
        <v>35568.35</v>
      </c>
    </row>
    <row r="8660" customFormat="false" ht="15" hidden="false" customHeight="false" outlineLevel="0" collapsed="false">
      <c r="A8660" s="0" t="s">
        <v>16428</v>
      </c>
      <c r="B8660" s="0" t="s">
        <v>7312</v>
      </c>
      <c r="C8660" s="0" t="s">
        <v>8488</v>
      </c>
      <c r="D8660" s="0" t="n">
        <v>1</v>
      </c>
      <c r="E8660" s="8" t="n">
        <v>37859</v>
      </c>
      <c r="F8660" s="0" t="n">
        <v>0</v>
      </c>
      <c r="G8660" s="8" t="n">
        <v>37859</v>
      </c>
      <c r="H8660" s="0" t="str">
        <f aca="false">INDEX(Products!$C:$C,MATCH(C8660,Products!$A:$A,0))</f>
        <v>Electronics</v>
      </c>
      <c r="I8660" s="0" t="str">
        <f aca="false">INDEX(Orders!$D:$D,MATCH(B8660,Orders!$A:$A,0))</f>
        <v>Delivered</v>
      </c>
      <c r="J8660" s="8" t="n">
        <f aca="false">INDEX(Products!$E:$E,MATCH(C8660,Products!$A:$A,0))</f>
        <v>27041.84</v>
      </c>
      <c r="K8660" s="8" t="n">
        <f aca="false">D8660*J8660</f>
        <v>27041.84</v>
      </c>
    </row>
    <row r="8661" customFormat="false" ht="15" hidden="false" customHeight="false" outlineLevel="0" collapsed="false">
      <c r="A8661" s="0" t="s">
        <v>16429</v>
      </c>
      <c r="B8661" s="0" t="s">
        <v>7314</v>
      </c>
      <c r="C8661" s="0" t="s">
        <v>7966</v>
      </c>
      <c r="D8661" s="0" t="n">
        <v>1</v>
      </c>
      <c r="E8661" s="8" t="n">
        <v>8389</v>
      </c>
      <c r="F8661" s="0" t="n">
        <v>20</v>
      </c>
      <c r="G8661" s="8" t="n">
        <v>6711.2</v>
      </c>
      <c r="H8661" s="0" t="str">
        <f aca="false">INDEX(Products!$C:$C,MATCH(C8661,Products!$A:$A,0))</f>
        <v>Home &amp; Kitchen</v>
      </c>
      <c r="I8661" s="0" t="str">
        <f aca="false">INDEX(Orders!$D:$D,MATCH(B8661,Orders!$A:$A,0))</f>
        <v>Delivered</v>
      </c>
      <c r="J8661" s="8" t="n">
        <f aca="false">INDEX(Products!$E:$E,MATCH(C8661,Products!$A:$A,0))</f>
        <v>6236.44</v>
      </c>
      <c r="K8661" s="8" t="n">
        <f aca="false">D8661*J8661</f>
        <v>6236.44</v>
      </c>
    </row>
    <row r="8662" customFormat="false" ht="15" hidden="false" customHeight="false" outlineLevel="0" collapsed="false">
      <c r="A8662" s="0" t="s">
        <v>16430</v>
      </c>
      <c r="B8662" s="0" t="s">
        <v>7315</v>
      </c>
      <c r="C8662" s="0" t="s">
        <v>7963</v>
      </c>
      <c r="D8662" s="0" t="n">
        <v>1</v>
      </c>
      <c r="E8662" s="8" t="n">
        <v>1509</v>
      </c>
      <c r="F8662" s="0" t="n">
        <v>0</v>
      </c>
      <c r="G8662" s="8" t="n">
        <v>1509</v>
      </c>
      <c r="H8662" s="0" t="str">
        <f aca="false">INDEX(Products!$C:$C,MATCH(C8662,Products!$A:$A,0))</f>
        <v>Books</v>
      </c>
      <c r="I8662" s="0" t="str">
        <f aca="false">INDEX(Orders!$D:$D,MATCH(B8662,Orders!$A:$A,0))</f>
        <v>Returned</v>
      </c>
      <c r="J8662" s="8" t="n">
        <f aca="false">INDEX(Products!$E:$E,MATCH(C8662,Products!$A:$A,0))</f>
        <v>849.27</v>
      </c>
      <c r="K8662" s="8" t="n">
        <f aca="false">D8662*J8662</f>
        <v>849.27</v>
      </c>
    </row>
    <row r="8663" customFormat="false" ht="15" hidden="false" customHeight="false" outlineLevel="0" collapsed="false">
      <c r="A8663" s="0" t="s">
        <v>16431</v>
      </c>
      <c r="B8663" s="0" t="s">
        <v>7316</v>
      </c>
      <c r="C8663" s="0" t="s">
        <v>7719</v>
      </c>
      <c r="D8663" s="0" t="n">
        <v>1</v>
      </c>
      <c r="E8663" s="8" t="n">
        <v>13789</v>
      </c>
      <c r="F8663" s="0" t="n">
        <v>20</v>
      </c>
      <c r="G8663" s="8" t="n">
        <v>11031.2</v>
      </c>
      <c r="H8663" s="0" t="str">
        <f aca="false">INDEX(Products!$C:$C,MATCH(C8663,Products!$A:$A,0))</f>
        <v>Home &amp; Kitchen</v>
      </c>
      <c r="I8663" s="0" t="str">
        <f aca="false">INDEX(Orders!$D:$D,MATCH(B8663,Orders!$A:$A,0))</f>
        <v>Delivered</v>
      </c>
      <c r="J8663" s="8" t="n">
        <f aca="false">INDEX(Products!$E:$E,MATCH(C8663,Products!$A:$A,0))</f>
        <v>8780.89</v>
      </c>
      <c r="K8663" s="8" t="n">
        <f aca="false">D8663*J8663</f>
        <v>8780.89</v>
      </c>
    </row>
    <row r="8664" customFormat="false" ht="15" hidden="false" customHeight="false" outlineLevel="0" collapsed="false">
      <c r="A8664" s="0" t="s">
        <v>16432</v>
      </c>
      <c r="B8664" s="0" t="s">
        <v>7316</v>
      </c>
      <c r="C8664" s="0" t="s">
        <v>7961</v>
      </c>
      <c r="D8664" s="0" t="n">
        <v>1</v>
      </c>
      <c r="E8664" s="8" t="n">
        <v>7140</v>
      </c>
      <c r="F8664" s="0" t="n">
        <v>10</v>
      </c>
      <c r="G8664" s="8" t="n">
        <v>6426</v>
      </c>
      <c r="H8664" s="0" t="str">
        <f aca="false">INDEX(Products!$C:$C,MATCH(C8664,Products!$A:$A,0))</f>
        <v>Mobiles &amp; Accessories</v>
      </c>
      <c r="I8664" s="0" t="str">
        <f aca="false">INDEX(Orders!$D:$D,MATCH(B8664,Orders!$A:$A,0))</f>
        <v>Delivered</v>
      </c>
      <c r="J8664" s="8" t="n">
        <f aca="false">INDEX(Products!$E:$E,MATCH(C8664,Products!$A:$A,0))</f>
        <v>4319.28</v>
      </c>
      <c r="K8664" s="8" t="n">
        <f aca="false">D8664*J8664</f>
        <v>4319.28</v>
      </c>
    </row>
    <row r="8665" customFormat="false" ht="15" hidden="false" customHeight="false" outlineLevel="0" collapsed="false">
      <c r="A8665" s="0" t="s">
        <v>16433</v>
      </c>
      <c r="B8665" s="0" t="s">
        <v>7317</v>
      </c>
      <c r="C8665" s="0" t="s">
        <v>7771</v>
      </c>
      <c r="D8665" s="0" t="n">
        <v>1</v>
      </c>
      <c r="E8665" s="8" t="n">
        <v>3619</v>
      </c>
      <c r="F8665" s="0" t="n">
        <v>15</v>
      </c>
      <c r="G8665" s="8" t="n">
        <v>3076.15</v>
      </c>
      <c r="H8665" s="0" t="str">
        <f aca="false">INDEX(Products!$C:$C,MATCH(C8665,Products!$A:$A,0))</f>
        <v>Fashion</v>
      </c>
      <c r="I8665" s="0" t="str">
        <f aca="false">INDEX(Orders!$D:$D,MATCH(B8665,Orders!$A:$A,0))</f>
        <v>Returned</v>
      </c>
      <c r="J8665" s="8" t="n">
        <f aca="false">INDEX(Products!$E:$E,MATCH(C8665,Products!$A:$A,0))</f>
        <v>2299.95</v>
      </c>
      <c r="K8665" s="8" t="n">
        <f aca="false">D8665*J8665</f>
        <v>2299.95</v>
      </c>
    </row>
    <row r="8666" customFormat="false" ht="15" hidden="false" customHeight="false" outlineLevel="0" collapsed="false">
      <c r="A8666" s="0" t="s">
        <v>16434</v>
      </c>
      <c r="B8666" s="0" t="s">
        <v>7318</v>
      </c>
      <c r="C8666" s="0" t="s">
        <v>7605</v>
      </c>
      <c r="D8666" s="0" t="n">
        <v>1</v>
      </c>
      <c r="E8666" s="8" t="n">
        <v>7919</v>
      </c>
      <c r="F8666" s="0" t="n">
        <v>15</v>
      </c>
      <c r="G8666" s="8" t="n">
        <v>6731.15</v>
      </c>
      <c r="H8666" s="0" t="str">
        <f aca="false">INDEX(Products!$C:$C,MATCH(C8666,Products!$A:$A,0))</f>
        <v>Home &amp; Kitchen</v>
      </c>
      <c r="I8666" s="0" t="str">
        <f aca="false">INDEX(Orders!$D:$D,MATCH(B8666,Orders!$A:$A,0))</f>
        <v>Delivered</v>
      </c>
      <c r="J8666" s="8" t="n">
        <f aca="false">INDEX(Products!$E:$E,MATCH(C8666,Products!$A:$A,0))</f>
        <v>4611.02</v>
      </c>
      <c r="K8666" s="8" t="n">
        <f aca="false">D8666*J8666</f>
        <v>4611.02</v>
      </c>
    </row>
    <row r="8667" customFormat="false" ht="15" hidden="false" customHeight="false" outlineLevel="0" collapsed="false">
      <c r="A8667" s="0" t="s">
        <v>16435</v>
      </c>
      <c r="B8667" s="0" t="s">
        <v>7318</v>
      </c>
      <c r="C8667" s="0" t="s">
        <v>7809</v>
      </c>
      <c r="D8667" s="0" t="n">
        <v>2</v>
      </c>
      <c r="E8667" s="8" t="n">
        <v>9019</v>
      </c>
      <c r="F8667" s="0" t="n">
        <v>0</v>
      </c>
      <c r="G8667" s="8" t="n">
        <v>18038</v>
      </c>
      <c r="H8667" s="0" t="str">
        <f aca="false">INDEX(Products!$C:$C,MATCH(C8667,Products!$A:$A,0))</f>
        <v>Home &amp; Kitchen</v>
      </c>
      <c r="I8667" s="0" t="str">
        <f aca="false">INDEX(Orders!$D:$D,MATCH(B8667,Orders!$A:$A,0))</f>
        <v>Delivered</v>
      </c>
      <c r="J8667" s="8" t="n">
        <f aca="false">INDEX(Products!$E:$E,MATCH(C8667,Products!$A:$A,0))</f>
        <v>6066.71</v>
      </c>
      <c r="K8667" s="8" t="n">
        <f aca="false">D8667*J8667</f>
        <v>12133.42</v>
      </c>
    </row>
    <row r="8668" customFormat="false" ht="15" hidden="false" customHeight="false" outlineLevel="0" collapsed="false">
      <c r="A8668" s="0" t="s">
        <v>16436</v>
      </c>
      <c r="B8668" s="0" t="s">
        <v>7318</v>
      </c>
      <c r="C8668" s="0" t="s">
        <v>7716</v>
      </c>
      <c r="D8668" s="0" t="n">
        <v>1</v>
      </c>
      <c r="E8668" s="8" t="n">
        <v>979</v>
      </c>
      <c r="F8668" s="0" t="n">
        <v>0</v>
      </c>
      <c r="G8668" s="8" t="n">
        <v>979</v>
      </c>
      <c r="H8668" s="0" t="str">
        <f aca="false">INDEX(Products!$C:$C,MATCH(C8668,Products!$A:$A,0))</f>
        <v>Books</v>
      </c>
      <c r="I8668" s="0" t="str">
        <f aca="false">INDEX(Orders!$D:$D,MATCH(B8668,Orders!$A:$A,0))</f>
        <v>Delivered</v>
      </c>
      <c r="J8668" s="8" t="n">
        <f aca="false">INDEX(Products!$E:$E,MATCH(C8668,Products!$A:$A,0))</f>
        <v>603.86</v>
      </c>
      <c r="K8668" s="8" t="n">
        <f aca="false">D8668*J8668</f>
        <v>603.86</v>
      </c>
    </row>
    <row r="8669" customFormat="false" ht="15" hidden="false" customHeight="false" outlineLevel="0" collapsed="false">
      <c r="A8669" s="0" t="s">
        <v>16437</v>
      </c>
      <c r="B8669" s="0" t="s">
        <v>7319</v>
      </c>
      <c r="C8669" s="0" t="s">
        <v>7884</v>
      </c>
      <c r="D8669" s="0" t="n">
        <v>1</v>
      </c>
      <c r="E8669" s="8" t="n">
        <v>560</v>
      </c>
      <c r="F8669" s="0" t="n">
        <v>20</v>
      </c>
      <c r="G8669" s="8" t="n">
        <v>448</v>
      </c>
      <c r="H8669" s="0" t="str">
        <f aca="false">INDEX(Products!$C:$C,MATCH(C8669,Products!$A:$A,0))</f>
        <v>Fashion</v>
      </c>
      <c r="I8669" s="0" t="str">
        <f aca="false">INDEX(Orders!$D:$D,MATCH(B8669,Orders!$A:$A,0))</f>
        <v>Delivered</v>
      </c>
      <c r="J8669" s="8" t="n">
        <f aca="false">INDEX(Products!$E:$E,MATCH(C8669,Products!$A:$A,0))</f>
        <v>349.88</v>
      </c>
      <c r="K8669" s="8" t="n">
        <f aca="false">D8669*J8669</f>
        <v>349.88</v>
      </c>
    </row>
    <row r="8670" customFormat="false" ht="15" hidden="false" customHeight="false" outlineLevel="0" collapsed="false">
      <c r="A8670" s="0" t="s">
        <v>16438</v>
      </c>
      <c r="B8670" s="0" t="s">
        <v>7319</v>
      </c>
      <c r="C8670" s="0" t="s">
        <v>8034</v>
      </c>
      <c r="D8670" s="0" t="n">
        <v>1</v>
      </c>
      <c r="E8670" s="8" t="n">
        <v>59079</v>
      </c>
      <c r="F8670" s="0" t="n">
        <v>20</v>
      </c>
      <c r="G8670" s="8" t="n">
        <v>47263.2</v>
      </c>
      <c r="H8670" s="0" t="str">
        <f aca="false">INDEX(Products!$C:$C,MATCH(C8670,Products!$A:$A,0))</f>
        <v>Mobiles &amp; Accessories</v>
      </c>
      <c r="I8670" s="0" t="str">
        <f aca="false">INDEX(Orders!$D:$D,MATCH(B8670,Orders!$A:$A,0))</f>
        <v>Delivered</v>
      </c>
      <c r="J8670" s="8" t="n">
        <f aca="false">INDEX(Products!$E:$E,MATCH(C8670,Products!$A:$A,0))</f>
        <v>35568.35</v>
      </c>
      <c r="K8670" s="8" t="n">
        <f aca="false">D8670*J8670</f>
        <v>35568.35</v>
      </c>
    </row>
    <row r="8671" customFormat="false" ht="15" hidden="false" customHeight="false" outlineLevel="0" collapsed="false">
      <c r="A8671" s="0" t="s">
        <v>16439</v>
      </c>
      <c r="B8671" s="0" t="s">
        <v>7319</v>
      </c>
      <c r="C8671" s="0" t="s">
        <v>7609</v>
      </c>
      <c r="D8671" s="0" t="n">
        <v>1</v>
      </c>
      <c r="E8671" s="8" t="n">
        <v>35369</v>
      </c>
      <c r="F8671" s="0" t="n">
        <v>0</v>
      </c>
      <c r="G8671" s="8" t="n">
        <v>35369</v>
      </c>
      <c r="H8671" s="0" t="str">
        <f aca="false">INDEX(Products!$C:$C,MATCH(C8671,Products!$A:$A,0))</f>
        <v>Electronics</v>
      </c>
      <c r="I8671" s="0" t="str">
        <f aca="false">INDEX(Orders!$D:$D,MATCH(B8671,Orders!$A:$A,0))</f>
        <v>Delivered</v>
      </c>
      <c r="J8671" s="8" t="n">
        <f aca="false">INDEX(Products!$E:$E,MATCH(C8671,Products!$A:$A,0))</f>
        <v>24770.66</v>
      </c>
      <c r="K8671" s="8" t="n">
        <f aca="false">D8671*J8671</f>
        <v>24770.66</v>
      </c>
    </row>
    <row r="8672" customFormat="false" ht="15" hidden="false" customHeight="false" outlineLevel="0" collapsed="false">
      <c r="A8672" s="0" t="s">
        <v>16440</v>
      </c>
      <c r="B8672" s="0" t="s">
        <v>7320</v>
      </c>
      <c r="C8672" s="0" t="s">
        <v>7757</v>
      </c>
      <c r="D8672" s="0" t="n">
        <v>1</v>
      </c>
      <c r="E8672" s="8" t="n">
        <v>3679</v>
      </c>
      <c r="F8672" s="0" t="n">
        <v>0</v>
      </c>
      <c r="G8672" s="8" t="n">
        <v>3679</v>
      </c>
      <c r="H8672" s="0" t="str">
        <f aca="false">INDEX(Products!$C:$C,MATCH(C8672,Products!$A:$A,0))</f>
        <v>Fashion</v>
      </c>
      <c r="I8672" s="0" t="str">
        <f aca="false">INDEX(Orders!$D:$D,MATCH(B8672,Orders!$A:$A,0))</f>
        <v>Returned</v>
      </c>
      <c r="J8672" s="8" t="n">
        <f aca="false">INDEX(Products!$E:$E,MATCH(C8672,Products!$A:$A,0))</f>
        <v>2029.6</v>
      </c>
      <c r="K8672" s="8" t="n">
        <f aca="false">D8672*J8672</f>
        <v>2029.6</v>
      </c>
    </row>
    <row r="8673" customFormat="false" ht="15" hidden="false" customHeight="false" outlineLevel="0" collapsed="false">
      <c r="A8673" s="0" t="s">
        <v>16441</v>
      </c>
      <c r="B8673" s="0" t="s">
        <v>7321</v>
      </c>
      <c r="C8673" s="0" t="s">
        <v>7701</v>
      </c>
      <c r="D8673" s="0" t="n">
        <v>2</v>
      </c>
      <c r="E8673" s="8" t="n">
        <v>36479</v>
      </c>
      <c r="F8673" s="0" t="n">
        <v>30</v>
      </c>
      <c r="G8673" s="8" t="n">
        <v>51070.6</v>
      </c>
      <c r="H8673" s="0" t="str">
        <f aca="false">INDEX(Products!$C:$C,MATCH(C8673,Products!$A:$A,0))</f>
        <v>Electronics</v>
      </c>
      <c r="I8673" s="0" t="str">
        <f aca="false">INDEX(Orders!$D:$D,MATCH(B8673,Orders!$A:$A,0))</f>
        <v>Delivered</v>
      </c>
      <c r="J8673" s="8" t="n">
        <f aca="false">INDEX(Products!$E:$E,MATCH(C8673,Products!$A:$A,0))</f>
        <v>23417.07</v>
      </c>
      <c r="K8673" s="8" t="n">
        <f aca="false">D8673*J8673</f>
        <v>46834.14</v>
      </c>
    </row>
    <row r="8674" customFormat="false" ht="15" hidden="false" customHeight="false" outlineLevel="0" collapsed="false">
      <c r="A8674" s="0" t="s">
        <v>16442</v>
      </c>
      <c r="B8674" s="0" t="s">
        <v>7321</v>
      </c>
      <c r="C8674" s="0" t="s">
        <v>7599</v>
      </c>
      <c r="D8674" s="0" t="n">
        <v>1</v>
      </c>
      <c r="E8674" s="8" t="n">
        <v>4869</v>
      </c>
      <c r="F8674" s="0" t="n">
        <v>0</v>
      </c>
      <c r="G8674" s="8" t="n">
        <v>4869</v>
      </c>
      <c r="H8674" s="0" t="str">
        <f aca="false">INDEX(Products!$C:$C,MATCH(C8674,Products!$A:$A,0))</f>
        <v>Fashion</v>
      </c>
      <c r="I8674" s="0" t="str">
        <f aca="false">INDEX(Orders!$D:$D,MATCH(B8674,Orders!$A:$A,0))</f>
        <v>Delivered</v>
      </c>
      <c r="J8674" s="8" t="n">
        <f aca="false">INDEX(Products!$E:$E,MATCH(C8674,Products!$A:$A,0))</f>
        <v>3494.47</v>
      </c>
      <c r="K8674" s="8" t="n">
        <f aca="false">D8674*J8674</f>
        <v>3494.47</v>
      </c>
    </row>
    <row r="8675" customFormat="false" ht="15" hidden="false" customHeight="false" outlineLevel="0" collapsed="false">
      <c r="A8675" s="0" t="s">
        <v>16443</v>
      </c>
      <c r="B8675" s="0" t="s">
        <v>7322</v>
      </c>
      <c r="C8675" s="0" t="s">
        <v>7694</v>
      </c>
      <c r="D8675" s="0" t="n">
        <v>1</v>
      </c>
      <c r="E8675" s="8" t="n">
        <v>14329</v>
      </c>
      <c r="F8675" s="0" t="n">
        <v>0</v>
      </c>
      <c r="G8675" s="8" t="n">
        <v>14329</v>
      </c>
      <c r="H8675" s="0" t="str">
        <f aca="false">INDEX(Products!$C:$C,MATCH(C8675,Products!$A:$A,0))</f>
        <v>Home &amp; Kitchen</v>
      </c>
      <c r="I8675" s="0" t="str">
        <f aca="false">INDEX(Orders!$D:$D,MATCH(B8675,Orders!$A:$A,0))</f>
        <v>Delivered</v>
      </c>
      <c r="J8675" s="8" t="n">
        <f aca="false">INDEX(Products!$E:$E,MATCH(C8675,Products!$A:$A,0))</f>
        <v>10731.9</v>
      </c>
      <c r="K8675" s="8" t="n">
        <f aca="false">D8675*J8675</f>
        <v>10731.9</v>
      </c>
    </row>
    <row r="8676" customFormat="false" ht="15" hidden="false" customHeight="false" outlineLevel="0" collapsed="false">
      <c r="A8676" s="0" t="s">
        <v>16444</v>
      </c>
      <c r="B8676" s="0" t="s">
        <v>7324</v>
      </c>
      <c r="C8676" s="0" t="s">
        <v>7908</v>
      </c>
      <c r="D8676" s="0" t="n">
        <v>3</v>
      </c>
      <c r="E8676" s="8" t="n">
        <v>1209</v>
      </c>
      <c r="F8676" s="0" t="n">
        <v>15</v>
      </c>
      <c r="G8676" s="8" t="n">
        <v>3082.95</v>
      </c>
      <c r="H8676" s="0" t="str">
        <f aca="false">INDEX(Products!$C:$C,MATCH(C8676,Products!$A:$A,0))</f>
        <v>Grocery</v>
      </c>
      <c r="I8676" s="0" t="str">
        <f aca="false">INDEX(Orders!$D:$D,MATCH(B8676,Orders!$A:$A,0))</f>
        <v>Returned</v>
      </c>
      <c r="J8676" s="8" t="n">
        <f aca="false">INDEX(Products!$E:$E,MATCH(C8676,Products!$A:$A,0))</f>
        <v>824.78</v>
      </c>
      <c r="K8676" s="8" t="n">
        <f aca="false">D8676*J8676</f>
        <v>2474.34</v>
      </c>
    </row>
    <row r="8677" customFormat="false" ht="15" hidden="false" customHeight="false" outlineLevel="0" collapsed="false">
      <c r="A8677" s="0" t="s">
        <v>16445</v>
      </c>
      <c r="B8677" s="0" t="s">
        <v>7324</v>
      </c>
      <c r="C8677" s="0" t="s">
        <v>7605</v>
      </c>
      <c r="D8677" s="0" t="n">
        <v>1</v>
      </c>
      <c r="E8677" s="8" t="n">
        <v>7919</v>
      </c>
      <c r="F8677" s="0" t="n">
        <v>15</v>
      </c>
      <c r="G8677" s="8" t="n">
        <v>6731.15</v>
      </c>
      <c r="H8677" s="0" t="str">
        <f aca="false">INDEX(Products!$C:$C,MATCH(C8677,Products!$A:$A,0))</f>
        <v>Home &amp; Kitchen</v>
      </c>
      <c r="I8677" s="0" t="str">
        <f aca="false">INDEX(Orders!$D:$D,MATCH(B8677,Orders!$A:$A,0))</f>
        <v>Returned</v>
      </c>
      <c r="J8677" s="8" t="n">
        <f aca="false">INDEX(Products!$E:$E,MATCH(C8677,Products!$A:$A,0))</f>
        <v>4611.02</v>
      </c>
      <c r="K8677" s="8" t="n">
        <f aca="false">D8677*J8677</f>
        <v>4611.02</v>
      </c>
    </row>
    <row r="8678" customFormat="false" ht="15" hidden="false" customHeight="false" outlineLevel="0" collapsed="false">
      <c r="A8678" s="0" t="s">
        <v>16446</v>
      </c>
      <c r="B8678" s="0" t="s">
        <v>7324</v>
      </c>
      <c r="C8678" s="0" t="s">
        <v>8013</v>
      </c>
      <c r="D8678" s="0" t="n">
        <v>1</v>
      </c>
      <c r="E8678" s="8" t="n">
        <v>4669</v>
      </c>
      <c r="F8678" s="0" t="n">
        <v>5</v>
      </c>
      <c r="G8678" s="8" t="n">
        <v>4435.55</v>
      </c>
      <c r="H8678" s="0" t="str">
        <f aca="false">INDEX(Products!$C:$C,MATCH(C8678,Products!$A:$A,0))</f>
        <v>Toys &amp; Baby Care</v>
      </c>
      <c r="I8678" s="0" t="str">
        <f aca="false">INDEX(Orders!$D:$D,MATCH(B8678,Orders!$A:$A,0))</f>
        <v>Returned</v>
      </c>
      <c r="J8678" s="8" t="n">
        <f aca="false">INDEX(Products!$E:$E,MATCH(C8678,Products!$A:$A,0))</f>
        <v>3216.56</v>
      </c>
      <c r="K8678" s="8" t="n">
        <f aca="false">D8678*J8678</f>
        <v>3216.56</v>
      </c>
    </row>
    <row r="8679" customFormat="false" ht="15" hidden="false" customHeight="false" outlineLevel="0" collapsed="false">
      <c r="A8679" s="0" t="s">
        <v>16447</v>
      </c>
      <c r="B8679" s="0" t="s">
        <v>7325</v>
      </c>
      <c r="C8679" s="0" t="s">
        <v>7892</v>
      </c>
      <c r="D8679" s="0" t="n">
        <v>2</v>
      </c>
      <c r="E8679" s="8" t="n">
        <v>31790</v>
      </c>
      <c r="F8679" s="0" t="n">
        <v>15</v>
      </c>
      <c r="G8679" s="8" t="n">
        <v>54043</v>
      </c>
      <c r="H8679" s="0" t="str">
        <f aca="false">INDEX(Products!$C:$C,MATCH(C8679,Products!$A:$A,0))</f>
        <v>Electronics</v>
      </c>
      <c r="I8679" s="0" t="str">
        <f aca="false">INDEX(Orders!$D:$D,MATCH(B8679,Orders!$A:$A,0))</f>
        <v>Delivered</v>
      </c>
      <c r="J8679" s="8" t="n">
        <f aca="false">INDEX(Products!$E:$E,MATCH(C8679,Products!$A:$A,0))</f>
        <v>21808.65</v>
      </c>
      <c r="K8679" s="8" t="n">
        <f aca="false">D8679*J8679</f>
        <v>43617.3</v>
      </c>
    </row>
    <row r="8680" customFormat="false" ht="15" hidden="false" customHeight="false" outlineLevel="0" collapsed="false">
      <c r="A8680" s="0" t="s">
        <v>16448</v>
      </c>
      <c r="B8680" s="0" t="s">
        <v>7327</v>
      </c>
      <c r="C8680" s="0" t="s">
        <v>8127</v>
      </c>
      <c r="D8680" s="0" t="n">
        <v>2</v>
      </c>
      <c r="E8680" s="8" t="n">
        <v>1239</v>
      </c>
      <c r="F8680" s="0" t="n">
        <v>0</v>
      </c>
      <c r="G8680" s="8" t="n">
        <v>2478</v>
      </c>
      <c r="H8680" s="0" t="str">
        <f aca="false">INDEX(Products!$C:$C,MATCH(C8680,Products!$A:$A,0))</f>
        <v>Sports &amp; Fitness</v>
      </c>
      <c r="I8680" s="0" t="str">
        <f aca="false">INDEX(Orders!$D:$D,MATCH(B8680,Orders!$A:$A,0))</f>
        <v>Returned</v>
      </c>
      <c r="J8680" s="8" t="n">
        <f aca="false">INDEX(Products!$E:$E,MATCH(C8680,Products!$A:$A,0))</f>
        <v>686.19</v>
      </c>
      <c r="K8680" s="8" t="n">
        <f aca="false">D8680*J8680</f>
        <v>1372.38</v>
      </c>
    </row>
    <row r="8681" customFormat="false" ht="15" hidden="false" customHeight="false" outlineLevel="0" collapsed="false">
      <c r="A8681" s="0" t="s">
        <v>16449</v>
      </c>
      <c r="B8681" s="0" t="s">
        <v>7328</v>
      </c>
      <c r="C8681" s="0" t="s">
        <v>8210</v>
      </c>
      <c r="D8681" s="0" t="n">
        <v>1</v>
      </c>
      <c r="E8681" s="8" t="n">
        <v>76990</v>
      </c>
      <c r="F8681" s="0" t="n">
        <v>0</v>
      </c>
      <c r="G8681" s="8" t="n">
        <v>76990</v>
      </c>
      <c r="H8681" s="0" t="str">
        <f aca="false">INDEX(Products!$C:$C,MATCH(C8681,Products!$A:$A,0))</f>
        <v>Mobiles &amp; Accessories</v>
      </c>
      <c r="I8681" s="0" t="str">
        <f aca="false">INDEX(Orders!$D:$D,MATCH(B8681,Orders!$A:$A,0))</f>
        <v>Delivered</v>
      </c>
      <c r="J8681" s="8" t="n">
        <f aca="false">INDEX(Products!$E:$E,MATCH(C8681,Products!$A:$A,0))</f>
        <v>55934.16</v>
      </c>
      <c r="K8681" s="8" t="n">
        <f aca="false">D8681*J8681</f>
        <v>55934.16</v>
      </c>
    </row>
    <row r="8682" customFormat="false" ht="15" hidden="false" customHeight="false" outlineLevel="0" collapsed="false">
      <c r="A8682" s="0" t="s">
        <v>16450</v>
      </c>
      <c r="B8682" s="0" t="s">
        <v>7329</v>
      </c>
      <c r="C8682" s="0" t="s">
        <v>7829</v>
      </c>
      <c r="D8682" s="0" t="n">
        <v>2</v>
      </c>
      <c r="E8682" s="8" t="n">
        <v>3150</v>
      </c>
      <c r="F8682" s="0" t="n">
        <v>15</v>
      </c>
      <c r="G8682" s="8" t="n">
        <v>5355</v>
      </c>
      <c r="H8682" s="0" t="str">
        <f aca="false">INDEX(Products!$C:$C,MATCH(C8682,Products!$A:$A,0))</f>
        <v>Home &amp; Kitchen</v>
      </c>
      <c r="I8682" s="0" t="str">
        <f aca="false">INDEX(Orders!$D:$D,MATCH(B8682,Orders!$A:$A,0))</f>
        <v>Delivered</v>
      </c>
      <c r="J8682" s="8" t="n">
        <f aca="false">INDEX(Products!$E:$E,MATCH(C8682,Products!$A:$A,0))</f>
        <v>2285.31</v>
      </c>
      <c r="K8682" s="8" t="n">
        <f aca="false">D8682*J8682</f>
        <v>4570.62</v>
      </c>
    </row>
    <row r="8683" customFormat="false" ht="15" hidden="false" customHeight="false" outlineLevel="0" collapsed="false">
      <c r="A8683" s="0" t="s">
        <v>16451</v>
      </c>
      <c r="B8683" s="0" t="s">
        <v>7330</v>
      </c>
      <c r="C8683" s="0" t="s">
        <v>8030</v>
      </c>
      <c r="D8683" s="0" t="n">
        <v>1</v>
      </c>
      <c r="E8683" s="8" t="n">
        <v>14399</v>
      </c>
      <c r="F8683" s="0" t="n">
        <v>5</v>
      </c>
      <c r="G8683" s="8" t="n">
        <v>13679.05</v>
      </c>
      <c r="H8683" s="0" t="str">
        <f aca="false">INDEX(Products!$C:$C,MATCH(C8683,Products!$A:$A,0))</f>
        <v>Home &amp; Kitchen</v>
      </c>
      <c r="I8683" s="0" t="str">
        <f aca="false">INDEX(Orders!$D:$D,MATCH(B8683,Orders!$A:$A,0))</f>
        <v>Delivered</v>
      </c>
      <c r="J8683" s="8" t="n">
        <f aca="false">INDEX(Products!$E:$E,MATCH(C8683,Products!$A:$A,0))</f>
        <v>8860.4</v>
      </c>
      <c r="K8683" s="8" t="n">
        <f aca="false">D8683*J8683</f>
        <v>8860.4</v>
      </c>
    </row>
    <row r="8684" customFormat="false" ht="15" hidden="false" customHeight="false" outlineLevel="0" collapsed="false">
      <c r="A8684" s="0" t="s">
        <v>16452</v>
      </c>
      <c r="B8684" s="0" t="s">
        <v>7330</v>
      </c>
      <c r="C8684" s="0" t="s">
        <v>7727</v>
      </c>
      <c r="D8684" s="0" t="n">
        <v>1</v>
      </c>
      <c r="E8684" s="8" t="n">
        <v>2379</v>
      </c>
      <c r="F8684" s="0" t="n">
        <v>15</v>
      </c>
      <c r="G8684" s="8" t="n">
        <v>2022.15</v>
      </c>
      <c r="H8684" s="0" t="str">
        <f aca="false">INDEX(Products!$C:$C,MATCH(C8684,Products!$A:$A,0))</f>
        <v>Fashion</v>
      </c>
      <c r="I8684" s="0" t="str">
        <f aca="false">INDEX(Orders!$D:$D,MATCH(B8684,Orders!$A:$A,0))</f>
        <v>Delivered</v>
      </c>
      <c r="J8684" s="8" t="n">
        <f aca="false">INDEX(Products!$E:$E,MATCH(C8684,Products!$A:$A,0))</f>
        <v>1774.91</v>
      </c>
      <c r="K8684" s="8" t="n">
        <f aca="false">D8684*J8684</f>
        <v>1774.91</v>
      </c>
    </row>
    <row r="8685" customFormat="false" ht="15" hidden="false" customHeight="false" outlineLevel="0" collapsed="false">
      <c r="A8685" s="0" t="s">
        <v>16453</v>
      </c>
      <c r="B8685" s="0" t="s">
        <v>7331</v>
      </c>
      <c r="C8685" s="0" t="s">
        <v>7701</v>
      </c>
      <c r="D8685" s="0" t="n">
        <v>1</v>
      </c>
      <c r="E8685" s="8" t="n">
        <v>36479</v>
      </c>
      <c r="F8685" s="0" t="n">
        <v>0</v>
      </c>
      <c r="G8685" s="8" t="n">
        <v>36479</v>
      </c>
      <c r="H8685" s="0" t="str">
        <f aca="false">INDEX(Products!$C:$C,MATCH(C8685,Products!$A:$A,0))</f>
        <v>Electronics</v>
      </c>
      <c r="I8685" s="0" t="str">
        <f aca="false">INDEX(Orders!$D:$D,MATCH(B8685,Orders!$A:$A,0))</f>
        <v>Delivered</v>
      </c>
      <c r="J8685" s="8" t="n">
        <f aca="false">INDEX(Products!$E:$E,MATCH(C8685,Products!$A:$A,0))</f>
        <v>23417.07</v>
      </c>
      <c r="K8685" s="8" t="n">
        <f aca="false">D8685*J8685</f>
        <v>23417.07</v>
      </c>
    </row>
    <row r="8686" customFormat="false" ht="15" hidden="false" customHeight="false" outlineLevel="0" collapsed="false">
      <c r="A8686" s="0" t="s">
        <v>16454</v>
      </c>
      <c r="B8686" s="0" t="s">
        <v>7331</v>
      </c>
      <c r="C8686" s="0" t="s">
        <v>8081</v>
      </c>
      <c r="D8686" s="0" t="n">
        <v>2</v>
      </c>
      <c r="E8686" s="8" t="n">
        <v>940</v>
      </c>
      <c r="F8686" s="0" t="n">
        <v>0</v>
      </c>
      <c r="G8686" s="8" t="n">
        <v>1880</v>
      </c>
      <c r="H8686" s="0" t="str">
        <f aca="false">INDEX(Products!$C:$C,MATCH(C8686,Products!$A:$A,0))</f>
        <v>Books</v>
      </c>
      <c r="I8686" s="0" t="str">
        <f aca="false">INDEX(Orders!$D:$D,MATCH(B8686,Orders!$A:$A,0))</f>
        <v>Delivered</v>
      </c>
      <c r="J8686" s="8" t="n">
        <f aca="false">INDEX(Products!$E:$E,MATCH(C8686,Products!$A:$A,0))</f>
        <v>531.47</v>
      </c>
      <c r="K8686" s="8" t="n">
        <f aca="false">D8686*J8686</f>
        <v>1062.94</v>
      </c>
    </row>
    <row r="8687" customFormat="false" ht="15" hidden="false" customHeight="false" outlineLevel="0" collapsed="false">
      <c r="A8687" s="0" t="s">
        <v>16455</v>
      </c>
      <c r="B8687" s="0" t="s">
        <v>7331</v>
      </c>
      <c r="C8687" s="0" t="s">
        <v>7916</v>
      </c>
      <c r="D8687" s="0" t="n">
        <v>1</v>
      </c>
      <c r="E8687" s="8" t="n">
        <v>2700</v>
      </c>
      <c r="F8687" s="0" t="n">
        <v>10</v>
      </c>
      <c r="G8687" s="8" t="n">
        <v>2430</v>
      </c>
      <c r="H8687" s="0" t="str">
        <f aca="false">INDEX(Products!$C:$C,MATCH(C8687,Products!$A:$A,0))</f>
        <v>Beauty &amp; Personal Care</v>
      </c>
      <c r="I8687" s="0" t="str">
        <f aca="false">INDEX(Orders!$D:$D,MATCH(B8687,Orders!$A:$A,0))</f>
        <v>Delivered</v>
      </c>
      <c r="J8687" s="8" t="n">
        <f aca="false">INDEX(Products!$E:$E,MATCH(C8687,Products!$A:$A,0))</f>
        <v>1844.89</v>
      </c>
      <c r="K8687" s="8" t="n">
        <f aca="false">D8687*J8687</f>
        <v>1844.89</v>
      </c>
    </row>
    <row r="8688" customFormat="false" ht="15" hidden="false" customHeight="false" outlineLevel="0" collapsed="false">
      <c r="A8688" s="0" t="s">
        <v>16456</v>
      </c>
      <c r="B8688" s="0" t="s">
        <v>7332</v>
      </c>
      <c r="C8688" s="0" t="s">
        <v>8077</v>
      </c>
      <c r="D8688" s="0" t="n">
        <v>3</v>
      </c>
      <c r="E8688" s="8" t="n">
        <v>12200</v>
      </c>
      <c r="F8688" s="0" t="n">
        <v>0</v>
      </c>
      <c r="G8688" s="8" t="n">
        <v>36600</v>
      </c>
      <c r="H8688" s="0" t="str">
        <f aca="false">INDEX(Products!$C:$C,MATCH(C8688,Products!$A:$A,0))</f>
        <v>Home &amp; Kitchen</v>
      </c>
      <c r="I8688" s="0" t="str">
        <f aca="false">INDEX(Orders!$D:$D,MATCH(B8688,Orders!$A:$A,0))</f>
        <v>Delivered</v>
      </c>
      <c r="J8688" s="8" t="n">
        <f aca="false">INDEX(Products!$E:$E,MATCH(C8688,Products!$A:$A,0))</f>
        <v>8261.73</v>
      </c>
      <c r="K8688" s="8" t="n">
        <f aca="false">D8688*J8688</f>
        <v>24785.19</v>
      </c>
    </row>
    <row r="8689" customFormat="false" ht="15" hidden="false" customHeight="false" outlineLevel="0" collapsed="false">
      <c r="A8689" s="0" t="s">
        <v>16457</v>
      </c>
      <c r="B8689" s="0" t="s">
        <v>7333</v>
      </c>
      <c r="C8689" s="0" t="s">
        <v>7803</v>
      </c>
      <c r="D8689" s="0" t="n">
        <v>1</v>
      </c>
      <c r="E8689" s="8" t="n">
        <v>34270</v>
      </c>
      <c r="F8689" s="0" t="n">
        <v>20</v>
      </c>
      <c r="G8689" s="8" t="n">
        <v>27416</v>
      </c>
      <c r="H8689" s="0" t="str">
        <f aca="false">INDEX(Products!$C:$C,MATCH(C8689,Products!$A:$A,0))</f>
        <v>Electronics</v>
      </c>
      <c r="I8689" s="0" t="str">
        <f aca="false">INDEX(Orders!$D:$D,MATCH(B8689,Orders!$A:$A,0))</f>
        <v>Delivered</v>
      </c>
      <c r="J8689" s="8" t="n">
        <f aca="false">INDEX(Products!$E:$E,MATCH(C8689,Products!$A:$A,0))</f>
        <v>19956.6</v>
      </c>
      <c r="K8689" s="8" t="n">
        <f aca="false">D8689*J8689</f>
        <v>19956.6</v>
      </c>
    </row>
    <row r="8690" customFormat="false" ht="15" hidden="false" customHeight="false" outlineLevel="0" collapsed="false">
      <c r="A8690" s="0" t="s">
        <v>16458</v>
      </c>
      <c r="B8690" s="0" t="s">
        <v>7333</v>
      </c>
      <c r="C8690" s="0" t="s">
        <v>7632</v>
      </c>
      <c r="D8690" s="0" t="n">
        <v>1</v>
      </c>
      <c r="E8690" s="8" t="n">
        <v>2139</v>
      </c>
      <c r="F8690" s="0" t="n">
        <v>0</v>
      </c>
      <c r="G8690" s="8" t="n">
        <v>2139</v>
      </c>
      <c r="H8690" s="0" t="str">
        <f aca="false">INDEX(Products!$C:$C,MATCH(C8690,Products!$A:$A,0))</f>
        <v>Fashion</v>
      </c>
      <c r="I8690" s="0" t="str">
        <f aca="false">INDEX(Orders!$D:$D,MATCH(B8690,Orders!$A:$A,0))</f>
        <v>Delivered</v>
      </c>
      <c r="J8690" s="8" t="n">
        <f aca="false">INDEX(Products!$E:$E,MATCH(C8690,Products!$A:$A,0))</f>
        <v>1562.3</v>
      </c>
      <c r="K8690" s="8" t="n">
        <f aca="false">D8690*J8690</f>
        <v>1562.3</v>
      </c>
    </row>
    <row r="8691" customFormat="false" ht="15" hidden="false" customHeight="false" outlineLevel="0" collapsed="false">
      <c r="A8691" s="0" t="s">
        <v>16459</v>
      </c>
      <c r="B8691" s="0" t="s">
        <v>7334</v>
      </c>
      <c r="C8691" s="0" t="s">
        <v>7640</v>
      </c>
      <c r="D8691" s="0" t="n">
        <v>1</v>
      </c>
      <c r="E8691" s="8" t="n">
        <v>1880</v>
      </c>
      <c r="F8691" s="0" t="n">
        <v>0</v>
      </c>
      <c r="G8691" s="8" t="n">
        <v>1880</v>
      </c>
      <c r="H8691" s="0" t="str">
        <f aca="false">INDEX(Products!$C:$C,MATCH(C8691,Products!$A:$A,0))</f>
        <v>Fashion</v>
      </c>
      <c r="I8691" s="0" t="str">
        <f aca="false">INDEX(Orders!$D:$D,MATCH(B8691,Orders!$A:$A,0))</f>
        <v>Delivered</v>
      </c>
      <c r="J8691" s="8" t="n">
        <f aca="false">INDEX(Products!$E:$E,MATCH(C8691,Products!$A:$A,0))</f>
        <v>1401.93</v>
      </c>
      <c r="K8691" s="8" t="n">
        <f aca="false">D8691*J8691</f>
        <v>1401.93</v>
      </c>
    </row>
    <row r="8692" customFormat="false" ht="15" hidden="false" customHeight="false" outlineLevel="0" collapsed="false">
      <c r="A8692" s="0" t="s">
        <v>16460</v>
      </c>
      <c r="B8692" s="0" t="s">
        <v>7334</v>
      </c>
      <c r="C8692" s="0" t="s">
        <v>8210</v>
      </c>
      <c r="D8692" s="0" t="n">
        <v>1</v>
      </c>
      <c r="E8692" s="8" t="n">
        <v>76990</v>
      </c>
      <c r="F8692" s="0" t="n">
        <v>0</v>
      </c>
      <c r="G8692" s="8" t="n">
        <v>76990</v>
      </c>
      <c r="H8692" s="0" t="str">
        <f aca="false">INDEX(Products!$C:$C,MATCH(C8692,Products!$A:$A,0))</f>
        <v>Mobiles &amp; Accessories</v>
      </c>
      <c r="I8692" s="0" t="str">
        <f aca="false">INDEX(Orders!$D:$D,MATCH(B8692,Orders!$A:$A,0))</f>
        <v>Delivered</v>
      </c>
      <c r="J8692" s="8" t="n">
        <f aca="false">INDEX(Products!$E:$E,MATCH(C8692,Products!$A:$A,0))</f>
        <v>55934.16</v>
      </c>
      <c r="K8692" s="8" t="n">
        <f aca="false">D8692*J8692</f>
        <v>55934.16</v>
      </c>
    </row>
    <row r="8693" customFormat="false" ht="15" hidden="false" customHeight="false" outlineLevel="0" collapsed="false">
      <c r="A8693" s="0" t="s">
        <v>16461</v>
      </c>
      <c r="B8693" s="0" t="s">
        <v>7334</v>
      </c>
      <c r="C8693" s="0" t="s">
        <v>7701</v>
      </c>
      <c r="D8693" s="0" t="n">
        <v>2</v>
      </c>
      <c r="E8693" s="8" t="n">
        <v>36479</v>
      </c>
      <c r="F8693" s="0" t="n">
        <v>20</v>
      </c>
      <c r="G8693" s="8" t="n">
        <v>58366.4</v>
      </c>
      <c r="H8693" s="0" t="str">
        <f aca="false">INDEX(Products!$C:$C,MATCH(C8693,Products!$A:$A,0))</f>
        <v>Electronics</v>
      </c>
      <c r="I8693" s="0" t="str">
        <f aca="false">INDEX(Orders!$D:$D,MATCH(B8693,Orders!$A:$A,0))</f>
        <v>Delivered</v>
      </c>
      <c r="J8693" s="8" t="n">
        <f aca="false">INDEX(Products!$E:$E,MATCH(C8693,Products!$A:$A,0))</f>
        <v>23417.07</v>
      </c>
      <c r="K8693" s="8" t="n">
        <f aca="false">D8693*J8693</f>
        <v>46834.14</v>
      </c>
    </row>
    <row r="8694" customFormat="false" ht="15" hidden="false" customHeight="false" outlineLevel="0" collapsed="false">
      <c r="A8694" s="0" t="s">
        <v>16462</v>
      </c>
      <c r="B8694" s="0" t="s">
        <v>7335</v>
      </c>
      <c r="C8694" s="0" t="s">
        <v>7676</v>
      </c>
      <c r="D8694" s="0" t="n">
        <v>1</v>
      </c>
      <c r="E8694" s="8" t="n">
        <v>33759</v>
      </c>
      <c r="F8694" s="0" t="n">
        <v>0</v>
      </c>
      <c r="G8694" s="8" t="n">
        <v>33759</v>
      </c>
      <c r="H8694" s="0" t="str">
        <f aca="false">INDEX(Products!$C:$C,MATCH(C8694,Products!$A:$A,0))</f>
        <v>Furniture</v>
      </c>
      <c r="I8694" s="0" t="str">
        <f aca="false">INDEX(Orders!$D:$D,MATCH(B8694,Orders!$A:$A,0))</f>
        <v>Delivered</v>
      </c>
      <c r="J8694" s="8" t="n">
        <f aca="false">INDEX(Products!$E:$E,MATCH(C8694,Products!$A:$A,0))</f>
        <v>19897.05</v>
      </c>
      <c r="K8694" s="8" t="n">
        <f aca="false">D8694*J8694</f>
        <v>19897.05</v>
      </c>
    </row>
    <row r="8695" customFormat="false" ht="15" hidden="false" customHeight="false" outlineLevel="0" collapsed="false">
      <c r="A8695" s="0" t="s">
        <v>16463</v>
      </c>
      <c r="B8695" s="0" t="s">
        <v>7335</v>
      </c>
      <c r="C8695" s="0" t="s">
        <v>7860</v>
      </c>
      <c r="D8695" s="0" t="n">
        <v>1</v>
      </c>
      <c r="E8695" s="8" t="n">
        <v>24399</v>
      </c>
      <c r="F8695" s="0" t="n">
        <v>15</v>
      </c>
      <c r="G8695" s="8" t="n">
        <v>20739.15</v>
      </c>
      <c r="H8695" s="0" t="str">
        <f aca="false">INDEX(Products!$C:$C,MATCH(C8695,Products!$A:$A,0))</f>
        <v>Mobiles &amp; Accessories</v>
      </c>
      <c r="I8695" s="0" t="str">
        <f aca="false">INDEX(Orders!$D:$D,MATCH(B8695,Orders!$A:$A,0))</f>
        <v>Delivered</v>
      </c>
      <c r="J8695" s="8" t="n">
        <f aca="false">INDEX(Products!$E:$E,MATCH(C8695,Products!$A:$A,0))</f>
        <v>14822.21</v>
      </c>
      <c r="K8695" s="8" t="n">
        <f aca="false">D8695*J8695</f>
        <v>14822.21</v>
      </c>
    </row>
    <row r="8696" customFormat="false" ht="15" hidden="false" customHeight="false" outlineLevel="0" collapsed="false">
      <c r="A8696" s="0" t="s">
        <v>16464</v>
      </c>
      <c r="B8696" s="0" t="s">
        <v>7335</v>
      </c>
      <c r="C8696" s="0" t="s">
        <v>8094</v>
      </c>
      <c r="D8696" s="0" t="n">
        <v>1</v>
      </c>
      <c r="E8696" s="8" t="n">
        <v>3199</v>
      </c>
      <c r="F8696" s="0" t="n">
        <v>10</v>
      </c>
      <c r="G8696" s="8" t="n">
        <v>2879.1</v>
      </c>
      <c r="H8696" s="0" t="str">
        <f aca="false">INDEX(Products!$C:$C,MATCH(C8696,Products!$A:$A,0))</f>
        <v>Sports &amp; Fitness</v>
      </c>
      <c r="I8696" s="0" t="str">
        <f aca="false">INDEX(Orders!$D:$D,MATCH(B8696,Orders!$A:$A,0))</f>
        <v>Delivered</v>
      </c>
      <c r="J8696" s="8" t="n">
        <f aca="false">INDEX(Products!$E:$E,MATCH(C8696,Products!$A:$A,0))</f>
        <v>1765.83</v>
      </c>
      <c r="K8696" s="8" t="n">
        <f aca="false">D8696*J8696</f>
        <v>1765.83</v>
      </c>
    </row>
    <row r="8697" customFormat="false" ht="15" hidden="false" customHeight="false" outlineLevel="0" collapsed="false">
      <c r="A8697" s="0" t="s">
        <v>16465</v>
      </c>
      <c r="B8697" s="0" t="s">
        <v>7335</v>
      </c>
      <c r="C8697" s="0" t="s">
        <v>7876</v>
      </c>
      <c r="D8697" s="0" t="n">
        <v>1</v>
      </c>
      <c r="E8697" s="8" t="n">
        <v>2169</v>
      </c>
      <c r="F8697" s="0" t="n">
        <v>15</v>
      </c>
      <c r="G8697" s="8" t="n">
        <v>1843.65</v>
      </c>
      <c r="H8697" s="0" t="str">
        <f aca="false">INDEX(Products!$C:$C,MATCH(C8697,Products!$A:$A,0))</f>
        <v>Fashion</v>
      </c>
      <c r="I8697" s="0" t="str">
        <f aca="false">INDEX(Orders!$D:$D,MATCH(B8697,Orders!$A:$A,0))</f>
        <v>Delivered</v>
      </c>
      <c r="J8697" s="8" t="n">
        <f aca="false">INDEX(Products!$E:$E,MATCH(C8697,Products!$A:$A,0))</f>
        <v>1541.52</v>
      </c>
      <c r="K8697" s="8" t="n">
        <f aca="false">D8697*J8697</f>
        <v>1541.52</v>
      </c>
    </row>
    <row r="8698" customFormat="false" ht="15" hidden="false" customHeight="false" outlineLevel="0" collapsed="false">
      <c r="A8698" s="0" t="s">
        <v>16466</v>
      </c>
      <c r="B8698" s="0" t="s">
        <v>7336</v>
      </c>
      <c r="C8698" s="0" t="s">
        <v>7725</v>
      </c>
      <c r="D8698" s="0" t="n">
        <v>1</v>
      </c>
      <c r="E8698" s="8" t="n">
        <v>2319</v>
      </c>
      <c r="F8698" s="0" t="n">
        <v>10</v>
      </c>
      <c r="G8698" s="8" t="n">
        <v>2087.1</v>
      </c>
      <c r="H8698" s="0" t="str">
        <f aca="false">INDEX(Products!$C:$C,MATCH(C8698,Products!$A:$A,0))</f>
        <v>Fashion</v>
      </c>
      <c r="I8698" s="0" t="str">
        <f aca="false">INDEX(Orders!$D:$D,MATCH(B8698,Orders!$A:$A,0))</f>
        <v>Delivered</v>
      </c>
      <c r="J8698" s="8" t="n">
        <f aca="false">INDEX(Products!$E:$E,MATCH(C8698,Products!$A:$A,0))</f>
        <v>1283.86</v>
      </c>
      <c r="K8698" s="8" t="n">
        <f aca="false">D8698*J8698</f>
        <v>1283.86</v>
      </c>
    </row>
    <row r="8699" customFormat="false" ht="15" hidden="false" customHeight="false" outlineLevel="0" collapsed="false">
      <c r="A8699" s="0" t="s">
        <v>16467</v>
      </c>
      <c r="B8699" s="0" t="s">
        <v>7337</v>
      </c>
      <c r="C8699" s="0" t="s">
        <v>7628</v>
      </c>
      <c r="D8699" s="0" t="n">
        <v>1</v>
      </c>
      <c r="E8699" s="8" t="n">
        <v>40359</v>
      </c>
      <c r="F8699" s="0" t="n">
        <v>10</v>
      </c>
      <c r="G8699" s="8" t="n">
        <v>36323.1</v>
      </c>
      <c r="H8699" s="0" t="str">
        <f aca="false">INDEX(Products!$C:$C,MATCH(C8699,Products!$A:$A,0))</f>
        <v>Mobiles &amp; Accessories</v>
      </c>
      <c r="I8699" s="0" t="str">
        <f aca="false">INDEX(Orders!$D:$D,MATCH(B8699,Orders!$A:$A,0))</f>
        <v>Returned</v>
      </c>
      <c r="J8699" s="8" t="n">
        <f aca="false">INDEX(Products!$E:$E,MATCH(C8699,Products!$A:$A,0))</f>
        <v>23885.95</v>
      </c>
      <c r="K8699" s="8" t="n">
        <f aca="false">D8699*J8699</f>
        <v>23885.95</v>
      </c>
    </row>
    <row r="8700" customFormat="false" ht="15" hidden="false" customHeight="false" outlineLevel="0" collapsed="false">
      <c r="A8700" s="0" t="s">
        <v>16468</v>
      </c>
      <c r="B8700" s="0" t="s">
        <v>7338</v>
      </c>
      <c r="C8700" s="0" t="s">
        <v>7674</v>
      </c>
      <c r="D8700" s="0" t="n">
        <v>1</v>
      </c>
      <c r="E8700" s="8" t="n">
        <v>1629</v>
      </c>
      <c r="F8700" s="0" t="n">
        <v>15</v>
      </c>
      <c r="G8700" s="8" t="n">
        <v>1384.65</v>
      </c>
      <c r="H8700" s="0" t="str">
        <f aca="false">INDEX(Products!$C:$C,MATCH(C8700,Products!$A:$A,0))</f>
        <v>Grocery</v>
      </c>
      <c r="I8700" s="0" t="str">
        <f aca="false">INDEX(Orders!$D:$D,MATCH(B8700,Orders!$A:$A,0))</f>
        <v>Returned</v>
      </c>
      <c r="J8700" s="8" t="n">
        <f aca="false">INDEX(Products!$E:$E,MATCH(C8700,Products!$A:$A,0))</f>
        <v>1147.73</v>
      </c>
      <c r="K8700" s="8" t="n">
        <f aca="false">D8700*J8700</f>
        <v>1147.73</v>
      </c>
    </row>
    <row r="8701" customFormat="false" ht="15" hidden="false" customHeight="false" outlineLevel="0" collapsed="false">
      <c r="A8701" s="0" t="s">
        <v>16469</v>
      </c>
      <c r="B8701" s="0" t="s">
        <v>7339</v>
      </c>
      <c r="C8701" s="0" t="s">
        <v>8306</v>
      </c>
      <c r="D8701" s="0" t="n">
        <v>2</v>
      </c>
      <c r="E8701" s="8" t="n">
        <v>6549</v>
      </c>
      <c r="F8701" s="0" t="n">
        <v>0</v>
      </c>
      <c r="G8701" s="8" t="n">
        <v>13098</v>
      </c>
      <c r="H8701" s="0" t="str">
        <f aca="false">INDEX(Products!$C:$C,MATCH(C8701,Products!$A:$A,0))</f>
        <v>Home &amp; Kitchen</v>
      </c>
      <c r="I8701" s="0" t="str">
        <f aca="false">INDEX(Orders!$D:$D,MATCH(B8701,Orders!$A:$A,0))</f>
        <v>Delivered</v>
      </c>
      <c r="J8701" s="8" t="n">
        <f aca="false">INDEX(Products!$E:$E,MATCH(C8701,Products!$A:$A,0))</f>
        <v>3998.73</v>
      </c>
      <c r="K8701" s="8" t="n">
        <f aca="false">D8701*J8701</f>
        <v>7997.46</v>
      </c>
    </row>
    <row r="8702" customFormat="false" ht="15" hidden="false" customHeight="false" outlineLevel="0" collapsed="false">
      <c r="A8702" s="0" t="s">
        <v>16470</v>
      </c>
      <c r="B8702" s="0" t="s">
        <v>7340</v>
      </c>
      <c r="C8702" s="0" t="s">
        <v>7694</v>
      </c>
      <c r="D8702" s="0" t="n">
        <v>1</v>
      </c>
      <c r="E8702" s="8" t="n">
        <v>14329</v>
      </c>
      <c r="F8702" s="0" t="n">
        <v>10</v>
      </c>
      <c r="G8702" s="8" t="n">
        <v>12896.1</v>
      </c>
      <c r="H8702" s="0" t="str">
        <f aca="false">INDEX(Products!$C:$C,MATCH(C8702,Products!$A:$A,0))</f>
        <v>Home &amp; Kitchen</v>
      </c>
      <c r="I8702" s="0" t="str">
        <f aca="false">INDEX(Orders!$D:$D,MATCH(B8702,Orders!$A:$A,0))</f>
        <v>Delivered</v>
      </c>
      <c r="J8702" s="8" t="n">
        <f aca="false">INDEX(Products!$E:$E,MATCH(C8702,Products!$A:$A,0))</f>
        <v>10731.9</v>
      </c>
      <c r="K8702" s="8" t="n">
        <f aca="false">D8702*J8702</f>
        <v>10731.9</v>
      </c>
    </row>
    <row r="8703" customFormat="false" ht="15" hidden="false" customHeight="false" outlineLevel="0" collapsed="false">
      <c r="A8703" s="0" t="s">
        <v>16471</v>
      </c>
      <c r="B8703" s="0" t="s">
        <v>7340</v>
      </c>
      <c r="C8703" s="0" t="s">
        <v>7842</v>
      </c>
      <c r="D8703" s="0" t="n">
        <v>2</v>
      </c>
      <c r="E8703" s="8" t="n">
        <v>4659</v>
      </c>
      <c r="F8703" s="0" t="n">
        <v>0</v>
      </c>
      <c r="G8703" s="8" t="n">
        <v>9318</v>
      </c>
      <c r="H8703" s="0" t="str">
        <f aca="false">INDEX(Products!$C:$C,MATCH(C8703,Products!$A:$A,0))</f>
        <v>Fashion</v>
      </c>
      <c r="I8703" s="0" t="str">
        <f aca="false">INDEX(Orders!$D:$D,MATCH(B8703,Orders!$A:$A,0))</f>
        <v>Delivered</v>
      </c>
      <c r="J8703" s="8" t="n">
        <f aca="false">INDEX(Products!$E:$E,MATCH(C8703,Products!$A:$A,0))</f>
        <v>2775.53</v>
      </c>
      <c r="K8703" s="8" t="n">
        <f aca="false">D8703*J8703</f>
        <v>5551.06</v>
      </c>
    </row>
    <row r="8704" customFormat="false" ht="15" hidden="false" customHeight="false" outlineLevel="0" collapsed="false">
      <c r="A8704" s="0" t="s">
        <v>16472</v>
      </c>
      <c r="B8704" s="0" t="s">
        <v>7342</v>
      </c>
      <c r="C8704" s="0" t="s">
        <v>7731</v>
      </c>
      <c r="D8704" s="0" t="n">
        <v>1</v>
      </c>
      <c r="E8704" s="8" t="n">
        <v>20750</v>
      </c>
      <c r="F8704" s="0" t="n">
        <v>10</v>
      </c>
      <c r="G8704" s="8" t="n">
        <v>18675</v>
      </c>
      <c r="H8704" s="0" t="str">
        <f aca="false">INDEX(Products!$C:$C,MATCH(C8704,Products!$A:$A,0))</f>
        <v>Electronics</v>
      </c>
      <c r="I8704" s="0" t="str">
        <f aca="false">INDEX(Orders!$D:$D,MATCH(B8704,Orders!$A:$A,0))</f>
        <v>Delivered</v>
      </c>
      <c r="J8704" s="8" t="n">
        <f aca="false">INDEX(Products!$E:$E,MATCH(C8704,Products!$A:$A,0))</f>
        <v>12173.79</v>
      </c>
      <c r="K8704" s="8" t="n">
        <f aca="false">D8704*J8704</f>
        <v>12173.79</v>
      </c>
    </row>
    <row r="8705" customFormat="false" ht="15" hidden="false" customHeight="false" outlineLevel="0" collapsed="false">
      <c r="A8705" s="0" t="s">
        <v>16473</v>
      </c>
      <c r="B8705" s="0" t="s">
        <v>7342</v>
      </c>
      <c r="C8705" s="0" t="s">
        <v>7622</v>
      </c>
      <c r="D8705" s="0" t="n">
        <v>1</v>
      </c>
      <c r="E8705" s="8" t="n">
        <v>1549</v>
      </c>
      <c r="F8705" s="0" t="n">
        <v>5</v>
      </c>
      <c r="G8705" s="8" t="n">
        <v>1471.55</v>
      </c>
      <c r="H8705" s="0" t="str">
        <f aca="false">INDEX(Products!$C:$C,MATCH(C8705,Products!$A:$A,0))</f>
        <v>Beauty &amp; Personal Care</v>
      </c>
      <c r="I8705" s="0" t="str">
        <f aca="false">INDEX(Orders!$D:$D,MATCH(B8705,Orders!$A:$A,0))</f>
        <v>Delivered</v>
      </c>
      <c r="J8705" s="8" t="n">
        <f aca="false">INDEX(Products!$E:$E,MATCH(C8705,Products!$A:$A,0))</f>
        <v>915.36</v>
      </c>
      <c r="K8705" s="8" t="n">
        <f aca="false">D8705*J8705</f>
        <v>915.36</v>
      </c>
    </row>
    <row r="8706" customFormat="false" ht="15" hidden="false" customHeight="false" outlineLevel="0" collapsed="false">
      <c r="A8706" s="0" t="s">
        <v>16474</v>
      </c>
      <c r="B8706" s="0" t="s">
        <v>7342</v>
      </c>
      <c r="C8706" s="0" t="s">
        <v>8215</v>
      </c>
      <c r="D8706" s="0" t="n">
        <v>1</v>
      </c>
      <c r="E8706" s="8" t="n">
        <v>9779</v>
      </c>
      <c r="F8706" s="0" t="n">
        <v>0</v>
      </c>
      <c r="G8706" s="8" t="n">
        <v>9779</v>
      </c>
      <c r="H8706" s="0" t="str">
        <f aca="false">INDEX(Products!$C:$C,MATCH(C8706,Products!$A:$A,0))</f>
        <v>Sports &amp; Fitness</v>
      </c>
      <c r="I8706" s="0" t="str">
        <f aca="false">INDEX(Orders!$D:$D,MATCH(B8706,Orders!$A:$A,0))</f>
        <v>Delivered</v>
      </c>
      <c r="J8706" s="8" t="n">
        <f aca="false">INDEX(Products!$E:$E,MATCH(C8706,Products!$A:$A,0))</f>
        <v>6391.57</v>
      </c>
      <c r="K8706" s="8" t="n">
        <f aca="false">D8706*J8706</f>
        <v>6391.57</v>
      </c>
    </row>
    <row r="8707" customFormat="false" ht="15" hidden="false" customHeight="false" outlineLevel="0" collapsed="false">
      <c r="A8707" s="0" t="s">
        <v>16475</v>
      </c>
      <c r="B8707" s="0" t="s">
        <v>7344</v>
      </c>
      <c r="C8707" s="0" t="s">
        <v>8046</v>
      </c>
      <c r="D8707" s="0" t="n">
        <v>1</v>
      </c>
      <c r="E8707" s="8" t="n">
        <v>40329</v>
      </c>
      <c r="F8707" s="0" t="n">
        <v>15</v>
      </c>
      <c r="G8707" s="8" t="n">
        <v>34279.65</v>
      </c>
      <c r="H8707" s="0" t="str">
        <f aca="false">INDEX(Products!$C:$C,MATCH(C8707,Products!$A:$A,0))</f>
        <v>Electronics</v>
      </c>
      <c r="I8707" s="0" t="str">
        <f aca="false">INDEX(Orders!$D:$D,MATCH(B8707,Orders!$A:$A,0))</f>
        <v>Delivered</v>
      </c>
      <c r="J8707" s="8" t="n">
        <f aca="false">INDEX(Products!$E:$E,MATCH(C8707,Products!$A:$A,0))</f>
        <v>29814.88</v>
      </c>
      <c r="K8707" s="8" t="n">
        <f aca="false">D8707*J8707</f>
        <v>29814.88</v>
      </c>
    </row>
    <row r="8708" customFormat="false" ht="15" hidden="false" customHeight="false" outlineLevel="0" collapsed="false">
      <c r="A8708" s="0" t="s">
        <v>16476</v>
      </c>
      <c r="B8708" s="0" t="s">
        <v>7346</v>
      </c>
      <c r="C8708" s="0" t="s">
        <v>7742</v>
      </c>
      <c r="D8708" s="0" t="n">
        <v>1</v>
      </c>
      <c r="E8708" s="8" t="n">
        <v>12729</v>
      </c>
      <c r="F8708" s="0" t="n">
        <v>15</v>
      </c>
      <c r="G8708" s="8" t="n">
        <v>10819.65</v>
      </c>
      <c r="H8708" s="0" t="str">
        <f aca="false">INDEX(Products!$C:$C,MATCH(C8708,Products!$A:$A,0))</f>
        <v>Home &amp; Kitchen</v>
      </c>
      <c r="I8708" s="0" t="str">
        <f aca="false">INDEX(Orders!$D:$D,MATCH(B8708,Orders!$A:$A,0))</f>
        <v>Delivered</v>
      </c>
      <c r="J8708" s="8" t="n">
        <f aca="false">INDEX(Products!$E:$E,MATCH(C8708,Products!$A:$A,0))</f>
        <v>8235.9</v>
      </c>
      <c r="K8708" s="8" t="n">
        <f aca="false">D8708*J8708</f>
        <v>8235.9</v>
      </c>
    </row>
    <row r="8709" customFormat="false" ht="15" hidden="false" customHeight="false" outlineLevel="0" collapsed="false">
      <c r="A8709" s="0" t="s">
        <v>16477</v>
      </c>
      <c r="B8709" s="0" t="s">
        <v>7346</v>
      </c>
      <c r="C8709" s="0" t="s">
        <v>8428</v>
      </c>
      <c r="D8709" s="0" t="n">
        <v>1</v>
      </c>
      <c r="E8709" s="8" t="n">
        <v>8599</v>
      </c>
      <c r="F8709" s="0" t="n">
        <v>15</v>
      </c>
      <c r="G8709" s="8" t="n">
        <v>7309.15</v>
      </c>
      <c r="H8709" s="0" t="str">
        <f aca="false">INDEX(Products!$C:$C,MATCH(C8709,Products!$A:$A,0))</f>
        <v>Home &amp; Kitchen</v>
      </c>
      <c r="I8709" s="0" t="str">
        <f aca="false">INDEX(Orders!$D:$D,MATCH(B8709,Orders!$A:$A,0))</f>
        <v>Delivered</v>
      </c>
      <c r="J8709" s="8" t="n">
        <f aca="false">INDEX(Products!$E:$E,MATCH(C8709,Products!$A:$A,0))</f>
        <v>5346.13</v>
      </c>
      <c r="K8709" s="8" t="n">
        <f aca="false">D8709*J8709</f>
        <v>5346.13</v>
      </c>
    </row>
    <row r="8710" customFormat="false" ht="15" hidden="false" customHeight="false" outlineLevel="0" collapsed="false">
      <c r="A8710" s="0" t="s">
        <v>16478</v>
      </c>
      <c r="B8710" s="0" t="s">
        <v>7346</v>
      </c>
      <c r="C8710" s="0" t="s">
        <v>8046</v>
      </c>
      <c r="D8710" s="0" t="n">
        <v>2</v>
      </c>
      <c r="E8710" s="8" t="n">
        <v>40329</v>
      </c>
      <c r="F8710" s="0" t="n">
        <v>0</v>
      </c>
      <c r="G8710" s="8" t="n">
        <v>80658</v>
      </c>
      <c r="H8710" s="0" t="str">
        <f aca="false">INDEX(Products!$C:$C,MATCH(C8710,Products!$A:$A,0))</f>
        <v>Electronics</v>
      </c>
      <c r="I8710" s="0" t="str">
        <f aca="false">INDEX(Orders!$D:$D,MATCH(B8710,Orders!$A:$A,0))</f>
        <v>Delivered</v>
      </c>
      <c r="J8710" s="8" t="n">
        <f aca="false">INDEX(Products!$E:$E,MATCH(C8710,Products!$A:$A,0))</f>
        <v>29814.88</v>
      </c>
      <c r="K8710" s="8" t="n">
        <f aca="false">D8710*J8710</f>
        <v>59629.76</v>
      </c>
    </row>
    <row r="8711" customFormat="false" ht="15" hidden="false" customHeight="false" outlineLevel="0" collapsed="false">
      <c r="A8711" s="0" t="s">
        <v>16479</v>
      </c>
      <c r="B8711" s="0" t="s">
        <v>7347</v>
      </c>
      <c r="C8711" s="0" t="s">
        <v>8030</v>
      </c>
      <c r="D8711" s="0" t="n">
        <v>1</v>
      </c>
      <c r="E8711" s="8" t="n">
        <v>14399</v>
      </c>
      <c r="F8711" s="0" t="n">
        <v>30</v>
      </c>
      <c r="G8711" s="8" t="n">
        <v>10079.3</v>
      </c>
      <c r="H8711" s="0" t="str">
        <f aca="false">INDEX(Products!$C:$C,MATCH(C8711,Products!$A:$A,0))</f>
        <v>Home &amp; Kitchen</v>
      </c>
      <c r="I8711" s="0" t="str">
        <f aca="false">INDEX(Orders!$D:$D,MATCH(B8711,Orders!$A:$A,0))</f>
        <v>Delivered</v>
      </c>
      <c r="J8711" s="8" t="n">
        <f aca="false">INDEX(Products!$E:$E,MATCH(C8711,Products!$A:$A,0))</f>
        <v>8860.4</v>
      </c>
      <c r="K8711" s="8" t="n">
        <f aca="false">D8711*J8711</f>
        <v>8860.4</v>
      </c>
    </row>
    <row r="8712" customFormat="false" ht="15" hidden="false" customHeight="false" outlineLevel="0" collapsed="false">
      <c r="A8712" s="0" t="s">
        <v>16480</v>
      </c>
      <c r="B8712" s="0" t="s">
        <v>7348</v>
      </c>
      <c r="C8712" s="0" t="s">
        <v>7699</v>
      </c>
      <c r="D8712" s="0" t="n">
        <v>1</v>
      </c>
      <c r="E8712" s="8" t="n">
        <v>9229</v>
      </c>
      <c r="F8712" s="0" t="n">
        <v>5</v>
      </c>
      <c r="G8712" s="8" t="n">
        <v>8767.55</v>
      </c>
      <c r="H8712" s="0" t="str">
        <f aca="false">INDEX(Products!$C:$C,MATCH(C8712,Products!$A:$A,0))</f>
        <v>Sports &amp; Fitness</v>
      </c>
      <c r="I8712" s="0" t="str">
        <f aca="false">INDEX(Orders!$D:$D,MATCH(B8712,Orders!$A:$A,0))</f>
        <v>Delivered</v>
      </c>
      <c r="J8712" s="8" t="n">
        <f aca="false">INDEX(Products!$E:$E,MATCH(C8712,Products!$A:$A,0))</f>
        <v>5762.08</v>
      </c>
      <c r="K8712" s="8" t="n">
        <f aca="false">D8712*J8712</f>
        <v>5762.08</v>
      </c>
    </row>
    <row r="8713" customFormat="false" ht="15" hidden="false" customHeight="false" outlineLevel="0" collapsed="false">
      <c r="A8713" s="0" t="s">
        <v>16481</v>
      </c>
      <c r="B8713" s="0" t="s">
        <v>7349</v>
      </c>
      <c r="C8713" s="0" t="s">
        <v>7705</v>
      </c>
      <c r="D8713" s="0" t="n">
        <v>1</v>
      </c>
      <c r="E8713" s="8" t="n">
        <v>2409</v>
      </c>
      <c r="F8713" s="0" t="n">
        <v>10</v>
      </c>
      <c r="G8713" s="8" t="n">
        <v>2168.1</v>
      </c>
      <c r="H8713" s="0" t="str">
        <f aca="false">INDEX(Products!$C:$C,MATCH(C8713,Products!$A:$A,0))</f>
        <v>Fashion</v>
      </c>
      <c r="I8713" s="0" t="str">
        <f aca="false">INDEX(Orders!$D:$D,MATCH(B8713,Orders!$A:$A,0))</f>
        <v>Delivered</v>
      </c>
      <c r="J8713" s="8" t="n">
        <f aca="false">INDEX(Products!$E:$E,MATCH(C8713,Products!$A:$A,0))</f>
        <v>1619.11</v>
      </c>
      <c r="K8713" s="8" t="n">
        <f aca="false">D8713*J8713</f>
        <v>1619.11</v>
      </c>
    </row>
    <row r="8714" customFormat="false" ht="15" hidden="false" customHeight="false" outlineLevel="0" collapsed="false">
      <c r="A8714" s="0" t="s">
        <v>16482</v>
      </c>
      <c r="B8714" s="0" t="s">
        <v>7350</v>
      </c>
      <c r="C8714" s="0" t="s">
        <v>7953</v>
      </c>
      <c r="D8714" s="0" t="n">
        <v>1</v>
      </c>
      <c r="E8714" s="8" t="n">
        <v>739</v>
      </c>
      <c r="F8714" s="0" t="n">
        <v>10</v>
      </c>
      <c r="G8714" s="8" t="n">
        <v>665.1</v>
      </c>
      <c r="H8714" s="0" t="str">
        <f aca="false">INDEX(Products!$C:$C,MATCH(C8714,Products!$A:$A,0))</f>
        <v>Beauty &amp; Personal Care</v>
      </c>
      <c r="I8714" s="0" t="str">
        <f aca="false">INDEX(Orders!$D:$D,MATCH(B8714,Orders!$A:$A,0))</f>
        <v>Delivered</v>
      </c>
      <c r="J8714" s="8" t="n">
        <f aca="false">INDEX(Products!$E:$E,MATCH(C8714,Products!$A:$A,0))</f>
        <v>477.84</v>
      </c>
      <c r="K8714" s="8" t="n">
        <f aca="false">D8714*J8714</f>
        <v>477.84</v>
      </c>
    </row>
    <row r="8715" customFormat="false" ht="15" hidden="false" customHeight="false" outlineLevel="0" collapsed="false">
      <c r="A8715" s="0" t="s">
        <v>16483</v>
      </c>
      <c r="B8715" s="0" t="s">
        <v>7350</v>
      </c>
      <c r="C8715" s="0" t="s">
        <v>7742</v>
      </c>
      <c r="D8715" s="0" t="n">
        <v>1</v>
      </c>
      <c r="E8715" s="8" t="n">
        <v>12729</v>
      </c>
      <c r="F8715" s="0" t="n">
        <v>0</v>
      </c>
      <c r="G8715" s="8" t="n">
        <v>12729</v>
      </c>
      <c r="H8715" s="0" t="str">
        <f aca="false">INDEX(Products!$C:$C,MATCH(C8715,Products!$A:$A,0))</f>
        <v>Home &amp; Kitchen</v>
      </c>
      <c r="I8715" s="0" t="str">
        <f aca="false">INDEX(Orders!$D:$D,MATCH(B8715,Orders!$A:$A,0))</f>
        <v>Delivered</v>
      </c>
      <c r="J8715" s="8" t="n">
        <f aca="false">INDEX(Products!$E:$E,MATCH(C8715,Products!$A:$A,0))</f>
        <v>8235.9</v>
      </c>
      <c r="K8715" s="8" t="n">
        <f aca="false">D8715*J8715</f>
        <v>8235.9</v>
      </c>
    </row>
    <row r="8716" customFormat="false" ht="15" hidden="false" customHeight="false" outlineLevel="0" collapsed="false">
      <c r="A8716" s="0" t="s">
        <v>16484</v>
      </c>
      <c r="B8716" s="0" t="s">
        <v>7351</v>
      </c>
      <c r="C8716" s="0" t="s">
        <v>8436</v>
      </c>
      <c r="D8716" s="0" t="n">
        <v>1</v>
      </c>
      <c r="E8716" s="8" t="n">
        <v>52639</v>
      </c>
      <c r="F8716" s="0" t="n">
        <v>5</v>
      </c>
      <c r="G8716" s="8" t="n">
        <v>50007.05</v>
      </c>
      <c r="H8716" s="0" t="str">
        <f aca="false">INDEX(Products!$C:$C,MATCH(C8716,Products!$A:$A,0))</f>
        <v>Mobiles &amp; Accessories</v>
      </c>
      <c r="I8716" s="0" t="str">
        <f aca="false">INDEX(Orders!$D:$D,MATCH(B8716,Orders!$A:$A,0))</f>
        <v>Returned</v>
      </c>
      <c r="J8716" s="8" t="n">
        <f aca="false">INDEX(Products!$E:$E,MATCH(C8716,Products!$A:$A,0))</f>
        <v>31616.05</v>
      </c>
      <c r="K8716" s="8" t="n">
        <f aca="false">D8716*J8716</f>
        <v>31616.05</v>
      </c>
    </row>
    <row r="8717" customFormat="false" ht="15" hidden="false" customHeight="false" outlineLevel="0" collapsed="false">
      <c r="A8717" s="0" t="s">
        <v>16485</v>
      </c>
      <c r="B8717" s="0" t="s">
        <v>7352</v>
      </c>
      <c r="C8717" s="0" t="s">
        <v>8304</v>
      </c>
      <c r="D8717" s="0" t="n">
        <v>1</v>
      </c>
      <c r="E8717" s="8" t="n">
        <v>30649</v>
      </c>
      <c r="F8717" s="0" t="n">
        <v>30</v>
      </c>
      <c r="G8717" s="8" t="n">
        <v>21454.3</v>
      </c>
      <c r="H8717" s="0" t="str">
        <f aca="false">INDEX(Products!$C:$C,MATCH(C8717,Products!$A:$A,0))</f>
        <v>Mobiles &amp; Accessories</v>
      </c>
      <c r="I8717" s="0" t="str">
        <f aca="false">INDEX(Orders!$D:$D,MATCH(B8717,Orders!$A:$A,0))</f>
        <v>Delivered</v>
      </c>
      <c r="J8717" s="8" t="n">
        <f aca="false">INDEX(Products!$E:$E,MATCH(C8717,Products!$A:$A,0))</f>
        <v>17732.54</v>
      </c>
      <c r="K8717" s="8" t="n">
        <f aca="false">D8717*J8717</f>
        <v>17732.54</v>
      </c>
    </row>
    <row r="8718" customFormat="false" ht="15" hidden="false" customHeight="false" outlineLevel="0" collapsed="false">
      <c r="A8718" s="0" t="s">
        <v>16486</v>
      </c>
      <c r="B8718" s="0" t="s">
        <v>7354</v>
      </c>
      <c r="C8718" s="0" t="s">
        <v>7628</v>
      </c>
      <c r="D8718" s="0" t="n">
        <v>1</v>
      </c>
      <c r="E8718" s="8" t="n">
        <v>40359</v>
      </c>
      <c r="F8718" s="0" t="n">
        <v>10</v>
      </c>
      <c r="G8718" s="8" t="n">
        <v>36323.1</v>
      </c>
      <c r="H8718" s="0" t="str">
        <f aca="false">INDEX(Products!$C:$C,MATCH(C8718,Products!$A:$A,0))</f>
        <v>Mobiles &amp; Accessories</v>
      </c>
      <c r="I8718" s="0" t="str">
        <f aca="false">INDEX(Orders!$D:$D,MATCH(B8718,Orders!$A:$A,0))</f>
        <v>Delivered</v>
      </c>
      <c r="J8718" s="8" t="n">
        <f aca="false">INDEX(Products!$E:$E,MATCH(C8718,Products!$A:$A,0))</f>
        <v>23885.95</v>
      </c>
      <c r="K8718" s="8" t="n">
        <f aca="false">D8718*J8718</f>
        <v>23885.95</v>
      </c>
    </row>
    <row r="8719" customFormat="false" ht="15" hidden="false" customHeight="false" outlineLevel="0" collapsed="false">
      <c r="A8719" s="0" t="s">
        <v>16487</v>
      </c>
      <c r="B8719" s="0" t="s">
        <v>7354</v>
      </c>
      <c r="C8719" s="0" t="s">
        <v>7835</v>
      </c>
      <c r="D8719" s="0" t="n">
        <v>1</v>
      </c>
      <c r="E8719" s="8" t="n">
        <v>30819</v>
      </c>
      <c r="F8719" s="0" t="n">
        <v>0</v>
      </c>
      <c r="G8719" s="8" t="n">
        <v>30819</v>
      </c>
      <c r="H8719" s="0" t="str">
        <f aca="false">INDEX(Products!$C:$C,MATCH(C8719,Products!$A:$A,0))</f>
        <v>Electronics</v>
      </c>
      <c r="I8719" s="0" t="str">
        <f aca="false">INDEX(Orders!$D:$D,MATCH(B8719,Orders!$A:$A,0))</f>
        <v>Delivered</v>
      </c>
      <c r="J8719" s="8" t="n">
        <f aca="false">INDEX(Products!$E:$E,MATCH(C8719,Products!$A:$A,0))</f>
        <v>22115.15</v>
      </c>
      <c r="K8719" s="8" t="n">
        <f aca="false">D8719*J8719</f>
        <v>22115.15</v>
      </c>
    </row>
    <row r="8720" customFormat="false" ht="15" hidden="false" customHeight="false" outlineLevel="0" collapsed="false">
      <c r="A8720" s="0" t="s">
        <v>16488</v>
      </c>
      <c r="B8720" s="0" t="s">
        <v>7355</v>
      </c>
      <c r="C8720" s="0" t="s">
        <v>7760</v>
      </c>
      <c r="D8720" s="0" t="n">
        <v>1</v>
      </c>
      <c r="E8720" s="8" t="n">
        <v>439</v>
      </c>
      <c r="F8720" s="0" t="n">
        <v>0</v>
      </c>
      <c r="G8720" s="8" t="n">
        <v>439</v>
      </c>
      <c r="H8720" s="0" t="str">
        <f aca="false">INDEX(Products!$C:$C,MATCH(C8720,Products!$A:$A,0))</f>
        <v>Grocery</v>
      </c>
      <c r="I8720" s="0" t="str">
        <f aca="false">INDEX(Orders!$D:$D,MATCH(B8720,Orders!$A:$A,0))</f>
        <v>Delivered</v>
      </c>
      <c r="J8720" s="8" t="n">
        <f aca="false">INDEX(Products!$E:$E,MATCH(C8720,Products!$A:$A,0))</f>
        <v>271.77</v>
      </c>
      <c r="K8720" s="8" t="n">
        <f aca="false">D8720*J8720</f>
        <v>271.77</v>
      </c>
    </row>
    <row r="8721" customFormat="false" ht="15" hidden="false" customHeight="false" outlineLevel="0" collapsed="false">
      <c r="A8721" s="0" t="s">
        <v>16489</v>
      </c>
      <c r="B8721" s="0" t="s">
        <v>7355</v>
      </c>
      <c r="C8721" s="0" t="s">
        <v>7829</v>
      </c>
      <c r="D8721" s="0" t="n">
        <v>1</v>
      </c>
      <c r="E8721" s="8" t="n">
        <v>3150</v>
      </c>
      <c r="F8721" s="0" t="n">
        <v>20</v>
      </c>
      <c r="G8721" s="8" t="n">
        <v>2520</v>
      </c>
      <c r="H8721" s="0" t="str">
        <f aca="false">INDEX(Products!$C:$C,MATCH(C8721,Products!$A:$A,0))</f>
        <v>Home &amp; Kitchen</v>
      </c>
      <c r="I8721" s="0" t="str">
        <f aca="false">INDEX(Orders!$D:$D,MATCH(B8721,Orders!$A:$A,0))</f>
        <v>Delivered</v>
      </c>
      <c r="J8721" s="8" t="n">
        <f aca="false">INDEX(Products!$E:$E,MATCH(C8721,Products!$A:$A,0))</f>
        <v>2285.31</v>
      </c>
      <c r="K8721" s="8" t="n">
        <f aca="false">D8721*J8721</f>
        <v>2285.31</v>
      </c>
    </row>
    <row r="8722" customFormat="false" ht="15" hidden="false" customHeight="false" outlineLevel="0" collapsed="false">
      <c r="A8722" s="0" t="s">
        <v>16490</v>
      </c>
      <c r="B8722" s="0" t="s">
        <v>7356</v>
      </c>
      <c r="C8722" s="0" t="s">
        <v>7869</v>
      </c>
      <c r="D8722" s="0" t="n">
        <v>2</v>
      </c>
      <c r="E8722" s="8" t="n">
        <v>949</v>
      </c>
      <c r="F8722" s="0" t="n">
        <v>0</v>
      </c>
      <c r="G8722" s="8" t="n">
        <v>1898</v>
      </c>
      <c r="H8722" s="0" t="str">
        <f aca="false">INDEX(Products!$C:$C,MATCH(C8722,Products!$A:$A,0))</f>
        <v>Home &amp; Kitchen</v>
      </c>
      <c r="I8722" s="0" t="str">
        <f aca="false">INDEX(Orders!$D:$D,MATCH(B8722,Orders!$A:$A,0))</f>
        <v>Delivered</v>
      </c>
      <c r="J8722" s="8" t="n">
        <f aca="false">INDEX(Products!$E:$E,MATCH(C8722,Products!$A:$A,0))</f>
        <v>553.41</v>
      </c>
      <c r="K8722" s="8" t="n">
        <f aca="false">D8722*J8722</f>
        <v>1106.82</v>
      </c>
    </row>
    <row r="8723" customFormat="false" ht="15" hidden="false" customHeight="false" outlineLevel="0" collapsed="false">
      <c r="A8723" s="0" t="s">
        <v>16491</v>
      </c>
      <c r="B8723" s="0" t="s">
        <v>7357</v>
      </c>
      <c r="C8723" s="0" t="s">
        <v>8147</v>
      </c>
      <c r="D8723" s="0" t="n">
        <v>1</v>
      </c>
      <c r="E8723" s="8" t="n">
        <v>8079</v>
      </c>
      <c r="F8723" s="0" t="n">
        <v>0</v>
      </c>
      <c r="G8723" s="8" t="n">
        <v>8079</v>
      </c>
      <c r="H8723" s="0" t="str">
        <f aca="false">INDEX(Products!$C:$C,MATCH(C8723,Products!$A:$A,0))</f>
        <v>Sports &amp; Fitness</v>
      </c>
      <c r="I8723" s="0" t="str">
        <f aca="false">INDEX(Orders!$D:$D,MATCH(B8723,Orders!$A:$A,0))</f>
        <v>Delivered</v>
      </c>
      <c r="J8723" s="8" t="n">
        <f aca="false">INDEX(Products!$E:$E,MATCH(C8723,Products!$A:$A,0))</f>
        <v>4706.34</v>
      </c>
      <c r="K8723" s="8" t="n">
        <f aca="false">D8723*J8723</f>
        <v>4706.34</v>
      </c>
    </row>
    <row r="8724" customFormat="false" ht="15" hidden="false" customHeight="false" outlineLevel="0" collapsed="false">
      <c r="A8724" s="0" t="s">
        <v>16492</v>
      </c>
      <c r="B8724" s="0" t="s">
        <v>7358</v>
      </c>
      <c r="C8724" s="0" t="s">
        <v>7703</v>
      </c>
      <c r="D8724" s="0" t="n">
        <v>2</v>
      </c>
      <c r="E8724" s="8" t="n">
        <v>14499</v>
      </c>
      <c r="F8724" s="0" t="n">
        <v>10</v>
      </c>
      <c r="G8724" s="8" t="n">
        <v>26098.2</v>
      </c>
      <c r="H8724" s="0" t="str">
        <f aca="false">INDEX(Products!$C:$C,MATCH(C8724,Products!$A:$A,0))</f>
        <v>Electronics</v>
      </c>
      <c r="I8724" s="0" t="str">
        <f aca="false">INDEX(Orders!$D:$D,MATCH(B8724,Orders!$A:$A,0))</f>
        <v>Delivered</v>
      </c>
      <c r="J8724" s="8" t="n">
        <f aca="false">INDEX(Products!$E:$E,MATCH(C8724,Products!$A:$A,0))</f>
        <v>10624.25</v>
      </c>
      <c r="K8724" s="8" t="n">
        <f aca="false">D8724*J8724</f>
        <v>21248.5</v>
      </c>
    </row>
    <row r="8725" customFormat="false" ht="15" hidden="false" customHeight="false" outlineLevel="0" collapsed="false">
      <c r="A8725" s="0" t="s">
        <v>16493</v>
      </c>
      <c r="B8725" s="0" t="s">
        <v>7358</v>
      </c>
      <c r="C8725" s="0" t="s">
        <v>7904</v>
      </c>
      <c r="D8725" s="0" t="n">
        <v>1</v>
      </c>
      <c r="E8725" s="8" t="n">
        <v>3739</v>
      </c>
      <c r="F8725" s="0" t="n">
        <v>5</v>
      </c>
      <c r="G8725" s="8" t="n">
        <v>3552.05</v>
      </c>
      <c r="H8725" s="0" t="str">
        <f aca="false">INDEX(Products!$C:$C,MATCH(C8725,Products!$A:$A,0))</f>
        <v>Fashion</v>
      </c>
      <c r="I8725" s="0" t="str">
        <f aca="false">INDEX(Orders!$D:$D,MATCH(B8725,Orders!$A:$A,0))</f>
        <v>Delivered</v>
      </c>
      <c r="J8725" s="8" t="n">
        <f aca="false">INDEX(Products!$E:$E,MATCH(C8725,Products!$A:$A,0))</f>
        <v>2700.82</v>
      </c>
      <c r="K8725" s="8" t="n">
        <f aca="false">D8725*J8725</f>
        <v>2700.82</v>
      </c>
    </row>
    <row r="8726" customFormat="false" ht="15" hidden="false" customHeight="false" outlineLevel="0" collapsed="false">
      <c r="A8726" s="0" t="s">
        <v>16494</v>
      </c>
      <c r="B8726" s="0" t="s">
        <v>7359</v>
      </c>
      <c r="C8726" s="0" t="s">
        <v>7876</v>
      </c>
      <c r="D8726" s="0" t="n">
        <v>1</v>
      </c>
      <c r="E8726" s="8" t="n">
        <v>2169</v>
      </c>
      <c r="F8726" s="0" t="n">
        <v>0</v>
      </c>
      <c r="G8726" s="8" t="n">
        <v>2169</v>
      </c>
      <c r="H8726" s="0" t="str">
        <f aca="false">INDEX(Products!$C:$C,MATCH(C8726,Products!$A:$A,0))</f>
        <v>Fashion</v>
      </c>
      <c r="I8726" s="0" t="str">
        <f aca="false">INDEX(Orders!$D:$D,MATCH(B8726,Orders!$A:$A,0))</f>
        <v>Delivered</v>
      </c>
      <c r="J8726" s="8" t="n">
        <f aca="false">INDEX(Products!$E:$E,MATCH(C8726,Products!$A:$A,0))</f>
        <v>1541.52</v>
      </c>
      <c r="K8726" s="8" t="n">
        <f aca="false">D8726*J8726</f>
        <v>1541.52</v>
      </c>
    </row>
    <row r="8727" customFormat="false" ht="15" hidden="false" customHeight="false" outlineLevel="0" collapsed="false">
      <c r="A8727" s="0" t="s">
        <v>16495</v>
      </c>
      <c r="B8727" s="0" t="s">
        <v>7359</v>
      </c>
      <c r="C8727" s="0" t="s">
        <v>7860</v>
      </c>
      <c r="D8727" s="0" t="n">
        <v>1</v>
      </c>
      <c r="E8727" s="8" t="n">
        <v>24399</v>
      </c>
      <c r="F8727" s="0" t="n">
        <v>15</v>
      </c>
      <c r="G8727" s="8" t="n">
        <v>20739.15</v>
      </c>
      <c r="H8727" s="0" t="str">
        <f aca="false">INDEX(Products!$C:$C,MATCH(C8727,Products!$A:$A,0))</f>
        <v>Mobiles &amp; Accessories</v>
      </c>
      <c r="I8727" s="0" t="str">
        <f aca="false">INDEX(Orders!$D:$D,MATCH(B8727,Orders!$A:$A,0))</f>
        <v>Delivered</v>
      </c>
      <c r="J8727" s="8" t="n">
        <f aca="false">INDEX(Products!$E:$E,MATCH(C8727,Products!$A:$A,0))</f>
        <v>14822.21</v>
      </c>
      <c r="K8727" s="8" t="n">
        <f aca="false">D8727*J8727</f>
        <v>14822.21</v>
      </c>
    </row>
    <row r="8728" customFormat="false" ht="15" hidden="false" customHeight="false" outlineLevel="0" collapsed="false">
      <c r="A8728" s="0" t="s">
        <v>16496</v>
      </c>
      <c r="B8728" s="0" t="s">
        <v>7359</v>
      </c>
      <c r="C8728" s="0" t="s">
        <v>7769</v>
      </c>
      <c r="D8728" s="0" t="n">
        <v>1</v>
      </c>
      <c r="E8728" s="8" t="n">
        <v>14609</v>
      </c>
      <c r="F8728" s="0" t="n">
        <v>0</v>
      </c>
      <c r="G8728" s="8" t="n">
        <v>14609</v>
      </c>
      <c r="H8728" s="0" t="str">
        <f aca="false">INDEX(Products!$C:$C,MATCH(C8728,Products!$A:$A,0))</f>
        <v>Home &amp; Kitchen</v>
      </c>
      <c r="I8728" s="0" t="str">
        <f aca="false">INDEX(Orders!$D:$D,MATCH(B8728,Orders!$A:$A,0))</f>
        <v>Delivered</v>
      </c>
      <c r="J8728" s="8" t="n">
        <f aca="false">INDEX(Products!$E:$E,MATCH(C8728,Products!$A:$A,0))</f>
        <v>8695.64</v>
      </c>
      <c r="K8728" s="8" t="n">
        <f aca="false">D8728*J8728</f>
        <v>8695.64</v>
      </c>
    </row>
    <row r="8729" customFormat="false" ht="15" hidden="false" customHeight="false" outlineLevel="0" collapsed="false">
      <c r="A8729" s="0" t="s">
        <v>16497</v>
      </c>
      <c r="B8729" s="0" t="s">
        <v>7361</v>
      </c>
      <c r="C8729" s="0" t="s">
        <v>7703</v>
      </c>
      <c r="D8729" s="0" t="n">
        <v>1</v>
      </c>
      <c r="E8729" s="8" t="n">
        <v>14499</v>
      </c>
      <c r="F8729" s="0" t="n">
        <v>0</v>
      </c>
      <c r="G8729" s="8" t="n">
        <v>14499</v>
      </c>
      <c r="H8729" s="0" t="str">
        <f aca="false">INDEX(Products!$C:$C,MATCH(C8729,Products!$A:$A,0))</f>
        <v>Electronics</v>
      </c>
      <c r="I8729" s="0" t="str">
        <f aca="false">INDEX(Orders!$D:$D,MATCH(B8729,Orders!$A:$A,0))</f>
        <v>Cancelled</v>
      </c>
      <c r="J8729" s="8" t="n">
        <f aca="false">INDEX(Products!$E:$E,MATCH(C8729,Products!$A:$A,0))</f>
        <v>10624.25</v>
      </c>
      <c r="K8729" s="8" t="n">
        <f aca="false">D8729*J8729</f>
        <v>10624.25</v>
      </c>
    </row>
    <row r="8730" customFormat="false" ht="15" hidden="false" customHeight="false" outlineLevel="0" collapsed="false">
      <c r="A8730" s="0" t="s">
        <v>16498</v>
      </c>
      <c r="B8730" s="0" t="s">
        <v>7361</v>
      </c>
      <c r="C8730" s="0" t="s">
        <v>7805</v>
      </c>
      <c r="D8730" s="0" t="n">
        <v>1</v>
      </c>
      <c r="E8730" s="8" t="n">
        <v>18269</v>
      </c>
      <c r="F8730" s="0" t="n">
        <v>20</v>
      </c>
      <c r="G8730" s="8" t="n">
        <v>14615.2</v>
      </c>
      <c r="H8730" s="0" t="str">
        <f aca="false">INDEX(Products!$C:$C,MATCH(C8730,Products!$A:$A,0))</f>
        <v>Mobiles &amp; Accessories</v>
      </c>
      <c r="I8730" s="0" t="str">
        <f aca="false">INDEX(Orders!$D:$D,MATCH(B8730,Orders!$A:$A,0))</f>
        <v>Cancelled</v>
      </c>
      <c r="J8730" s="8" t="n">
        <f aca="false">INDEX(Products!$E:$E,MATCH(C8730,Products!$A:$A,0))</f>
        <v>12301.55</v>
      </c>
      <c r="K8730" s="8" t="n">
        <f aca="false">D8730*J8730</f>
        <v>12301.55</v>
      </c>
    </row>
    <row r="8731" customFormat="false" ht="15" hidden="false" customHeight="false" outlineLevel="0" collapsed="false">
      <c r="A8731" s="0" t="s">
        <v>16499</v>
      </c>
      <c r="B8731" s="0" t="s">
        <v>7361</v>
      </c>
      <c r="C8731" s="0" t="s">
        <v>7799</v>
      </c>
      <c r="D8731" s="0" t="n">
        <v>2</v>
      </c>
      <c r="E8731" s="8" t="n">
        <v>70349</v>
      </c>
      <c r="F8731" s="0" t="n">
        <v>5</v>
      </c>
      <c r="G8731" s="8" t="n">
        <v>133663.1</v>
      </c>
      <c r="H8731" s="0" t="str">
        <f aca="false">INDEX(Products!$C:$C,MATCH(C8731,Products!$A:$A,0))</f>
        <v>Mobiles &amp; Accessories</v>
      </c>
      <c r="I8731" s="0" t="str">
        <f aca="false">INDEX(Orders!$D:$D,MATCH(B8731,Orders!$A:$A,0))</f>
        <v>Cancelled</v>
      </c>
      <c r="J8731" s="8" t="n">
        <f aca="false">INDEX(Products!$E:$E,MATCH(C8731,Products!$A:$A,0))</f>
        <v>45393.9</v>
      </c>
      <c r="K8731" s="8" t="n">
        <f aca="false">D8731*J8731</f>
        <v>90787.8</v>
      </c>
    </row>
    <row r="8732" customFormat="false" ht="15" hidden="false" customHeight="false" outlineLevel="0" collapsed="false">
      <c r="A8732" s="0" t="s">
        <v>16500</v>
      </c>
      <c r="B8732" s="0" t="s">
        <v>7363</v>
      </c>
      <c r="C8732" s="0" t="s">
        <v>7760</v>
      </c>
      <c r="D8732" s="0" t="n">
        <v>3</v>
      </c>
      <c r="E8732" s="8" t="n">
        <v>439</v>
      </c>
      <c r="F8732" s="0" t="n">
        <v>10</v>
      </c>
      <c r="G8732" s="8" t="n">
        <v>1185.3</v>
      </c>
      <c r="H8732" s="0" t="str">
        <f aca="false">INDEX(Products!$C:$C,MATCH(C8732,Products!$A:$A,0))</f>
        <v>Grocery</v>
      </c>
      <c r="I8732" s="0" t="str">
        <f aca="false">INDEX(Orders!$D:$D,MATCH(B8732,Orders!$A:$A,0))</f>
        <v>Delivered</v>
      </c>
      <c r="J8732" s="8" t="n">
        <f aca="false">INDEX(Products!$E:$E,MATCH(C8732,Products!$A:$A,0))</f>
        <v>271.77</v>
      </c>
      <c r="K8732" s="8" t="n">
        <f aca="false">D8732*J8732</f>
        <v>815.31</v>
      </c>
    </row>
    <row r="8733" customFormat="false" ht="15" hidden="false" customHeight="false" outlineLevel="0" collapsed="false">
      <c r="A8733" s="0" t="s">
        <v>16501</v>
      </c>
      <c r="B8733" s="0" t="s">
        <v>7363</v>
      </c>
      <c r="C8733" s="0" t="s">
        <v>7661</v>
      </c>
      <c r="D8733" s="0" t="n">
        <v>1</v>
      </c>
      <c r="E8733" s="8" t="n">
        <v>499</v>
      </c>
      <c r="F8733" s="0" t="n">
        <v>20</v>
      </c>
      <c r="G8733" s="8" t="n">
        <v>399.2</v>
      </c>
      <c r="H8733" s="0" t="str">
        <f aca="false">INDEX(Products!$C:$C,MATCH(C8733,Products!$A:$A,0))</f>
        <v>Beauty &amp; Personal Care</v>
      </c>
      <c r="I8733" s="0" t="str">
        <f aca="false">INDEX(Orders!$D:$D,MATCH(B8733,Orders!$A:$A,0))</f>
        <v>Delivered</v>
      </c>
      <c r="J8733" s="8" t="n">
        <f aca="false">INDEX(Products!$E:$E,MATCH(C8733,Products!$A:$A,0))</f>
        <v>296.64</v>
      </c>
      <c r="K8733" s="8" t="n">
        <f aca="false">D8733*J8733</f>
        <v>296.64</v>
      </c>
    </row>
    <row r="8734" customFormat="false" ht="15" hidden="false" customHeight="false" outlineLevel="0" collapsed="false">
      <c r="A8734" s="0" t="s">
        <v>16502</v>
      </c>
      <c r="B8734" s="0" t="s">
        <v>7363</v>
      </c>
      <c r="C8734" s="0" t="s">
        <v>7716</v>
      </c>
      <c r="D8734" s="0" t="n">
        <v>1</v>
      </c>
      <c r="E8734" s="8" t="n">
        <v>979</v>
      </c>
      <c r="F8734" s="0" t="n">
        <v>20</v>
      </c>
      <c r="G8734" s="8" t="n">
        <v>783.2</v>
      </c>
      <c r="H8734" s="0" t="str">
        <f aca="false">INDEX(Products!$C:$C,MATCH(C8734,Products!$A:$A,0))</f>
        <v>Books</v>
      </c>
      <c r="I8734" s="0" t="str">
        <f aca="false">INDEX(Orders!$D:$D,MATCH(B8734,Orders!$A:$A,0))</f>
        <v>Delivered</v>
      </c>
      <c r="J8734" s="8" t="n">
        <f aca="false">INDEX(Products!$E:$E,MATCH(C8734,Products!$A:$A,0))</f>
        <v>603.86</v>
      </c>
      <c r="K8734" s="8" t="n">
        <f aca="false">D8734*J8734</f>
        <v>603.86</v>
      </c>
    </row>
    <row r="8735" customFormat="false" ht="15" hidden="false" customHeight="false" outlineLevel="0" collapsed="false">
      <c r="A8735" s="0" t="s">
        <v>16503</v>
      </c>
      <c r="B8735" s="0" t="s">
        <v>7365</v>
      </c>
      <c r="C8735" s="0" t="s">
        <v>7755</v>
      </c>
      <c r="D8735" s="0" t="n">
        <v>1</v>
      </c>
      <c r="E8735" s="8" t="n">
        <v>949</v>
      </c>
      <c r="F8735" s="0" t="n">
        <v>5</v>
      </c>
      <c r="G8735" s="8" t="n">
        <v>901.55</v>
      </c>
      <c r="H8735" s="0" t="str">
        <f aca="false">INDEX(Products!$C:$C,MATCH(C8735,Products!$A:$A,0))</f>
        <v>Books</v>
      </c>
      <c r="I8735" s="0" t="str">
        <f aca="false">INDEX(Orders!$D:$D,MATCH(B8735,Orders!$A:$A,0))</f>
        <v>Delivered</v>
      </c>
      <c r="J8735" s="8" t="n">
        <f aca="false">INDEX(Products!$E:$E,MATCH(C8735,Products!$A:$A,0))</f>
        <v>640.32</v>
      </c>
      <c r="K8735" s="8" t="n">
        <f aca="false">D8735*J8735</f>
        <v>640.32</v>
      </c>
    </row>
    <row r="8736" customFormat="false" ht="15" hidden="false" customHeight="false" outlineLevel="0" collapsed="false">
      <c r="A8736" s="0" t="s">
        <v>16504</v>
      </c>
      <c r="B8736" s="0" t="s">
        <v>7365</v>
      </c>
      <c r="C8736" s="0" t="s">
        <v>7719</v>
      </c>
      <c r="D8736" s="0" t="n">
        <v>2</v>
      </c>
      <c r="E8736" s="8" t="n">
        <v>13789</v>
      </c>
      <c r="F8736" s="0" t="n">
        <v>15</v>
      </c>
      <c r="G8736" s="8" t="n">
        <v>23441.3</v>
      </c>
      <c r="H8736" s="0" t="str">
        <f aca="false">INDEX(Products!$C:$C,MATCH(C8736,Products!$A:$A,0))</f>
        <v>Home &amp; Kitchen</v>
      </c>
      <c r="I8736" s="0" t="str">
        <f aca="false">INDEX(Orders!$D:$D,MATCH(B8736,Orders!$A:$A,0))</f>
        <v>Delivered</v>
      </c>
      <c r="J8736" s="8" t="n">
        <f aca="false">INDEX(Products!$E:$E,MATCH(C8736,Products!$A:$A,0))</f>
        <v>8780.89</v>
      </c>
      <c r="K8736" s="8" t="n">
        <f aca="false">D8736*J8736</f>
        <v>17561.78</v>
      </c>
    </row>
    <row r="8737" customFormat="false" ht="15" hidden="false" customHeight="false" outlineLevel="0" collapsed="false">
      <c r="A8737" s="0" t="s">
        <v>16505</v>
      </c>
      <c r="B8737" s="0" t="s">
        <v>7365</v>
      </c>
      <c r="C8737" s="0" t="s">
        <v>7873</v>
      </c>
      <c r="D8737" s="0" t="n">
        <v>1</v>
      </c>
      <c r="E8737" s="8" t="n">
        <v>14909</v>
      </c>
      <c r="F8737" s="0" t="n">
        <v>0</v>
      </c>
      <c r="G8737" s="8" t="n">
        <v>14909</v>
      </c>
      <c r="H8737" s="0" t="str">
        <f aca="false">INDEX(Products!$C:$C,MATCH(C8737,Products!$A:$A,0))</f>
        <v>Home &amp; Kitchen</v>
      </c>
      <c r="I8737" s="0" t="str">
        <f aca="false">INDEX(Orders!$D:$D,MATCH(B8737,Orders!$A:$A,0))</f>
        <v>Delivered</v>
      </c>
      <c r="J8737" s="8" t="n">
        <f aca="false">INDEX(Products!$E:$E,MATCH(C8737,Products!$A:$A,0))</f>
        <v>8333.87</v>
      </c>
      <c r="K8737" s="8" t="n">
        <f aca="false">D8737*J8737</f>
        <v>8333.87</v>
      </c>
    </row>
    <row r="8738" customFormat="false" ht="15" hidden="false" customHeight="false" outlineLevel="0" collapsed="false">
      <c r="A8738" s="0" t="s">
        <v>16506</v>
      </c>
      <c r="B8738" s="0" t="s">
        <v>7365</v>
      </c>
      <c r="C8738" s="0" t="s">
        <v>8083</v>
      </c>
      <c r="D8738" s="0" t="n">
        <v>2</v>
      </c>
      <c r="E8738" s="8" t="n">
        <v>1749</v>
      </c>
      <c r="F8738" s="0" t="n">
        <v>5</v>
      </c>
      <c r="G8738" s="8" t="n">
        <v>3323.1</v>
      </c>
      <c r="H8738" s="0" t="str">
        <f aca="false">INDEX(Products!$C:$C,MATCH(C8738,Products!$A:$A,0))</f>
        <v>Fashion</v>
      </c>
      <c r="I8738" s="0" t="str">
        <f aca="false">INDEX(Orders!$D:$D,MATCH(B8738,Orders!$A:$A,0))</f>
        <v>Delivered</v>
      </c>
      <c r="J8738" s="8" t="n">
        <f aca="false">INDEX(Products!$E:$E,MATCH(C8738,Products!$A:$A,0))</f>
        <v>1085.41</v>
      </c>
      <c r="K8738" s="8" t="n">
        <f aca="false">D8738*J8738</f>
        <v>2170.82</v>
      </c>
    </row>
    <row r="8739" customFormat="false" ht="15" hidden="false" customHeight="false" outlineLevel="0" collapsed="false">
      <c r="A8739" s="0" t="s">
        <v>16507</v>
      </c>
      <c r="B8739" s="0" t="s">
        <v>7367</v>
      </c>
      <c r="C8739" s="0" t="s">
        <v>7719</v>
      </c>
      <c r="D8739" s="0" t="n">
        <v>1</v>
      </c>
      <c r="E8739" s="8" t="n">
        <v>13789</v>
      </c>
      <c r="F8739" s="0" t="n">
        <v>10</v>
      </c>
      <c r="G8739" s="8" t="n">
        <v>12410.1</v>
      </c>
      <c r="H8739" s="0" t="str">
        <f aca="false">INDEX(Products!$C:$C,MATCH(C8739,Products!$A:$A,0))</f>
        <v>Home &amp; Kitchen</v>
      </c>
      <c r="I8739" s="0" t="str">
        <f aca="false">INDEX(Orders!$D:$D,MATCH(B8739,Orders!$A:$A,0))</f>
        <v>Returned</v>
      </c>
      <c r="J8739" s="8" t="n">
        <f aca="false">INDEX(Products!$E:$E,MATCH(C8739,Products!$A:$A,0))</f>
        <v>8780.89</v>
      </c>
      <c r="K8739" s="8" t="n">
        <f aca="false">D8739*J8739</f>
        <v>8780.89</v>
      </c>
    </row>
    <row r="8740" customFormat="false" ht="15" hidden="false" customHeight="false" outlineLevel="0" collapsed="false">
      <c r="A8740" s="0" t="s">
        <v>16508</v>
      </c>
      <c r="B8740" s="0" t="s">
        <v>7369</v>
      </c>
      <c r="C8740" s="0" t="s">
        <v>7607</v>
      </c>
      <c r="D8740" s="0" t="n">
        <v>2</v>
      </c>
      <c r="E8740" s="8" t="n">
        <v>26229</v>
      </c>
      <c r="F8740" s="0" t="n">
        <v>20</v>
      </c>
      <c r="G8740" s="8" t="n">
        <v>41966.4</v>
      </c>
      <c r="H8740" s="0" t="str">
        <f aca="false">INDEX(Products!$C:$C,MATCH(C8740,Products!$A:$A,0))</f>
        <v>Furniture</v>
      </c>
      <c r="I8740" s="0" t="str">
        <f aca="false">INDEX(Orders!$D:$D,MATCH(B8740,Orders!$A:$A,0))</f>
        <v>Delivered</v>
      </c>
      <c r="J8740" s="8" t="n">
        <f aca="false">INDEX(Products!$E:$E,MATCH(C8740,Products!$A:$A,0))</f>
        <v>18876.62</v>
      </c>
      <c r="K8740" s="8" t="n">
        <f aca="false">D8740*J8740</f>
        <v>37753.24</v>
      </c>
    </row>
    <row r="8741" customFormat="false" ht="15" hidden="false" customHeight="false" outlineLevel="0" collapsed="false">
      <c r="A8741" s="0" t="s">
        <v>16509</v>
      </c>
      <c r="B8741" s="0" t="s">
        <v>7369</v>
      </c>
      <c r="C8741" s="0" t="s">
        <v>7648</v>
      </c>
      <c r="D8741" s="0" t="n">
        <v>2</v>
      </c>
      <c r="E8741" s="8" t="n">
        <v>2869</v>
      </c>
      <c r="F8741" s="0" t="n">
        <v>5</v>
      </c>
      <c r="G8741" s="8" t="n">
        <v>5451.1</v>
      </c>
      <c r="H8741" s="0" t="str">
        <f aca="false">INDEX(Products!$C:$C,MATCH(C8741,Products!$A:$A,0))</f>
        <v>Sports &amp; Fitness</v>
      </c>
      <c r="I8741" s="0" t="str">
        <f aca="false">INDEX(Orders!$D:$D,MATCH(B8741,Orders!$A:$A,0))</f>
        <v>Delivered</v>
      </c>
      <c r="J8741" s="8" t="n">
        <f aca="false">INDEX(Products!$E:$E,MATCH(C8741,Products!$A:$A,0))</f>
        <v>1957.62</v>
      </c>
      <c r="K8741" s="8" t="n">
        <f aca="false">D8741*J8741</f>
        <v>3915.24</v>
      </c>
    </row>
    <row r="8742" customFormat="false" ht="15" hidden="false" customHeight="false" outlineLevel="0" collapsed="false">
      <c r="A8742" s="0" t="s">
        <v>16510</v>
      </c>
      <c r="B8742" s="0" t="s">
        <v>7370</v>
      </c>
      <c r="C8742" s="0" t="s">
        <v>7842</v>
      </c>
      <c r="D8742" s="0" t="n">
        <v>1</v>
      </c>
      <c r="E8742" s="8" t="n">
        <v>4659</v>
      </c>
      <c r="F8742" s="0" t="n">
        <v>0</v>
      </c>
      <c r="G8742" s="8" t="n">
        <v>4659</v>
      </c>
      <c r="H8742" s="0" t="str">
        <f aca="false">INDEX(Products!$C:$C,MATCH(C8742,Products!$A:$A,0))</f>
        <v>Fashion</v>
      </c>
      <c r="I8742" s="0" t="str">
        <f aca="false">INDEX(Orders!$D:$D,MATCH(B8742,Orders!$A:$A,0))</f>
        <v>Delivered</v>
      </c>
      <c r="J8742" s="8" t="n">
        <f aca="false">INDEX(Products!$E:$E,MATCH(C8742,Products!$A:$A,0))</f>
        <v>2775.53</v>
      </c>
      <c r="K8742" s="8" t="n">
        <f aca="false">D8742*J8742</f>
        <v>2775.53</v>
      </c>
    </row>
    <row r="8743" customFormat="false" ht="15" hidden="false" customHeight="false" outlineLevel="0" collapsed="false">
      <c r="A8743" s="0" t="s">
        <v>16511</v>
      </c>
      <c r="B8743" s="0" t="s">
        <v>7370</v>
      </c>
      <c r="C8743" s="0" t="s">
        <v>7721</v>
      </c>
      <c r="D8743" s="0" t="n">
        <v>1</v>
      </c>
      <c r="E8743" s="8" t="n">
        <v>4189</v>
      </c>
      <c r="F8743" s="0" t="n">
        <v>0</v>
      </c>
      <c r="G8743" s="8" t="n">
        <v>4189</v>
      </c>
      <c r="H8743" s="0" t="str">
        <f aca="false">INDEX(Products!$C:$C,MATCH(C8743,Products!$A:$A,0))</f>
        <v>Electronics</v>
      </c>
      <c r="I8743" s="0" t="str">
        <f aca="false">INDEX(Orders!$D:$D,MATCH(B8743,Orders!$A:$A,0))</f>
        <v>Delivered</v>
      </c>
      <c r="J8743" s="8" t="n">
        <f aca="false">INDEX(Products!$E:$E,MATCH(C8743,Products!$A:$A,0))</f>
        <v>3101.05</v>
      </c>
      <c r="K8743" s="8" t="n">
        <f aca="false">D8743*J8743</f>
        <v>3101.05</v>
      </c>
    </row>
    <row r="8744" customFormat="false" ht="15" hidden="false" customHeight="false" outlineLevel="0" collapsed="false">
      <c r="A8744" s="0" t="s">
        <v>16512</v>
      </c>
      <c r="B8744" s="0" t="s">
        <v>7370</v>
      </c>
      <c r="C8744" s="0" t="s">
        <v>7644</v>
      </c>
      <c r="D8744" s="0" t="n">
        <v>1</v>
      </c>
      <c r="E8744" s="8" t="n">
        <v>14779</v>
      </c>
      <c r="F8744" s="0" t="n">
        <v>0</v>
      </c>
      <c r="G8744" s="8" t="n">
        <v>14779</v>
      </c>
      <c r="H8744" s="0" t="str">
        <f aca="false">INDEX(Products!$C:$C,MATCH(C8744,Products!$A:$A,0))</f>
        <v>Mobiles &amp; Accessories</v>
      </c>
      <c r="I8744" s="0" t="str">
        <f aca="false">INDEX(Orders!$D:$D,MATCH(B8744,Orders!$A:$A,0))</f>
        <v>Delivered</v>
      </c>
      <c r="J8744" s="8" t="n">
        <f aca="false">INDEX(Products!$E:$E,MATCH(C8744,Products!$A:$A,0))</f>
        <v>10119.61</v>
      </c>
      <c r="K8744" s="8" t="n">
        <f aca="false">D8744*J8744</f>
        <v>10119.61</v>
      </c>
    </row>
    <row r="8745" customFormat="false" ht="15" hidden="false" customHeight="false" outlineLevel="0" collapsed="false">
      <c r="A8745" s="0" t="s">
        <v>16513</v>
      </c>
      <c r="B8745" s="0" t="s">
        <v>7371</v>
      </c>
      <c r="C8745" s="0" t="s">
        <v>7703</v>
      </c>
      <c r="D8745" s="0" t="n">
        <v>3</v>
      </c>
      <c r="E8745" s="8" t="n">
        <v>14499</v>
      </c>
      <c r="F8745" s="0" t="n">
        <v>30</v>
      </c>
      <c r="G8745" s="8" t="n">
        <v>30447.9</v>
      </c>
      <c r="H8745" s="0" t="str">
        <f aca="false">INDEX(Products!$C:$C,MATCH(C8745,Products!$A:$A,0))</f>
        <v>Electronics</v>
      </c>
      <c r="I8745" s="0" t="str">
        <f aca="false">INDEX(Orders!$D:$D,MATCH(B8745,Orders!$A:$A,0))</f>
        <v>Delivered</v>
      </c>
      <c r="J8745" s="8" t="n">
        <f aca="false">INDEX(Products!$E:$E,MATCH(C8745,Products!$A:$A,0))</f>
        <v>10624.25</v>
      </c>
      <c r="K8745" s="8" t="n">
        <f aca="false">D8745*J8745</f>
        <v>31872.75</v>
      </c>
    </row>
    <row r="8746" customFormat="false" ht="15" hidden="false" customHeight="false" outlineLevel="0" collapsed="false">
      <c r="A8746" s="0" t="s">
        <v>16514</v>
      </c>
      <c r="B8746" s="0" t="s">
        <v>7372</v>
      </c>
      <c r="C8746" s="0" t="s">
        <v>7680</v>
      </c>
      <c r="D8746" s="0" t="n">
        <v>1</v>
      </c>
      <c r="E8746" s="8" t="n">
        <v>14639</v>
      </c>
      <c r="F8746" s="0" t="n">
        <v>30</v>
      </c>
      <c r="G8746" s="8" t="n">
        <v>10247.3</v>
      </c>
      <c r="H8746" s="0" t="str">
        <f aca="false">INDEX(Products!$C:$C,MATCH(C8746,Products!$A:$A,0))</f>
        <v>Electronics</v>
      </c>
      <c r="I8746" s="0" t="str">
        <f aca="false">INDEX(Orders!$D:$D,MATCH(B8746,Orders!$A:$A,0))</f>
        <v>Delivered</v>
      </c>
      <c r="J8746" s="8" t="n">
        <f aca="false">INDEX(Products!$E:$E,MATCH(C8746,Products!$A:$A,0))</f>
        <v>8845.17</v>
      </c>
      <c r="K8746" s="8" t="n">
        <f aca="false">D8746*J8746</f>
        <v>8845.17</v>
      </c>
    </row>
    <row r="8747" customFormat="false" ht="15" hidden="false" customHeight="false" outlineLevel="0" collapsed="false">
      <c r="A8747" s="0" t="s">
        <v>16515</v>
      </c>
      <c r="B8747" s="0" t="s">
        <v>7372</v>
      </c>
      <c r="C8747" s="0" t="s">
        <v>7821</v>
      </c>
      <c r="D8747" s="0" t="n">
        <v>2</v>
      </c>
      <c r="E8747" s="8" t="n">
        <v>2479</v>
      </c>
      <c r="F8747" s="0" t="n">
        <v>0</v>
      </c>
      <c r="G8747" s="8" t="n">
        <v>4958</v>
      </c>
      <c r="H8747" s="0" t="str">
        <f aca="false">INDEX(Products!$C:$C,MATCH(C8747,Products!$A:$A,0))</f>
        <v>Beauty &amp; Personal Care</v>
      </c>
      <c r="I8747" s="0" t="str">
        <f aca="false">INDEX(Orders!$D:$D,MATCH(B8747,Orders!$A:$A,0))</f>
        <v>Delivered</v>
      </c>
      <c r="J8747" s="8" t="n">
        <f aca="false">INDEX(Products!$E:$E,MATCH(C8747,Products!$A:$A,0))</f>
        <v>1727.59</v>
      </c>
      <c r="K8747" s="8" t="n">
        <f aca="false">D8747*J8747</f>
        <v>3455.18</v>
      </c>
    </row>
    <row r="8748" customFormat="false" ht="15" hidden="false" customHeight="false" outlineLevel="0" collapsed="false">
      <c r="A8748" s="0" t="s">
        <v>16516</v>
      </c>
      <c r="B8748" s="0" t="s">
        <v>7373</v>
      </c>
      <c r="C8748" s="0" t="s">
        <v>7607</v>
      </c>
      <c r="D8748" s="0" t="n">
        <v>1</v>
      </c>
      <c r="E8748" s="8" t="n">
        <v>26229</v>
      </c>
      <c r="F8748" s="0" t="n">
        <v>5</v>
      </c>
      <c r="G8748" s="8" t="n">
        <v>24917.55</v>
      </c>
      <c r="H8748" s="0" t="str">
        <f aca="false">INDEX(Products!$C:$C,MATCH(C8748,Products!$A:$A,0))</f>
        <v>Furniture</v>
      </c>
      <c r="I8748" s="0" t="str">
        <f aca="false">INDEX(Orders!$D:$D,MATCH(B8748,Orders!$A:$A,0))</f>
        <v>Delivered</v>
      </c>
      <c r="J8748" s="8" t="n">
        <f aca="false">INDEX(Products!$E:$E,MATCH(C8748,Products!$A:$A,0))</f>
        <v>18876.62</v>
      </c>
      <c r="K8748" s="8" t="n">
        <f aca="false">D8748*J8748</f>
        <v>18876.62</v>
      </c>
    </row>
    <row r="8749" customFormat="false" ht="15" hidden="false" customHeight="false" outlineLevel="0" collapsed="false">
      <c r="A8749" s="0" t="s">
        <v>16517</v>
      </c>
      <c r="B8749" s="0" t="s">
        <v>7374</v>
      </c>
      <c r="C8749" s="0" t="s">
        <v>7993</v>
      </c>
      <c r="D8749" s="0" t="n">
        <v>1</v>
      </c>
      <c r="E8749" s="8" t="n">
        <v>19529</v>
      </c>
      <c r="F8749" s="0" t="n">
        <v>20</v>
      </c>
      <c r="G8749" s="8" t="n">
        <v>15623.2</v>
      </c>
      <c r="H8749" s="0" t="str">
        <f aca="false">INDEX(Products!$C:$C,MATCH(C8749,Products!$A:$A,0))</f>
        <v>Electronics</v>
      </c>
      <c r="I8749" s="0" t="str">
        <f aca="false">INDEX(Orders!$D:$D,MATCH(B8749,Orders!$A:$A,0))</f>
        <v>Delivered</v>
      </c>
      <c r="J8749" s="8" t="n">
        <f aca="false">INDEX(Products!$E:$E,MATCH(C8749,Products!$A:$A,0))</f>
        <v>12094.4</v>
      </c>
      <c r="K8749" s="8" t="n">
        <f aca="false">D8749*J8749</f>
        <v>12094.4</v>
      </c>
    </row>
    <row r="8750" customFormat="false" ht="15" hidden="false" customHeight="false" outlineLevel="0" collapsed="false">
      <c r="A8750" s="0" t="s">
        <v>16518</v>
      </c>
      <c r="B8750" s="0" t="s">
        <v>7374</v>
      </c>
      <c r="C8750" s="0" t="s">
        <v>7968</v>
      </c>
      <c r="D8750" s="0" t="n">
        <v>1</v>
      </c>
      <c r="E8750" s="8" t="n">
        <v>50</v>
      </c>
      <c r="F8750" s="0" t="n">
        <v>10</v>
      </c>
      <c r="G8750" s="8" t="n">
        <v>45</v>
      </c>
      <c r="H8750" s="0" t="str">
        <f aca="false">INDEX(Products!$C:$C,MATCH(C8750,Products!$A:$A,0))</f>
        <v>Grocery</v>
      </c>
      <c r="I8750" s="0" t="str">
        <f aca="false">INDEX(Orders!$D:$D,MATCH(B8750,Orders!$A:$A,0))</f>
        <v>Delivered</v>
      </c>
      <c r="J8750" s="8" t="n">
        <f aca="false">INDEX(Products!$E:$E,MATCH(C8750,Products!$A:$A,0))</f>
        <v>31.67</v>
      </c>
      <c r="K8750" s="8" t="n">
        <f aca="false">D8750*J8750</f>
        <v>31.67</v>
      </c>
    </row>
    <row r="8751" customFormat="false" ht="15" hidden="false" customHeight="false" outlineLevel="0" collapsed="false">
      <c r="A8751" s="0" t="s">
        <v>16519</v>
      </c>
      <c r="B8751" s="0" t="s">
        <v>7374</v>
      </c>
      <c r="C8751" s="0" t="s">
        <v>8127</v>
      </c>
      <c r="D8751" s="0" t="n">
        <v>2</v>
      </c>
      <c r="E8751" s="8" t="n">
        <v>1239</v>
      </c>
      <c r="F8751" s="0" t="n">
        <v>0</v>
      </c>
      <c r="G8751" s="8" t="n">
        <v>2478</v>
      </c>
      <c r="H8751" s="0" t="str">
        <f aca="false">INDEX(Products!$C:$C,MATCH(C8751,Products!$A:$A,0))</f>
        <v>Sports &amp; Fitness</v>
      </c>
      <c r="I8751" s="0" t="str">
        <f aca="false">INDEX(Orders!$D:$D,MATCH(B8751,Orders!$A:$A,0))</f>
        <v>Delivered</v>
      </c>
      <c r="J8751" s="8" t="n">
        <f aca="false">INDEX(Products!$E:$E,MATCH(C8751,Products!$A:$A,0))</f>
        <v>686.19</v>
      </c>
      <c r="K8751" s="8" t="n">
        <f aca="false">D8751*J8751</f>
        <v>1372.38</v>
      </c>
    </row>
    <row r="8752" customFormat="false" ht="15" hidden="false" customHeight="false" outlineLevel="0" collapsed="false">
      <c r="A8752" s="0" t="s">
        <v>16520</v>
      </c>
      <c r="B8752" s="0" t="s">
        <v>7375</v>
      </c>
      <c r="C8752" s="0" t="s">
        <v>7624</v>
      </c>
      <c r="D8752" s="0" t="n">
        <v>1</v>
      </c>
      <c r="E8752" s="8" t="n">
        <v>14119</v>
      </c>
      <c r="F8752" s="0" t="n">
        <v>10</v>
      </c>
      <c r="G8752" s="8" t="n">
        <v>12707.1</v>
      </c>
      <c r="H8752" s="0" t="str">
        <f aca="false">INDEX(Products!$C:$C,MATCH(C8752,Products!$A:$A,0))</f>
        <v>Electronics</v>
      </c>
      <c r="I8752" s="0" t="str">
        <f aca="false">INDEX(Orders!$D:$D,MATCH(B8752,Orders!$A:$A,0))</f>
        <v>Delivered</v>
      </c>
      <c r="J8752" s="8" t="n">
        <f aca="false">INDEX(Products!$E:$E,MATCH(C8752,Products!$A:$A,0))</f>
        <v>9184.78</v>
      </c>
      <c r="K8752" s="8" t="n">
        <f aca="false">D8752*J8752</f>
        <v>9184.78</v>
      </c>
    </row>
    <row r="8753" customFormat="false" ht="15" hidden="false" customHeight="false" outlineLevel="0" collapsed="false">
      <c r="A8753" s="0" t="s">
        <v>16521</v>
      </c>
      <c r="B8753" s="0" t="s">
        <v>7376</v>
      </c>
      <c r="C8753" s="0" t="s">
        <v>7935</v>
      </c>
      <c r="D8753" s="0" t="n">
        <v>1</v>
      </c>
      <c r="E8753" s="8" t="n">
        <v>4799</v>
      </c>
      <c r="F8753" s="0" t="n">
        <v>0</v>
      </c>
      <c r="G8753" s="8" t="n">
        <v>4799</v>
      </c>
      <c r="H8753" s="0" t="str">
        <f aca="false">INDEX(Products!$C:$C,MATCH(C8753,Products!$A:$A,0))</f>
        <v>Furniture</v>
      </c>
      <c r="I8753" s="0" t="str">
        <f aca="false">INDEX(Orders!$D:$D,MATCH(B8753,Orders!$A:$A,0))</f>
        <v>Delivered</v>
      </c>
      <c r="J8753" s="8" t="n">
        <f aca="false">INDEX(Products!$E:$E,MATCH(C8753,Products!$A:$A,0))</f>
        <v>2917.01</v>
      </c>
      <c r="K8753" s="8" t="n">
        <f aca="false">D8753*J8753</f>
        <v>2917.01</v>
      </c>
    </row>
    <row r="8754" customFormat="false" ht="15" hidden="false" customHeight="false" outlineLevel="0" collapsed="false">
      <c r="A8754" s="0" t="s">
        <v>16522</v>
      </c>
      <c r="B8754" s="0" t="s">
        <v>7377</v>
      </c>
      <c r="C8754" s="0" t="s">
        <v>8215</v>
      </c>
      <c r="D8754" s="0" t="n">
        <v>1</v>
      </c>
      <c r="E8754" s="8" t="n">
        <v>9779</v>
      </c>
      <c r="F8754" s="0" t="n">
        <v>0</v>
      </c>
      <c r="G8754" s="8" t="n">
        <v>9779</v>
      </c>
      <c r="H8754" s="0" t="str">
        <f aca="false">INDEX(Products!$C:$C,MATCH(C8754,Products!$A:$A,0))</f>
        <v>Sports &amp; Fitness</v>
      </c>
      <c r="I8754" s="0" t="str">
        <f aca="false">INDEX(Orders!$D:$D,MATCH(B8754,Orders!$A:$A,0))</f>
        <v>Delivered</v>
      </c>
      <c r="J8754" s="8" t="n">
        <f aca="false">INDEX(Products!$E:$E,MATCH(C8754,Products!$A:$A,0))</f>
        <v>6391.57</v>
      </c>
      <c r="K8754" s="8" t="n">
        <f aca="false">D8754*J8754</f>
        <v>6391.57</v>
      </c>
    </row>
    <row r="8755" customFormat="false" ht="15" hidden="false" customHeight="false" outlineLevel="0" collapsed="false">
      <c r="A8755" s="0" t="s">
        <v>16523</v>
      </c>
      <c r="B8755" s="0" t="s">
        <v>7377</v>
      </c>
      <c r="C8755" s="0" t="s">
        <v>7760</v>
      </c>
      <c r="D8755" s="0" t="n">
        <v>1</v>
      </c>
      <c r="E8755" s="8" t="n">
        <v>439</v>
      </c>
      <c r="F8755" s="0" t="n">
        <v>0</v>
      </c>
      <c r="G8755" s="8" t="n">
        <v>439</v>
      </c>
      <c r="H8755" s="0" t="str">
        <f aca="false">INDEX(Products!$C:$C,MATCH(C8755,Products!$A:$A,0))</f>
        <v>Grocery</v>
      </c>
      <c r="I8755" s="0" t="str">
        <f aca="false">INDEX(Orders!$D:$D,MATCH(B8755,Orders!$A:$A,0))</f>
        <v>Delivered</v>
      </c>
      <c r="J8755" s="8" t="n">
        <f aca="false">INDEX(Products!$E:$E,MATCH(C8755,Products!$A:$A,0))</f>
        <v>271.77</v>
      </c>
      <c r="K8755" s="8" t="n">
        <f aca="false">D8755*J8755</f>
        <v>271.77</v>
      </c>
    </row>
    <row r="8756" customFormat="false" ht="15" hidden="false" customHeight="false" outlineLevel="0" collapsed="false">
      <c r="A8756" s="0" t="s">
        <v>16524</v>
      </c>
      <c r="B8756" s="0" t="s">
        <v>7379</v>
      </c>
      <c r="C8756" s="0" t="s">
        <v>8127</v>
      </c>
      <c r="D8756" s="0" t="n">
        <v>2</v>
      </c>
      <c r="E8756" s="8" t="n">
        <v>1239</v>
      </c>
      <c r="F8756" s="0" t="n">
        <v>0</v>
      </c>
      <c r="G8756" s="8" t="n">
        <v>2478</v>
      </c>
      <c r="H8756" s="0" t="str">
        <f aca="false">INDEX(Products!$C:$C,MATCH(C8756,Products!$A:$A,0))</f>
        <v>Sports &amp; Fitness</v>
      </c>
      <c r="I8756" s="0" t="str">
        <f aca="false">INDEX(Orders!$D:$D,MATCH(B8756,Orders!$A:$A,0))</f>
        <v>Delivered</v>
      </c>
      <c r="J8756" s="8" t="n">
        <f aca="false">INDEX(Products!$E:$E,MATCH(C8756,Products!$A:$A,0))</f>
        <v>686.19</v>
      </c>
      <c r="K8756" s="8" t="n">
        <f aca="false">D8756*J8756</f>
        <v>1372.38</v>
      </c>
    </row>
    <row r="8757" customFormat="false" ht="15" hidden="false" customHeight="false" outlineLevel="0" collapsed="false">
      <c r="A8757" s="0" t="s">
        <v>16525</v>
      </c>
      <c r="B8757" s="0" t="s">
        <v>7379</v>
      </c>
      <c r="C8757" s="0" t="s">
        <v>7933</v>
      </c>
      <c r="D8757" s="0" t="n">
        <v>1</v>
      </c>
      <c r="E8757" s="8" t="n">
        <v>1379</v>
      </c>
      <c r="F8757" s="0" t="n">
        <v>0</v>
      </c>
      <c r="G8757" s="8" t="n">
        <v>1379</v>
      </c>
      <c r="H8757" s="0" t="str">
        <f aca="false">INDEX(Products!$C:$C,MATCH(C8757,Products!$A:$A,0))</f>
        <v>Grocery</v>
      </c>
      <c r="I8757" s="0" t="str">
        <f aca="false">INDEX(Orders!$D:$D,MATCH(B8757,Orders!$A:$A,0))</f>
        <v>Delivered</v>
      </c>
      <c r="J8757" s="8" t="n">
        <f aca="false">INDEX(Products!$E:$E,MATCH(C8757,Products!$A:$A,0))</f>
        <v>826.95</v>
      </c>
      <c r="K8757" s="8" t="n">
        <f aca="false">D8757*J8757</f>
        <v>826.95</v>
      </c>
    </row>
    <row r="8758" customFormat="false" ht="15" hidden="false" customHeight="false" outlineLevel="0" collapsed="false">
      <c r="A8758" s="0" t="s">
        <v>16526</v>
      </c>
      <c r="B8758" s="0" t="s">
        <v>7380</v>
      </c>
      <c r="C8758" s="0" t="s">
        <v>7742</v>
      </c>
      <c r="D8758" s="0" t="n">
        <v>3</v>
      </c>
      <c r="E8758" s="8" t="n">
        <v>12729</v>
      </c>
      <c r="F8758" s="0" t="n">
        <v>20</v>
      </c>
      <c r="G8758" s="8" t="n">
        <v>30549.6</v>
      </c>
      <c r="H8758" s="0" t="str">
        <f aca="false">INDEX(Products!$C:$C,MATCH(C8758,Products!$A:$A,0))</f>
        <v>Home &amp; Kitchen</v>
      </c>
      <c r="I8758" s="0" t="str">
        <f aca="false">INDEX(Orders!$D:$D,MATCH(B8758,Orders!$A:$A,0))</f>
        <v>Delivered</v>
      </c>
      <c r="J8758" s="8" t="n">
        <f aca="false">INDEX(Products!$E:$E,MATCH(C8758,Products!$A:$A,0))</f>
        <v>8235.9</v>
      </c>
      <c r="K8758" s="8" t="n">
        <f aca="false">D8758*J8758</f>
        <v>24707.7</v>
      </c>
    </row>
    <row r="8759" customFormat="false" ht="15" hidden="false" customHeight="false" outlineLevel="0" collapsed="false">
      <c r="A8759" s="0" t="s">
        <v>16527</v>
      </c>
      <c r="B8759" s="0" t="s">
        <v>7381</v>
      </c>
      <c r="C8759" s="0" t="s">
        <v>7688</v>
      </c>
      <c r="D8759" s="0" t="n">
        <v>2</v>
      </c>
      <c r="E8759" s="8" t="n">
        <v>3370</v>
      </c>
      <c r="F8759" s="0" t="n">
        <v>10</v>
      </c>
      <c r="G8759" s="8" t="n">
        <v>6066</v>
      </c>
      <c r="H8759" s="0" t="str">
        <f aca="false">INDEX(Products!$C:$C,MATCH(C8759,Products!$A:$A,0))</f>
        <v>Sports &amp; Fitness</v>
      </c>
      <c r="I8759" s="0" t="str">
        <f aca="false">INDEX(Orders!$D:$D,MATCH(B8759,Orders!$A:$A,0))</f>
        <v>Delivered</v>
      </c>
      <c r="J8759" s="8" t="n">
        <f aca="false">INDEX(Products!$E:$E,MATCH(C8759,Products!$A:$A,0))</f>
        <v>2101.83</v>
      </c>
      <c r="K8759" s="8" t="n">
        <f aca="false">D8759*J8759</f>
        <v>4203.66</v>
      </c>
    </row>
    <row r="8760" customFormat="false" ht="15" hidden="false" customHeight="false" outlineLevel="0" collapsed="false">
      <c r="A8760" s="0" t="s">
        <v>16528</v>
      </c>
      <c r="B8760" s="0" t="s">
        <v>7383</v>
      </c>
      <c r="C8760" s="0" t="s">
        <v>7696</v>
      </c>
      <c r="D8760" s="0" t="n">
        <v>1</v>
      </c>
      <c r="E8760" s="8" t="n">
        <v>23569</v>
      </c>
      <c r="F8760" s="0" t="n">
        <v>0</v>
      </c>
      <c r="G8760" s="8" t="n">
        <v>23569</v>
      </c>
      <c r="H8760" s="0" t="str">
        <f aca="false">INDEX(Products!$C:$C,MATCH(C8760,Products!$A:$A,0))</f>
        <v>Electronics</v>
      </c>
      <c r="I8760" s="0" t="str">
        <f aca="false">INDEX(Orders!$D:$D,MATCH(B8760,Orders!$A:$A,0))</f>
        <v>Delivered</v>
      </c>
      <c r="J8760" s="8" t="n">
        <f aca="false">INDEX(Products!$E:$E,MATCH(C8760,Products!$A:$A,0))</f>
        <v>15487.44</v>
      </c>
      <c r="K8760" s="8" t="n">
        <f aca="false">D8760*J8760</f>
        <v>15487.44</v>
      </c>
    </row>
    <row r="8761" customFormat="false" ht="15" hidden="false" customHeight="false" outlineLevel="0" collapsed="false">
      <c r="A8761" s="0" t="s">
        <v>16529</v>
      </c>
      <c r="B8761" s="0" t="s">
        <v>7385</v>
      </c>
      <c r="C8761" s="0" t="s">
        <v>7657</v>
      </c>
      <c r="D8761" s="0" t="n">
        <v>1</v>
      </c>
      <c r="E8761" s="8" t="n">
        <v>2549</v>
      </c>
      <c r="F8761" s="0" t="n">
        <v>5</v>
      </c>
      <c r="G8761" s="8" t="n">
        <v>2421.55</v>
      </c>
      <c r="H8761" s="0" t="str">
        <f aca="false">INDEX(Products!$C:$C,MATCH(C8761,Products!$A:$A,0))</f>
        <v>Beauty &amp; Personal Care</v>
      </c>
      <c r="I8761" s="0" t="str">
        <f aca="false">INDEX(Orders!$D:$D,MATCH(B8761,Orders!$A:$A,0))</f>
        <v>Delivered</v>
      </c>
      <c r="J8761" s="8" t="n">
        <f aca="false">INDEX(Products!$E:$E,MATCH(C8761,Products!$A:$A,0))</f>
        <v>1757.39</v>
      </c>
      <c r="K8761" s="8" t="n">
        <f aca="false">D8761*J8761</f>
        <v>1757.39</v>
      </c>
    </row>
    <row r="8762" customFormat="false" ht="15" hidden="false" customHeight="false" outlineLevel="0" collapsed="false">
      <c r="A8762" s="0" t="s">
        <v>16530</v>
      </c>
      <c r="B8762" s="0" t="s">
        <v>7386</v>
      </c>
      <c r="C8762" s="0" t="s">
        <v>8210</v>
      </c>
      <c r="D8762" s="0" t="n">
        <v>1</v>
      </c>
      <c r="E8762" s="8" t="n">
        <v>76990</v>
      </c>
      <c r="F8762" s="0" t="n">
        <v>0</v>
      </c>
      <c r="G8762" s="8" t="n">
        <v>76990</v>
      </c>
      <c r="H8762" s="0" t="str">
        <f aca="false">INDEX(Products!$C:$C,MATCH(C8762,Products!$A:$A,0))</f>
        <v>Mobiles &amp; Accessories</v>
      </c>
      <c r="I8762" s="0" t="str">
        <f aca="false">INDEX(Orders!$D:$D,MATCH(B8762,Orders!$A:$A,0))</f>
        <v>Returned</v>
      </c>
      <c r="J8762" s="8" t="n">
        <f aca="false">INDEX(Products!$E:$E,MATCH(C8762,Products!$A:$A,0))</f>
        <v>55934.16</v>
      </c>
      <c r="K8762" s="8" t="n">
        <f aca="false">D8762*J8762</f>
        <v>55934.16</v>
      </c>
    </row>
    <row r="8763" customFormat="false" ht="15" hidden="false" customHeight="false" outlineLevel="0" collapsed="false">
      <c r="A8763" s="0" t="s">
        <v>16531</v>
      </c>
      <c r="B8763" s="0" t="s">
        <v>7388</v>
      </c>
      <c r="C8763" s="0" t="s">
        <v>7618</v>
      </c>
      <c r="D8763" s="0" t="n">
        <v>2</v>
      </c>
      <c r="E8763" s="8" t="n">
        <v>10470</v>
      </c>
      <c r="F8763" s="0" t="n">
        <v>10</v>
      </c>
      <c r="G8763" s="8" t="n">
        <v>18846</v>
      </c>
      <c r="H8763" s="0" t="str">
        <f aca="false">INDEX(Products!$C:$C,MATCH(C8763,Products!$A:$A,0))</f>
        <v>Sports &amp; Fitness</v>
      </c>
      <c r="I8763" s="0" t="str">
        <f aca="false">INDEX(Orders!$D:$D,MATCH(B8763,Orders!$A:$A,0))</f>
        <v>Delivered</v>
      </c>
      <c r="J8763" s="8" t="n">
        <f aca="false">INDEX(Products!$E:$E,MATCH(C8763,Products!$A:$A,0))</f>
        <v>7080.69</v>
      </c>
      <c r="K8763" s="8" t="n">
        <f aca="false">D8763*J8763</f>
        <v>14161.38</v>
      </c>
    </row>
    <row r="8764" customFormat="false" ht="15" hidden="false" customHeight="false" outlineLevel="0" collapsed="false">
      <c r="A8764" s="0" t="s">
        <v>16532</v>
      </c>
      <c r="B8764" s="0" t="s">
        <v>7390</v>
      </c>
      <c r="C8764" s="0" t="s">
        <v>7799</v>
      </c>
      <c r="D8764" s="0" t="n">
        <v>1</v>
      </c>
      <c r="E8764" s="8" t="n">
        <v>70349</v>
      </c>
      <c r="F8764" s="0" t="n">
        <v>0</v>
      </c>
      <c r="G8764" s="8" t="n">
        <v>70349</v>
      </c>
      <c r="H8764" s="0" t="str">
        <f aca="false">INDEX(Products!$C:$C,MATCH(C8764,Products!$A:$A,0))</f>
        <v>Mobiles &amp; Accessories</v>
      </c>
      <c r="I8764" s="0" t="str">
        <f aca="false">INDEX(Orders!$D:$D,MATCH(B8764,Orders!$A:$A,0))</f>
        <v>Delivered</v>
      </c>
      <c r="J8764" s="8" t="n">
        <f aca="false">INDEX(Products!$E:$E,MATCH(C8764,Products!$A:$A,0))</f>
        <v>45393.9</v>
      </c>
      <c r="K8764" s="8" t="n">
        <f aca="false">D8764*J8764</f>
        <v>45393.9</v>
      </c>
    </row>
    <row r="8765" customFormat="false" ht="15" hidden="false" customHeight="false" outlineLevel="0" collapsed="false">
      <c r="A8765" s="0" t="s">
        <v>16533</v>
      </c>
      <c r="B8765" s="0" t="s">
        <v>7392</v>
      </c>
      <c r="C8765" s="0" t="s">
        <v>7846</v>
      </c>
      <c r="D8765" s="0" t="n">
        <v>2</v>
      </c>
      <c r="E8765" s="8" t="n">
        <v>34829</v>
      </c>
      <c r="F8765" s="0" t="n">
        <v>10</v>
      </c>
      <c r="G8765" s="8" t="n">
        <v>62692.2</v>
      </c>
      <c r="H8765" s="0" t="str">
        <f aca="false">INDEX(Products!$C:$C,MATCH(C8765,Products!$A:$A,0))</f>
        <v>Mobiles &amp; Accessories</v>
      </c>
      <c r="I8765" s="0" t="str">
        <f aca="false">INDEX(Orders!$D:$D,MATCH(B8765,Orders!$A:$A,0))</f>
        <v>Returned</v>
      </c>
      <c r="J8765" s="8" t="n">
        <f aca="false">INDEX(Products!$E:$E,MATCH(C8765,Products!$A:$A,0))</f>
        <v>19331.44</v>
      </c>
      <c r="K8765" s="8" t="n">
        <f aca="false">D8765*J8765</f>
        <v>38662.88</v>
      </c>
    </row>
    <row r="8766" customFormat="false" ht="15" hidden="false" customHeight="false" outlineLevel="0" collapsed="false">
      <c r="A8766" s="0" t="s">
        <v>16534</v>
      </c>
      <c r="B8766" s="0" t="s">
        <v>7392</v>
      </c>
      <c r="C8766" s="0" t="s">
        <v>7827</v>
      </c>
      <c r="D8766" s="0" t="n">
        <v>1</v>
      </c>
      <c r="E8766" s="8" t="n">
        <v>3359</v>
      </c>
      <c r="F8766" s="0" t="n">
        <v>0</v>
      </c>
      <c r="G8766" s="8" t="n">
        <v>3359</v>
      </c>
      <c r="H8766" s="0" t="str">
        <f aca="false">INDEX(Products!$C:$C,MATCH(C8766,Products!$A:$A,0))</f>
        <v>Home &amp; Kitchen</v>
      </c>
      <c r="I8766" s="0" t="str">
        <f aca="false">INDEX(Orders!$D:$D,MATCH(B8766,Orders!$A:$A,0))</f>
        <v>Returned</v>
      </c>
      <c r="J8766" s="8" t="n">
        <f aca="false">INDEX(Products!$E:$E,MATCH(C8766,Products!$A:$A,0))</f>
        <v>1895.25</v>
      </c>
      <c r="K8766" s="8" t="n">
        <f aca="false">D8766*J8766</f>
        <v>1895.25</v>
      </c>
    </row>
    <row r="8767" customFormat="false" ht="15" hidden="false" customHeight="false" outlineLevel="0" collapsed="false">
      <c r="A8767" s="0" t="s">
        <v>16535</v>
      </c>
      <c r="B8767" s="0" t="s">
        <v>7393</v>
      </c>
      <c r="C8767" s="0" t="s">
        <v>7940</v>
      </c>
      <c r="D8767" s="0" t="n">
        <v>1</v>
      </c>
      <c r="E8767" s="8" t="n">
        <v>1309</v>
      </c>
      <c r="F8767" s="0" t="n">
        <v>15</v>
      </c>
      <c r="G8767" s="8" t="n">
        <v>1112.65</v>
      </c>
      <c r="H8767" s="0" t="str">
        <f aca="false">INDEX(Products!$C:$C,MATCH(C8767,Products!$A:$A,0))</f>
        <v>Grocery</v>
      </c>
      <c r="I8767" s="0" t="str">
        <f aca="false">INDEX(Orders!$D:$D,MATCH(B8767,Orders!$A:$A,0))</f>
        <v>Delivered</v>
      </c>
      <c r="J8767" s="8" t="n">
        <f aca="false">INDEX(Products!$E:$E,MATCH(C8767,Products!$A:$A,0))</f>
        <v>914.27</v>
      </c>
      <c r="K8767" s="8" t="n">
        <f aca="false">D8767*J8767</f>
        <v>914.27</v>
      </c>
    </row>
    <row r="8768" customFormat="false" ht="15" hidden="false" customHeight="false" outlineLevel="0" collapsed="false">
      <c r="A8768" s="0" t="s">
        <v>16536</v>
      </c>
      <c r="B8768" s="0" t="s">
        <v>7394</v>
      </c>
      <c r="C8768" s="0" t="s">
        <v>8286</v>
      </c>
      <c r="D8768" s="0" t="n">
        <v>1</v>
      </c>
      <c r="E8768" s="8" t="n">
        <v>11479</v>
      </c>
      <c r="F8768" s="0" t="n">
        <v>30</v>
      </c>
      <c r="G8768" s="8" t="n">
        <v>8035.3</v>
      </c>
      <c r="H8768" s="0" t="str">
        <f aca="false">INDEX(Products!$C:$C,MATCH(C8768,Products!$A:$A,0))</f>
        <v>Home &amp; Kitchen</v>
      </c>
      <c r="I8768" s="0" t="str">
        <f aca="false">INDEX(Orders!$D:$D,MATCH(B8768,Orders!$A:$A,0))</f>
        <v>Delivered</v>
      </c>
      <c r="J8768" s="8" t="n">
        <f aca="false">INDEX(Products!$E:$E,MATCH(C8768,Products!$A:$A,0))</f>
        <v>6548.81</v>
      </c>
      <c r="K8768" s="8" t="n">
        <f aca="false">D8768*J8768</f>
        <v>6548.81</v>
      </c>
    </row>
    <row r="8769" customFormat="false" ht="15" hidden="false" customHeight="false" outlineLevel="0" collapsed="false">
      <c r="A8769" s="0" t="s">
        <v>16537</v>
      </c>
      <c r="B8769" s="0" t="s">
        <v>7396</v>
      </c>
      <c r="C8769" s="0" t="s">
        <v>7755</v>
      </c>
      <c r="D8769" s="0" t="n">
        <v>2</v>
      </c>
      <c r="E8769" s="8" t="n">
        <v>949</v>
      </c>
      <c r="F8769" s="0" t="n">
        <v>0</v>
      </c>
      <c r="G8769" s="8" t="n">
        <v>1898</v>
      </c>
      <c r="H8769" s="0" t="str">
        <f aca="false">INDEX(Products!$C:$C,MATCH(C8769,Products!$A:$A,0))</f>
        <v>Books</v>
      </c>
      <c r="I8769" s="0" t="str">
        <f aca="false">INDEX(Orders!$D:$D,MATCH(B8769,Orders!$A:$A,0))</f>
        <v>Delivered</v>
      </c>
      <c r="J8769" s="8" t="n">
        <f aca="false">INDEX(Products!$E:$E,MATCH(C8769,Products!$A:$A,0))</f>
        <v>640.32</v>
      </c>
      <c r="K8769" s="8" t="n">
        <f aca="false">D8769*J8769</f>
        <v>1280.64</v>
      </c>
    </row>
    <row r="8770" customFormat="false" ht="15" hidden="false" customHeight="false" outlineLevel="0" collapsed="false">
      <c r="A8770" s="0" t="s">
        <v>16538</v>
      </c>
      <c r="B8770" s="0" t="s">
        <v>7396</v>
      </c>
      <c r="C8770" s="0" t="s">
        <v>7767</v>
      </c>
      <c r="D8770" s="0" t="n">
        <v>2</v>
      </c>
      <c r="E8770" s="8" t="n">
        <v>13999</v>
      </c>
      <c r="F8770" s="0" t="n">
        <v>5</v>
      </c>
      <c r="G8770" s="8" t="n">
        <v>26598.1</v>
      </c>
      <c r="H8770" s="0" t="str">
        <f aca="false">INDEX(Products!$C:$C,MATCH(C8770,Products!$A:$A,0))</f>
        <v>Mobiles &amp; Accessories</v>
      </c>
      <c r="I8770" s="0" t="str">
        <f aca="false">INDEX(Orders!$D:$D,MATCH(B8770,Orders!$A:$A,0))</f>
        <v>Delivered</v>
      </c>
      <c r="J8770" s="8" t="n">
        <f aca="false">INDEX(Products!$E:$E,MATCH(C8770,Products!$A:$A,0))</f>
        <v>10151.75</v>
      </c>
      <c r="K8770" s="8" t="n">
        <f aca="false">D8770*J8770</f>
        <v>20303.5</v>
      </c>
    </row>
    <row r="8771" customFormat="false" ht="15" hidden="false" customHeight="false" outlineLevel="0" collapsed="false">
      <c r="A8771" s="0" t="s">
        <v>16539</v>
      </c>
      <c r="B8771" s="0" t="s">
        <v>7397</v>
      </c>
      <c r="C8771" s="0" t="s">
        <v>7712</v>
      </c>
      <c r="D8771" s="0" t="n">
        <v>1</v>
      </c>
      <c r="E8771" s="8" t="n">
        <v>7739</v>
      </c>
      <c r="F8771" s="0" t="n">
        <v>20</v>
      </c>
      <c r="G8771" s="8" t="n">
        <v>6191.2</v>
      </c>
      <c r="H8771" s="0" t="str">
        <f aca="false">INDEX(Products!$C:$C,MATCH(C8771,Products!$A:$A,0))</f>
        <v>Electronics</v>
      </c>
      <c r="I8771" s="0" t="str">
        <f aca="false">INDEX(Orders!$D:$D,MATCH(B8771,Orders!$A:$A,0))</f>
        <v>Delivered</v>
      </c>
      <c r="J8771" s="8" t="n">
        <f aca="false">INDEX(Products!$E:$E,MATCH(C8771,Products!$A:$A,0))</f>
        <v>5718.71</v>
      </c>
      <c r="K8771" s="8" t="n">
        <f aca="false">D8771*J8771</f>
        <v>5718.71</v>
      </c>
    </row>
    <row r="8772" customFormat="false" ht="15" hidden="false" customHeight="false" outlineLevel="0" collapsed="false">
      <c r="A8772" s="0" t="s">
        <v>16540</v>
      </c>
      <c r="B8772" s="0" t="s">
        <v>7397</v>
      </c>
      <c r="C8772" s="0" t="s">
        <v>7688</v>
      </c>
      <c r="D8772" s="0" t="n">
        <v>1</v>
      </c>
      <c r="E8772" s="8" t="n">
        <v>3370</v>
      </c>
      <c r="F8772" s="0" t="n">
        <v>5</v>
      </c>
      <c r="G8772" s="8" t="n">
        <v>3201.5</v>
      </c>
      <c r="H8772" s="0" t="str">
        <f aca="false">INDEX(Products!$C:$C,MATCH(C8772,Products!$A:$A,0))</f>
        <v>Sports &amp; Fitness</v>
      </c>
      <c r="I8772" s="0" t="str">
        <f aca="false">INDEX(Orders!$D:$D,MATCH(B8772,Orders!$A:$A,0))</f>
        <v>Delivered</v>
      </c>
      <c r="J8772" s="8" t="n">
        <f aca="false">INDEX(Products!$E:$E,MATCH(C8772,Products!$A:$A,0))</f>
        <v>2101.83</v>
      </c>
      <c r="K8772" s="8" t="n">
        <f aca="false">D8772*J8772</f>
        <v>2101.83</v>
      </c>
    </row>
    <row r="8773" customFormat="false" ht="15" hidden="false" customHeight="false" outlineLevel="0" collapsed="false">
      <c r="A8773" s="0" t="s">
        <v>16541</v>
      </c>
      <c r="B8773" s="0" t="s">
        <v>7398</v>
      </c>
      <c r="C8773" s="0" t="s">
        <v>7727</v>
      </c>
      <c r="D8773" s="0" t="n">
        <v>1</v>
      </c>
      <c r="E8773" s="8" t="n">
        <v>2379</v>
      </c>
      <c r="F8773" s="0" t="n">
        <v>0</v>
      </c>
      <c r="G8773" s="8" t="n">
        <v>2379</v>
      </c>
      <c r="H8773" s="0" t="str">
        <f aca="false">INDEX(Products!$C:$C,MATCH(C8773,Products!$A:$A,0))</f>
        <v>Fashion</v>
      </c>
      <c r="I8773" s="0" t="str">
        <f aca="false">INDEX(Orders!$D:$D,MATCH(B8773,Orders!$A:$A,0))</f>
        <v>Delivered</v>
      </c>
      <c r="J8773" s="8" t="n">
        <f aca="false">INDEX(Products!$E:$E,MATCH(C8773,Products!$A:$A,0))</f>
        <v>1774.91</v>
      </c>
      <c r="K8773" s="8" t="n">
        <f aca="false">D8773*J8773</f>
        <v>1774.91</v>
      </c>
    </row>
    <row r="8774" customFormat="false" ht="15" hidden="false" customHeight="false" outlineLevel="0" collapsed="false">
      <c r="A8774" s="0" t="s">
        <v>16542</v>
      </c>
      <c r="B8774" s="0" t="s">
        <v>7399</v>
      </c>
      <c r="C8774" s="0" t="s">
        <v>7920</v>
      </c>
      <c r="D8774" s="0" t="n">
        <v>1</v>
      </c>
      <c r="E8774" s="8" t="n">
        <v>1279</v>
      </c>
      <c r="F8774" s="0" t="n">
        <v>0</v>
      </c>
      <c r="G8774" s="8" t="n">
        <v>1279</v>
      </c>
      <c r="H8774" s="0" t="str">
        <f aca="false">INDEX(Products!$C:$C,MATCH(C8774,Products!$A:$A,0))</f>
        <v>Books</v>
      </c>
      <c r="I8774" s="0" t="str">
        <f aca="false">INDEX(Orders!$D:$D,MATCH(B8774,Orders!$A:$A,0))</f>
        <v>Delivered</v>
      </c>
      <c r="J8774" s="8" t="n">
        <f aca="false">INDEX(Products!$E:$E,MATCH(C8774,Products!$A:$A,0))</f>
        <v>917.25</v>
      </c>
      <c r="K8774" s="8" t="n">
        <f aca="false">D8774*J8774</f>
        <v>917.25</v>
      </c>
    </row>
    <row r="8775" customFormat="false" ht="15" hidden="false" customHeight="false" outlineLevel="0" collapsed="false">
      <c r="A8775" s="0" t="s">
        <v>16543</v>
      </c>
      <c r="B8775" s="0" t="s">
        <v>7399</v>
      </c>
      <c r="C8775" s="0" t="s">
        <v>7805</v>
      </c>
      <c r="D8775" s="0" t="n">
        <v>1</v>
      </c>
      <c r="E8775" s="8" t="n">
        <v>18269</v>
      </c>
      <c r="F8775" s="0" t="n">
        <v>5</v>
      </c>
      <c r="G8775" s="8" t="n">
        <v>17355.55</v>
      </c>
      <c r="H8775" s="0" t="str">
        <f aca="false">INDEX(Products!$C:$C,MATCH(C8775,Products!$A:$A,0))</f>
        <v>Mobiles &amp; Accessories</v>
      </c>
      <c r="I8775" s="0" t="str">
        <f aca="false">INDEX(Orders!$D:$D,MATCH(B8775,Orders!$A:$A,0))</f>
        <v>Delivered</v>
      </c>
      <c r="J8775" s="8" t="n">
        <f aca="false">INDEX(Products!$E:$E,MATCH(C8775,Products!$A:$A,0))</f>
        <v>12301.55</v>
      </c>
      <c r="K8775" s="8" t="n">
        <f aca="false">D8775*J8775</f>
        <v>12301.55</v>
      </c>
    </row>
    <row r="8776" customFormat="false" ht="15" hidden="false" customHeight="false" outlineLevel="0" collapsed="false">
      <c r="A8776" s="0" t="s">
        <v>16544</v>
      </c>
      <c r="B8776" s="0" t="s">
        <v>7400</v>
      </c>
      <c r="C8776" s="0" t="s">
        <v>7795</v>
      </c>
      <c r="D8776" s="0" t="n">
        <v>2</v>
      </c>
      <c r="E8776" s="8" t="n">
        <v>14009</v>
      </c>
      <c r="F8776" s="0" t="n">
        <v>0</v>
      </c>
      <c r="G8776" s="8" t="n">
        <v>28018</v>
      </c>
      <c r="H8776" s="0" t="str">
        <f aca="false">INDEX(Products!$C:$C,MATCH(C8776,Products!$A:$A,0))</f>
        <v>Electronics</v>
      </c>
      <c r="I8776" s="0" t="str">
        <f aca="false">INDEX(Orders!$D:$D,MATCH(B8776,Orders!$A:$A,0))</f>
        <v>Delivered</v>
      </c>
      <c r="J8776" s="8" t="n">
        <f aca="false">INDEX(Products!$E:$E,MATCH(C8776,Products!$A:$A,0))</f>
        <v>9706.62</v>
      </c>
      <c r="K8776" s="8" t="n">
        <f aca="false">D8776*J8776</f>
        <v>19413.24</v>
      </c>
    </row>
    <row r="8777" customFormat="false" ht="15" hidden="false" customHeight="false" outlineLevel="0" collapsed="false">
      <c r="A8777" s="0" t="s">
        <v>16545</v>
      </c>
      <c r="B8777" s="0" t="s">
        <v>7401</v>
      </c>
      <c r="C8777" s="0" t="s">
        <v>7653</v>
      </c>
      <c r="D8777" s="0" t="n">
        <v>1</v>
      </c>
      <c r="E8777" s="8" t="n">
        <v>450</v>
      </c>
      <c r="F8777" s="0" t="n">
        <v>10</v>
      </c>
      <c r="G8777" s="8" t="n">
        <v>405</v>
      </c>
      <c r="H8777" s="0" t="str">
        <f aca="false">INDEX(Products!$C:$C,MATCH(C8777,Products!$A:$A,0))</f>
        <v>Books</v>
      </c>
      <c r="I8777" s="0" t="str">
        <f aca="false">INDEX(Orders!$D:$D,MATCH(B8777,Orders!$A:$A,0))</f>
        <v>Delivered</v>
      </c>
      <c r="J8777" s="8" t="n">
        <f aca="false">INDEX(Products!$E:$E,MATCH(C8777,Products!$A:$A,0))</f>
        <v>303.74</v>
      </c>
      <c r="K8777" s="8" t="n">
        <f aca="false">D8777*J8777</f>
        <v>303.74</v>
      </c>
    </row>
    <row r="8778" customFormat="false" ht="15" hidden="false" customHeight="false" outlineLevel="0" collapsed="false">
      <c r="A8778" s="0" t="s">
        <v>16546</v>
      </c>
      <c r="B8778" s="0" t="s">
        <v>7402</v>
      </c>
      <c r="C8778" s="0" t="s">
        <v>7980</v>
      </c>
      <c r="D8778" s="0" t="n">
        <v>2</v>
      </c>
      <c r="E8778" s="8" t="n">
        <v>42589</v>
      </c>
      <c r="F8778" s="0" t="n">
        <v>5</v>
      </c>
      <c r="G8778" s="8" t="n">
        <v>80919.1</v>
      </c>
      <c r="H8778" s="0" t="str">
        <f aca="false">INDEX(Products!$C:$C,MATCH(C8778,Products!$A:$A,0))</f>
        <v>Electronics</v>
      </c>
      <c r="I8778" s="0" t="str">
        <f aca="false">INDEX(Orders!$D:$D,MATCH(B8778,Orders!$A:$A,0))</f>
        <v>Delivered</v>
      </c>
      <c r="J8778" s="8" t="n">
        <f aca="false">INDEX(Products!$E:$E,MATCH(C8778,Products!$A:$A,0))</f>
        <v>28890.12</v>
      </c>
      <c r="K8778" s="8" t="n">
        <f aca="false">D8778*J8778</f>
        <v>57780.24</v>
      </c>
    </row>
    <row r="8779" customFormat="false" ht="15" hidden="false" customHeight="false" outlineLevel="0" collapsed="false">
      <c r="A8779" s="0" t="s">
        <v>16547</v>
      </c>
      <c r="B8779" s="0" t="s">
        <v>7402</v>
      </c>
      <c r="C8779" s="0" t="s">
        <v>7795</v>
      </c>
      <c r="D8779" s="0" t="n">
        <v>1</v>
      </c>
      <c r="E8779" s="8" t="n">
        <v>14009</v>
      </c>
      <c r="F8779" s="0" t="n">
        <v>0</v>
      </c>
      <c r="G8779" s="8" t="n">
        <v>14009</v>
      </c>
      <c r="H8779" s="0" t="str">
        <f aca="false">INDEX(Products!$C:$C,MATCH(C8779,Products!$A:$A,0))</f>
        <v>Electronics</v>
      </c>
      <c r="I8779" s="0" t="str">
        <f aca="false">INDEX(Orders!$D:$D,MATCH(B8779,Orders!$A:$A,0))</f>
        <v>Delivered</v>
      </c>
      <c r="J8779" s="8" t="n">
        <f aca="false">INDEX(Products!$E:$E,MATCH(C8779,Products!$A:$A,0))</f>
        <v>9706.62</v>
      </c>
      <c r="K8779" s="8" t="n">
        <f aca="false">D8779*J8779</f>
        <v>9706.62</v>
      </c>
    </row>
    <row r="8780" customFormat="false" ht="15" hidden="false" customHeight="false" outlineLevel="0" collapsed="false">
      <c r="A8780" s="0" t="s">
        <v>16548</v>
      </c>
      <c r="B8780" s="0" t="s">
        <v>7403</v>
      </c>
      <c r="C8780" s="0" t="s">
        <v>7990</v>
      </c>
      <c r="D8780" s="0" t="n">
        <v>1</v>
      </c>
      <c r="E8780" s="8" t="n">
        <v>25780</v>
      </c>
      <c r="F8780" s="0" t="n">
        <v>0</v>
      </c>
      <c r="G8780" s="8" t="n">
        <v>25780</v>
      </c>
      <c r="H8780" s="0" t="str">
        <f aca="false">INDEX(Products!$C:$C,MATCH(C8780,Products!$A:$A,0))</f>
        <v>Electronics</v>
      </c>
      <c r="I8780" s="0" t="str">
        <f aca="false">INDEX(Orders!$D:$D,MATCH(B8780,Orders!$A:$A,0))</f>
        <v>Delivered</v>
      </c>
      <c r="J8780" s="8" t="n">
        <f aca="false">INDEX(Products!$E:$E,MATCH(C8780,Products!$A:$A,0))</f>
        <v>18157.51</v>
      </c>
      <c r="K8780" s="8" t="n">
        <f aca="false">D8780*J8780</f>
        <v>18157.51</v>
      </c>
    </row>
    <row r="8781" customFormat="false" ht="15" hidden="false" customHeight="false" outlineLevel="0" collapsed="false">
      <c r="A8781" s="0" t="s">
        <v>16549</v>
      </c>
      <c r="B8781" s="0" t="s">
        <v>7404</v>
      </c>
      <c r="C8781" s="0" t="s">
        <v>7714</v>
      </c>
      <c r="D8781" s="0" t="n">
        <v>3</v>
      </c>
      <c r="E8781" s="8" t="n">
        <v>4709</v>
      </c>
      <c r="F8781" s="0" t="n">
        <v>30</v>
      </c>
      <c r="G8781" s="8" t="n">
        <v>9888.9</v>
      </c>
      <c r="H8781" s="0" t="str">
        <f aca="false">INDEX(Products!$C:$C,MATCH(C8781,Products!$A:$A,0))</f>
        <v>Home &amp; Kitchen</v>
      </c>
      <c r="I8781" s="0" t="str">
        <f aca="false">INDEX(Orders!$D:$D,MATCH(B8781,Orders!$A:$A,0))</f>
        <v>Delivered</v>
      </c>
      <c r="J8781" s="8" t="n">
        <f aca="false">INDEX(Products!$E:$E,MATCH(C8781,Products!$A:$A,0))</f>
        <v>2876.2</v>
      </c>
      <c r="K8781" s="8" t="n">
        <f aca="false">D8781*J8781</f>
        <v>8628.6</v>
      </c>
    </row>
    <row r="8782" customFormat="false" ht="15" hidden="false" customHeight="false" outlineLevel="0" collapsed="false">
      <c r="A8782" s="0" t="s">
        <v>16550</v>
      </c>
      <c r="B8782" s="0" t="s">
        <v>7405</v>
      </c>
      <c r="C8782" s="0" t="s">
        <v>7628</v>
      </c>
      <c r="D8782" s="0" t="n">
        <v>1</v>
      </c>
      <c r="E8782" s="8" t="n">
        <v>40359</v>
      </c>
      <c r="F8782" s="0" t="n">
        <v>0</v>
      </c>
      <c r="G8782" s="8" t="n">
        <v>40359</v>
      </c>
      <c r="H8782" s="0" t="str">
        <f aca="false">INDEX(Products!$C:$C,MATCH(C8782,Products!$A:$A,0))</f>
        <v>Mobiles &amp; Accessories</v>
      </c>
      <c r="I8782" s="0" t="str">
        <f aca="false">INDEX(Orders!$D:$D,MATCH(B8782,Orders!$A:$A,0))</f>
        <v>Delivered</v>
      </c>
      <c r="J8782" s="8" t="n">
        <f aca="false">INDEX(Products!$E:$E,MATCH(C8782,Products!$A:$A,0))</f>
        <v>23885.95</v>
      </c>
      <c r="K8782" s="8" t="n">
        <f aca="false">D8782*J8782</f>
        <v>23885.95</v>
      </c>
    </row>
    <row r="8783" customFormat="false" ht="15" hidden="false" customHeight="false" outlineLevel="0" collapsed="false">
      <c r="A8783" s="0" t="s">
        <v>16551</v>
      </c>
      <c r="B8783" s="0" t="s">
        <v>7405</v>
      </c>
      <c r="C8783" s="0" t="s">
        <v>8197</v>
      </c>
      <c r="D8783" s="0" t="n">
        <v>1</v>
      </c>
      <c r="E8783" s="8" t="n">
        <v>10919</v>
      </c>
      <c r="F8783" s="0" t="n">
        <v>0</v>
      </c>
      <c r="G8783" s="8" t="n">
        <v>10919</v>
      </c>
      <c r="H8783" s="0" t="str">
        <f aca="false">INDEX(Products!$C:$C,MATCH(C8783,Products!$A:$A,0))</f>
        <v>Home &amp; Kitchen</v>
      </c>
      <c r="I8783" s="0" t="str">
        <f aca="false">INDEX(Orders!$D:$D,MATCH(B8783,Orders!$A:$A,0))</f>
        <v>Delivered</v>
      </c>
      <c r="J8783" s="8" t="n">
        <f aca="false">INDEX(Products!$E:$E,MATCH(C8783,Products!$A:$A,0))</f>
        <v>6025.22</v>
      </c>
      <c r="K8783" s="8" t="n">
        <f aca="false">D8783*J8783</f>
        <v>6025.22</v>
      </c>
    </row>
    <row r="8784" customFormat="false" ht="15" hidden="false" customHeight="false" outlineLevel="0" collapsed="false">
      <c r="A8784" s="0" t="s">
        <v>16552</v>
      </c>
      <c r="B8784" s="0" t="s">
        <v>7406</v>
      </c>
      <c r="C8784" s="0" t="s">
        <v>7692</v>
      </c>
      <c r="D8784" s="0" t="n">
        <v>1</v>
      </c>
      <c r="E8784" s="8" t="n">
        <v>30589</v>
      </c>
      <c r="F8784" s="0" t="n">
        <v>30</v>
      </c>
      <c r="G8784" s="8" t="n">
        <v>21412.3</v>
      </c>
      <c r="H8784" s="0" t="str">
        <f aca="false">INDEX(Products!$C:$C,MATCH(C8784,Products!$A:$A,0))</f>
        <v>Electronics</v>
      </c>
      <c r="I8784" s="0" t="str">
        <f aca="false">INDEX(Orders!$D:$D,MATCH(B8784,Orders!$A:$A,0))</f>
        <v>Cancelled</v>
      </c>
      <c r="J8784" s="8" t="n">
        <f aca="false">INDEX(Products!$E:$E,MATCH(C8784,Products!$A:$A,0))</f>
        <v>17320.4</v>
      </c>
      <c r="K8784" s="8" t="n">
        <f aca="false">D8784*J8784</f>
        <v>17320.4</v>
      </c>
    </row>
    <row r="8785" customFormat="false" ht="15" hidden="false" customHeight="false" outlineLevel="0" collapsed="false">
      <c r="A8785" s="0" t="s">
        <v>16553</v>
      </c>
      <c r="B8785" s="0" t="s">
        <v>7408</v>
      </c>
      <c r="C8785" s="0" t="s">
        <v>7616</v>
      </c>
      <c r="D8785" s="0" t="n">
        <v>2</v>
      </c>
      <c r="E8785" s="8" t="n">
        <v>9379</v>
      </c>
      <c r="F8785" s="0" t="n">
        <v>15</v>
      </c>
      <c r="G8785" s="8" t="n">
        <v>15944.3</v>
      </c>
      <c r="H8785" s="0" t="str">
        <f aca="false">INDEX(Products!$C:$C,MATCH(C8785,Products!$A:$A,0))</f>
        <v>Electronics</v>
      </c>
      <c r="I8785" s="0" t="str">
        <f aca="false">INDEX(Orders!$D:$D,MATCH(B8785,Orders!$A:$A,0))</f>
        <v>Delivered</v>
      </c>
      <c r="J8785" s="8" t="n">
        <f aca="false">INDEX(Products!$E:$E,MATCH(C8785,Products!$A:$A,0))</f>
        <v>6769.42</v>
      </c>
      <c r="K8785" s="8" t="n">
        <f aca="false">D8785*J8785</f>
        <v>13538.84</v>
      </c>
    </row>
    <row r="8786" customFormat="false" ht="15" hidden="false" customHeight="false" outlineLevel="0" collapsed="false">
      <c r="A8786" s="0" t="s">
        <v>16554</v>
      </c>
      <c r="B8786" s="0" t="s">
        <v>7408</v>
      </c>
      <c r="C8786" s="0" t="s">
        <v>7752</v>
      </c>
      <c r="D8786" s="0" t="n">
        <v>1</v>
      </c>
      <c r="E8786" s="8" t="n">
        <v>309</v>
      </c>
      <c r="F8786" s="0" t="n">
        <v>10</v>
      </c>
      <c r="G8786" s="8" t="n">
        <v>278.1</v>
      </c>
      <c r="H8786" s="0" t="str">
        <f aca="false">INDEX(Products!$C:$C,MATCH(C8786,Products!$A:$A,0))</f>
        <v>Beauty &amp; Personal Care</v>
      </c>
      <c r="I8786" s="0" t="str">
        <f aca="false">INDEX(Orders!$D:$D,MATCH(B8786,Orders!$A:$A,0))</f>
        <v>Delivered</v>
      </c>
      <c r="J8786" s="8" t="n">
        <f aca="false">INDEX(Products!$E:$E,MATCH(C8786,Products!$A:$A,0))</f>
        <v>200.3</v>
      </c>
      <c r="K8786" s="8" t="n">
        <f aca="false">D8786*J8786</f>
        <v>200.3</v>
      </c>
    </row>
    <row r="8787" customFormat="false" ht="15" hidden="false" customHeight="false" outlineLevel="0" collapsed="false">
      <c r="A8787" s="0" t="s">
        <v>16555</v>
      </c>
      <c r="B8787" s="0" t="s">
        <v>7409</v>
      </c>
      <c r="C8787" s="0" t="s">
        <v>7705</v>
      </c>
      <c r="D8787" s="0" t="n">
        <v>2</v>
      </c>
      <c r="E8787" s="8" t="n">
        <v>2409</v>
      </c>
      <c r="F8787" s="0" t="n">
        <v>0</v>
      </c>
      <c r="G8787" s="8" t="n">
        <v>4818</v>
      </c>
      <c r="H8787" s="0" t="str">
        <f aca="false">INDEX(Products!$C:$C,MATCH(C8787,Products!$A:$A,0))</f>
        <v>Fashion</v>
      </c>
      <c r="I8787" s="0" t="str">
        <f aca="false">INDEX(Orders!$D:$D,MATCH(B8787,Orders!$A:$A,0))</f>
        <v>Delivered</v>
      </c>
      <c r="J8787" s="8" t="n">
        <f aca="false">INDEX(Products!$E:$E,MATCH(C8787,Products!$A:$A,0))</f>
        <v>1619.11</v>
      </c>
      <c r="K8787" s="8" t="n">
        <f aca="false">D8787*J8787</f>
        <v>3238.22</v>
      </c>
    </row>
    <row r="8788" customFormat="false" ht="15" hidden="false" customHeight="false" outlineLevel="0" collapsed="false">
      <c r="A8788" s="0" t="s">
        <v>16556</v>
      </c>
      <c r="B8788" s="0" t="s">
        <v>7410</v>
      </c>
      <c r="C8788" s="0" t="s">
        <v>8488</v>
      </c>
      <c r="D8788" s="0" t="n">
        <v>2</v>
      </c>
      <c r="E8788" s="8" t="n">
        <v>37859</v>
      </c>
      <c r="F8788" s="0" t="n">
        <v>0</v>
      </c>
      <c r="G8788" s="8" t="n">
        <v>75718</v>
      </c>
      <c r="H8788" s="0" t="str">
        <f aca="false">INDEX(Products!$C:$C,MATCH(C8788,Products!$A:$A,0))</f>
        <v>Electronics</v>
      </c>
      <c r="I8788" s="0" t="str">
        <f aca="false">INDEX(Orders!$D:$D,MATCH(B8788,Orders!$A:$A,0))</f>
        <v>Delivered</v>
      </c>
      <c r="J8788" s="8" t="n">
        <f aca="false">INDEX(Products!$E:$E,MATCH(C8788,Products!$A:$A,0))</f>
        <v>27041.84</v>
      </c>
      <c r="K8788" s="8" t="n">
        <f aca="false">D8788*J8788</f>
        <v>54083.68</v>
      </c>
    </row>
    <row r="8789" customFormat="false" ht="15" hidden="false" customHeight="false" outlineLevel="0" collapsed="false">
      <c r="A8789" s="0" t="s">
        <v>16557</v>
      </c>
      <c r="B8789" s="0" t="s">
        <v>7411</v>
      </c>
      <c r="C8789" s="0" t="s">
        <v>7719</v>
      </c>
      <c r="D8789" s="0" t="n">
        <v>1</v>
      </c>
      <c r="E8789" s="8" t="n">
        <v>13789</v>
      </c>
      <c r="F8789" s="0" t="n">
        <v>15</v>
      </c>
      <c r="G8789" s="8" t="n">
        <v>11720.65</v>
      </c>
      <c r="H8789" s="0" t="str">
        <f aca="false">INDEX(Products!$C:$C,MATCH(C8789,Products!$A:$A,0))</f>
        <v>Home &amp; Kitchen</v>
      </c>
      <c r="I8789" s="0" t="str">
        <f aca="false">INDEX(Orders!$D:$D,MATCH(B8789,Orders!$A:$A,0))</f>
        <v>Delivered</v>
      </c>
      <c r="J8789" s="8" t="n">
        <f aca="false">INDEX(Products!$E:$E,MATCH(C8789,Products!$A:$A,0))</f>
        <v>8780.89</v>
      </c>
      <c r="K8789" s="8" t="n">
        <f aca="false">D8789*J8789</f>
        <v>8780.89</v>
      </c>
    </row>
    <row r="8790" customFormat="false" ht="15" hidden="false" customHeight="false" outlineLevel="0" collapsed="false">
      <c r="A8790" s="0" t="s">
        <v>16558</v>
      </c>
      <c r="B8790" s="0" t="s">
        <v>7412</v>
      </c>
      <c r="C8790" s="0" t="s">
        <v>8306</v>
      </c>
      <c r="D8790" s="0" t="n">
        <v>1</v>
      </c>
      <c r="E8790" s="8" t="n">
        <v>6549</v>
      </c>
      <c r="F8790" s="0" t="n">
        <v>15</v>
      </c>
      <c r="G8790" s="8" t="n">
        <v>5566.65</v>
      </c>
      <c r="H8790" s="0" t="str">
        <f aca="false">INDEX(Products!$C:$C,MATCH(C8790,Products!$A:$A,0))</f>
        <v>Home &amp; Kitchen</v>
      </c>
      <c r="I8790" s="0" t="str">
        <f aca="false">INDEX(Orders!$D:$D,MATCH(B8790,Orders!$A:$A,0))</f>
        <v>Delivered</v>
      </c>
      <c r="J8790" s="8" t="n">
        <f aca="false">INDEX(Products!$E:$E,MATCH(C8790,Products!$A:$A,0))</f>
        <v>3998.73</v>
      </c>
      <c r="K8790" s="8" t="n">
        <f aca="false">D8790*J8790</f>
        <v>3998.73</v>
      </c>
    </row>
    <row r="8791" customFormat="false" ht="15" hidden="false" customHeight="false" outlineLevel="0" collapsed="false">
      <c r="A8791" s="0" t="s">
        <v>16559</v>
      </c>
      <c r="B8791" s="0" t="s">
        <v>7414</v>
      </c>
      <c r="C8791" s="0" t="s">
        <v>7640</v>
      </c>
      <c r="D8791" s="0" t="n">
        <v>1</v>
      </c>
      <c r="E8791" s="8" t="n">
        <v>1880</v>
      </c>
      <c r="F8791" s="0" t="n">
        <v>0</v>
      </c>
      <c r="G8791" s="8" t="n">
        <v>1880</v>
      </c>
      <c r="H8791" s="0" t="str">
        <f aca="false">INDEX(Products!$C:$C,MATCH(C8791,Products!$A:$A,0))</f>
        <v>Fashion</v>
      </c>
      <c r="I8791" s="0" t="str">
        <f aca="false">INDEX(Orders!$D:$D,MATCH(B8791,Orders!$A:$A,0))</f>
        <v>Cancelled</v>
      </c>
      <c r="J8791" s="8" t="n">
        <f aca="false">INDEX(Products!$E:$E,MATCH(C8791,Products!$A:$A,0))</f>
        <v>1401.93</v>
      </c>
      <c r="K8791" s="8" t="n">
        <f aca="false">D8791*J8791</f>
        <v>1401.93</v>
      </c>
    </row>
    <row r="8792" customFormat="false" ht="15" hidden="false" customHeight="false" outlineLevel="0" collapsed="false">
      <c r="A8792" s="0" t="s">
        <v>16560</v>
      </c>
      <c r="B8792" s="0" t="s">
        <v>7416</v>
      </c>
      <c r="C8792" s="0" t="s">
        <v>7846</v>
      </c>
      <c r="D8792" s="0" t="n">
        <v>1</v>
      </c>
      <c r="E8792" s="8" t="n">
        <v>34829</v>
      </c>
      <c r="F8792" s="0" t="n">
        <v>0</v>
      </c>
      <c r="G8792" s="8" t="n">
        <v>34829</v>
      </c>
      <c r="H8792" s="0" t="str">
        <f aca="false">INDEX(Products!$C:$C,MATCH(C8792,Products!$A:$A,0))</f>
        <v>Mobiles &amp; Accessories</v>
      </c>
      <c r="I8792" s="0" t="str">
        <f aca="false">INDEX(Orders!$D:$D,MATCH(B8792,Orders!$A:$A,0))</f>
        <v>Delivered</v>
      </c>
      <c r="J8792" s="8" t="n">
        <f aca="false">INDEX(Products!$E:$E,MATCH(C8792,Products!$A:$A,0))</f>
        <v>19331.44</v>
      </c>
      <c r="K8792" s="8" t="n">
        <f aca="false">D8792*J8792</f>
        <v>19331.44</v>
      </c>
    </row>
    <row r="8793" customFormat="false" ht="15" hidden="false" customHeight="false" outlineLevel="0" collapsed="false">
      <c r="A8793" s="0" t="s">
        <v>16561</v>
      </c>
      <c r="B8793" s="0" t="s">
        <v>7417</v>
      </c>
      <c r="C8793" s="0" t="s">
        <v>8063</v>
      </c>
      <c r="D8793" s="0" t="n">
        <v>1</v>
      </c>
      <c r="E8793" s="8" t="n">
        <v>11739</v>
      </c>
      <c r="F8793" s="0" t="n">
        <v>10</v>
      </c>
      <c r="G8793" s="8" t="n">
        <v>10565.1</v>
      </c>
      <c r="H8793" s="0" t="str">
        <f aca="false">INDEX(Products!$C:$C,MATCH(C8793,Products!$A:$A,0))</f>
        <v>Sports &amp; Fitness</v>
      </c>
      <c r="I8793" s="0" t="str">
        <f aca="false">INDEX(Orders!$D:$D,MATCH(B8793,Orders!$A:$A,0))</f>
        <v>Delivered</v>
      </c>
      <c r="J8793" s="8" t="n">
        <f aca="false">INDEX(Products!$E:$E,MATCH(C8793,Products!$A:$A,0))</f>
        <v>6695.67</v>
      </c>
      <c r="K8793" s="8" t="n">
        <f aca="false">D8793*J8793</f>
        <v>6695.67</v>
      </c>
    </row>
    <row r="8794" customFormat="false" ht="15" hidden="false" customHeight="false" outlineLevel="0" collapsed="false">
      <c r="A8794" s="0" t="s">
        <v>16562</v>
      </c>
      <c r="B8794" s="0" t="s">
        <v>7417</v>
      </c>
      <c r="C8794" s="0" t="s">
        <v>8215</v>
      </c>
      <c r="D8794" s="0" t="n">
        <v>1</v>
      </c>
      <c r="E8794" s="8" t="n">
        <v>9779</v>
      </c>
      <c r="F8794" s="0" t="n">
        <v>30</v>
      </c>
      <c r="G8794" s="8" t="n">
        <v>6845.3</v>
      </c>
      <c r="H8794" s="0" t="str">
        <f aca="false">INDEX(Products!$C:$C,MATCH(C8794,Products!$A:$A,0))</f>
        <v>Sports &amp; Fitness</v>
      </c>
      <c r="I8794" s="0" t="str">
        <f aca="false">INDEX(Orders!$D:$D,MATCH(B8794,Orders!$A:$A,0))</f>
        <v>Delivered</v>
      </c>
      <c r="J8794" s="8" t="n">
        <f aca="false">INDEX(Products!$E:$E,MATCH(C8794,Products!$A:$A,0))</f>
        <v>6391.57</v>
      </c>
      <c r="K8794" s="8" t="n">
        <f aca="false">D8794*J8794</f>
        <v>6391.57</v>
      </c>
    </row>
    <row r="8795" customFormat="false" ht="15" hidden="false" customHeight="false" outlineLevel="0" collapsed="false">
      <c r="A8795" s="0" t="s">
        <v>16563</v>
      </c>
      <c r="B8795" s="0" t="s">
        <v>7417</v>
      </c>
      <c r="C8795" s="0" t="s">
        <v>7833</v>
      </c>
      <c r="D8795" s="0" t="n">
        <v>1</v>
      </c>
      <c r="E8795" s="8" t="n">
        <v>63680</v>
      </c>
      <c r="F8795" s="0" t="n">
        <v>10</v>
      </c>
      <c r="G8795" s="8" t="n">
        <v>57312</v>
      </c>
      <c r="H8795" s="0" t="str">
        <f aca="false">INDEX(Products!$C:$C,MATCH(C8795,Products!$A:$A,0))</f>
        <v>Mobiles &amp; Accessories</v>
      </c>
      <c r="I8795" s="0" t="str">
        <f aca="false">INDEX(Orders!$D:$D,MATCH(B8795,Orders!$A:$A,0))</f>
        <v>Delivered</v>
      </c>
      <c r="J8795" s="8" t="n">
        <f aca="false">INDEX(Products!$E:$E,MATCH(C8795,Products!$A:$A,0))</f>
        <v>42793.05</v>
      </c>
      <c r="K8795" s="8" t="n">
        <f aca="false">D8795*J8795</f>
        <v>42793.05</v>
      </c>
    </row>
    <row r="8796" customFormat="false" ht="15" hidden="false" customHeight="false" outlineLevel="0" collapsed="false">
      <c r="A8796" s="0" t="s">
        <v>16564</v>
      </c>
      <c r="B8796" s="0" t="s">
        <v>7417</v>
      </c>
      <c r="C8796" s="0" t="s">
        <v>7777</v>
      </c>
      <c r="D8796" s="0" t="n">
        <v>2</v>
      </c>
      <c r="E8796" s="8" t="n">
        <v>9549</v>
      </c>
      <c r="F8796" s="0" t="n">
        <v>15</v>
      </c>
      <c r="G8796" s="8" t="n">
        <v>16233.3</v>
      </c>
      <c r="H8796" s="0" t="str">
        <f aca="false">INDEX(Products!$C:$C,MATCH(C8796,Products!$A:$A,0))</f>
        <v>Home &amp; Kitchen</v>
      </c>
      <c r="I8796" s="0" t="str">
        <f aca="false">INDEX(Orders!$D:$D,MATCH(B8796,Orders!$A:$A,0))</f>
        <v>Delivered</v>
      </c>
      <c r="J8796" s="8" t="n">
        <f aca="false">INDEX(Products!$E:$E,MATCH(C8796,Products!$A:$A,0))</f>
        <v>6567.1</v>
      </c>
      <c r="K8796" s="8" t="n">
        <f aca="false">D8796*J8796</f>
        <v>13134.2</v>
      </c>
    </row>
    <row r="8797" customFormat="false" ht="15" hidden="false" customHeight="false" outlineLevel="0" collapsed="false">
      <c r="A8797" s="0" t="s">
        <v>16565</v>
      </c>
      <c r="B8797" s="0" t="s">
        <v>7418</v>
      </c>
      <c r="C8797" s="0" t="s">
        <v>7707</v>
      </c>
      <c r="D8797" s="0" t="n">
        <v>2</v>
      </c>
      <c r="E8797" s="8" t="n">
        <v>3479</v>
      </c>
      <c r="F8797" s="0" t="n">
        <v>10</v>
      </c>
      <c r="G8797" s="8" t="n">
        <v>6262.2</v>
      </c>
      <c r="H8797" s="0" t="str">
        <f aca="false">INDEX(Products!$C:$C,MATCH(C8797,Products!$A:$A,0))</f>
        <v>Fashion</v>
      </c>
      <c r="I8797" s="0" t="str">
        <f aca="false">INDEX(Orders!$D:$D,MATCH(B8797,Orders!$A:$A,0))</f>
        <v>Returned</v>
      </c>
      <c r="J8797" s="8" t="n">
        <f aca="false">INDEX(Products!$E:$E,MATCH(C8797,Products!$A:$A,0))</f>
        <v>1949.52</v>
      </c>
      <c r="K8797" s="8" t="n">
        <f aca="false">D8797*J8797</f>
        <v>3899.04</v>
      </c>
    </row>
    <row r="8798" customFormat="false" ht="15" hidden="false" customHeight="false" outlineLevel="0" collapsed="false">
      <c r="A8798" s="0" t="s">
        <v>16566</v>
      </c>
      <c r="B8798" s="0" t="s">
        <v>7419</v>
      </c>
      <c r="C8798" s="0" t="s">
        <v>8071</v>
      </c>
      <c r="D8798" s="0" t="n">
        <v>1</v>
      </c>
      <c r="E8798" s="8" t="n">
        <v>2329</v>
      </c>
      <c r="F8798" s="0" t="n">
        <v>0</v>
      </c>
      <c r="G8798" s="8" t="n">
        <v>2329</v>
      </c>
      <c r="H8798" s="0" t="str">
        <f aca="false">INDEX(Products!$C:$C,MATCH(C8798,Products!$A:$A,0))</f>
        <v>Beauty &amp; Personal Care</v>
      </c>
      <c r="I8798" s="0" t="str">
        <f aca="false">INDEX(Orders!$D:$D,MATCH(B8798,Orders!$A:$A,0))</f>
        <v>Delivered</v>
      </c>
      <c r="J8798" s="8" t="n">
        <f aca="false">INDEX(Products!$E:$E,MATCH(C8798,Products!$A:$A,0))</f>
        <v>1328.17</v>
      </c>
      <c r="K8798" s="8" t="n">
        <f aca="false">D8798*J8798</f>
        <v>1328.17</v>
      </c>
    </row>
    <row r="8799" customFormat="false" ht="15" hidden="false" customHeight="false" outlineLevel="0" collapsed="false">
      <c r="A8799" s="0" t="s">
        <v>16567</v>
      </c>
      <c r="B8799" s="0" t="s">
        <v>7419</v>
      </c>
      <c r="C8799" s="0" t="s">
        <v>7860</v>
      </c>
      <c r="D8799" s="0" t="n">
        <v>1</v>
      </c>
      <c r="E8799" s="8" t="n">
        <v>24399</v>
      </c>
      <c r="F8799" s="0" t="n">
        <v>10</v>
      </c>
      <c r="G8799" s="8" t="n">
        <v>21959.1</v>
      </c>
      <c r="H8799" s="0" t="str">
        <f aca="false">INDEX(Products!$C:$C,MATCH(C8799,Products!$A:$A,0))</f>
        <v>Mobiles &amp; Accessories</v>
      </c>
      <c r="I8799" s="0" t="str">
        <f aca="false">INDEX(Orders!$D:$D,MATCH(B8799,Orders!$A:$A,0))</f>
        <v>Delivered</v>
      </c>
      <c r="J8799" s="8" t="n">
        <f aca="false">INDEX(Products!$E:$E,MATCH(C8799,Products!$A:$A,0))</f>
        <v>14822.21</v>
      </c>
      <c r="K8799" s="8" t="n">
        <f aca="false">D8799*J8799</f>
        <v>14822.21</v>
      </c>
    </row>
    <row r="8800" customFormat="false" ht="15" hidden="false" customHeight="false" outlineLevel="0" collapsed="false">
      <c r="A8800" s="0" t="s">
        <v>16568</v>
      </c>
      <c r="B8800" s="0" t="s">
        <v>7419</v>
      </c>
      <c r="C8800" s="0" t="s">
        <v>7603</v>
      </c>
      <c r="D8800" s="0" t="n">
        <v>1</v>
      </c>
      <c r="E8800" s="8" t="n">
        <v>20939</v>
      </c>
      <c r="F8800" s="0" t="n">
        <v>0</v>
      </c>
      <c r="G8800" s="8" t="n">
        <v>20939</v>
      </c>
      <c r="H8800" s="0" t="str">
        <f aca="false">INDEX(Products!$C:$C,MATCH(C8800,Products!$A:$A,0))</f>
        <v>Mobiles &amp; Accessories</v>
      </c>
      <c r="I8800" s="0" t="str">
        <f aca="false">INDEX(Orders!$D:$D,MATCH(B8800,Orders!$A:$A,0))</f>
        <v>Delivered</v>
      </c>
      <c r="J8800" s="8" t="n">
        <f aca="false">INDEX(Products!$E:$E,MATCH(C8800,Products!$A:$A,0))</f>
        <v>12008.73</v>
      </c>
      <c r="K8800" s="8" t="n">
        <f aca="false">D8800*J8800</f>
        <v>12008.73</v>
      </c>
    </row>
    <row r="8801" customFormat="false" ht="15" hidden="false" customHeight="false" outlineLevel="0" collapsed="false">
      <c r="A8801" s="0" t="s">
        <v>16569</v>
      </c>
      <c r="B8801" s="0" t="s">
        <v>7419</v>
      </c>
      <c r="C8801" s="0" t="s">
        <v>7634</v>
      </c>
      <c r="D8801" s="0" t="n">
        <v>1</v>
      </c>
      <c r="E8801" s="8" t="n">
        <v>3819</v>
      </c>
      <c r="F8801" s="0" t="n">
        <v>5</v>
      </c>
      <c r="G8801" s="8" t="n">
        <v>3628.05</v>
      </c>
      <c r="H8801" s="0" t="str">
        <f aca="false">INDEX(Products!$C:$C,MATCH(C8801,Products!$A:$A,0))</f>
        <v>Fashion</v>
      </c>
      <c r="I8801" s="0" t="str">
        <f aca="false">INDEX(Orders!$D:$D,MATCH(B8801,Orders!$A:$A,0))</f>
        <v>Delivered</v>
      </c>
      <c r="J8801" s="8" t="n">
        <f aca="false">INDEX(Products!$E:$E,MATCH(C8801,Products!$A:$A,0))</f>
        <v>2638.59</v>
      </c>
      <c r="K8801" s="8" t="n">
        <f aca="false">D8801*J8801</f>
        <v>2638.59</v>
      </c>
    </row>
    <row r="8802" customFormat="false" ht="15" hidden="false" customHeight="false" outlineLevel="0" collapsed="false">
      <c r="A8802" s="0" t="s">
        <v>16570</v>
      </c>
      <c r="B8802" s="0" t="s">
        <v>7420</v>
      </c>
      <c r="C8802" s="0" t="s">
        <v>8021</v>
      </c>
      <c r="D8802" s="0" t="n">
        <v>2</v>
      </c>
      <c r="E8802" s="8" t="n">
        <v>509</v>
      </c>
      <c r="F8802" s="0" t="n">
        <v>10</v>
      </c>
      <c r="G8802" s="8" t="n">
        <v>916.2</v>
      </c>
      <c r="H8802" s="0" t="str">
        <f aca="false">INDEX(Products!$C:$C,MATCH(C8802,Products!$A:$A,0))</f>
        <v>Books</v>
      </c>
      <c r="I8802" s="0" t="str">
        <f aca="false">INDEX(Orders!$D:$D,MATCH(B8802,Orders!$A:$A,0))</f>
        <v>Delivered</v>
      </c>
      <c r="J8802" s="8" t="n">
        <f aca="false">INDEX(Products!$E:$E,MATCH(C8802,Products!$A:$A,0))</f>
        <v>283.91</v>
      </c>
      <c r="K8802" s="8" t="n">
        <f aca="false">D8802*J8802</f>
        <v>567.82</v>
      </c>
    </row>
    <row r="8803" customFormat="false" ht="15" hidden="false" customHeight="false" outlineLevel="0" collapsed="false">
      <c r="A8803" s="0" t="s">
        <v>16571</v>
      </c>
      <c r="B8803" s="0" t="s">
        <v>7420</v>
      </c>
      <c r="C8803" s="0" t="s">
        <v>7651</v>
      </c>
      <c r="D8803" s="0" t="n">
        <v>2</v>
      </c>
      <c r="E8803" s="8" t="n">
        <v>7439</v>
      </c>
      <c r="F8803" s="0" t="n">
        <v>15</v>
      </c>
      <c r="G8803" s="8" t="n">
        <v>12646.3</v>
      </c>
      <c r="H8803" s="0" t="str">
        <f aca="false">INDEX(Products!$C:$C,MATCH(C8803,Products!$A:$A,0))</f>
        <v>Mobiles &amp; Accessories</v>
      </c>
      <c r="I8803" s="0" t="str">
        <f aca="false">INDEX(Orders!$D:$D,MATCH(B8803,Orders!$A:$A,0))</f>
        <v>Delivered</v>
      </c>
      <c r="J8803" s="8" t="n">
        <f aca="false">INDEX(Products!$E:$E,MATCH(C8803,Products!$A:$A,0))</f>
        <v>4901.55</v>
      </c>
      <c r="K8803" s="8" t="n">
        <f aca="false">D8803*J8803</f>
        <v>9803.1</v>
      </c>
    </row>
    <row r="8804" customFormat="false" ht="15" hidden="false" customHeight="false" outlineLevel="0" collapsed="false">
      <c r="A8804" s="0" t="s">
        <v>16572</v>
      </c>
      <c r="B8804" s="0" t="s">
        <v>7421</v>
      </c>
      <c r="C8804" s="0" t="s">
        <v>8221</v>
      </c>
      <c r="D8804" s="0" t="n">
        <v>1</v>
      </c>
      <c r="E8804" s="8" t="n">
        <v>31819</v>
      </c>
      <c r="F8804" s="0" t="n">
        <v>10</v>
      </c>
      <c r="G8804" s="8" t="n">
        <v>28637.1</v>
      </c>
      <c r="H8804" s="0" t="str">
        <f aca="false">INDEX(Products!$C:$C,MATCH(C8804,Products!$A:$A,0))</f>
        <v>Furniture</v>
      </c>
      <c r="I8804" s="0" t="str">
        <f aca="false">INDEX(Orders!$D:$D,MATCH(B8804,Orders!$A:$A,0))</f>
        <v>Delivered</v>
      </c>
      <c r="J8804" s="8" t="n">
        <f aca="false">INDEX(Products!$E:$E,MATCH(C8804,Products!$A:$A,0))</f>
        <v>17577.81</v>
      </c>
      <c r="K8804" s="8" t="n">
        <f aca="false">D8804*J8804</f>
        <v>17577.81</v>
      </c>
    </row>
    <row r="8805" customFormat="false" ht="15" hidden="false" customHeight="false" outlineLevel="0" collapsed="false">
      <c r="A8805" s="0" t="s">
        <v>16573</v>
      </c>
      <c r="B8805" s="0" t="s">
        <v>7421</v>
      </c>
      <c r="C8805" s="0" t="s">
        <v>7618</v>
      </c>
      <c r="D8805" s="0" t="n">
        <v>1</v>
      </c>
      <c r="E8805" s="8" t="n">
        <v>10470</v>
      </c>
      <c r="F8805" s="0" t="n">
        <v>5</v>
      </c>
      <c r="G8805" s="8" t="n">
        <v>9946.5</v>
      </c>
      <c r="H8805" s="0" t="str">
        <f aca="false">INDEX(Products!$C:$C,MATCH(C8805,Products!$A:$A,0))</f>
        <v>Sports &amp; Fitness</v>
      </c>
      <c r="I8805" s="0" t="str">
        <f aca="false">INDEX(Orders!$D:$D,MATCH(B8805,Orders!$A:$A,0))</f>
        <v>Delivered</v>
      </c>
      <c r="J8805" s="8" t="n">
        <f aca="false">INDEX(Products!$E:$E,MATCH(C8805,Products!$A:$A,0))</f>
        <v>7080.69</v>
      </c>
      <c r="K8805" s="8" t="n">
        <f aca="false">D8805*J8805</f>
        <v>7080.69</v>
      </c>
    </row>
    <row r="8806" customFormat="false" ht="15" hidden="false" customHeight="false" outlineLevel="0" collapsed="false">
      <c r="A8806" s="0" t="s">
        <v>16574</v>
      </c>
      <c r="B8806" s="0" t="s">
        <v>7421</v>
      </c>
      <c r="C8806" s="0" t="s">
        <v>7605</v>
      </c>
      <c r="D8806" s="0" t="n">
        <v>3</v>
      </c>
      <c r="E8806" s="8" t="n">
        <v>7919</v>
      </c>
      <c r="F8806" s="0" t="n">
        <v>5</v>
      </c>
      <c r="G8806" s="8" t="n">
        <v>22569.15</v>
      </c>
      <c r="H8806" s="0" t="str">
        <f aca="false">INDEX(Products!$C:$C,MATCH(C8806,Products!$A:$A,0))</f>
        <v>Home &amp; Kitchen</v>
      </c>
      <c r="I8806" s="0" t="str">
        <f aca="false">INDEX(Orders!$D:$D,MATCH(B8806,Orders!$A:$A,0))</f>
        <v>Delivered</v>
      </c>
      <c r="J8806" s="8" t="n">
        <f aca="false">INDEX(Products!$E:$E,MATCH(C8806,Products!$A:$A,0))</f>
        <v>4611.02</v>
      </c>
      <c r="K8806" s="8" t="n">
        <f aca="false">D8806*J8806</f>
        <v>13833.06</v>
      </c>
    </row>
    <row r="8807" customFormat="false" ht="15" hidden="false" customHeight="false" outlineLevel="0" collapsed="false">
      <c r="A8807" s="0" t="s">
        <v>16575</v>
      </c>
      <c r="B8807" s="0" t="s">
        <v>7421</v>
      </c>
      <c r="C8807" s="0" t="s">
        <v>7699</v>
      </c>
      <c r="D8807" s="0" t="n">
        <v>1</v>
      </c>
      <c r="E8807" s="8" t="n">
        <v>9229</v>
      </c>
      <c r="F8807" s="0" t="n">
        <v>15</v>
      </c>
      <c r="G8807" s="8" t="n">
        <v>7844.65</v>
      </c>
      <c r="H8807" s="0" t="str">
        <f aca="false">INDEX(Products!$C:$C,MATCH(C8807,Products!$A:$A,0))</f>
        <v>Sports &amp; Fitness</v>
      </c>
      <c r="I8807" s="0" t="str">
        <f aca="false">INDEX(Orders!$D:$D,MATCH(B8807,Orders!$A:$A,0))</f>
        <v>Delivered</v>
      </c>
      <c r="J8807" s="8" t="n">
        <f aca="false">INDEX(Products!$E:$E,MATCH(C8807,Products!$A:$A,0))</f>
        <v>5762.08</v>
      </c>
      <c r="K8807" s="8" t="n">
        <f aca="false">D8807*J8807</f>
        <v>5762.08</v>
      </c>
    </row>
    <row r="8808" customFormat="false" ht="15" hidden="false" customHeight="false" outlineLevel="0" collapsed="false">
      <c r="A8808" s="0" t="s">
        <v>16576</v>
      </c>
      <c r="B8808" s="0" t="s">
        <v>7422</v>
      </c>
      <c r="C8808" s="0" t="s">
        <v>7609</v>
      </c>
      <c r="D8808" s="0" t="n">
        <v>2</v>
      </c>
      <c r="E8808" s="8" t="n">
        <v>35369</v>
      </c>
      <c r="F8808" s="0" t="n">
        <v>0</v>
      </c>
      <c r="G8808" s="8" t="n">
        <v>70738</v>
      </c>
      <c r="H8808" s="0" t="str">
        <f aca="false">INDEX(Products!$C:$C,MATCH(C8808,Products!$A:$A,0))</f>
        <v>Electronics</v>
      </c>
      <c r="I8808" s="0" t="str">
        <f aca="false">INDEX(Orders!$D:$D,MATCH(B8808,Orders!$A:$A,0))</f>
        <v>Cancelled</v>
      </c>
      <c r="J8808" s="8" t="n">
        <f aca="false">INDEX(Products!$E:$E,MATCH(C8808,Products!$A:$A,0))</f>
        <v>24770.66</v>
      </c>
      <c r="K8808" s="8" t="n">
        <f aca="false">D8808*J8808</f>
        <v>49541.32</v>
      </c>
    </row>
    <row r="8809" customFormat="false" ht="15" hidden="false" customHeight="false" outlineLevel="0" collapsed="false">
      <c r="A8809" s="0" t="s">
        <v>16577</v>
      </c>
      <c r="B8809" s="0" t="s">
        <v>7423</v>
      </c>
      <c r="C8809" s="0" t="s">
        <v>7614</v>
      </c>
      <c r="D8809" s="0" t="n">
        <v>1</v>
      </c>
      <c r="E8809" s="8" t="n">
        <v>23049</v>
      </c>
      <c r="F8809" s="0" t="n">
        <v>0</v>
      </c>
      <c r="G8809" s="8" t="n">
        <v>23049</v>
      </c>
      <c r="H8809" s="0" t="str">
        <f aca="false">INDEX(Products!$C:$C,MATCH(C8809,Products!$A:$A,0))</f>
        <v>Furniture</v>
      </c>
      <c r="I8809" s="0" t="str">
        <f aca="false">INDEX(Orders!$D:$D,MATCH(B8809,Orders!$A:$A,0))</f>
        <v>Cancelled</v>
      </c>
      <c r="J8809" s="8" t="n">
        <f aca="false">INDEX(Products!$E:$E,MATCH(C8809,Products!$A:$A,0))</f>
        <v>13018.56</v>
      </c>
      <c r="K8809" s="8" t="n">
        <f aca="false">D8809*J8809</f>
        <v>13018.56</v>
      </c>
    </row>
    <row r="8810" customFormat="false" ht="15" hidden="false" customHeight="false" outlineLevel="0" collapsed="false">
      <c r="A8810" s="0" t="s">
        <v>16578</v>
      </c>
      <c r="B8810" s="0" t="s">
        <v>7424</v>
      </c>
      <c r="C8810" s="0" t="s">
        <v>7591</v>
      </c>
      <c r="D8810" s="0" t="n">
        <v>2</v>
      </c>
      <c r="E8810" s="8" t="n">
        <v>1640</v>
      </c>
      <c r="F8810" s="0" t="n">
        <v>5</v>
      </c>
      <c r="G8810" s="8" t="n">
        <v>3116</v>
      </c>
      <c r="H8810" s="0" t="str">
        <f aca="false">INDEX(Products!$C:$C,MATCH(C8810,Products!$A:$A,0))</f>
        <v>Beauty &amp; Personal Care</v>
      </c>
      <c r="I8810" s="0" t="str">
        <f aca="false">INDEX(Orders!$D:$D,MATCH(B8810,Orders!$A:$A,0))</f>
        <v>Delivered</v>
      </c>
      <c r="J8810" s="8" t="n">
        <f aca="false">INDEX(Products!$E:$E,MATCH(C8810,Products!$A:$A,0))</f>
        <v>939.85</v>
      </c>
      <c r="K8810" s="8" t="n">
        <f aca="false">D8810*J8810</f>
        <v>1879.7</v>
      </c>
    </row>
    <row r="8811" customFormat="false" ht="15" hidden="false" customHeight="false" outlineLevel="0" collapsed="false">
      <c r="A8811" s="0" t="s">
        <v>16579</v>
      </c>
      <c r="B8811" s="0" t="s">
        <v>7426</v>
      </c>
      <c r="C8811" s="0" t="s">
        <v>7881</v>
      </c>
      <c r="D8811" s="0" t="n">
        <v>1</v>
      </c>
      <c r="E8811" s="8" t="n">
        <v>1029</v>
      </c>
      <c r="F8811" s="0" t="n">
        <v>0</v>
      </c>
      <c r="G8811" s="8" t="n">
        <v>1029</v>
      </c>
      <c r="H8811" s="0" t="str">
        <f aca="false">INDEX(Products!$C:$C,MATCH(C8811,Products!$A:$A,0))</f>
        <v>Fashion</v>
      </c>
      <c r="I8811" s="0" t="str">
        <f aca="false">INDEX(Orders!$D:$D,MATCH(B8811,Orders!$A:$A,0))</f>
        <v>Delivered</v>
      </c>
      <c r="J8811" s="8" t="n">
        <f aca="false">INDEX(Products!$E:$E,MATCH(C8811,Products!$A:$A,0))</f>
        <v>763.09</v>
      </c>
      <c r="K8811" s="8" t="n">
        <f aca="false">D8811*J8811</f>
        <v>763.09</v>
      </c>
    </row>
    <row r="8812" customFormat="false" ht="15" hidden="false" customHeight="false" outlineLevel="0" collapsed="false">
      <c r="A8812" s="0" t="s">
        <v>16580</v>
      </c>
      <c r="B8812" s="0" t="s">
        <v>7426</v>
      </c>
      <c r="C8812" s="0" t="s">
        <v>7781</v>
      </c>
      <c r="D8812" s="0" t="n">
        <v>1</v>
      </c>
      <c r="E8812" s="8" t="n">
        <v>85269</v>
      </c>
      <c r="F8812" s="0" t="n">
        <v>10</v>
      </c>
      <c r="G8812" s="8" t="n">
        <v>76742.1</v>
      </c>
      <c r="H8812" s="0" t="str">
        <f aca="false">INDEX(Products!$C:$C,MATCH(C8812,Products!$A:$A,0))</f>
        <v>Mobiles &amp; Accessories</v>
      </c>
      <c r="I8812" s="0" t="str">
        <f aca="false">INDEX(Orders!$D:$D,MATCH(B8812,Orders!$A:$A,0))</f>
        <v>Delivered</v>
      </c>
      <c r="J8812" s="8" t="n">
        <f aca="false">INDEX(Products!$E:$E,MATCH(C8812,Products!$A:$A,0))</f>
        <v>48704.05</v>
      </c>
      <c r="K8812" s="8" t="n">
        <f aca="false">D8812*J8812</f>
        <v>48704.05</v>
      </c>
    </row>
    <row r="8813" customFormat="false" ht="15" hidden="false" customHeight="false" outlineLevel="0" collapsed="false">
      <c r="A8813" s="0" t="s">
        <v>16581</v>
      </c>
      <c r="B8813" s="0" t="s">
        <v>7427</v>
      </c>
      <c r="C8813" s="0" t="s">
        <v>7999</v>
      </c>
      <c r="D8813" s="0" t="n">
        <v>1</v>
      </c>
      <c r="E8813" s="8" t="n">
        <v>2810</v>
      </c>
      <c r="F8813" s="0" t="n">
        <v>10</v>
      </c>
      <c r="G8813" s="8" t="n">
        <v>2529</v>
      </c>
      <c r="H8813" s="0" t="str">
        <f aca="false">INDEX(Products!$C:$C,MATCH(C8813,Products!$A:$A,0))</f>
        <v>Toys &amp; Baby Care</v>
      </c>
      <c r="I8813" s="0" t="str">
        <f aca="false">INDEX(Orders!$D:$D,MATCH(B8813,Orders!$A:$A,0))</f>
        <v>Delivered</v>
      </c>
      <c r="J8813" s="8" t="n">
        <f aca="false">INDEX(Products!$E:$E,MATCH(C8813,Products!$A:$A,0))</f>
        <v>1582.85</v>
      </c>
      <c r="K8813" s="8" t="n">
        <f aca="false">D8813*J8813</f>
        <v>1582.85</v>
      </c>
    </row>
    <row r="8814" customFormat="false" ht="15" hidden="false" customHeight="false" outlineLevel="0" collapsed="false">
      <c r="A8814" s="0" t="s">
        <v>16582</v>
      </c>
      <c r="B8814" s="0" t="s">
        <v>7428</v>
      </c>
      <c r="C8814" s="0" t="s">
        <v>7692</v>
      </c>
      <c r="D8814" s="0" t="n">
        <v>1</v>
      </c>
      <c r="E8814" s="8" t="n">
        <v>30589</v>
      </c>
      <c r="F8814" s="0" t="n">
        <v>20</v>
      </c>
      <c r="G8814" s="8" t="n">
        <v>24471.2</v>
      </c>
      <c r="H8814" s="0" t="str">
        <f aca="false">INDEX(Products!$C:$C,MATCH(C8814,Products!$A:$A,0))</f>
        <v>Electronics</v>
      </c>
      <c r="I8814" s="0" t="str">
        <f aca="false">INDEX(Orders!$D:$D,MATCH(B8814,Orders!$A:$A,0))</f>
        <v>Delivered</v>
      </c>
      <c r="J8814" s="8" t="n">
        <f aca="false">INDEX(Products!$E:$E,MATCH(C8814,Products!$A:$A,0))</f>
        <v>17320.4</v>
      </c>
      <c r="K8814" s="8" t="n">
        <f aca="false">D8814*J8814</f>
        <v>17320.4</v>
      </c>
    </row>
    <row r="8815" customFormat="false" ht="15" hidden="false" customHeight="false" outlineLevel="0" collapsed="false">
      <c r="A8815" s="0" t="s">
        <v>16583</v>
      </c>
      <c r="B8815" s="0" t="s">
        <v>7428</v>
      </c>
      <c r="C8815" s="0" t="s">
        <v>9198</v>
      </c>
      <c r="D8815" s="0" t="n">
        <v>1</v>
      </c>
      <c r="E8815" s="8" t="n">
        <v>200</v>
      </c>
      <c r="F8815" s="0" t="n">
        <v>15</v>
      </c>
      <c r="G8815" s="8" t="n">
        <v>170</v>
      </c>
      <c r="H8815" s="0" t="str">
        <f aca="false">INDEX(Products!$C:$C,MATCH(C8815,Products!$A:$A,0))</f>
        <v>Beauty &amp; Personal Care</v>
      </c>
      <c r="I8815" s="0" t="str">
        <f aca="false">INDEX(Orders!$D:$D,MATCH(B8815,Orders!$A:$A,0))</f>
        <v>Delivered</v>
      </c>
      <c r="J8815" s="8" t="n">
        <f aca="false">INDEX(Products!$E:$E,MATCH(C8815,Products!$A:$A,0))</f>
        <v>117.01</v>
      </c>
      <c r="K8815" s="8" t="n">
        <f aca="false">D8815*J8815</f>
        <v>117.01</v>
      </c>
    </row>
    <row r="8816" customFormat="false" ht="15" hidden="false" customHeight="false" outlineLevel="0" collapsed="false">
      <c r="A8816" s="0" t="s">
        <v>16584</v>
      </c>
      <c r="B8816" s="0" t="s">
        <v>7429</v>
      </c>
      <c r="C8816" s="0" t="s">
        <v>7707</v>
      </c>
      <c r="D8816" s="0" t="n">
        <v>1</v>
      </c>
      <c r="E8816" s="8" t="n">
        <v>3479</v>
      </c>
      <c r="F8816" s="0" t="n">
        <v>20</v>
      </c>
      <c r="G8816" s="8" t="n">
        <v>2783.2</v>
      </c>
      <c r="H8816" s="0" t="str">
        <f aca="false">INDEX(Products!$C:$C,MATCH(C8816,Products!$A:$A,0))</f>
        <v>Fashion</v>
      </c>
      <c r="I8816" s="0" t="str">
        <f aca="false">INDEX(Orders!$D:$D,MATCH(B8816,Orders!$A:$A,0))</f>
        <v>Delivered</v>
      </c>
      <c r="J8816" s="8" t="n">
        <f aca="false">INDEX(Products!$E:$E,MATCH(C8816,Products!$A:$A,0))</f>
        <v>1949.52</v>
      </c>
      <c r="K8816" s="8" t="n">
        <f aca="false">D8816*J8816</f>
        <v>1949.52</v>
      </c>
    </row>
    <row r="8817" customFormat="false" ht="15" hidden="false" customHeight="false" outlineLevel="0" collapsed="false">
      <c r="A8817" s="0" t="s">
        <v>16585</v>
      </c>
      <c r="B8817" s="0" t="s">
        <v>7430</v>
      </c>
      <c r="C8817" s="0" t="s">
        <v>7775</v>
      </c>
      <c r="D8817" s="0" t="n">
        <v>1</v>
      </c>
      <c r="E8817" s="8" t="n">
        <v>23659</v>
      </c>
      <c r="F8817" s="0" t="n">
        <v>0</v>
      </c>
      <c r="G8817" s="8" t="n">
        <v>23659</v>
      </c>
      <c r="H8817" s="0" t="str">
        <f aca="false">INDEX(Products!$C:$C,MATCH(C8817,Products!$A:$A,0))</f>
        <v>Mobiles &amp; Accessories</v>
      </c>
      <c r="I8817" s="0" t="str">
        <f aca="false">INDEX(Orders!$D:$D,MATCH(B8817,Orders!$A:$A,0))</f>
        <v>Delivered</v>
      </c>
      <c r="J8817" s="8" t="n">
        <f aca="false">INDEX(Products!$E:$E,MATCH(C8817,Products!$A:$A,0))</f>
        <v>14645.83</v>
      </c>
      <c r="K8817" s="8" t="n">
        <f aca="false">D8817*J8817</f>
        <v>14645.83</v>
      </c>
    </row>
    <row r="8818" customFormat="false" ht="15" hidden="false" customHeight="false" outlineLevel="0" collapsed="false">
      <c r="A8818" s="0" t="s">
        <v>16586</v>
      </c>
      <c r="B8818" s="0" t="s">
        <v>7430</v>
      </c>
      <c r="C8818" s="0" t="s">
        <v>8321</v>
      </c>
      <c r="D8818" s="0" t="n">
        <v>2</v>
      </c>
      <c r="E8818" s="8" t="n">
        <v>1329</v>
      </c>
      <c r="F8818" s="0" t="n">
        <v>0</v>
      </c>
      <c r="G8818" s="8" t="n">
        <v>2658</v>
      </c>
      <c r="H8818" s="0" t="str">
        <f aca="false">INDEX(Products!$C:$C,MATCH(C8818,Products!$A:$A,0))</f>
        <v>Home &amp; Kitchen</v>
      </c>
      <c r="I8818" s="0" t="str">
        <f aca="false">INDEX(Orders!$D:$D,MATCH(B8818,Orders!$A:$A,0))</f>
        <v>Delivered</v>
      </c>
      <c r="J8818" s="8" t="n">
        <f aca="false">INDEX(Products!$E:$E,MATCH(C8818,Products!$A:$A,0))</f>
        <v>896.37</v>
      </c>
      <c r="K8818" s="8" t="n">
        <f aca="false">D8818*J8818</f>
        <v>1792.74</v>
      </c>
    </row>
    <row r="8819" customFormat="false" ht="15" hidden="false" customHeight="false" outlineLevel="0" collapsed="false">
      <c r="A8819" s="0" t="s">
        <v>16587</v>
      </c>
      <c r="B8819" s="0" t="s">
        <v>7430</v>
      </c>
      <c r="C8819" s="0" t="s">
        <v>8094</v>
      </c>
      <c r="D8819" s="0" t="n">
        <v>1</v>
      </c>
      <c r="E8819" s="8" t="n">
        <v>3199</v>
      </c>
      <c r="F8819" s="0" t="n">
        <v>10</v>
      </c>
      <c r="G8819" s="8" t="n">
        <v>2879.1</v>
      </c>
      <c r="H8819" s="0" t="str">
        <f aca="false">INDEX(Products!$C:$C,MATCH(C8819,Products!$A:$A,0))</f>
        <v>Sports &amp; Fitness</v>
      </c>
      <c r="I8819" s="0" t="str">
        <f aca="false">INDEX(Orders!$D:$D,MATCH(B8819,Orders!$A:$A,0))</f>
        <v>Delivered</v>
      </c>
      <c r="J8819" s="8" t="n">
        <f aca="false">INDEX(Products!$E:$E,MATCH(C8819,Products!$A:$A,0))</f>
        <v>1765.83</v>
      </c>
      <c r="K8819" s="8" t="n">
        <f aca="false">D8819*J8819</f>
        <v>1765.83</v>
      </c>
    </row>
    <row r="8820" customFormat="false" ht="15" hidden="false" customHeight="false" outlineLevel="0" collapsed="false">
      <c r="A8820" s="0" t="s">
        <v>16588</v>
      </c>
      <c r="B8820" s="0" t="s">
        <v>7430</v>
      </c>
      <c r="C8820" s="0" t="s">
        <v>7686</v>
      </c>
      <c r="D8820" s="0" t="n">
        <v>2</v>
      </c>
      <c r="E8820" s="8" t="n">
        <v>11089</v>
      </c>
      <c r="F8820" s="0" t="n">
        <v>10</v>
      </c>
      <c r="G8820" s="8" t="n">
        <v>19960.2</v>
      </c>
      <c r="H8820" s="0" t="str">
        <f aca="false">INDEX(Products!$C:$C,MATCH(C8820,Products!$A:$A,0))</f>
        <v>Home &amp; Kitchen</v>
      </c>
      <c r="I8820" s="0" t="str">
        <f aca="false">INDEX(Orders!$D:$D,MATCH(B8820,Orders!$A:$A,0))</f>
        <v>Delivered</v>
      </c>
      <c r="J8820" s="8" t="n">
        <f aca="false">INDEX(Products!$E:$E,MATCH(C8820,Products!$A:$A,0))</f>
        <v>6310.53</v>
      </c>
      <c r="K8820" s="8" t="n">
        <f aca="false">D8820*J8820</f>
        <v>12621.06</v>
      </c>
    </row>
    <row r="8821" customFormat="false" ht="15" hidden="false" customHeight="false" outlineLevel="0" collapsed="false">
      <c r="A8821" s="0" t="s">
        <v>16589</v>
      </c>
      <c r="B8821" s="0" t="s">
        <v>7431</v>
      </c>
      <c r="C8821" s="0" t="s">
        <v>7614</v>
      </c>
      <c r="D8821" s="0" t="n">
        <v>3</v>
      </c>
      <c r="E8821" s="8" t="n">
        <v>23049</v>
      </c>
      <c r="F8821" s="0" t="n">
        <v>10</v>
      </c>
      <c r="G8821" s="8" t="n">
        <v>62232.3</v>
      </c>
      <c r="H8821" s="0" t="str">
        <f aca="false">INDEX(Products!$C:$C,MATCH(C8821,Products!$A:$A,0))</f>
        <v>Furniture</v>
      </c>
      <c r="I8821" s="0" t="str">
        <f aca="false">INDEX(Orders!$D:$D,MATCH(B8821,Orders!$A:$A,0))</f>
        <v>Delivered</v>
      </c>
      <c r="J8821" s="8" t="n">
        <f aca="false">INDEX(Products!$E:$E,MATCH(C8821,Products!$A:$A,0))</f>
        <v>13018.56</v>
      </c>
      <c r="K8821" s="8" t="n">
        <f aca="false">D8821*J8821</f>
        <v>39055.68</v>
      </c>
    </row>
    <row r="8822" customFormat="false" ht="15" hidden="false" customHeight="false" outlineLevel="0" collapsed="false">
      <c r="A8822" s="0" t="s">
        <v>16590</v>
      </c>
      <c r="B8822" s="0" t="s">
        <v>7433</v>
      </c>
      <c r="C8822" s="0" t="s">
        <v>8021</v>
      </c>
      <c r="D8822" s="0" t="n">
        <v>1</v>
      </c>
      <c r="E8822" s="8" t="n">
        <v>509</v>
      </c>
      <c r="F8822" s="0" t="n">
        <v>0</v>
      </c>
      <c r="G8822" s="8" t="n">
        <v>509</v>
      </c>
      <c r="H8822" s="0" t="str">
        <f aca="false">INDEX(Products!$C:$C,MATCH(C8822,Products!$A:$A,0))</f>
        <v>Books</v>
      </c>
      <c r="I8822" s="0" t="str">
        <f aca="false">INDEX(Orders!$D:$D,MATCH(B8822,Orders!$A:$A,0))</f>
        <v>Delivered</v>
      </c>
      <c r="J8822" s="8" t="n">
        <f aca="false">INDEX(Products!$E:$E,MATCH(C8822,Products!$A:$A,0))</f>
        <v>283.91</v>
      </c>
      <c r="K8822" s="8" t="n">
        <f aca="false">D8822*J8822</f>
        <v>283.91</v>
      </c>
    </row>
    <row r="8823" customFormat="false" ht="15" hidden="false" customHeight="false" outlineLevel="0" collapsed="false">
      <c r="A8823" s="0" t="s">
        <v>16591</v>
      </c>
      <c r="B8823" s="0" t="s">
        <v>7433</v>
      </c>
      <c r="C8823" s="0" t="s">
        <v>7827</v>
      </c>
      <c r="D8823" s="0" t="n">
        <v>1</v>
      </c>
      <c r="E8823" s="8" t="n">
        <v>3359</v>
      </c>
      <c r="F8823" s="0" t="n">
        <v>20</v>
      </c>
      <c r="G8823" s="8" t="n">
        <v>2687.2</v>
      </c>
      <c r="H8823" s="0" t="str">
        <f aca="false">INDEX(Products!$C:$C,MATCH(C8823,Products!$A:$A,0))</f>
        <v>Home &amp; Kitchen</v>
      </c>
      <c r="I8823" s="0" t="str">
        <f aca="false">INDEX(Orders!$D:$D,MATCH(B8823,Orders!$A:$A,0))</f>
        <v>Delivered</v>
      </c>
      <c r="J8823" s="8" t="n">
        <f aca="false">INDEX(Products!$E:$E,MATCH(C8823,Products!$A:$A,0))</f>
        <v>1895.25</v>
      </c>
      <c r="K8823" s="8" t="n">
        <f aca="false">D8823*J8823</f>
        <v>1895.25</v>
      </c>
    </row>
    <row r="8824" customFormat="false" ht="15" hidden="false" customHeight="false" outlineLevel="0" collapsed="false">
      <c r="A8824" s="0" t="s">
        <v>16592</v>
      </c>
      <c r="B8824" s="0" t="s">
        <v>7434</v>
      </c>
      <c r="C8824" s="0" t="s">
        <v>7663</v>
      </c>
      <c r="D8824" s="0" t="n">
        <v>1</v>
      </c>
      <c r="E8824" s="8" t="n">
        <v>4859</v>
      </c>
      <c r="F8824" s="0" t="n">
        <v>5</v>
      </c>
      <c r="G8824" s="8" t="n">
        <v>4616.05</v>
      </c>
      <c r="H8824" s="0" t="str">
        <f aca="false">INDEX(Products!$C:$C,MATCH(C8824,Products!$A:$A,0))</f>
        <v>Fashion</v>
      </c>
      <c r="I8824" s="0" t="str">
        <f aca="false">INDEX(Orders!$D:$D,MATCH(B8824,Orders!$A:$A,0))</f>
        <v>Delivered</v>
      </c>
      <c r="J8824" s="8" t="n">
        <f aca="false">INDEX(Products!$E:$E,MATCH(C8824,Products!$A:$A,0))</f>
        <v>2737.14</v>
      </c>
      <c r="K8824" s="8" t="n">
        <f aca="false">D8824*J8824</f>
        <v>2737.14</v>
      </c>
    </row>
    <row r="8825" customFormat="false" ht="15" hidden="false" customHeight="false" outlineLevel="0" collapsed="false">
      <c r="A8825" s="0" t="s">
        <v>16593</v>
      </c>
      <c r="B8825" s="0" t="s">
        <v>7435</v>
      </c>
      <c r="C8825" s="0" t="s">
        <v>8065</v>
      </c>
      <c r="D8825" s="0" t="n">
        <v>1</v>
      </c>
      <c r="E8825" s="8" t="n">
        <v>4989</v>
      </c>
      <c r="F8825" s="0" t="n">
        <v>20</v>
      </c>
      <c r="G8825" s="8" t="n">
        <v>3991.2</v>
      </c>
      <c r="H8825" s="0" t="str">
        <f aca="false">INDEX(Products!$C:$C,MATCH(C8825,Products!$A:$A,0))</f>
        <v>Electronics</v>
      </c>
      <c r="I8825" s="0" t="str">
        <f aca="false">INDEX(Orders!$D:$D,MATCH(B8825,Orders!$A:$A,0))</f>
        <v>Delivered</v>
      </c>
      <c r="J8825" s="8" t="n">
        <f aca="false">INDEX(Products!$E:$E,MATCH(C8825,Products!$A:$A,0))</f>
        <v>3490.69</v>
      </c>
      <c r="K8825" s="8" t="n">
        <f aca="false">D8825*J8825</f>
        <v>3490.69</v>
      </c>
    </row>
    <row r="8826" customFormat="false" ht="15" hidden="false" customHeight="false" outlineLevel="0" collapsed="false">
      <c r="A8826" s="0" t="s">
        <v>16594</v>
      </c>
      <c r="B8826" s="0" t="s">
        <v>7437</v>
      </c>
      <c r="C8826" s="0" t="s">
        <v>7752</v>
      </c>
      <c r="D8826" s="0" t="n">
        <v>1</v>
      </c>
      <c r="E8826" s="8" t="n">
        <v>309</v>
      </c>
      <c r="F8826" s="0" t="n">
        <v>0</v>
      </c>
      <c r="G8826" s="8" t="n">
        <v>309</v>
      </c>
      <c r="H8826" s="0" t="str">
        <f aca="false">INDEX(Products!$C:$C,MATCH(C8826,Products!$A:$A,0))</f>
        <v>Beauty &amp; Personal Care</v>
      </c>
      <c r="I8826" s="0" t="str">
        <f aca="false">INDEX(Orders!$D:$D,MATCH(B8826,Orders!$A:$A,0))</f>
        <v>Delivered</v>
      </c>
      <c r="J8826" s="8" t="n">
        <f aca="false">INDEX(Products!$E:$E,MATCH(C8826,Products!$A:$A,0))</f>
        <v>200.3</v>
      </c>
      <c r="K8826" s="8" t="n">
        <f aca="false">D8826*J8826</f>
        <v>200.3</v>
      </c>
    </row>
    <row r="8827" customFormat="false" ht="15" hidden="false" customHeight="false" outlineLevel="0" collapsed="false">
      <c r="A8827" s="0" t="s">
        <v>16595</v>
      </c>
      <c r="B8827" s="0" t="s">
        <v>7437</v>
      </c>
      <c r="C8827" s="0" t="s">
        <v>7591</v>
      </c>
      <c r="D8827" s="0" t="n">
        <v>1</v>
      </c>
      <c r="E8827" s="8" t="n">
        <v>1640</v>
      </c>
      <c r="F8827" s="0" t="n">
        <v>20</v>
      </c>
      <c r="G8827" s="8" t="n">
        <v>1312</v>
      </c>
      <c r="H8827" s="0" t="str">
        <f aca="false">INDEX(Products!$C:$C,MATCH(C8827,Products!$A:$A,0))</f>
        <v>Beauty &amp; Personal Care</v>
      </c>
      <c r="I8827" s="0" t="str">
        <f aca="false">INDEX(Orders!$D:$D,MATCH(B8827,Orders!$A:$A,0))</f>
        <v>Delivered</v>
      </c>
      <c r="J8827" s="8" t="n">
        <f aca="false">INDEX(Products!$E:$E,MATCH(C8827,Products!$A:$A,0))</f>
        <v>939.85</v>
      </c>
      <c r="K8827" s="8" t="n">
        <f aca="false">D8827*J8827</f>
        <v>939.85</v>
      </c>
    </row>
    <row r="8828" customFormat="false" ht="15" hidden="false" customHeight="false" outlineLevel="0" collapsed="false">
      <c r="A8828" s="0" t="s">
        <v>16596</v>
      </c>
      <c r="B8828" s="0" t="s">
        <v>7437</v>
      </c>
      <c r="C8828" s="0" t="s">
        <v>8369</v>
      </c>
      <c r="D8828" s="0" t="n">
        <v>1</v>
      </c>
      <c r="E8828" s="8" t="n">
        <v>13339</v>
      </c>
      <c r="F8828" s="0" t="n">
        <v>5</v>
      </c>
      <c r="G8828" s="8" t="n">
        <v>12672.05</v>
      </c>
      <c r="H8828" s="0" t="str">
        <f aca="false">INDEX(Products!$C:$C,MATCH(C8828,Products!$A:$A,0))</f>
        <v>Electronics</v>
      </c>
      <c r="I8828" s="0" t="str">
        <f aca="false">INDEX(Orders!$D:$D,MATCH(B8828,Orders!$A:$A,0))</f>
        <v>Delivered</v>
      </c>
      <c r="J8828" s="8" t="n">
        <f aca="false">INDEX(Products!$E:$E,MATCH(C8828,Products!$A:$A,0))</f>
        <v>8278.32</v>
      </c>
      <c r="K8828" s="8" t="n">
        <f aca="false">D8828*J8828</f>
        <v>8278.32</v>
      </c>
    </row>
    <row r="8829" customFormat="false" ht="15" hidden="false" customHeight="false" outlineLevel="0" collapsed="false">
      <c r="A8829" s="0" t="s">
        <v>16597</v>
      </c>
      <c r="B8829" s="0" t="s">
        <v>7438</v>
      </c>
      <c r="C8829" s="0" t="s">
        <v>7839</v>
      </c>
      <c r="D8829" s="0" t="n">
        <v>3</v>
      </c>
      <c r="E8829" s="8" t="n">
        <v>9969</v>
      </c>
      <c r="F8829" s="0" t="n">
        <v>5</v>
      </c>
      <c r="G8829" s="8" t="n">
        <v>28411.65</v>
      </c>
      <c r="H8829" s="0" t="str">
        <f aca="false">INDEX(Products!$C:$C,MATCH(C8829,Products!$A:$A,0))</f>
        <v>Home &amp; Kitchen</v>
      </c>
      <c r="I8829" s="0" t="str">
        <f aca="false">INDEX(Orders!$D:$D,MATCH(B8829,Orders!$A:$A,0))</f>
        <v>Delivered</v>
      </c>
      <c r="J8829" s="8" t="n">
        <f aca="false">INDEX(Products!$E:$E,MATCH(C8829,Products!$A:$A,0))</f>
        <v>5962.26</v>
      </c>
      <c r="K8829" s="8" t="n">
        <f aca="false">D8829*J8829</f>
        <v>17886.78</v>
      </c>
    </row>
    <row r="8830" customFormat="false" ht="15" hidden="false" customHeight="false" outlineLevel="0" collapsed="false">
      <c r="A8830" s="0" t="s">
        <v>16598</v>
      </c>
      <c r="B8830" s="0" t="s">
        <v>7439</v>
      </c>
      <c r="C8830" s="0" t="s">
        <v>7699</v>
      </c>
      <c r="D8830" s="0" t="n">
        <v>1</v>
      </c>
      <c r="E8830" s="8" t="n">
        <v>9229</v>
      </c>
      <c r="F8830" s="0" t="n">
        <v>15</v>
      </c>
      <c r="G8830" s="8" t="n">
        <v>7844.65</v>
      </c>
      <c r="H8830" s="0" t="str">
        <f aca="false">INDEX(Products!$C:$C,MATCH(C8830,Products!$A:$A,0))</f>
        <v>Sports &amp; Fitness</v>
      </c>
      <c r="I8830" s="0" t="str">
        <f aca="false">INDEX(Orders!$D:$D,MATCH(B8830,Orders!$A:$A,0))</f>
        <v>Returned</v>
      </c>
      <c r="J8830" s="8" t="n">
        <f aca="false">INDEX(Products!$E:$E,MATCH(C8830,Products!$A:$A,0))</f>
        <v>5762.08</v>
      </c>
      <c r="K8830" s="8" t="n">
        <f aca="false">D8830*J8830</f>
        <v>5762.08</v>
      </c>
    </row>
    <row r="8831" customFormat="false" ht="15" hidden="false" customHeight="false" outlineLevel="0" collapsed="false">
      <c r="A8831" s="0" t="s">
        <v>16599</v>
      </c>
      <c r="B8831" s="0" t="s">
        <v>7439</v>
      </c>
      <c r="C8831" s="0" t="s">
        <v>7803</v>
      </c>
      <c r="D8831" s="0" t="n">
        <v>1</v>
      </c>
      <c r="E8831" s="8" t="n">
        <v>34270</v>
      </c>
      <c r="F8831" s="0" t="n">
        <v>0</v>
      </c>
      <c r="G8831" s="8" t="n">
        <v>34270</v>
      </c>
      <c r="H8831" s="0" t="str">
        <f aca="false">INDEX(Products!$C:$C,MATCH(C8831,Products!$A:$A,0))</f>
        <v>Electronics</v>
      </c>
      <c r="I8831" s="0" t="str">
        <f aca="false">INDEX(Orders!$D:$D,MATCH(B8831,Orders!$A:$A,0))</f>
        <v>Returned</v>
      </c>
      <c r="J8831" s="8" t="n">
        <f aca="false">INDEX(Products!$E:$E,MATCH(C8831,Products!$A:$A,0))</f>
        <v>19956.6</v>
      </c>
      <c r="K8831" s="8" t="n">
        <f aca="false">D8831*J8831</f>
        <v>19956.6</v>
      </c>
    </row>
    <row r="8832" customFormat="false" ht="15" hidden="false" customHeight="false" outlineLevel="0" collapsed="false">
      <c r="A8832" s="0" t="s">
        <v>16600</v>
      </c>
      <c r="B8832" s="0" t="s">
        <v>7440</v>
      </c>
      <c r="C8832" s="0" t="s">
        <v>7659</v>
      </c>
      <c r="D8832" s="0" t="n">
        <v>1</v>
      </c>
      <c r="E8832" s="8" t="n">
        <v>2609</v>
      </c>
      <c r="F8832" s="0" t="n">
        <v>0</v>
      </c>
      <c r="G8832" s="8" t="n">
        <v>2609</v>
      </c>
      <c r="H8832" s="0" t="str">
        <f aca="false">INDEX(Products!$C:$C,MATCH(C8832,Products!$A:$A,0))</f>
        <v>Fashion</v>
      </c>
      <c r="I8832" s="0" t="str">
        <f aca="false">INDEX(Orders!$D:$D,MATCH(B8832,Orders!$A:$A,0))</f>
        <v>Returned</v>
      </c>
      <c r="J8832" s="8" t="n">
        <f aca="false">INDEX(Products!$E:$E,MATCH(C8832,Products!$A:$A,0))</f>
        <v>1780.61</v>
      </c>
      <c r="K8832" s="8" t="n">
        <f aca="false">D8832*J8832</f>
        <v>1780.61</v>
      </c>
    </row>
    <row r="8833" customFormat="false" ht="15" hidden="false" customHeight="false" outlineLevel="0" collapsed="false">
      <c r="A8833" s="0" t="s">
        <v>16601</v>
      </c>
      <c r="B8833" s="0" t="s">
        <v>7440</v>
      </c>
      <c r="C8833" s="0" t="s">
        <v>7865</v>
      </c>
      <c r="D8833" s="0" t="n">
        <v>1</v>
      </c>
      <c r="E8833" s="8" t="n">
        <v>2139</v>
      </c>
      <c r="F8833" s="0" t="n">
        <v>10</v>
      </c>
      <c r="G8833" s="8" t="n">
        <v>1925.1</v>
      </c>
      <c r="H8833" s="0" t="str">
        <f aca="false">INDEX(Products!$C:$C,MATCH(C8833,Products!$A:$A,0))</f>
        <v>Fashion</v>
      </c>
      <c r="I8833" s="0" t="str">
        <f aca="false">INDEX(Orders!$D:$D,MATCH(B8833,Orders!$A:$A,0))</f>
        <v>Returned</v>
      </c>
      <c r="J8833" s="8" t="n">
        <f aca="false">INDEX(Products!$E:$E,MATCH(C8833,Products!$A:$A,0))</f>
        <v>1375.05</v>
      </c>
      <c r="K8833" s="8" t="n">
        <f aca="false">D8833*J8833</f>
        <v>1375.05</v>
      </c>
    </row>
    <row r="8834" customFormat="false" ht="15" hidden="false" customHeight="false" outlineLevel="0" collapsed="false">
      <c r="A8834" s="0" t="s">
        <v>16602</v>
      </c>
      <c r="B8834" s="0" t="s">
        <v>7441</v>
      </c>
      <c r="C8834" s="0" t="s">
        <v>7982</v>
      </c>
      <c r="D8834" s="0" t="n">
        <v>3</v>
      </c>
      <c r="E8834" s="8" t="n">
        <v>2399</v>
      </c>
      <c r="F8834" s="0" t="n">
        <v>0</v>
      </c>
      <c r="G8834" s="8" t="n">
        <v>7197</v>
      </c>
      <c r="H8834" s="0" t="str">
        <f aca="false">INDEX(Products!$C:$C,MATCH(C8834,Products!$A:$A,0))</f>
        <v>Fashion</v>
      </c>
      <c r="I8834" s="0" t="str">
        <f aca="false">INDEX(Orders!$D:$D,MATCH(B8834,Orders!$A:$A,0))</f>
        <v>Delivered</v>
      </c>
      <c r="J8834" s="8" t="n">
        <f aca="false">INDEX(Products!$E:$E,MATCH(C8834,Products!$A:$A,0))</f>
        <v>1604.24</v>
      </c>
      <c r="K8834" s="8" t="n">
        <f aca="false">D8834*J8834</f>
        <v>4812.72</v>
      </c>
    </row>
    <row r="8835" customFormat="false" ht="15" hidden="false" customHeight="false" outlineLevel="0" collapsed="false">
      <c r="A8835" s="0" t="s">
        <v>16603</v>
      </c>
      <c r="B8835" s="0" t="s">
        <v>7443</v>
      </c>
      <c r="C8835" s="0" t="s">
        <v>7694</v>
      </c>
      <c r="D8835" s="0" t="n">
        <v>2</v>
      </c>
      <c r="E8835" s="8" t="n">
        <v>14329</v>
      </c>
      <c r="F8835" s="0" t="n">
        <v>5</v>
      </c>
      <c r="G8835" s="8" t="n">
        <v>27225.1</v>
      </c>
      <c r="H8835" s="0" t="str">
        <f aca="false">INDEX(Products!$C:$C,MATCH(C8835,Products!$A:$A,0))</f>
        <v>Home &amp; Kitchen</v>
      </c>
      <c r="I8835" s="0" t="str">
        <f aca="false">INDEX(Orders!$D:$D,MATCH(B8835,Orders!$A:$A,0))</f>
        <v>Delivered</v>
      </c>
      <c r="J8835" s="8" t="n">
        <f aca="false">INDEX(Products!$E:$E,MATCH(C8835,Products!$A:$A,0))</f>
        <v>10731.9</v>
      </c>
      <c r="K8835" s="8" t="n">
        <f aca="false">D8835*J8835</f>
        <v>21463.8</v>
      </c>
    </row>
    <row r="8836" customFormat="false" ht="15" hidden="false" customHeight="false" outlineLevel="0" collapsed="false">
      <c r="A8836" s="0" t="s">
        <v>16604</v>
      </c>
      <c r="B8836" s="0" t="s">
        <v>7444</v>
      </c>
      <c r="C8836" s="0" t="s">
        <v>7814</v>
      </c>
      <c r="D8836" s="0" t="n">
        <v>1</v>
      </c>
      <c r="E8836" s="8" t="n">
        <v>360</v>
      </c>
      <c r="F8836" s="0" t="n">
        <v>20</v>
      </c>
      <c r="G8836" s="8" t="n">
        <v>288</v>
      </c>
      <c r="H8836" s="0" t="str">
        <f aca="false">INDEX(Products!$C:$C,MATCH(C8836,Products!$A:$A,0))</f>
        <v>Grocery</v>
      </c>
      <c r="I8836" s="0" t="str">
        <f aca="false">INDEX(Orders!$D:$D,MATCH(B8836,Orders!$A:$A,0))</f>
        <v>Delivered</v>
      </c>
      <c r="J8836" s="8" t="n">
        <f aca="false">INDEX(Products!$E:$E,MATCH(C8836,Products!$A:$A,0))</f>
        <v>220.3</v>
      </c>
      <c r="K8836" s="8" t="n">
        <f aca="false">D8836*J8836</f>
        <v>220.3</v>
      </c>
    </row>
    <row r="8837" customFormat="false" ht="15" hidden="false" customHeight="false" outlineLevel="0" collapsed="false">
      <c r="A8837" s="0" t="s">
        <v>16605</v>
      </c>
      <c r="B8837" s="0" t="s">
        <v>7445</v>
      </c>
      <c r="C8837" s="0" t="s">
        <v>7668</v>
      </c>
      <c r="D8837" s="0" t="n">
        <v>2</v>
      </c>
      <c r="E8837" s="8" t="n">
        <v>2809</v>
      </c>
      <c r="F8837" s="0" t="n">
        <v>15</v>
      </c>
      <c r="G8837" s="8" t="n">
        <v>4775.3</v>
      </c>
      <c r="H8837" s="0" t="str">
        <f aca="false">INDEX(Products!$C:$C,MATCH(C8837,Products!$A:$A,0))</f>
        <v>Beauty &amp; Personal Care</v>
      </c>
      <c r="I8837" s="0" t="str">
        <f aca="false">INDEX(Orders!$D:$D,MATCH(B8837,Orders!$A:$A,0))</f>
        <v>Delivered</v>
      </c>
      <c r="J8837" s="8" t="n">
        <f aca="false">INDEX(Products!$E:$E,MATCH(C8837,Products!$A:$A,0))</f>
        <v>1850.71</v>
      </c>
      <c r="K8837" s="8" t="n">
        <f aca="false">D8837*J8837</f>
        <v>3701.42</v>
      </c>
    </row>
    <row r="8838" customFormat="false" ht="15" hidden="false" customHeight="false" outlineLevel="0" collapsed="false">
      <c r="A8838" s="0" t="s">
        <v>16606</v>
      </c>
      <c r="B8838" s="0" t="s">
        <v>7446</v>
      </c>
      <c r="C8838" s="0" t="s">
        <v>7825</v>
      </c>
      <c r="D8838" s="0" t="n">
        <v>1</v>
      </c>
      <c r="E8838" s="8" t="n">
        <v>1190</v>
      </c>
      <c r="F8838" s="0" t="n">
        <v>10</v>
      </c>
      <c r="G8838" s="8" t="n">
        <v>1071</v>
      </c>
      <c r="H8838" s="0" t="str">
        <f aca="false">INDEX(Products!$C:$C,MATCH(C8838,Products!$A:$A,0))</f>
        <v>Fashion</v>
      </c>
      <c r="I8838" s="0" t="str">
        <f aca="false">INDEX(Orders!$D:$D,MATCH(B8838,Orders!$A:$A,0))</f>
        <v>Delivered</v>
      </c>
      <c r="J8838" s="8" t="n">
        <f aca="false">INDEX(Products!$E:$E,MATCH(C8838,Products!$A:$A,0))</f>
        <v>814.55</v>
      </c>
      <c r="K8838" s="8" t="n">
        <f aca="false">D8838*J8838</f>
        <v>814.55</v>
      </c>
    </row>
    <row r="8839" customFormat="false" ht="15" hidden="false" customHeight="false" outlineLevel="0" collapsed="false">
      <c r="A8839" s="0" t="s">
        <v>16607</v>
      </c>
      <c r="B8839" s="0" t="s">
        <v>7446</v>
      </c>
      <c r="C8839" s="0" t="s">
        <v>7661</v>
      </c>
      <c r="D8839" s="0" t="n">
        <v>1</v>
      </c>
      <c r="E8839" s="8" t="n">
        <v>499</v>
      </c>
      <c r="F8839" s="0" t="n">
        <v>10</v>
      </c>
      <c r="G8839" s="8" t="n">
        <v>449.1</v>
      </c>
      <c r="H8839" s="0" t="str">
        <f aca="false">INDEX(Products!$C:$C,MATCH(C8839,Products!$A:$A,0))</f>
        <v>Beauty &amp; Personal Care</v>
      </c>
      <c r="I8839" s="0" t="str">
        <f aca="false">INDEX(Orders!$D:$D,MATCH(B8839,Orders!$A:$A,0))</f>
        <v>Delivered</v>
      </c>
      <c r="J8839" s="8" t="n">
        <f aca="false">INDEX(Products!$E:$E,MATCH(C8839,Products!$A:$A,0))</f>
        <v>296.64</v>
      </c>
      <c r="K8839" s="8" t="n">
        <f aca="false">D8839*J8839</f>
        <v>296.64</v>
      </c>
    </row>
    <row r="8840" customFormat="false" ht="15" hidden="false" customHeight="false" outlineLevel="0" collapsed="false">
      <c r="A8840" s="0" t="s">
        <v>16608</v>
      </c>
      <c r="B8840" s="0" t="s">
        <v>7446</v>
      </c>
      <c r="C8840" s="0" t="s">
        <v>7686</v>
      </c>
      <c r="D8840" s="0" t="n">
        <v>1</v>
      </c>
      <c r="E8840" s="8" t="n">
        <v>11089</v>
      </c>
      <c r="F8840" s="0" t="n">
        <v>5</v>
      </c>
      <c r="G8840" s="8" t="n">
        <v>10534.55</v>
      </c>
      <c r="H8840" s="0" t="str">
        <f aca="false">INDEX(Products!$C:$C,MATCH(C8840,Products!$A:$A,0))</f>
        <v>Home &amp; Kitchen</v>
      </c>
      <c r="I8840" s="0" t="str">
        <f aca="false">INDEX(Orders!$D:$D,MATCH(B8840,Orders!$A:$A,0))</f>
        <v>Delivered</v>
      </c>
      <c r="J8840" s="8" t="n">
        <f aca="false">INDEX(Products!$E:$E,MATCH(C8840,Products!$A:$A,0))</f>
        <v>6310.53</v>
      </c>
      <c r="K8840" s="8" t="n">
        <f aca="false">D8840*J8840</f>
        <v>6310.53</v>
      </c>
    </row>
    <row r="8841" customFormat="false" ht="15" hidden="false" customHeight="false" outlineLevel="0" collapsed="false">
      <c r="A8841" s="0" t="s">
        <v>16609</v>
      </c>
      <c r="B8841" s="0" t="s">
        <v>7446</v>
      </c>
      <c r="C8841" s="0" t="s">
        <v>7961</v>
      </c>
      <c r="D8841" s="0" t="n">
        <v>1</v>
      </c>
      <c r="E8841" s="8" t="n">
        <v>7140</v>
      </c>
      <c r="F8841" s="0" t="n">
        <v>0</v>
      </c>
      <c r="G8841" s="8" t="n">
        <v>7140</v>
      </c>
      <c r="H8841" s="0" t="str">
        <f aca="false">INDEX(Products!$C:$C,MATCH(C8841,Products!$A:$A,0))</f>
        <v>Mobiles &amp; Accessories</v>
      </c>
      <c r="I8841" s="0" t="str">
        <f aca="false">INDEX(Orders!$D:$D,MATCH(B8841,Orders!$A:$A,0))</f>
        <v>Delivered</v>
      </c>
      <c r="J8841" s="8" t="n">
        <f aca="false">INDEX(Products!$E:$E,MATCH(C8841,Products!$A:$A,0))</f>
        <v>4319.28</v>
      </c>
      <c r="K8841" s="8" t="n">
        <f aca="false">D8841*J8841</f>
        <v>4319.28</v>
      </c>
    </row>
    <row r="8842" customFormat="false" ht="15" hidden="false" customHeight="false" outlineLevel="0" collapsed="false">
      <c r="A8842" s="0" t="s">
        <v>16610</v>
      </c>
      <c r="B8842" s="0" t="s">
        <v>7448</v>
      </c>
      <c r="C8842" s="0" t="s">
        <v>7767</v>
      </c>
      <c r="D8842" s="0" t="n">
        <v>1</v>
      </c>
      <c r="E8842" s="8" t="n">
        <v>13999</v>
      </c>
      <c r="F8842" s="0" t="n">
        <v>15</v>
      </c>
      <c r="G8842" s="8" t="n">
        <v>11899.15</v>
      </c>
      <c r="H8842" s="0" t="str">
        <f aca="false">INDEX(Products!$C:$C,MATCH(C8842,Products!$A:$A,0))</f>
        <v>Mobiles &amp; Accessories</v>
      </c>
      <c r="I8842" s="0" t="str">
        <f aca="false">INDEX(Orders!$D:$D,MATCH(B8842,Orders!$A:$A,0))</f>
        <v>Delivered</v>
      </c>
      <c r="J8842" s="8" t="n">
        <f aca="false">INDEX(Products!$E:$E,MATCH(C8842,Products!$A:$A,0))</f>
        <v>10151.75</v>
      </c>
      <c r="K8842" s="8" t="n">
        <f aca="false">D8842*J8842</f>
        <v>10151.75</v>
      </c>
    </row>
    <row r="8843" customFormat="false" ht="15" hidden="false" customHeight="false" outlineLevel="0" collapsed="false">
      <c r="A8843" s="0" t="s">
        <v>16611</v>
      </c>
      <c r="B8843" s="0" t="s">
        <v>7449</v>
      </c>
      <c r="C8843" s="0" t="s">
        <v>8197</v>
      </c>
      <c r="D8843" s="0" t="n">
        <v>1</v>
      </c>
      <c r="E8843" s="8" t="n">
        <v>10919</v>
      </c>
      <c r="F8843" s="0" t="n">
        <v>30</v>
      </c>
      <c r="G8843" s="8" t="n">
        <v>7643.3</v>
      </c>
      <c r="H8843" s="0" t="str">
        <f aca="false">INDEX(Products!$C:$C,MATCH(C8843,Products!$A:$A,0))</f>
        <v>Home &amp; Kitchen</v>
      </c>
      <c r="I8843" s="0" t="str">
        <f aca="false">INDEX(Orders!$D:$D,MATCH(B8843,Orders!$A:$A,0))</f>
        <v>Delivered</v>
      </c>
      <c r="J8843" s="8" t="n">
        <f aca="false">INDEX(Products!$E:$E,MATCH(C8843,Products!$A:$A,0))</f>
        <v>6025.22</v>
      </c>
      <c r="K8843" s="8" t="n">
        <f aca="false">D8843*J8843</f>
        <v>6025.22</v>
      </c>
    </row>
    <row r="8844" customFormat="false" ht="15" hidden="false" customHeight="false" outlineLevel="0" collapsed="false">
      <c r="A8844" s="0" t="s">
        <v>16612</v>
      </c>
      <c r="B8844" s="0" t="s">
        <v>7450</v>
      </c>
      <c r="C8844" s="0" t="s">
        <v>7966</v>
      </c>
      <c r="D8844" s="0" t="n">
        <v>1</v>
      </c>
      <c r="E8844" s="8" t="n">
        <v>8389</v>
      </c>
      <c r="F8844" s="0" t="n">
        <v>5</v>
      </c>
      <c r="G8844" s="8" t="n">
        <v>7969.55</v>
      </c>
      <c r="H8844" s="0" t="str">
        <f aca="false">INDEX(Products!$C:$C,MATCH(C8844,Products!$A:$A,0))</f>
        <v>Home &amp; Kitchen</v>
      </c>
      <c r="I8844" s="0" t="str">
        <f aca="false">INDEX(Orders!$D:$D,MATCH(B8844,Orders!$A:$A,0))</f>
        <v>Delivered</v>
      </c>
      <c r="J8844" s="8" t="n">
        <f aca="false">INDEX(Products!$E:$E,MATCH(C8844,Products!$A:$A,0))</f>
        <v>6236.44</v>
      </c>
      <c r="K8844" s="8" t="n">
        <f aca="false">D8844*J8844</f>
        <v>6236.44</v>
      </c>
    </row>
    <row r="8845" customFormat="false" ht="15" hidden="false" customHeight="false" outlineLevel="0" collapsed="false">
      <c r="A8845" s="0" t="s">
        <v>16613</v>
      </c>
      <c r="B8845" s="0" t="s">
        <v>7452</v>
      </c>
      <c r="C8845" s="0" t="s">
        <v>7966</v>
      </c>
      <c r="D8845" s="0" t="n">
        <v>1</v>
      </c>
      <c r="E8845" s="8" t="n">
        <v>8389</v>
      </c>
      <c r="F8845" s="0" t="n">
        <v>0</v>
      </c>
      <c r="G8845" s="8" t="n">
        <v>8389</v>
      </c>
      <c r="H8845" s="0" t="str">
        <f aca="false">INDEX(Products!$C:$C,MATCH(C8845,Products!$A:$A,0))</f>
        <v>Home &amp; Kitchen</v>
      </c>
      <c r="I8845" s="0" t="str">
        <f aca="false">INDEX(Orders!$D:$D,MATCH(B8845,Orders!$A:$A,0))</f>
        <v>Delivered</v>
      </c>
      <c r="J8845" s="8" t="n">
        <f aca="false">INDEX(Products!$E:$E,MATCH(C8845,Products!$A:$A,0))</f>
        <v>6236.44</v>
      </c>
      <c r="K8845" s="8" t="n">
        <f aca="false">D8845*J8845</f>
        <v>6236.44</v>
      </c>
    </row>
    <row r="8846" customFormat="false" ht="15" hidden="false" customHeight="false" outlineLevel="0" collapsed="false">
      <c r="A8846" s="0" t="s">
        <v>16614</v>
      </c>
      <c r="B8846" s="0" t="s">
        <v>7454</v>
      </c>
      <c r="C8846" s="0" t="s">
        <v>8057</v>
      </c>
      <c r="D8846" s="0" t="n">
        <v>3</v>
      </c>
      <c r="E8846" s="8" t="n">
        <v>5310</v>
      </c>
      <c r="F8846" s="0" t="n">
        <v>10</v>
      </c>
      <c r="G8846" s="8" t="n">
        <v>14337</v>
      </c>
      <c r="H8846" s="0" t="str">
        <f aca="false">INDEX(Products!$C:$C,MATCH(C8846,Products!$A:$A,0))</f>
        <v>Sports &amp; Fitness</v>
      </c>
      <c r="I8846" s="0" t="str">
        <f aca="false">INDEX(Orders!$D:$D,MATCH(B8846,Orders!$A:$A,0))</f>
        <v>Delivered</v>
      </c>
      <c r="J8846" s="8" t="n">
        <f aca="false">INDEX(Products!$E:$E,MATCH(C8846,Products!$A:$A,0))</f>
        <v>3979.51</v>
      </c>
      <c r="K8846" s="8" t="n">
        <f aca="false">D8846*J8846</f>
        <v>11938.53</v>
      </c>
    </row>
    <row r="8847" customFormat="false" ht="15" hidden="false" customHeight="false" outlineLevel="0" collapsed="false">
      <c r="A8847" s="0" t="s">
        <v>16615</v>
      </c>
      <c r="B8847" s="0" t="s">
        <v>7456</v>
      </c>
      <c r="C8847" s="0" t="s">
        <v>7638</v>
      </c>
      <c r="D8847" s="0" t="n">
        <v>1</v>
      </c>
      <c r="E8847" s="8" t="n">
        <v>4629</v>
      </c>
      <c r="F8847" s="0" t="n">
        <v>0</v>
      </c>
      <c r="G8847" s="8" t="n">
        <v>4629</v>
      </c>
      <c r="H8847" s="0" t="str">
        <f aca="false">INDEX(Products!$C:$C,MATCH(C8847,Products!$A:$A,0))</f>
        <v>Fashion</v>
      </c>
      <c r="I8847" s="0" t="str">
        <f aca="false">INDEX(Orders!$D:$D,MATCH(B8847,Orders!$A:$A,0))</f>
        <v>Delivered</v>
      </c>
      <c r="J8847" s="8" t="n">
        <f aca="false">INDEX(Products!$E:$E,MATCH(C8847,Products!$A:$A,0))</f>
        <v>3426.32</v>
      </c>
      <c r="K8847" s="8" t="n">
        <f aca="false">D8847*J8847</f>
        <v>3426.32</v>
      </c>
    </row>
    <row r="8848" customFormat="false" ht="15" hidden="false" customHeight="false" outlineLevel="0" collapsed="false">
      <c r="A8848" s="0" t="s">
        <v>16616</v>
      </c>
      <c r="B8848" s="0" t="s">
        <v>7456</v>
      </c>
      <c r="C8848" s="0" t="s">
        <v>7790</v>
      </c>
      <c r="D8848" s="0" t="n">
        <v>1</v>
      </c>
      <c r="E8848" s="8" t="n">
        <v>629</v>
      </c>
      <c r="F8848" s="0" t="n">
        <v>0</v>
      </c>
      <c r="G8848" s="8" t="n">
        <v>629</v>
      </c>
      <c r="H8848" s="0" t="str">
        <f aca="false">INDEX(Products!$C:$C,MATCH(C8848,Products!$A:$A,0))</f>
        <v>Grocery</v>
      </c>
      <c r="I8848" s="0" t="str">
        <f aca="false">INDEX(Orders!$D:$D,MATCH(B8848,Orders!$A:$A,0))</f>
        <v>Delivered</v>
      </c>
      <c r="J8848" s="8" t="n">
        <f aca="false">INDEX(Products!$E:$E,MATCH(C8848,Products!$A:$A,0))</f>
        <v>377.09</v>
      </c>
      <c r="K8848" s="8" t="n">
        <f aca="false">D8848*J8848</f>
        <v>377.09</v>
      </c>
    </row>
    <row r="8849" customFormat="false" ht="15" hidden="false" customHeight="false" outlineLevel="0" collapsed="false">
      <c r="A8849" s="0" t="s">
        <v>16617</v>
      </c>
      <c r="B8849" s="0" t="s">
        <v>7458</v>
      </c>
      <c r="C8849" s="0" t="s">
        <v>7767</v>
      </c>
      <c r="D8849" s="0" t="n">
        <v>2</v>
      </c>
      <c r="E8849" s="8" t="n">
        <v>13999</v>
      </c>
      <c r="F8849" s="0" t="n">
        <v>30</v>
      </c>
      <c r="G8849" s="8" t="n">
        <v>19598.6</v>
      </c>
      <c r="H8849" s="0" t="str">
        <f aca="false">INDEX(Products!$C:$C,MATCH(C8849,Products!$A:$A,0))</f>
        <v>Mobiles &amp; Accessories</v>
      </c>
      <c r="I8849" s="0" t="str">
        <f aca="false">INDEX(Orders!$D:$D,MATCH(B8849,Orders!$A:$A,0))</f>
        <v>Delivered</v>
      </c>
      <c r="J8849" s="8" t="n">
        <f aca="false">INDEX(Products!$E:$E,MATCH(C8849,Products!$A:$A,0))</f>
        <v>10151.75</v>
      </c>
      <c r="K8849" s="8" t="n">
        <f aca="false">D8849*J8849</f>
        <v>20303.5</v>
      </c>
    </row>
    <row r="8850" customFormat="false" ht="15" hidden="false" customHeight="false" outlineLevel="0" collapsed="false">
      <c r="A8850" s="0" t="s">
        <v>16618</v>
      </c>
      <c r="B8850" s="0" t="s">
        <v>7458</v>
      </c>
      <c r="C8850" s="0" t="s">
        <v>7787</v>
      </c>
      <c r="D8850" s="0" t="n">
        <v>1</v>
      </c>
      <c r="E8850" s="8" t="n">
        <v>1279</v>
      </c>
      <c r="F8850" s="0" t="n">
        <v>5</v>
      </c>
      <c r="G8850" s="8" t="n">
        <v>1215.05</v>
      </c>
      <c r="H8850" s="0" t="str">
        <f aca="false">INDEX(Products!$C:$C,MATCH(C8850,Products!$A:$A,0))</f>
        <v>Fashion</v>
      </c>
      <c r="I8850" s="0" t="str">
        <f aca="false">INDEX(Orders!$D:$D,MATCH(B8850,Orders!$A:$A,0))</f>
        <v>Delivered</v>
      </c>
      <c r="J8850" s="8" t="n">
        <f aca="false">INDEX(Products!$E:$E,MATCH(C8850,Products!$A:$A,0))</f>
        <v>810.46</v>
      </c>
      <c r="K8850" s="8" t="n">
        <f aca="false">D8850*J8850</f>
        <v>810.46</v>
      </c>
    </row>
    <row r="8851" customFormat="false" ht="15" hidden="false" customHeight="false" outlineLevel="0" collapsed="false">
      <c r="A8851" s="0" t="s">
        <v>16619</v>
      </c>
      <c r="B8851" s="0" t="s">
        <v>7460</v>
      </c>
      <c r="C8851" s="0" t="s">
        <v>7734</v>
      </c>
      <c r="D8851" s="0" t="n">
        <v>1</v>
      </c>
      <c r="E8851" s="8" t="n">
        <v>260</v>
      </c>
      <c r="F8851" s="0" t="n">
        <v>0</v>
      </c>
      <c r="G8851" s="8" t="n">
        <v>260</v>
      </c>
      <c r="H8851" s="0" t="str">
        <f aca="false">INDEX(Products!$C:$C,MATCH(C8851,Products!$A:$A,0))</f>
        <v>Books</v>
      </c>
      <c r="I8851" s="0" t="str">
        <f aca="false">INDEX(Orders!$D:$D,MATCH(B8851,Orders!$A:$A,0))</f>
        <v>Delivered</v>
      </c>
      <c r="J8851" s="8" t="n">
        <f aca="false">INDEX(Products!$E:$E,MATCH(C8851,Products!$A:$A,0))</f>
        <v>158.02</v>
      </c>
      <c r="K8851" s="8" t="n">
        <f aca="false">D8851*J8851</f>
        <v>158.02</v>
      </c>
    </row>
    <row r="8852" customFormat="false" ht="15" hidden="false" customHeight="false" outlineLevel="0" collapsed="false">
      <c r="A8852" s="0" t="s">
        <v>16620</v>
      </c>
      <c r="B8852" s="0" t="s">
        <v>7460</v>
      </c>
      <c r="C8852" s="0" t="s">
        <v>7904</v>
      </c>
      <c r="D8852" s="0" t="n">
        <v>1</v>
      </c>
      <c r="E8852" s="8" t="n">
        <v>3739</v>
      </c>
      <c r="F8852" s="0" t="n">
        <v>20</v>
      </c>
      <c r="G8852" s="8" t="n">
        <v>2991.2</v>
      </c>
      <c r="H8852" s="0" t="str">
        <f aca="false">INDEX(Products!$C:$C,MATCH(C8852,Products!$A:$A,0))</f>
        <v>Fashion</v>
      </c>
      <c r="I8852" s="0" t="str">
        <f aca="false">INDEX(Orders!$D:$D,MATCH(B8852,Orders!$A:$A,0))</f>
        <v>Delivered</v>
      </c>
      <c r="J8852" s="8" t="n">
        <f aca="false">INDEX(Products!$E:$E,MATCH(C8852,Products!$A:$A,0))</f>
        <v>2700.82</v>
      </c>
      <c r="K8852" s="8" t="n">
        <f aca="false">D8852*J8852</f>
        <v>2700.82</v>
      </c>
    </row>
    <row r="8853" customFormat="false" ht="15" hidden="false" customHeight="false" outlineLevel="0" collapsed="false">
      <c r="A8853" s="0" t="s">
        <v>16621</v>
      </c>
      <c r="B8853" s="0" t="s">
        <v>7461</v>
      </c>
      <c r="C8853" s="0" t="s">
        <v>7736</v>
      </c>
      <c r="D8853" s="0" t="n">
        <v>1</v>
      </c>
      <c r="E8853" s="8" t="n">
        <v>569</v>
      </c>
      <c r="F8853" s="0" t="n">
        <v>5</v>
      </c>
      <c r="G8853" s="8" t="n">
        <v>540.55</v>
      </c>
      <c r="H8853" s="0" t="str">
        <f aca="false">INDEX(Products!$C:$C,MATCH(C8853,Products!$A:$A,0))</f>
        <v>Beauty &amp; Personal Care</v>
      </c>
      <c r="I8853" s="0" t="str">
        <f aca="false">INDEX(Orders!$D:$D,MATCH(B8853,Orders!$A:$A,0))</f>
        <v>Delivered</v>
      </c>
      <c r="J8853" s="8" t="n">
        <f aca="false">INDEX(Products!$E:$E,MATCH(C8853,Products!$A:$A,0))</f>
        <v>400.07</v>
      </c>
      <c r="K8853" s="8" t="n">
        <f aca="false">D8853*J8853</f>
        <v>400.07</v>
      </c>
    </row>
    <row r="8854" customFormat="false" ht="15" hidden="false" customHeight="false" outlineLevel="0" collapsed="false">
      <c r="A8854" s="0" t="s">
        <v>16622</v>
      </c>
      <c r="B8854" s="0" t="s">
        <v>7461</v>
      </c>
      <c r="C8854" s="0" t="s">
        <v>8239</v>
      </c>
      <c r="D8854" s="0" t="n">
        <v>1</v>
      </c>
      <c r="E8854" s="8" t="n">
        <v>6629</v>
      </c>
      <c r="F8854" s="0" t="n">
        <v>0</v>
      </c>
      <c r="G8854" s="8" t="n">
        <v>6629</v>
      </c>
      <c r="H8854" s="0" t="str">
        <f aca="false">INDEX(Products!$C:$C,MATCH(C8854,Products!$A:$A,0))</f>
        <v>Furniture</v>
      </c>
      <c r="I8854" s="0" t="str">
        <f aca="false">INDEX(Orders!$D:$D,MATCH(B8854,Orders!$A:$A,0))</f>
        <v>Delivered</v>
      </c>
      <c r="J8854" s="8" t="n">
        <f aca="false">INDEX(Products!$E:$E,MATCH(C8854,Products!$A:$A,0))</f>
        <v>3648.59</v>
      </c>
      <c r="K8854" s="8" t="n">
        <f aca="false">D8854*J8854</f>
        <v>3648.59</v>
      </c>
    </row>
    <row r="8855" customFormat="false" ht="15" hidden="false" customHeight="false" outlineLevel="0" collapsed="false">
      <c r="A8855" s="0" t="s">
        <v>16623</v>
      </c>
      <c r="B8855" s="0" t="s">
        <v>7462</v>
      </c>
      <c r="C8855" s="0" t="s">
        <v>8094</v>
      </c>
      <c r="D8855" s="0" t="n">
        <v>2</v>
      </c>
      <c r="E8855" s="8" t="n">
        <v>3199</v>
      </c>
      <c r="F8855" s="0" t="n">
        <v>5</v>
      </c>
      <c r="G8855" s="8" t="n">
        <v>6078.1</v>
      </c>
      <c r="H8855" s="0" t="str">
        <f aca="false">INDEX(Products!$C:$C,MATCH(C8855,Products!$A:$A,0))</f>
        <v>Sports &amp; Fitness</v>
      </c>
      <c r="I8855" s="0" t="str">
        <f aca="false">INDEX(Orders!$D:$D,MATCH(B8855,Orders!$A:$A,0))</f>
        <v>Delivered</v>
      </c>
      <c r="J8855" s="8" t="n">
        <f aca="false">INDEX(Products!$E:$E,MATCH(C8855,Products!$A:$A,0))</f>
        <v>1765.83</v>
      </c>
      <c r="K8855" s="8" t="n">
        <f aca="false">D8855*J8855</f>
        <v>3531.66</v>
      </c>
    </row>
    <row r="8856" customFormat="false" ht="15" hidden="false" customHeight="false" outlineLevel="0" collapsed="false">
      <c r="A8856" s="0" t="s">
        <v>16624</v>
      </c>
      <c r="B8856" s="0" t="s">
        <v>7463</v>
      </c>
      <c r="C8856" s="0" t="s">
        <v>7597</v>
      </c>
      <c r="D8856" s="0" t="n">
        <v>2</v>
      </c>
      <c r="E8856" s="8" t="n">
        <v>959</v>
      </c>
      <c r="F8856" s="0" t="n">
        <v>0</v>
      </c>
      <c r="G8856" s="8" t="n">
        <v>1918</v>
      </c>
      <c r="H8856" s="0" t="str">
        <f aca="false">INDEX(Products!$C:$C,MATCH(C8856,Products!$A:$A,0))</f>
        <v>Toys &amp; Baby Care</v>
      </c>
      <c r="I8856" s="0" t="str">
        <f aca="false">INDEX(Orders!$D:$D,MATCH(B8856,Orders!$A:$A,0))</f>
        <v>Delivered</v>
      </c>
      <c r="J8856" s="8" t="n">
        <f aca="false">INDEX(Products!$E:$E,MATCH(C8856,Products!$A:$A,0))</f>
        <v>528.95</v>
      </c>
      <c r="K8856" s="8" t="n">
        <f aca="false">D8856*J8856</f>
        <v>1057.9</v>
      </c>
    </row>
    <row r="8857" customFormat="false" ht="15" hidden="false" customHeight="false" outlineLevel="0" collapsed="false">
      <c r="A8857" s="0" t="s">
        <v>16625</v>
      </c>
      <c r="B8857" s="0" t="s">
        <v>7465</v>
      </c>
      <c r="C8857" s="0" t="s">
        <v>7692</v>
      </c>
      <c r="D8857" s="0" t="n">
        <v>1</v>
      </c>
      <c r="E8857" s="8" t="n">
        <v>30589</v>
      </c>
      <c r="F8857" s="0" t="n">
        <v>0</v>
      </c>
      <c r="G8857" s="8" t="n">
        <v>30589</v>
      </c>
      <c r="H8857" s="0" t="str">
        <f aca="false">INDEX(Products!$C:$C,MATCH(C8857,Products!$A:$A,0))</f>
        <v>Electronics</v>
      </c>
      <c r="I8857" s="0" t="str">
        <f aca="false">INDEX(Orders!$D:$D,MATCH(B8857,Orders!$A:$A,0))</f>
        <v>Delivered</v>
      </c>
      <c r="J8857" s="8" t="n">
        <f aca="false">INDEX(Products!$E:$E,MATCH(C8857,Products!$A:$A,0))</f>
        <v>17320.4</v>
      </c>
      <c r="K8857" s="8" t="n">
        <f aca="false">D8857*J8857</f>
        <v>17320.4</v>
      </c>
    </row>
    <row r="8858" customFormat="false" ht="15" hidden="false" customHeight="false" outlineLevel="0" collapsed="false">
      <c r="A8858" s="0" t="s">
        <v>16626</v>
      </c>
      <c r="B8858" s="0" t="s">
        <v>7465</v>
      </c>
      <c r="C8858" s="0" t="s">
        <v>7785</v>
      </c>
      <c r="D8858" s="0" t="n">
        <v>1</v>
      </c>
      <c r="E8858" s="8" t="n">
        <v>709</v>
      </c>
      <c r="F8858" s="0" t="n">
        <v>5</v>
      </c>
      <c r="G8858" s="8" t="n">
        <v>673.55</v>
      </c>
      <c r="H8858" s="0" t="str">
        <f aca="false">INDEX(Products!$C:$C,MATCH(C8858,Products!$A:$A,0))</f>
        <v>Grocery</v>
      </c>
      <c r="I8858" s="0" t="str">
        <f aca="false">INDEX(Orders!$D:$D,MATCH(B8858,Orders!$A:$A,0))</f>
        <v>Delivered</v>
      </c>
      <c r="J8858" s="8" t="n">
        <f aca="false">INDEX(Products!$E:$E,MATCH(C8858,Products!$A:$A,0))</f>
        <v>488.31</v>
      </c>
      <c r="K8858" s="8" t="n">
        <f aca="false">D8858*J8858</f>
        <v>488.31</v>
      </c>
    </row>
    <row r="8859" customFormat="false" ht="15" hidden="false" customHeight="false" outlineLevel="0" collapsed="false">
      <c r="A8859" s="0" t="s">
        <v>16627</v>
      </c>
      <c r="B8859" s="0" t="s">
        <v>7465</v>
      </c>
      <c r="C8859" s="0" t="s">
        <v>9198</v>
      </c>
      <c r="D8859" s="0" t="n">
        <v>2</v>
      </c>
      <c r="E8859" s="8" t="n">
        <v>200</v>
      </c>
      <c r="F8859" s="0" t="n">
        <v>10</v>
      </c>
      <c r="G8859" s="8" t="n">
        <v>360</v>
      </c>
      <c r="H8859" s="0" t="str">
        <f aca="false">INDEX(Products!$C:$C,MATCH(C8859,Products!$A:$A,0))</f>
        <v>Beauty &amp; Personal Care</v>
      </c>
      <c r="I8859" s="0" t="str">
        <f aca="false">INDEX(Orders!$D:$D,MATCH(B8859,Orders!$A:$A,0))</f>
        <v>Delivered</v>
      </c>
      <c r="J8859" s="8" t="n">
        <f aca="false">INDEX(Products!$E:$E,MATCH(C8859,Products!$A:$A,0))</f>
        <v>117.01</v>
      </c>
      <c r="K8859" s="8" t="n">
        <f aca="false">D8859*J8859</f>
        <v>234.02</v>
      </c>
    </row>
    <row r="8860" customFormat="false" ht="15" hidden="false" customHeight="false" outlineLevel="0" collapsed="false">
      <c r="A8860" s="0" t="s">
        <v>16628</v>
      </c>
      <c r="B8860" s="0" t="s">
        <v>7466</v>
      </c>
      <c r="C8860" s="0" t="s">
        <v>7928</v>
      </c>
      <c r="D8860" s="0" t="n">
        <v>1</v>
      </c>
      <c r="E8860" s="8" t="n">
        <v>12299</v>
      </c>
      <c r="F8860" s="0" t="n">
        <v>0</v>
      </c>
      <c r="G8860" s="8" t="n">
        <v>12299</v>
      </c>
      <c r="H8860" s="0" t="str">
        <f aca="false">INDEX(Products!$C:$C,MATCH(C8860,Products!$A:$A,0))</f>
        <v>Home &amp; Kitchen</v>
      </c>
      <c r="I8860" s="0" t="str">
        <f aca="false">INDEX(Orders!$D:$D,MATCH(B8860,Orders!$A:$A,0))</f>
        <v>Delivered</v>
      </c>
      <c r="J8860" s="8" t="n">
        <f aca="false">INDEX(Products!$E:$E,MATCH(C8860,Products!$A:$A,0))</f>
        <v>8449.74</v>
      </c>
      <c r="K8860" s="8" t="n">
        <f aca="false">D8860*J8860</f>
        <v>8449.74</v>
      </c>
    </row>
    <row r="8861" customFormat="false" ht="15" hidden="false" customHeight="false" outlineLevel="0" collapsed="false">
      <c r="A8861" s="0" t="s">
        <v>16629</v>
      </c>
      <c r="B8861" s="0" t="s">
        <v>7467</v>
      </c>
      <c r="C8861" s="0" t="s">
        <v>7686</v>
      </c>
      <c r="D8861" s="0" t="n">
        <v>2</v>
      </c>
      <c r="E8861" s="8" t="n">
        <v>11089</v>
      </c>
      <c r="F8861" s="0" t="n">
        <v>0</v>
      </c>
      <c r="G8861" s="8" t="n">
        <v>22178</v>
      </c>
      <c r="H8861" s="0" t="str">
        <f aca="false">INDEX(Products!$C:$C,MATCH(C8861,Products!$A:$A,0))</f>
        <v>Home &amp; Kitchen</v>
      </c>
      <c r="I8861" s="0" t="str">
        <f aca="false">INDEX(Orders!$D:$D,MATCH(B8861,Orders!$A:$A,0))</f>
        <v>Delivered</v>
      </c>
      <c r="J8861" s="8" t="n">
        <f aca="false">INDEX(Products!$E:$E,MATCH(C8861,Products!$A:$A,0))</f>
        <v>6310.53</v>
      </c>
      <c r="K8861" s="8" t="n">
        <f aca="false">D8861*J8861</f>
        <v>12621.06</v>
      </c>
    </row>
    <row r="8862" customFormat="false" ht="15" hidden="false" customHeight="false" outlineLevel="0" collapsed="false">
      <c r="A8862" s="0" t="s">
        <v>16630</v>
      </c>
      <c r="B8862" s="0" t="s">
        <v>7467</v>
      </c>
      <c r="C8862" s="0" t="s">
        <v>7920</v>
      </c>
      <c r="D8862" s="0" t="n">
        <v>1</v>
      </c>
      <c r="E8862" s="8" t="n">
        <v>1279</v>
      </c>
      <c r="F8862" s="0" t="n">
        <v>5</v>
      </c>
      <c r="G8862" s="8" t="n">
        <v>1215.05</v>
      </c>
      <c r="H8862" s="0" t="str">
        <f aca="false">INDEX(Products!$C:$C,MATCH(C8862,Products!$A:$A,0))</f>
        <v>Books</v>
      </c>
      <c r="I8862" s="0" t="str">
        <f aca="false">INDEX(Orders!$D:$D,MATCH(B8862,Orders!$A:$A,0))</f>
        <v>Delivered</v>
      </c>
      <c r="J8862" s="8" t="n">
        <f aca="false">INDEX(Products!$E:$E,MATCH(C8862,Products!$A:$A,0))</f>
        <v>917.25</v>
      </c>
      <c r="K8862" s="8" t="n">
        <f aca="false">D8862*J8862</f>
        <v>917.25</v>
      </c>
    </row>
    <row r="8863" customFormat="false" ht="15" hidden="false" customHeight="false" outlineLevel="0" collapsed="false">
      <c r="A8863" s="0" t="s">
        <v>16631</v>
      </c>
      <c r="B8863" s="0" t="s">
        <v>7467</v>
      </c>
      <c r="C8863" s="0" t="s">
        <v>7775</v>
      </c>
      <c r="D8863" s="0" t="n">
        <v>1</v>
      </c>
      <c r="E8863" s="8" t="n">
        <v>23659</v>
      </c>
      <c r="F8863" s="0" t="n">
        <v>15</v>
      </c>
      <c r="G8863" s="8" t="n">
        <v>20110.15</v>
      </c>
      <c r="H8863" s="0" t="str">
        <f aca="false">INDEX(Products!$C:$C,MATCH(C8863,Products!$A:$A,0))</f>
        <v>Mobiles &amp; Accessories</v>
      </c>
      <c r="I8863" s="0" t="str">
        <f aca="false">INDEX(Orders!$D:$D,MATCH(B8863,Orders!$A:$A,0))</f>
        <v>Delivered</v>
      </c>
      <c r="J8863" s="8" t="n">
        <f aca="false">INDEX(Products!$E:$E,MATCH(C8863,Products!$A:$A,0))</f>
        <v>14645.83</v>
      </c>
      <c r="K8863" s="8" t="n">
        <f aca="false">D8863*J8863</f>
        <v>14645.83</v>
      </c>
    </row>
    <row r="8864" customFormat="false" ht="15" hidden="false" customHeight="false" outlineLevel="0" collapsed="false">
      <c r="A8864" s="0" t="s">
        <v>16632</v>
      </c>
      <c r="B8864" s="0" t="s">
        <v>7468</v>
      </c>
      <c r="C8864" s="0" t="s">
        <v>7811</v>
      </c>
      <c r="D8864" s="0" t="n">
        <v>1</v>
      </c>
      <c r="E8864" s="8" t="n">
        <v>36999</v>
      </c>
      <c r="F8864" s="0" t="n">
        <v>0</v>
      </c>
      <c r="G8864" s="8" t="n">
        <v>36999</v>
      </c>
      <c r="H8864" s="0" t="str">
        <f aca="false">INDEX(Products!$C:$C,MATCH(C8864,Products!$A:$A,0))</f>
        <v>Electronics</v>
      </c>
      <c r="I8864" s="0" t="str">
        <f aca="false">INDEX(Orders!$D:$D,MATCH(B8864,Orders!$A:$A,0))</f>
        <v>Delivered</v>
      </c>
      <c r="J8864" s="8" t="n">
        <f aca="false">INDEX(Products!$E:$E,MATCH(C8864,Products!$A:$A,0))</f>
        <v>21693.36</v>
      </c>
      <c r="K8864" s="8" t="n">
        <f aca="false">D8864*J8864</f>
        <v>21693.36</v>
      </c>
    </row>
    <row r="8865" customFormat="false" ht="15" hidden="false" customHeight="false" outlineLevel="0" collapsed="false">
      <c r="A8865" s="0" t="s">
        <v>16633</v>
      </c>
      <c r="B8865" s="0" t="s">
        <v>7469</v>
      </c>
      <c r="C8865" s="0" t="s">
        <v>7803</v>
      </c>
      <c r="D8865" s="0" t="n">
        <v>1</v>
      </c>
      <c r="E8865" s="8" t="n">
        <v>34270</v>
      </c>
      <c r="F8865" s="0" t="n">
        <v>20</v>
      </c>
      <c r="G8865" s="8" t="n">
        <v>27416</v>
      </c>
      <c r="H8865" s="0" t="str">
        <f aca="false">INDEX(Products!$C:$C,MATCH(C8865,Products!$A:$A,0))</f>
        <v>Electronics</v>
      </c>
      <c r="I8865" s="0" t="str">
        <f aca="false">INDEX(Orders!$D:$D,MATCH(B8865,Orders!$A:$A,0))</f>
        <v>Delivered</v>
      </c>
      <c r="J8865" s="8" t="n">
        <f aca="false">INDEX(Products!$E:$E,MATCH(C8865,Products!$A:$A,0))</f>
        <v>19956.6</v>
      </c>
      <c r="K8865" s="8" t="n">
        <f aca="false">D8865*J8865</f>
        <v>19956.6</v>
      </c>
    </row>
    <row r="8866" customFormat="false" ht="15" hidden="false" customHeight="false" outlineLevel="0" collapsed="false">
      <c r="A8866" s="0" t="s">
        <v>16634</v>
      </c>
      <c r="B8866" s="0" t="s">
        <v>7469</v>
      </c>
      <c r="C8866" s="0" t="s">
        <v>7742</v>
      </c>
      <c r="D8866" s="0" t="n">
        <v>1</v>
      </c>
      <c r="E8866" s="8" t="n">
        <v>12729</v>
      </c>
      <c r="F8866" s="0" t="n">
        <v>20</v>
      </c>
      <c r="G8866" s="8" t="n">
        <v>10183.2</v>
      </c>
      <c r="H8866" s="0" t="str">
        <f aca="false">INDEX(Products!$C:$C,MATCH(C8866,Products!$A:$A,0))</f>
        <v>Home &amp; Kitchen</v>
      </c>
      <c r="I8866" s="0" t="str">
        <f aca="false">INDEX(Orders!$D:$D,MATCH(B8866,Orders!$A:$A,0))</f>
        <v>Delivered</v>
      </c>
      <c r="J8866" s="8" t="n">
        <f aca="false">INDEX(Products!$E:$E,MATCH(C8866,Products!$A:$A,0))</f>
        <v>8235.9</v>
      </c>
      <c r="K8866" s="8" t="n">
        <f aca="false">D8866*J8866</f>
        <v>8235.9</v>
      </c>
    </row>
    <row r="8867" customFormat="false" ht="15" hidden="false" customHeight="false" outlineLevel="0" collapsed="false">
      <c r="A8867" s="0" t="s">
        <v>16635</v>
      </c>
      <c r="B8867" s="0" t="s">
        <v>7470</v>
      </c>
      <c r="C8867" s="0" t="s">
        <v>8077</v>
      </c>
      <c r="D8867" s="0" t="n">
        <v>1</v>
      </c>
      <c r="E8867" s="8" t="n">
        <v>12200</v>
      </c>
      <c r="F8867" s="0" t="n">
        <v>5</v>
      </c>
      <c r="G8867" s="8" t="n">
        <v>11590</v>
      </c>
      <c r="H8867" s="0" t="str">
        <f aca="false">INDEX(Products!$C:$C,MATCH(C8867,Products!$A:$A,0))</f>
        <v>Home &amp; Kitchen</v>
      </c>
      <c r="I8867" s="0" t="str">
        <f aca="false">INDEX(Orders!$D:$D,MATCH(B8867,Orders!$A:$A,0))</f>
        <v>Delivered</v>
      </c>
      <c r="J8867" s="8" t="n">
        <f aca="false">INDEX(Products!$E:$E,MATCH(C8867,Products!$A:$A,0))</f>
        <v>8261.73</v>
      </c>
      <c r="K8867" s="8" t="n">
        <f aca="false">D8867*J8867</f>
        <v>8261.73</v>
      </c>
    </row>
    <row r="8868" customFormat="false" ht="15" hidden="false" customHeight="false" outlineLevel="0" collapsed="false">
      <c r="A8868" s="0" t="s">
        <v>16636</v>
      </c>
      <c r="B8868" s="0" t="s">
        <v>7470</v>
      </c>
      <c r="C8868" s="0" t="s">
        <v>7607</v>
      </c>
      <c r="D8868" s="0" t="n">
        <v>1</v>
      </c>
      <c r="E8868" s="8" t="n">
        <v>26229</v>
      </c>
      <c r="F8868" s="0" t="n">
        <v>15</v>
      </c>
      <c r="G8868" s="8" t="n">
        <v>22294.65</v>
      </c>
      <c r="H8868" s="0" t="str">
        <f aca="false">INDEX(Products!$C:$C,MATCH(C8868,Products!$A:$A,0))</f>
        <v>Furniture</v>
      </c>
      <c r="I8868" s="0" t="str">
        <f aca="false">INDEX(Orders!$D:$D,MATCH(B8868,Orders!$A:$A,0))</f>
        <v>Delivered</v>
      </c>
      <c r="J8868" s="8" t="n">
        <f aca="false">INDEX(Products!$E:$E,MATCH(C8868,Products!$A:$A,0))</f>
        <v>18876.62</v>
      </c>
      <c r="K8868" s="8" t="n">
        <f aca="false">D8868*J8868</f>
        <v>18876.62</v>
      </c>
    </row>
    <row r="8869" customFormat="false" ht="15" hidden="false" customHeight="false" outlineLevel="0" collapsed="false">
      <c r="A8869" s="0" t="s">
        <v>16637</v>
      </c>
      <c r="B8869" s="0" t="s">
        <v>7470</v>
      </c>
      <c r="C8869" s="0" t="s">
        <v>7781</v>
      </c>
      <c r="D8869" s="0" t="n">
        <v>2</v>
      </c>
      <c r="E8869" s="8" t="n">
        <v>85269</v>
      </c>
      <c r="F8869" s="0" t="n">
        <v>10</v>
      </c>
      <c r="G8869" s="8" t="n">
        <v>153484.2</v>
      </c>
      <c r="H8869" s="0" t="str">
        <f aca="false">INDEX(Products!$C:$C,MATCH(C8869,Products!$A:$A,0))</f>
        <v>Mobiles &amp; Accessories</v>
      </c>
      <c r="I8869" s="0" t="str">
        <f aca="false">INDEX(Orders!$D:$D,MATCH(B8869,Orders!$A:$A,0))</f>
        <v>Delivered</v>
      </c>
      <c r="J8869" s="8" t="n">
        <f aca="false">INDEX(Products!$E:$E,MATCH(C8869,Products!$A:$A,0))</f>
        <v>48704.05</v>
      </c>
      <c r="K8869" s="8" t="n">
        <f aca="false">D8869*J8869</f>
        <v>97408.1</v>
      </c>
    </row>
    <row r="8870" customFormat="false" ht="15" hidden="false" customHeight="false" outlineLevel="0" collapsed="false">
      <c r="A8870" s="0" t="s">
        <v>16638</v>
      </c>
      <c r="B8870" s="0" t="s">
        <v>7470</v>
      </c>
      <c r="C8870" s="0" t="s">
        <v>7803</v>
      </c>
      <c r="D8870" s="0" t="n">
        <v>1</v>
      </c>
      <c r="E8870" s="8" t="n">
        <v>34270</v>
      </c>
      <c r="F8870" s="0" t="n">
        <v>15</v>
      </c>
      <c r="G8870" s="8" t="n">
        <v>29129.5</v>
      </c>
      <c r="H8870" s="0" t="str">
        <f aca="false">INDEX(Products!$C:$C,MATCH(C8870,Products!$A:$A,0))</f>
        <v>Electronics</v>
      </c>
      <c r="I8870" s="0" t="str">
        <f aca="false">INDEX(Orders!$D:$D,MATCH(B8870,Orders!$A:$A,0))</f>
        <v>Delivered</v>
      </c>
      <c r="J8870" s="8" t="n">
        <f aca="false">INDEX(Products!$E:$E,MATCH(C8870,Products!$A:$A,0))</f>
        <v>19956.6</v>
      </c>
      <c r="K8870" s="8" t="n">
        <f aca="false">D8870*J8870</f>
        <v>19956.6</v>
      </c>
    </row>
    <row r="8871" customFormat="false" ht="15" hidden="false" customHeight="false" outlineLevel="0" collapsed="false">
      <c r="A8871" s="0" t="s">
        <v>16639</v>
      </c>
      <c r="B8871" s="0" t="s">
        <v>7471</v>
      </c>
      <c r="C8871" s="0" t="s">
        <v>7599</v>
      </c>
      <c r="D8871" s="0" t="n">
        <v>2</v>
      </c>
      <c r="E8871" s="8" t="n">
        <v>4869</v>
      </c>
      <c r="F8871" s="0" t="n">
        <v>20</v>
      </c>
      <c r="G8871" s="8" t="n">
        <v>7790.4</v>
      </c>
      <c r="H8871" s="0" t="str">
        <f aca="false">INDEX(Products!$C:$C,MATCH(C8871,Products!$A:$A,0))</f>
        <v>Fashion</v>
      </c>
      <c r="I8871" s="0" t="str">
        <f aca="false">INDEX(Orders!$D:$D,MATCH(B8871,Orders!$A:$A,0))</f>
        <v>Delivered</v>
      </c>
      <c r="J8871" s="8" t="n">
        <f aca="false">INDEX(Products!$E:$E,MATCH(C8871,Products!$A:$A,0))</f>
        <v>3494.47</v>
      </c>
      <c r="K8871" s="8" t="n">
        <f aca="false">D8871*J8871</f>
        <v>6988.94</v>
      </c>
    </row>
    <row r="8872" customFormat="false" ht="15" hidden="false" customHeight="false" outlineLevel="0" collapsed="false">
      <c r="A8872" s="0" t="s">
        <v>16640</v>
      </c>
      <c r="B8872" s="0" t="s">
        <v>7473</v>
      </c>
      <c r="C8872" s="0" t="s">
        <v>7920</v>
      </c>
      <c r="D8872" s="0" t="n">
        <v>1</v>
      </c>
      <c r="E8872" s="8" t="n">
        <v>1279</v>
      </c>
      <c r="F8872" s="0" t="n">
        <v>10</v>
      </c>
      <c r="G8872" s="8" t="n">
        <v>1151.1</v>
      </c>
      <c r="H8872" s="0" t="str">
        <f aca="false">INDEX(Products!$C:$C,MATCH(C8872,Products!$A:$A,0))</f>
        <v>Books</v>
      </c>
      <c r="I8872" s="0" t="str">
        <f aca="false">INDEX(Orders!$D:$D,MATCH(B8872,Orders!$A:$A,0))</f>
        <v>Delivered</v>
      </c>
      <c r="J8872" s="8" t="n">
        <f aca="false">INDEX(Products!$E:$E,MATCH(C8872,Products!$A:$A,0))</f>
        <v>917.25</v>
      </c>
      <c r="K8872" s="8" t="n">
        <f aca="false">D8872*J8872</f>
        <v>917.25</v>
      </c>
    </row>
    <row r="8873" customFormat="false" ht="15" hidden="false" customHeight="false" outlineLevel="0" collapsed="false">
      <c r="A8873" s="0" t="s">
        <v>16641</v>
      </c>
      <c r="B8873" s="0" t="s">
        <v>7473</v>
      </c>
      <c r="C8873" s="0" t="s">
        <v>7676</v>
      </c>
      <c r="D8873" s="0" t="n">
        <v>1</v>
      </c>
      <c r="E8873" s="8" t="n">
        <v>33759</v>
      </c>
      <c r="F8873" s="0" t="n">
        <v>30</v>
      </c>
      <c r="G8873" s="8" t="n">
        <v>23631.3</v>
      </c>
      <c r="H8873" s="0" t="str">
        <f aca="false">INDEX(Products!$C:$C,MATCH(C8873,Products!$A:$A,0))</f>
        <v>Furniture</v>
      </c>
      <c r="I8873" s="0" t="str">
        <f aca="false">INDEX(Orders!$D:$D,MATCH(B8873,Orders!$A:$A,0))</f>
        <v>Delivered</v>
      </c>
      <c r="J8873" s="8" t="n">
        <f aca="false">INDEX(Products!$E:$E,MATCH(C8873,Products!$A:$A,0))</f>
        <v>19897.05</v>
      </c>
      <c r="K8873" s="8" t="n">
        <f aca="false">D8873*J8873</f>
        <v>19897.05</v>
      </c>
    </row>
    <row r="8874" customFormat="false" ht="15" hidden="false" customHeight="false" outlineLevel="0" collapsed="false">
      <c r="A8874" s="0" t="s">
        <v>16642</v>
      </c>
      <c r="B8874" s="0" t="s">
        <v>7474</v>
      </c>
      <c r="C8874" s="0" t="s">
        <v>8094</v>
      </c>
      <c r="D8874" s="0" t="n">
        <v>1</v>
      </c>
      <c r="E8874" s="8" t="n">
        <v>3199</v>
      </c>
      <c r="F8874" s="0" t="n">
        <v>15</v>
      </c>
      <c r="G8874" s="8" t="n">
        <v>2719.15</v>
      </c>
      <c r="H8874" s="0" t="str">
        <f aca="false">INDEX(Products!$C:$C,MATCH(C8874,Products!$A:$A,0))</f>
        <v>Sports &amp; Fitness</v>
      </c>
      <c r="I8874" s="0" t="str">
        <f aca="false">INDEX(Orders!$D:$D,MATCH(B8874,Orders!$A:$A,0))</f>
        <v>Delivered</v>
      </c>
      <c r="J8874" s="8" t="n">
        <f aca="false">INDEX(Products!$E:$E,MATCH(C8874,Products!$A:$A,0))</f>
        <v>1765.83</v>
      </c>
      <c r="K8874" s="8" t="n">
        <f aca="false">D8874*J8874</f>
        <v>1765.83</v>
      </c>
    </row>
    <row r="8875" customFormat="false" ht="15" hidden="false" customHeight="false" outlineLevel="0" collapsed="false">
      <c r="A8875" s="0" t="s">
        <v>16643</v>
      </c>
      <c r="B8875" s="0" t="s">
        <v>7476</v>
      </c>
      <c r="C8875" s="0" t="s">
        <v>7690</v>
      </c>
      <c r="D8875" s="0" t="n">
        <v>1</v>
      </c>
      <c r="E8875" s="8" t="n">
        <v>10500</v>
      </c>
      <c r="F8875" s="0" t="n">
        <v>0</v>
      </c>
      <c r="G8875" s="8" t="n">
        <v>10500</v>
      </c>
      <c r="H8875" s="0" t="str">
        <f aca="false">INDEX(Products!$C:$C,MATCH(C8875,Products!$A:$A,0))</f>
        <v>Electronics</v>
      </c>
      <c r="I8875" s="0" t="str">
        <f aca="false">INDEX(Orders!$D:$D,MATCH(B8875,Orders!$A:$A,0))</f>
        <v>Delivered</v>
      </c>
      <c r="J8875" s="8" t="n">
        <f aca="false">INDEX(Products!$E:$E,MATCH(C8875,Products!$A:$A,0))</f>
        <v>7790.71</v>
      </c>
      <c r="K8875" s="8" t="n">
        <f aca="false">D8875*J8875</f>
        <v>7790.71</v>
      </c>
    </row>
    <row r="8876" customFormat="false" ht="15" hidden="false" customHeight="false" outlineLevel="0" collapsed="false">
      <c r="A8876" s="0" t="s">
        <v>16644</v>
      </c>
      <c r="B8876" s="0" t="s">
        <v>7478</v>
      </c>
      <c r="C8876" s="0" t="s">
        <v>7657</v>
      </c>
      <c r="D8876" s="0" t="n">
        <v>1</v>
      </c>
      <c r="E8876" s="8" t="n">
        <v>2549</v>
      </c>
      <c r="F8876" s="0" t="n">
        <v>0</v>
      </c>
      <c r="G8876" s="8" t="n">
        <v>2549</v>
      </c>
      <c r="H8876" s="0" t="str">
        <f aca="false">INDEX(Products!$C:$C,MATCH(C8876,Products!$A:$A,0))</f>
        <v>Beauty &amp; Personal Care</v>
      </c>
      <c r="I8876" s="0" t="str">
        <f aca="false">INDEX(Orders!$D:$D,MATCH(B8876,Orders!$A:$A,0))</f>
        <v>Cancelled</v>
      </c>
      <c r="J8876" s="8" t="n">
        <f aca="false">INDEX(Products!$E:$E,MATCH(C8876,Products!$A:$A,0))</f>
        <v>1757.39</v>
      </c>
      <c r="K8876" s="8" t="n">
        <f aca="false">D8876*J8876</f>
        <v>1757.39</v>
      </c>
    </row>
    <row r="8877" customFormat="false" ht="15" hidden="false" customHeight="false" outlineLevel="0" collapsed="false">
      <c r="A8877" s="0" t="s">
        <v>16645</v>
      </c>
      <c r="B8877" s="0" t="s">
        <v>7478</v>
      </c>
      <c r="C8877" s="0" t="s">
        <v>7670</v>
      </c>
      <c r="D8877" s="0" t="n">
        <v>1</v>
      </c>
      <c r="E8877" s="8" t="n">
        <v>9809</v>
      </c>
      <c r="F8877" s="0" t="n">
        <v>5</v>
      </c>
      <c r="G8877" s="8" t="n">
        <v>9318.55</v>
      </c>
      <c r="H8877" s="0" t="str">
        <f aca="false">INDEX(Products!$C:$C,MATCH(C8877,Products!$A:$A,0))</f>
        <v>Home &amp; Kitchen</v>
      </c>
      <c r="I8877" s="0" t="str">
        <f aca="false">INDEX(Orders!$D:$D,MATCH(B8877,Orders!$A:$A,0))</f>
        <v>Cancelled</v>
      </c>
      <c r="J8877" s="8" t="n">
        <f aca="false">INDEX(Products!$E:$E,MATCH(C8877,Products!$A:$A,0))</f>
        <v>5919.54</v>
      </c>
      <c r="K8877" s="8" t="n">
        <f aca="false">D8877*J8877</f>
        <v>5919.54</v>
      </c>
    </row>
    <row r="8878" customFormat="false" ht="15" hidden="false" customHeight="false" outlineLevel="0" collapsed="false">
      <c r="A8878" s="0" t="s">
        <v>16646</v>
      </c>
      <c r="B8878" s="0" t="s">
        <v>7478</v>
      </c>
      <c r="C8878" s="0" t="s">
        <v>7703</v>
      </c>
      <c r="D8878" s="0" t="n">
        <v>1</v>
      </c>
      <c r="E8878" s="8" t="n">
        <v>14499</v>
      </c>
      <c r="F8878" s="0" t="n">
        <v>15</v>
      </c>
      <c r="G8878" s="8" t="n">
        <v>12324.15</v>
      </c>
      <c r="H8878" s="0" t="str">
        <f aca="false">INDEX(Products!$C:$C,MATCH(C8878,Products!$A:$A,0))</f>
        <v>Electronics</v>
      </c>
      <c r="I8878" s="0" t="str">
        <f aca="false">INDEX(Orders!$D:$D,MATCH(B8878,Orders!$A:$A,0))</f>
        <v>Cancelled</v>
      </c>
      <c r="J8878" s="8" t="n">
        <f aca="false">INDEX(Products!$E:$E,MATCH(C8878,Products!$A:$A,0))</f>
        <v>10624.25</v>
      </c>
      <c r="K8878" s="8" t="n">
        <f aca="false">D8878*J8878</f>
        <v>10624.25</v>
      </c>
    </row>
    <row r="8879" customFormat="false" ht="15" hidden="false" customHeight="false" outlineLevel="0" collapsed="false">
      <c r="A8879" s="0" t="s">
        <v>16647</v>
      </c>
      <c r="B8879" s="0" t="s">
        <v>7479</v>
      </c>
      <c r="C8879" s="0" t="s">
        <v>7666</v>
      </c>
      <c r="D8879" s="0" t="n">
        <v>1</v>
      </c>
      <c r="E8879" s="8" t="n">
        <v>42709</v>
      </c>
      <c r="F8879" s="0" t="n">
        <v>15</v>
      </c>
      <c r="G8879" s="8" t="n">
        <v>36302.65</v>
      </c>
      <c r="H8879" s="0" t="str">
        <f aca="false">INDEX(Products!$C:$C,MATCH(C8879,Products!$A:$A,0))</f>
        <v>Electronics</v>
      </c>
      <c r="I8879" s="0" t="str">
        <f aca="false">INDEX(Orders!$D:$D,MATCH(B8879,Orders!$A:$A,0))</f>
        <v>Delivered</v>
      </c>
      <c r="J8879" s="8" t="n">
        <f aca="false">INDEX(Products!$E:$E,MATCH(C8879,Products!$A:$A,0))</f>
        <v>27728.89</v>
      </c>
      <c r="K8879" s="8" t="n">
        <f aca="false">D8879*J8879</f>
        <v>27728.89</v>
      </c>
    </row>
    <row r="8880" customFormat="false" ht="15" hidden="false" customHeight="false" outlineLevel="0" collapsed="false">
      <c r="A8880" s="0" t="s">
        <v>16648</v>
      </c>
      <c r="B8880" s="0" t="s">
        <v>7480</v>
      </c>
      <c r="C8880" s="0" t="s">
        <v>7846</v>
      </c>
      <c r="D8880" s="0" t="n">
        <v>2</v>
      </c>
      <c r="E8880" s="8" t="n">
        <v>34829</v>
      </c>
      <c r="F8880" s="0" t="n">
        <v>10</v>
      </c>
      <c r="G8880" s="8" t="n">
        <v>62692.2</v>
      </c>
      <c r="H8880" s="0" t="str">
        <f aca="false">INDEX(Products!$C:$C,MATCH(C8880,Products!$A:$A,0))</f>
        <v>Mobiles &amp; Accessories</v>
      </c>
      <c r="I8880" s="0" t="str">
        <f aca="false">INDEX(Orders!$D:$D,MATCH(B8880,Orders!$A:$A,0))</f>
        <v>Cancelled</v>
      </c>
      <c r="J8880" s="8" t="n">
        <f aca="false">INDEX(Products!$E:$E,MATCH(C8880,Products!$A:$A,0))</f>
        <v>19331.44</v>
      </c>
      <c r="K8880" s="8" t="n">
        <f aca="false">D8880*J8880</f>
        <v>38662.88</v>
      </c>
    </row>
    <row r="8881" customFormat="false" ht="15" hidden="false" customHeight="false" outlineLevel="0" collapsed="false">
      <c r="A8881" s="0" t="s">
        <v>16649</v>
      </c>
      <c r="B8881" s="0" t="s">
        <v>7480</v>
      </c>
      <c r="C8881" s="0" t="s">
        <v>8130</v>
      </c>
      <c r="D8881" s="0" t="n">
        <v>1</v>
      </c>
      <c r="E8881" s="8" t="n">
        <v>7929</v>
      </c>
      <c r="F8881" s="0" t="n">
        <v>0</v>
      </c>
      <c r="G8881" s="8" t="n">
        <v>7929</v>
      </c>
      <c r="H8881" s="0" t="str">
        <f aca="false">INDEX(Products!$C:$C,MATCH(C8881,Products!$A:$A,0))</f>
        <v>Home &amp; Kitchen</v>
      </c>
      <c r="I8881" s="0" t="str">
        <f aca="false">INDEX(Orders!$D:$D,MATCH(B8881,Orders!$A:$A,0))</f>
        <v>Cancelled</v>
      </c>
      <c r="J8881" s="8" t="n">
        <f aca="false">INDEX(Products!$E:$E,MATCH(C8881,Products!$A:$A,0))</f>
        <v>4469.51</v>
      </c>
      <c r="K8881" s="8" t="n">
        <f aca="false">D8881*J8881</f>
        <v>4469.51</v>
      </c>
    </row>
    <row r="8882" customFormat="false" ht="15" hidden="false" customHeight="false" outlineLevel="0" collapsed="false">
      <c r="A8882" s="0" t="s">
        <v>16650</v>
      </c>
      <c r="B8882" s="0" t="s">
        <v>7480</v>
      </c>
      <c r="C8882" s="0" t="s">
        <v>7914</v>
      </c>
      <c r="D8882" s="0" t="n">
        <v>1</v>
      </c>
      <c r="E8882" s="8" t="n">
        <v>1219</v>
      </c>
      <c r="F8882" s="0" t="n">
        <v>20</v>
      </c>
      <c r="G8882" s="8" t="n">
        <v>975.2</v>
      </c>
      <c r="H8882" s="0" t="str">
        <f aca="false">INDEX(Products!$C:$C,MATCH(C8882,Products!$A:$A,0))</f>
        <v>Beauty &amp; Personal Care</v>
      </c>
      <c r="I8882" s="0" t="str">
        <f aca="false">INDEX(Orders!$D:$D,MATCH(B8882,Orders!$A:$A,0))</f>
        <v>Cancelled</v>
      </c>
      <c r="J8882" s="8" t="n">
        <f aca="false">INDEX(Products!$E:$E,MATCH(C8882,Products!$A:$A,0))</f>
        <v>897.9</v>
      </c>
      <c r="K8882" s="8" t="n">
        <f aca="false">D8882*J8882</f>
        <v>897.9</v>
      </c>
    </row>
    <row r="8883" customFormat="false" ht="15" hidden="false" customHeight="false" outlineLevel="0" collapsed="false">
      <c r="A8883" s="0" t="s">
        <v>16651</v>
      </c>
      <c r="B8883" s="0" t="s">
        <v>7481</v>
      </c>
      <c r="C8883" s="0" t="s">
        <v>7795</v>
      </c>
      <c r="D8883" s="0" t="n">
        <v>1</v>
      </c>
      <c r="E8883" s="8" t="n">
        <v>14009</v>
      </c>
      <c r="F8883" s="0" t="n">
        <v>0</v>
      </c>
      <c r="G8883" s="8" t="n">
        <v>14009</v>
      </c>
      <c r="H8883" s="0" t="str">
        <f aca="false">INDEX(Products!$C:$C,MATCH(C8883,Products!$A:$A,0))</f>
        <v>Electronics</v>
      </c>
      <c r="I8883" s="0" t="str">
        <f aca="false">INDEX(Orders!$D:$D,MATCH(B8883,Orders!$A:$A,0))</f>
        <v>Delivered</v>
      </c>
      <c r="J8883" s="8" t="n">
        <f aca="false">INDEX(Products!$E:$E,MATCH(C8883,Products!$A:$A,0))</f>
        <v>9706.62</v>
      </c>
      <c r="K8883" s="8" t="n">
        <f aca="false">D8883*J8883</f>
        <v>9706.62</v>
      </c>
    </row>
    <row r="8884" customFormat="false" ht="15" hidden="false" customHeight="false" outlineLevel="0" collapsed="false">
      <c r="A8884" s="0" t="s">
        <v>16652</v>
      </c>
      <c r="B8884" s="0" t="s">
        <v>7481</v>
      </c>
      <c r="C8884" s="0" t="s">
        <v>7935</v>
      </c>
      <c r="D8884" s="0" t="n">
        <v>1</v>
      </c>
      <c r="E8884" s="8" t="n">
        <v>4799</v>
      </c>
      <c r="F8884" s="0" t="n">
        <v>0</v>
      </c>
      <c r="G8884" s="8" t="n">
        <v>4799</v>
      </c>
      <c r="H8884" s="0" t="str">
        <f aca="false">INDEX(Products!$C:$C,MATCH(C8884,Products!$A:$A,0))</f>
        <v>Furniture</v>
      </c>
      <c r="I8884" s="0" t="str">
        <f aca="false">INDEX(Orders!$D:$D,MATCH(B8884,Orders!$A:$A,0))</f>
        <v>Delivered</v>
      </c>
      <c r="J8884" s="8" t="n">
        <f aca="false">INDEX(Products!$E:$E,MATCH(C8884,Products!$A:$A,0))</f>
        <v>2917.01</v>
      </c>
      <c r="K8884" s="8" t="n">
        <f aca="false">D8884*J8884</f>
        <v>2917.01</v>
      </c>
    </row>
    <row r="8885" customFormat="false" ht="15" hidden="false" customHeight="false" outlineLevel="0" collapsed="false">
      <c r="A8885" s="0" t="s">
        <v>16653</v>
      </c>
      <c r="B8885" s="0" t="s">
        <v>7481</v>
      </c>
      <c r="C8885" s="0" t="s">
        <v>7916</v>
      </c>
      <c r="D8885" s="0" t="n">
        <v>1</v>
      </c>
      <c r="E8885" s="8" t="n">
        <v>2700</v>
      </c>
      <c r="F8885" s="0" t="n">
        <v>30</v>
      </c>
      <c r="G8885" s="8" t="n">
        <v>1890</v>
      </c>
      <c r="H8885" s="0" t="str">
        <f aca="false">INDEX(Products!$C:$C,MATCH(C8885,Products!$A:$A,0))</f>
        <v>Beauty &amp; Personal Care</v>
      </c>
      <c r="I8885" s="0" t="str">
        <f aca="false">INDEX(Orders!$D:$D,MATCH(B8885,Orders!$A:$A,0))</f>
        <v>Delivered</v>
      </c>
      <c r="J8885" s="8" t="n">
        <f aca="false">INDEX(Products!$E:$E,MATCH(C8885,Products!$A:$A,0))</f>
        <v>1844.89</v>
      </c>
      <c r="K8885" s="8" t="n">
        <f aca="false">D8885*J8885</f>
        <v>1844.89</v>
      </c>
    </row>
    <row r="8886" customFormat="false" ht="15" hidden="false" customHeight="false" outlineLevel="0" collapsed="false">
      <c r="A8886" s="0" t="s">
        <v>16654</v>
      </c>
      <c r="B8886" s="0" t="s">
        <v>7482</v>
      </c>
      <c r="C8886" s="0" t="s">
        <v>7982</v>
      </c>
      <c r="D8886" s="0" t="n">
        <v>1</v>
      </c>
      <c r="E8886" s="8" t="n">
        <v>2399</v>
      </c>
      <c r="F8886" s="0" t="n">
        <v>0</v>
      </c>
      <c r="G8886" s="8" t="n">
        <v>2399</v>
      </c>
      <c r="H8886" s="0" t="str">
        <f aca="false">INDEX(Products!$C:$C,MATCH(C8886,Products!$A:$A,0))</f>
        <v>Fashion</v>
      </c>
      <c r="I8886" s="0" t="str">
        <f aca="false">INDEX(Orders!$D:$D,MATCH(B8886,Orders!$A:$A,0))</f>
        <v>Returned</v>
      </c>
      <c r="J8886" s="8" t="n">
        <f aca="false">INDEX(Products!$E:$E,MATCH(C8886,Products!$A:$A,0))</f>
        <v>1604.24</v>
      </c>
      <c r="K8886" s="8" t="n">
        <f aca="false">D8886*J8886</f>
        <v>1604.24</v>
      </c>
    </row>
    <row r="8887" customFormat="false" ht="15" hidden="false" customHeight="false" outlineLevel="0" collapsed="false">
      <c r="A8887" s="0" t="s">
        <v>16655</v>
      </c>
      <c r="B8887" s="0" t="s">
        <v>7482</v>
      </c>
      <c r="C8887" s="0" t="s">
        <v>7869</v>
      </c>
      <c r="D8887" s="0" t="n">
        <v>2</v>
      </c>
      <c r="E8887" s="8" t="n">
        <v>949</v>
      </c>
      <c r="F8887" s="0" t="n">
        <v>0</v>
      </c>
      <c r="G8887" s="8" t="n">
        <v>1898</v>
      </c>
      <c r="H8887" s="0" t="str">
        <f aca="false">INDEX(Products!$C:$C,MATCH(C8887,Products!$A:$A,0))</f>
        <v>Home &amp; Kitchen</v>
      </c>
      <c r="I8887" s="0" t="str">
        <f aca="false">INDEX(Orders!$D:$D,MATCH(B8887,Orders!$A:$A,0))</f>
        <v>Returned</v>
      </c>
      <c r="J8887" s="8" t="n">
        <f aca="false">INDEX(Products!$E:$E,MATCH(C8887,Products!$A:$A,0))</f>
        <v>553.41</v>
      </c>
      <c r="K8887" s="8" t="n">
        <f aca="false">D8887*J8887</f>
        <v>1106.82</v>
      </c>
    </row>
    <row r="8888" customFormat="false" ht="15" hidden="false" customHeight="false" outlineLevel="0" collapsed="false">
      <c r="A8888" s="0" t="s">
        <v>16656</v>
      </c>
      <c r="B8888" s="0" t="s">
        <v>7482</v>
      </c>
      <c r="C8888" s="0" t="s">
        <v>7601</v>
      </c>
      <c r="D8888" s="0" t="n">
        <v>2</v>
      </c>
      <c r="E8888" s="8" t="n">
        <v>25819</v>
      </c>
      <c r="F8888" s="0" t="n">
        <v>0</v>
      </c>
      <c r="G8888" s="8" t="n">
        <v>51638</v>
      </c>
      <c r="H8888" s="0" t="str">
        <f aca="false">INDEX(Products!$C:$C,MATCH(C8888,Products!$A:$A,0))</f>
        <v>Furniture</v>
      </c>
      <c r="I8888" s="0" t="str">
        <f aca="false">INDEX(Orders!$D:$D,MATCH(B8888,Orders!$A:$A,0))</f>
        <v>Returned</v>
      </c>
      <c r="J8888" s="8" t="n">
        <f aca="false">INDEX(Products!$E:$E,MATCH(C8888,Products!$A:$A,0))</f>
        <v>17102.88</v>
      </c>
      <c r="K8888" s="8" t="n">
        <f aca="false">D8888*J8888</f>
        <v>34205.76</v>
      </c>
    </row>
    <row r="8889" customFormat="false" ht="15" hidden="false" customHeight="false" outlineLevel="0" collapsed="false">
      <c r="A8889" s="0" t="s">
        <v>16657</v>
      </c>
      <c r="B8889" s="0" t="s">
        <v>7483</v>
      </c>
      <c r="C8889" s="0" t="s">
        <v>7607</v>
      </c>
      <c r="D8889" s="0" t="n">
        <v>3</v>
      </c>
      <c r="E8889" s="8" t="n">
        <v>26229</v>
      </c>
      <c r="F8889" s="0" t="n">
        <v>0</v>
      </c>
      <c r="G8889" s="8" t="n">
        <v>78687</v>
      </c>
      <c r="H8889" s="0" t="str">
        <f aca="false">INDEX(Products!$C:$C,MATCH(C8889,Products!$A:$A,0))</f>
        <v>Furniture</v>
      </c>
      <c r="I8889" s="0" t="str">
        <f aca="false">INDEX(Orders!$D:$D,MATCH(B8889,Orders!$A:$A,0))</f>
        <v>Delivered</v>
      </c>
      <c r="J8889" s="8" t="n">
        <f aca="false">INDEX(Products!$E:$E,MATCH(C8889,Products!$A:$A,0))</f>
        <v>18876.62</v>
      </c>
      <c r="K8889" s="8" t="n">
        <f aca="false">D8889*J8889</f>
        <v>56629.86</v>
      </c>
    </row>
    <row r="8890" customFormat="false" ht="15" hidden="false" customHeight="false" outlineLevel="0" collapsed="false">
      <c r="A8890" s="0" t="s">
        <v>16658</v>
      </c>
      <c r="B8890" s="0" t="s">
        <v>7484</v>
      </c>
      <c r="C8890" s="0" t="s">
        <v>7980</v>
      </c>
      <c r="D8890" s="0" t="n">
        <v>1</v>
      </c>
      <c r="E8890" s="8" t="n">
        <v>42589</v>
      </c>
      <c r="F8890" s="0" t="n">
        <v>0</v>
      </c>
      <c r="G8890" s="8" t="n">
        <v>42589</v>
      </c>
      <c r="H8890" s="0" t="str">
        <f aca="false">INDEX(Products!$C:$C,MATCH(C8890,Products!$A:$A,0))</f>
        <v>Electronics</v>
      </c>
      <c r="I8890" s="0" t="str">
        <f aca="false">INDEX(Orders!$D:$D,MATCH(B8890,Orders!$A:$A,0))</f>
        <v>Returned</v>
      </c>
      <c r="J8890" s="8" t="n">
        <f aca="false">INDEX(Products!$E:$E,MATCH(C8890,Products!$A:$A,0))</f>
        <v>28890.12</v>
      </c>
      <c r="K8890" s="8" t="n">
        <f aca="false">D8890*J8890</f>
        <v>28890.12</v>
      </c>
    </row>
    <row r="8891" customFormat="false" ht="15" hidden="false" customHeight="false" outlineLevel="0" collapsed="false">
      <c r="A8891" s="0" t="s">
        <v>16659</v>
      </c>
      <c r="B8891" s="0" t="s">
        <v>7485</v>
      </c>
      <c r="C8891" s="0" t="s">
        <v>7775</v>
      </c>
      <c r="D8891" s="0" t="n">
        <v>1</v>
      </c>
      <c r="E8891" s="8" t="n">
        <v>23659</v>
      </c>
      <c r="F8891" s="0" t="n">
        <v>0</v>
      </c>
      <c r="G8891" s="8" t="n">
        <v>23659</v>
      </c>
      <c r="H8891" s="0" t="str">
        <f aca="false">INDEX(Products!$C:$C,MATCH(C8891,Products!$A:$A,0))</f>
        <v>Mobiles &amp; Accessories</v>
      </c>
      <c r="I8891" s="0" t="str">
        <f aca="false">INDEX(Orders!$D:$D,MATCH(B8891,Orders!$A:$A,0))</f>
        <v>Delivered</v>
      </c>
      <c r="J8891" s="8" t="n">
        <f aca="false">INDEX(Products!$E:$E,MATCH(C8891,Products!$A:$A,0))</f>
        <v>14645.83</v>
      </c>
      <c r="K8891" s="8" t="n">
        <f aca="false">D8891*J8891</f>
        <v>14645.83</v>
      </c>
    </row>
    <row r="8892" customFormat="false" ht="15" hidden="false" customHeight="false" outlineLevel="0" collapsed="false">
      <c r="A8892" s="0" t="s">
        <v>16660</v>
      </c>
      <c r="B8892" s="0" t="s">
        <v>7486</v>
      </c>
      <c r="C8892" s="0" t="s">
        <v>7632</v>
      </c>
      <c r="D8892" s="0" t="n">
        <v>1</v>
      </c>
      <c r="E8892" s="8" t="n">
        <v>2139</v>
      </c>
      <c r="F8892" s="0" t="n">
        <v>10</v>
      </c>
      <c r="G8892" s="8" t="n">
        <v>1925.1</v>
      </c>
      <c r="H8892" s="0" t="str">
        <f aca="false">INDEX(Products!$C:$C,MATCH(C8892,Products!$A:$A,0))</f>
        <v>Fashion</v>
      </c>
      <c r="I8892" s="0" t="str">
        <f aca="false">INDEX(Orders!$D:$D,MATCH(B8892,Orders!$A:$A,0))</f>
        <v>Delivered</v>
      </c>
      <c r="J8892" s="8" t="n">
        <f aca="false">INDEX(Products!$E:$E,MATCH(C8892,Products!$A:$A,0))</f>
        <v>1562.3</v>
      </c>
      <c r="K8892" s="8" t="n">
        <f aca="false">D8892*J8892</f>
        <v>1562.3</v>
      </c>
    </row>
    <row r="8893" customFormat="false" ht="15" hidden="false" customHeight="false" outlineLevel="0" collapsed="false">
      <c r="A8893" s="0" t="s">
        <v>16661</v>
      </c>
      <c r="B8893" s="0" t="s">
        <v>7486</v>
      </c>
      <c r="C8893" s="0" t="s">
        <v>8127</v>
      </c>
      <c r="D8893" s="0" t="n">
        <v>1</v>
      </c>
      <c r="E8893" s="8" t="n">
        <v>1239</v>
      </c>
      <c r="F8893" s="0" t="n">
        <v>15</v>
      </c>
      <c r="G8893" s="8" t="n">
        <v>1053.15</v>
      </c>
      <c r="H8893" s="0" t="str">
        <f aca="false">INDEX(Products!$C:$C,MATCH(C8893,Products!$A:$A,0))</f>
        <v>Sports &amp; Fitness</v>
      </c>
      <c r="I8893" s="0" t="str">
        <f aca="false">INDEX(Orders!$D:$D,MATCH(B8893,Orders!$A:$A,0))</f>
        <v>Delivered</v>
      </c>
      <c r="J8893" s="8" t="n">
        <f aca="false">INDEX(Products!$E:$E,MATCH(C8893,Products!$A:$A,0))</f>
        <v>686.19</v>
      </c>
      <c r="K8893" s="8" t="n">
        <f aca="false">D8893*J8893</f>
        <v>686.19</v>
      </c>
    </row>
    <row r="8894" customFormat="false" ht="15" hidden="false" customHeight="false" outlineLevel="0" collapsed="false">
      <c r="A8894" s="0" t="s">
        <v>16662</v>
      </c>
      <c r="B8894" s="0" t="s">
        <v>7486</v>
      </c>
      <c r="C8894" s="0" t="s">
        <v>7993</v>
      </c>
      <c r="D8894" s="0" t="n">
        <v>1</v>
      </c>
      <c r="E8894" s="8" t="n">
        <v>19529</v>
      </c>
      <c r="F8894" s="0" t="n">
        <v>20</v>
      </c>
      <c r="G8894" s="8" t="n">
        <v>15623.2</v>
      </c>
      <c r="H8894" s="0" t="str">
        <f aca="false">INDEX(Products!$C:$C,MATCH(C8894,Products!$A:$A,0))</f>
        <v>Electronics</v>
      </c>
      <c r="I8894" s="0" t="str">
        <f aca="false">INDEX(Orders!$D:$D,MATCH(B8894,Orders!$A:$A,0))</f>
        <v>Delivered</v>
      </c>
      <c r="J8894" s="8" t="n">
        <f aca="false">INDEX(Products!$E:$E,MATCH(C8894,Products!$A:$A,0))</f>
        <v>12094.4</v>
      </c>
      <c r="K8894" s="8" t="n">
        <f aca="false">D8894*J8894</f>
        <v>12094.4</v>
      </c>
    </row>
    <row r="8895" customFormat="false" ht="15" hidden="false" customHeight="false" outlineLevel="0" collapsed="false">
      <c r="A8895" s="0" t="s">
        <v>16663</v>
      </c>
      <c r="B8895" s="0" t="s">
        <v>7487</v>
      </c>
      <c r="C8895" s="0" t="s">
        <v>7865</v>
      </c>
      <c r="D8895" s="0" t="n">
        <v>1</v>
      </c>
      <c r="E8895" s="8" t="n">
        <v>2139</v>
      </c>
      <c r="F8895" s="0" t="n">
        <v>5</v>
      </c>
      <c r="G8895" s="8" t="n">
        <v>2032.05</v>
      </c>
      <c r="H8895" s="0" t="str">
        <f aca="false">INDEX(Products!$C:$C,MATCH(C8895,Products!$A:$A,0))</f>
        <v>Fashion</v>
      </c>
      <c r="I8895" s="0" t="str">
        <f aca="false">INDEX(Orders!$D:$D,MATCH(B8895,Orders!$A:$A,0))</f>
        <v>Delivered</v>
      </c>
      <c r="J8895" s="8" t="n">
        <f aca="false">INDEX(Products!$E:$E,MATCH(C8895,Products!$A:$A,0))</f>
        <v>1375.05</v>
      </c>
      <c r="K8895" s="8" t="n">
        <f aca="false">D8895*J8895</f>
        <v>1375.05</v>
      </c>
    </row>
    <row r="8896" customFormat="false" ht="15" hidden="false" customHeight="false" outlineLevel="0" collapsed="false">
      <c r="A8896" s="0" t="s">
        <v>16664</v>
      </c>
      <c r="B8896" s="0" t="s">
        <v>7488</v>
      </c>
      <c r="C8896" s="0" t="s">
        <v>7750</v>
      </c>
      <c r="D8896" s="0" t="n">
        <v>2</v>
      </c>
      <c r="E8896" s="8" t="n">
        <v>789</v>
      </c>
      <c r="F8896" s="0" t="n">
        <v>15</v>
      </c>
      <c r="G8896" s="8" t="n">
        <v>1341.3</v>
      </c>
      <c r="H8896" s="0" t="str">
        <f aca="false">INDEX(Products!$C:$C,MATCH(C8896,Products!$A:$A,0))</f>
        <v>Grocery</v>
      </c>
      <c r="I8896" s="0" t="str">
        <f aca="false">INDEX(Orders!$D:$D,MATCH(B8896,Orders!$A:$A,0))</f>
        <v>Delivered</v>
      </c>
      <c r="J8896" s="8" t="n">
        <f aca="false">INDEX(Products!$E:$E,MATCH(C8896,Products!$A:$A,0))</f>
        <v>444.79</v>
      </c>
      <c r="K8896" s="8" t="n">
        <f aca="false">D8896*J8896</f>
        <v>889.58</v>
      </c>
    </row>
    <row r="8897" customFormat="false" ht="15" hidden="false" customHeight="false" outlineLevel="0" collapsed="false">
      <c r="A8897" s="0" t="s">
        <v>16665</v>
      </c>
      <c r="B8897" s="0" t="s">
        <v>7489</v>
      </c>
      <c r="C8897" s="0" t="s">
        <v>8077</v>
      </c>
      <c r="D8897" s="0" t="n">
        <v>1</v>
      </c>
      <c r="E8897" s="8" t="n">
        <v>12200</v>
      </c>
      <c r="F8897" s="0" t="n">
        <v>0</v>
      </c>
      <c r="G8897" s="8" t="n">
        <v>12200</v>
      </c>
      <c r="H8897" s="0" t="str">
        <f aca="false">INDEX(Products!$C:$C,MATCH(C8897,Products!$A:$A,0))</f>
        <v>Home &amp; Kitchen</v>
      </c>
      <c r="I8897" s="0" t="str">
        <f aca="false">INDEX(Orders!$D:$D,MATCH(B8897,Orders!$A:$A,0))</f>
        <v>Delivered</v>
      </c>
      <c r="J8897" s="8" t="n">
        <f aca="false">INDEX(Products!$E:$E,MATCH(C8897,Products!$A:$A,0))</f>
        <v>8261.73</v>
      </c>
      <c r="K8897" s="8" t="n">
        <f aca="false">D8897*J8897</f>
        <v>8261.73</v>
      </c>
    </row>
    <row r="8898" customFormat="false" ht="15" hidden="false" customHeight="false" outlineLevel="0" collapsed="false">
      <c r="A8898" s="0" t="s">
        <v>16666</v>
      </c>
      <c r="B8898" s="0" t="s">
        <v>7490</v>
      </c>
      <c r="C8898" s="0" t="s">
        <v>7968</v>
      </c>
      <c r="D8898" s="0" t="n">
        <v>1</v>
      </c>
      <c r="E8898" s="8" t="n">
        <v>50</v>
      </c>
      <c r="F8898" s="0" t="n">
        <v>0</v>
      </c>
      <c r="G8898" s="8" t="n">
        <v>50</v>
      </c>
      <c r="H8898" s="0" t="str">
        <f aca="false">INDEX(Products!$C:$C,MATCH(C8898,Products!$A:$A,0))</f>
        <v>Grocery</v>
      </c>
      <c r="I8898" s="0" t="str">
        <f aca="false">INDEX(Orders!$D:$D,MATCH(B8898,Orders!$A:$A,0))</f>
        <v>Delivered</v>
      </c>
      <c r="J8898" s="8" t="n">
        <f aca="false">INDEX(Products!$E:$E,MATCH(C8898,Products!$A:$A,0))</f>
        <v>31.67</v>
      </c>
      <c r="K8898" s="8" t="n">
        <f aca="false">D8898*J8898</f>
        <v>31.67</v>
      </c>
    </row>
    <row r="8899" customFormat="false" ht="15" hidden="false" customHeight="false" outlineLevel="0" collapsed="false">
      <c r="A8899" s="0" t="s">
        <v>16667</v>
      </c>
      <c r="B8899" s="0" t="s">
        <v>7490</v>
      </c>
      <c r="C8899" s="0" t="s">
        <v>7910</v>
      </c>
      <c r="D8899" s="0" t="n">
        <v>1</v>
      </c>
      <c r="E8899" s="8" t="n">
        <v>1649</v>
      </c>
      <c r="F8899" s="0" t="n">
        <v>10</v>
      </c>
      <c r="G8899" s="8" t="n">
        <v>1484.1</v>
      </c>
      <c r="H8899" s="0" t="str">
        <f aca="false">INDEX(Products!$C:$C,MATCH(C8899,Products!$A:$A,0))</f>
        <v>Fashion</v>
      </c>
      <c r="I8899" s="0" t="str">
        <f aca="false">INDEX(Orders!$D:$D,MATCH(B8899,Orders!$A:$A,0))</f>
        <v>Delivered</v>
      </c>
      <c r="J8899" s="8" t="n">
        <f aca="false">INDEX(Products!$E:$E,MATCH(C8899,Products!$A:$A,0))</f>
        <v>1049.68</v>
      </c>
      <c r="K8899" s="8" t="n">
        <f aca="false">D8899*J8899</f>
        <v>1049.68</v>
      </c>
    </row>
    <row r="8900" customFormat="false" ht="15" hidden="false" customHeight="false" outlineLevel="0" collapsed="false">
      <c r="A8900" s="0" t="s">
        <v>16668</v>
      </c>
      <c r="B8900" s="0" t="s">
        <v>7491</v>
      </c>
      <c r="C8900" s="0" t="s">
        <v>7659</v>
      </c>
      <c r="D8900" s="0" t="n">
        <v>1</v>
      </c>
      <c r="E8900" s="8" t="n">
        <v>2609</v>
      </c>
      <c r="F8900" s="0" t="n">
        <v>0</v>
      </c>
      <c r="G8900" s="8" t="n">
        <v>2609</v>
      </c>
      <c r="H8900" s="0" t="str">
        <f aca="false">INDEX(Products!$C:$C,MATCH(C8900,Products!$A:$A,0))</f>
        <v>Fashion</v>
      </c>
      <c r="I8900" s="0" t="str">
        <f aca="false">INDEX(Orders!$D:$D,MATCH(B8900,Orders!$A:$A,0))</f>
        <v>Returned</v>
      </c>
      <c r="J8900" s="8" t="n">
        <f aca="false">INDEX(Products!$E:$E,MATCH(C8900,Products!$A:$A,0))</f>
        <v>1780.61</v>
      </c>
      <c r="K8900" s="8" t="n">
        <f aca="false">D8900*J8900</f>
        <v>1780.61</v>
      </c>
    </row>
    <row r="8901" customFormat="false" ht="15" hidden="false" customHeight="false" outlineLevel="0" collapsed="false">
      <c r="A8901" s="0" t="s">
        <v>16669</v>
      </c>
      <c r="B8901" s="0" t="s">
        <v>7493</v>
      </c>
      <c r="C8901" s="0" t="s">
        <v>7624</v>
      </c>
      <c r="D8901" s="0" t="n">
        <v>1</v>
      </c>
      <c r="E8901" s="8" t="n">
        <v>14119</v>
      </c>
      <c r="F8901" s="0" t="n">
        <v>5</v>
      </c>
      <c r="G8901" s="8" t="n">
        <v>13413.05</v>
      </c>
      <c r="H8901" s="0" t="str">
        <f aca="false">INDEX(Products!$C:$C,MATCH(C8901,Products!$A:$A,0))</f>
        <v>Electronics</v>
      </c>
      <c r="I8901" s="0" t="str">
        <f aca="false">INDEX(Orders!$D:$D,MATCH(B8901,Orders!$A:$A,0))</f>
        <v>Delivered</v>
      </c>
      <c r="J8901" s="8" t="n">
        <f aca="false">INDEX(Products!$E:$E,MATCH(C8901,Products!$A:$A,0))</f>
        <v>9184.78</v>
      </c>
      <c r="K8901" s="8" t="n">
        <f aca="false">D8901*J8901</f>
        <v>9184.78</v>
      </c>
    </row>
    <row r="8902" customFormat="false" ht="15" hidden="false" customHeight="false" outlineLevel="0" collapsed="false">
      <c r="A8902" s="0" t="s">
        <v>16670</v>
      </c>
      <c r="B8902" s="0" t="s">
        <v>7494</v>
      </c>
      <c r="C8902" s="0" t="s">
        <v>8306</v>
      </c>
      <c r="D8902" s="0" t="n">
        <v>1</v>
      </c>
      <c r="E8902" s="8" t="n">
        <v>6549</v>
      </c>
      <c r="F8902" s="0" t="n">
        <v>20</v>
      </c>
      <c r="G8902" s="8" t="n">
        <v>5239.2</v>
      </c>
      <c r="H8902" s="0" t="str">
        <f aca="false">INDEX(Products!$C:$C,MATCH(C8902,Products!$A:$A,0))</f>
        <v>Home &amp; Kitchen</v>
      </c>
      <c r="I8902" s="0" t="str">
        <f aca="false">INDEX(Orders!$D:$D,MATCH(B8902,Orders!$A:$A,0))</f>
        <v>Delivered</v>
      </c>
      <c r="J8902" s="8" t="n">
        <f aca="false">INDEX(Products!$E:$E,MATCH(C8902,Products!$A:$A,0))</f>
        <v>3998.73</v>
      </c>
      <c r="K8902" s="8" t="n">
        <f aca="false">D8902*J8902</f>
        <v>3998.73</v>
      </c>
    </row>
    <row r="8903" customFormat="false" ht="15" hidden="false" customHeight="false" outlineLevel="0" collapsed="false">
      <c r="A8903" s="0" t="s">
        <v>16671</v>
      </c>
      <c r="B8903" s="0" t="s">
        <v>7494</v>
      </c>
      <c r="C8903" s="0" t="s">
        <v>7846</v>
      </c>
      <c r="D8903" s="0" t="n">
        <v>2</v>
      </c>
      <c r="E8903" s="8" t="n">
        <v>34829</v>
      </c>
      <c r="F8903" s="0" t="n">
        <v>0</v>
      </c>
      <c r="G8903" s="8" t="n">
        <v>69658</v>
      </c>
      <c r="H8903" s="0" t="str">
        <f aca="false">INDEX(Products!$C:$C,MATCH(C8903,Products!$A:$A,0))</f>
        <v>Mobiles &amp; Accessories</v>
      </c>
      <c r="I8903" s="0" t="str">
        <f aca="false">INDEX(Orders!$D:$D,MATCH(B8903,Orders!$A:$A,0))</f>
        <v>Delivered</v>
      </c>
      <c r="J8903" s="8" t="n">
        <f aca="false">INDEX(Products!$E:$E,MATCH(C8903,Products!$A:$A,0))</f>
        <v>19331.44</v>
      </c>
      <c r="K8903" s="8" t="n">
        <f aca="false">D8903*J8903</f>
        <v>38662.88</v>
      </c>
    </row>
    <row r="8904" customFormat="false" ht="15" hidden="false" customHeight="false" outlineLevel="0" collapsed="false">
      <c r="A8904" s="0" t="s">
        <v>16672</v>
      </c>
      <c r="B8904" s="0" t="s">
        <v>7494</v>
      </c>
      <c r="C8904" s="0" t="s">
        <v>7736</v>
      </c>
      <c r="D8904" s="0" t="n">
        <v>1</v>
      </c>
      <c r="E8904" s="8" t="n">
        <v>569</v>
      </c>
      <c r="F8904" s="0" t="n">
        <v>0</v>
      </c>
      <c r="G8904" s="8" t="n">
        <v>569</v>
      </c>
      <c r="H8904" s="0" t="str">
        <f aca="false">INDEX(Products!$C:$C,MATCH(C8904,Products!$A:$A,0))</f>
        <v>Beauty &amp; Personal Care</v>
      </c>
      <c r="I8904" s="0" t="str">
        <f aca="false">INDEX(Orders!$D:$D,MATCH(B8904,Orders!$A:$A,0))</f>
        <v>Delivered</v>
      </c>
      <c r="J8904" s="8" t="n">
        <f aca="false">INDEX(Products!$E:$E,MATCH(C8904,Products!$A:$A,0))</f>
        <v>400.07</v>
      </c>
      <c r="K8904" s="8" t="n">
        <f aca="false">D8904*J8904</f>
        <v>400.07</v>
      </c>
    </row>
    <row r="8905" customFormat="false" ht="15" hidden="false" customHeight="false" outlineLevel="0" collapsed="false">
      <c r="A8905" s="0" t="s">
        <v>16673</v>
      </c>
      <c r="B8905" s="0" t="s">
        <v>7494</v>
      </c>
      <c r="C8905" s="0" t="s">
        <v>8239</v>
      </c>
      <c r="D8905" s="0" t="n">
        <v>1</v>
      </c>
      <c r="E8905" s="8" t="n">
        <v>6629</v>
      </c>
      <c r="F8905" s="0" t="n">
        <v>5</v>
      </c>
      <c r="G8905" s="8" t="n">
        <v>6297.55</v>
      </c>
      <c r="H8905" s="0" t="str">
        <f aca="false">INDEX(Products!$C:$C,MATCH(C8905,Products!$A:$A,0))</f>
        <v>Furniture</v>
      </c>
      <c r="I8905" s="0" t="str">
        <f aca="false">INDEX(Orders!$D:$D,MATCH(B8905,Orders!$A:$A,0))</f>
        <v>Delivered</v>
      </c>
      <c r="J8905" s="8" t="n">
        <f aca="false">INDEX(Products!$E:$E,MATCH(C8905,Products!$A:$A,0))</f>
        <v>3648.59</v>
      </c>
      <c r="K8905" s="8" t="n">
        <f aca="false">D8905*J8905</f>
        <v>3648.59</v>
      </c>
    </row>
    <row r="8906" customFormat="false" ht="15" hidden="false" customHeight="false" outlineLevel="0" collapsed="false">
      <c r="A8906" s="0" t="s">
        <v>16674</v>
      </c>
      <c r="B8906" s="0" t="s">
        <v>7495</v>
      </c>
      <c r="C8906" s="0" t="s">
        <v>7674</v>
      </c>
      <c r="D8906" s="0" t="n">
        <v>2</v>
      </c>
      <c r="E8906" s="8" t="n">
        <v>1629</v>
      </c>
      <c r="F8906" s="0" t="n">
        <v>15</v>
      </c>
      <c r="G8906" s="8" t="n">
        <v>2769.3</v>
      </c>
      <c r="H8906" s="0" t="str">
        <f aca="false">INDEX(Products!$C:$C,MATCH(C8906,Products!$A:$A,0))</f>
        <v>Grocery</v>
      </c>
      <c r="I8906" s="0" t="str">
        <f aca="false">INDEX(Orders!$D:$D,MATCH(B8906,Orders!$A:$A,0))</f>
        <v>Delivered</v>
      </c>
      <c r="J8906" s="8" t="n">
        <f aca="false">INDEX(Products!$E:$E,MATCH(C8906,Products!$A:$A,0))</f>
        <v>1147.73</v>
      </c>
      <c r="K8906" s="8" t="n">
        <f aca="false">D8906*J8906</f>
        <v>2295.46</v>
      </c>
    </row>
    <row r="8907" customFormat="false" ht="15" hidden="false" customHeight="false" outlineLevel="0" collapsed="false">
      <c r="A8907" s="0" t="s">
        <v>16675</v>
      </c>
      <c r="B8907" s="0" t="s">
        <v>7495</v>
      </c>
      <c r="C8907" s="0" t="s">
        <v>7865</v>
      </c>
      <c r="D8907" s="0" t="n">
        <v>1</v>
      </c>
      <c r="E8907" s="8" t="n">
        <v>2139</v>
      </c>
      <c r="F8907" s="0" t="n">
        <v>10</v>
      </c>
      <c r="G8907" s="8" t="n">
        <v>1925.1</v>
      </c>
      <c r="H8907" s="0" t="str">
        <f aca="false">INDEX(Products!$C:$C,MATCH(C8907,Products!$A:$A,0))</f>
        <v>Fashion</v>
      </c>
      <c r="I8907" s="0" t="str">
        <f aca="false">INDEX(Orders!$D:$D,MATCH(B8907,Orders!$A:$A,0))</f>
        <v>Delivered</v>
      </c>
      <c r="J8907" s="8" t="n">
        <f aca="false">INDEX(Products!$E:$E,MATCH(C8907,Products!$A:$A,0))</f>
        <v>1375.05</v>
      </c>
      <c r="K8907" s="8" t="n">
        <f aca="false">D8907*J8907</f>
        <v>1375.05</v>
      </c>
    </row>
    <row r="8908" customFormat="false" ht="15" hidden="false" customHeight="false" outlineLevel="0" collapsed="false">
      <c r="A8908" s="0" t="s">
        <v>16676</v>
      </c>
      <c r="B8908" s="0" t="s">
        <v>7496</v>
      </c>
      <c r="C8908" s="0" t="s">
        <v>7595</v>
      </c>
      <c r="D8908" s="0" t="n">
        <v>1</v>
      </c>
      <c r="E8908" s="8" t="n">
        <v>8040</v>
      </c>
      <c r="F8908" s="0" t="n">
        <v>30</v>
      </c>
      <c r="G8908" s="8" t="n">
        <v>5628</v>
      </c>
      <c r="H8908" s="0" t="str">
        <f aca="false">INDEX(Products!$C:$C,MATCH(C8908,Products!$A:$A,0))</f>
        <v>Home &amp; Kitchen</v>
      </c>
      <c r="I8908" s="0" t="str">
        <f aca="false">INDEX(Orders!$D:$D,MATCH(B8908,Orders!$A:$A,0))</f>
        <v>Delivered</v>
      </c>
      <c r="J8908" s="8" t="n">
        <f aca="false">INDEX(Products!$E:$E,MATCH(C8908,Products!$A:$A,0))</f>
        <v>4810.96</v>
      </c>
      <c r="K8908" s="8" t="n">
        <f aca="false">D8908*J8908</f>
        <v>4810.96</v>
      </c>
    </row>
    <row r="8909" customFormat="false" ht="15" hidden="false" customHeight="false" outlineLevel="0" collapsed="false">
      <c r="A8909" s="0" t="s">
        <v>16677</v>
      </c>
      <c r="B8909" s="0" t="s">
        <v>7496</v>
      </c>
      <c r="C8909" s="0" t="s">
        <v>7825</v>
      </c>
      <c r="D8909" s="0" t="n">
        <v>1</v>
      </c>
      <c r="E8909" s="8" t="n">
        <v>1190</v>
      </c>
      <c r="F8909" s="0" t="n">
        <v>0</v>
      </c>
      <c r="G8909" s="8" t="n">
        <v>1190</v>
      </c>
      <c r="H8909" s="0" t="str">
        <f aca="false">INDEX(Products!$C:$C,MATCH(C8909,Products!$A:$A,0))</f>
        <v>Fashion</v>
      </c>
      <c r="I8909" s="0" t="str">
        <f aca="false">INDEX(Orders!$D:$D,MATCH(B8909,Orders!$A:$A,0))</f>
        <v>Delivered</v>
      </c>
      <c r="J8909" s="8" t="n">
        <f aca="false">INDEX(Products!$E:$E,MATCH(C8909,Products!$A:$A,0))</f>
        <v>814.55</v>
      </c>
      <c r="K8909" s="8" t="n">
        <f aca="false">D8909*J8909</f>
        <v>814.55</v>
      </c>
    </row>
    <row r="8910" customFormat="false" ht="15" hidden="false" customHeight="false" outlineLevel="0" collapsed="false">
      <c r="A8910" s="0" t="s">
        <v>16678</v>
      </c>
      <c r="B8910" s="0" t="s">
        <v>7496</v>
      </c>
      <c r="C8910" s="0" t="s">
        <v>7908</v>
      </c>
      <c r="D8910" s="0" t="n">
        <v>1</v>
      </c>
      <c r="E8910" s="8" t="n">
        <v>1209</v>
      </c>
      <c r="F8910" s="0" t="n">
        <v>0</v>
      </c>
      <c r="G8910" s="8" t="n">
        <v>1209</v>
      </c>
      <c r="H8910" s="0" t="str">
        <f aca="false">INDEX(Products!$C:$C,MATCH(C8910,Products!$A:$A,0))</f>
        <v>Grocery</v>
      </c>
      <c r="I8910" s="0" t="str">
        <f aca="false">INDEX(Orders!$D:$D,MATCH(B8910,Orders!$A:$A,0))</f>
        <v>Delivered</v>
      </c>
      <c r="J8910" s="8" t="n">
        <f aca="false">INDEX(Products!$E:$E,MATCH(C8910,Products!$A:$A,0))</f>
        <v>824.78</v>
      </c>
      <c r="K8910" s="8" t="n">
        <f aca="false">D8910*J8910</f>
        <v>824.78</v>
      </c>
    </row>
    <row r="8911" customFormat="false" ht="15" hidden="false" customHeight="false" outlineLevel="0" collapsed="false">
      <c r="A8911" s="0" t="s">
        <v>16679</v>
      </c>
      <c r="B8911" s="0" t="s">
        <v>7496</v>
      </c>
      <c r="C8911" s="0" t="s">
        <v>7755</v>
      </c>
      <c r="D8911" s="0" t="n">
        <v>2</v>
      </c>
      <c r="E8911" s="8" t="n">
        <v>949</v>
      </c>
      <c r="F8911" s="0" t="n">
        <v>10</v>
      </c>
      <c r="G8911" s="8" t="n">
        <v>1708.2</v>
      </c>
      <c r="H8911" s="0" t="str">
        <f aca="false">INDEX(Products!$C:$C,MATCH(C8911,Products!$A:$A,0))</f>
        <v>Books</v>
      </c>
      <c r="I8911" s="0" t="str">
        <f aca="false">INDEX(Orders!$D:$D,MATCH(B8911,Orders!$A:$A,0))</f>
        <v>Delivered</v>
      </c>
      <c r="J8911" s="8" t="n">
        <f aca="false">INDEX(Products!$E:$E,MATCH(C8911,Products!$A:$A,0))</f>
        <v>640.32</v>
      </c>
      <c r="K8911" s="8" t="n">
        <f aca="false">D8911*J8911</f>
        <v>1280.64</v>
      </c>
    </row>
    <row r="8912" customFormat="false" ht="15" hidden="false" customHeight="false" outlineLevel="0" collapsed="false">
      <c r="A8912" s="0" t="s">
        <v>16680</v>
      </c>
      <c r="B8912" s="0" t="s">
        <v>7497</v>
      </c>
      <c r="C8912" s="0" t="s">
        <v>8130</v>
      </c>
      <c r="D8912" s="0" t="n">
        <v>1</v>
      </c>
      <c r="E8912" s="8" t="n">
        <v>7929</v>
      </c>
      <c r="F8912" s="0" t="n">
        <v>20</v>
      </c>
      <c r="G8912" s="8" t="n">
        <v>6343.2</v>
      </c>
      <c r="H8912" s="0" t="str">
        <f aca="false">INDEX(Products!$C:$C,MATCH(C8912,Products!$A:$A,0))</f>
        <v>Home &amp; Kitchen</v>
      </c>
      <c r="I8912" s="0" t="str">
        <f aca="false">INDEX(Orders!$D:$D,MATCH(B8912,Orders!$A:$A,0))</f>
        <v>Delivered</v>
      </c>
      <c r="J8912" s="8" t="n">
        <f aca="false">INDEX(Products!$E:$E,MATCH(C8912,Products!$A:$A,0))</f>
        <v>4469.51</v>
      </c>
      <c r="K8912" s="8" t="n">
        <f aca="false">D8912*J8912</f>
        <v>4469.51</v>
      </c>
    </row>
    <row r="8913" customFormat="false" ht="15" hidden="false" customHeight="false" outlineLevel="0" collapsed="false">
      <c r="A8913" s="0" t="s">
        <v>16681</v>
      </c>
      <c r="B8913" s="0" t="s">
        <v>7497</v>
      </c>
      <c r="C8913" s="0" t="s">
        <v>7644</v>
      </c>
      <c r="D8913" s="0" t="n">
        <v>1</v>
      </c>
      <c r="E8913" s="8" t="n">
        <v>14779</v>
      </c>
      <c r="F8913" s="0" t="n">
        <v>0</v>
      </c>
      <c r="G8913" s="8" t="n">
        <v>14779</v>
      </c>
      <c r="H8913" s="0" t="str">
        <f aca="false">INDEX(Products!$C:$C,MATCH(C8913,Products!$A:$A,0))</f>
        <v>Mobiles &amp; Accessories</v>
      </c>
      <c r="I8913" s="0" t="str">
        <f aca="false">INDEX(Orders!$D:$D,MATCH(B8913,Orders!$A:$A,0))</f>
        <v>Delivered</v>
      </c>
      <c r="J8913" s="8" t="n">
        <f aca="false">INDEX(Products!$E:$E,MATCH(C8913,Products!$A:$A,0))</f>
        <v>10119.61</v>
      </c>
      <c r="K8913" s="8" t="n">
        <f aca="false">D8913*J8913</f>
        <v>10119.61</v>
      </c>
    </row>
    <row r="8914" customFormat="false" ht="15" hidden="false" customHeight="false" outlineLevel="0" collapsed="false">
      <c r="A8914" s="0" t="s">
        <v>16682</v>
      </c>
      <c r="B8914" s="0" t="s">
        <v>7497</v>
      </c>
      <c r="C8914" s="0" t="s">
        <v>7767</v>
      </c>
      <c r="D8914" s="0" t="n">
        <v>1</v>
      </c>
      <c r="E8914" s="8" t="n">
        <v>13999</v>
      </c>
      <c r="F8914" s="0" t="n">
        <v>0</v>
      </c>
      <c r="G8914" s="8" t="n">
        <v>13999</v>
      </c>
      <c r="H8914" s="0" t="str">
        <f aca="false">INDEX(Products!$C:$C,MATCH(C8914,Products!$A:$A,0))</f>
        <v>Mobiles &amp; Accessories</v>
      </c>
      <c r="I8914" s="0" t="str">
        <f aca="false">INDEX(Orders!$D:$D,MATCH(B8914,Orders!$A:$A,0))</f>
        <v>Delivered</v>
      </c>
      <c r="J8914" s="8" t="n">
        <f aca="false">INDEX(Products!$E:$E,MATCH(C8914,Products!$A:$A,0))</f>
        <v>10151.75</v>
      </c>
      <c r="K8914" s="8" t="n">
        <f aca="false">D8914*J8914</f>
        <v>10151.75</v>
      </c>
    </row>
    <row r="8915" customFormat="false" ht="15" hidden="false" customHeight="false" outlineLevel="0" collapsed="false">
      <c r="A8915" s="0" t="s">
        <v>16683</v>
      </c>
      <c r="B8915" s="0" t="s">
        <v>7498</v>
      </c>
      <c r="C8915" s="0" t="s">
        <v>8488</v>
      </c>
      <c r="D8915" s="0" t="n">
        <v>2</v>
      </c>
      <c r="E8915" s="8" t="n">
        <v>37859</v>
      </c>
      <c r="F8915" s="0" t="n">
        <v>20</v>
      </c>
      <c r="G8915" s="8" t="n">
        <v>60574.4</v>
      </c>
      <c r="H8915" s="0" t="str">
        <f aca="false">INDEX(Products!$C:$C,MATCH(C8915,Products!$A:$A,0))</f>
        <v>Electronics</v>
      </c>
      <c r="I8915" s="0" t="str">
        <f aca="false">INDEX(Orders!$D:$D,MATCH(B8915,Orders!$A:$A,0))</f>
        <v>Returned</v>
      </c>
      <c r="J8915" s="8" t="n">
        <f aca="false">INDEX(Products!$E:$E,MATCH(C8915,Products!$A:$A,0))</f>
        <v>27041.84</v>
      </c>
      <c r="K8915" s="8" t="n">
        <f aca="false">D8915*J8915</f>
        <v>54083.68</v>
      </c>
    </row>
    <row r="8916" customFormat="false" ht="15" hidden="false" customHeight="false" outlineLevel="0" collapsed="false">
      <c r="A8916" s="0" t="s">
        <v>16684</v>
      </c>
      <c r="B8916" s="0" t="s">
        <v>7498</v>
      </c>
      <c r="C8916" s="0" t="s">
        <v>7626</v>
      </c>
      <c r="D8916" s="0" t="n">
        <v>1</v>
      </c>
      <c r="E8916" s="8" t="n">
        <v>869</v>
      </c>
      <c r="F8916" s="0" t="n">
        <v>15</v>
      </c>
      <c r="G8916" s="8" t="n">
        <v>738.65</v>
      </c>
      <c r="H8916" s="0" t="str">
        <f aca="false">INDEX(Products!$C:$C,MATCH(C8916,Products!$A:$A,0))</f>
        <v>Books</v>
      </c>
      <c r="I8916" s="0" t="str">
        <f aca="false">INDEX(Orders!$D:$D,MATCH(B8916,Orders!$A:$A,0))</f>
        <v>Returned</v>
      </c>
      <c r="J8916" s="8" t="n">
        <f aca="false">INDEX(Products!$E:$E,MATCH(C8916,Products!$A:$A,0))</f>
        <v>602.8</v>
      </c>
      <c r="K8916" s="8" t="n">
        <f aca="false">D8916*J8916</f>
        <v>602.8</v>
      </c>
    </row>
    <row r="8917" customFormat="false" ht="15" hidden="false" customHeight="false" outlineLevel="0" collapsed="false">
      <c r="A8917" s="0" t="s">
        <v>16685</v>
      </c>
      <c r="B8917" s="0" t="s">
        <v>7499</v>
      </c>
      <c r="C8917" s="0" t="s">
        <v>7853</v>
      </c>
      <c r="D8917" s="0" t="n">
        <v>1</v>
      </c>
      <c r="E8917" s="8" t="n">
        <v>1989</v>
      </c>
      <c r="F8917" s="0" t="n">
        <v>0</v>
      </c>
      <c r="G8917" s="8" t="n">
        <v>1989</v>
      </c>
      <c r="H8917" s="0" t="str">
        <f aca="false">INDEX(Products!$C:$C,MATCH(C8917,Products!$A:$A,0))</f>
        <v>Fashion</v>
      </c>
      <c r="I8917" s="0" t="str">
        <f aca="false">INDEX(Orders!$D:$D,MATCH(B8917,Orders!$A:$A,0))</f>
        <v>Delivered</v>
      </c>
      <c r="J8917" s="8" t="n">
        <f aca="false">INDEX(Products!$E:$E,MATCH(C8917,Products!$A:$A,0))</f>
        <v>1234.69</v>
      </c>
      <c r="K8917" s="8" t="n">
        <f aca="false">D8917*J8917</f>
        <v>1234.69</v>
      </c>
    </row>
    <row r="8918" customFormat="false" ht="15" hidden="false" customHeight="false" outlineLevel="0" collapsed="false">
      <c r="A8918" s="0" t="s">
        <v>16686</v>
      </c>
      <c r="B8918" s="0" t="s">
        <v>7499</v>
      </c>
      <c r="C8918" s="0" t="s">
        <v>8046</v>
      </c>
      <c r="D8918" s="0" t="n">
        <v>1</v>
      </c>
      <c r="E8918" s="8" t="n">
        <v>40329</v>
      </c>
      <c r="F8918" s="0" t="n">
        <v>15</v>
      </c>
      <c r="G8918" s="8" t="n">
        <v>34279.65</v>
      </c>
      <c r="H8918" s="0" t="str">
        <f aca="false">INDEX(Products!$C:$C,MATCH(C8918,Products!$A:$A,0))</f>
        <v>Electronics</v>
      </c>
      <c r="I8918" s="0" t="str">
        <f aca="false">INDEX(Orders!$D:$D,MATCH(B8918,Orders!$A:$A,0))</f>
        <v>Delivered</v>
      </c>
      <c r="J8918" s="8" t="n">
        <f aca="false">INDEX(Products!$E:$E,MATCH(C8918,Products!$A:$A,0))</f>
        <v>29814.88</v>
      </c>
      <c r="K8918" s="8" t="n">
        <f aca="false">D8918*J8918</f>
        <v>29814.88</v>
      </c>
    </row>
    <row r="8919" customFormat="false" ht="15" hidden="false" customHeight="false" outlineLevel="0" collapsed="false">
      <c r="A8919" s="0" t="s">
        <v>16687</v>
      </c>
      <c r="B8919" s="0" t="s">
        <v>7499</v>
      </c>
      <c r="C8919" s="0" t="s">
        <v>7993</v>
      </c>
      <c r="D8919" s="0" t="n">
        <v>1</v>
      </c>
      <c r="E8919" s="8" t="n">
        <v>19529</v>
      </c>
      <c r="F8919" s="0" t="n">
        <v>0</v>
      </c>
      <c r="G8919" s="8" t="n">
        <v>19529</v>
      </c>
      <c r="H8919" s="0" t="str">
        <f aca="false">INDEX(Products!$C:$C,MATCH(C8919,Products!$A:$A,0))</f>
        <v>Electronics</v>
      </c>
      <c r="I8919" s="0" t="str">
        <f aca="false">INDEX(Orders!$D:$D,MATCH(B8919,Orders!$A:$A,0))</f>
        <v>Delivered</v>
      </c>
      <c r="J8919" s="8" t="n">
        <f aca="false">INDEX(Products!$E:$E,MATCH(C8919,Products!$A:$A,0))</f>
        <v>12094.4</v>
      </c>
      <c r="K8919" s="8" t="n">
        <f aca="false">D8919*J8919</f>
        <v>12094.4</v>
      </c>
    </row>
    <row r="8920" customFormat="false" ht="15" hidden="false" customHeight="false" outlineLevel="0" collapsed="false">
      <c r="A8920" s="0" t="s">
        <v>16688</v>
      </c>
      <c r="B8920" s="0" t="s">
        <v>7500</v>
      </c>
      <c r="C8920" s="0" t="s">
        <v>7764</v>
      </c>
      <c r="D8920" s="0" t="n">
        <v>1</v>
      </c>
      <c r="E8920" s="8" t="n">
        <v>719</v>
      </c>
      <c r="F8920" s="0" t="n">
        <v>0</v>
      </c>
      <c r="G8920" s="8" t="n">
        <v>719</v>
      </c>
      <c r="H8920" s="0" t="str">
        <f aca="false">INDEX(Products!$C:$C,MATCH(C8920,Products!$A:$A,0))</f>
        <v>Fashion</v>
      </c>
      <c r="I8920" s="0" t="str">
        <f aca="false">INDEX(Orders!$D:$D,MATCH(B8920,Orders!$A:$A,0))</f>
        <v>Delivered</v>
      </c>
      <c r="J8920" s="8" t="n">
        <f aca="false">INDEX(Products!$E:$E,MATCH(C8920,Products!$A:$A,0))</f>
        <v>508.15</v>
      </c>
      <c r="K8920" s="8" t="n">
        <f aca="false">D8920*J8920</f>
        <v>508.15</v>
      </c>
    </row>
    <row r="8921" customFormat="false" ht="15" hidden="false" customHeight="false" outlineLevel="0" collapsed="false">
      <c r="A8921" s="0" t="s">
        <v>16689</v>
      </c>
      <c r="B8921" s="0" t="s">
        <v>7501</v>
      </c>
      <c r="C8921" s="0" t="s">
        <v>7811</v>
      </c>
      <c r="D8921" s="0" t="n">
        <v>2</v>
      </c>
      <c r="E8921" s="8" t="n">
        <v>36999</v>
      </c>
      <c r="F8921" s="0" t="n">
        <v>10</v>
      </c>
      <c r="G8921" s="8" t="n">
        <v>66598.2</v>
      </c>
      <c r="H8921" s="0" t="str">
        <f aca="false">INDEX(Products!$C:$C,MATCH(C8921,Products!$A:$A,0))</f>
        <v>Electronics</v>
      </c>
      <c r="I8921" s="0" t="str">
        <f aca="false">INDEX(Orders!$D:$D,MATCH(B8921,Orders!$A:$A,0))</f>
        <v>Delivered</v>
      </c>
      <c r="J8921" s="8" t="n">
        <f aca="false">INDEX(Products!$E:$E,MATCH(C8921,Products!$A:$A,0))</f>
        <v>21693.36</v>
      </c>
      <c r="K8921" s="8" t="n">
        <f aca="false">D8921*J8921</f>
        <v>43386.72</v>
      </c>
    </row>
    <row r="8922" customFormat="false" ht="15" hidden="false" customHeight="false" outlineLevel="0" collapsed="false">
      <c r="A8922" s="0" t="s">
        <v>16690</v>
      </c>
      <c r="B8922" s="0" t="s">
        <v>7501</v>
      </c>
      <c r="C8922" s="0" t="s">
        <v>7963</v>
      </c>
      <c r="D8922" s="0" t="n">
        <v>1</v>
      </c>
      <c r="E8922" s="8" t="n">
        <v>1509</v>
      </c>
      <c r="F8922" s="0" t="n">
        <v>5</v>
      </c>
      <c r="G8922" s="8" t="n">
        <v>1433.55</v>
      </c>
      <c r="H8922" s="0" t="str">
        <f aca="false">INDEX(Products!$C:$C,MATCH(C8922,Products!$A:$A,0))</f>
        <v>Books</v>
      </c>
      <c r="I8922" s="0" t="str">
        <f aca="false">INDEX(Orders!$D:$D,MATCH(B8922,Orders!$A:$A,0))</f>
        <v>Delivered</v>
      </c>
      <c r="J8922" s="8" t="n">
        <f aca="false">INDEX(Products!$E:$E,MATCH(C8922,Products!$A:$A,0))</f>
        <v>849.27</v>
      </c>
      <c r="K8922" s="8" t="n">
        <f aca="false">D8922*J8922</f>
        <v>849.27</v>
      </c>
    </row>
    <row r="8923" customFormat="false" ht="15" hidden="false" customHeight="false" outlineLevel="0" collapsed="false">
      <c r="A8923" s="0" t="s">
        <v>16691</v>
      </c>
      <c r="B8923" s="0" t="s">
        <v>7502</v>
      </c>
      <c r="C8923" s="0" t="s">
        <v>7935</v>
      </c>
      <c r="D8923" s="0" t="n">
        <v>1</v>
      </c>
      <c r="E8923" s="8" t="n">
        <v>4799</v>
      </c>
      <c r="F8923" s="0" t="n">
        <v>10</v>
      </c>
      <c r="G8923" s="8" t="n">
        <v>4319.1</v>
      </c>
      <c r="H8923" s="0" t="str">
        <f aca="false">INDEX(Products!$C:$C,MATCH(C8923,Products!$A:$A,0))</f>
        <v>Furniture</v>
      </c>
      <c r="I8923" s="0" t="str">
        <f aca="false">INDEX(Orders!$D:$D,MATCH(B8923,Orders!$A:$A,0))</f>
        <v>Delivered</v>
      </c>
      <c r="J8923" s="8" t="n">
        <f aca="false">INDEX(Products!$E:$E,MATCH(C8923,Products!$A:$A,0))</f>
        <v>2917.01</v>
      </c>
      <c r="K8923" s="8" t="n">
        <f aca="false">D8923*J8923</f>
        <v>2917.01</v>
      </c>
    </row>
    <row r="8924" customFormat="false" ht="15" hidden="false" customHeight="false" outlineLevel="0" collapsed="false">
      <c r="A8924" s="0" t="s">
        <v>16692</v>
      </c>
      <c r="B8924" s="0" t="s">
        <v>7503</v>
      </c>
      <c r="C8924" s="0" t="s">
        <v>7721</v>
      </c>
      <c r="D8924" s="0" t="n">
        <v>1</v>
      </c>
      <c r="E8924" s="8" t="n">
        <v>4189</v>
      </c>
      <c r="F8924" s="0" t="n">
        <v>0</v>
      </c>
      <c r="G8924" s="8" t="n">
        <v>4189</v>
      </c>
      <c r="H8924" s="0" t="str">
        <f aca="false">INDEX(Products!$C:$C,MATCH(C8924,Products!$A:$A,0))</f>
        <v>Electronics</v>
      </c>
      <c r="I8924" s="0" t="str">
        <f aca="false">INDEX(Orders!$D:$D,MATCH(B8924,Orders!$A:$A,0))</f>
        <v>Delivered</v>
      </c>
      <c r="J8924" s="8" t="n">
        <f aca="false">INDEX(Products!$E:$E,MATCH(C8924,Products!$A:$A,0))</f>
        <v>3101.05</v>
      </c>
      <c r="K8924" s="8" t="n">
        <f aca="false">D8924*J8924</f>
        <v>3101.05</v>
      </c>
    </row>
    <row r="8925" customFormat="false" ht="15" hidden="false" customHeight="false" outlineLevel="0" collapsed="false">
      <c r="A8925" s="0" t="s">
        <v>16693</v>
      </c>
      <c r="B8925" s="0" t="s">
        <v>7504</v>
      </c>
      <c r="C8925" s="0" t="s">
        <v>7597</v>
      </c>
      <c r="D8925" s="0" t="n">
        <v>2</v>
      </c>
      <c r="E8925" s="8" t="n">
        <v>959</v>
      </c>
      <c r="F8925" s="0" t="n">
        <v>20</v>
      </c>
      <c r="G8925" s="8" t="n">
        <v>1534.4</v>
      </c>
      <c r="H8925" s="0" t="str">
        <f aca="false">INDEX(Products!$C:$C,MATCH(C8925,Products!$A:$A,0))</f>
        <v>Toys &amp; Baby Care</v>
      </c>
      <c r="I8925" s="0" t="str">
        <f aca="false">INDEX(Orders!$D:$D,MATCH(B8925,Orders!$A:$A,0))</f>
        <v>Delivered</v>
      </c>
      <c r="J8925" s="8" t="n">
        <f aca="false">INDEX(Products!$E:$E,MATCH(C8925,Products!$A:$A,0))</f>
        <v>528.95</v>
      </c>
      <c r="K8925" s="8" t="n">
        <f aca="false">D8925*J8925</f>
        <v>1057.9</v>
      </c>
    </row>
    <row r="8926" customFormat="false" ht="15" hidden="false" customHeight="false" outlineLevel="0" collapsed="false">
      <c r="A8926" s="0" t="s">
        <v>16694</v>
      </c>
      <c r="B8926" s="0" t="s">
        <v>7504</v>
      </c>
      <c r="C8926" s="0" t="s">
        <v>7651</v>
      </c>
      <c r="D8926" s="0" t="n">
        <v>1</v>
      </c>
      <c r="E8926" s="8" t="n">
        <v>7439</v>
      </c>
      <c r="F8926" s="0" t="n">
        <v>5</v>
      </c>
      <c r="G8926" s="8" t="n">
        <v>7067.05</v>
      </c>
      <c r="H8926" s="0" t="str">
        <f aca="false">INDEX(Products!$C:$C,MATCH(C8926,Products!$A:$A,0))</f>
        <v>Mobiles &amp; Accessories</v>
      </c>
      <c r="I8926" s="0" t="str">
        <f aca="false">INDEX(Orders!$D:$D,MATCH(B8926,Orders!$A:$A,0))</f>
        <v>Delivered</v>
      </c>
      <c r="J8926" s="8" t="n">
        <f aca="false">INDEX(Products!$E:$E,MATCH(C8926,Products!$A:$A,0))</f>
        <v>4901.55</v>
      </c>
      <c r="K8926" s="8" t="n">
        <f aca="false">D8926*J8926</f>
        <v>4901.55</v>
      </c>
    </row>
    <row r="8927" customFormat="false" ht="15" hidden="false" customHeight="false" outlineLevel="0" collapsed="false">
      <c r="A8927" s="0" t="s">
        <v>16695</v>
      </c>
      <c r="B8927" s="0" t="s">
        <v>7505</v>
      </c>
      <c r="C8927" s="0" t="s">
        <v>7892</v>
      </c>
      <c r="D8927" s="0" t="n">
        <v>1</v>
      </c>
      <c r="E8927" s="8" t="n">
        <v>31790</v>
      </c>
      <c r="F8927" s="0" t="n">
        <v>0</v>
      </c>
      <c r="G8927" s="8" t="n">
        <v>31790</v>
      </c>
      <c r="H8927" s="0" t="str">
        <f aca="false">INDEX(Products!$C:$C,MATCH(C8927,Products!$A:$A,0))</f>
        <v>Electronics</v>
      </c>
      <c r="I8927" s="0" t="str">
        <f aca="false">INDEX(Orders!$D:$D,MATCH(B8927,Orders!$A:$A,0))</f>
        <v>Delivered</v>
      </c>
      <c r="J8927" s="8" t="n">
        <f aca="false">INDEX(Products!$E:$E,MATCH(C8927,Products!$A:$A,0))</f>
        <v>21808.65</v>
      </c>
      <c r="K8927" s="8" t="n">
        <f aca="false">D8927*J8927</f>
        <v>21808.65</v>
      </c>
    </row>
    <row r="8928" customFormat="false" ht="15" hidden="false" customHeight="false" outlineLevel="0" collapsed="false">
      <c r="A8928" s="0" t="s">
        <v>16696</v>
      </c>
      <c r="B8928" s="0" t="s">
        <v>7505</v>
      </c>
      <c r="C8928" s="0" t="s">
        <v>7680</v>
      </c>
      <c r="D8928" s="0" t="n">
        <v>1</v>
      </c>
      <c r="E8928" s="8" t="n">
        <v>14639</v>
      </c>
      <c r="F8928" s="0" t="n">
        <v>0</v>
      </c>
      <c r="G8928" s="8" t="n">
        <v>14639</v>
      </c>
      <c r="H8928" s="0" t="str">
        <f aca="false">INDEX(Products!$C:$C,MATCH(C8928,Products!$A:$A,0))</f>
        <v>Electronics</v>
      </c>
      <c r="I8928" s="0" t="str">
        <f aca="false">INDEX(Orders!$D:$D,MATCH(B8928,Orders!$A:$A,0))</f>
        <v>Delivered</v>
      </c>
      <c r="J8928" s="8" t="n">
        <f aca="false">INDEX(Products!$E:$E,MATCH(C8928,Products!$A:$A,0))</f>
        <v>8845.17</v>
      </c>
      <c r="K8928" s="8" t="n">
        <f aca="false">D8928*J8928</f>
        <v>8845.17</v>
      </c>
    </row>
    <row r="8929" customFormat="false" ht="15" hidden="false" customHeight="false" outlineLevel="0" collapsed="false">
      <c r="A8929" s="0" t="s">
        <v>16697</v>
      </c>
      <c r="B8929" s="0" t="s">
        <v>7506</v>
      </c>
      <c r="C8929" s="0" t="s">
        <v>8215</v>
      </c>
      <c r="D8929" s="0" t="n">
        <v>1</v>
      </c>
      <c r="E8929" s="8" t="n">
        <v>9779</v>
      </c>
      <c r="F8929" s="0" t="n">
        <v>5</v>
      </c>
      <c r="G8929" s="8" t="n">
        <v>9290.05</v>
      </c>
      <c r="H8929" s="0" t="str">
        <f aca="false">INDEX(Products!$C:$C,MATCH(C8929,Products!$A:$A,0))</f>
        <v>Sports &amp; Fitness</v>
      </c>
      <c r="I8929" s="0" t="str">
        <f aca="false">INDEX(Orders!$D:$D,MATCH(B8929,Orders!$A:$A,0))</f>
        <v>Delivered</v>
      </c>
      <c r="J8929" s="8" t="n">
        <f aca="false">INDEX(Products!$E:$E,MATCH(C8929,Products!$A:$A,0))</f>
        <v>6391.57</v>
      </c>
      <c r="K8929" s="8" t="n">
        <f aca="false">D8929*J8929</f>
        <v>6391.57</v>
      </c>
    </row>
    <row r="8930" customFormat="false" ht="15" hidden="false" customHeight="false" outlineLevel="0" collapsed="false">
      <c r="A8930" s="0" t="s">
        <v>16698</v>
      </c>
      <c r="B8930" s="0" t="s">
        <v>7506</v>
      </c>
      <c r="C8930" s="0" t="s">
        <v>8081</v>
      </c>
      <c r="D8930" s="0" t="n">
        <v>2</v>
      </c>
      <c r="E8930" s="8" t="n">
        <v>940</v>
      </c>
      <c r="F8930" s="0" t="n">
        <v>5</v>
      </c>
      <c r="G8930" s="8" t="n">
        <v>1786</v>
      </c>
      <c r="H8930" s="0" t="str">
        <f aca="false">INDEX(Products!$C:$C,MATCH(C8930,Products!$A:$A,0))</f>
        <v>Books</v>
      </c>
      <c r="I8930" s="0" t="str">
        <f aca="false">INDEX(Orders!$D:$D,MATCH(B8930,Orders!$A:$A,0))</f>
        <v>Delivered</v>
      </c>
      <c r="J8930" s="8" t="n">
        <f aca="false">INDEX(Products!$E:$E,MATCH(C8930,Products!$A:$A,0))</f>
        <v>531.47</v>
      </c>
      <c r="K8930" s="8" t="n">
        <f aca="false">D8930*J8930</f>
        <v>1062.94</v>
      </c>
    </row>
    <row r="8931" customFormat="false" ht="15" hidden="false" customHeight="false" outlineLevel="0" collapsed="false">
      <c r="A8931" s="0" t="s">
        <v>16699</v>
      </c>
      <c r="B8931" s="0" t="s">
        <v>7507</v>
      </c>
      <c r="C8931" s="0" t="s">
        <v>7705</v>
      </c>
      <c r="D8931" s="0" t="n">
        <v>1</v>
      </c>
      <c r="E8931" s="8" t="n">
        <v>2409</v>
      </c>
      <c r="F8931" s="0" t="n">
        <v>10</v>
      </c>
      <c r="G8931" s="8" t="n">
        <v>2168.1</v>
      </c>
      <c r="H8931" s="0" t="str">
        <f aca="false">INDEX(Products!$C:$C,MATCH(C8931,Products!$A:$A,0))</f>
        <v>Fashion</v>
      </c>
      <c r="I8931" s="0" t="str">
        <f aca="false">INDEX(Orders!$D:$D,MATCH(B8931,Orders!$A:$A,0))</f>
        <v>Delivered</v>
      </c>
      <c r="J8931" s="8" t="n">
        <f aca="false">INDEX(Products!$E:$E,MATCH(C8931,Products!$A:$A,0))</f>
        <v>1619.11</v>
      </c>
      <c r="K8931" s="8" t="n">
        <f aca="false">D8931*J8931</f>
        <v>1619.11</v>
      </c>
    </row>
    <row r="8932" customFormat="false" ht="15" hidden="false" customHeight="false" outlineLevel="0" collapsed="false">
      <c r="A8932" s="0" t="s">
        <v>16700</v>
      </c>
      <c r="B8932" s="0" t="s">
        <v>7507</v>
      </c>
      <c r="C8932" s="0" t="s">
        <v>8239</v>
      </c>
      <c r="D8932" s="0" t="n">
        <v>2</v>
      </c>
      <c r="E8932" s="8" t="n">
        <v>6629</v>
      </c>
      <c r="F8932" s="0" t="n">
        <v>0</v>
      </c>
      <c r="G8932" s="8" t="n">
        <v>13258</v>
      </c>
      <c r="H8932" s="0" t="str">
        <f aca="false">INDEX(Products!$C:$C,MATCH(C8932,Products!$A:$A,0))</f>
        <v>Furniture</v>
      </c>
      <c r="I8932" s="0" t="str">
        <f aca="false">INDEX(Orders!$D:$D,MATCH(B8932,Orders!$A:$A,0))</f>
        <v>Delivered</v>
      </c>
      <c r="J8932" s="8" t="n">
        <f aca="false">INDEX(Products!$E:$E,MATCH(C8932,Products!$A:$A,0))</f>
        <v>3648.59</v>
      </c>
      <c r="K8932" s="8" t="n">
        <f aca="false">D8932*J8932</f>
        <v>7297.18</v>
      </c>
    </row>
    <row r="8933" customFormat="false" ht="15" hidden="false" customHeight="false" outlineLevel="0" collapsed="false">
      <c r="A8933" s="0" t="s">
        <v>16701</v>
      </c>
      <c r="B8933" s="0" t="s">
        <v>7509</v>
      </c>
      <c r="C8933" s="0" t="s">
        <v>7699</v>
      </c>
      <c r="D8933" s="0" t="n">
        <v>1</v>
      </c>
      <c r="E8933" s="8" t="n">
        <v>9229</v>
      </c>
      <c r="F8933" s="0" t="n">
        <v>0</v>
      </c>
      <c r="G8933" s="8" t="n">
        <v>9229</v>
      </c>
      <c r="H8933" s="0" t="str">
        <f aca="false">INDEX(Products!$C:$C,MATCH(C8933,Products!$A:$A,0))</f>
        <v>Sports &amp; Fitness</v>
      </c>
      <c r="I8933" s="0" t="str">
        <f aca="false">INDEX(Orders!$D:$D,MATCH(B8933,Orders!$A:$A,0))</f>
        <v>Delivered</v>
      </c>
      <c r="J8933" s="8" t="n">
        <f aca="false">INDEX(Products!$E:$E,MATCH(C8933,Products!$A:$A,0))</f>
        <v>5762.08</v>
      </c>
      <c r="K8933" s="8" t="n">
        <f aca="false">D8933*J8933</f>
        <v>5762.08</v>
      </c>
    </row>
    <row r="8934" customFormat="false" ht="15" hidden="false" customHeight="false" outlineLevel="0" collapsed="false">
      <c r="A8934" s="0" t="s">
        <v>16702</v>
      </c>
      <c r="B8934" s="0" t="s">
        <v>7510</v>
      </c>
      <c r="C8934" s="0" t="s">
        <v>7869</v>
      </c>
      <c r="D8934" s="0" t="n">
        <v>1</v>
      </c>
      <c r="E8934" s="8" t="n">
        <v>949</v>
      </c>
      <c r="F8934" s="0" t="n">
        <v>10</v>
      </c>
      <c r="G8934" s="8" t="n">
        <v>854.1</v>
      </c>
      <c r="H8934" s="0" t="str">
        <f aca="false">INDEX(Products!$C:$C,MATCH(C8934,Products!$A:$A,0))</f>
        <v>Home &amp; Kitchen</v>
      </c>
      <c r="I8934" s="0" t="str">
        <f aca="false">INDEX(Orders!$D:$D,MATCH(B8934,Orders!$A:$A,0))</f>
        <v>Delivered</v>
      </c>
      <c r="J8934" s="8" t="n">
        <f aca="false">INDEX(Products!$E:$E,MATCH(C8934,Products!$A:$A,0))</f>
        <v>553.41</v>
      </c>
      <c r="K8934" s="8" t="n">
        <f aca="false">D8934*J8934</f>
        <v>553.41</v>
      </c>
    </row>
    <row r="8935" customFormat="false" ht="15" hidden="false" customHeight="false" outlineLevel="0" collapsed="false">
      <c r="A8935" s="0" t="s">
        <v>16703</v>
      </c>
      <c r="B8935" s="0" t="s">
        <v>7511</v>
      </c>
      <c r="C8935" s="0" t="s">
        <v>7795</v>
      </c>
      <c r="D8935" s="0" t="n">
        <v>1</v>
      </c>
      <c r="E8935" s="8" t="n">
        <v>14009</v>
      </c>
      <c r="F8935" s="0" t="n">
        <v>0</v>
      </c>
      <c r="G8935" s="8" t="n">
        <v>14009</v>
      </c>
      <c r="H8935" s="0" t="str">
        <f aca="false">INDEX(Products!$C:$C,MATCH(C8935,Products!$A:$A,0))</f>
        <v>Electronics</v>
      </c>
      <c r="I8935" s="0" t="str">
        <f aca="false">INDEX(Orders!$D:$D,MATCH(B8935,Orders!$A:$A,0))</f>
        <v>Delivered</v>
      </c>
      <c r="J8935" s="8" t="n">
        <f aca="false">INDEX(Products!$E:$E,MATCH(C8935,Products!$A:$A,0))</f>
        <v>9706.62</v>
      </c>
      <c r="K8935" s="8" t="n">
        <f aca="false">D8935*J8935</f>
        <v>9706.62</v>
      </c>
    </row>
    <row r="8936" customFormat="false" ht="15" hidden="false" customHeight="false" outlineLevel="0" collapsed="false">
      <c r="A8936" s="0" t="s">
        <v>16704</v>
      </c>
      <c r="B8936" s="0" t="s">
        <v>7511</v>
      </c>
      <c r="C8936" s="0" t="s">
        <v>7876</v>
      </c>
      <c r="D8936" s="0" t="n">
        <v>2</v>
      </c>
      <c r="E8936" s="8" t="n">
        <v>2169</v>
      </c>
      <c r="F8936" s="0" t="n">
        <v>15</v>
      </c>
      <c r="G8936" s="8" t="n">
        <v>3687.3</v>
      </c>
      <c r="H8936" s="0" t="str">
        <f aca="false">INDEX(Products!$C:$C,MATCH(C8936,Products!$A:$A,0))</f>
        <v>Fashion</v>
      </c>
      <c r="I8936" s="0" t="str">
        <f aca="false">INDEX(Orders!$D:$D,MATCH(B8936,Orders!$A:$A,0))</f>
        <v>Delivered</v>
      </c>
      <c r="J8936" s="8" t="n">
        <f aca="false">INDEX(Products!$E:$E,MATCH(C8936,Products!$A:$A,0))</f>
        <v>1541.52</v>
      </c>
      <c r="K8936" s="8" t="n">
        <f aca="false">D8936*J8936</f>
        <v>3083.04</v>
      </c>
    </row>
    <row r="8937" customFormat="false" ht="15" hidden="false" customHeight="false" outlineLevel="0" collapsed="false">
      <c r="A8937" s="0" t="s">
        <v>16705</v>
      </c>
      <c r="B8937" s="0" t="s">
        <v>7511</v>
      </c>
      <c r="C8937" s="0" t="s">
        <v>7638</v>
      </c>
      <c r="D8937" s="0" t="n">
        <v>1</v>
      </c>
      <c r="E8937" s="8" t="n">
        <v>4629</v>
      </c>
      <c r="F8937" s="0" t="n">
        <v>5</v>
      </c>
      <c r="G8937" s="8" t="n">
        <v>4397.55</v>
      </c>
      <c r="H8937" s="0" t="str">
        <f aca="false">INDEX(Products!$C:$C,MATCH(C8937,Products!$A:$A,0))</f>
        <v>Fashion</v>
      </c>
      <c r="I8937" s="0" t="str">
        <f aca="false">INDEX(Orders!$D:$D,MATCH(B8937,Orders!$A:$A,0))</f>
        <v>Delivered</v>
      </c>
      <c r="J8937" s="8" t="n">
        <f aca="false">INDEX(Products!$E:$E,MATCH(C8937,Products!$A:$A,0))</f>
        <v>3426.32</v>
      </c>
      <c r="K8937" s="8" t="n">
        <f aca="false">D8937*J8937</f>
        <v>3426.32</v>
      </c>
    </row>
    <row r="8938" customFormat="false" ht="15" hidden="false" customHeight="false" outlineLevel="0" collapsed="false">
      <c r="A8938" s="0" t="s">
        <v>16706</v>
      </c>
      <c r="B8938" s="0" t="s">
        <v>7512</v>
      </c>
      <c r="C8938" s="0" t="s">
        <v>7710</v>
      </c>
      <c r="D8938" s="0" t="n">
        <v>1</v>
      </c>
      <c r="E8938" s="8" t="n">
        <v>4659</v>
      </c>
      <c r="F8938" s="0" t="n">
        <v>0</v>
      </c>
      <c r="G8938" s="8" t="n">
        <v>4659</v>
      </c>
      <c r="H8938" s="0" t="str">
        <f aca="false">INDEX(Products!$C:$C,MATCH(C8938,Products!$A:$A,0))</f>
        <v>Fashion</v>
      </c>
      <c r="I8938" s="0" t="str">
        <f aca="false">INDEX(Orders!$D:$D,MATCH(B8938,Orders!$A:$A,0))</f>
        <v>Cancelled</v>
      </c>
      <c r="J8938" s="8" t="n">
        <f aca="false">INDEX(Products!$E:$E,MATCH(C8938,Products!$A:$A,0))</f>
        <v>2833.14</v>
      </c>
      <c r="K8938" s="8" t="n">
        <f aca="false">D8938*J8938</f>
        <v>2833.14</v>
      </c>
    </row>
    <row r="8939" customFormat="false" ht="15" hidden="false" customHeight="false" outlineLevel="0" collapsed="false">
      <c r="A8939" s="0" t="s">
        <v>16707</v>
      </c>
      <c r="B8939" s="0" t="s">
        <v>7512</v>
      </c>
      <c r="C8939" s="0" t="s">
        <v>7601</v>
      </c>
      <c r="D8939" s="0" t="n">
        <v>2</v>
      </c>
      <c r="E8939" s="8" t="n">
        <v>25819</v>
      </c>
      <c r="F8939" s="0" t="n">
        <v>5</v>
      </c>
      <c r="G8939" s="8" t="n">
        <v>49056.1</v>
      </c>
      <c r="H8939" s="0" t="str">
        <f aca="false">INDEX(Products!$C:$C,MATCH(C8939,Products!$A:$A,0))</f>
        <v>Furniture</v>
      </c>
      <c r="I8939" s="0" t="str">
        <f aca="false">INDEX(Orders!$D:$D,MATCH(B8939,Orders!$A:$A,0))</f>
        <v>Cancelled</v>
      </c>
      <c r="J8939" s="8" t="n">
        <f aca="false">INDEX(Products!$E:$E,MATCH(C8939,Products!$A:$A,0))</f>
        <v>17102.88</v>
      </c>
      <c r="K8939" s="8" t="n">
        <f aca="false">D8939*J8939</f>
        <v>34205.76</v>
      </c>
    </row>
    <row r="8940" customFormat="false" ht="15" hidden="false" customHeight="false" outlineLevel="0" collapsed="false">
      <c r="A8940" s="0" t="s">
        <v>16708</v>
      </c>
      <c r="B8940" s="0" t="s">
        <v>7513</v>
      </c>
      <c r="C8940" s="0" t="s">
        <v>7855</v>
      </c>
      <c r="D8940" s="0" t="n">
        <v>3</v>
      </c>
      <c r="E8940" s="8" t="n">
        <v>40660</v>
      </c>
      <c r="F8940" s="0" t="n">
        <v>5</v>
      </c>
      <c r="G8940" s="8" t="n">
        <v>115881</v>
      </c>
      <c r="H8940" s="0" t="str">
        <f aca="false">INDEX(Products!$C:$C,MATCH(C8940,Products!$A:$A,0))</f>
        <v>Electronics</v>
      </c>
      <c r="I8940" s="0" t="str">
        <f aca="false">INDEX(Orders!$D:$D,MATCH(B8940,Orders!$A:$A,0))</f>
        <v>Delivered</v>
      </c>
      <c r="J8940" s="8" t="n">
        <f aca="false">INDEX(Products!$E:$E,MATCH(C8940,Products!$A:$A,0))</f>
        <v>24017.64</v>
      </c>
      <c r="K8940" s="8" t="n">
        <f aca="false">D8940*J8940</f>
        <v>72052.92</v>
      </c>
    </row>
    <row r="8941" customFormat="false" ht="15" hidden="false" customHeight="false" outlineLevel="0" collapsed="false">
      <c r="A8941" s="0" t="s">
        <v>16709</v>
      </c>
      <c r="B8941" s="0" t="s">
        <v>7513</v>
      </c>
      <c r="C8941" s="0" t="s">
        <v>7712</v>
      </c>
      <c r="D8941" s="0" t="n">
        <v>1</v>
      </c>
      <c r="E8941" s="8" t="n">
        <v>7739</v>
      </c>
      <c r="F8941" s="0" t="n">
        <v>0</v>
      </c>
      <c r="G8941" s="8" t="n">
        <v>7739</v>
      </c>
      <c r="H8941" s="0" t="str">
        <f aca="false">INDEX(Products!$C:$C,MATCH(C8941,Products!$A:$A,0))</f>
        <v>Electronics</v>
      </c>
      <c r="I8941" s="0" t="str">
        <f aca="false">INDEX(Orders!$D:$D,MATCH(B8941,Orders!$A:$A,0))</f>
        <v>Delivered</v>
      </c>
      <c r="J8941" s="8" t="n">
        <f aca="false">INDEX(Products!$E:$E,MATCH(C8941,Products!$A:$A,0))</f>
        <v>5718.71</v>
      </c>
      <c r="K8941" s="8" t="n">
        <f aca="false">D8941*J8941</f>
        <v>5718.71</v>
      </c>
    </row>
    <row r="8942" customFormat="false" ht="15" hidden="false" customHeight="false" outlineLevel="0" collapsed="false">
      <c r="A8942" s="0" t="s">
        <v>16710</v>
      </c>
      <c r="B8942" s="0" t="s">
        <v>7513</v>
      </c>
      <c r="C8942" s="0" t="s">
        <v>7833</v>
      </c>
      <c r="D8942" s="0" t="n">
        <v>3</v>
      </c>
      <c r="E8942" s="8" t="n">
        <v>63680</v>
      </c>
      <c r="F8942" s="0" t="n">
        <v>0</v>
      </c>
      <c r="G8942" s="8" t="n">
        <v>191040</v>
      </c>
      <c r="H8942" s="0" t="str">
        <f aca="false">INDEX(Products!$C:$C,MATCH(C8942,Products!$A:$A,0))</f>
        <v>Mobiles &amp; Accessories</v>
      </c>
      <c r="I8942" s="0" t="str">
        <f aca="false">INDEX(Orders!$D:$D,MATCH(B8942,Orders!$A:$A,0))</f>
        <v>Delivered</v>
      </c>
      <c r="J8942" s="8" t="n">
        <f aca="false">INDEX(Products!$E:$E,MATCH(C8942,Products!$A:$A,0))</f>
        <v>42793.05</v>
      </c>
      <c r="K8942" s="8" t="n">
        <f aca="false">D8942*J8942</f>
        <v>128379.15</v>
      </c>
    </row>
    <row r="8943" customFormat="false" ht="15" hidden="false" customHeight="false" outlineLevel="0" collapsed="false">
      <c r="A8943" s="0" t="s">
        <v>16711</v>
      </c>
      <c r="B8943" s="0" t="s">
        <v>7513</v>
      </c>
      <c r="C8943" s="0" t="s">
        <v>7653</v>
      </c>
      <c r="D8943" s="0" t="n">
        <v>1</v>
      </c>
      <c r="E8943" s="8" t="n">
        <v>450</v>
      </c>
      <c r="F8943" s="0" t="n">
        <v>10</v>
      </c>
      <c r="G8943" s="8" t="n">
        <v>405</v>
      </c>
      <c r="H8943" s="0" t="str">
        <f aca="false">INDEX(Products!$C:$C,MATCH(C8943,Products!$A:$A,0))</f>
        <v>Books</v>
      </c>
      <c r="I8943" s="0" t="str">
        <f aca="false">INDEX(Orders!$D:$D,MATCH(B8943,Orders!$A:$A,0))</f>
        <v>Delivered</v>
      </c>
      <c r="J8943" s="8" t="n">
        <f aca="false">INDEX(Products!$E:$E,MATCH(C8943,Products!$A:$A,0))</f>
        <v>303.74</v>
      </c>
      <c r="K8943" s="8" t="n">
        <f aca="false">D8943*J8943</f>
        <v>303.74</v>
      </c>
    </row>
    <row r="8944" customFormat="false" ht="15" hidden="false" customHeight="false" outlineLevel="0" collapsed="false">
      <c r="A8944" s="0" t="s">
        <v>16712</v>
      </c>
      <c r="B8944" s="0" t="s">
        <v>7514</v>
      </c>
      <c r="C8944" s="0" t="s">
        <v>7605</v>
      </c>
      <c r="D8944" s="0" t="n">
        <v>1</v>
      </c>
      <c r="E8944" s="8" t="n">
        <v>7919</v>
      </c>
      <c r="F8944" s="0" t="n">
        <v>15</v>
      </c>
      <c r="G8944" s="8" t="n">
        <v>6731.15</v>
      </c>
      <c r="H8944" s="0" t="str">
        <f aca="false">INDEX(Products!$C:$C,MATCH(C8944,Products!$A:$A,0))</f>
        <v>Home &amp; Kitchen</v>
      </c>
      <c r="I8944" s="0" t="str">
        <f aca="false">INDEX(Orders!$D:$D,MATCH(B8944,Orders!$A:$A,0))</f>
        <v>Delivered</v>
      </c>
      <c r="J8944" s="8" t="n">
        <f aca="false">INDEX(Products!$E:$E,MATCH(C8944,Products!$A:$A,0))</f>
        <v>4611.02</v>
      </c>
      <c r="K8944" s="8" t="n">
        <f aca="false">D8944*J8944</f>
        <v>4611.02</v>
      </c>
    </row>
    <row r="8945" customFormat="false" ht="15" hidden="false" customHeight="false" outlineLevel="0" collapsed="false">
      <c r="A8945" s="0" t="s">
        <v>16713</v>
      </c>
      <c r="B8945" s="0" t="s">
        <v>7514</v>
      </c>
      <c r="C8945" s="0" t="s">
        <v>7953</v>
      </c>
      <c r="D8945" s="0" t="n">
        <v>1</v>
      </c>
      <c r="E8945" s="8" t="n">
        <v>739</v>
      </c>
      <c r="F8945" s="0" t="n">
        <v>5</v>
      </c>
      <c r="G8945" s="8" t="n">
        <v>702.05</v>
      </c>
      <c r="H8945" s="0" t="str">
        <f aca="false">INDEX(Products!$C:$C,MATCH(C8945,Products!$A:$A,0))</f>
        <v>Beauty &amp; Personal Care</v>
      </c>
      <c r="I8945" s="0" t="str">
        <f aca="false">INDEX(Orders!$D:$D,MATCH(B8945,Orders!$A:$A,0))</f>
        <v>Delivered</v>
      </c>
      <c r="J8945" s="8" t="n">
        <f aca="false">INDEX(Products!$E:$E,MATCH(C8945,Products!$A:$A,0))</f>
        <v>477.84</v>
      </c>
      <c r="K8945" s="8" t="n">
        <f aca="false">D8945*J8945</f>
        <v>477.84</v>
      </c>
    </row>
    <row r="8946" customFormat="false" ht="15" hidden="false" customHeight="false" outlineLevel="0" collapsed="false">
      <c r="A8946" s="0" t="s">
        <v>16714</v>
      </c>
      <c r="B8946" s="0" t="s">
        <v>7515</v>
      </c>
      <c r="C8946" s="0" t="s">
        <v>7811</v>
      </c>
      <c r="D8946" s="0" t="n">
        <v>2</v>
      </c>
      <c r="E8946" s="8" t="n">
        <v>36999</v>
      </c>
      <c r="F8946" s="0" t="n">
        <v>5</v>
      </c>
      <c r="G8946" s="8" t="n">
        <v>70298.1</v>
      </c>
      <c r="H8946" s="0" t="str">
        <f aca="false">INDEX(Products!$C:$C,MATCH(C8946,Products!$A:$A,0))</f>
        <v>Electronics</v>
      </c>
      <c r="I8946" s="0" t="str">
        <f aca="false">INDEX(Orders!$D:$D,MATCH(B8946,Orders!$A:$A,0))</f>
        <v>Delivered</v>
      </c>
      <c r="J8946" s="8" t="n">
        <f aca="false">INDEX(Products!$E:$E,MATCH(C8946,Products!$A:$A,0))</f>
        <v>21693.36</v>
      </c>
      <c r="K8946" s="8" t="n">
        <f aca="false">D8946*J8946</f>
        <v>43386.72</v>
      </c>
    </row>
    <row r="8947" customFormat="false" ht="15" hidden="false" customHeight="false" outlineLevel="0" collapsed="false">
      <c r="A8947" s="0" t="s">
        <v>16715</v>
      </c>
      <c r="B8947" s="0" t="s">
        <v>7515</v>
      </c>
      <c r="C8947" s="0" t="s">
        <v>7904</v>
      </c>
      <c r="D8947" s="0" t="n">
        <v>1</v>
      </c>
      <c r="E8947" s="8" t="n">
        <v>3739</v>
      </c>
      <c r="F8947" s="0" t="n">
        <v>0</v>
      </c>
      <c r="G8947" s="8" t="n">
        <v>3739</v>
      </c>
      <c r="H8947" s="0" t="str">
        <f aca="false">INDEX(Products!$C:$C,MATCH(C8947,Products!$A:$A,0))</f>
        <v>Fashion</v>
      </c>
      <c r="I8947" s="0" t="str">
        <f aca="false">INDEX(Orders!$D:$D,MATCH(B8947,Orders!$A:$A,0))</f>
        <v>Delivered</v>
      </c>
      <c r="J8947" s="8" t="n">
        <f aca="false">INDEX(Products!$E:$E,MATCH(C8947,Products!$A:$A,0))</f>
        <v>2700.82</v>
      </c>
      <c r="K8947" s="8" t="n">
        <f aca="false">D8947*J8947</f>
        <v>2700.82</v>
      </c>
    </row>
    <row r="8948" customFormat="false" ht="15" hidden="false" customHeight="false" outlineLevel="0" collapsed="false">
      <c r="A8948" s="0" t="s">
        <v>16716</v>
      </c>
      <c r="B8948" s="0" t="s">
        <v>7516</v>
      </c>
      <c r="C8948" s="0" t="s">
        <v>7990</v>
      </c>
      <c r="D8948" s="0" t="n">
        <v>1</v>
      </c>
      <c r="E8948" s="8" t="n">
        <v>25780</v>
      </c>
      <c r="F8948" s="0" t="n">
        <v>10</v>
      </c>
      <c r="G8948" s="8" t="n">
        <v>23202</v>
      </c>
      <c r="H8948" s="0" t="str">
        <f aca="false">INDEX(Products!$C:$C,MATCH(C8948,Products!$A:$A,0))</f>
        <v>Electronics</v>
      </c>
      <c r="I8948" s="0" t="str">
        <f aca="false">INDEX(Orders!$D:$D,MATCH(B8948,Orders!$A:$A,0))</f>
        <v>Delivered</v>
      </c>
      <c r="J8948" s="8" t="n">
        <f aca="false">INDEX(Products!$E:$E,MATCH(C8948,Products!$A:$A,0))</f>
        <v>18157.51</v>
      </c>
      <c r="K8948" s="8" t="n">
        <f aca="false">D8948*J8948</f>
        <v>18157.51</v>
      </c>
    </row>
    <row r="8949" customFormat="false" ht="15" hidden="false" customHeight="false" outlineLevel="0" collapsed="false">
      <c r="A8949" s="0" t="s">
        <v>16717</v>
      </c>
      <c r="B8949" s="0" t="s">
        <v>7516</v>
      </c>
      <c r="C8949" s="0" t="s">
        <v>7873</v>
      </c>
      <c r="D8949" s="0" t="n">
        <v>1</v>
      </c>
      <c r="E8949" s="8" t="n">
        <v>14909</v>
      </c>
      <c r="F8949" s="0" t="n">
        <v>10</v>
      </c>
      <c r="G8949" s="8" t="n">
        <v>13418.1</v>
      </c>
      <c r="H8949" s="0" t="str">
        <f aca="false">INDEX(Products!$C:$C,MATCH(C8949,Products!$A:$A,0))</f>
        <v>Home &amp; Kitchen</v>
      </c>
      <c r="I8949" s="0" t="str">
        <f aca="false">INDEX(Orders!$D:$D,MATCH(B8949,Orders!$A:$A,0))</f>
        <v>Delivered</v>
      </c>
      <c r="J8949" s="8" t="n">
        <f aca="false">INDEX(Products!$E:$E,MATCH(C8949,Products!$A:$A,0))</f>
        <v>8333.87</v>
      </c>
      <c r="K8949" s="8" t="n">
        <f aca="false">D8949*J8949</f>
        <v>8333.87</v>
      </c>
    </row>
    <row r="8950" customFormat="false" ht="15" hidden="false" customHeight="false" outlineLevel="0" collapsed="false">
      <c r="A8950" s="0" t="s">
        <v>16718</v>
      </c>
      <c r="B8950" s="0" t="s">
        <v>7517</v>
      </c>
      <c r="C8950" s="0" t="s">
        <v>7775</v>
      </c>
      <c r="D8950" s="0" t="n">
        <v>1</v>
      </c>
      <c r="E8950" s="8" t="n">
        <v>23659</v>
      </c>
      <c r="F8950" s="0" t="n">
        <v>15</v>
      </c>
      <c r="G8950" s="8" t="n">
        <v>20110.15</v>
      </c>
      <c r="H8950" s="0" t="str">
        <f aca="false">INDEX(Products!$C:$C,MATCH(C8950,Products!$A:$A,0))</f>
        <v>Mobiles &amp; Accessories</v>
      </c>
      <c r="I8950" s="0" t="str">
        <f aca="false">INDEX(Orders!$D:$D,MATCH(B8950,Orders!$A:$A,0))</f>
        <v>Delivered</v>
      </c>
      <c r="J8950" s="8" t="n">
        <f aca="false">INDEX(Products!$E:$E,MATCH(C8950,Products!$A:$A,0))</f>
        <v>14645.83</v>
      </c>
      <c r="K8950" s="8" t="n">
        <f aca="false">D8950*J8950</f>
        <v>14645.83</v>
      </c>
    </row>
    <row r="8951" customFormat="false" ht="15" hidden="false" customHeight="false" outlineLevel="0" collapsed="false">
      <c r="A8951" s="0" t="s">
        <v>16719</v>
      </c>
      <c r="B8951" s="0" t="s">
        <v>7517</v>
      </c>
      <c r="C8951" s="0" t="s">
        <v>7636</v>
      </c>
      <c r="D8951" s="0" t="n">
        <v>2</v>
      </c>
      <c r="E8951" s="8" t="n">
        <v>10879</v>
      </c>
      <c r="F8951" s="0" t="n">
        <v>0</v>
      </c>
      <c r="G8951" s="8" t="n">
        <v>21758</v>
      </c>
      <c r="H8951" s="0" t="str">
        <f aca="false">INDEX(Products!$C:$C,MATCH(C8951,Products!$A:$A,0))</f>
        <v>Home &amp; Kitchen</v>
      </c>
      <c r="I8951" s="0" t="str">
        <f aca="false">INDEX(Orders!$D:$D,MATCH(B8951,Orders!$A:$A,0))</f>
        <v>Delivered</v>
      </c>
      <c r="J8951" s="8" t="n">
        <f aca="false">INDEX(Products!$E:$E,MATCH(C8951,Products!$A:$A,0))</f>
        <v>7860.38</v>
      </c>
      <c r="K8951" s="8" t="n">
        <f aca="false">D8951*J8951</f>
        <v>15720.76</v>
      </c>
    </row>
    <row r="8952" customFormat="false" ht="15" hidden="false" customHeight="false" outlineLevel="0" collapsed="false">
      <c r="A8952" s="0" t="s">
        <v>16720</v>
      </c>
      <c r="B8952" s="0" t="s">
        <v>7517</v>
      </c>
      <c r="C8952" s="0" t="s">
        <v>7666</v>
      </c>
      <c r="D8952" s="0" t="n">
        <v>1</v>
      </c>
      <c r="E8952" s="8" t="n">
        <v>42709</v>
      </c>
      <c r="F8952" s="0" t="n">
        <v>0</v>
      </c>
      <c r="G8952" s="8" t="n">
        <v>42709</v>
      </c>
      <c r="H8952" s="0" t="str">
        <f aca="false">INDEX(Products!$C:$C,MATCH(C8952,Products!$A:$A,0))</f>
        <v>Electronics</v>
      </c>
      <c r="I8952" s="0" t="str">
        <f aca="false">INDEX(Orders!$D:$D,MATCH(B8952,Orders!$A:$A,0))</f>
        <v>Delivered</v>
      </c>
      <c r="J8952" s="8" t="n">
        <f aca="false">INDEX(Products!$E:$E,MATCH(C8952,Products!$A:$A,0))</f>
        <v>27728.89</v>
      </c>
      <c r="K8952" s="8" t="n">
        <f aca="false">D8952*J8952</f>
        <v>27728.89</v>
      </c>
    </row>
    <row r="8953" customFormat="false" ht="15" hidden="false" customHeight="false" outlineLevel="0" collapsed="false">
      <c r="A8953" s="0" t="s">
        <v>16721</v>
      </c>
      <c r="B8953" s="0" t="s">
        <v>7518</v>
      </c>
      <c r="C8953" s="0" t="s">
        <v>7764</v>
      </c>
      <c r="D8953" s="0" t="n">
        <v>1</v>
      </c>
      <c r="E8953" s="8" t="n">
        <v>719</v>
      </c>
      <c r="F8953" s="0" t="n">
        <v>10</v>
      </c>
      <c r="G8953" s="8" t="n">
        <v>647.1</v>
      </c>
      <c r="H8953" s="0" t="str">
        <f aca="false">INDEX(Products!$C:$C,MATCH(C8953,Products!$A:$A,0))</f>
        <v>Fashion</v>
      </c>
      <c r="I8953" s="0" t="str">
        <f aca="false">INDEX(Orders!$D:$D,MATCH(B8953,Orders!$A:$A,0))</f>
        <v>Returned</v>
      </c>
      <c r="J8953" s="8" t="n">
        <f aca="false">INDEX(Products!$E:$E,MATCH(C8953,Products!$A:$A,0))</f>
        <v>508.15</v>
      </c>
      <c r="K8953" s="8" t="n">
        <f aca="false">D8953*J8953</f>
        <v>508.15</v>
      </c>
    </row>
    <row r="8954" customFormat="false" ht="15" hidden="false" customHeight="false" outlineLevel="0" collapsed="false">
      <c r="A8954" s="0" t="s">
        <v>16722</v>
      </c>
      <c r="B8954" s="0" t="s">
        <v>7518</v>
      </c>
      <c r="C8954" s="0" t="s">
        <v>7881</v>
      </c>
      <c r="D8954" s="0" t="n">
        <v>1</v>
      </c>
      <c r="E8954" s="8" t="n">
        <v>1029</v>
      </c>
      <c r="F8954" s="0" t="n">
        <v>0</v>
      </c>
      <c r="G8954" s="8" t="n">
        <v>1029</v>
      </c>
      <c r="H8954" s="0" t="str">
        <f aca="false">INDEX(Products!$C:$C,MATCH(C8954,Products!$A:$A,0))</f>
        <v>Fashion</v>
      </c>
      <c r="I8954" s="0" t="str">
        <f aca="false">INDEX(Orders!$D:$D,MATCH(B8954,Orders!$A:$A,0))</f>
        <v>Returned</v>
      </c>
      <c r="J8954" s="8" t="n">
        <f aca="false">INDEX(Products!$E:$E,MATCH(C8954,Products!$A:$A,0))</f>
        <v>763.09</v>
      </c>
      <c r="K8954" s="8" t="n">
        <f aca="false">D8954*J8954</f>
        <v>763.09</v>
      </c>
    </row>
    <row r="8955" customFormat="false" ht="15" hidden="false" customHeight="false" outlineLevel="0" collapsed="false">
      <c r="A8955" s="0" t="s">
        <v>16723</v>
      </c>
      <c r="B8955" s="0" t="s">
        <v>7518</v>
      </c>
      <c r="C8955" s="0" t="s">
        <v>7651</v>
      </c>
      <c r="D8955" s="0" t="n">
        <v>1</v>
      </c>
      <c r="E8955" s="8" t="n">
        <v>7439</v>
      </c>
      <c r="F8955" s="0" t="n">
        <v>0</v>
      </c>
      <c r="G8955" s="8" t="n">
        <v>7439</v>
      </c>
      <c r="H8955" s="0" t="str">
        <f aca="false">INDEX(Products!$C:$C,MATCH(C8955,Products!$A:$A,0))</f>
        <v>Mobiles &amp; Accessories</v>
      </c>
      <c r="I8955" s="0" t="str">
        <f aca="false">INDEX(Orders!$D:$D,MATCH(B8955,Orders!$A:$A,0))</f>
        <v>Returned</v>
      </c>
      <c r="J8955" s="8" t="n">
        <f aca="false">INDEX(Products!$E:$E,MATCH(C8955,Products!$A:$A,0))</f>
        <v>4901.55</v>
      </c>
      <c r="K8955" s="8" t="n">
        <f aca="false">D8955*J8955</f>
        <v>4901.55</v>
      </c>
    </row>
    <row r="8956" customFormat="false" ht="15" hidden="false" customHeight="false" outlineLevel="0" collapsed="false">
      <c r="A8956" s="0" t="s">
        <v>16724</v>
      </c>
      <c r="B8956" s="0" t="s">
        <v>7520</v>
      </c>
      <c r="C8956" s="0" t="s">
        <v>7614</v>
      </c>
      <c r="D8956" s="0" t="n">
        <v>3</v>
      </c>
      <c r="E8956" s="8" t="n">
        <v>23049</v>
      </c>
      <c r="F8956" s="0" t="n">
        <v>0</v>
      </c>
      <c r="G8956" s="8" t="n">
        <v>69147</v>
      </c>
      <c r="H8956" s="0" t="str">
        <f aca="false">INDEX(Products!$C:$C,MATCH(C8956,Products!$A:$A,0))</f>
        <v>Furniture</v>
      </c>
      <c r="I8956" s="0" t="str">
        <f aca="false">INDEX(Orders!$D:$D,MATCH(B8956,Orders!$A:$A,0))</f>
        <v>Delivered</v>
      </c>
      <c r="J8956" s="8" t="n">
        <f aca="false">INDEX(Products!$E:$E,MATCH(C8956,Products!$A:$A,0))</f>
        <v>13018.56</v>
      </c>
      <c r="K8956" s="8" t="n">
        <f aca="false">D8956*J8956</f>
        <v>39055.68</v>
      </c>
    </row>
    <row r="8957" customFormat="false" ht="15" hidden="false" customHeight="false" outlineLevel="0" collapsed="false">
      <c r="A8957" s="0" t="s">
        <v>16725</v>
      </c>
      <c r="B8957" s="0" t="s">
        <v>7520</v>
      </c>
      <c r="C8957" s="0" t="s">
        <v>8094</v>
      </c>
      <c r="D8957" s="0" t="n">
        <v>1</v>
      </c>
      <c r="E8957" s="8" t="n">
        <v>3199</v>
      </c>
      <c r="F8957" s="0" t="n">
        <v>5</v>
      </c>
      <c r="G8957" s="8" t="n">
        <v>3039.05</v>
      </c>
      <c r="H8957" s="0" t="str">
        <f aca="false">INDEX(Products!$C:$C,MATCH(C8957,Products!$A:$A,0))</f>
        <v>Sports &amp; Fitness</v>
      </c>
      <c r="I8957" s="0" t="str">
        <f aca="false">INDEX(Orders!$D:$D,MATCH(B8957,Orders!$A:$A,0))</f>
        <v>Delivered</v>
      </c>
      <c r="J8957" s="8" t="n">
        <f aca="false">INDEX(Products!$E:$E,MATCH(C8957,Products!$A:$A,0))</f>
        <v>1765.83</v>
      </c>
      <c r="K8957" s="8" t="n">
        <f aca="false">D8957*J8957</f>
        <v>1765.83</v>
      </c>
    </row>
    <row r="8958" customFormat="false" ht="15" hidden="false" customHeight="false" outlineLevel="0" collapsed="false">
      <c r="A8958" s="0" t="s">
        <v>16726</v>
      </c>
      <c r="B8958" s="0" t="s">
        <v>7520</v>
      </c>
      <c r="C8958" s="0" t="s">
        <v>8286</v>
      </c>
      <c r="D8958" s="0" t="n">
        <v>1</v>
      </c>
      <c r="E8958" s="8" t="n">
        <v>11479</v>
      </c>
      <c r="F8958" s="0" t="n">
        <v>15</v>
      </c>
      <c r="G8958" s="8" t="n">
        <v>9757.15</v>
      </c>
      <c r="H8958" s="0" t="str">
        <f aca="false">INDEX(Products!$C:$C,MATCH(C8958,Products!$A:$A,0))</f>
        <v>Home &amp; Kitchen</v>
      </c>
      <c r="I8958" s="0" t="str">
        <f aca="false">INDEX(Orders!$D:$D,MATCH(B8958,Orders!$A:$A,0))</f>
        <v>Delivered</v>
      </c>
      <c r="J8958" s="8" t="n">
        <f aca="false">INDEX(Products!$E:$E,MATCH(C8958,Products!$A:$A,0))</f>
        <v>6548.81</v>
      </c>
      <c r="K8958" s="8" t="n">
        <f aca="false">D8958*J8958</f>
        <v>6548.81</v>
      </c>
    </row>
    <row r="8959" customFormat="false" ht="15" hidden="false" customHeight="false" outlineLevel="0" collapsed="false">
      <c r="A8959" s="0" t="s">
        <v>16727</v>
      </c>
      <c r="B8959" s="0" t="s">
        <v>7521</v>
      </c>
      <c r="C8959" s="0" t="s">
        <v>8306</v>
      </c>
      <c r="D8959" s="0" t="n">
        <v>1</v>
      </c>
      <c r="E8959" s="8" t="n">
        <v>6549</v>
      </c>
      <c r="F8959" s="0" t="n">
        <v>15</v>
      </c>
      <c r="G8959" s="8" t="n">
        <v>5566.65</v>
      </c>
      <c r="H8959" s="0" t="str">
        <f aca="false">INDEX(Products!$C:$C,MATCH(C8959,Products!$A:$A,0))</f>
        <v>Home &amp; Kitchen</v>
      </c>
      <c r="I8959" s="0" t="str">
        <f aca="false">INDEX(Orders!$D:$D,MATCH(B8959,Orders!$A:$A,0))</f>
        <v>Delivered</v>
      </c>
      <c r="J8959" s="8" t="n">
        <f aca="false">INDEX(Products!$E:$E,MATCH(C8959,Products!$A:$A,0))</f>
        <v>3998.73</v>
      </c>
      <c r="K8959" s="8" t="n">
        <f aca="false">D8959*J8959</f>
        <v>3998.73</v>
      </c>
    </row>
    <row r="8960" customFormat="false" ht="15" hidden="false" customHeight="false" outlineLevel="0" collapsed="false">
      <c r="A8960" s="0" t="s">
        <v>16728</v>
      </c>
      <c r="B8960" s="0" t="s">
        <v>7521</v>
      </c>
      <c r="C8960" s="0" t="s">
        <v>7914</v>
      </c>
      <c r="D8960" s="0" t="n">
        <v>1</v>
      </c>
      <c r="E8960" s="8" t="n">
        <v>1219</v>
      </c>
      <c r="F8960" s="0" t="n">
        <v>0</v>
      </c>
      <c r="G8960" s="8" t="n">
        <v>1219</v>
      </c>
      <c r="H8960" s="0" t="str">
        <f aca="false">INDEX(Products!$C:$C,MATCH(C8960,Products!$A:$A,0))</f>
        <v>Beauty &amp; Personal Care</v>
      </c>
      <c r="I8960" s="0" t="str">
        <f aca="false">INDEX(Orders!$D:$D,MATCH(B8960,Orders!$A:$A,0))</f>
        <v>Delivered</v>
      </c>
      <c r="J8960" s="8" t="n">
        <f aca="false">INDEX(Products!$E:$E,MATCH(C8960,Products!$A:$A,0))</f>
        <v>897.9</v>
      </c>
      <c r="K8960" s="8" t="n">
        <f aca="false">D8960*J8960</f>
        <v>897.9</v>
      </c>
    </row>
    <row r="8961" customFormat="false" ht="15" hidden="false" customHeight="false" outlineLevel="0" collapsed="false">
      <c r="A8961" s="0" t="s">
        <v>16729</v>
      </c>
      <c r="B8961" s="0" t="s">
        <v>7521</v>
      </c>
      <c r="C8961" s="0" t="s">
        <v>7745</v>
      </c>
      <c r="D8961" s="0" t="n">
        <v>1</v>
      </c>
      <c r="E8961" s="8" t="n">
        <v>19339</v>
      </c>
      <c r="F8961" s="0" t="n">
        <v>10</v>
      </c>
      <c r="G8961" s="8" t="n">
        <v>17405.1</v>
      </c>
      <c r="H8961" s="0" t="str">
        <f aca="false">INDEX(Products!$C:$C,MATCH(C8961,Products!$A:$A,0))</f>
        <v>Furniture</v>
      </c>
      <c r="I8961" s="0" t="str">
        <f aca="false">INDEX(Orders!$D:$D,MATCH(B8961,Orders!$A:$A,0))</f>
        <v>Delivered</v>
      </c>
      <c r="J8961" s="8" t="n">
        <f aca="false">INDEX(Products!$E:$E,MATCH(C8961,Products!$A:$A,0))</f>
        <v>11729</v>
      </c>
      <c r="K8961" s="8" t="n">
        <f aca="false">D8961*J8961</f>
        <v>11729</v>
      </c>
    </row>
    <row r="8962" customFormat="false" ht="15" hidden="false" customHeight="false" outlineLevel="0" collapsed="false">
      <c r="A8962" s="0" t="s">
        <v>16730</v>
      </c>
      <c r="B8962" s="0" t="s">
        <v>7521</v>
      </c>
      <c r="C8962" s="0" t="s">
        <v>7666</v>
      </c>
      <c r="D8962" s="0" t="n">
        <v>1</v>
      </c>
      <c r="E8962" s="8" t="n">
        <v>42709</v>
      </c>
      <c r="F8962" s="0" t="n">
        <v>0</v>
      </c>
      <c r="G8962" s="8" t="n">
        <v>42709</v>
      </c>
      <c r="H8962" s="0" t="str">
        <f aca="false">INDEX(Products!$C:$C,MATCH(C8962,Products!$A:$A,0))</f>
        <v>Electronics</v>
      </c>
      <c r="I8962" s="0" t="str">
        <f aca="false">INDEX(Orders!$D:$D,MATCH(B8962,Orders!$A:$A,0))</f>
        <v>Delivered</v>
      </c>
      <c r="J8962" s="8" t="n">
        <f aca="false">INDEX(Products!$E:$E,MATCH(C8962,Products!$A:$A,0))</f>
        <v>27728.89</v>
      </c>
      <c r="K8962" s="8" t="n">
        <f aca="false">D8962*J8962</f>
        <v>27728.89</v>
      </c>
    </row>
    <row r="8963" customFormat="false" ht="15" hidden="false" customHeight="false" outlineLevel="0" collapsed="false">
      <c r="A8963" s="0" t="s">
        <v>16731</v>
      </c>
      <c r="B8963" s="0" t="s">
        <v>7522</v>
      </c>
      <c r="C8963" s="0" t="s">
        <v>7777</v>
      </c>
      <c r="D8963" s="0" t="n">
        <v>1</v>
      </c>
      <c r="E8963" s="8" t="n">
        <v>9549</v>
      </c>
      <c r="F8963" s="0" t="n">
        <v>15</v>
      </c>
      <c r="G8963" s="8" t="n">
        <v>8116.65</v>
      </c>
      <c r="H8963" s="0" t="str">
        <f aca="false">INDEX(Products!$C:$C,MATCH(C8963,Products!$A:$A,0))</f>
        <v>Home &amp; Kitchen</v>
      </c>
      <c r="I8963" s="0" t="str">
        <f aca="false">INDEX(Orders!$D:$D,MATCH(B8963,Orders!$A:$A,0))</f>
        <v>Delivered</v>
      </c>
      <c r="J8963" s="8" t="n">
        <f aca="false">INDEX(Products!$E:$E,MATCH(C8963,Products!$A:$A,0))</f>
        <v>6567.1</v>
      </c>
      <c r="K8963" s="8" t="n">
        <f aca="false">D8963*J8963</f>
        <v>6567.1</v>
      </c>
    </row>
    <row r="8964" customFormat="false" ht="15" hidden="false" customHeight="false" outlineLevel="0" collapsed="false">
      <c r="A8964" s="0" t="s">
        <v>16732</v>
      </c>
      <c r="B8964" s="0" t="s">
        <v>7523</v>
      </c>
      <c r="C8964" s="0" t="s">
        <v>7892</v>
      </c>
      <c r="D8964" s="0" t="n">
        <v>1</v>
      </c>
      <c r="E8964" s="8" t="n">
        <v>31790</v>
      </c>
      <c r="F8964" s="0" t="n">
        <v>0</v>
      </c>
      <c r="G8964" s="8" t="n">
        <v>31790</v>
      </c>
      <c r="H8964" s="0" t="str">
        <f aca="false">INDEX(Products!$C:$C,MATCH(C8964,Products!$A:$A,0))</f>
        <v>Electronics</v>
      </c>
      <c r="I8964" s="0" t="str">
        <f aca="false">INDEX(Orders!$D:$D,MATCH(B8964,Orders!$A:$A,0))</f>
        <v>Delivered</v>
      </c>
      <c r="J8964" s="8" t="n">
        <f aca="false">INDEX(Products!$E:$E,MATCH(C8964,Products!$A:$A,0))</f>
        <v>21808.65</v>
      </c>
      <c r="K8964" s="8" t="n">
        <f aca="false">D8964*J8964</f>
        <v>21808.65</v>
      </c>
    </row>
    <row r="8965" customFormat="false" ht="15" hidden="false" customHeight="false" outlineLevel="0" collapsed="false">
      <c r="A8965" s="0" t="s">
        <v>16733</v>
      </c>
      <c r="B8965" s="0" t="s">
        <v>7523</v>
      </c>
      <c r="C8965" s="0" t="s">
        <v>8488</v>
      </c>
      <c r="D8965" s="0" t="n">
        <v>1</v>
      </c>
      <c r="E8965" s="8" t="n">
        <v>37859</v>
      </c>
      <c r="F8965" s="0" t="n">
        <v>15</v>
      </c>
      <c r="G8965" s="8" t="n">
        <v>32180.15</v>
      </c>
      <c r="H8965" s="0" t="str">
        <f aca="false">INDEX(Products!$C:$C,MATCH(C8965,Products!$A:$A,0))</f>
        <v>Electronics</v>
      </c>
      <c r="I8965" s="0" t="str">
        <f aca="false">INDEX(Orders!$D:$D,MATCH(B8965,Orders!$A:$A,0))</f>
        <v>Delivered</v>
      </c>
      <c r="J8965" s="8" t="n">
        <f aca="false">INDEX(Products!$E:$E,MATCH(C8965,Products!$A:$A,0))</f>
        <v>27041.84</v>
      </c>
      <c r="K8965" s="8" t="n">
        <f aca="false">D8965*J8965</f>
        <v>27041.84</v>
      </c>
    </row>
    <row r="8966" customFormat="false" ht="15" hidden="false" customHeight="false" outlineLevel="0" collapsed="false">
      <c r="A8966" s="0" t="s">
        <v>16734</v>
      </c>
      <c r="B8966" s="0" t="s">
        <v>7523</v>
      </c>
      <c r="C8966" s="0" t="s">
        <v>7640</v>
      </c>
      <c r="D8966" s="0" t="n">
        <v>1</v>
      </c>
      <c r="E8966" s="8" t="n">
        <v>1880</v>
      </c>
      <c r="F8966" s="0" t="n">
        <v>10</v>
      </c>
      <c r="G8966" s="8" t="n">
        <v>1692</v>
      </c>
      <c r="H8966" s="0" t="str">
        <f aca="false">INDEX(Products!$C:$C,MATCH(C8966,Products!$A:$A,0))</f>
        <v>Fashion</v>
      </c>
      <c r="I8966" s="0" t="str">
        <f aca="false">INDEX(Orders!$D:$D,MATCH(B8966,Orders!$A:$A,0))</f>
        <v>Delivered</v>
      </c>
      <c r="J8966" s="8" t="n">
        <f aca="false">INDEX(Products!$E:$E,MATCH(C8966,Products!$A:$A,0))</f>
        <v>1401.93</v>
      </c>
      <c r="K8966" s="8" t="n">
        <f aca="false">D8966*J8966</f>
        <v>1401.93</v>
      </c>
    </row>
    <row r="8967" customFormat="false" ht="15" hidden="false" customHeight="false" outlineLevel="0" collapsed="false">
      <c r="A8967" s="0" t="s">
        <v>16735</v>
      </c>
      <c r="B8967" s="0" t="s">
        <v>7524</v>
      </c>
      <c r="C8967" s="0" t="s">
        <v>7787</v>
      </c>
      <c r="D8967" s="0" t="n">
        <v>2</v>
      </c>
      <c r="E8967" s="8" t="n">
        <v>1279</v>
      </c>
      <c r="F8967" s="0" t="n">
        <v>10</v>
      </c>
      <c r="G8967" s="8" t="n">
        <v>2302.2</v>
      </c>
      <c r="H8967" s="0" t="str">
        <f aca="false">INDEX(Products!$C:$C,MATCH(C8967,Products!$A:$A,0))</f>
        <v>Fashion</v>
      </c>
      <c r="I8967" s="0" t="str">
        <f aca="false">INDEX(Orders!$D:$D,MATCH(B8967,Orders!$A:$A,0))</f>
        <v>Delivered</v>
      </c>
      <c r="J8967" s="8" t="n">
        <f aca="false">INDEX(Products!$E:$E,MATCH(C8967,Products!$A:$A,0))</f>
        <v>810.46</v>
      </c>
      <c r="K8967" s="8" t="n">
        <f aca="false">D8967*J8967</f>
        <v>1620.92</v>
      </c>
    </row>
    <row r="8968" customFormat="false" ht="15" hidden="false" customHeight="false" outlineLevel="0" collapsed="false">
      <c r="A8968" s="0" t="s">
        <v>16736</v>
      </c>
      <c r="B8968" s="0" t="s">
        <v>7524</v>
      </c>
      <c r="C8968" s="0" t="s">
        <v>7968</v>
      </c>
      <c r="D8968" s="0" t="n">
        <v>1</v>
      </c>
      <c r="E8968" s="8" t="n">
        <v>50</v>
      </c>
      <c r="F8968" s="0" t="n">
        <v>10</v>
      </c>
      <c r="G8968" s="8" t="n">
        <v>45</v>
      </c>
      <c r="H8968" s="0" t="str">
        <f aca="false">INDEX(Products!$C:$C,MATCH(C8968,Products!$A:$A,0))</f>
        <v>Grocery</v>
      </c>
      <c r="I8968" s="0" t="str">
        <f aca="false">INDEX(Orders!$D:$D,MATCH(B8968,Orders!$A:$A,0))</f>
        <v>Delivered</v>
      </c>
      <c r="J8968" s="8" t="n">
        <f aca="false">INDEX(Products!$E:$E,MATCH(C8968,Products!$A:$A,0))</f>
        <v>31.67</v>
      </c>
      <c r="K8968" s="8" t="n">
        <f aca="false">D8968*J8968</f>
        <v>31.67</v>
      </c>
    </row>
    <row r="8969" customFormat="false" ht="15" hidden="false" customHeight="false" outlineLevel="0" collapsed="false">
      <c r="A8969" s="0" t="s">
        <v>16737</v>
      </c>
      <c r="B8969" s="0" t="s">
        <v>7525</v>
      </c>
      <c r="C8969" s="0" t="s">
        <v>7736</v>
      </c>
      <c r="D8969" s="0" t="n">
        <v>2</v>
      </c>
      <c r="E8969" s="8" t="n">
        <v>569</v>
      </c>
      <c r="F8969" s="0" t="n">
        <v>10</v>
      </c>
      <c r="G8969" s="8" t="n">
        <v>1024.2</v>
      </c>
      <c r="H8969" s="0" t="str">
        <f aca="false">INDEX(Products!$C:$C,MATCH(C8969,Products!$A:$A,0))</f>
        <v>Beauty &amp; Personal Care</v>
      </c>
      <c r="I8969" s="0" t="str">
        <f aca="false">INDEX(Orders!$D:$D,MATCH(B8969,Orders!$A:$A,0))</f>
        <v>Delivered</v>
      </c>
      <c r="J8969" s="8" t="n">
        <f aca="false">INDEX(Products!$E:$E,MATCH(C8969,Products!$A:$A,0))</f>
        <v>400.07</v>
      </c>
      <c r="K8969" s="8" t="n">
        <f aca="false">D8969*J8969</f>
        <v>800.14</v>
      </c>
    </row>
    <row r="8970" customFormat="false" ht="15" hidden="false" customHeight="false" outlineLevel="0" collapsed="false">
      <c r="A8970" s="0" t="s">
        <v>16738</v>
      </c>
      <c r="B8970" s="0" t="s">
        <v>7525</v>
      </c>
      <c r="C8970" s="0" t="s">
        <v>7686</v>
      </c>
      <c r="D8970" s="0" t="n">
        <v>1</v>
      </c>
      <c r="E8970" s="8" t="n">
        <v>11089</v>
      </c>
      <c r="F8970" s="0" t="n">
        <v>0</v>
      </c>
      <c r="G8970" s="8" t="n">
        <v>11089</v>
      </c>
      <c r="H8970" s="0" t="str">
        <f aca="false">INDEX(Products!$C:$C,MATCH(C8970,Products!$A:$A,0))</f>
        <v>Home &amp; Kitchen</v>
      </c>
      <c r="I8970" s="0" t="str">
        <f aca="false">INDEX(Orders!$D:$D,MATCH(B8970,Orders!$A:$A,0))</f>
        <v>Delivered</v>
      </c>
      <c r="J8970" s="8" t="n">
        <f aca="false">INDEX(Products!$E:$E,MATCH(C8970,Products!$A:$A,0))</f>
        <v>6310.53</v>
      </c>
      <c r="K8970" s="8" t="n">
        <f aca="false">D8970*J8970</f>
        <v>6310.53</v>
      </c>
    </row>
    <row r="8971" customFormat="false" ht="15" hidden="false" customHeight="false" outlineLevel="0" collapsed="false">
      <c r="A8971" s="0" t="s">
        <v>16739</v>
      </c>
      <c r="B8971" s="0" t="s">
        <v>7525</v>
      </c>
      <c r="C8971" s="0" t="s">
        <v>8043</v>
      </c>
      <c r="D8971" s="0" t="n">
        <v>1</v>
      </c>
      <c r="E8971" s="8" t="n">
        <v>4009</v>
      </c>
      <c r="F8971" s="0" t="n">
        <v>0</v>
      </c>
      <c r="G8971" s="8" t="n">
        <v>4009</v>
      </c>
      <c r="H8971" s="0" t="str">
        <f aca="false">INDEX(Products!$C:$C,MATCH(C8971,Products!$A:$A,0))</f>
        <v>Sports &amp; Fitness</v>
      </c>
      <c r="I8971" s="0" t="str">
        <f aca="false">INDEX(Orders!$D:$D,MATCH(B8971,Orders!$A:$A,0))</f>
        <v>Delivered</v>
      </c>
      <c r="J8971" s="8" t="n">
        <f aca="false">INDEX(Products!$E:$E,MATCH(C8971,Products!$A:$A,0))</f>
        <v>2884.91</v>
      </c>
      <c r="K8971" s="8" t="n">
        <f aca="false">D8971*J8971</f>
        <v>2884.91</v>
      </c>
    </row>
    <row r="8972" customFormat="false" ht="15" hidden="false" customHeight="false" outlineLevel="0" collapsed="false">
      <c r="A8972" s="0" t="s">
        <v>16740</v>
      </c>
      <c r="B8972" s="0" t="s">
        <v>7525</v>
      </c>
      <c r="C8972" s="0" t="s">
        <v>8419</v>
      </c>
      <c r="D8972" s="0" t="n">
        <v>3</v>
      </c>
      <c r="E8972" s="8" t="n">
        <v>35300</v>
      </c>
      <c r="F8972" s="0" t="n">
        <v>20</v>
      </c>
      <c r="G8972" s="8" t="n">
        <v>84720</v>
      </c>
      <c r="H8972" s="0" t="str">
        <f aca="false">INDEX(Products!$C:$C,MATCH(C8972,Products!$A:$A,0))</f>
        <v>Electronics</v>
      </c>
      <c r="I8972" s="0" t="str">
        <f aca="false">INDEX(Orders!$D:$D,MATCH(B8972,Orders!$A:$A,0))</f>
        <v>Delivered</v>
      </c>
      <c r="J8972" s="8" t="n">
        <f aca="false">INDEX(Products!$E:$E,MATCH(C8972,Products!$A:$A,0))</f>
        <v>23536.44</v>
      </c>
      <c r="K8972" s="8" t="n">
        <f aca="false">D8972*J8972</f>
        <v>70609.32</v>
      </c>
    </row>
    <row r="8973" customFormat="false" ht="15" hidden="false" customHeight="false" outlineLevel="0" collapsed="false">
      <c r="A8973" s="0" t="s">
        <v>16741</v>
      </c>
      <c r="B8973" s="0" t="s">
        <v>7526</v>
      </c>
      <c r="C8973" s="0" t="s">
        <v>9198</v>
      </c>
      <c r="D8973" s="0" t="n">
        <v>3</v>
      </c>
      <c r="E8973" s="8" t="n">
        <v>200</v>
      </c>
      <c r="F8973" s="0" t="n">
        <v>0</v>
      </c>
      <c r="G8973" s="8" t="n">
        <v>600</v>
      </c>
      <c r="H8973" s="0" t="str">
        <f aca="false">INDEX(Products!$C:$C,MATCH(C8973,Products!$A:$A,0))</f>
        <v>Beauty &amp; Personal Care</v>
      </c>
      <c r="I8973" s="0" t="str">
        <f aca="false">INDEX(Orders!$D:$D,MATCH(B8973,Orders!$A:$A,0))</f>
        <v>Delivered</v>
      </c>
      <c r="J8973" s="8" t="n">
        <f aca="false">INDEX(Products!$E:$E,MATCH(C8973,Products!$A:$A,0))</f>
        <v>117.01</v>
      </c>
      <c r="K8973" s="8" t="n">
        <f aca="false">D8973*J8973</f>
        <v>351.03</v>
      </c>
    </row>
    <row r="8974" customFormat="false" ht="15" hidden="false" customHeight="false" outlineLevel="0" collapsed="false">
      <c r="A8974" s="0" t="s">
        <v>16742</v>
      </c>
      <c r="B8974" s="0" t="s">
        <v>7527</v>
      </c>
      <c r="C8974" s="0" t="s">
        <v>7699</v>
      </c>
      <c r="D8974" s="0" t="n">
        <v>1</v>
      </c>
      <c r="E8974" s="8" t="n">
        <v>9229</v>
      </c>
      <c r="F8974" s="0" t="n">
        <v>10</v>
      </c>
      <c r="G8974" s="8" t="n">
        <v>8306.1</v>
      </c>
      <c r="H8974" s="0" t="str">
        <f aca="false">INDEX(Products!$C:$C,MATCH(C8974,Products!$A:$A,0))</f>
        <v>Sports &amp; Fitness</v>
      </c>
      <c r="I8974" s="0" t="str">
        <f aca="false">INDEX(Orders!$D:$D,MATCH(B8974,Orders!$A:$A,0))</f>
        <v>Delivered</v>
      </c>
      <c r="J8974" s="8" t="n">
        <f aca="false">INDEX(Products!$E:$E,MATCH(C8974,Products!$A:$A,0))</f>
        <v>5762.08</v>
      </c>
      <c r="K8974" s="8" t="n">
        <f aca="false">D8974*J8974</f>
        <v>5762.08</v>
      </c>
    </row>
    <row r="8975" customFormat="false" ht="15" hidden="false" customHeight="false" outlineLevel="0" collapsed="false">
      <c r="A8975" s="0" t="s">
        <v>16743</v>
      </c>
      <c r="B8975" s="0" t="s">
        <v>7528</v>
      </c>
      <c r="C8975" s="0" t="s">
        <v>7620</v>
      </c>
      <c r="D8975" s="0" t="n">
        <v>1</v>
      </c>
      <c r="E8975" s="8" t="n">
        <v>8729</v>
      </c>
      <c r="F8975" s="0" t="n">
        <v>10</v>
      </c>
      <c r="G8975" s="8" t="n">
        <v>7856.1</v>
      </c>
      <c r="H8975" s="0" t="str">
        <f aca="false">INDEX(Products!$C:$C,MATCH(C8975,Products!$A:$A,0))</f>
        <v>Electronics</v>
      </c>
      <c r="I8975" s="0" t="str">
        <f aca="false">INDEX(Orders!$D:$D,MATCH(B8975,Orders!$A:$A,0))</f>
        <v>Delivered</v>
      </c>
      <c r="J8975" s="8" t="n">
        <f aca="false">INDEX(Products!$E:$E,MATCH(C8975,Products!$A:$A,0))</f>
        <v>6197.6</v>
      </c>
      <c r="K8975" s="8" t="n">
        <f aca="false">D8975*J8975</f>
        <v>6197.6</v>
      </c>
    </row>
    <row r="8976" customFormat="false" ht="15" hidden="false" customHeight="false" outlineLevel="0" collapsed="false">
      <c r="A8976" s="0" t="s">
        <v>16744</v>
      </c>
      <c r="B8976" s="0" t="s">
        <v>7529</v>
      </c>
      <c r="C8976" s="0" t="s">
        <v>7710</v>
      </c>
      <c r="D8976" s="0" t="n">
        <v>1</v>
      </c>
      <c r="E8976" s="8" t="n">
        <v>4659</v>
      </c>
      <c r="F8976" s="0" t="n">
        <v>0</v>
      </c>
      <c r="G8976" s="8" t="n">
        <v>4659</v>
      </c>
      <c r="H8976" s="0" t="str">
        <f aca="false">INDEX(Products!$C:$C,MATCH(C8976,Products!$A:$A,0))</f>
        <v>Fashion</v>
      </c>
      <c r="I8976" s="0" t="str">
        <f aca="false">INDEX(Orders!$D:$D,MATCH(B8976,Orders!$A:$A,0))</f>
        <v>Delivered</v>
      </c>
      <c r="J8976" s="8" t="n">
        <f aca="false">INDEX(Products!$E:$E,MATCH(C8976,Products!$A:$A,0))</f>
        <v>2833.14</v>
      </c>
      <c r="K8976" s="8" t="n">
        <f aca="false">D8976*J8976</f>
        <v>2833.14</v>
      </c>
    </row>
    <row r="8977" customFormat="false" ht="15" hidden="false" customHeight="false" outlineLevel="0" collapsed="false">
      <c r="A8977" s="0" t="s">
        <v>16745</v>
      </c>
      <c r="B8977" s="0" t="s">
        <v>7530</v>
      </c>
      <c r="C8977" s="0" t="s">
        <v>7895</v>
      </c>
      <c r="D8977" s="0" t="n">
        <v>1</v>
      </c>
      <c r="E8977" s="8" t="n">
        <v>789</v>
      </c>
      <c r="F8977" s="0" t="n">
        <v>5</v>
      </c>
      <c r="G8977" s="8" t="n">
        <v>749.55</v>
      </c>
      <c r="H8977" s="0" t="str">
        <f aca="false">INDEX(Products!$C:$C,MATCH(C8977,Products!$A:$A,0))</f>
        <v>Fashion</v>
      </c>
      <c r="I8977" s="0" t="str">
        <f aca="false">INDEX(Orders!$D:$D,MATCH(B8977,Orders!$A:$A,0))</f>
        <v>Delivered</v>
      </c>
      <c r="J8977" s="8" t="n">
        <f aca="false">INDEX(Products!$E:$E,MATCH(C8977,Products!$A:$A,0))</f>
        <v>495.92</v>
      </c>
      <c r="K8977" s="8" t="n">
        <f aca="false">D8977*J8977</f>
        <v>495.92</v>
      </c>
    </row>
    <row r="8978" customFormat="false" ht="15" hidden="false" customHeight="false" outlineLevel="0" collapsed="false">
      <c r="A8978" s="0" t="s">
        <v>16746</v>
      </c>
      <c r="B8978" s="0" t="s">
        <v>7531</v>
      </c>
      <c r="C8978" s="0" t="s">
        <v>7622</v>
      </c>
      <c r="D8978" s="0" t="n">
        <v>1</v>
      </c>
      <c r="E8978" s="8" t="n">
        <v>1549</v>
      </c>
      <c r="F8978" s="0" t="n">
        <v>30</v>
      </c>
      <c r="G8978" s="8" t="n">
        <v>1084.3</v>
      </c>
      <c r="H8978" s="0" t="str">
        <f aca="false">INDEX(Products!$C:$C,MATCH(C8978,Products!$A:$A,0))</f>
        <v>Beauty &amp; Personal Care</v>
      </c>
      <c r="I8978" s="0" t="str">
        <f aca="false">INDEX(Orders!$D:$D,MATCH(B8978,Orders!$A:$A,0))</f>
        <v>Delivered</v>
      </c>
      <c r="J8978" s="8" t="n">
        <f aca="false">INDEX(Products!$E:$E,MATCH(C8978,Products!$A:$A,0))</f>
        <v>915.36</v>
      </c>
      <c r="K8978" s="8" t="n">
        <f aca="false">D8978*J8978</f>
        <v>915.36</v>
      </c>
    </row>
    <row r="8979" customFormat="false" ht="15" hidden="false" customHeight="false" outlineLevel="0" collapsed="false">
      <c r="A8979" s="0" t="s">
        <v>16747</v>
      </c>
      <c r="B8979" s="0" t="s">
        <v>7531</v>
      </c>
      <c r="C8979" s="0" t="s">
        <v>7657</v>
      </c>
      <c r="D8979" s="0" t="n">
        <v>1</v>
      </c>
      <c r="E8979" s="8" t="n">
        <v>2549</v>
      </c>
      <c r="F8979" s="0" t="n">
        <v>5</v>
      </c>
      <c r="G8979" s="8" t="n">
        <v>2421.55</v>
      </c>
      <c r="H8979" s="0" t="str">
        <f aca="false">INDEX(Products!$C:$C,MATCH(C8979,Products!$A:$A,0))</f>
        <v>Beauty &amp; Personal Care</v>
      </c>
      <c r="I8979" s="0" t="str">
        <f aca="false">INDEX(Orders!$D:$D,MATCH(B8979,Orders!$A:$A,0))</f>
        <v>Delivered</v>
      </c>
      <c r="J8979" s="8" t="n">
        <f aca="false">INDEX(Products!$E:$E,MATCH(C8979,Products!$A:$A,0))</f>
        <v>1757.39</v>
      </c>
      <c r="K8979" s="8" t="n">
        <f aca="false">D8979*J8979</f>
        <v>1757.39</v>
      </c>
    </row>
    <row r="8980" customFormat="false" ht="15" hidden="false" customHeight="false" outlineLevel="0" collapsed="false">
      <c r="A8980" s="0" t="s">
        <v>16748</v>
      </c>
      <c r="B8980" s="0" t="s">
        <v>7532</v>
      </c>
      <c r="C8980" s="0" t="s">
        <v>8436</v>
      </c>
      <c r="D8980" s="0" t="n">
        <v>3</v>
      </c>
      <c r="E8980" s="8" t="n">
        <v>52639</v>
      </c>
      <c r="F8980" s="0" t="n">
        <v>15</v>
      </c>
      <c r="G8980" s="8" t="n">
        <v>134229.45</v>
      </c>
      <c r="H8980" s="0" t="str">
        <f aca="false">INDEX(Products!$C:$C,MATCH(C8980,Products!$A:$A,0))</f>
        <v>Mobiles &amp; Accessories</v>
      </c>
      <c r="I8980" s="0" t="str">
        <f aca="false">INDEX(Orders!$D:$D,MATCH(B8980,Orders!$A:$A,0))</f>
        <v>Delivered</v>
      </c>
      <c r="J8980" s="8" t="n">
        <f aca="false">INDEX(Products!$E:$E,MATCH(C8980,Products!$A:$A,0))</f>
        <v>31616.05</v>
      </c>
      <c r="K8980" s="8" t="n">
        <f aca="false">D8980*J8980</f>
        <v>94848.15</v>
      </c>
    </row>
    <row r="8981" customFormat="false" ht="15" hidden="false" customHeight="false" outlineLevel="0" collapsed="false">
      <c r="A8981" s="0" t="s">
        <v>16749</v>
      </c>
      <c r="B8981" s="0" t="s">
        <v>7532</v>
      </c>
      <c r="C8981" s="0" t="s">
        <v>8043</v>
      </c>
      <c r="D8981" s="0" t="n">
        <v>1</v>
      </c>
      <c r="E8981" s="8" t="n">
        <v>4009</v>
      </c>
      <c r="F8981" s="0" t="n">
        <v>0</v>
      </c>
      <c r="G8981" s="8" t="n">
        <v>4009</v>
      </c>
      <c r="H8981" s="0" t="str">
        <f aca="false">INDEX(Products!$C:$C,MATCH(C8981,Products!$A:$A,0))</f>
        <v>Sports &amp; Fitness</v>
      </c>
      <c r="I8981" s="0" t="str">
        <f aca="false">INDEX(Orders!$D:$D,MATCH(B8981,Orders!$A:$A,0))</f>
        <v>Delivered</v>
      </c>
      <c r="J8981" s="8" t="n">
        <f aca="false">INDEX(Products!$E:$E,MATCH(C8981,Products!$A:$A,0))</f>
        <v>2884.91</v>
      </c>
      <c r="K8981" s="8" t="n">
        <f aca="false">D8981*J8981</f>
        <v>2884.91</v>
      </c>
    </row>
    <row r="8982" customFormat="false" ht="15" hidden="false" customHeight="false" outlineLevel="0" collapsed="false">
      <c r="A8982" s="0" t="s">
        <v>16750</v>
      </c>
      <c r="B8982" s="0" t="s">
        <v>7534</v>
      </c>
      <c r="C8982" s="0" t="s">
        <v>7690</v>
      </c>
      <c r="D8982" s="0" t="n">
        <v>3</v>
      </c>
      <c r="E8982" s="8" t="n">
        <v>10500</v>
      </c>
      <c r="F8982" s="0" t="n">
        <v>5</v>
      </c>
      <c r="G8982" s="8" t="n">
        <v>29925</v>
      </c>
      <c r="H8982" s="0" t="str">
        <f aca="false">INDEX(Products!$C:$C,MATCH(C8982,Products!$A:$A,0))</f>
        <v>Electronics</v>
      </c>
      <c r="I8982" s="0" t="str">
        <f aca="false">INDEX(Orders!$D:$D,MATCH(B8982,Orders!$A:$A,0))</f>
        <v>Delivered</v>
      </c>
      <c r="J8982" s="8" t="n">
        <f aca="false">INDEX(Products!$E:$E,MATCH(C8982,Products!$A:$A,0))</f>
        <v>7790.71</v>
      </c>
      <c r="K8982" s="8" t="n">
        <f aca="false">D8982*J8982</f>
        <v>23372.13</v>
      </c>
    </row>
    <row r="8983" customFormat="false" ht="15" hidden="false" customHeight="false" outlineLevel="0" collapsed="false">
      <c r="A8983" s="0" t="s">
        <v>16751</v>
      </c>
      <c r="B8983" s="0" t="s">
        <v>7535</v>
      </c>
      <c r="C8983" s="0" t="s">
        <v>7825</v>
      </c>
      <c r="D8983" s="0" t="n">
        <v>1</v>
      </c>
      <c r="E8983" s="8" t="n">
        <v>1190</v>
      </c>
      <c r="F8983" s="0" t="n">
        <v>5</v>
      </c>
      <c r="G8983" s="8" t="n">
        <v>1130.5</v>
      </c>
      <c r="H8983" s="0" t="str">
        <f aca="false">INDEX(Products!$C:$C,MATCH(C8983,Products!$A:$A,0))</f>
        <v>Fashion</v>
      </c>
      <c r="I8983" s="0" t="str">
        <f aca="false">INDEX(Orders!$D:$D,MATCH(B8983,Orders!$A:$A,0))</f>
        <v>Delivered</v>
      </c>
      <c r="J8983" s="8" t="n">
        <f aca="false">INDEX(Products!$E:$E,MATCH(C8983,Products!$A:$A,0))</f>
        <v>814.55</v>
      </c>
      <c r="K8983" s="8" t="n">
        <f aca="false">D8983*J8983</f>
        <v>814.55</v>
      </c>
    </row>
    <row r="8984" customFormat="false" ht="15" hidden="false" customHeight="false" outlineLevel="0" collapsed="false">
      <c r="A8984" s="0" t="s">
        <v>16752</v>
      </c>
      <c r="B8984" s="0" t="s">
        <v>7535</v>
      </c>
      <c r="C8984" s="0" t="s">
        <v>7940</v>
      </c>
      <c r="D8984" s="0" t="n">
        <v>1</v>
      </c>
      <c r="E8984" s="8" t="n">
        <v>1309</v>
      </c>
      <c r="F8984" s="0" t="n">
        <v>15</v>
      </c>
      <c r="G8984" s="8" t="n">
        <v>1112.65</v>
      </c>
      <c r="H8984" s="0" t="str">
        <f aca="false">INDEX(Products!$C:$C,MATCH(C8984,Products!$A:$A,0))</f>
        <v>Grocery</v>
      </c>
      <c r="I8984" s="0" t="str">
        <f aca="false">INDEX(Orders!$D:$D,MATCH(B8984,Orders!$A:$A,0))</f>
        <v>Delivered</v>
      </c>
      <c r="J8984" s="8" t="n">
        <f aca="false">INDEX(Products!$E:$E,MATCH(C8984,Products!$A:$A,0))</f>
        <v>914.27</v>
      </c>
      <c r="K8984" s="8" t="n">
        <f aca="false">D8984*J8984</f>
        <v>914.27</v>
      </c>
    </row>
    <row r="8985" customFormat="false" ht="15" hidden="false" customHeight="false" outlineLevel="0" collapsed="false">
      <c r="A8985" s="0" t="s">
        <v>16753</v>
      </c>
      <c r="B8985" s="0" t="s">
        <v>7536</v>
      </c>
      <c r="C8985" s="0" t="s">
        <v>7731</v>
      </c>
      <c r="D8985" s="0" t="n">
        <v>1</v>
      </c>
      <c r="E8985" s="8" t="n">
        <v>20750</v>
      </c>
      <c r="F8985" s="0" t="n">
        <v>10</v>
      </c>
      <c r="G8985" s="8" t="n">
        <v>18675</v>
      </c>
      <c r="H8985" s="0" t="str">
        <f aca="false">INDEX(Products!$C:$C,MATCH(C8985,Products!$A:$A,0))</f>
        <v>Electronics</v>
      </c>
      <c r="I8985" s="0" t="str">
        <f aca="false">INDEX(Orders!$D:$D,MATCH(B8985,Orders!$A:$A,0))</f>
        <v>Delivered</v>
      </c>
      <c r="J8985" s="8" t="n">
        <f aca="false">INDEX(Products!$E:$E,MATCH(C8985,Products!$A:$A,0))</f>
        <v>12173.79</v>
      </c>
      <c r="K8985" s="8" t="n">
        <f aca="false">D8985*J8985</f>
        <v>12173.79</v>
      </c>
    </row>
    <row r="8986" customFormat="false" ht="15" hidden="false" customHeight="false" outlineLevel="0" collapsed="false">
      <c r="A8986" s="0" t="s">
        <v>16754</v>
      </c>
      <c r="B8986" s="0" t="s">
        <v>7538</v>
      </c>
      <c r="C8986" s="0" t="s">
        <v>7865</v>
      </c>
      <c r="D8986" s="0" t="n">
        <v>1</v>
      </c>
      <c r="E8986" s="8" t="n">
        <v>2139</v>
      </c>
      <c r="F8986" s="0" t="n">
        <v>5</v>
      </c>
      <c r="G8986" s="8" t="n">
        <v>2032.05</v>
      </c>
      <c r="H8986" s="0" t="str">
        <f aca="false">INDEX(Products!$C:$C,MATCH(C8986,Products!$A:$A,0))</f>
        <v>Fashion</v>
      </c>
      <c r="I8986" s="0" t="str">
        <f aca="false">INDEX(Orders!$D:$D,MATCH(B8986,Orders!$A:$A,0))</f>
        <v>Delivered</v>
      </c>
      <c r="J8986" s="8" t="n">
        <f aca="false">INDEX(Products!$E:$E,MATCH(C8986,Products!$A:$A,0))</f>
        <v>1375.05</v>
      </c>
      <c r="K8986" s="8" t="n">
        <f aca="false">D8986*J8986</f>
        <v>1375.05</v>
      </c>
    </row>
    <row r="8987" customFormat="false" ht="15" hidden="false" customHeight="false" outlineLevel="0" collapsed="false">
      <c r="A8987" s="0" t="s">
        <v>16755</v>
      </c>
      <c r="B8987" s="0" t="s">
        <v>7538</v>
      </c>
      <c r="C8987" s="0" t="s">
        <v>7764</v>
      </c>
      <c r="D8987" s="0" t="n">
        <v>1</v>
      </c>
      <c r="E8987" s="8" t="n">
        <v>719</v>
      </c>
      <c r="F8987" s="0" t="n">
        <v>0</v>
      </c>
      <c r="G8987" s="8" t="n">
        <v>719</v>
      </c>
      <c r="H8987" s="0" t="str">
        <f aca="false">INDEX(Products!$C:$C,MATCH(C8987,Products!$A:$A,0))</f>
        <v>Fashion</v>
      </c>
      <c r="I8987" s="0" t="str">
        <f aca="false">INDEX(Orders!$D:$D,MATCH(B8987,Orders!$A:$A,0))</f>
        <v>Delivered</v>
      </c>
      <c r="J8987" s="8" t="n">
        <f aca="false">INDEX(Products!$E:$E,MATCH(C8987,Products!$A:$A,0))</f>
        <v>508.15</v>
      </c>
      <c r="K8987" s="8" t="n">
        <f aca="false">D8987*J8987</f>
        <v>508.15</v>
      </c>
    </row>
    <row r="8988" customFormat="false" ht="15" hidden="false" customHeight="false" outlineLevel="0" collapsed="false">
      <c r="A8988" s="0" t="s">
        <v>16756</v>
      </c>
      <c r="B8988" s="0" t="s">
        <v>7539</v>
      </c>
      <c r="C8988" s="0" t="s">
        <v>7624</v>
      </c>
      <c r="D8988" s="0" t="n">
        <v>1</v>
      </c>
      <c r="E8988" s="8" t="n">
        <v>14119</v>
      </c>
      <c r="F8988" s="0" t="n">
        <v>15</v>
      </c>
      <c r="G8988" s="8" t="n">
        <v>12001.15</v>
      </c>
      <c r="H8988" s="0" t="str">
        <f aca="false">INDEX(Products!$C:$C,MATCH(C8988,Products!$A:$A,0))</f>
        <v>Electronics</v>
      </c>
      <c r="I8988" s="0" t="str">
        <f aca="false">INDEX(Orders!$D:$D,MATCH(B8988,Orders!$A:$A,0))</f>
        <v>Delivered</v>
      </c>
      <c r="J8988" s="8" t="n">
        <f aca="false">INDEX(Products!$E:$E,MATCH(C8988,Products!$A:$A,0))</f>
        <v>9184.78</v>
      </c>
      <c r="K8988" s="8" t="n">
        <f aca="false">D8988*J8988</f>
        <v>9184.78</v>
      </c>
    </row>
    <row r="8989" customFormat="false" ht="15" hidden="false" customHeight="false" outlineLevel="0" collapsed="false">
      <c r="A8989" s="0" t="s">
        <v>16757</v>
      </c>
      <c r="B8989" s="0" t="s">
        <v>7540</v>
      </c>
      <c r="C8989" s="0" t="s">
        <v>8488</v>
      </c>
      <c r="D8989" s="0" t="n">
        <v>1</v>
      </c>
      <c r="E8989" s="8" t="n">
        <v>37859</v>
      </c>
      <c r="F8989" s="0" t="n">
        <v>15</v>
      </c>
      <c r="G8989" s="8" t="n">
        <v>32180.15</v>
      </c>
      <c r="H8989" s="0" t="str">
        <f aca="false">INDEX(Products!$C:$C,MATCH(C8989,Products!$A:$A,0))</f>
        <v>Electronics</v>
      </c>
      <c r="I8989" s="0" t="str">
        <f aca="false">INDEX(Orders!$D:$D,MATCH(B8989,Orders!$A:$A,0))</f>
        <v>Cancelled</v>
      </c>
      <c r="J8989" s="8" t="n">
        <f aca="false">INDEX(Products!$E:$E,MATCH(C8989,Products!$A:$A,0))</f>
        <v>27041.84</v>
      </c>
      <c r="K8989" s="8" t="n">
        <f aca="false">D8989*J8989</f>
        <v>27041.84</v>
      </c>
    </row>
    <row r="8990" customFormat="false" ht="15" hidden="false" customHeight="false" outlineLevel="0" collapsed="false">
      <c r="A8990" s="0" t="s">
        <v>16758</v>
      </c>
      <c r="B8990" s="0" t="s">
        <v>7540</v>
      </c>
      <c r="C8990" s="0" t="s">
        <v>8071</v>
      </c>
      <c r="D8990" s="0" t="n">
        <v>1</v>
      </c>
      <c r="E8990" s="8" t="n">
        <v>2329</v>
      </c>
      <c r="F8990" s="0" t="n">
        <v>20</v>
      </c>
      <c r="G8990" s="8" t="n">
        <v>1863.2</v>
      </c>
      <c r="H8990" s="0" t="str">
        <f aca="false">INDEX(Products!$C:$C,MATCH(C8990,Products!$A:$A,0))</f>
        <v>Beauty &amp; Personal Care</v>
      </c>
      <c r="I8990" s="0" t="str">
        <f aca="false">INDEX(Orders!$D:$D,MATCH(B8990,Orders!$A:$A,0))</f>
        <v>Cancelled</v>
      </c>
      <c r="J8990" s="8" t="n">
        <f aca="false">INDEX(Products!$E:$E,MATCH(C8990,Products!$A:$A,0))</f>
        <v>1328.17</v>
      </c>
      <c r="K8990" s="8" t="n">
        <f aca="false">D8990*J8990</f>
        <v>1328.17</v>
      </c>
    </row>
    <row r="8991" customFormat="false" ht="15" hidden="false" customHeight="false" outlineLevel="0" collapsed="false">
      <c r="A8991" s="0" t="s">
        <v>16759</v>
      </c>
      <c r="B8991" s="0" t="s">
        <v>7541</v>
      </c>
      <c r="C8991" s="0" t="s">
        <v>7686</v>
      </c>
      <c r="D8991" s="0" t="n">
        <v>1</v>
      </c>
      <c r="E8991" s="8" t="n">
        <v>11089</v>
      </c>
      <c r="F8991" s="0" t="n">
        <v>15</v>
      </c>
      <c r="G8991" s="8" t="n">
        <v>9425.65</v>
      </c>
      <c r="H8991" s="0" t="str">
        <f aca="false">INDEX(Products!$C:$C,MATCH(C8991,Products!$A:$A,0))</f>
        <v>Home &amp; Kitchen</v>
      </c>
      <c r="I8991" s="0" t="str">
        <f aca="false">INDEX(Orders!$D:$D,MATCH(B8991,Orders!$A:$A,0))</f>
        <v>Delivered</v>
      </c>
      <c r="J8991" s="8" t="n">
        <f aca="false">INDEX(Products!$E:$E,MATCH(C8991,Products!$A:$A,0))</f>
        <v>6310.53</v>
      </c>
      <c r="K8991" s="8" t="n">
        <f aca="false">D8991*J8991</f>
        <v>6310.53</v>
      </c>
    </row>
    <row r="8992" customFormat="false" ht="15" hidden="false" customHeight="false" outlineLevel="0" collapsed="false">
      <c r="A8992" s="0" t="s">
        <v>16760</v>
      </c>
      <c r="B8992" s="0" t="s">
        <v>7541</v>
      </c>
      <c r="C8992" s="0" t="s">
        <v>7666</v>
      </c>
      <c r="D8992" s="0" t="n">
        <v>2</v>
      </c>
      <c r="E8992" s="8" t="n">
        <v>42709</v>
      </c>
      <c r="F8992" s="0" t="n">
        <v>0</v>
      </c>
      <c r="G8992" s="8" t="n">
        <v>85418</v>
      </c>
      <c r="H8992" s="0" t="str">
        <f aca="false">INDEX(Products!$C:$C,MATCH(C8992,Products!$A:$A,0))</f>
        <v>Electronics</v>
      </c>
      <c r="I8992" s="0" t="str">
        <f aca="false">INDEX(Orders!$D:$D,MATCH(B8992,Orders!$A:$A,0))</f>
        <v>Delivered</v>
      </c>
      <c r="J8992" s="8" t="n">
        <f aca="false">INDEX(Products!$E:$E,MATCH(C8992,Products!$A:$A,0))</f>
        <v>27728.89</v>
      </c>
      <c r="K8992" s="8" t="n">
        <f aca="false">D8992*J8992</f>
        <v>55457.78</v>
      </c>
    </row>
    <row r="8993" customFormat="false" ht="15" hidden="false" customHeight="false" outlineLevel="0" collapsed="false">
      <c r="A8993" s="0" t="s">
        <v>16761</v>
      </c>
      <c r="B8993" s="0" t="s">
        <v>7541</v>
      </c>
      <c r="C8993" s="0" t="s">
        <v>7688</v>
      </c>
      <c r="D8993" s="0" t="n">
        <v>2</v>
      </c>
      <c r="E8993" s="8" t="n">
        <v>3370</v>
      </c>
      <c r="F8993" s="0" t="n">
        <v>0</v>
      </c>
      <c r="G8993" s="8" t="n">
        <v>6740</v>
      </c>
      <c r="H8993" s="0" t="str">
        <f aca="false">INDEX(Products!$C:$C,MATCH(C8993,Products!$A:$A,0))</f>
        <v>Sports &amp; Fitness</v>
      </c>
      <c r="I8993" s="0" t="str">
        <f aca="false">INDEX(Orders!$D:$D,MATCH(B8993,Orders!$A:$A,0))</f>
        <v>Delivered</v>
      </c>
      <c r="J8993" s="8" t="n">
        <f aca="false">INDEX(Products!$E:$E,MATCH(C8993,Products!$A:$A,0))</f>
        <v>2101.83</v>
      </c>
      <c r="K8993" s="8" t="n">
        <f aca="false">D8993*J8993</f>
        <v>4203.66</v>
      </c>
    </row>
    <row r="8994" customFormat="false" ht="15" hidden="false" customHeight="false" outlineLevel="0" collapsed="false">
      <c r="A8994" s="0" t="s">
        <v>16762</v>
      </c>
      <c r="B8994" s="0" t="s">
        <v>7541</v>
      </c>
      <c r="C8994" s="0" t="s">
        <v>7595</v>
      </c>
      <c r="D8994" s="0" t="n">
        <v>1</v>
      </c>
      <c r="E8994" s="8" t="n">
        <v>8040</v>
      </c>
      <c r="F8994" s="0" t="n">
        <v>20</v>
      </c>
      <c r="G8994" s="8" t="n">
        <v>6432</v>
      </c>
      <c r="H8994" s="0" t="str">
        <f aca="false">INDEX(Products!$C:$C,MATCH(C8994,Products!$A:$A,0))</f>
        <v>Home &amp; Kitchen</v>
      </c>
      <c r="I8994" s="0" t="str">
        <f aca="false">INDEX(Orders!$D:$D,MATCH(B8994,Orders!$A:$A,0))</f>
        <v>Delivered</v>
      </c>
      <c r="J8994" s="8" t="n">
        <f aca="false">INDEX(Products!$E:$E,MATCH(C8994,Products!$A:$A,0))</f>
        <v>4810.96</v>
      </c>
      <c r="K8994" s="8" t="n">
        <f aca="false">D8994*J8994</f>
        <v>4810.96</v>
      </c>
    </row>
    <row r="8995" customFormat="false" ht="15" hidden="false" customHeight="false" outlineLevel="0" collapsed="false">
      <c r="A8995" s="0" t="s">
        <v>16763</v>
      </c>
      <c r="B8995" s="0" t="s">
        <v>7542</v>
      </c>
      <c r="C8995" s="0" t="s">
        <v>7980</v>
      </c>
      <c r="D8995" s="0" t="n">
        <v>1</v>
      </c>
      <c r="E8995" s="8" t="n">
        <v>42589</v>
      </c>
      <c r="F8995" s="0" t="n">
        <v>10</v>
      </c>
      <c r="G8995" s="8" t="n">
        <v>38330.1</v>
      </c>
      <c r="H8995" s="0" t="str">
        <f aca="false">INDEX(Products!$C:$C,MATCH(C8995,Products!$A:$A,0))</f>
        <v>Electronics</v>
      </c>
      <c r="I8995" s="0" t="str">
        <f aca="false">INDEX(Orders!$D:$D,MATCH(B8995,Orders!$A:$A,0))</f>
        <v>Delivered</v>
      </c>
      <c r="J8995" s="8" t="n">
        <f aca="false">INDEX(Products!$E:$E,MATCH(C8995,Products!$A:$A,0))</f>
        <v>28890.12</v>
      </c>
      <c r="K8995" s="8" t="n">
        <f aca="false">D8995*J8995</f>
        <v>28890.12</v>
      </c>
    </row>
    <row r="8996" customFormat="false" ht="15" hidden="false" customHeight="false" outlineLevel="0" collapsed="false">
      <c r="A8996" s="0" t="s">
        <v>16764</v>
      </c>
      <c r="B8996" s="0" t="s">
        <v>7543</v>
      </c>
      <c r="C8996" s="0" t="s">
        <v>7771</v>
      </c>
      <c r="D8996" s="0" t="n">
        <v>1</v>
      </c>
      <c r="E8996" s="8" t="n">
        <v>3619</v>
      </c>
      <c r="F8996" s="0" t="n">
        <v>20</v>
      </c>
      <c r="G8996" s="8" t="n">
        <v>2895.2</v>
      </c>
      <c r="H8996" s="0" t="str">
        <f aca="false">INDEX(Products!$C:$C,MATCH(C8996,Products!$A:$A,0))</f>
        <v>Fashion</v>
      </c>
      <c r="I8996" s="0" t="str">
        <f aca="false">INDEX(Orders!$D:$D,MATCH(B8996,Orders!$A:$A,0))</f>
        <v>Delivered</v>
      </c>
      <c r="J8996" s="8" t="n">
        <f aca="false">INDEX(Products!$E:$E,MATCH(C8996,Products!$A:$A,0))</f>
        <v>2299.95</v>
      </c>
      <c r="K8996" s="8" t="n">
        <f aca="false">D8996*J8996</f>
        <v>2299.95</v>
      </c>
    </row>
    <row r="8997" customFormat="false" ht="15" hidden="false" customHeight="false" outlineLevel="0" collapsed="false">
      <c r="A8997" s="0" t="s">
        <v>16765</v>
      </c>
      <c r="B8997" s="0" t="s">
        <v>7544</v>
      </c>
      <c r="C8997" s="0" t="s">
        <v>7626</v>
      </c>
      <c r="D8997" s="0" t="n">
        <v>1</v>
      </c>
      <c r="E8997" s="8" t="n">
        <v>869</v>
      </c>
      <c r="F8997" s="0" t="n">
        <v>0</v>
      </c>
      <c r="G8997" s="8" t="n">
        <v>869</v>
      </c>
      <c r="H8997" s="0" t="str">
        <f aca="false">INDEX(Products!$C:$C,MATCH(C8997,Products!$A:$A,0))</f>
        <v>Books</v>
      </c>
      <c r="I8997" s="0" t="str">
        <f aca="false">INDEX(Orders!$D:$D,MATCH(B8997,Orders!$A:$A,0))</f>
        <v>Delivered</v>
      </c>
      <c r="J8997" s="8" t="n">
        <f aca="false">INDEX(Products!$E:$E,MATCH(C8997,Products!$A:$A,0))</f>
        <v>602.8</v>
      </c>
      <c r="K8997" s="8" t="n">
        <f aca="false">D8997*J8997</f>
        <v>602.8</v>
      </c>
    </row>
    <row r="8998" customFormat="false" ht="15" hidden="false" customHeight="false" outlineLevel="0" collapsed="false">
      <c r="A8998" s="0" t="s">
        <v>16766</v>
      </c>
      <c r="B8998" s="0" t="s">
        <v>7545</v>
      </c>
      <c r="C8998" s="0" t="s">
        <v>7777</v>
      </c>
      <c r="D8998" s="0" t="n">
        <v>1</v>
      </c>
      <c r="E8998" s="8" t="n">
        <v>9549</v>
      </c>
      <c r="F8998" s="0" t="n">
        <v>0</v>
      </c>
      <c r="G8998" s="8" t="n">
        <v>9549</v>
      </c>
      <c r="H8998" s="0" t="str">
        <f aca="false">INDEX(Products!$C:$C,MATCH(C8998,Products!$A:$A,0))</f>
        <v>Home &amp; Kitchen</v>
      </c>
      <c r="I8998" s="0" t="str">
        <f aca="false">INDEX(Orders!$D:$D,MATCH(B8998,Orders!$A:$A,0))</f>
        <v>Delivered</v>
      </c>
      <c r="J8998" s="8" t="n">
        <f aca="false">INDEX(Products!$E:$E,MATCH(C8998,Products!$A:$A,0))</f>
        <v>6567.1</v>
      </c>
      <c r="K8998" s="8" t="n">
        <f aca="false">D8998*J8998</f>
        <v>6567.1</v>
      </c>
    </row>
    <row r="8999" customFormat="false" ht="15" hidden="false" customHeight="false" outlineLevel="0" collapsed="false">
      <c r="A8999" s="0" t="s">
        <v>16767</v>
      </c>
      <c r="B8999" s="0" t="s">
        <v>7546</v>
      </c>
      <c r="C8999" s="0" t="s">
        <v>7881</v>
      </c>
      <c r="D8999" s="0" t="n">
        <v>1</v>
      </c>
      <c r="E8999" s="8" t="n">
        <v>1029</v>
      </c>
      <c r="F8999" s="0" t="n">
        <v>0</v>
      </c>
      <c r="G8999" s="8" t="n">
        <v>1029</v>
      </c>
      <c r="H8999" s="0" t="str">
        <f aca="false">INDEX(Products!$C:$C,MATCH(C8999,Products!$A:$A,0))</f>
        <v>Fashion</v>
      </c>
      <c r="I8999" s="0" t="str">
        <f aca="false">INDEX(Orders!$D:$D,MATCH(B8999,Orders!$A:$A,0))</f>
        <v>Delivered</v>
      </c>
      <c r="J8999" s="8" t="n">
        <f aca="false">INDEX(Products!$E:$E,MATCH(C8999,Products!$A:$A,0))</f>
        <v>763.09</v>
      </c>
      <c r="K8999" s="8" t="n">
        <f aca="false">D8999*J8999</f>
        <v>763.09</v>
      </c>
    </row>
    <row r="9000" customFormat="false" ht="15" hidden="false" customHeight="false" outlineLevel="0" collapsed="false">
      <c r="A9000" s="0" t="s">
        <v>16768</v>
      </c>
      <c r="B9000" s="0" t="s">
        <v>7547</v>
      </c>
      <c r="C9000" s="0" t="s">
        <v>7663</v>
      </c>
      <c r="D9000" s="0" t="n">
        <v>1</v>
      </c>
      <c r="E9000" s="8" t="n">
        <v>4859</v>
      </c>
      <c r="F9000" s="0" t="n">
        <v>5</v>
      </c>
      <c r="G9000" s="8" t="n">
        <v>4616.05</v>
      </c>
      <c r="H9000" s="0" t="str">
        <f aca="false">INDEX(Products!$C:$C,MATCH(C9000,Products!$A:$A,0))</f>
        <v>Fashion</v>
      </c>
      <c r="I9000" s="0" t="str">
        <f aca="false">INDEX(Orders!$D:$D,MATCH(B9000,Orders!$A:$A,0))</f>
        <v>Delivered</v>
      </c>
      <c r="J9000" s="8" t="n">
        <f aca="false">INDEX(Products!$E:$E,MATCH(C9000,Products!$A:$A,0))</f>
        <v>2737.14</v>
      </c>
      <c r="K9000" s="8" t="n">
        <f aca="false">D9000*J9000</f>
        <v>2737.14</v>
      </c>
    </row>
    <row r="9001" customFormat="false" ht="15" hidden="false" customHeight="false" outlineLevel="0" collapsed="false">
      <c r="A9001" s="0" t="s">
        <v>16769</v>
      </c>
      <c r="B9001" s="0" t="s">
        <v>7547</v>
      </c>
      <c r="C9001" s="0" t="s">
        <v>7688</v>
      </c>
      <c r="D9001" s="0" t="n">
        <v>1</v>
      </c>
      <c r="E9001" s="8" t="n">
        <v>3370</v>
      </c>
      <c r="F9001" s="0" t="n">
        <v>0</v>
      </c>
      <c r="G9001" s="8" t="n">
        <v>3370</v>
      </c>
      <c r="H9001" s="0" t="str">
        <f aca="false">INDEX(Products!$C:$C,MATCH(C9001,Products!$A:$A,0))</f>
        <v>Sports &amp; Fitness</v>
      </c>
      <c r="I9001" s="0" t="str">
        <f aca="false">INDEX(Orders!$D:$D,MATCH(B9001,Orders!$A:$A,0))</f>
        <v>Delivered</v>
      </c>
      <c r="J9001" s="8" t="n">
        <f aca="false">INDEX(Products!$E:$E,MATCH(C9001,Products!$A:$A,0))</f>
        <v>2101.83</v>
      </c>
      <c r="K9001" s="8" t="n">
        <f aca="false">D9001*J9001</f>
        <v>2101.83</v>
      </c>
    </row>
    <row r="9002" customFormat="false" ht="15" hidden="false" customHeight="false" outlineLevel="0" collapsed="false">
      <c r="A9002" s="0" t="s">
        <v>16770</v>
      </c>
      <c r="B9002" s="0" t="s">
        <v>7548</v>
      </c>
      <c r="C9002" s="0" t="s">
        <v>8118</v>
      </c>
      <c r="D9002" s="0" t="n">
        <v>1</v>
      </c>
      <c r="E9002" s="8" t="n">
        <v>2909</v>
      </c>
      <c r="F9002" s="0" t="n">
        <v>20</v>
      </c>
      <c r="G9002" s="8" t="n">
        <v>2327.2</v>
      </c>
      <c r="H9002" s="0" t="str">
        <f aca="false">INDEX(Products!$C:$C,MATCH(C9002,Products!$A:$A,0))</f>
        <v>Beauty &amp; Personal Care</v>
      </c>
      <c r="I9002" s="0" t="str">
        <f aca="false">INDEX(Orders!$D:$D,MATCH(B9002,Orders!$A:$A,0))</f>
        <v>Delivered</v>
      </c>
      <c r="J9002" s="8" t="n">
        <f aca="false">INDEX(Products!$E:$E,MATCH(C9002,Products!$A:$A,0))</f>
        <v>1624.63</v>
      </c>
      <c r="K9002" s="8" t="n">
        <f aca="false">D9002*J9002</f>
        <v>1624.63</v>
      </c>
    </row>
    <row r="9003" customFormat="false" ht="15" hidden="false" customHeight="false" outlineLevel="0" collapsed="false">
      <c r="A9003" s="0" t="s">
        <v>16771</v>
      </c>
      <c r="B9003" s="0" t="s">
        <v>7549</v>
      </c>
      <c r="C9003" s="0" t="s">
        <v>7609</v>
      </c>
      <c r="D9003" s="0" t="n">
        <v>1</v>
      </c>
      <c r="E9003" s="8" t="n">
        <v>35369</v>
      </c>
      <c r="F9003" s="0" t="n">
        <v>15</v>
      </c>
      <c r="G9003" s="8" t="n">
        <v>30063.65</v>
      </c>
      <c r="H9003" s="0" t="str">
        <f aca="false">INDEX(Products!$C:$C,MATCH(C9003,Products!$A:$A,0))</f>
        <v>Electronics</v>
      </c>
      <c r="I9003" s="0" t="str">
        <f aca="false">INDEX(Orders!$D:$D,MATCH(B9003,Orders!$A:$A,0))</f>
        <v>Delivered</v>
      </c>
      <c r="J9003" s="8" t="n">
        <f aca="false">INDEX(Products!$E:$E,MATCH(C9003,Products!$A:$A,0))</f>
        <v>24770.66</v>
      </c>
      <c r="K9003" s="8" t="n">
        <f aca="false">D9003*J9003</f>
        <v>24770.66</v>
      </c>
    </row>
    <row r="9004" customFormat="false" ht="15" hidden="false" customHeight="false" outlineLevel="0" collapsed="false">
      <c r="A9004" s="0" t="s">
        <v>16772</v>
      </c>
      <c r="B9004" s="0" t="s">
        <v>7550</v>
      </c>
      <c r="C9004" s="0" t="s">
        <v>7705</v>
      </c>
      <c r="D9004" s="0" t="n">
        <v>1</v>
      </c>
      <c r="E9004" s="8" t="n">
        <v>2409</v>
      </c>
      <c r="F9004" s="0" t="n">
        <v>0</v>
      </c>
      <c r="G9004" s="8" t="n">
        <v>2409</v>
      </c>
      <c r="H9004" s="0" t="str">
        <f aca="false">INDEX(Products!$C:$C,MATCH(C9004,Products!$A:$A,0))</f>
        <v>Fashion</v>
      </c>
      <c r="I9004" s="0" t="str">
        <f aca="false">INDEX(Orders!$D:$D,MATCH(B9004,Orders!$A:$A,0))</f>
        <v>Delivered</v>
      </c>
      <c r="J9004" s="8" t="n">
        <f aca="false">INDEX(Products!$E:$E,MATCH(C9004,Products!$A:$A,0))</f>
        <v>1619.11</v>
      </c>
      <c r="K9004" s="8" t="n">
        <f aca="false">D9004*J9004</f>
        <v>1619.11</v>
      </c>
    </row>
    <row r="9005" customFormat="false" ht="15" hidden="false" customHeight="false" outlineLevel="0" collapsed="false">
      <c r="A9005" s="0" t="s">
        <v>16773</v>
      </c>
      <c r="B9005" s="0" t="s">
        <v>7550</v>
      </c>
      <c r="C9005" s="0" t="s">
        <v>7601</v>
      </c>
      <c r="D9005" s="0" t="n">
        <v>1</v>
      </c>
      <c r="E9005" s="8" t="n">
        <v>25819</v>
      </c>
      <c r="F9005" s="0" t="n">
        <v>5</v>
      </c>
      <c r="G9005" s="8" t="n">
        <v>24528.05</v>
      </c>
      <c r="H9005" s="0" t="str">
        <f aca="false">INDEX(Products!$C:$C,MATCH(C9005,Products!$A:$A,0))</f>
        <v>Furniture</v>
      </c>
      <c r="I9005" s="0" t="str">
        <f aca="false">INDEX(Orders!$D:$D,MATCH(B9005,Orders!$A:$A,0))</f>
        <v>Delivered</v>
      </c>
      <c r="J9005" s="8" t="n">
        <f aca="false">INDEX(Products!$E:$E,MATCH(C9005,Products!$A:$A,0))</f>
        <v>17102.88</v>
      </c>
      <c r="K9005" s="8" t="n">
        <f aca="false">D9005*J9005</f>
        <v>17102.88</v>
      </c>
    </row>
    <row r="9006" customFormat="false" ht="15" hidden="false" customHeight="false" outlineLevel="0" collapsed="false">
      <c r="A9006" s="0" t="s">
        <v>16774</v>
      </c>
      <c r="B9006" s="0" t="s">
        <v>7550</v>
      </c>
      <c r="C9006" s="0" t="s">
        <v>7632</v>
      </c>
      <c r="D9006" s="0" t="n">
        <v>1</v>
      </c>
      <c r="E9006" s="8" t="n">
        <v>2139</v>
      </c>
      <c r="F9006" s="0" t="n">
        <v>15</v>
      </c>
      <c r="G9006" s="8" t="n">
        <v>1818.15</v>
      </c>
      <c r="H9006" s="0" t="str">
        <f aca="false">INDEX(Products!$C:$C,MATCH(C9006,Products!$A:$A,0))</f>
        <v>Fashion</v>
      </c>
      <c r="I9006" s="0" t="str">
        <f aca="false">INDEX(Orders!$D:$D,MATCH(B9006,Orders!$A:$A,0))</f>
        <v>Delivered</v>
      </c>
      <c r="J9006" s="8" t="n">
        <f aca="false">INDEX(Products!$E:$E,MATCH(C9006,Products!$A:$A,0))</f>
        <v>1562.3</v>
      </c>
      <c r="K9006" s="8" t="n">
        <f aca="false">D9006*J9006</f>
        <v>1562.3</v>
      </c>
    </row>
    <row r="9007" customFormat="false" ht="15" hidden="false" customHeight="false" outlineLevel="0" collapsed="false">
      <c r="A9007" s="0" t="s">
        <v>16775</v>
      </c>
      <c r="B9007" s="0" t="s">
        <v>7551</v>
      </c>
      <c r="C9007" s="0" t="s">
        <v>7692</v>
      </c>
      <c r="D9007" s="0" t="n">
        <v>1</v>
      </c>
      <c r="E9007" s="8" t="n">
        <v>30589</v>
      </c>
      <c r="F9007" s="0" t="n">
        <v>0</v>
      </c>
      <c r="G9007" s="8" t="n">
        <v>30589</v>
      </c>
      <c r="H9007" s="0" t="str">
        <f aca="false">INDEX(Products!$C:$C,MATCH(C9007,Products!$A:$A,0))</f>
        <v>Electronics</v>
      </c>
      <c r="I9007" s="0" t="str">
        <f aca="false">INDEX(Orders!$D:$D,MATCH(B9007,Orders!$A:$A,0))</f>
        <v>Delivered</v>
      </c>
      <c r="J9007" s="8" t="n">
        <f aca="false">INDEX(Products!$E:$E,MATCH(C9007,Products!$A:$A,0))</f>
        <v>17320.4</v>
      </c>
      <c r="K9007" s="8" t="n">
        <f aca="false">D9007*J9007</f>
        <v>17320.4</v>
      </c>
    </row>
    <row r="9008" customFormat="false" ht="15" hidden="false" customHeight="false" outlineLevel="0" collapsed="false">
      <c r="A9008" s="0" t="s">
        <v>16776</v>
      </c>
      <c r="B9008" s="0" t="s">
        <v>7552</v>
      </c>
      <c r="C9008" s="0" t="s">
        <v>7795</v>
      </c>
      <c r="D9008" s="0" t="n">
        <v>1</v>
      </c>
      <c r="E9008" s="8" t="n">
        <v>14009</v>
      </c>
      <c r="F9008" s="0" t="n">
        <v>5</v>
      </c>
      <c r="G9008" s="8" t="n">
        <v>13308.55</v>
      </c>
      <c r="H9008" s="0" t="str">
        <f aca="false">INDEX(Products!$C:$C,MATCH(C9008,Products!$A:$A,0))</f>
        <v>Electronics</v>
      </c>
      <c r="I9008" s="0" t="str">
        <f aca="false">INDEX(Orders!$D:$D,MATCH(B9008,Orders!$A:$A,0))</f>
        <v>Delivered</v>
      </c>
      <c r="J9008" s="8" t="n">
        <f aca="false">INDEX(Products!$E:$E,MATCH(C9008,Products!$A:$A,0))</f>
        <v>9706.62</v>
      </c>
      <c r="K9008" s="8" t="n">
        <f aca="false">D9008*J9008</f>
        <v>9706.62</v>
      </c>
    </row>
    <row r="9009" customFormat="false" ht="15" hidden="false" customHeight="false" outlineLevel="0" collapsed="false">
      <c r="A9009" s="0" t="s">
        <v>16777</v>
      </c>
      <c r="B9009" s="0" t="s">
        <v>7553</v>
      </c>
      <c r="C9009" s="0" t="s">
        <v>7771</v>
      </c>
      <c r="D9009" s="0" t="n">
        <v>1</v>
      </c>
      <c r="E9009" s="8" t="n">
        <v>3619</v>
      </c>
      <c r="F9009" s="0" t="n">
        <v>10</v>
      </c>
      <c r="G9009" s="8" t="n">
        <v>3257.1</v>
      </c>
      <c r="H9009" s="0" t="str">
        <f aca="false">INDEX(Products!$C:$C,MATCH(C9009,Products!$A:$A,0))</f>
        <v>Fashion</v>
      </c>
      <c r="I9009" s="0" t="str">
        <f aca="false">INDEX(Orders!$D:$D,MATCH(B9009,Orders!$A:$A,0))</f>
        <v>Delivered</v>
      </c>
      <c r="J9009" s="8" t="n">
        <f aca="false">INDEX(Products!$E:$E,MATCH(C9009,Products!$A:$A,0))</f>
        <v>2299.95</v>
      </c>
      <c r="K9009" s="8" t="n">
        <f aca="false">D9009*J9009</f>
        <v>2299.95</v>
      </c>
    </row>
    <row r="9010" customFormat="false" ht="15" hidden="false" customHeight="false" outlineLevel="0" collapsed="false">
      <c r="A9010" s="0" t="s">
        <v>16778</v>
      </c>
      <c r="B9010" s="0" t="s">
        <v>7554</v>
      </c>
      <c r="C9010" s="0" t="s">
        <v>7755</v>
      </c>
      <c r="D9010" s="0" t="n">
        <v>1</v>
      </c>
      <c r="E9010" s="8" t="n">
        <v>949</v>
      </c>
      <c r="F9010" s="0" t="n">
        <v>0</v>
      </c>
      <c r="G9010" s="8" t="n">
        <v>949</v>
      </c>
      <c r="H9010" s="0" t="str">
        <f aca="false">INDEX(Products!$C:$C,MATCH(C9010,Products!$A:$A,0))</f>
        <v>Books</v>
      </c>
      <c r="I9010" s="0" t="str">
        <f aca="false">INDEX(Orders!$D:$D,MATCH(B9010,Orders!$A:$A,0))</f>
        <v>Delivered</v>
      </c>
      <c r="J9010" s="8" t="n">
        <f aca="false">INDEX(Products!$E:$E,MATCH(C9010,Products!$A:$A,0))</f>
        <v>640.32</v>
      </c>
      <c r="K9010" s="8" t="n">
        <f aca="false">D9010*J9010</f>
        <v>640.32</v>
      </c>
    </row>
    <row r="9011" customFormat="false" ht="15" hidden="false" customHeight="false" outlineLevel="0" collapsed="false">
      <c r="A9011" s="0" t="s">
        <v>16779</v>
      </c>
      <c r="B9011" s="0" t="s">
        <v>7556</v>
      </c>
      <c r="C9011" s="0" t="s">
        <v>7809</v>
      </c>
      <c r="D9011" s="0" t="n">
        <v>1</v>
      </c>
      <c r="E9011" s="8" t="n">
        <v>9019</v>
      </c>
      <c r="F9011" s="0" t="n">
        <v>0</v>
      </c>
      <c r="G9011" s="8" t="n">
        <v>9019</v>
      </c>
      <c r="H9011" s="0" t="str">
        <f aca="false">INDEX(Products!$C:$C,MATCH(C9011,Products!$A:$A,0))</f>
        <v>Home &amp; Kitchen</v>
      </c>
      <c r="I9011" s="0" t="str">
        <f aca="false">INDEX(Orders!$D:$D,MATCH(B9011,Orders!$A:$A,0))</f>
        <v>Delivered</v>
      </c>
      <c r="J9011" s="8" t="n">
        <f aca="false">INDEX(Products!$E:$E,MATCH(C9011,Products!$A:$A,0))</f>
        <v>6066.71</v>
      </c>
      <c r="K9011" s="8" t="n">
        <f aca="false">D9011*J9011</f>
        <v>6066.71</v>
      </c>
    </row>
    <row r="9012" customFormat="false" ht="15" hidden="false" customHeight="false" outlineLevel="0" collapsed="false">
      <c r="A9012" s="0" t="s">
        <v>16780</v>
      </c>
      <c r="B9012" s="0" t="s">
        <v>7556</v>
      </c>
      <c r="C9012" s="0" t="s">
        <v>7860</v>
      </c>
      <c r="D9012" s="0" t="n">
        <v>3</v>
      </c>
      <c r="E9012" s="8" t="n">
        <v>24399</v>
      </c>
      <c r="F9012" s="0" t="n">
        <v>20</v>
      </c>
      <c r="G9012" s="8" t="n">
        <v>58557.6</v>
      </c>
      <c r="H9012" s="0" t="str">
        <f aca="false">INDEX(Products!$C:$C,MATCH(C9012,Products!$A:$A,0))</f>
        <v>Mobiles &amp; Accessories</v>
      </c>
      <c r="I9012" s="0" t="str">
        <f aca="false">INDEX(Orders!$D:$D,MATCH(B9012,Orders!$A:$A,0))</f>
        <v>Delivered</v>
      </c>
      <c r="J9012" s="8" t="n">
        <f aca="false">INDEX(Products!$E:$E,MATCH(C9012,Products!$A:$A,0))</f>
        <v>14822.21</v>
      </c>
      <c r="K9012" s="8" t="n">
        <f aca="false">D9012*J9012</f>
        <v>44466.63</v>
      </c>
    </row>
    <row r="9013" customFormat="false" ht="15" hidden="false" customHeight="false" outlineLevel="0" collapsed="false">
      <c r="A9013" s="0" t="s">
        <v>16781</v>
      </c>
      <c r="B9013" s="0" t="s">
        <v>7558</v>
      </c>
      <c r="C9013" s="0" t="s">
        <v>7844</v>
      </c>
      <c r="D9013" s="0" t="n">
        <v>1</v>
      </c>
      <c r="E9013" s="8" t="n">
        <v>3460</v>
      </c>
      <c r="F9013" s="0" t="n">
        <v>10</v>
      </c>
      <c r="G9013" s="8" t="n">
        <v>3114</v>
      </c>
      <c r="H9013" s="0" t="str">
        <f aca="false">INDEX(Products!$C:$C,MATCH(C9013,Products!$A:$A,0))</f>
        <v>Fashion</v>
      </c>
      <c r="I9013" s="0" t="str">
        <f aca="false">INDEX(Orders!$D:$D,MATCH(B9013,Orders!$A:$A,0))</f>
        <v>Delivered</v>
      </c>
      <c r="J9013" s="8" t="n">
        <f aca="false">INDEX(Products!$E:$E,MATCH(C9013,Products!$A:$A,0))</f>
        <v>2454.3</v>
      </c>
      <c r="K9013" s="8" t="n">
        <f aca="false">D9013*J9013</f>
        <v>2454.3</v>
      </c>
    </row>
    <row r="9014" customFormat="false" ht="15" hidden="false" customHeight="false" outlineLevel="0" collapsed="false">
      <c r="A9014" s="0" t="s">
        <v>16782</v>
      </c>
      <c r="B9014" s="0" t="s">
        <v>7559</v>
      </c>
      <c r="C9014" s="0" t="s">
        <v>7809</v>
      </c>
      <c r="D9014" s="0" t="n">
        <v>1</v>
      </c>
      <c r="E9014" s="8" t="n">
        <v>9019</v>
      </c>
      <c r="F9014" s="0" t="n">
        <v>30</v>
      </c>
      <c r="G9014" s="8" t="n">
        <v>6313.3</v>
      </c>
      <c r="H9014" s="0" t="str">
        <f aca="false">INDEX(Products!$C:$C,MATCH(C9014,Products!$A:$A,0))</f>
        <v>Home &amp; Kitchen</v>
      </c>
      <c r="I9014" s="0" t="str">
        <f aca="false">INDEX(Orders!$D:$D,MATCH(B9014,Orders!$A:$A,0))</f>
        <v>Delivered</v>
      </c>
      <c r="J9014" s="8" t="n">
        <f aca="false">INDEX(Products!$E:$E,MATCH(C9014,Products!$A:$A,0))</f>
        <v>6066.71</v>
      </c>
      <c r="K9014" s="8" t="n">
        <f aca="false">D9014*J9014</f>
        <v>6066.71</v>
      </c>
    </row>
    <row r="9015" customFormat="false" ht="15" hidden="false" customHeight="false" outlineLevel="0" collapsed="false">
      <c r="A9015" s="0" t="s">
        <v>16783</v>
      </c>
      <c r="B9015" s="0" t="s">
        <v>7560</v>
      </c>
      <c r="C9015" s="0" t="s">
        <v>7873</v>
      </c>
      <c r="D9015" s="0" t="n">
        <v>3</v>
      </c>
      <c r="E9015" s="8" t="n">
        <v>14909</v>
      </c>
      <c r="F9015" s="0" t="n">
        <v>15</v>
      </c>
      <c r="G9015" s="8" t="n">
        <v>38017.95</v>
      </c>
      <c r="H9015" s="0" t="str">
        <f aca="false">INDEX(Products!$C:$C,MATCH(C9015,Products!$A:$A,0))</f>
        <v>Home &amp; Kitchen</v>
      </c>
      <c r="I9015" s="0" t="str">
        <f aca="false">INDEX(Orders!$D:$D,MATCH(B9015,Orders!$A:$A,0))</f>
        <v>Delivered</v>
      </c>
      <c r="J9015" s="8" t="n">
        <f aca="false">INDEX(Products!$E:$E,MATCH(C9015,Products!$A:$A,0))</f>
        <v>8333.87</v>
      </c>
      <c r="K9015" s="8" t="n">
        <f aca="false">D9015*J9015</f>
        <v>25001.61</v>
      </c>
    </row>
    <row r="9016" customFormat="false" ht="15" hidden="false" customHeight="false" outlineLevel="0" collapsed="false">
      <c r="A9016" s="0" t="s">
        <v>16784</v>
      </c>
      <c r="B9016" s="0" t="s">
        <v>7562</v>
      </c>
      <c r="C9016" s="0" t="s">
        <v>8147</v>
      </c>
      <c r="D9016" s="0" t="n">
        <v>2</v>
      </c>
      <c r="E9016" s="8" t="n">
        <v>8079</v>
      </c>
      <c r="F9016" s="0" t="n">
        <v>15</v>
      </c>
      <c r="G9016" s="8" t="n">
        <v>13734.3</v>
      </c>
      <c r="H9016" s="0" t="str">
        <f aca="false">INDEX(Products!$C:$C,MATCH(C9016,Products!$A:$A,0))</f>
        <v>Sports &amp; Fitness</v>
      </c>
      <c r="I9016" s="0" t="str">
        <f aca="false">INDEX(Orders!$D:$D,MATCH(B9016,Orders!$A:$A,0))</f>
        <v>Delivered</v>
      </c>
      <c r="J9016" s="8" t="n">
        <f aca="false">INDEX(Products!$E:$E,MATCH(C9016,Products!$A:$A,0))</f>
        <v>4706.34</v>
      </c>
      <c r="K9016" s="8" t="n">
        <f aca="false">D9016*J9016</f>
        <v>9412.68</v>
      </c>
    </row>
    <row r="9017" customFormat="false" ht="15" hidden="false" customHeight="false" outlineLevel="0" collapsed="false">
      <c r="A9017" s="0" t="s">
        <v>16785</v>
      </c>
      <c r="B9017" s="0" t="s">
        <v>7562</v>
      </c>
      <c r="C9017" s="0" t="s">
        <v>8239</v>
      </c>
      <c r="D9017" s="0" t="n">
        <v>1</v>
      </c>
      <c r="E9017" s="8" t="n">
        <v>6629</v>
      </c>
      <c r="F9017" s="0" t="n">
        <v>5</v>
      </c>
      <c r="G9017" s="8" t="n">
        <v>6297.55</v>
      </c>
      <c r="H9017" s="0" t="str">
        <f aca="false">INDEX(Products!$C:$C,MATCH(C9017,Products!$A:$A,0))</f>
        <v>Furniture</v>
      </c>
      <c r="I9017" s="0" t="str">
        <f aca="false">INDEX(Orders!$D:$D,MATCH(B9017,Orders!$A:$A,0))</f>
        <v>Delivered</v>
      </c>
      <c r="J9017" s="8" t="n">
        <f aca="false">INDEX(Products!$E:$E,MATCH(C9017,Products!$A:$A,0))</f>
        <v>3648.59</v>
      </c>
      <c r="K9017" s="8" t="n">
        <f aca="false">D9017*J9017</f>
        <v>3648.59</v>
      </c>
    </row>
    <row r="9018" customFormat="false" ht="15" hidden="false" customHeight="false" outlineLevel="0" collapsed="false">
      <c r="A9018" s="0" t="s">
        <v>16786</v>
      </c>
      <c r="B9018" s="0" t="s">
        <v>7562</v>
      </c>
      <c r="C9018" s="0" t="s">
        <v>7787</v>
      </c>
      <c r="D9018" s="0" t="n">
        <v>1</v>
      </c>
      <c r="E9018" s="8" t="n">
        <v>1279</v>
      </c>
      <c r="F9018" s="0" t="n">
        <v>0</v>
      </c>
      <c r="G9018" s="8" t="n">
        <v>1279</v>
      </c>
      <c r="H9018" s="0" t="str">
        <f aca="false">INDEX(Products!$C:$C,MATCH(C9018,Products!$A:$A,0))</f>
        <v>Fashion</v>
      </c>
      <c r="I9018" s="0" t="str">
        <f aca="false">INDEX(Orders!$D:$D,MATCH(B9018,Orders!$A:$A,0))</f>
        <v>Delivered</v>
      </c>
      <c r="J9018" s="8" t="n">
        <f aca="false">INDEX(Products!$E:$E,MATCH(C9018,Products!$A:$A,0))</f>
        <v>810.46</v>
      </c>
      <c r="K9018" s="8" t="n">
        <f aca="false">D9018*J9018</f>
        <v>810.46</v>
      </c>
    </row>
    <row r="9019" customFormat="false" ht="15" hidden="false" customHeight="false" outlineLevel="0" collapsed="false">
      <c r="A9019" s="0" t="s">
        <v>16787</v>
      </c>
      <c r="B9019" s="0" t="s">
        <v>7564</v>
      </c>
      <c r="C9019" s="0" t="s">
        <v>7968</v>
      </c>
      <c r="D9019" s="0" t="n">
        <v>1</v>
      </c>
      <c r="E9019" s="8" t="n">
        <v>50</v>
      </c>
      <c r="F9019" s="0" t="n">
        <v>0</v>
      </c>
      <c r="G9019" s="8" t="n">
        <v>50</v>
      </c>
      <c r="H9019" s="0" t="str">
        <f aca="false">INDEX(Products!$C:$C,MATCH(C9019,Products!$A:$A,0))</f>
        <v>Grocery</v>
      </c>
      <c r="I9019" s="0" t="str">
        <f aca="false">INDEX(Orders!$D:$D,MATCH(B9019,Orders!$A:$A,0))</f>
        <v>Delivered</v>
      </c>
      <c r="J9019" s="8" t="n">
        <f aca="false">INDEX(Products!$E:$E,MATCH(C9019,Products!$A:$A,0))</f>
        <v>31.67</v>
      </c>
      <c r="K9019" s="8" t="n">
        <f aca="false">D9019*J9019</f>
        <v>31.67</v>
      </c>
    </row>
    <row r="9020" customFormat="false" ht="15" hidden="false" customHeight="false" outlineLevel="0" collapsed="false">
      <c r="A9020" s="0" t="s">
        <v>16788</v>
      </c>
      <c r="B9020" s="0" t="s">
        <v>7564</v>
      </c>
      <c r="C9020" s="0" t="s">
        <v>8046</v>
      </c>
      <c r="D9020" s="0" t="n">
        <v>2</v>
      </c>
      <c r="E9020" s="8" t="n">
        <v>40329</v>
      </c>
      <c r="F9020" s="0" t="n">
        <v>5</v>
      </c>
      <c r="G9020" s="8" t="n">
        <v>76625.1</v>
      </c>
      <c r="H9020" s="0" t="str">
        <f aca="false">INDEX(Products!$C:$C,MATCH(C9020,Products!$A:$A,0))</f>
        <v>Electronics</v>
      </c>
      <c r="I9020" s="0" t="str">
        <f aca="false">INDEX(Orders!$D:$D,MATCH(B9020,Orders!$A:$A,0))</f>
        <v>Delivered</v>
      </c>
      <c r="J9020" s="8" t="n">
        <f aca="false">INDEX(Products!$E:$E,MATCH(C9020,Products!$A:$A,0))</f>
        <v>29814.88</v>
      </c>
      <c r="K9020" s="8" t="n">
        <f aca="false">D9020*J9020</f>
        <v>59629.76</v>
      </c>
    </row>
    <row r="9021" customFormat="false" ht="15" hidden="false" customHeight="false" outlineLevel="0" collapsed="false">
      <c r="A9021" s="0" t="s">
        <v>16789</v>
      </c>
      <c r="B9021" s="0" t="s">
        <v>7566</v>
      </c>
      <c r="C9021" s="0" t="s">
        <v>8369</v>
      </c>
      <c r="D9021" s="0" t="n">
        <v>1</v>
      </c>
      <c r="E9021" s="8" t="n">
        <v>13339</v>
      </c>
      <c r="F9021" s="0" t="n">
        <v>10</v>
      </c>
      <c r="G9021" s="8" t="n">
        <v>12005.1</v>
      </c>
      <c r="H9021" s="0" t="str">
        <f aca="false">INDEX(Products!$C:$C,MATCH(C9021,Products!$A:$A,0))</f>
        <v>Electronics</v>
      </c>
      <c r="I9021" s="0" t="str">
        <f aca="false">INDEX(Orders!$D:$D,MATCH(B9021,Orders!$A:$A,0))</f>
        <v>Delivered</v>
      </c>
      <c r="J9021" s="8" t="n">
        <f aca="false">INDEX(Products!$E:$E,MATCH(C9021,Products!$A:$A,0))</f>
        <v>8278.32</v>
      </c>
      <c r="K9021" s="8" t="n">
        <f aca="false">D9021*J9021</f>
        <v>8278.32</v>
      </c>
    </row>
    <row r="9022" customFormat="false" ht="15" hidden="false" customHeight="false" outlineLevel="0" collapsed="false">
      <c r="A9022" s="0" t="s">
        <v>16790</v>
      </c>
      <c r="B9022" s="0" t="s">
        <v>7566</v>
      </c>
      <c r="C9022" s="0" t="s">
        <v>7626</v>
      </c>
      <c r="D9022" s="0" t="n">
        <v>1</v>
      </c>
      <c r="E9022" s="8" t="n">
        <v>869</v>
      </c>
      <c r="F9022" s="0" t="n">
        <v>5</v>
      </c>
      <c r="G9022" s="8" t="n">
        <v>825.55</v>
      </c>
      <c r="H9022" s="0" t="str">
        <f aca="false">INDEX(Products!$C:$C,MATCH(C9022,Products!$A:$A,0))</f>
        <v>Books</v>
      </c>
      <c r="I9022" s="0" t="str">
        <f aca="false">INDEX(Orders!$D:$D,MATCH(B9022,Orders!$A:$A,0))</f>
        <v>Delivered</v>
      </c>
      <c r="J9022" s="8" t="n">
        <f aca="false">INDEX(Products!$E:$E,MATCH(C9022,Products!$A:$A,0))</f>
        <v>602.8</v>
      </c>
      <c r="K9022" s="8" t="n">
        <f aca="false">D9022*J9022</f>
        <v>602.8</v>
      </c>
    </row>
    <row r="9023" customFormat="false" ht="15" hidden="false" customHeight="false" outlineLevel="0" collapsed="false">
      <c r="A9023" s="0" t="s">
        <v>16791</v>
      </c>
      <c r="B9023" s="0" t="s">
        <v>7568</v>
      </c>
      <c r="C9023" s="0" t="s">
        <v>7601</v>
      </c>
      <c r="D9023" s="0" t="n">
        <v>2</v>
      </c>
      <c r="E9023" s="8" t="n">
        <v>25819</v>
      </c>
      <c r="F9023" s="0" t="n">
        <v>15</v>
      </c>
      <c r="G9023" s="8" t="n">
        <v>43892.3</v>
      </c>
      <c r="H9023" s="0" t="str">
        <f aca="false">INDEX(Products!$C:$C,MATCH(C9023,Products!$A:$A,0))</f>
        <v>Furniture</v>
      </c>
      <c r="I9023" s="0" t="str">
        <f aca="false">INDEX(Orders!$D:$D,MATCH(B9023,Orders!$A:$A,0))</f>
        <v>Delivered</v>
      </c>
      <c r="J9023" s="8" t="n">
        <f aca="false">INDEX(Products!$E:$E,MATCH(C9023,Products!$A:$A,0))</f>
        <v>17102.88</v>
      </c>
      <c r="K9023" s="8" t="n">
        <f aca="false">D9023*J9023</f>
        <v>34205.76</v>
      </c>
    </row>
    <row r="9024" customFormat="false" ht="15" hidden="false" customHeight="false" outlineLevel="0" collapsed="false">
      <c r="A9024" s="0" t="s">
        <v>16792</v>
      </c>
      <c r="B9024" s="0" t="s">
        <v>7569</v>
      </c>
      <c r="C9024" s="0" t="s">
        <v>7605</v>
      </c>
      <c r="D9024" s="0" t="n">
        <v>1</v>
      </c>
      <c r="E9024" s="8" t="n">
        <v>7919</v>
      </c>
      <c r="F9024" s="0" t="n">
        <v>0</v>
      </c>
      <c r="G9024" s="8" t="n">
        <v>7919</v>
      </c>
      <c r="H9024" s="0" t="str">
        <f aca="false">INDEX(Products!$C:$C,MATCH(C9024,Products!$A:$A,0))</f>
        <v>Home &amp; Kitchen</v>
      </c>
      <c r="I9024" s="0" t="str">
        <f aca="false">INDEX(Orders!$D:$D,MATCH(B9024,Orders!$A:$A,0))</f>
        <v>Delivered</v>
      </c>
      <c r="J9024" s="8" t="n">
        <f aca="false">INDEX(Products!$E:$E,MATCH(C9024,Products!$A:$A,0))</f>
        <v>4611.02</v>
      </c>
      <c r="K9024" s="8" t="n">
        <f aca="false">D9024*J9024</f>
        <v>4611.02</v>
      </c>
    </row>
    <row r="9025" customFormat="false" ht="15" hidden="false" customHeight="false" outlineLevel="0" collapsed="false">
      <c r="A9025" s="0" t="s">
        <v>16793</v>
      </c>
      <c r="B9025" s="0" t="s">
        <v>7571</v>
      </c>
      <c r="C9025" s="0" t="s">
        <v>7624</v>
      </c>
      <c r="D9025" s="0" t="n">
        <v>2</v>
      </c>
      <c r="E9025" s="8" t="n">
        <v>14119</v>
      </c>
      <c r="F9025" s="0" t="n">
        <v>0</v>
      </c>
      <c r="G9025" s="8" t="n">
        <v>28238</v>
      </c>
      <c r="H9025" s="0" t="str">
        <f aca="false">INDEX(Products!$C:$C,MATCH(C9025,Products!$A:$A,0))</f>
        <v>Electronics</v>
      </c>
      <c r="I9025" s="0" t="str">
        <f aca="false">INDEX(Orders!$D:$D,MATCH(B9025,Orders!$A:$A,0))</f>
        <v>Delivered</v>
      </c>
      <c r="J9025" s="8" t="n">
        <f aca="false">INDEX(Products!$E:$E,MATCH(C9025,Products!$A:$A,0))</f>
        <v>9184.78</v>
      </c>
      <c r="K9025" s="8" t="n">
        <f aca="false">D9025*J9025</f>
        <v>18369.56</v>
      </c>
    </row>
    <row r="9026" customFormat="false" ht="15" hidden="false" customHeight="false" outlineLevel="0" collapsed="false">
      <c r="A9026" s="0" t="s">
        <v>16794</v>
      </c>
      <c r="B9026" s="0" t="s">
        <v>7572</v>
      </c>
      <c r="C9026" s="0" t="s">
        <v>8065</v>
      </c>
      <c r="D9026" s="0" t="n">
        <v>2</v>
      </c>
      <c r="E9026" s="8" t="n">
        <v>4989</v>
      </c>
      <c r="F9026" s="0" t="n">
        <v>5</v>
      </c>
      <c r="G9026" s="8" t="n">
        <v>9479.1</v>
      </c>
      <c r="H9026" s="0" t="str">
        <f aca="false">INDEX(Products!$C:$C,MATCH(C9026,Products!$A:$A,0))</f>
        <v>Electronics</v>
      </c>
      <c r="I9026" s="0" t="str">
        <f aca="false">INDEX(Orders!$D:$D,MATCH(B9026,Orders!$A:$A,0))</f>
        <v>Delivered</v>
      </c>
      <c r="J9026" s="8" t="n">
        <f aca="false">INDEX(Products!$E:$E,MATCH(C9026,Products!$A:$A,0))</f>
        <v>3490.69</v>
      </c>
      <c r="K9026" s="8" t="n">
        <f aca="false">D9026*J9026</f>
        <v>6981.38</v>
      </c>
    </row>
    <row r="9027" customFormat="false" ht="15" hidden="false" customHeight="false" outlineLevel="0" collapsed="false">
      <c r="A9027" s="0" t="s">
        <v>16795</v>
      </c>
      <c r="B9027" s="0" t="s">
        <v>7572</v>
      </c>
      <c r="C9027" s="0" t="s">
        <v>7755</v>
      </c>
      <c r="D9027" s="0" t="n">
        <v>1</v>
      </c>
      <c r="E9027" s="8" t="n">
        <v>949</v>
      </c>
      <c r="F9027" s="0" t="n">
        <v>0</v>
      </c>
      <c r="G9027" s="8" t="n">
        <v>949</v>
      </c>
      <c r="H9027" s="0" t="str">
        <f aca="false">INDEX(Products!$C:$C,MATCH(C9027,Products!$A:$A,0))</f>
        <v>Books</v>
      </c>
      <c r="I9027" s="0" t="str">
        <f aca="false">INDEX(Orders!$D:$D,MATCH(B9027,Orders!$A:$A,0))</f>
        <v>Delivered</v>
      </c>
      <c r="J9027" s="8" t="n">
        <f aca="false">INDEX(Products!$E:$E,MATCH(C9027,Products!$A:$A,0))</f>
        <v>640.32</v>
      </c>
      <c r="K9027" s="8" t="n">
        <f aca="false">D9027*J9027</f>
        <v>640.32</v>
      </c>
    </row>
    <row r="9028" customFormat="false" ht="15" hidden="false" customHeight="false" outlineLevel="0" collapsed="false">
      <c r="A9028" s="0" t="s">
        <v>16796</v>
      </c>
      <c r="B9028" s="0" t="s">
        <v>7573</v>
      </c>
      <c r="C9028" s="0" t="s">
        <v>7699</v>
      </c>
      <c r="D9028" s="0" t="n">
        <v>3</v>
      </c>
      <c r="E9028" s="8" t="n">
        <v>9229</v>
      </c>
      <c r="F9028" s="0" t="n">
        <v>0</v>
      </c>
      <c r="G9028" s="8" t="n">
        <v>27687</v>
      </c>
      <c r="H9028" s="0" t="str">
        <f aca="false">INDEX(Products!$C:$C,MATCH(C9028,Products!$A:$A,0))</f>
        <v>Sports &amp; Fitness</v>
      </c>
      <c r="I9028" s="0" t="str">
        <f aca="false">INDEX(Orders!$D:$D,MATCH(B9028,Orders!$A:$A,0))</f>
        <v>Delivered</v>
      </c>
      <c r="J9028" s="8" t="n">
        <f aca="false">INDEX(Products!$E:$E,MATCH(C9028,Products!$A:$A,0))</f>
        <v>5762.08</v>
      </c>
      <c r="K9028" s="8" t="n">
        <f aca="false">D9028*J9028</f>
        <v>17286.24</v>
      </c>
    </row>
    <row r="9029" customFormat="false" ht="15" hidden="false" customHeight="false" outlineLevel="0" collapsed="false">
      <c r="A9029" s="0" t="s">
        <v>16797</v>
      </c>
      <c r="B9029" s="0" t="s">
        <v>7574</v>
      </c>
      <c r="C9029" s="0" t="s">
        <v>7781</v>
      </c>
      <c r="D9029" s="0" t="n">
        <v>1</v>
      </c>
      <c r="E9029" s="8" t="n">
        <v>85269</v>
      </c>
      <c r="F9029" s="0" t="n">
        <v>15</v>
      </c>
      <c r="G9029" s="8" t="n">
        <v>72478.65</v>
      </c>
      <c r="H9029" s="0" t="str">
        <f aca="false">INDEX(Products!$C:$C,MATCH(C9029,Products!$A:$A,0))</f>
        <v>Mobiles &amp; Accessories</v>
      </c>
      <c r="I9029" s="0" t="str">
        <f aca="false">INDEX(Orders!$D:$D,MATCH(B9029,Orders!$A:$A,0))</f>
        <v>Delivered</v>
      </c>
      <c r="J9029" s="8" t="n">
        <f aca="false">INDEX(Products!$E:$E,MATCH(C9029,Products!$A:$A,0))</f>
        <v>48704.05</v>
      </c>
      <c r="K9029" s="8" t="n">
        <f aca="false">D9029*J9029</f>
        <v>48704.05</v>
      </c>
    </row>
    <row r="9030" customFormat="false" ht="15" hidden="false" customHeight="false" outlineLevel="0" collapsed="false">
      <c r="A9030" s="0" t="s">
        <v>16798</v>
      </c>
      <c r="B9030" s="0" t="s">
        <v>7575</v>
      </c>
      <c r="C9030" s="0" t="s">
        <v>7892</v>
      </c>
      <c r="D9030" s="0" t="n">
        <v>2</v>
      </c>
      <c r="E9030" s="8" t="n">
        <v>31790</v>
      </c>
      <c r="F9030" s="0" t="n">
        <v>0</v>
      </c>
      <c r="G9030" s="8" t="n">
        <v>63580</v>
      </c>
      <c r="H9030" s="0" t="str">
        <f aca="false">INDEX(Products!$C:$C,MATCH(C9030,Products!$A:$A,0))</f>
        <v>Electronics</v>
      </c>
      <c r="I9030" s="0" t="str">
        <f aca="false">INDEX(Orders!$D:$D,MATCH(B9030,Orders!$A:$A,0))</f>
        <v>Returned</v>
      </c>
      <c r="J9030" s="8" t="n">
        <f aca="false">INDEX(Products!$E:$E,MATCH(C9030,Products!$A:$A,0))</f>
        <v>21808.65</v>
      </c>
      <c r="K9030" s="8" t="n">
        <f aca="false">D9030*J9030</f>
        <v>43617.3</v>
      </c>
    </row>
    <row r="9031" customFormat="false" ht="15" hidden="false" customHeight="false" outlineLevel="0" collapsed="false">
      <c r="A9031" s="0" t="s">
        <v>16799</v>
      </c>
      <c r="B9031" s="0" t="s">
        <v>7577</v>
      </c>
      <c r="C9031" s="0" t="s">
        <v>7634</v>
      </c>
      <c r="D9031" s="0" t="n">
        <v>1</v>
      </c>
      <c r="E9031" s="8" t="n">
        <v>3819</v>
      </c>
      <c r="F9031" s="0" t="n">
        <v>10</v>
      </c>
      <c r="G9031" s="8" t="n">
        <v>3437.1</v>
      </c>
      <c r="H9031" s="0" t="str">
        <f aca="false">INDEX(Products!$C:$C,MATCH(C9031,Products!$A:$A,0))</f>
        <v>Fashion</v>
      </c>
      <c r="I9031" s="0" t="str">
        <f aca="false">INDEX(Orders!$D:$D,MATCH(B9031,Orders!$A:$A,0))</f>
        <v>Returned</v>
      </c>
      <c r="J9031" s="8" t="n">
        <f aca="false">INDEX(Products!$E:$E,MATCH(C9031,Products!$A:$A,0))</f>
        <v>2638.59</v>
      </c>
      <c r="K9031" s="8" t="n">
        <f aca="false">D9031*J9031</f>
        <v>2638.59</v>
      </c>
    </row>
    <row r="9032" customFormat="false" ht="15" hidden="false" customHeight="false" outlineLevel="0" collapsed="false">
      <c r="A9032" s="0" t="s">
        <v>16800</v>
      </c>
      <c r="B9032" s="0" t="s">
        <v>7577</v>
      </c>
      <c r="C9032" s="0" t="s">
        <v>7632</v>
      </c>
      <c r="D9032" s="0" t="n">
        <v>2</v>
      </c>
      <c r="E9032" s="8" t="n">
        <v>2139</v>
      </c>
      <c r="F9032" s="0" t="n">
        <v>5</v>
      </c>
      <c r="G9032" s="8" t="n">
        <v>4064.1</v>
      </c>
      <c r="H9032" s="0" t="str">
        <f aca="false">INDEX(Products!$C:$C,MATCH(C9032,Products!$A:$A,0))</f>
        <v>Fashion</v>
      </c>
      <c r="I9032" s="0" t="str">
        <f aca="false">INDEX(Orders!$D:$D,MATCH(B9032,Orders!$A:$A,0))</f>
        <v>Returned</v>
      </c>
      <c r="J9032" s="8" t="n">
        <f aca="false">INDEX(Products!$E:$E,MATCH(C9032,Products!$A:$A,0))</f>
        <v>1562.3</v>
      </c>
      <c r="K9032" s="8" t="n">
        <f aca="false">D9032*J9032</f>
        <v>3124.6</v>
      </c>
    </row>
    <row r="9033" customFormat="false" ht="15" hidden="false" customHeight="false" outlineLevel="0" collapsed="false">
      <c r="A9033" s="0" t="s">
        <v>16801</v>
      </c>
      <c r="B9033" s="0" t="s">
        <v>7577</v>
      </c>
      <c r="C9033" s="0" t="s">
        <v>7853</v>
      </c>
      <c r="D9033" s="0" t="n">
        <v>1</v>
      </c>
      <c r="E9033" s="8" t="n">
        <v>1989</v>
      </c>
      <c r="F9033" s="0" t="n">
        <v>15</v>
      </c>
      <c r="G9033" s="8" t="n">
        <v>1690.65</v>
      </c>
      <c r="H9033" s="0" t="str">
        <f aca="false">INDEX(Products!$C:$C,MATCH(C9033,Products!$A:$A,0))</f>
        <v>Fashion</v>
      </c>
      <c r="I9033" s="0" t="str">
        <f aca="false">INDEX(Orders!$D:$D,MATCH(B9033,Orders!$A:$A,0))</f>
        <v>Returned</v>
      </c>
      <c r="J9033" s="8" t="n">
        <f aca="false">INDEX(Products!$E:$E,MATCH(C9033,Products!$A:$A,0))</f>
        <v>1234.69</v>
      </c>
      <c r="K9033" s="8" t="n">
        <f aca="false">D9033*J9033</f>
        <v>1234.69</v>
      </c>
    </row>
    <row r="9034" customFormat="false" ht="15" hidden="false" customHeight="false" outlineLevel="0" collapsed="false">
      <c r="A9034" s="0" t="s">
        <v>16802</v>
      </c>
      <c r="B9034" s="0" t="s">
        <v>7578</v>
      </c>
      <c r="C9034" s="0" t="s">
        <v>8057</v>
      </c>
      <c r="D9034" s="0" t="n">
        <v>3</v>
      </c>
      <c r="E9034" s="8" t="n">
        <v>5310</v>
      </c>
      <c r="F9034" s="0" t="n">
        <v>5</v>
      </c>
      <c r="G9034" s="8" t="n">
        <v>15133.5</v>
      </c>
      <c r="H9034" s="0" t="str">
        <f aca="false">INDEX(Products!$C:$C,MATCH(C9034,Products!$A:$A,0))</f>
        <v>Sports &amp; Fitness</v>
      </c>
      <c r="I9034" s="0" t="str">
        <f aca="false">INDEX(Orders!$D:$D,MATCH(B9034,Orders!$A:$A,0))</f>
        <v>Delivered</v>
      </c>
      <c r="J9034" s="8" t="n">
        <f aca="false">INDEX(Products!$E:$E,MATCH(C9034,Products!$A:$A,0))</f>
        <v>3979.51</v>
      </c>
      <c r="K9034" s="8" t="n">
        <f aca="false">D9034*J9034</f>
        <v>11938.53</v>
      </c>
    </row>
    <row r="9035" customFormat="false" ht="15" hidden="false" customHeight="false" outlineLevel="0" collapsed="false">
      <c r="A9035" s="0" t="s">
        <v>16803</v>
      </c>
      <c r="B9035" s="0" t="s">
        <v>7579</v>
      </c>
      <c r="C9035" s="0" t="s">
        <v>7653</v>
      </c>
      <c r="D9035" s="0" t="n">
        <v>1</v>
      </c>
      <c r="E9035" s="8" t="n">
        <v>450</v>
      </c>
      <c r="F9035" s="0" t="n">
        <v>30</v>
      </c>
      <c r="G9035" s="8" t="n">
        <v>315</v>
      </c>
      <c r="H9035" s="0" t="str">
        <f aca="false">INDEX(Products!$C:$C,MATCH(C9035,Products!$A:$A,0))</f>
        <v>Books</v>
      </c>
      <c r="I9035" s="0" t="str">
        <f aca="false">INDEX(Orders!$D:$D,MATCH(B9035,Orders!$A:$A,0))</f>
        <v>Delivered</v>
      </c>
      <c r="J9035" s="8" t="n">
        <f aca="false">INDEX(Products!$E:$E,MATCH(C9035,Products!$A:$A,0))</f>
        <v>303.74</v>
      </c>
      <c r="K9035" s="8" t="n">
        <f aca="false">D9035*J9035</f>
        <v>303.74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7" t="s">
        <v>7582</v>
      </c>
      <c r="B1" s="7" t="s">
        <v>16804</v>
      </c>
      <c r="C1" s="7" t="s">
        <v>7587</v>
      </c>
      <c r="D1" s="7" t="s">
        <v>7584</v>
      </c>
      <c r="E1" s="7" t="s">
        <v>7588</v>
      </c>
      <c r="F1" s="7" t="s">
        <v>16805</v>
      </c>
      <c r="G1" s="7" t="s">
        <v>16806</v>
      </c>
      <c r="H1" s="7" t="s">
        <v>16807</v>
      </c>
    </row>
    <row r="2" customFormat="false" ht="15" hidden="false" customHeight="false" outlineLevel="0" collapsed="false">
      <c r="A2" s="0" t="s">
        <v>8077</v>
      </c>
      <c r="B2" s="0" t="s">
        <v>16808</v>
      </c>
      <c r="C2" s="0" t="s">
        <v>59</v>
      </c>
      <c r="D2" s="8" t="n">
        <v>12200</v>
      </c>
      <c r="E2" s="8" t="n">
        <v>8261.73</v>
      </c>
      <c r="F2" s="8" t="n">
        <v>4.8</v>
      </c>
      <c r="G2" s="8" t="n">
        <f aca="false">SUMIFS(OrderItems!$G:$G,OrderItems!$C:$C,A2,OrderItems!$I:$I,"Delivered")</f>
        <v>614270</v>
      </c>
      <c r="H2" s="11" t="n">
        <f aca="false">RANK(G2,$G$2:$G$181,0)+COUNTIF($G$2:G2,G2)-1</f>
        <v>59</v>
      </c>
    </row>
    <row r="3" customFormat="false" ht="15" hidden="false" customHeight="false" outlineLevel="0" collapsed="false">
      <c r="A3" s="0" t="s">
        <v>7775</v>
      </c>
      <c r="B3" s="0" t="s">
        <v>16809</v>
      </c>
      <c r="C3" s="0" t="s">
        <v>58</v>
      </c>
      <c r="D3" s="8" t="n">
        <v>23659</v>
      </c>
      <c r="E3" s="8" t="n">
        <v>14645.83</v>
      </c>
      <c r="F3" s="8" t="n">
        <v>3.5</v>
      </c>
      <c r="G3" s="8" t="n">
        <f aca="false">SUMIFS(OrderItems!$G:$G,OrderItems!$C:$C,A3,OrderItems!$I:$I,"Delivered")</f>
        <v>1027983.55</v>
      </c>
      <c r="H3" s="11" t="n">
        <f aca="false">RANK(G3,$G$2:$G$181,0)+COUNTIF($G$2:G3,G3)-1</f>
        <v>40</v>
      </c>
    </row>
    <row r="4" customFormat="false" ht="15" hidden="false" customHeight="false" outlineLevel="0" collapsed="false">
      <c r="A4" s="0" t="s">
        <v>7710</v>
      </c>
      <c r="B4" s="0" t="s">
        <v>16810</v>
      </c>
      <c r="C4" s="0" t="s">
        <v>61</v>
      </c>
      <c r="D4" s="8" t="n">
        <v>4659</v>
      </c>
      <c r="E4" s="8" t="n">
        <v>2833.14</v>
      </c>
      <c r="F4" s="8" t="n">
        <v>4.5</v>
      </c>
      <c r="G4" s="8" t="n">
        <f aca="false">SUMIFS(OrderItems!$G:$G,OrderItems!$C:$C,A4,OrderItems!$I:$I,"Delivered")</f>
        <v>217109.4</v>
      </c>
      <c r="H4" s="11" t="n">
        <f aca="false">RANK(G4,$G$2:$G$181,0)+COUNTIF($G$2:G4,G4)-1</f>
        <v>95</v>
      </c>
    </row>
    <row r="5" customFormat="false" ht="15" hidden="false" customHeight="false" outlineLevel="0" collapsed="false">
      <c r="A5" s="0" t="s">
        <v>8111</v>
      </c>
      <c r="B5" s="0" t="s">
        <v>16811</v>
      </c>
      <c r="C5" s="0" t="s">
        <v>61</v>
      </c>
      <c r="D5" s="8" t="n">
        <v>3729</v>
      </c>
      <c r="E5" s="8" t="n">
        <v>2097.34</v>
      </c>
      <c r="F5" s="8" t="n">
        <v>4</v>
      </c>
      <c r="G5" s="8" t="n">
        <f aca="false">SUMIFS(OrderItems!$G:$G,OrderItems!$C:$C,A5,OrderItems!$I:$I,"Delivered")</f>
        <v>177873.3</v>
      </c>
      <c r="H5" s="11" t="n">
        <f aca="false">RANK(G5,$G$2:$G$181,0)+COUNTIF($G$2:G5,G5)-1</f>
        <v>107</v>
      </c>
    </row>
    <row r="6" customFormat="false" ht="15" hidden="false" customHeight="false" outlineLevel="0" collapsed="false">
      <c r="A6" s="0" t="s">
        <v>7597</v>
      </c>
      <c r="B6" s="0" t="s">
        <v>16812</v>
      </c>
      <c r="C6" s="0" t="s">
        <v>66</v>
      </c>
      <c r="D6" s="8" t="n">
        <v>959</v>
      </c>
      <c r="E6" s="8" t="n">
        <v>528.95</v>
      </c>
      <c r="F6" s="8" t="n">
        <v>3.6</v>
      </c>
      <c r="G6" s="8" t="n">
        <f aca="false">SUMIFS(OrderItems!$G:$G,OrderItems!$C:$C,A6,OrderItems!$I:$I,"Delivered")</f>
        <v>46799.2</v>
      </c>
      <c r="H6" s="11" t="n">
        <f aca="false">RANK(G6,$G$2:$G$181,0)+COUNTIF($G$2:G6,G6)-1</f>
        <v>159</v>
      </c>
    </row>
    <row r="7" customFormat="false" ht="15" hidden="false" customHeight="false" outlineLevel="0" collapsed="false">
      <c r="A7" s="0" t="s">
        <v>7881</v>
      </c>
      <c r="B7" s="0" t="s">
        <v>16813</v>
      </c>
      <c r="C7" s="0" t="s">
        <v>61</v>
      </c>
      <c r="D7" s="8" t="n">
        <v>1029</v>
      </c>
      <c r="E7" s="8" t="n">
        <v>763.09</v>
      </c>
      <c r="F7" s="8" t="n">
        <v>5</v>
      </c>
      <c r="G7" s="8" t="n">
        <f aca="false">SUMIFS(OrderItems!$G:$G,OrderItems!$C:$C,A7,OrderItems!$I:$I,"Delivered")</f>
        <v>60247.95</v>
      </c>
      <c r="H7" s="11" t="n">
        <f aca="false">RANK(G7,$G$2:$G$181,0)+COUNTIF($G$2:G7,G7)-1</f>
        <v>152</v>
      </c>
    </row>
    <row r="8" customFormat="false" ht="15" hidden="false" customHeight="false" outlineLevel="0" collapsed="false">
      <c r="A8" s="0" t="s">
        <v>7595</v>
      </c>
      <c r="B8" s="0" t="s">
        <v>16814</v>
      </c>
      <c r="C8" s="0" t="s">
        <v>59</v>
      </c>
      <c r="D8" s="8" t="n">
        <v>8040</v>
      </c>
      <c r="E8" s="8" t="n">
        <v>4810.96</v>
      </c>
      <c r="F8" s="8" t="n">
        <v>5</v>
      </c>
      <c r="G8" s="8" t="n">
        <f aca="false">SUMIFS(OrderItems!$G:$G,OrderItems!$C:$C,A8,OrderItems!$I:$I,"Delivered")</f>
        <v>428130</v>
      </c>
      <c r="H8" s="11" t="n">
        <f aca="false">RANK(G8,$G$2:$G$181,0)+COUNTIF($G$2:G8,G8)-1</f>
        <v>75</v>
      </c>
    </row>
    <row r="9" customFormat="false" ht="15" hidden="false" customHeight="false" outlineLevel="0" collapsed="false">
      <c r="A9" s="0" t="s">
        <v>7961</v>
      </c>
      <c r="B9" s="0" t="s">
        <v>16815</v>
      </c>
      <c r="C9" s="0" t="s">
        <v>58</v>
      </c>
      <c r="D9" s="8" t="n">
        <v>7140</v>
      </c>
      <c r="E9" s="8" t="n">
        <v>4319.28</v>
      </c>
      <c r="F9" s="8" t="n">
        <v>4</v>
      </c>
      <c r="G9" s="8" t="n">
        <f aca="false">SUMIFS(OrderItems!$G:$G,OrderItems!$C:$C,A9,OrderItems!$I:$I,"Delivered")</f>
        <v>298452</v>
      </c>
      <c r="H9" s="11" t="n">
        <f aca="false">RANK(G9,$G$2:$G$181,0)+COUNTIF($G$2:G9,G9)-1</f>
        <v>86</v>
      </c>
    </row>
    <row r="10" customFormat="false" ht="15" hidden="false" customHeight="false" outlineLevel="0" collapsed="false">
      <c r="A10" s="0" t="s">
        <v>7701</v>
      </c>
      <c r="B10" s="0" t="s">
        <v>16816</v>
      </c>
      <c r="C10" s="0" t="s">
        <v>57</v>
      </c>
      <c r="D10" s="8" t="n">
        <v>36479</v>
      </c>
      <c r="E10" s="8" t="n">
        <v>23417.07</v>
      </c>
      <c r="F10" s="8" t="n">
        <v>2.9</v>
      </c>
      <c r="G10" s="8" t="n">
        <f aca="false">SUMIFS(OrderItems!$G:$G,OrderItems!$C:$C,A10,OrderItems!$I:$I,"Delivered")</f>
        <v>2103014.35</v>
      </c>
      <c r="H10" s="11" t="n">
        <f aca="false">RANK(G10,$G$2:$G$181,0)+COUNTIF($G$2:G10,G10)-1</f>
        <v>13</v>
      </c>
    </row>
    <row r="11" customFormat="false" ht="15" hidden="false" customHeight="false" outlineLevel="0" collapsed="false">
      <c r="A11" s="0" t="s">
        <v>7869</v>
      </c>
      <c r="B11" s="0" t="s">
        <v>16817</v>
      </c>
      <c r="C11" s="0" t="s">
        <v>59</v>
      </c>
      <c r="D11" s="8" t="n">
        <v>949</v>
      </c>
      <c r="E11" s="8" t="n">
        <v>553.41</v>
      </c>
      <c r="F11" s="8" t="n">
        <v>4.8</v>
      </c>
      <c r="G11" s="8" t="n">
        <f aca="false">SUMIFS(OrderItems!$G:$G,OrderItems!$C:$C,A11,OrderItems!$I:$I,"Delivered")</f>
        <v>51151.1</v>
      </c>
      <c r="H11" s="11" t="n">
        <f aca="false">RANK(G11,$G$2:$G$181,0)+COUNTIF($G$2:G11,G11)-1</f>
        <v>154</v>
      </c>
    </row>
    <row r="12" customFormat="false" ht="15" hidden="false" customHeight="false" outlineLevel="0" collapsed="false">
      <c r="A12" s="0" t="s">
        <v>7628</v>
      </c>
      <c r="B12" s="0" t="s">
        <v>16818</v>
      </c>
      <c r="C12" s="0" t="s">
        <v>58</v>
      </c>
      <c r="D12" s="8" t="n">
        <v>40359</v>
      </c>
      <c r="E12" s="8" t="n">
        <v>23885.95</v>
      </c>
      <c r="F12" s="8" t="n">
        <v>3.8</v>
      </c>
      <c r="G12" s="8" t="n">
        <f aca="false">SUMIFS(OrderItems!$G:$G,OrderItems!$C:$C,A12,OrderItems!$I:$I,"Delivered")</f>
        <v>2314588.65</v>
      </c>
      <c r="H12" s="11" t="n">
        <f aca="false">RANK(G12,$G$2:$G$181,0)+COUNTIF($G$2:G12,G12)-1</f>
        <v>10</v>
      </c>
    </row>
    <row r="13" customFormat="false" ht="15" hidden="false" customHeight="false" outlineLevel="0" collapsed="false">
      <c r="A13" s="0" t="s">
        <v>7676</v>
      </c>
      <c r="B13" s="0" t="s">
        <v>16819</v>
      </c>
      <c r="C13" s="0" t="s">
        <v>60</v>
      </c>
      <c r="D13" s="8" t="n">
        <v>33759</v>
      </c>
      <c r="E13" s="8" t="n">
        <v>19897.05</v>
      </c>
      <c r="F13" s="8" t="n">
        <v>4.3</v>
      </c>
      <c r="G13" s="8" t="n">
        <f aca="false">SUMIFS(OrderItems!$G:$G,OrderItems!$C:$C,A13,OrderItems!$I:$I,"Delivered")</f>
        <v>1797666.75</v>
      </c>
      <c r="H13" s="11" t="n">
        <f aca="false">RANK(G13,$G$2:$G$181,0)+COUNTIF($G$2:G13,G13)-1</f>
        <v>17</v>
      </c>
    </row>
    <row r="14" customFormat="false" ht="15" hidden="false" customHeight="false" outlineLevel="0" collapsed="false">
      <c r="A14" s="0" t="s">
        <v>7694</v>
      </c>
      <c r="B14" s="0" t="s">
        <v>16820</v>
      </c>
      <c r="C14" s="0" t="s">
        <v>59</v>
      </c>
      <c r="D14" s="8" t="n">
        <v>14329</v>
      </c>
      <c r="E14" s="8" t="n">
        <v>10731.9</v>
      </c>
      <c r="F14" s="8" t="n">
        <v>3.2</v>
      </c>
      <c r="G14" s="8" t="n">
        <f aca="false">SUMIFS(OrderItems!$G:$G,OrderItems!$C:$C,A14,OrderItems!$I:$I,"Delivered")</f>
        <v>645521.45</v>
      </c>
      <c r="H14" s="11" t="n">
        <f aca="false">RANK(G14,$G$2:$G$181,0)+COUNTIF($G$2:G14,G14)-1</f>
        <v>58</v>
      </c>
    </row>
    <row r="15" customFormat="false" ht="15" hidden="false" customHeight="false" outlineLevel="0" collapsed="false">
      <c r="A15" s="0" t="s">
        <v>7982</v>
      </c>
      <c r="B15" s="0" t="s">
        <v>16821</v>
      </c>
      <c r="C15" s="0" t="s">
        <v>61</v>
      </c>
      <c r="D15" s="8" t="n">
        <v>2399</v>
      </c>
      <c r="E15" s="8" t="n">
        <v>1604.24</v>
      </c>
      <c r="F15" s="8" t="n">
        <v>4.2</v>
      </c>
      <c r="G15" s="8" t="n">
        <f aca="false">SUMIFS(OrderItems!$G:$G,OrderItems!$C:$C,A15,OrderItems!$I:$I,"Delivered")</f>
        <v>91521.85</v>
      </c>
      <c r="H15" s="11" t="n">
        <f aca="false">RANK(G15,$G$2:$G$181,0)+COUNTIF($G$2:G15,G15)-1</f>
        <v>139</v>
      </c>
    </row>
    <row r="16" customFormat="false" ht="15" hidden="false" customHeight="false" outlineLevel="0" collapsed="false">
      <c r="A16" s="0" t="s">
        <v>8321</v>
      </c>
      <c r="B16" s="0" t="s">
        <v>16822</v>
      </c>
      <c r="C16" s="0" t="s">
        <v>59</v>
      </c>
      <c r="D16" s="8" t="n">
        <v>1329</v>
      </c>
      <c r="E16" s="8" t="n">
        <v>896.37</v>
      </c>
      <c r="F16" s="8" t="n">
        <v>4.2</v>
      </c>
      <c r="G16" s="8" t="n">
        <f aca="false">SUMIFS(OrderItems!$G:$G,OrderItems!$C:$C,A16,OrderItems!$I:$I,"Delivered")</f>
        <v>62396.55</v>
      </c>
      <c r="H16" s="11" t="n">
        <f aca="false">RANK(G16,$G$2:$G$181,0)+COUNTIF($G$2:G16,G16)-1</f>
        <v>150</v>
      </c>
    </row>
    <row r="17" customFormat="false" ht="15" hidden="false" customHeight="false" outlineLevel="0" collapsed="false">
      <c r="A17" s="0" t="s">
        <v>7803</v>
      </c>
      <c r="B17" s="0" t="s">
        <v>16823</v>
      </c>
      <c r="C17" s="0" t="s">
        <v>57</v>
      </c>
      <c r="D17" s="8" t="n">
        <v>34270</v>
      </c>
      <c r="E17" s="8" t="n">
        <v>19956.6</v>
      </c>
      <c r="F17" s="8" t="n">
        <v>4</v>
      </c>
      <c r="G17" s="8" t="n">
        <f aca="false">SUMIFS(OrderItems!$G:$G,OrderItems!$C:$C,A17,OrderItems!$I:$I,"Delivered")</f>
        <v>1686084</v>
      </c>
      <c r="H17" s="11" t="n">
        <f aca="false">RANK(G17,$G$2:$G$181,0)+COUNTIF($G$2:G17,G17)-1</f>
        <v>21</v>
      </c>
    </row>
    <row r="18" customFormat="false" ht="15" hidden="false" customHeight="false" outlineLevel="0" collapsed="false">
      <c r="A18" s="0" t="s">
        <v>7626</v>
      </c>
      <c r="B18" s="0" t="s">
        <v>16824</v>
      </c>
      <c r="C18" s="0" t="s">
        <v>65</v>
      </c>
      <c r="D18" s="8" t="n">
        <v>869</v>
      </c>
      <c r="E18" s="8" t="n">
        <v>602.8</v>
      </c>
      <c r="F18" s="8" t="n">
        <v>4.4</v>
      </c>
      <c r="G18" s="8" t="n">
        <f aca="false">SUMIFS(OrderItems!$G:$G,OrderItems!$C:$C,A18,OrderItems!$I:$I,"Delivered")</f>
        <v>41668.55</v>
      </c>
      <c r="H18" s="11" t="n">
        <f aca="false">RANK(G18,$G$2:$G$181,0)+COUNTIF($G$2:G18,G18)-1</f>
        <v>162</v>
      </c>
    </row>
    <row r="19" customFormat="false" ht="15" hidden="false" customHeight="false" outlineLevel="0" collapsed="false">
      <c r="A19" s="0" t="s">
        <v>8147</v>
      </c>
      <c r="B19" s="0" t="s">
        <v>16825</v>
      </c>
      <c r="C19" s="0" t="s">
        <v>62</v>
      </c>
      <c r="D19" s="8" t="n">
        <v>8079</v>
      </c>
      <c r="E19" s="8" t="n">
        <v>4706.34</v>
      </c>
      <c r="F19" s="8" t="n">
        <v>3.4</v>
      </c>
      <c r="G19" s="8" t="n">
        <f aca="false">SUMIFS(OrderItems!$G:$G,OrderItems!$C:$C,A19,OrderItems!$I:$I,"Delivered")</f>
        <v>380116.95</v>
      </c>
      <c r="H19" s="11" t="n">
        <f aca="false">RANK(G19,$G$2:$G$181,0)+COUNTIF($G$2:G19,G19)-1</f>
        <v>83</v>
      </c>
    </row>
    <row r="20" customFormat="false" ht="15" hidden="false" customHeight="false" outlineLevel="0" collapsed="false">
      <c r="A20" s="0" t="s">
        <v>7990</v>
      </c>
      <c r="B20" s="0" t="s">
        <v>16826</v>
      </c>
      <c r="C20" s="0" t="s">
        <v>57</v>
      </c>
      <c r="D20" s="8" t="n">
        <v>25780</v>
      </c>
      <c r="E20" s="8" t="n">
        <v>18157.51</v>
      </c>
      <c r="F20" s="8" t="n">
        <v>3.8</v>
      </c>
      <c r="G20" s="8" t="n">
        <f aca="false">SUMIFS(OrderItems!$G:$G,OrderItems!$C:$C,A20,OrderItems!$I:$I,"Delivered")</f>
        <v>1710503</v>
      </c>
      <c r="H20" s="11" t="n">
        <f aca="false">RANK(G20,$G$2:$G$181,0)+COUNTIF($G$2:G20,G20)-1</f>
        <v>20</v>
      </c>
    </row>
    <row r="21" customFormat="false" ht="15" hidden="false" customHeight="false" outlineLevel="0" collapsed="false">
      <c r="A21" s="0" t="s">
        <v>7672</v>
      </c>
      <c r="B21" s="0" t="s">
        <v>16827</v>
      </c>
      <c r="C21" s="0" t="s">
        <v>64</v>
      </c>
      <c r="D21" s="8" t="n">
        <v>169</v>
      </c>
      <c r="E21" s="8" t="n">
        <v>105.02</v>
      </c>
      <c r="F21" s="8" t="n">
        <v>4</v>
      </c>
      <c r="G21" s="8" t="n">
        <f aca="false">SUMIFS(OrderItems!$G:$G,OrderItems!$C:$C,A21,OrderItems!$I:$I,"Delivered")</f>
        <v>9210.5</v>
      </c>
      <c r="H21" s="11" t="n">
        <f aca="false">RANK(G21,$G$2:$G$181,0)+COUNTIF($G$2:G21,G21)-1</f>
        <v>178</v>
      </c>
    </row>
    <row r="22" customFormat="false" ht="15" hidden="false" customHeight="false" outlineLevel="0" collapsed="false">
      <c r="A22" s="0" t="s">
        <v>7842</v>
      </c>
      <c r="B22" s="0" t="s">
        <v>16828</v>
      </c>
      <c r="C22" s="0" t="s">
        <v>61</v>
      </c>
      <c r="D22" s="8" t="n">
        <v>4659</v>
      </c>
      <c r="E22" s="8" t="n">
        <v>2775.53</v>
      </c>
      <c r="F22" s="8" t="n">
        <v>3.4</v>
      </c>
      <c r="G22" s="8" t="n">
        <f aca="false">SUMIFS(OrderItems!$G:$G,OrderItems!$C:$C,A22,OrderItems!$I:$I,"Delivered")</f>
        <v>212217.45</v>
      </c>
      <c r="H22" s="11" t="n">
        <f aca="false">RANK(G22,$G$2:$G$181,0)+COUNTIF($G$2:G22,G22)-1</f>
        <v>98</v>
      </c>
    </row>
    <row r="23" customFormat="false" ht="15" hidden="false" customHeight="false" outlineLevel="0" collapsed="false">
      <c r="A23" s="0" t="s">
        <v>8043</v>
      </c>
      <c r="B23" s="0" t="s">
        <v>16829</v>
      </c>
      <c r="C23" s="0" t="s">
        <v>62</v>
      </c>
      <c r="D23" s="8" t="n">
        <v>4009</v>
      </c>
      <c r="E23" s="8" t="n">
        <v>2884.91</v>
      </c>
      <c r="F23" s="8" t="n">
        <v>4.3</v>
      </c>
      <c r="G23" s="8" t="n">
        <f aca="false">SUMIFS(OrderItems!$G:$G,OrderItems!$C:$C,A23,OrderItems!$I:$I,"Delivered")</f>
        <v>164369</v>
      </c>
      <c r="H23" s="11" t="n">
        <f aca="false">RANK(G23,$G$2:$G$181,0)+COUNTIF($G$2:G23,G23)-1</f>
        <v>114</v>
      </c>
    </row>
    <row r="24" customFormat="false" ht="15" hidden="false" customHeight="false" outlineLevel="0" collapsed="false">
      <c r="A24" s="0" t="s">
        <v>7686</v>
      </c>
      <c r="B24" s="0" t="s">
        <v>16814</v>
      </c>
      <c r="C24" s="0" t="s">
        <v>59</v>
      </c>
      <c r="D24" s="8" t="n">
        <v>11089</v>
      </c>
      <c r="E24" s="8" t="n">
        <v>6310.53</v>
      </c>
      <c r="F24" s="8" t="n">
        <v>3.8</v>
      </c>
      <c r="G24" s="8" t="n">
        <f aca="false">SUMIFS(OrderItems!$G:$G,OrderItems!$C:$C,A24,OrderItems!$I:$I,"Delivered")</f>
        <v>723557.25</v>
      </c>
      <c r="H24" s="11" t="n">
        <f aca="false">RANK(G24,$G$2:$G$181,0)+COUNTIF($G$2:G24,G24)-1</f>
        <v>53</v>
      </c>
    </row>
    <row r="25" customFormat="false" ht="15" hidden="false" customHeight="false" outlineLevel="0" collapsed="false">
      <c r="A25" s="0" t="s">
        <v>7659</v>
      </c>
      <c r="B25" s="0" t="s">
        <v>16830</v>
      </c>
      <c r="C25" s="0" t="s">
        <v>61</v>
      </c>
      <c r="D25" s="8" t="n">
        <v>2609</v>
      </c>
      <c r="E25" s="8" t="n">
        <v>1780.61</v>
      </c>
      <c r="F25" s="8" t="n">
        <v>4</v>
      </c>
      <c r="G25" s="8" t="n">
        <f aca="false">SUMIFS(OrderItems!$G:$G,OrderItems!$C:$C,A25,OrderItems!$I:$I,"Delivered")</f>
        <v>149104.35</v>
      </c>
      <c r="H25" s="11" t="n">
        <f aca="false">RANK(G25,$G$2:$G$181,0)+COUNTIF($G$2:G25,G25)-1</f>
        <v>118</v>
      </c>
    </row>
    <row r="26" customFormat="false" ht="15" hidden="false" customHeight="false" outlineLevel="0" collapsed="false">
      <c r="A26" s="0" t="s">
        <v>7734</v>
      </c>
      <c r="B26" s="0" t="s">
        <v>16831</v>
      </c>
      <c r="C26" s="0" t="s">
        <v>65</v>
      </c>
      <c r="D26" s="8" t="n">
        <v>260</v>
      </c>
      <c r="E26" s="8" t="n">
        <v>158.02</v>
      </c>
      <c r="F26" s="8" t="n">
        <v>4.4</v>
      </c>
      <c r="G26" s="8" t="n">
        <f aca="false">SUMIFS(OrderItems!$G:$G,OrderItems!$C:$C,A26,OrderItems!$I:$I,"Delivered")</f>
        <v>11635</v>
      </c>
      <c r="H26" s="11" t="n">
        <f aca="false">RANK(G26,$G$2:$G$181,0)+COUNTIF($G$2:G26,G26)-1</f>
        <v>177</v>
      </c>
    </row>
    <row r="27" customFormat="false" ht="15" hidden="false" customHeight="false" outlineLevel="0" collapsed="false">
      <c r="A27" s="0" t="s">
        <v>7873</v>
      </c>
      <c r="B27" s="0" t="s">
        <v>16832</v>
      </c>
      <c r="C27" s="0" t="s">
        <v>59</v>
      </c>
      <c r="D27" s="8" t="n">
        <v>14909</v>
      </c>
      <c r="E27" s="8" t="n">
        <v>8333.87</v>
      </c>
      <c r="F27" s="8" t="n">
        <v>3.9</v>
      </c>
      <c r="G27" s="8" t="n">
        <f aca="false">SUMIFS(OrderItems!$G:$G,OrderItems!$C:$C,A27,OrderItems!$I:$I,"Delivered")</f>
        <v>555360.25</v>
      </c>
      <c r="H27" s="11" t="n">
        <f aca="false">RANK(G27,$G$2:$G$181,0)+COUNTIF($G$2:G27,G27)-1</f>
        <v>63</v>
      </c>
    </row>
    <row r="28" customFormat="false" ht="15" hidden="false" customHeight="false" outlineLevel="0" collapsed="false">
      <c r="A28" s="0" t="s">
        <v>7699</v>
      </c>
      <c r="B28" s="0" t="s">
        <v>16833</v>
      </c>
      <c r="C28" s="0" t="s">
        <v>62</v>
      </c>
      <c r="D28" s="8" t="n">
        <v>9229</v>
      </c>
      <c r="E28" s="8" t="n">
        <v>5762.08</v>
      </c>
      <c r="F28" s="8" t="n">
        <v>4.7</v>
      </c>
      <c r="G28" s="8" t="n">
        <f aca="false">SUMIFS(OrderItems!$G:$G,OrderItems!$C:$C,A28,OrderItems!$I:$I,"Delivered")</f>
        <v>731398.25</v>
      </c>
      <c r="H28" s="11" t="n">
        <f aca="false">RANK(G28,$G$2:$G$181,0)+COUNTIF($G$2:G28,G28)-1</f>
        <v>51</v>
      </c>
    </row>
    <row r="29" customFormat="false" ht="15" hidden="false" customHeight="false" outlineLevel="0" collapsed="false">
      <c r="A29" s="0" t="s">
        <v>7638</v>
      </c>
      <c r="B29" s="0" t="s">
        <v>16810</v>
      </c>
      <c r="C29" s="0" t="s">
        <v>61</v>
      </c>
      <c r="D29" s="8" t="n">
        <v>4629</v>
      </c>
      <c r="E29" s="8" t="n">
        <v>3426.32</v>
      </c>
      <c r="F29" s="8" t="n">
        <v>3.7</v>
      </c>
      <c r="G29" s="8" t="n">
        <f aca="false">SUMIFS(OrderItems!$G:$G,OrderItems!$C:$C,A29,OrderItems!$I:$I,"Delivered")</f>
        <v>259918.35</v>
      </c>
      <c r="H29" s="11" t="n">
        <f aca="false">RANK(G29,$G$2:$G$181,0)+COUNTIF($G$2:G29,G29)-1</f>
        <v>89</v>
      </c>
    </row>
    <row r="30" customFormat="false" ht="15" hidden="false" customHeight="false" outlineLevel="0" collapsed="false">
      <c r="A30" s="0" t="s">
        <v>7723</v>
      </c>
      <c r="B30" s="0" t="s">
        <v>16834</v>
      </c>
      <c r="C30" s="0" t="s">
        <v>57</v>
      </c>
      <c r="D30" s="8" t="n">
        <v>26310</v>
      </c>
      <c r="E30" s="8" t="n">
        <v>16349.67</v>
      </c>
      <c r="F30" s="8" t="n">
        <v>3.7</v>
      </c>
      <c r="G30" s="8" t="n">
        <f aca="false">SUMIFS(OrderItems!$G:$G,OrderItems!$C:$C,A30,OrderItems!$I:$I,"Delivered")</f>
        <v>1453627.5</v>
      </c>
      <c r="H30" s="11" t="n">
        <f aca="false">RANK(G30,$G$2:$G$181,0)+COUNTIF($G$2:G30,G30)-1</f>
        <v>30</v>
      </c>
    </row>
    <row r="31" customFormat="false" ht="15" hidden="false" customHeight="false" outlineLevel="0" collapsed="false">
      <c r="A31" s="0" t="s">
        <v>8428</v>
      </c>
      <c r="B31" s="0" t="s">
        <v>16835</v>
      </c>
      <c r="C31" s="0" t="s">
        <v>59</v>
      </c>
      <c r="D31" s="8" t="n">
        <v>8599</v>
      </c>
      <c r="E31" s="8" t="n">
        <v>5346.13</v>
      </c>
      <c r="F31" s="8" t="n">
        <v>4.4</v>
      </c>
      <c r="G31" s="8" t="n">
        <f aca="false">SUMIFS(OrderItems!$G:$G,OrderItems!$C:$C,A31,OrderItems!$I:$I,"Delivered")</f>
        <v>383515.4</v>
      </c>
      <c r="H31" s="11" t="n">
        <f aca="false">RANK(G31,$G$2:$G$181,0)+COUNTIF($G$2:G31,G31)-1</f>
        <v>82</v>
      </c>
    </row>
    <row r="32" customFormat="false" ht="15" hidden="false" customHeight="false" outlineLevel="0" collapsed="false">
      <c r="A32" s="0" t="s">
        <v>7839</v>
      </c>
      <c r="B32" s="0" t="s">
        <v>16836</v>
      </c>
      <c r="C32" s="0" t="s">
        <v>59</v>
      </c>
      <c r="D32" s="8" t="n">
        <v>9969</v>
      </c>
      <c r="E32" s="8" t="n">
        <v>5962.26</v>
      </c>
      <c r="F32" s="8" t="n">
        <v>4</v>
      </c>
      <c r="G32" s="8" t="n">
        <f aca="false">SUMIFS(OrderItems!$G:$G,OrderItems!$C:$C,A32,OrderItems!$I:$I,"Delivered")</f>
        <v>586675.65</v>
      </c>
      <c r="H32" s="11" t="n">
        <f aca="false">RANK(G32,$G$2:$G$181,0)+COUNTIF($G$2:G32,G32)-1</f>
        <v>62</v>
      </c>
    </row>
    <row r="33" customFormat="false" ht="15" hidden="false" customHeight="false" outlineLevel="0" collapsed="false">
      <c r="A33" s="0" t="s">
        <v>8021</v>
      </c>
      <c r="B33" s="0" t="s">
        <v>16837</v>
      </c>
      <c r="C33" s="0" t="s">
        <v>65</v>
      </c>
      <c r="D33" s="8" t="n">
        <v>509</v>
      </c>
      <c r="E33" s="8" t="n">
        <v>283.91</v>
      </c>
      <c r="F33" s="8" t="n">
        <v>3.5</v>
      </c>
      <c r="G33" s="8" t="n">
        <f aca="false">SUMIFS(OrderItems!$G:$G,OrderItems!$C:$C,A33,OrderItems!$I:$I,"Delivered")</f>
        <v>19163.85</v>
      </c>
      <c r="H33" s="11" t="n">
        <f aca="false">RANK(G33,$G$2:$G$181,0)+COUNTIF($G$2:G33,G33)-1</f>
        <v>174</v>
      </c>
    </row>
    <row r="34" customFormat="false" ht="15" hidden="false" customHeight="false" outlineLevel="0" collapsed="false">
      <c r="A34" s="0" t="s">
        <v>9198</v>
      </c>
      <c r="B34" s="0" t="s">
        <v>16838</v>
      </c>
      <c r="C34" s="0" t="s">
        <v>63</v>
      </c>
      <c r="D34" s="8" t="n">
        <v>200</v>
      </c>
      <c r="E34" s="8" t="n">
        <v>117.01</v>
      </c>
      <c r="F34" s="8" t="n">
        <v>3.8</v>
      </c>
      <c r="G34" s="8" t="n">
        <f aca="false">SUMIFS(OrderItems!$G:$G,OrderItems!$C:$C,A34,OrderItems!$I:$I,"Delivered")</f>
        <v>7140</v>
      </c>
      <c r="H34" s="11" t="n">
        <f aca="false">RANK(G34,$G$2:$G$181,0)+COUNTIF($G$2:G34,G34)-1</f>
        <v>179</v>
      </c>
    </row>
    <row r="35" customFormat="false" ht="15" hidden="false" customHeight="false" outlineLevel="0" collapsed="false">
      <c r="A35" s="0" t="s">
        <v>7987</v>
      </c>
      <c r="B35" s="0" t="s">
        <v>16839</v>
      </c>
      <c r="C35" s="0" t="s">
        <v>61</v>
      </c>
      <c r="D35" s="8" t="n">
        <v>4779</v>
      </c>
      <c r="E35" s="8" t="n">
        <v>3184.36</v>
      </c>
      <c r="F35" s="8" t="n">
        <v>4.3</v>
      </c>
      <c r="G35" s="8" t="n">
        <f aca="false">SUMIFS(OrderItems!$G:$G,OrderItems!$C:$C,A35,OrderItems!$I:$I,"Delivered")</f>
        <v>189248.4</v>
      </c>
      <c r="H35" s="11" t="n">
        <f aca="false">RANK(G35,$G$2:$G$181,0)+COUNTIF($G$2:G35,G35)-1</f>
        <v>104</v>
      </c>
    </row>
    <row r="36" customFormat="false" ht="15" hidden="false" customHeight="false" outlineLevel="0" collapsed="false">
      <c r="A36" s="0" t="s">
        <v>7851</v>
      </c>
      <c r="B36" s="0" t="s">
        <v>16840</v>
      </c>
      <c r="C36" s="0" t="s">
        <v>61</v>
      </c>
      <c r="D36" s="8" t="n">
        <v>2350</v>
      </c>
      <c r="E36" s="8" t="n">
        <v>1565.14</v>
      </c>
      <c r="F36" s="8" t="n">
        <v>4.8</v>
      </c>
      <c r="G36" s="8" t="n">
        <f aca="false">SUMIFS(OrderItems!$G:$G,OrderItems!$C:$C,A36,OrderItems!$I:$I,"Delivered")</f>
        <v>97172.5</v>
      </c>
      <c r="H36" s="11" t="n">
        <f aca="false">RANK(G36,$G$2:$G$181,0)+COUNTIF($G$2:G36,G36)-1</f>
        <v>136</v>
      </c>
    </row>
    <row r="37" customFormat="false" ht="15" hidden="false" customHeight="false" outlineLevel="0" collapsed="false">
      <c r="A37" s="0" t="s">
        <v>8369</v>
      </c>
      <c r="B37" s="0" t="s">
        <v>16841</v>
      </c>
      <c r="C37" s="0" t="s">
        <v>57</v>
      </c>
      <c r="D37" s="8" t="n">
        <v>13339</v>
      </c>
      <c r="E37" s="8" t="n">
        <v>8278.32</v>
      </c>
      <c r="F37" s="8" t="n">
        <v>4.1</v>
      </c>
      <c r="G37" s="8" t="n">
        <f aca="false">SUMIFS(OrderItems!$G:$G,OrderItems!$C:$C,A37,OrderItems!$I:$I,"Delivered")</f>
        <v>678955.1</v>
      </c>
      <c r="H37" s="11" t="n">
        <f aca="false">RANK(G37,$G$2:$G$181,0)+COUNTIF($G$2:G37,G37)-1</f>
        <v>56</v>
      </c>
    </row>
    <row r="38" customFormat="false" ht="15" hidden="false" customHeight="false" outlineLevel="0" collapsed="false">
      <c r="A38" s="0" t="s">
        <v>8046</v>
      </c>
      <c r="B38" s="0" t="s">
        <v>16826</v>
      </c>
      <c r="C38" s="0" t="s">
        <v>57</v>
      </c>
      <c r="D38" s="8" t="n">
        <v>40329</v>
      </c>
      <c r="E38" s="8" t="n">
        <v>29814.88</v>
      </c>
      <c r="F38" s="8" t="n">
        <v>3.9</v>
      </c>
      <c r="G38" s="8" t="n">
        <f aca="false">SUMIFS(OrderItems!$G:$G,OrderItems!$C:$C,A38,OrderItems!$I:$I,"Delivered")</f>
        <v>2068877.7</v>
      </c>
      <c r="H38" s="11" t="n">
        <f aca="false">RANK(G38,$G$2:$G$181,0)+COUNTIF($G$2:G38,G38)-1</f>
        <v>14</v>
      </c>
    </row>
    <row r="39" customFormat="false" ht="15" hidden="false" customHeight="false" outlineLevel="0" collapsed="false">
      <c r="A39" s="0" t="s">
        <v>7799</v>
      </c>
      <c r="B39" s="0" t="s">
        <v>16842</v>
      </c>
      <c r="C39" s="0" t="s">
        <v>58</v>
      </c>
      <c r="D39" s="8" t="n">
        <v>70349</v>
      </c>
      <c r="E39" s="8" t="n">
        <v>45393.9</v>
      </c>
      <c r="F39" s="8" t="n">
        <v>4.5</v>
      </c>
      <c r="G39" s="8" t="n">
        <f aca="false">SUMIFS(OrderItems!$G:$G,OrderItems!$C:$C,A39,OrderItems!$I:$I,"Delivered")</f>
        <v>4460126.6</v>
      </c>
      <c r="H39" s="11" t="n">
        <f aca="false">RANK(G39,$G$2:$G$181,0)+COUNTIF($G$2:G39,G39)-1</f>
        <v>1</v>
      </c>
    </row>
    <row r="40" customFormat="false" ht="15" hidden="false" customHeight="false" outlineLevel="0" collapsed="false">
      <c r="A40" s="0" t="s">
        <v>7622</v>
      </c>
      <c r="B40" s="0" t="s">
        <v>16843</v>
      </c>
      <c r="C40" s="0" t="s">
        <v>63</v>
      </c>
      <c r="D40" s="8" t="n">
        <v>1549</v>
      </c>
      <c r="E40" s="8" t="n">
        <v>915.36</v>
      </c>
      <c r="F40" s="8" t="n">
        <v>3.4</v>
      </c>
      <c r="G40" s="8" t="n">
        <f aca="false">SUMIFS(OrderItems!$G:$G,OrderItems!$C:$C,A40,OrderItems!$I:$I,"Delivered")</f>
        <v>100220.3</v>
      </c>
      <c r="H40" s="11" t="n">
        <f aca="false">RANK(G40,$G$2:$G$181,0)+COUNTIF($G$2:G40,G40)-1</f>
        <v>133</v>
      </c>
    </row>
    <row r="41" customFormat="false" ht="15" hidden="false" customHeight="false" outlineLevel="0" collapsed="false">
      <c r="A41" s="0" t="s">
        <v>7642</v>
      </c>
      <c r="B41" s="0" t="s">
        <v>16844</v>
      </c>
      <c r="C41" s="0" t="s">
        <v>57</v>
      </c>
      <c r="D41" s="8" t="n">
        <v>15499</v>
      </c>
      <c r="E41" s="8" t="n">
        <v>11174.87</v>
      </c>
      <c r="F41" s="8" t="n">
        <v>4.2</v>
      </c>
      <c r="G41" s="8" t="n">
        <f aca="false">SUMIFS(OrderItems!$G:$G,OrderItems!$C:$C,A41,OrderItems!$I:$I,"Delivered")</f>
        <v>705204.5</v>
      </c>
      <c r="H41" s="11" t="n">
        <f aca="false">RANK(G41,$G$2:$G$181,0)+COUNTIF($G$2:G41,G41)-1</f>
        <v>54</v>
      </c>
    </row>
    <row r="42" customFormat="false" ht="15" hidden="false" customHeight="false" outlineLevel="0" collapsed="false">
      <c r="A42" s="0" t="s">
        <v>7827</v>
      </c>
      <c r="B42" s="0" t="s">
        <v>16814</v>
      </c>
      <c r="C42" s="0" t="s">
        <v>59</v>
      </c>
      <c r="D42" s="8" t="n">
        <v>3359</v>
      </c>
      <c r="E42" s="8" t="n">
        <v>1895.25</v>
      </c>
      <c r="F42" s="8" t="n">
        <v>2.7</v>
      </c>
      <c r="G42" s="8" t="n">
        <f aca="false">SUMIFS(OrderItems!$G:$G,OrderItems!$C:$C,A42,OrderItems!$I:$I,"Delivered")</f>
        <v>183233.45</v>
      </c>
      <c r="H42" s="11" t="n">
        <f aca="false">RANK(G42,$G$2:$G$181,0)+COUNTIF($G$2:G42,G42)-1</f>
        <v>105</v>
      </c>
    </row>
    <row r="43" customFormat="false" ht="15" hidden="false" customHeight="false" outlineLevel="0" collapsed="false">
      <c r="A43" s="0" t="s">
        <v>7920</v>
      </c>
      <c r="B43" s="0" t="s">
        <v>16845</v>
      </c>
      <c r="C43" s="0" t="s">
        <v>65</v>
      </c>
      <c r="D43" s="8" t="n">
        <v>1279</v>
      </c>
      <c r="E43" s="8" t="n">
        <v>917.25</v>
      </c>
      <c r="F43" s="8" t="n">
        <v>4.1</v>
      </c>
      <c r="G43" s="8" t="n">
        <f aca="false">SUMIFS(OrderItems!$G:$G,OrderItems!$C:$C,A43,OrderItems!$I:$I,"Delivered")</f>
        <v>73222.75</v>
      </c>
      <c r="H43" s="11" t="n">
        <f aca="false">RANK(G43,$G$2:$G$181,0)+COUNTIF($G$2:G43,G43)-1</f>
        <v>148</v>
      </c>
    </row>
    <row r="44" customFormat="false" ht="15" hidden="false" customHeight="false" outlineLevel="0" collapsed="false">
      <c r="A44" s="0" t="s">
        <v>7785</v>
      </c>
      <c r="B44" s="0" t="s">
        <v>16846</v>
      </c>
      <c r="C44" s="0" t="s">
        <v>64</v>
      </c>
      <c r="D44" s="8" t="n">
        <v>709</v>
      </c>
      <c r="E44" s="8" t="n">
        <v>488.31</v>
      </c>
      <c r="F44" s="8" t="n">
        <v>4.3</v>
      </c>
      <c r="G44" s="8" t="n">
        <f aca="false">SUMIFS(OrderItems!$G:$G,OrderItems!$C:$C,A44,OrderItems!$I:$I,"Delivered")</f>
        <v>47113.05</v>
      </c>
      <c r="H44" s="11" t="n">
        <f aca="false">RANK(G44,$G$2:$G$181,0)+COUNTIF($G$2:G44,G44)-1</f>
        <v>157</v>
      </c>
    </row>
    <row r="45" customFormat="false" ht="15" hidden="false" customHeight="false" outlineLevel="0" collapsed="false">
      <c r="A45" s="0" t="s">
        <v>7767</v>
      </c>
      <c r="B45" s="0" t="s">
        <v>16818</v>
      </c>
      <c r="C45" s="0" t="s">
        <v>58</v>
      </c>
      <c r="D45" s="8" t="n">
        <v>13999</v>
      </c>
      <c r="E45" s="8" t="n">
        <v>10151.75</v>
      </c>
      <c r="F45" s="8" t="n">
        <v>4.6</v>
      </c>
      <c r="G45" s="8" t="n">
        <f aca="false">SUMIFS(OrderItems!$G:$G,OrderItems!$C:$C,A45,OrderItems!$I:$I,"Delivered")</f>
        <v>591457.75</v>
      </c>
      <c r="H45" s="11" t="n">
        <f aca="false">RANK(G45,$G$2:$G$181,0)+COUNTIF($G$2:G45,G45)-1</f>
        <v>60</v>
      </c>
    </row>
    <row r="46" customFormat="false" ht="15" hidden="false" customHeight="false" outlineLevel="0" collapsed="false">
      <c r="A46" s="0" t="s">
        <v>7745</v>
      </c>
      <c r="B46" s="0" t="s">
        <v>16847</v>
      </c>
      <c r="C46" s="0" t="s">
        <v>60</v>
      </c>
      <c r="D46" s="8" t="n">
        <v>19339</v>
      </c>
      <c r="E46" s="8" t="n">
        <v>11729</v>
      </c>
      <c r="F46" s="8" t="n">
        <v>3.7</v>
      </c>
      <c r="G46" s="8" t="n">
        <f aca="false">SUMIFS(OrderItems!$G:$G,OrderItems!$C:$C,A46,OrderItems!$I:$I,"Delivered")</f>
        <v>1087818.75</v>
      </c>
      <c r="H46" s="11" t="n">
        <f aca="false">RANK(G46,$G$2:$G$181,0)+COUNTIF($G$2:G46,G46)-1</f>
        <v>38</v>
      </c>
    </row>
    <row r="47" customFormat="false" ht="15" hidden="false" customHeight="false" outlineLevel="0" collapsed="false">
      <c r="A47" s="0" t="s">
        <v>7736</v>
      </c>
      <c r="B47" s="0" t="s">
        <v>16848</v>
      </c>
      <c r="C47" s="0" t="s">
        <v>63</v>
      </c>
      <c r="D47" s="8" t="n">
        <v>569</v>
      </c>
      <c r="E47" s="8" t="n">
        <v>400.07</v>
      </c>
      <c r="F47" s="8" t="n">
        <v>4</v>
      </c>
      <c r="G47" s="8" t="n">
        <f aca="false">SUMIFS(OrderItems!$G:$G,OrderItems!$C:$C,A47,OrderItems!$I:$I,"Delivered")</f>
        <v>26942.15</v>
      </c>
      <c r="H47" s="11" t="n">
        <f aca="false">RANK(G47,$G$2:$G$181,0)+COUNTIF($G$2:G47,G47)-1</f>
        <v>168</v>
      </c>
    </row>
    <row r="48" customFormat="false" ht="15" hidden="false" customHeight="false" outlineLevel="0" collapsed="false">
      <c r="A48" s="0" t="s">
        <v>7968</v>
      </c>
      <c r="B48" s="0" t="s">
        <v>16849</v>
      </c>
      <c r="C48" s="0" t="s">
        <v>64</v>
      </c>
      <c r="D48" s="8" t="n">
        <v>50</v>
      </c>
      <c r="E48" s="8" t="n">
        <v>31.67</v>
      </c>
      <c r="F48" s="8" t="n">
        <v>3.7</v>
      </c>
      <c r="G48" s="8" t="n">
        <f aca="false">SUMIFS(OrderItems!$G:$G,OrderItems!$C:$C,A48,OrderItems!$I:$I,"Delivered")</f>
        <v>2437.5</v>
      </c>
      <c r="H48" s="11" t="n">
        <f aca="false">RANK(G48,$G$2:$G$181,0)+COUNTIF($G$2:G48,G48)-1</f>
        <v>180</v>
      </c>
    </row>
    <row r="49" customFormat="false" ht="15" hidden="false" customHeight="false" outlineLevel="0" collapsed="false">
      <c r="A49" s="0" t="s">
        <v>7769</v>
      </c>
      <c r="B49" s="0" t="s">
        <v>16850</v>
      </c>
      <c r="C49" s="0" t="s">
        <v>59</v>
      </c>
      <c r="D49" s="8" t="n">
        <v>14609</v>
      </c>
      <c r="E49" s="8" t="n">
        <v>8695.64</v>
      </c>
      <c r="F49" s="8" t="n">
        <v>4</v>
      </c>
      <c r="G49" s="8" t="n">
        <f aca="false">SUMIFS(OrderItems!$G:$G,OrderItems!$C:$C,A49,OrderItems!$I:$I,"Delivered")</f>
        <v>749441.7</v>
      </c>
      <c r="H49" s="11" t="n">
        <f aca="false">RANK(G49,$G$2:$G$181,0)+COUNTIF($G$2:G49,G49)-1</f>
        <v>49</v>
      </c>
    </row>
    <row r="50" customFormat="false" ht="15" hidden="false" customHeight="false" outlineLevel="0" collapsed="false">
      <c r="A50" s="0" t="s">
        <v>7714</v>
      </c>
      <c r="B50" s="0" t="s">
        <v>16851</v>
      </c>
      <c r="C50" s="0" t="s">
        <v>59</v>
      </c>
      <c r="D50" s="8" t="n">
        <v>4709</v>
      </c>
      <c r="E50" s="8" t="n">
        <v>2876.2</v>
      </c>
      <c r="F50" s="8" t="n">
        <v>4.3</v>
      </c>
      <c r="G50" s="8" t="n">
        <f aca="false">SUMIFS(OrderItems!$G:$G,OrderItems!$C:$C,A50,OrderItems!$I:$I,"Delivered")</f>
        <v>224148.4</v>
      </c>
      <c r="H50" s="11" t="n">
        <f aca="false">RANK(G50,$G$2:$G$181,0)+COUNTIF($G$2:G50,G50)-1</f>
        <v>93</v>
      </c>
    </row>
    <row r="51" customFormat="false" ht="15" hidden="false" customHeight="false" outlineLevel="0" collapsed="false">
      <c r="A51" s="0" t="s">
        <v>7607</v>
      </c>
      <c r="B51" s="0" t="s">
        <v>16852</v>
      </c>
      <c r="C51" s="0" t="s">
        <v>60</v>
      </c>
      <c r="D51" s="8" t="n">
        <v>26229</v>
      </c>
      <c r="E51" s="8" t="n">
        <v>18876.62</v>
      </c>
      <c r="F51" s="8" t="n">
        <v>3.4</v>
      </c>
      <c r="G51" s="8" t="n">
        <f aca="false">SUMIFS(OrderItems!$G:$G,OrderItems!$C:$C,A51,OrderItems!$I:$I,"Delivered")</f>
        <v>1585543.05</v>
      </c>
      <c r="H51" s="11" t="n">
        <f aca="false">RANK(G51,$G$2:$G$181,0)+COUNTIF($G$2:G51,G51)-1</f>
        <v>25</v>
      </c>
    </row>
    <row r="52" customFormat="false" ht="15" hidden="false" customHeight="false" outlineLevel="0" collapsed="false">
      <c r="A52" s="0" t="s">
        <v>8306</v>
      </c>
      <c r="B52" s="0" t="s">
        <v>16835</v>
      </c>
      <c r="C52" s="0" t="s">
        <v>59</v>
      </c>
      <c r="D52" s="8" t="n">
        <v>6549</v>
      </c>
      <c r="E52" s="8" t="n">
        <v>3998.73</v>
      </c>
      <c r="F52" s="8" t="n">
        <v>4.6</v>
      </c>
      <c r="G52" s="8" t="n">
        <f aca="false">SUMIFS(OrderItems!$G:$G,OrderItems!$C:$C,A52,OrderItems!$I:$I,"Delivered")</f>
        <v>312714.75</v>
      </c>
      <c r="H52" s="11" t="n">
        <f aca="false">RANK(G52,$G$2:$G$181,0)+COUNTIF($G$2:G52,G52)-1</f>
        <v>85</v>
      </c>
    </row>
    <row r="53" customFormat="false" ht="15" hidden="false" customHeight="false" outlineLevel="0" collapsed="false">
      <c r="A53" s="0" t="s">
        <v>7811</v>
      </c>
      <c r="B53" s="0" t="s">
        <v>16853</v>
      </c>
      <c r="C53" s="0" t="s">
        <v>57</v>
      </c>
      <c r="D53" s="8" t="n">
        <v>36999</v>
      </c>
      <c r="E53" s="8" t="n">
        <v>21693.36</v>
      </c>
      <c r="F53" s="8" t="n">
        <v>3.5</v>
      </c>
      <c r="G53" s="8" t="n">
        <f aca="false">SUMIFS(OrderItems!$G:$G,OrderItems!$C:$C,A53,OrderItems!$I:$I,"Delivered")</f>
        <v>2184790.95</v>
      </c>
      <c r="H53" s="11" t="n">
        <f aca="false">RANK(G53,$G$2:$G$181,0)+COUNTIF($G$2:G53,G53)-1</f>
        <v>11</v>
      </c>
    </row>
    <row r="54" customFormat="false" ht="15" hidden="false" customHeight="false" outlineLevel="0" collapsed="false">
      <c r="A54" s="0" t="s">
        <v>7632</v>
      </c>
      <c r="B54" s="0" t="s">
        <v>16854</v>
      </c>
      <c r="C54" s="0" t="s">
        <v>61</v>
      </c>
      <c r="D54" s="8" t="n">
        <v>2139</v>
      </c>
      <c r="E54" s="8" t="n">
        <v>1562.3</v>
      </c>
      <c r="F54" s="8" t="n">
        <v>3.7</v>
      </c>
      <c r="G54" s="8" t="n">
        <f aca="false">SUMIFS(OrderItems!$G:$G,OrderItems!$C:$C,A54,OrderItems!$I:$I,"Delivered")</f>
        <v>125773.2</v>
      </c>
      <c r="H54" s="11" t="n">
        <f aca="false">RANK(G54,$G$2:$G$181,0)+COUNTIF($G$2:G54,G54)-1</f>
        <v>124</v>
      </c>
    </row>
    <row r="55" customFormat="false" ht="15" hidden="false" customHeight="false" outlineLevel="0" collapsed="false">
      <c r="A55" s="0" t="s">
        <v>7908</v>
      </c>
      <c r="B55" s="0" t="s">
        <v>16855</v>
      </c>
      <c r="C55" s="0" t="s">
        <v>64</v>
      </c>
      <c r="D55" s="8" t="n">
        <v>1209</v>
      </c>
      <c r="E55" s="8" t="n">
        <v>824.78</v>
      </c>
      <c r="F55" s="8" t="n">
        <v>4.7</v>
      </c>
      <c r="G55" s="8" t="n">
        <f aca="false">SUMIFS(OrderItems!$G:$G,OrderItems!$C:$C,A55,OrderItems!$I:$I,"Delivered")</f>
        <v>57306.6</v>
      </c>
      <c r="H55" s="11" t="n">
        <f aca="false">RANK(G55,$G$2:$G$181,0)+COUNTIF($G$2:G55,G55)-1</f>
        <v>153</v>
      </c>
    </row>
    <row r="56" customFormat="false" ht="15" hidden="false" customHeight="false" outlineLevel="0" collapsed="false">
      <c r="A56" s="0" t="s">
        <v>7651</v>
      </c>
      <c r="B56" s="0" t="s">
        <v>16856</v>
      </c>
      <c r="C56" s="0" t="s">
        <v>58</v>
      </c>
      <c r="D56" s="8" t="n">
        <v>7439</v>
      </c>
      <c r="E56" s="8" t="n">
        <v>4901.55</v>
      </c>
      <c r="F56" s="8" t="n">
        <v>3.6</v>
      </c>
      <c r="G56" s="8" t="n">
        <f aca="false">SUMIFS(OrderItems!$G:$G,OrderItems!$C:$C,A56,OrderItems!$I:$I,"Delivered")</f>
        <v>320992.85</v>
      </c>
      <c r="H56" s="11" t="n">
        <f aca="false">RANK(G56,$G$2:$G$181,0)+COUNTIF($G$2:G56,G56)-1</f>
        <v>84</v>
      </c>
    </row>
    <row r="57" customFormat="false" ht="15" hidden="false" customHeight="false" outlineLevel="0" collapsed="false">
      <c r="A57" s="0" t="s">
        <v>8419</v>
      </c>
      <c r="B57" s="0" t="s">
        <v>16857</v>
      </c>
      <c r="C57" s="0" t="s">
        <v>57</v>
      </c>
      <c r="D57" s="8" t="n">
        <v>35300</v>
      </c>
      <c r="E57" s="8" t="n">
        <v>23536.44</v>
      </c>
      <c r="F57" s="8" t="n">
        <v>4.3</v>
      </c>
      <c r="G57" s="8" t="n">
        <f aca="false">SUMIFS(OrderItems!$G:$G,OrderItems!$C:$C,A57,OrderItems!$I:$I,"Delivered")</f>
        <v>1482600</v>
      </c>
      <c r="H57" s="11" t="n">
        <f aca="false">RANK(G57,$G$2:$G$181,0)+COUNTIF($G$2:G57,G57)-1</f>
        <v>27</v>
      </c>
    </row>
    <row r="58" customFormat="false" ht="15" hidden="false" customHeight="false" outlineLevel="0" collapsed="false">
      <c r="A58" s="0" t="s">
        <v>8118</v>
      </c>
      <c r="B58" s="0" t="s">
        <v>16858</v>
      </c>
      <c r="C58" s="0" t="s">
        <v>63</v>
      </c>
      <c r="D58" s="8" t="n">
        <v>2909</v>
      </c>
      <c r="E58" s="8" t="n">
        <v>1624.63</v>
      </c>
      <c r="F58" s="8" t="n">
        <v>4.3</v>
      </c>
      <c r="G58" s="8" t="n">
        <f aca="false">SUMIFS(OrderItems!$G:$G,OrderItems!$C:$C,A58,OrderItems!$I:$I,"Delivered")</f>
        <v>181667.05</v>
      </c>
      <c r="H58" s="11" t="n">
        <f aca="false">RANK(G58,$G$2:$G$181,0)+COUNTIF($G$2:G58,G58)-1</f>
        <v>106</v>
      </c>
    </row>
    <row r="59" customFormat="false" ht="15" hidden="false" customHeight="false" outlineLevel="0" collapsed="false">
      <c r="A59" s="0" t="s">
        <v>7795</v>
      </c>
      <c r="B59" s="0" t="s">
        <v>16823</v>
      </c>
      <c r="C59" s="0" t="s">
        <v>57</v>
      </c>
      <c r="D59" s="8" t="n">
        <v>14009</v>
      </c>
      <c r="E59" s="8" t="n">
        <v>9706.62</v>
      </c>
      <c r="F59" s="8" t="n">
        <v>3.2</v>
      </c>
      <c r="G59" s="8" t="n">
        <f aca="false">SUMIFS(OrderItems!$G:$G,OrderItems!$C:$C,A59,OrderItems!$I:$I,"Delivered")</f>
        <v>929497.15</v>
      </c>
      <c r="H59" s="11" t="n">
        <f aca="false">RANK(G59,$G$2:$G$181,0)+COUNTIF($G$2:G59,G59)-1</f>
        <v>42</v>
      </c>
    </row>
    <row r="60" customFormat="false" ht="15" hidden="false" customHeight="false" outlineLevel="0" collapsed="false">
      <c r="A60" s="0" t="s">
        <v>8286</v>
      </c>
      <c r="B60" s="0" t="s">
        <v>16859</v>
      </c>
      <c r="C60" s="0" t="s">
        <v>59</v>
      </c>
      <c r="D60" s="8" t="n">
        <v>11479</v>
      </c>
      <c r="E60" s="8" t="n">
        <v>6548.81</v>
      </c>
      <c r="F60" s="8" t="n">
        <v>5</v>
      </c>
      <c r="G60" s="8" t="n">
        <f aca="false">SUMIFS(OrderItems!$G:$G,OrderItems!$C:$C,A60,OrderItems!$I:$I,"Delivered")</f>
        <v>591168.5</v>
      </c>
      <c r="H60" s="11" t="n">
        <f aca="false">RANK(G60,$G$2:$G$181,0)+COUNTIF($G$2:G60,G60)-1</f>
        <v>61</v>
      </c>
    </row>
    <row r="61" customFormat="false" ht="15" hidden="false" customHeight="false" outlineLevel="0" collapsed="false">
      <c r="A61" s="0" t="s">
        <v>7914</v>
      </c>
      <c r="B61" s="0" t="s">
        <v>16860</v>
      </c>
      <c r="C61" s="0" t="s">
        <v>63</v>
      </c>
      <c r="D61" s="8" t="n">
        <v>1219</v>
      </c>
      <c r="E61" s="8" t="n">
        <v>897.9</v>
      </c>
      <c r="F61" s="8" t="n">
        <v>5</v>
      </c>
      <c r="G61" s="8" t="n">
        <f aca="false">SUMIFS(OrderItems!$G:$G,OrderItems!$C:$C,A61,OrderItems!$I:$I,"Delivered")</f>
        <v>46565.8</v>
      </c>
      <c r="H61" s="11" t="n">
        <f aca="false">RANK(G61,$G$2:$G$181,0)+COUNTIF($G$2:G61,G61)-1</f>
        <v>160</v>
      </c>
    </row>
    <row r="62" customFormat="false" ht="15" hidden="false" customHeight="false" outlineLevel="0" collapsed="false">
      <c r="A62" s="0" t="s">
        <v>7657</v>
      </c>
      <c r="B62" s="0" t="s">
        <v>16861</v>
      </c>
      <c r="C62" s="0" t="s">
        <v>63</v>
      </c>
      <c r="D62" s="8" t="n">
        <v>2549</v>
      </c>
      <c r="E62" s="8" t="n">
        <v>1757.39</v>
      </c>
      <c r="F62" s="8" t="n">
        <v>3.8</v>
      </c>
      <c r="G62" s="8" t="n">
        <f aca="false">SUMIFS(OrderItems!$G:$G,OrderItems!$C:$C,A62,OrderItems!$I:$I,"Delivered")</f>
        <v>126940.2</v>
      </c>
      <c r="H62" s="11" t="n">
        <f aca="false">RANK(G62,$G$2:$G$181,0)+COUNTIF($G$2:G62,G62)-1</f>
        <v>123</v>
      </c>
    </row>
    <row r="63" customFormat="false" ht="15" hidden="false" customHeight="false" outlineLevel="0" collapsed="false">
      <c r="A63" s="0" t="s">
        <v>8013</v>
      </c>
      <c r="B63" s="0" t="s">
        <v>16862</v>
      </c>
      <c r="C63" s="0" t="s">
        <v>66</v>
      </c>
      <c r="D63" s="8" t="n">
        <v>4669</v>
      </c>
      <c r="E63" s="8" t="n">
        <v>3216.56</v>
      </c>
      <c r="F63" s="8" t="n">
        <v>4.9</v>
      </c>
      <c r="G63" s="8" t="n">
        <f aca="false">SUMIFS(OrderItems!$G:$G,OrderItems!$C:$C,A63,OrderItems!$I:$I,"Delivered")</f>
        <v>218742.65</v>
      </c>
      <c r="H63" s="11" t="n">
        <f aca="false">RANK(G63,$G$2:$G$181,0)+COUNTIF($G$2:G63,G63)-1</f>
        <v>94</v>
      </c>
    </row>
    <row r="64" customFormat="false" ht="15" hidden="false" customHeight="false" outlineLevel="0" collapsed="false">
      <c r="A64" s="0" t="s">
        <v>7904</v>
      </c>
      <c r="B64" s="0" t="s">
        <v>16863</v>
      </c>
      <c r="C64" s="0" t="s">
        <v>61</v>
      </c>
      <c r="D64" s="8" t="n">
        <v>3739</v>
      </c>
      <c r="E64" s="8" t="n">
        <v>2700.82</v>
      </c>
      <c r="F64" s="8" t="n">
        <v>4.4</v>
      </c>
      <c r="G64" s="8" t="n">
        <f aca="false">SUMIFS(OrderItems!$G:$G,OrderItems!$C:$C,A64,OrderItems!$I:$I,"Delivered")</f>
        <v>155729.35</v>
      </c>
      <c r="H64" s="11" t="n">
        <f aca="false">RANK(G64,$G$2:$G$181,0)+COUNTIF($G$2:G64,G64)-1</f>
        <v>117</v>
      </c>
    </row>
    <row r="65" customFormat="false" ht="15" hidden="false" customHeight="false" outlineLevel="0" collapsed="false">
      <c r="A65" s="0" t="s">
        <v>7760</v>
      </c>
      <c r="B65" s="0" t="s">
        <v>16827</v>
      </c>
      <c r="C65" s="0" t="s">
        <v>64</v>
      </c>
      <c r="D65" s="8" t="n">
        <v>439</v>
      </c>
      <c r="E65" s="8" t="n">
        <v>271.77</v>
      </c>
      <c r="F65" s="8" t="n">
        <v>3.7</v>
      </c>
      <c r="G65" s="8" t="n">
        <f aca="false">SUMIFS(OrderItems!$G:$G,OrderItems!$C:$C,A65,OrderItems!$I:$I,"Delivered")</f>
        <v>19447.7</v>
      </c>
      <c r="H65" s="11" t="n">
        <f aca="false">RANK(G65,$G$2:$G$181,0)+COUNTIF($G$2:G65,G65)-1</f>
        <v>173</v>
      </c>
    </row>
    <row r="66" customFormat="false" ht="15" hidden="false" customHeight="false" outlineLevel="0" collapsed="false">
      <c r="A66" s="0" t="s">
        <v>7640</v>
      </c>
      <c r="B66" s="0" t="s">
        <v>16821</v>
      </c>
      <c r="C66" s="0" t="s">
        <v>61</v>
      </c>
      <c r="D66" s="8" t="n">
        <v>1880</v>
      </c>
      <c r="E66" s="8" t="n">
        <v>1401.93</v>
      </c>
      <c r="F66" s="8" t="n">
        <v>4.2</v>
      </c>
      <c r="G66" s="8" t="n">
        <f aca="false">SUMIFS(OrderItems!$G:$G,OrderItems!$C:$C,A66,OrderItems!$I:$I,"Delivered")</f>
        <v>109228</v>
      </c>
      <c r="H66" s="11" t="n">
        <f aca="false">RANK(G66,$G$2:$G$181,0)+COUNTIF($G$2:G66,G66)-1</f>
        <v>130</v>
      </c>
    </row>
    <row r="67" customFormat="false" ht="15" hidden="false" customHeight="false" outlineLevel="0" collapsed="false">
      <c r="A67" s="0" t="s">
        <v>7601</v>
      </c>
      <c r="B67" s="0" t="s">
        <v>16864</v>
      </c>
      <c r="C67" s="0" t="s">
        <v>60</v>
      </c>
      <c r="D67" s="8" t="n">
        <v>25819</v>
      </c>
      <c r="E67" s="8" t="n">
        <v>17102.88</v>
      </c>
      <c r="F67" s="8" t="n">
        <v>4.4</v>
      </c>
      <c r="G67" s="8" t="n">
        <f aca="false">SUMIFS(OrderItems!$G:$G,OrderItems!$C:$C,A67,OrderItems!$I:$I,"Delivered")</f>
        <v>1165727.85</v>
      </c>
      <c r="H67" s="11" t="n">
        <f aca="false">RANK(G67,$G$2:$G$181,0)+COUNTIF($G$2:G67,G67)-1</f>
        <v>34</v>
      </c>
    </row>
    <row r="68" customFormat="false" ht="15" hidden="false" customHeight="false" outlineLevel="0" collapsed="false">
      <c r="A68" s="0" t="s">
        <v>7666</v>
      </c>
      <c r="B68" s="0" t="s">
        <v>16865</v>
      </c>
      <c r="C68" s="0" t="s">
        <v>57</v>
      </c>
      <c r="D68" s="8" t="n">
        <v>42709</v>
      </c>
      <c r="E68" s="8" t="n">
        <v>27728.89</v>
      </c>
      <c r="F68" s="8" t="n">
        <v>3.5</v>
      </c>
      <c r="G68" s="8" t="n">
        <f aca="false">SUMIFS(OrderItems!$G:$G,OrderItems!$C:$C,A68,OrderItems!$I:$I,"Delivered")</f>
        <v>2314827.8</v>
      </c>
      <c r="H68" s="11" t="n">
        <f aca="false">RANK(G68,$G$2:$G$181,0)+COUNTIF($G$2:G68,G68)-1</f>
        <v>9</v>
      </c>
    </row>
    <row r="69" customFormat="false" ht="15" hidden="false" customHeight="false" outlineLevel="0" collapsed="false">
      <c r="A69" s="0" t="s">
        <v>7821</v>
      </c>
      <c r="B69" s="0" t="s">
        <v>16866</v>
      </c>
      <c r="C69" s="0" t="s">
        <v>63</v>
      </c>
      <c r="D69" s="8" t="n">
        <v>2479</v>
      </c>
      <c r="E69" s="8" t="n">
        <v>1727.59</v>
      </c>
      <c r="F69" s="8" t="n">
        <v>3.8</v>
      </c>
      <c r="G69" s="8" t="n">
        <f aca="false">SUMIFS(OrderItems!$G:$G,OrderItems!$C:$C,A69,OrderItems!$I:$I,"Delivered")</f>
        <v>112546.6</v>
      </c>
      <c r="H69" s="11" t="n">
        <f aca="false">RANK(G69,$G$2:$G$181,0)+COUNTIF($G$2:G69,G69)-1</f>
        <v>125</v>
      </c>
    </row>
    <row r="70" customFormat="false" ht="15" hidden="false" customHeight="false" outlineLevel="0" collapsed="false">
      <c r="A70" s="0" t="s">
        <v>7846</v>
      </c>
      <c r="B70" s="0" t="s">
        <v>16867</v>
      </c>
      <c r="C70" s="0" t="s">
        <v>58</v>
      </c>
      <c r="D70" s="8" t="n">
        <v>34829</v>
      </c>
      <c r="E70" s="8" t="n">
        <v>19331.44</v>
      </c>
      <c r="F70" s="8" t="n">
        <v>3.2</v>
      </c>
      <c r="G70" s="8" t="n">
        <f aca="false">SUMIFS(OrderItems!$G:$G,OrderItems!$C:$C,A70,OrderItems!$I:$I,"Delivered")</f>
        <v>2047945.2</v>
      </c>
      <c r="H70" s="11" t="n">
        <f aca="false">RANK(G70,$G$2:$G$181,0)+COUNTIF($G$2:G70,G70)-1</f>
        <v>15</v>
      </c>
    </row>
    <row r="71" customFormat="false" ht="15" hidden="false" customHeight="false" outlineLevel="0" collapsed="false">
      <c r="A71" s="0" t="s">
        <v>7646</v>
      </c>
      <c r="B71" s="0" t="s">
        <v>16863</v>
      </c>
      <c r="C71" s="0" t="s">
        <v>61</v>
      </c>
      <c r="D71" s="8" t="n">
        <v>3610</v>
      </c>
      <c r="E71" s="8" t="n">
        <v>2575.47</v>
      </c>
      <c r="F71" s="8" t="n">
        <v>3.8</v>
      </c>
      <c r="G71" s="8" t="n">
        <f aca="false">SUMIFS(OrderItems!$G:$G,OrderItems!$C:$C,A71,OrderItems!$I:$I,"Delivered")</f>
        <v>216239</v>
      </c>
      <c r="H71" s="11" t="n">
        <f aca="false">RANK(G71,$G$2:$G$181,0)+COUNTIF($G$2:G71,G71)-1</f>
        <v>96</v>
      </c>
    </row>
    <row r="72" customFormat="false" ht="15" hidden="false" customHeight="false" outlineLevel="0" collapsed="false">
      <c r="A72" s="0" t="s">
        <v>7966</v>
      </c>
      <c r="B72" s="0" t="s">
        <v>16859</v>
      </c>
      <c r="C72" s="0" t="s">
        <v>59</v>
      </c>
      <c r="D72" s="8" t="n">
        <v>8389</v>
      </c>
      <c r="E72" s="8" t="n">
        <v>6236.44</v>
      </c>
      <c r="F72" s="8" t="n">
        <v>4</v>
      </c>
      <c r="G72" s="8" t="n">
        <f aca="false">SUMIFS(OrderItems!$G:$G,OrderItems!$C:$C,A72,OrderItems!$I:$I,"Delivered")</f>
        <v>424902.85</v>
      </c>
      <c r="H72" s="11" t="n">
        <f aca="false">RANK(G72,$G$2:$G$181,0)+COUNTIF($G$2:G72,G72)-1</f>
        <v>77</v>
      </c>
    </row>
    <row r="73" customFormat="false" ht="15" hidden="false" customHeight="false" outlineLevel="0" collapsed="false">
      <c r="A73" s="0" t="s">
        <v>7636</v>
      </c>
      <c r="B73" s="0" t="s">
        <v>16868</v>
      </c>
      <c r="C73" s="0" t="s">
        <v>59</v>
      </c>
      <c r="D73" s="8" t="n">
        <v>10879</v>
      </c>
      <c r="E73" s="8" t="n">
        <v>7860.38</v>
      </c>
      <c r="F73" s="8" t="n">
        <v>3.7</v>
      </c>
      <c r="G73" s="8" t="n">
        <f aca="false">SUMIFS(OrderItems!$G:$G,OrderItems!$C:$C,A73,OrderItems!$I:$I,"Delivered")</f>
        <v>525455.7</v>
      </c>
      <c r="H73" s="11" t="n">
        <f aca="false">RANK(G73,$G$2:$G$181,0)+COUNTIF($G$2:G73,G73)-1</f>
        <v>66</v>
      </c>
    </row>
    <row r="74" customFormat="false" ht="15" hidden="false" customHeight="false" outlineLevel="0" collapsed="false">
      <c r="A74" s="0" t="s">
        <v>7620</v>
      </c>
      <c r="B74" s="0" t="s">
        <v>16816</v>
      </c>
      <c r="C74" s="0" t="s">
        <v>57</v>
      </c>
      <c r="D74" s="8" t="n">
        <v>8729</v>
      </c>
      <c r="E74" s="8" t="n">
        <v>6197.6</v>
      </c>
      <c r="F74" s="8" t="n">
        <v>2.9</v>
      </c>
      <c r="G74" s="8" t="n">
        <f aca="false">SUMIFS(OrderItems!$G:$G,OrderItems!$C:$C,A74,OrderItems!$I:$I,"Delivered")</f>
        <v>427721</v>
      </c>
      <c r="H74" s="11" t="n">
        <f aca="false">RANK(G74,$G$2:$G$181,0)+COUNTIF($G$2:G74,G74)-1</f>
        <v>76</v>
      </c>
    </row>
    <row r="75" customFormat="false" ht="15" hidden="false" customHeight="false" outlineLevel="0" collapsed="false">
      <c r="A75" s="0" t="s">
        <v>7593</v>
      </c>
      <c r="B75" s="0" t="s">
        <v>16869</v>
      </c>
      <c r="C75" s="0" t="s">
        <v>58</v>
      </c>
      <c r="D75" s="8" t="n">
        <v>12159</v>
      </c>
      <c r="E75" s="8" t="n">
        <v>8791.68</v>
      </c>
      <c r="F75" s="8" t="n">
        <v>4.5</v>
      </c>
      <c r="G75" s="8" t="n">
        <f aca="false">SUMIFS(OrderItems!$G:$G,OrderItems!$C:$C,A75,OrderItems!$I:$I,"Delivered")</f>
        <v>753858</v>
      </c>
      <c r="H75" s="11" t="n">
        <f aca="false">RANK(G75,$G$2:$G$181,0)+COUNTIF($G$2:G75,G75)-1</f>
        <v>48</v>
      </c>
    </row>
    <row r="76" customFormat="false" ht="15" hidden="false" customHeight="false" outlineLevel="0" collapsed="false">
      <c r="A76" s="0" t="s">
        <v>7814</v>
      </c>
      <c r="B76" s="0" t="s">
        <v>16870</v>
      </c>
      <c r="C76" s="0" t="s">
        <v>64</v>
      </c>
      <c r="D76" s="8" t="n">
        <v>360</v>
      </c>
      <c r="E76" s="8" t="n">
        <v>220.3</v>
      </c>
      <c r="F76" s="8" t="n">
        <v>4.3</v>
      </c>
      <c r="G76" s="8" t="n">
        <f aca="false">SUMIFS(OrderItems!$G:$G,OrderItems!$C:$C,A76,OrderItems!$I:$I,"Delivered")</f>
        <v>18504</v>
      </c>
      <c r="H76" s="11" t="n">
        <f aca="false">RANK(G76,$G$2:$G$181,0)+COUNTIF($G$2:G76,G76)-1</f>
        <v>175</v>
      </c>
    </row>
    <row r="77" customFormat="false" ht="15" hidden="false" customHeight="false" outlineLevel="0" collapsed="false">
      <c r="A77" s="0" t="s">
        <v>7844</v>
      </c>
      <c r="B77" s="0" t="s">
        <v>16828</v>
      </c>
      <c r="C77" s="0" t="s">
        <v>61</v>
      </c>
      <c r="D77" s="8" t="n">
        <v>3460</v>
      </c>
      <c r="E77" s="8" t="n">
        <v>2454.3</v>
      </c>
      <c r="F77" s="8" t="n">
        <v>3.8</v>
      </c>
      <c r="G77" s="8" t="n">
        <f aca="false">SUMIFS(OrderItems!$G:$G,OrderItems!$C:$C,A77,OrderItems!$I:$I,"Delivered")</f>
        <v>132345</v>
      </c>
      <c r="H77" s="11" t="n">
        <f aca="false">RANK(G77,$G$2:$G$181,0)+COUNTIF($G$2:G77,G77)-1</f>
        <v>121</v>
      </c>
    </row>
    <row r="78" customFormat="false" ht="15" hidden="false" customHeight="false" outlineLevel="0" collapsed="false">
      <c r="A78" s="0" t="s">
        <v>7653</v>
      </c>
      <c r="B78" s="0" t="s">
        <v>16871</v>
      </c>
      <c r="C78" s="0" t="s">
        <v>65</v>
      </c>
      <c r="D78" s="8" t="n">
        <v>450</v>
      </c>
      <c r="E78" s="8" t="n">
        <v>303.74</v>
      </c>
      <c r="F78" s="8" t="n">
        <v>4.6</v>
      </c>
      <c r="G78" s="8" t="n">
        <f aca="false">SUMIFS(OrderItems!$G:$G,OrderItems!$C:$C,A78,OrderItems!$I:$I,"Delivered")</f>
        <v>22005</v>
      </c>
      <c r="H78" s="11" t="n">
        <f aca="false">RANK(G78,$G$2:$G$181,0)+COUNTIF($G$2:G78,G78)-1</f>
        <v>171</v>
      </c>
    </row>
    <row r="79" customFormat="false" ht="15" hidden="false" customHeight="false" outlineLevel="0" collapsed="false">
      <c r="A79" s="0" t="s">
        <v>8221</v>
      </c>
      <c r="B79" s="0" t="s">
        <v>16872</v>
      </c>
      <c r="C79" s="0" t="s">
        <v>60</v>
      </c>
      <c r="D79" s="8" t="n">
        <v>31819</v>
      </c>
      <c r="E79" s="8" t="n">
        <v>17577.81</v>
      </c>
      <c r="F79" s="8" t="n">
        <v>4.1</v>
      </c>
      <c r="G79" s="8" t="n">
        <f aca="false">SUMIFS(OrderItems!$G:$G,OrderItems!$C:$C,A79,OrderItems!$I:$I,"Delivered")</f>
        <v>1482765.4</v>
      </c>
      <c r="H79" s="11" t="n">
        <f aca="false">RANK(G79,$G$2:$G$181,0)+COUNTIF($G$2:G79,G79)-1</f>
        <v>26</v>
      </c>
    </row>
    <row r="80" customFormat="false" ht="15" hidden="false" customHeight="false" outlineLevel="0" collapsed="false">
      <c r="A80" s="0" t="s">
        <v>7707</v>
      </c>
      <c r="B80" s="0" t="s">
        <v>16828</v>
      </c>
      <c r="C80" s="0" t="s">
        <v>61</v>
      </c>
      <c r="D80" s="8" t="n">
        <v>3479</v>
      </c>
      <c r="E80" s="8" t="n">
        <v>1949.52</v>
      </c>
      <c r="F80" s="8" t="n">
        <v>3.1</v>
      </c>
      <c r="G80" s="8" t="n">
        <f aca="false">SUMIFS(OrderItems!$G:$G,OrderItems!$C:$C,A80,OrderItems!$I:$I,"Delivered")</f>
        <v>227700.55</v>
      </c>
      <c r="H80" s="11" t="n">
        <f aca="false">RANK(G80,$G$2:$G$181,0)+COUNTIF($G$2:G80,G80)-1</f>
        <v>92</v>
      </c>
    </row>
    <row r="81" customFormat="false" ht="15" hidden="false" customHeight="false" outlineLevel="0" collapsed="false">
      <c r="A81" s="0" t="s">
        <v>8083</v>
      </c>
      <c r="B81" s="0" t="s">
        <v>16810</v>
      </c>
      <c r="C81" s="0" t="s">
        <v>61</v>
      </c>
      <c r="D81" s="8" t="n">
        <v>1749</v>
      </c>
      <c r="E81" s="8" t="n">
        <v>1085.41</v>
      </c>
      <c r="F81" s="8" t="n">
        <v>4.2</v>
      </c>
      <c r="G81" s="8" t="n">
        <f aca="false">SUMIFS(OrderItems!$G:$G,OrderItems!$C:$C,A81,OrderItems!$I:$I,"Delivered")</f>
        <v>99867.9</v>
      </c>
      <c r="H81" s="11" t="n">
        <f aca="false">RANK(G81,$G$2:$G$181,0)+COUNTIF($G$2:G81,G81)-1</f>
        <v>134</v>
      </c>
    </row>
    <row r="82" customFormat="false" ht="15" hidden="false" customHeight="false" outlineLevel="0" collapsed="false">
      <c r="A82" s="0" t="s">
        <v>7716</v>
      </c>
      <c r="B82" s="0" t="s">
        <v>16873</v>
      </c>
      <c r="C82" s="0" t="s">
        <v>65</v>
      </c>
      <c r="D82" s="8" t="n">
        <v>979</v>
      </c>
      <c r="E82" s="8" t="n">
        <v>603.86</v>
      </c>
      <c r="F82" s="8" t="n">
        <v>3.7</v>
      </c>
      <c r="G82" s="8" t="n">
        <f aca="false">SUMIFS(OrderItems!$G:$G,OrderItems!$C:$C,A82,OrderItems!$I:$I,"Delivered")</f>
        <v>44152.9</v>
      </c>
      <c r="H82" s="11" t="n">
        <f aca="false">RANK(G82,$G$2:$G$181,0)+COUNTIF($G$2:G82,G82)-1</f>
        <v>161</v>
      </c>
    </row>
    <row r="83" customFormat="false" ht="15" hidden="false" customHeight="false" outlineLevel="0" collapsed="false">
      <c r="A83" s="0" t="s">
        <v>7764</v>
      </c>
      <c r="B83" s="0" t="s">
        <v>16821</v>
      </c>
      <c r="C83" s="0" t="s">
        <v>61</v>
      </c>
      <c r="D83" s="8" t="n">
        <v>719</v>
      </c>
      <c r="E83" s="8" t="n">
        <v>508.15</v>
      </c>
      <c r="F83" s="8" t="n">
        <v>4.8</v>
      </c>
      <c r="G83" s="8" t="n">
        <f aca="false">SUMIFS(OrderItems!$G:$G,OrderItems!$C:$C,A83,OrderItems!$I:$I,"Delivered")</f>
        <v>29982.3</v>
      </c>
      <c r="H83" s="11" t="n">
        <f aca="false">RANK(G83,$G$2:$G$181,0)+COUNTIF($G$2:G83,G83)-1</f>
        <v>167</v>
      </c>
    </row>
    <row r="84" customFormat="false" ht="15" hidden="false" customHeight="false" outlineLevel="0" collapsed="false">
      <c r="A84" s="0" t="s">
        <v>7910</v>
      </c>
      <c r="B84" s="0" t="s">
        <v>16810</v>
      </c>
      <c r="C84" s="0" t="s">
        <v>61</v>
      </c>
      <c r="D84" s="8" t="n">
        <v>1649</v>
      </c>
      <c r="E84" s="8" t="n">
        <v>1049.68</v>
      </c>
      <c r="F84" s="8" t="n">
        <v>3.4</v>
      </c>
      <c r="G84" s="8" t="n">
        <f aca="false">SUMIFS(OrderItems!$G:$G,OrderItems!$C:$C,A84,OrderItems!$I:$I,"Delivered")</f>
        <v>106690.3</v>
      </c>
      <c r="H84" s="11" t="n">
        <f aca="false">RANK(G84,$G$2:$G$181,0)+COUNTIF($G$2:G84,G84)-1</f>
        <v>131</v>
      </c>
    </row>
    <row r="85" customFormat="false" ht="15" hidden="false" customHeight="false" outlineLevel="0" collapsed="false">
      <c r="A85" s="0" t="s">
        <v>7884</v>
      </c>
      <c r="B85" s="0" t="s">
        <v>16874</v>
      </c>
      <c r="C85" s="0" t="s">
        <v>61</v>
      </c>
      <c r="D85" s="8" t="n">
        <v>560</v>
      </c>
      <c r="E85" s="8" t="n">
        <v>349.88</v>
      </c>
      <c r="F85" s="8" t="n">
        <v>4.6</v>
      </c>
      <c r="G85" s="8" t="n">
        <f aca="false">SUMIFS(OrderItems!$G:$G,OrderItems!$C:$C,A85,OrderItems!$I:$I,"Delivered")</f>
        <v>22064</v>
      </c>
      <c r="H85" s="11" t="n">
        <f aca="false">RANK(G85,$G$2:$G$181,0)+COUNTIF($G$2:G85,G85)-1</f>
        <v>170</v>
      </c>
    </row>
    <row r="86" customFormat="false" ht="15" hidden="false" customHeight="false" outlineLevel="0" collapsed="false">
      <c r="A86" s="0" t="s">
        <v>7980</v>
      </c>
      <c r="B86" s="0" t="s">
        <v>16875</v>
      </c>
      <c r="C86" s="0" t="s">
        <v>57</v>
      </c>
      <c r="D86" s="8" t="n">
        <v>42589</v>
      </c>
      <c r="E86" s="8" t="n">
        <v>28890.12</v>
      </c>
      <c r="F86" s="8" t="n">
        <v>4.6</v>
      </c>
      <c r="G86" s="8" t="n">
        <f aca="false">SUMIFS(OrderItems!$G:$G,OrderItems!$C:$C,A86,OrderItems!$I:$I,"Delivered")</f>
        <v>2849204.1</v>
      </c>
      <c r="H86" s="11" t="n">
        <f aca="false">RANK(G86,$G$2:$G$181,0)+COUNTIF($G$2:G86,G86)-1</f>
        <v>7</v>
      </c>
    </row>
    <row r="87" customFormat="false" ht="15" hidden="false" customHeight="false" outlineLevel="0" collapsed="false">
      <c r="A87" s="0" t="s">
        <v>7787</v>
      </c>
      <c r="B87" s="0" t="s">
        <v>16876</v>
      </c>
      <c r="C87" s="0" t="s">
        <v>61</v>
      </c>
      <c r="D87" s="8" t="n">
        <v>1279</v>
      </c>
      <c r="E87" s="8" t="n">
        <v>810.46</v>
      </c>
      <c r="F87" s="8" t="n">
        <v>4.7</v>
      </c>
      <c r="G87" s="8" t="n">
        <f aca="false">SUMIFS(OrderItems!$G:$G,OrderItems!$C:$C,A87,OrderItems!$I:$I,"Delivered")</f>
        <v>73926.2</v>
      </c>
      <c r="H87" s="11" t="n">
        <f aca="false">RANK(G87,$G$2:$G$181,0)+COUNTIF($G$2:G87,G87)-1</f>
        <v>147</v>
      </c>
    </row>
    <row r="88" customFormat="false" ht="15" hidden="false" customHeight="false" outlineLevel="0" collapsed="false">
      <c r="A88" s="0" t="s">
        <v>8071</v>
      </c>
      <c r="B88" s="0" t="s">
        <v>16877</v>
      </c>
      <c r="C88" s="0" t="s">
        <v>63</v>
      </c>
      <c r="D88" s="8" t="n">
        <v>2329</v>
      </c>
      <c r="E88" s="8" t="n">
        <v>1328.17</v>
      </c>
      <c r="F88" s="8" t="n">
        <v>3.5</v>
      </c>
      <c r="G88" s="8" t="n">
        <f aca="false">SUMIFS(OrderItems!$G:$G,OrderItems!$C:$C,A88,OrderItems!$I:$I,"Delivered")</f>
        <v>133451.7</v>
      </c>
      <c r="H88" s="11" t="n">
        <f aca="false">RANK(G88,$G$2:$G$181,0)+COUNTIF($G$2:G88,G88)-1</f>
        <v>120</v>
      </c>
    </row>
    <row r="89" customFormat="false" ht="15" hidden="false" customHeight="false" outlineLevel="0" collapsed="false">
      <c r="A89" s="0" t="s">
        <v>7727</v>
      </c>
      <c r="B89" s="0" t="s">
        <v>16878</v>
      </c>
      <c r="C89" s="0" t="s">
        <v>61</v>
      </c>
      <c r="D89" s="8" t="n">
        <v>2379</v>
      </c>
      <c r="E89" s="8" t="n">
        <v>1774.91</v>
      </c>
      <c r="F89" s="8" t="n">
        <v>3.5</v>
      </c>
      <c r="G89" s="8" t="n">
        <f aca="false">SUMIFS(OrderItems!$G:$G,OrderItems!$C:$C,A89,OrderItems!$I:$I,"Delivered")</f>
        <v>128109.15</v>
      </c>
      <c r="H89" s="11" t="n">
        <f aca="false">RANK(G89,$G$2:$G$181,0)+COUNTIF($G$2:G89,G89)-1</f>
        <v>122</v>
      </c>
    </row>
    <row r="90" customFormat="false" ht="15" hidden="false" customHeight="false" outlineLevel="0" collapsed="false">
      <c r="A90" s="0" t="s">
        <v>7879</v>
      </c>
      <c r="B90" s="0" t="s">
        <v>16879</v>
      </c>
      <c r="C90" s="0" t="s">
        <v>63</v>
      </c>
      <c r="D90" s="8" t="n">
        <v>389</v>
      </c>
      <c r="E90" s="8" t="n">
        <v>254.3</v>
      </c>
      <c r="F90" s="8" t="n">
        <v>3.9</v>
      </c>
      <c r="G90" s="8" t="n">
        <f aca="false">SUMIFS(OrderItems!$G:$G,OrderItems!$C:$C,A90,OrderItems!$I:$I,"Delivered")</f>
        <v>19605.6</v>
      </c>
      <c r="H90" s="11" t="n">
        <f aca="false">RANK(G90,$G$2:$G$181,0)+COUNTIF($G$2:G90,G90)-1</f>
        <v>172</v>
      </c>
    </row>
    <row r="91" customFormat="false" ht="15" hidden="false" customHeight="false" outlineLevel="0" collapsed="false">
      <c r="A91" s="0" t="s">
        <v>7634</v>
      </c>
      <c r="B91" s="0" t="s">
        <v>16880</v>
      </c>
      <c r="C91" s="0" t="s">
        <v>61</v>
      </c>
      <c r="D91" s="8" t="n">
        <v>3819</v>
      </c>
      <c r="E91" s="8" t="n">
        <v>2638.59</v>
      </c>
      <c r="F91" s="8" t="n">
        <v>3.5</v>
      </c>
      <c r="G91" s="8" t="n">
        <f aca="false">SUMIFS(OrderItems!$G:$G,OrderItems!$C:$C,A91,OrderItems!$I:$I,"Delivered")</f>
        <v>209090.25</v>
      </c>
      <c r="H91" s="11" t="n">
        <f aca="false">RANK(G91,$G$2:$G$181,0)+COUNTIF($G$2:G91,G91)-1</f>
        <v>99</v>
      </c>
    </row>
    <row r="92" customFormat="false" ht="15" hidden="false" customHeight="false" outlineLevel="0" collapsed="false">
      <c r="A92" s="0" t="s">
        <v>7993</v>
      </c>
      <c r="B92" s="0" t="s">
        <v>16853</v>
      </c>
      <c r="C92" s="0" t="s">
        <v>57</v>
      </c>
      <c r="D92" s="8" t="n">
        <v>19529</v>
      </c>
      <c r="E92" s="8" t="n">
        <v>12094.4</v>
      </c>
      <c r="F92" s="8" t="n">
        <v>3.3</v>
      </c>
      <c r="G92" s="8" t="n">
        <f aca="false">SUMIFS(OrderItems!$G:$G,OrderItems!$C:$C,A92,OrderItems!$I:$I,"Delivered")</f>
        <v>1239115.05</v>
      </c>
      <c r="H92" s="11" t="n">
        <f aca="false">RANK(G92,$G$2:$G$181,0)+COUNTIF($G$2:G92,G92)-1</f>
        <v>32</v>
      </c>
    </row>
    <row r="93" customFormat="false" ht="15" hidden="false" customHeight="false" outlineLevel="0" collapsed="false">
      <c r="A93" s="0" t="s">
        <v>7953</v>
      </c>
      <c r="B93" s="0" t="s">
        <v>16860</v>
      </c>
      <c r="C93" s="0" t="s">
        <v>63</v>
      </c>
      <c r="D93" s="8" t="n">
        <v>739</v>
      </c>
      <c r="E93" s="8" t="n">
        <v>477.84</v>
      </c>
      <c r="F93" s="8" t="n">
        <v>3.7</v>
      </c>
      <c r="G93" s="8" t="n">
        <f aca="false">SUMIFS(OrderItems!$G:$G,OrderItems!$C:$C,A93,OrderItems!$I:$I,"Delivered")</f>
        <v>34252.65</v>
      </c>
      <c r="H93" s="11" t="n">
        <f aca="false">RANK(G93,$G$2:$G$181,0)+COUNTIF($G$2:G93,G93)-1</f>
        <v>164</v>
      </c>
    </row>
    <row r="94" customFormat="false" ht="15" hidden="false" customHeight="false" outlineLevel="0" collapsed="false">
      <c r="A94" s="0" t="s">
        <v>7860</v>
      </c>
      <c r="B94" s="0" t="s">
        <v>16856</v>
      </c>
      <c r="C94" s="0" t="s">
        <v>58</v>
      </c>
      <c r="D94" s="8" t="n">
        <v>24399</v>
      </c>
      <c r="E94" s="8" t="n">
        <v>14822.21</v>
      </c>
      <c r="F94" s="8" t="n">
        <v>4.1</v>
      </c>
      <c r="G94" s="8" t="n">
        <f aca="false">SUMIFS(OrderItems!$G:$G,OrderItems!$C:$C,A94,OrderItems!$I:$I,"Delivered")</f>
        <v>1385863.2</v>
      </c>
      <c r="H94" s="11" t="n">
        <f aca="false">RANK(G94,$G$2:$G$181,0)+COUNTIF($G$2:G94,G94)-1</f>
        <v>31</v>
      </c>
    </row>
    <row r="95" customFormat="false" ht="15" hidden="false" customHeight="false" outlineLevel="0" collapsed="false">
      <c r="A95" s="0" t="s">
        <v>8081</v>
      </c>
      <c r="B95" s="0" t="s">
        <v>16881</v>
      </c>
      <c r="C95" s="0" t="s">
        <v>65</v>
      </c>
      <c r="D95" s="8" t="n">
        <v>940</v>
      </c>
      <c r="E95" s="8" t="n">
        <v>531.47</v>
      </c>
      <c r="F95" s="8" t="n">
        <v>4</v>
      </c>
      <c r="G95" s="8" t="n">
        <f aca="false">SUMIFS(OrderItems!$G:$G,OrderItems!$C:$C,A95,OrderItems!$I:$I,"Delivered")</f>
        <v>46812</v>
      </c>
      <c r="H95" s="11" t="n">
        <f aca="false">RANK(G95,$G$2:$G$181,0)+COUNTIF($G$2:G95,G95)-1</f>
        <v>158</v>
      </c>
    </row>
    <row r="96" customFormat="false" ht="15" hidden="false" customHeight="false" outlineLevel="0" collapsed="false">
      <c r="A96" s="0" t="s">
        <v>7721</v>
      </c>
      <c r="B96" s="0" t="s">
        <v>16882</v>
      </c>
      <c r="C96" s="0" t="s">
        <v>57</v>
      </c>
      <c r="D96" s="8" t="n">
        <v>4189</v>
      </c>
      <c r="E96" s="8" t="n">
        <v>3101.05</v>
      </c>
      <c r="F96" s="8" t="n">
        <v>3.7</v>
      </c>
      <c r="G96" s="8" t="n">
        <f aca="false">SUMIFS(OrderItems!$G:$G,OrderItems!$C:$C,A96,OrderItems!$I:$I,"Delivered")</f>
        <v>171120.65</v>
      </c>
      <c r="H96" s="11" t="n">
        <f aca="false">RANK(G96,$G$2:$G$181,0)+COUNTIF($G$2:G96,G96)-1</f>
        <v>112</v>
      </c>
    </row>
    <row r="97" customFormat="false" ht="15" hidden="false" customHeight="false" outlineLevel="0" collapsed="false">
      <c r="A97" s="0" t="s">
        <v>7755</v>
      </c>
      <c r="B97" s="0" t="s">
        <v>16831</v>
      </c>
      <c r="C97" s="0" t="s">
        <v>65</v>
      </c>
      <c r="D97" s="8" t="n">
        <v>949</v>
      </c>
      <c r="E97" s="8" t="n">
        <v>640.32</v>
      </c>
      <c r="F97" s="8" t="n">
        <v>3.9</v>
      </c>
      <c r="G97" s="8" t="n">
        <f aca="false">SUMIFS(OrderItems!$G:$G,OrderItems!$C:$C,A97,OrderItems!$I:$I,"Delivered")</f>
        <v>47734.7</v>
      </c>
      <c r="H97" s="11" t="n">
        <f aca="false">RANK(G97,$G$2:$G$181,0)+COUNTIF($G$2:G97,G97)-1</f>
        <v>156</v>
      </c>
    </row>
    <row r="98" customFormat="false" ht="15" hidden="false" customHeight="false" outlineLevel="0" collapsed="false">
      <c r="A98" s="0" t="s">
        <v>7670</v>
      </c>
      <c r="B98" s="0" t="s">
        <v>16883</v>
      </c>
      <c r="C98" s="0" t="s">
        <v>59</v>
      </c>
      <c r="D98" s="8" t="n">
        <v>9809</v>
      </c>
      <c r="E98" s="8" t="n">
        <v>5919.54</v>
      </c>
      <c r="F98" s="8" t="n">
        <v>4.4</v>
      </c>
      <c r="G98" s="8" t="n">
        <f aca="false">SUMIFS(OrderItems!$G:$G,OrderItems!$C:$C,A98,OrderItems!$I:$I,"Delivered")</f>
        <v>410997.1</v>
      </c>
      <c r="H98" s="11" t="n">
        <f aca="false">RANK(G98,$G$2:$G$181,0)+COUNTIF($G$2:G98,G98)-1</f>
        <v>79</v>
      </c>
    </row>
    <row r="99" customFormat="false" ht="15" hidden="false" customHeight="false" outlineLevel="0" collapsed="false">
      <c r="A99" s="0" t="s">
        <v>7833</v>
      </c>
      <c r="B99" s="0" t="s">
        <v>16815</v>
      </c>
      <c r="C99" s="0" t="s">
        <v>58</v>
      </c>
      <c r="D99" s="8" t="n">
        <v>63680</v>
      </c>
      <c r="E99" s="8" t="n">
        <v>42793.05</v>
      </c>
      <c r="F99" s="8" t="n">
        <v>3.4</v>
      </c>
      <c r="G99" s="8" t="n">
        <f aca="false">SUMIFS(OrderItems!$G:$G,OrderItems!$C:$C,A99,OrderItems!$I:$I,"Delivered")</f>
        <v>3738016</v>
      </c>
      <c r="H99" s="11" t="n">
        <f aca="false">RANK(G99,$G$2:$G$181,0)+COUNTIF($G$2:G99,G99)-1</f>
        <v>4</v>
      </c>
    </row>
    <row r="100" customFormat="false" ht="15" hidden="false" customHeight="false" outlineLevel="0" collapsed="false">
      <c r="A100" s="0" t="s">
        <v>7680</v>
      </c>
      <c r="B100" s="0" t="s">
        <v>16841</v>
      </c>
      <c r="C100" s="0" t="s">
        <v>57</v>
      </c>
      <c r="D100" s="8" t="n">
        <v>14639</v>
      </c>
      <c r="E100" s="8" t="n">
        <v>8845.17</v>
      </c>
      <c r="F100" s="8" t="n">
        <v>4.5</v>
      </c>
      <c r="G100" s="8" t="n">
        <f aca="false">SUMIFS(OrderItems!$G:$G,OrderItems!$C:$C,A100,OrderItems!$I:$I,"Delivered")</f>
        <v>734145.85</v>
      </c>
      <c r="H100" s="11" t="n">
        <f aca="false">RANK(G100,$G$2:$G$181,0)+COUNTIF($G$2:G100,G100)-1</f>
        <v>50</v>
      </c>
    </row>
    <row r="101" customFormat="false" ht="15" hidden="false" customHeight="false" outlineLevel="0" collapsed="false">
      <c r="A101" s="0" t="s">
        <v>7781</v>
      </c>
      <c r="B101" s="0" t="s">
        <v>16884</v>
      </c>
      <c r="C101" s="0" t="s">
        <v>58</v>
      </c>
      <c r="D101" s="8" t="n">
        <v>85269</v>
      </c>
      <c r="E101" s="8" t="n">
        <v>48704.05</v>
      </c>
      <c r="F101" s="8" t="n">
        <v>4.1</v>
      </c>
      <c r="G101" s="8" t="n">
        <f aca="false">SUMIFS(OrderItems!$G:$G,OrderItems!$C:$C,A101,OrderItems!$I:$I,"Delivered")</f>
        <v>3905320.2</v>
      </c>
      <c r="H101" s="11" t="n">
        <f aca="false">RANK(G101,$G$2:$G$181,0)+COUNTIF($G$2:G101,G101)-1</f>
        <v>3</v>
      </c>
    </row>
    <row r="102" customFormat="false" ht="15" hidden="false" customHeight="false" outlineLevel="0" collapsed="false">
      <c r="A102" s="0" t="s">
        <v>7712</v>
      </c>
      <c r="B102" s="0" t="s">
        <v>16885</v>
      </c>
      <c r="C102" s="0" t="s">
        <v>57</v>
      </c>
      <c r="D102" s="8" t="n">
        <v>7739</v>
      </c>
      <c r="E102" s="8" t="n">
        <v>5718.71</v>
      </c>
      <c r="F102" s="8" t="n">
        <v>4.3</v>
      </c>
      <c r="G102" s="8" t="n">
        <f aca="false">SUMIFS(OrderItems!$G:$G,OrderItems!$C:$C,A102,OrderItems!$I:$I,"Delivered")</f>
        <v>390819.5</v>
      </c>
      <c r="H102" s="11" t="n">
        <f aca="false">RANK(G102,$G$2:$G$181,0)+COUNTIF($G$2:G102,G102)-1</f>
        <v>81</v>
      </c>
    </row>
    <row r="103" customFormat="false" ht="15" hidden="false" customHeight="false" outlineLevel="0" collapsed="false">
      <c r="A103" s="0" t="s">
        <v>7678</v>
      </c>
      <c r="B103" s="0" t="s">
        <v>16853</v>
      </c>
      <c r="C103" s="0" t="s">
        <v>57</v>
      </c>
      <c r="D103" s="8" t="n">
        <v>9859</v>
      </c>
      <c r="E103" s="8" t="n">
        <v>6581.05</v>
      </c>
      <c r="F103" s="8" t="n">
        <v>4.2</v>
      </c>
      <c r="G103" s="8" t="n">
        <f aca="false">SUMIFS(OrderItems!$G:$G,OrderItems!$C:$C,A103,OrderItems!$I:$I,"Delivered")</f>
        <v>684214.6</v>
      </c>
      <c r="H103" s="11" t="n">
        <f aca="false">RANK(G103,$G$2:$G$181,0)+COUNTIF($G$2:G103,G103)-1</f>
        <v>55</v>
      </c>
    </row>
    <row r="104" customFormat="false" ht="15" hidden="false" customHeight="false" outlineLevel="0" collapsed="false">
      <c r="A104" s="0" t="s">
        <v>7892</v>
      </c>
      <c r="B104" s="0" t="s">
        <v>16886</v>
      </c>
      <c r="C104" s="0" t="s">
        <v>57</v>
      </c>
      <c r="D104" s="8" t="n">
        <v>31790</v>
      </c>
      <c r="E104" s="8" t="n">
        <v>21808.65</v>
      </c>
      <c r="F104" s="8" t="n">
        <v>3.9</v>
      </c>
      <c r="G104" s="8" t="n">
        <f aca="false">SUMIFS(OrderItems!$G:$G,OrderItems!$C:$C,A104,OrderItems!$I:$I,"Delivered")</f>
        <v>1661027.5</v>
      </c>
      <c r="H104" s="11" t="n">
        <f aca="false">RANK(G104,$G$2:$G$181,0)+COUNTIF($G$2:G104,G104)-1</f>
        <v>22</v>
      </c>
    </row>
    <row r="105" customFormat="false" ht="15" hidden="false" customHeight="false" outlineLevel="0" collapsed="false">
      <c r="A105" s="0" t="s">
        <v>8436</v>
      </c>
      <c r="B105" s="0" t="s">
        <v>16815</v>
      </c>
      <c r="C105" s="0" t="s">
        <v>58</v>
      </c>
      <c r="D105" s="8" t="n">
        <v>52639</v>
      </c>
      <c r="E105" s="8" t="n">
        <v>31616.05</v>
      </c>
      <c r="F105" s="8" t="n">
        <v>4</v>
      </c>
      <c r="G105" s="8" t="n">
        <f aca="false">SUMIFS(OrderItems!$G:$G,OrderItems!$C:$C,A105,OrderItems!$I:$I,"Delivered")</f>
        <v>2539831.75</v>
      </c>
      <c r="H105" s="11" t="n">
        <f aca="false">RANK(G105,$G$2:$G$181,0)+COUNTIF($G$2:G105,G105)-1</f>
        <v>8</v>
      </c>
    </row>
    <row r="106" customFormat="false" ht="15" hidden="false" customHeight="false" outlineLevel="0" collapsed="false">
      <c r="A106" s="0" t="s">
        <v>7857</v>
      </c>
      <c r="B106" s="0" t="s">
        <v>16874</v>
      </c>
      <c r="C106" s="0" t="s">
        <v>61</v>
      </c>
      <c r="D106" s="8" t="n">
        <v>2429</v>
      </c>
      <c r="E106" s="8" t="n">
        <v>1801.14</v>
      </c>
      <c r="F106" s="8" t="n">
        <v>4.6</v>
      </c>
      <c r="G106" s="8" t="n">
        <f aca="false">SUMIFS(OrderItems!$G:$G,OrderItems!$C:$C,A106,OrderItems!$I:$I,"Delivered")</f>
        <v>84043.4</v>
      </c>
      <c r="H106" s="11" t="n">
        <f aca="false">RANK(G106,$G$2:$G$181,0)+COUNTIF($G$2:G106,G106)-1</f>
        <v>141</v>
      </c>
    </row>
    <row r="107" customFormat="false" ht="15" hidden="false" customHeight="false" outlineLevel="0" collapsed="false">
      <c r="A107" s="0" t="s">
        <v>7825</v>
      </c>
      <c r="B107" s="0" t="s">
        <v>16874</v>
      </c>
      <c r="C107" s="0" t="s">
        <v>61</v>
      </c>
      <c r="D107" s="8" t="n">
        <v>1190</v>
      </c>
      <c r="E107" s="8" t="n">
        <v>814.55</v>
      </c>
      <c r="F107" s="8" t="n">
        <v>3.8</v>
      </c>
      <c r="G107" s="8" t="n">
        <f aca="false">SUMIFS(OrderItems!$G:$G,OrderItems!$C:$C,A107,OrderItems!$I:$I,"Delivered")</f>
        <v>61820.5</v>
      </c>
      <c r="H107" s="11" t="n">
        <f aca="false">RANK(G107,$G$2:$G$181,0)+COUNTIF($G$2:G107,G107)-1</f>
        <v>151</v>
      </c>
    </row>
    <row r="108" customFormat="false" ht="15" hidden="false" customHeight="false" outlineLevel="0" collapsed="false">
      <c r="A108" s="0" t="s">
        <v>8063</v>
      </c>
      <c r="B108" s="0" t="s">
        <v>16887</v>
      </c>
      <c r="C108" s="0" t="s">
        <v>62</v>
      </c>
      <c r="D108" s="8" t="n">
        <v>11739</v>
      </c>
      <c r="E108" s="8" t="n">
        <v>6695.67</v>
      </c>
      <c r="F108" s="8" t="n">
        <v>4</v>
      </c>
      <c r="G108" s="8" t="n">
        <f aca="false">SUMIFS(OrderItems!$G:$G,OrderItems!$C:$C,A108,OrderItems!$I:$I,"Delivered")</f>
        <v>507124.8</v>
      </c>
      <c r="H108" s="11" t="n">
        <f aca="false">RANK(G108,$G$2:$G$181,0)+COUNTIF($G$2:G108,G108)-1</f>
        <v>67</v>
      </c>
    </row>
    <row r="109" customFormat="false" ht="15" hidden="false" customHeight="false" outlineLevel="0" collapsed="false">
      <c r="A109" s="0" t="s">
        <v>8065</v>
      </c>
      <c r="B109" s="0" t="s">
        <v>16853</v>
      </c>
      <c r="C109" s="0" t="s">
        <v>57</v>
      </c>
      <c r="D109" s="8" t="n">
        <v>4989</v>
      </c>
      <c r="E109" s="8" t="n">
        <v>3490.69</v>
      </c>
      <c r="F109" s="8" t="n">
        <v>3.9</v>
      </c>
      <c r="G109" s="8" t="n">
        <f aca="false">SUMIFS(OrderItems!$G:$G,OrderItems!$C:$C,A109,OrderItems!$I:$I,"Delivered")</f>
        <v>236229.15</v>
      </c>
      <c r="H109" s="11" t="n">
        <f aca="false">RANK(G109,$G$2:$G$181,0)+COUNTIF($G$2:G109,G109)-1</f>
        <v>91</v>
      </c>
    </row>
    <row r="110" customFormat="false" ht="15" hidden="false" customHeight="false" outlineLevel="0" collapsed="false">
      <c r="A110" s="0" t="s">
        <v>7719</v>
      </c>
      <c r="B110" s="0" t="s">
        <v>16888</v>
      </c>
      <c r="C110" s="0" t="s">
        <v>59</v>
      </c>
      <c r="D110" s="8" t="n">
        <v>13789</v>
      </c>
      <c r="E110" s="8" t="n">
        <v>8780.89</v>
      </c>
      <c r="F110" s="8" t="n">
        <v>3.8</v>
      </c>
      <c r="G110" s="8" t="n">
        <f aca="false">SUMIFS(OrderItems!$G:$G,OrderItems!$C:$C,A110,OrderItems!$I:$I,"Delivered")</f>
        <v>775631.25</v>
      </c>
      <c r="H110" s="11" t="n">
        <f aca="false">RANK(G110,$G$2:$G$181,0)+COUNTIF($G$2:G110,G110)-1</f>
        <v>46</v>
      </c>
    </row>
    <row r="111" customFormat="false" ht="15" hidden="false" customHeight="false" outlineLevel="0" collapsed="false">
      <c r="A111" s="0" t="s">
        <v>8197</v>
      </c>
      <c r="B111" s="0" t="s">
        <v>16835</v>
      </c>
      <c r="C111" s="0" t="s">
        <v>59</v>
      </c>
      <c r="D111" s="8" t="n">
        <v>10919</v>
      </c>
      <c r="E111" s="8" t="n">
        <v>6025.22</v>
      </c>
      <c r="F111" s="8" t="n">
        <v>3.2</v>
      </c>
      <c r="G111" s="8" t="n">
        <f aca="false">SUMIFS(OrderItems!$G:$G,OrderItems!$C:$C,A111,OrderItems!$I:$I,"Delivered")</f>
        <v>497906.4</v>
      </c>
      <c r="H111" s="11" t="n">
        <f aca="false">RANK(G111,$G$2:$G$181,0)+COUNTIF($G$2:G111,G111)-1</f>
        <v>69</v>
      </c>
    </row>
    <row r="112" customFormat="false" ht="15" hidden="false" customHeight="false" outlineLevel="0" collapsed="false">
      <c r="A112" s="0" t="s">
        <v>7809</v>
      </c>
      <c r="B112" s="0" t="s">
        <v>16808</v>
      </c>
      <c r="C112" s="0" t="s">
        <v>59</v>
      </c>
      <c r="D112" s="8" t="n">
        <v>9019</v>
      </c>
      <c r="E112" s="8" t="n">
        <v>6066.71</v>
      </c>
      <c r="F112" s="8" t="n">
        <v>3.4</v>
      </c>
      <c r="G112" s="8" t="n">
        <f aca="false">SUMIFS(OrderItems!$G:$G,OrderItems!$C:$C,A112,OrderItems!$I:$I,"Delivered")</f>
        <v>467635.15</v>
      </c>
      <c r="H112" s="11" t="n">
        <f aca="false">RANK(G112,$G$2:$G$181,0)+COUNTIF($G$2:G112,G112)-1</f>
        <v>73</v>
      </c>
    </row>
    <row r="113" customFormat="false" ht="15" hidden="false" customHeight="false" outlineLevel="0" collapsed="false">
      <c r="A113" s="0" t="s">
        <v>8152</v>
      </c>
      <c r="B113" s="0" t="s">
        <v>16863</v>
      </c>
      <c r="C113" s="0" t="s">
        <v>61</v>
      </c>
      <c r="D113" s="8" t="n">
        <v>3759</v>
      </c>
      <c r="E113" s="8" t="n">
        <v>2136.16</v>
      </c>
      <c r="F113" s="8" t="n">
        <v>4.3</v>
      </c>
      <c r="G113" s="8" t="n">
        <f aca="false">SUMIFS(OrderItems!$G:$G,OrderItems!$C:$C,A113,OrderItems!$I:$I,"Delivered")</f>
        <v>172914</v>
      </c>
      <c r="H113" s="11" t="n">
        <f aca="false">RANK(G113,$G$2:$G$181,0)+COUNTIF($G$2:G113,G113)-1</f>
        <v>111</v>
      </c>
    </row>
    <row r="114" customFormat="false" ht="15" hidden="false" customHeight="false" outlineLevel="0" collapsed="false">
      <c r="A114" s="0" t="s">
        <v>7829</v>
      </c>
      <c r="B114" s="0" t="s">
        <v>16835</v>
      </c>
      <c r="C114" s="0" t="s">
        <v>59</v>
      </c>
      <c r="D114" s="8" t="n">
        <v>3150</v>
      </c>
      <c r="E114" s="8" t="n">
        <v>2285.31</v>
      </c>
      <c r="F114" s="8" t="n">
        <v>3.6</v>
      </c>
      <c r="G114" s="8" t="n">
        <f aca="false">SUMIFS(OrderItems!$G:$G,OrderItems!$C:$C,A114,OrderItems!$I:$I,"Delivered")</f>
        <v>195615</v>
      </c>
      <c r="H114" s="11" t="n">
        <f aca="false">RANK(G114,$G$2:$G$181,0)+COUNTIF($G$2:G114,G114)-1</f>
        <v>101</v>
      </c>
    </row>
    <row r="115" customFormat="false" ht="15" hidden="false" customHeight="false" outlineLevel="0" collapsed="false">
      <c r="A115" s="0" t="s">
        <v>7790</v>
      </c>
      <c r="B115" s="0" t="s">
        <v>16889</v>
      </c>
      <c r="C115" s="0" t="s">
        <v>64</v>
      </c>
      <c r="D115" s="8" t="n">
        <v>629</v>
      </c>
      <c r="E115" s="8" t="n">
        <v>377.09</v>
      </c>
      <c r="F115" s="8" t="n">
        <v>3.7</v>
      </c>
      <c r="G115" s="8" t="n">
        <f aca="false">SUMIFS(OrderItems!$G:$G,OrderItems!$C:$C,A115,OrderItems!$I:$I,"Delivered")</f>
        <v>32833.8</v>
      </c>
      <c r="H115" s="11" t="n">
        <f aca="false">RANK(G115,$G$2:$G$181,0)+COUNTIF($G$2:G115,G115)-1</f>
        <v>165</v>
      </c>
    </row>
    <row r="116" customFormat="false" ht="15" hidden="false" customHeight="false" outlineLevel="0" collapsed="false">
      <c r="A116" s="0" t="s">
        <v>7684</v>
      </c>
      <c r="B116" s="0" t="s">
        <v>16890</v>
      </c>
      <c r="C116" s="0" t="s">
        <v>57</v>
      </c>
      <c r="D116" s="8" t="n">
        <v>3569</v>
      </c>
      <c r="E116" s="8" t="n">
        <v>2290.54</v>
      </c>
      <c r="F116" s="8" t="n">
        <v>4.3</v>
      </c>
      <c r="G116" s="8" t="n">
        <f aca="false">SUMIFS(OrderItems!$G:$G,OrderItems!$C:$C,A116,OrderItems!$I:$I,"Delivered")</f>
        <v>175773.25</v>
      </c>
      <c r="H116" s="11" t="n">
        <f aca="false">RANK(G116,$G$2:$G$181,0)+COUNTIF($G$2:G116,G116)-1</f>
        <v>109</v>
      </c>
    </row>
    <row r="117" customFormat="false" ht="15" hidden="false" customHeight="false" outlineLevel="0" collapsed="false">
      <c r="A117" s="0" t="s">
        <v>7692</v>
      </c>
      <c r="B117" s="0" t="s">
        <v>16823</v>
      </c>
      <c r="C117" s="0" t="s">
        <v>57</v>
      </c>
      <c r="D117" s="8" t="n">
        <v>30589</v>
      </c>
      <c r="E117" s="8" t="n">
        <v>17320.4</v>
      </c>
      <c r="F117" s="8" t="n">
        <v>4.7</v>
      </c>
      <c r="G117" s="8" t="n">
        <f aca="false">SUMIFS(OrderItems!$G:$G,OrderItems!$C:$C,A117,OrderItems!$I:$I,"Delivered")</f>
        <v>1768044.2</v>
      </c>
      <c r="H117" s="11" t="n">
        <f aca="false">RANK(G117,$G$2:$G$181,0)+COUNTIF($G$2:G117,G117)-1</f>
        <v>18</v>
      </c>
    </row>
    <row r="118" customFormat="false" ht="15" hidden="false" customHeight="false" outlineLevel="0" collapsed="false">
      <c r="A118" s="0" t="s">
        <v>7599</v>
      </c>
      <c r="B118" s="0" t="s">
        <v>16811</v>
      </c>
      <c r="C118" s="0" t="s">
        <v>61</v>
      </c>
      <c r="D118" s="8" t="n">
        <v>4869</v>
      </c>
      <c r="E118" s="8" t="n">
        <v>3494.47</v>
      </c>
      <c r="F118" s="8" t="n">
        <v>4.2</v>
      </c>
      <c r="G118" s="8" t="n">
        <f aca="false">SUMIFS(OrderItems!$G:$G,OrderItems!$C:$C,A118,OrderItems!$I:$I,"Delivered")</f>
        <v>212531.85</v>
      </c>
      <c r="H118" s="11" t="n">
        <f aca="false">RANK(G118,$G$2:$G$181,0)+COUNTIF($G$2:G118,G118)-1</f>
        <v>97</v>
      </c>
    </row>
    <row r="119" customFormat="false" ht="15" hidden="false" customHeight="false" outlineLevel="0" collapsed="false">
      <c r="A119" s="0" t="s">
        <v>7668</v>
      </c>
      <c r="B119" s="0" t="s">
        <v>16891</v>
      </c>
      <c r="C119" s="0" t="s">
        <v>63</v>
      </c>
      <c r="D119" s="8" t="n">
        <v>2809</v>
      </c>
      <c r="E119" s="8" t="n">
        <v>1850.71</v>
      </c>
      <c r="F119" s="8" t="n">
        <v>4.2</v>
      </c>
      <c r="G119" s="8" t="n">
        <f aca="false">SUMIFS(OrderItems!$G:$G,OrderItems!$C:$C,A119,OrderItems!$I:$I,"Delivered")</f>
        <v>111376.85</v>
      </c>
      <c r="H119" s="11" t="n">
        <f aca="false">RANK(G119,$G$2:$G$181,0)+COUNTIF($G$2:G119,G119)-1</f>
        <v>126</v>
      </c>
    </row>
    <row r="120" customFormat="false" ht="15" hidden="false" customHeight="false" outlineLevel="0" collapsed="false">
      <c r="A120" s="0" t="s">
        <v>7805</v>
      </c>
      <c r="B120" s="0" t="s">
        <v>16892</v>
      </c>
      <c r="C120" s="0" t="s">
        <v>58</v>
      </c>
      <c r="D120" s="8" t="n">
        <v>18269</v>
      </c>
      <c r="E120" s="8" t="n">
        <v>12301.55</v>
      </c>
      <c r="F120" s="8" t="n">
        <v>4.4</v>
      </c>
      <c r="G120" s="8" t="n">
        <f aca="false">SUMIFS(OrderItems!$G:$G,OrderItems!$C:$C,A120,OrderItems!$I:$I,"Delivered")</f>
        <v>1056861.65</v>
      </c>
      <c r="H120" s="11" t="n">
        <f aca="false">RANK(G120,$G$2:$G$181,0)+COUNTIF($G$2:G120,G120)-1</f>
        <v>39</v>
      </c>
    </row>
    <row r="121" customFormat="false" ht="15" hidden="false" customHeight="false" outlineLevel="0" collapsed="false">
      <c r="A121" s="0" t="s">
        <v>8130</v>
      </c>
      <c r="B121" s="0" t="s">
        <v>16893</v>
      </c>
      <c r="C121" s="0" t="s">
        <v>59</v>
      </c>
      <c r="D121" s="8" t="n">
        <v>7929</v>
      </c>
      <c r="E121" s="8" t="n">
        <v>4469.51</v>
      </c>
      <c r="F121" s="8" t="n">
        <v>4.4</v>
      </c>
      <c r="G121" s="8" t="n">
        <f aca="false">SUMIFS(OrderItems!$G:$G,OrderItems!$C:$C,A121,OrderItems!$I:$I,"Delivered")</f>
        <v>468603.9</v>
      </c>
      <c r="H121" s="11" t="n">
        <f aca="false">RANK(G121,$G$2:$G$181,0)+COUNTIF($G$2:G121,G121)-1</f>
        <v>72</v>
      </c>
    </row>
    <row r="122" customFormat="false" ht="15" hidden="false" customHeight="false" outlineLevel="0" collapsed="false">
      <c r="A122" s="0" t="s">
        <v>7682</v>
      </c>
      <c r="B122" s="0" t="s">
        <v>16894</v>
      </c>
      <c r="C122" s="0" t="s">
        <v>61</v>
      </c>
      <c r="D122" s="8" t="n">
        <v>2049</v>
      </c>
      <c r="E122" s="8" t="n">
        <v>1504.28</v>
      </c>
      <c r="F122" s="8" t="n">
        <v>4.5</v>
      </c>
      <c r="G122" s="8" t="n">
        <f aca="false">SUMIFS(OrderItems!$G:$G,OrderItems!$C:$C,A122,OrderItems!$I:$I,"Delivered")</f>
        <v>110646</v>
      </c>
      <c r="H122" s="11" t="n">
        <f aca="false">RANK(G122,$G$2:$G$181,0)+COUNTIF($G$2:G122,G122)-1</f>
        <v>128</v>
      </c>
    </row>
    <row r="123" customFormat="false" ht="15" hidden="false" customHeight="false" outlineLevel="0" collapsed="false">
      <c r="A123" s="0" t="s">
        <v>7688</v>
      </c>
      <c r="B123" s="0" t="s">
        <v>16895</v>
      </c>
      <c r="C123" s="0" t="s">
        <v>62</v>
      </c>
      <c r="D123" s="8" t="n">
        <v>3370</v>
      </c>
      <c r="E123" s="8" t="n">
        <v>2101.83</v>
      </c>
      <c r="F123" s="8" t="n">
        <v>5</v>
      </c>
      <c r="G123" s="8" t="n">
        <f aca="false">SUMIFS(OrderItems!$G:$G,OrderItems!$C:$C,A123,OrderItems!$I:$I,"Delivered")</f>
        <v>238596</v>
      </c>
      <c r="H123" s="11" t="n">
        <f aca="false">RANK(G123,$G$2:$G$181,0)+COUNTIF($G$2:G123,G123)-1</f>
        <v>90</v>
      </c>
    </row>
    <row r="124" customFormat="false" ht="15" hidden="false" customHeight="false" outlineLevel="0" collapsed="false">
      <c r="A124" s="0" t="s">
        <v>7916</v>
      </c>
      <c r="B124" s="0" t="s">
        <v>16860</v>
      </c>
      <c r="C124" s="0" t="s">
        <v>63</v>
      </c>
      <c r="D124" s="8" t="n">
        <v>2700</v>
      </c>
      <c r="E124" s="8" t="n">
        <v>1844.89</v>
      </c>
      <c r="F124" s="8" t="n">
        <v>3.9</v>
      </c>
      <c r="G124" s="8" t="n">
        <f aca="false">SUMIFS(OrderItems!$G:$G,OrderItems!$C:$C,A124,OrderItems!$I:$I,"Delivered")</f>
        <v>159570</v>
      </c>
      <c r="H124" s="11" t="n">
        <f aca="false">RANK(G124,$G$2:$G$181,0)+COUNTIF($G$2:G124,G124)-1</f>
        <v>116</v>
      </c>
    </row>
    <row r="125" customFormat="false" ht="15" hidden="false" customHeight="false" outlineLevel="0" collapsed="false">
      <c r="A125" s="0" t="s">
        <v>7933</v>
      </c>
      <c r="B125" s="0" t="s">
        <v>16896</v>
      </c>
      <c r="C125" s="0" t="s">
        <v>64</v>
      </c>
      <c r="D125" s="8" t="n">
        <v>1379</v>
      </c>
      <c r="E125" s="8" t="n">
        <v>826.95</v>
      </c>
      <c r="F125" s="8" t="n">
        <v>4.7</v>
      </c>
      <c r="G125" s="8" t="n">
        <f aca="false">SUMIFS(OrderItems!$G:$G,OrderItems!$C:$C,A125,OrderItems!$I:$I,"Delivered")</f>
        <v>76603.45</v>
      </c>
      <c r="H125" s="11" t="n">
        <f aca="false">RANK(G125,$G$2:$G$181,0)+COUNTIF($G$2:G125,G125)-1</f>
        <v>145</v>
      </c>
    </row>
    <row r="126" customFormat="false" ht="15" hidden="false" customHeight="false" outlineLevel="0" collapsed="false">
      <c r="A126" s="0" t="s">
        <v>7771</v>
      </c>
      <c r="B126" s="0" t="s">
        <v>16897</v>
      </c>
      <c r="C126" s="0" t="s">
        <v>61</v>
      </c>
      <c r="D126" s="8" t="n">
        <v>3619</v>
      </c>
      <c r="E126" s="8" t="n">
        <v>2299.95</v>
      </c>
      <c r="F126" s="8" t="n">
        <v>5</v>
      </c>
      <c r="G126" s="8" t="n">
        <f aca="false">SUMIFS(OrderItems!$G:$G,OrderItems!$C:$C,A126,OrderItems!$I:$I,"Delivered")</f>
        <v>191626.05</v>
      </c>
      <c r="H126" s="11" t="n">
        <f aca="false">RANK(G126,$G$2:$G$181,0)+COUNTIF($G$2:G126,G126)-1</f>
        <v>103</v>
      </c>
    </row>
    <row r="127" customFormat="false" ht="15" hidden="false" customHeight="false" outlineLevel="0" collapsed="false">
      <c r="A127" s="0" t="s">
        <v>7963</v>
      </c>
      <c r="B127" s="0" t="s">
        <v>16898</v>
      </c>
      <c r="C127" s="0" t="s">
        <v>65</v>
      </c>
      <c r="D127" s="8" t="n">
        <v>1509</v>
      </c>
      <c r="E127" s="8" t="n">
        <v>849.27</v>
      </c>
      <c r="F127" s="8" t="n">
        <v>3.6</v>
      </c>
      <c r="G127" s="8" t="n">
        <f aca="false">SUMIFS(OrderItems!$G:$G,OrderItems!$C:$C,A127,OrderItems!$I:$I,"Delivered")</f>
        <v>94086.15</v>
      </c>
      <c r="H127" s="11" t="n">
        <f aca="false">RANK(G127,$G$2:$G$181,0)+COUNTIF($G$2:G127,G127)-1</f>
        <v>137</v>
      </c>
    </row>
    <row r="128" customFormat="false" ht="15" hidden="false" customHeight="false" outlineLevel="0" collapsed="false">
      <c r="A128" s="0" t="s">
        <v>7630</v>
      </c>
      <c r="B128" s="0" t="s">
        <v>16899</v>
      </c>
      <c r="C128" s="0" t="s">
        <v>58</v>
      </c>
      <c r="D128" s="8" t="n">
        <v>74379</v>
      </c>
      <c r="E128" s="8" t="n">
        <v>45257.88</v>
      </c>
      <c r="F128" s="8" t="n">
        <v>3.8</v>
      </c>
      <c r="G128" s="8" t="n">
        <f aca="false">SUMIFS(OrderItems!$G:$G,OrderItems!$C:$C,A128,OrderItems!$I:$I,"Delivered")</f>
        <v>3536721.45</v>
      </c>
      <c r="H128" s="11" t="n">
        <f aca="false">RANK(G128,$G$2:$G$181,0)+COUNTIF($G$2:G128,G128)-1</f>
        <v>6</v>
      </c>
    </row>
    <row r="129" customFormat="false" ht="15" hidden="false" customHeight="false" outlineLevel="0" collapsed="false">
      <c r="A129" s="0" t="s">
        <v>7624</v>
      </c>
      <c r="B129" s="0" t="s">
        <v>16853</v>
      </c>
      <c r="C129" s="0" t="s">
        <v>57</v>
      </c>
      <c r="D129" s="8" t="n">
        <v>14119</v>
      </c>
      <c r="E129" s="8" t="n">
        <v>9184.78</v>
      </c>
      <c r="F129" s="8" t="n">
        <v>4</v>
      </c>
      <c r="G129" s="8" t="n">
        <f aca="false">SUMIFS(OrderItems!$G:$G,OrderItems!$C:$C,A129,OrderItems!$I:$I,"Delivered")</f>
        <v>823843.65</v>
      </c>
      <c r="H129" s="11" t="n">
        <f aca="false">RANK(G129,$G$2:$G$181,0)+COUNTIF($G$2:G129,G129)-1</f>
        <v>44</v>
      </c>
    </row>
    <row r="130" customFormat="false" ht="15" hidden="false" customHeight="false" outlineLevel="0" collapsed="false">
      <c r="A130" s="0" t="s">
        <v>7752</v>
      </c>
      <c r="B130" s="0" t="s">
        <v>16866</v>
      </c>
      <c r="C130" s="0" t="s">
        <v>63</v>
      </c>
      <c r="D130" s="8" t="n">
        <v>309</v>
      </c>
      <c r="E130" s="8" t="n">
        <v>200.3</v>
      </c>
      <c r="F130" s="8" t="n">
        <v>3.8</v>
      </c>
      <c r="G130" s="8" t="n">
        <f aca="false">SUMIFS(OrderItems!$G:$G,OrderItems!$C:$C,A130,OrderItems!$I:$I,"Delivered")</f>
        <v>17396.7</v>
      </c>
      <c r="H130" s="11" t="n">
        <f aca="false">RANK(G130,$G$2:$G$181,0)+COUNTIF($G$2:G130,G130)-1</f>
        <v>176</v>
      </c>
    </row>
    <row r="131" customFormat="false" ht="15" hidden="false" customHeight="false" outlineLevel="0" collapsed="false">
      <c r="A131" s="0" t="s">
        <v>8034</v>
      </c>
      <c r="B131" s="0" t="s">
        <v>16892</v>
      </c>
      <c r="C131" s="0" t="s">
        <v>58</v>
      </c>
      <c r="D131" s="8" t="n">
        <v>59079</v>
      </c>
      <c r="E131" s="8" t="n">
        <v>35568.35</v>
      </c>
      <c r="F131" s="8" t="n">
        <v>4.7</v>
      </c>
      <c r="G131" s="8" t="n">
        <f aca="false">SUMIFS(OrderItems!$G:$G,OrderItems!$C:$C,A131,OrderItems!$I:$I,"Delivered")</f>
        <v>3553601.85</v>
      </c>
      <c r="H131" s="11" t="n">
        <f aca="false">RANK(G131,$G$2:$G$181,0)+COUNTIF($G$2:G131,G131)-1</f>
        <v>5</v>
      </c>
    </row>
    <row r="132" customFormat="false" ht="15" hidden="false" customHeight="false" outlineLevel="0" collapsed="false">
      <c r="A132" s="0" t="s">
        <v>7655</v>
      </c>
      <c r="B132" s="0" t="s">
        <v>16821</v>
      </c>
      <c r="C132" s="0" t="s">
        <v>61</v>
      </c>
      <c r="D132" s="8" t="n">
        <v>1059</v>
      </c>
      <c r="E132" s="8" t="n">
        <v>616.44</v>
      </c>
      <c r="F132" s="8" t="n">
        <v>4.4</v>
      </c>
      <c r="G132" s="8" t="n">
        <f aca="false">SUMIFS(OrderItems!$G:$G,OrderItems!$C:$C,A132,OrderItems!$I:$I,"Delivered")</f>
        <v>50196.6</v>
      </c>
      <c r="H132" s="11" t="n">
        <f aca="false">RANK(G132,$G$2:$G$181,0)+COUNTIF($G$2:G132,G132)-1</f>
        <v>155</v>
      </c>
    </row>
    <row r="133" customFormat="false" ht="15" hidden="false" customHeight="false" outlineLevel="0" collapsed="false">
      <c r="A133" s="0" t="s">
        <v>7928</v>
      </c>
      <c r="B133" s="0" t="s">
        <v>16850</v>
      </c>
      <c r="C133" s="0" t="s">
        <v>59</v>
      </c>
      <c r="D133" s="8" t="n">
        <v>12299</v>
      </c>
      <c r="E133" s="8" t="n">
        <v>8449.74</v>
      </c>
      <c r="F133" s="8" t="n">
        <v>4.2</v>
      </c>
      <c r="G133" s="8" t="n">
        <f aca="false">SUMIFS(OrderItems!$G:$G,OrderItems!$C:$C,A133,OrderItems!$I:$I,"Delivered")</f>
        <v>757003.45</v>
      </c>
      <c r="H133" s="11" t="n">
        <f aca="false">RANK(G133,$G$2:$G$181,0)+COUNTIF($G$2:G133,G133)-1</f>
        <v>47</v>
      </c>
    </row>
    <row r="134" customFormat="false" ht="15" hidden="false" customHeight="false" outlineLevel="0" collapsed="false">
      <c r="A134" s="0" t="s">
        <v>7935</v>
      </c>
      <c r="B134" s="0" t="s">
        <v>16819</v>
      </c>
      <c r="C134" s="0" t="s">
        <v>60</v>
      </c>
      <c r="D134" s="8" t="n">
        <v>4799</v>
      </c>
      <c r="E134" s="8" t="n">
        <v>2917.01</v>
      </c>
      <c r="F134" s="8" t="n">
        <v>3.5</v>
      </c>
      <c r="G134" s="8" t="n">
        <f aca="false">SUMIFS(OrderItems!$G:$G,OrderItems!$C:$C,A134,OrderItems!$I:$I,"Delivered")</f>
        <v>195079.35</v>
      </c>
      <c r="H134" s="11" t="n">
        <f aca="false">RANK(G134,$G$2:$G$181,0)+COUNTIF($G$2:G134,G134)-1</f>
        <v>102</v>
      </c>
    </row>
    <row r="135" customFormat="false" ht="15" hidden="false" customHeight="false" outlineLevel="0" collapsed="false">
      <c r="A135" s="0" t="s">
        <v>7696</v>
      </c>
      <c r="B135" s="0" t="s">
        <v>16841</v>
      </c>
      <c r="C135" s="0" t="s">
        <v>57</v>
      </c>
      <c r="D135" s="8" t="n">
        <v>23569</v>
      </c>
      <c r="E135" s="8" t="n">
        <v>15487.44</v>
      </c>
      <c r="F135" s="8" t="n">
        <v>3.6</v>
      </c>
      <c r="G135" s="8" t="n">
        <f aca="false">SUMIFS(OrderItems!$G:$G,OrderItems!$C:$C,A135,OrderItems!$I:$I,"Delivered")</f>
        <v>1176093.1</v>
      </c>
      <c r="H135" s="11" t="n">
        <f aca="false">RANK(G135,$G$2:$G$181,0)+COUNTIF($G$2:G135,G135)-1</f>
        <v>33</v>
      </c>
    </row>
    <row r="136" customFormat="false" ht="15" hidden="false" customHeight="false" outlineLevel="0" collapsed="false">
      <c r="A136" s="0" t="s">
        <v>7853</v>
      </c>
      <c r="B136" s="0" t="s">
        <v>16876</v>
      </c>
      <c r="C136" s="0" t="s">
        <v>61</v>
      </c>
      <c r="D136" s="8" t="n">
        <v>1989</v>
      </c>
      <c r="E136" s="8" t="n">
        <v>1234.69</v>
      </c>
      <c r="F136" s="8" t="n">
        <v>4.2</v>
      </c>
      <c r="G136" s="8" t="n">
        <f aca="false">SUMIFS(OrderItems!$G:$G,OrderItems!$C:$C,A136,OrderItems!$I:$I,"Delivered")</f>
        <v>98157.15</v>
      </c>
      <c r="H136" s="11" t="n">
        <f aca="false">RANK(G136,$G$2:$G$181,0)+COUNTIF($G$2:G136,G136)-1</f>
        <v>135</v>
      </c>
    </row>
    <row r="137" customFormat="false" ht="15" hidden="false" customHeight="false" outlineLevel="0" collapsed="false">
      <c r="A137" s="0" t="s">
        <v>7703</v>
      </c>
      <c r="B137" s="0" t="s">
        <v>16890</v>
      </c>
      <c r="C137" s="0" t="s">
        <v>57</v>
      </c>
      <c r="D137" s="8" t="n">
        <v>14499</v>
      </c>
      <c r="E137" s="8" t="n">
        <v>10624.25</v>
      </c>
      <c r="F137" s="8" t="n">
        <v>4.3</v>
      </c>
      <c r="G137" s="8" t="n">
        <f aca="false">SUMIFS(OrderItems!$G:$G,OrderItems!$C:$C,A137,OrderItems!$I:$I,"Delivered")</f>
        <v>846016.65</v>
      </c>
      <c r="H137" s="11" t="n">
        <f aca="false">RANK(G137,$G$2:$G$181,0)+COUNTIF($G$2:G137,G137)-1</f>
        <v>43</v>
      </c>
    </row>
    <row r="138" customFormat="false" ht="15" hidden="false" customHeight="false" outlineLevel="0" collapsed="false">
      <c r="A138" s="0" t="s">
        <v>8030</v>
      </c>
      <c r="B138" s="0" t="s">
        <v>16859</v>
      </c>
      <c r="C138" s="0" t="s">
        <v>59</v>
      </c>
      <c r="D138" s="8" t="n">
        <v>14399</v>
      </c>
      <c r="E138" s="8" t="n">
        <v>8860.4</v>
      </c>
      <c r="F138" s="8" t="n">
        <v>4</v>
      </c>
      <c r="G138" s="8" t="n">
        <f aca="false">SUMIFS(OrderItems!$G:$G,OrderItems!$C:$C,A138,OrderItems!$I:$I,"Delivered")</f>
        <v>808503.85</v>
      </c>
      <c r="H138" s="11" t="n">
        <f aca="false">RANK(G138,$G$2:$G$181,0)+COUNTIF($G$2:G138,G138)-1</f>
        <v>45</v>
      </c>
    </row>
    <row r="139" customFormat="false" ht="15" hidden="false" customHeight="false" outlineLevel="0" collapsed="false">
      <c r="A139" s="0" t="s">
        <v>8226</v>
      </c>
      <c r="B139" s="0" t="s">
        <v>16841</v>
      </c>
      <c r="C139" s="0" t="s">
        <v>57</v>
      </c>
      <c r="D139" s="8" t="n">
        <v>42449</v>
      </c>
      <c r="E139" s="8" t="n">
        <v>30786.73</v>
      </c>
      <c r="F139" s="8" t="n">
        <v>2.9</v>
      </c>
      <c r="G139" s="8" t="n">
        <f aca="false">SUMIFS(OrderItems!$G:$G,OrderItems!$C:$C,A139,OrderItems!$I:$I,"Delivered")</f>
        <v>2156409.2</v>
      </c>
      <c r="H139" s="11" t="n">
        <f aca="false">RANK(G139,$G$2:$G$181,0)+COUNTIF($G$2:G139,G139)-1</f>
        <v>12</v>
      </c>
    </row>
    <row r="140" customFormat="false" ht="15" hidden="false" customHeight="false" outlineLevel="0" collapsed="false">
      <c r="A140" s="0" t="s">
        <v>7895</v>
      </c>
      <c r="B140" s="0" t="s">
        <v>16854</v>
      </c>
      <c r="C140" s="0" t="s">
        <v>61</v>
      </c>
      <c r="D140" s="8" t="n">
        <v>789</v>
      </c>
      <c r="E140" s="8" t="n">
        <v>495.92</v>
      </c>
      <c r="F140" s="8" t="n">
        <v>4.1</v>
      </c>
      <c r="G140" s="8" t="n">
        <f aca="false">SUMIFS(OrderItems!$G:$G,OrderItems!$C:$C,A140,OrderItems!$I:$I,"Delivered")</f>
        <v>39686.7</v>
      </c>
      <c r="H140" s="11" t="n">
        <f aca="false">RANK(G140,$G$2:$G$181,0)+COUNTIF($G$2:G140,G140)-1</f>
        <v>163</v>
      </c>
    </row>
    <row r="141" customFormat="false" ht="15" hidden="false" customHeight="false" outlineLevel="0" collapsed="false">
      <c r="A141" s="0" t="s">
        <v>7616</v>
      </c>
      <c r="B141" s="0" t="s">
        <v>16853</v>
      </c>
      <c r="C141" s="0" t="s">
        <v>57</v>
      </c>
      <c r="D141" s="8" t="n">
        <v>9379</v>
      </c>
      <c r="E141" s="8" t="n">
        <v>6769.42</v>
      </c>
      <c r="F141" s="8" t="n">
        <v>5</v>
      </c>
      <c r="G141" s="8" t="n">
        <f aca="false">SUMIFS(OrderItems!$G:$G,OrderItems!$C:$C,A141,OrderItems!$I:$I,"Delivered")</f>
        <v>546326.75</v>
      </c>
      <c r="H141" s="11" t="n">
        <f aca="false">RANK(G141,$G$2:$G$181,0)+COUNTIF($G$2:G141,G141)-1</f>
        <v>65</v>
      </c>
    </row>
    <row r="142" customFormat="false" ht="15" hidden="false" customHeight="false" outlineLevel="0" collapsed="false">
      <c r="A142" s="0" t="s">
        <v>7835</v>
      </c>
      <c r="B142" s="0" t="s">
        <v>16865</v>
      </c>
      <c r="C142" s="0" t="s">
        <v>57</v>
      </c>
      <c r="D142" s="8" t="n">
        <v>30819</v>
      </c>
      <c r="E142" s="8" t="n">
        <v>22115.15</v>
      </c>
      <c r="F142" s="8" t="n">
        <v>4.2</v>
      </c>
      <c r="G142" s="8" t="n">
        <f aca="false">SUMIFS(OrderItems!$G:$G,OrderItems!$C:$C,A142,OrderItems!$I:$I,"Delivered")</f>
        <v>1728945.9</v>
      </c>
      <c r="H142" s="11" t="n">
        <f aca="false">RANK(G142,$G$2:$G$181,0)+COUNTIF($G$2:G142,G142)-1</f>
        <v>19</v>
      </c>
    </row>
    <row r="143" customFormat="false" ht="15" hidden="false" customHeight="false" outlineLevel="0" collapsed="false">
      <c r="A143" s="0" t="s">
        <v>7705</v>
      </c>
      <c r="B143" s="0" t="s">
        <v>16900</v>
      </c>
      <c r="C143" s="0" t="s">
        <v>61</v>
      </c>
      <c r="D143" s="8" t="n">
        <v>2409</v>
      </c>
      <c r="E143" s="8" t="n">
        <v>1619.11</v>
      </c>
      <c r="F143" s="8" t="n">
        <v>4.3</v>
      </c>
      <c r="G143" s="8" t="n">
        <f aca="false">SUMIFS(OrderItems!$G:$G,OrderItems!$C:$C,A143,OrderItems!$I:$I,"Delivered")</f>
        <v>139842.45</v>
      </c>
      <c r="H143" s="11" t="n">
        <f aca="false">RANK(G143,$G$2:$G$181,0)+COUNTIF($G$2:G143,G143)-1</f>
        <v>119</v>
      </c>
    </row>
    <row r="144" customFormat="false" ht="15" hidden="false" customHeight="false" outlineLevel="0" collapsed="false">
      <c r="A144" s="0" t="s">
        <v>7644</v>
      </c>
      <c r="B144" s="0" t="s">
        <v>16815</v>
      </c>
      <c r="C144" s="0" t="s">
        <v>58</v>
      </c>
      <c r="D144" s="8" t="n">
        <v>14779</v>
      </c>
      <c r="E144" s="8" t="n">
        <v>10119.61</v>
      </c>
      <c r="F144" s="8" t="n">
        <v>4.3</v>
      </c>
      <c r="G144" s="8" t="n">
        <f aca="false">SUMIFS(OrderItems!$G:$G,OrderItems!$C:$C,A144,OrderItems!$I:$I,"Delivered")</f>
        <v>953245.5</v>
      </c>
      <c r="H144" s="11" t="n">
        <f aca="false">RANK(G144,$G$2:$G$181,0)+COUNTIF($G$2:G144,G144)-1</f>
        <v>41</v>
      </c>
    </row>
    <row r="145" customFormat="false" ht="15" hidden="false" customHeight="false" outlineLevel="0" collapsed="false">
      <c r="A145" s="0" t="s">
        <v>7603</v>
      </c>
      <c r="B145" s="0" t="s">
        <v>16901</v>
      </c>
      <c r="C145" s="0" t="s">
        <v>58</v>
      </c>
      <c r="D145" s="8" t="n">
        <v>20939</v>
      </c>
      <c r="E145" s="8" t="n">
        <v>12008.73</v>
      </c>
      <c r="F145" s="8" t="n">
        <v>3.5</v>
      </c>
      <c r="G145" s="8" t="n">
        <f aca="false">SUMIFS(OrderItems!$G:$G,OrderItems!$C:$C,A145,OrderItems!$I:$I,"Delivered")</f>
        <v>1145363.3</v>
      </c>
      <c r="H145" s="11" t="n">
        <f aca="false">RANK(G145,$G$2:$G$181,0)+COUNTIF($G$2:G145,G145)-1</f>
        <v>35</v>
      </c>
    </row>
    <row r="146" customFormat="false" ht="15" hidden="false" customHeight="false" outlineLevel="0" collapsed="false">
      <c r="A146" s="0" t="s">
        <v>8239</v>
      </c>
      <c r="B146" s="0" t="s">
        <v>16902</v>
      </c>
      <c r="C146" s="0" t="s">
        <v>60</v>
      </c>
      <c r="D146" s="8" t="n">
        <v>6629</v>
      </c>
      <c r="E146" s="8" t="n">
        <v>3648.59</v>
      </c>
      <c r="F146" s="8" t="n">
        <v>4.5</v>
      </c>
      <c r="G146" s="8" t="n">
        <f aca="false">SUMIFS(OrderItems!$G:$G,OrderItems!$C:$C,A146,OrderItems!$I:$I,"Delivered")</f>
        <v>406357.7</v>
      </c>
      <c r="H146" s="11" t="n">
        <f aca="false">RANK(G146,$G$2:$G$181,0)+COUNTIF($G$2:G146,G146)-1</f>
        <v>80</v>
      </c>
    </row>
    <row r="147" customFormat="false" ht="15" hidden="false" customHeight="false" outlineLevel="0" collapsed="false">
      <c r="A147" s="0" t="s">
        <v>7605</v>
      </c>
      <c r="B147" s="0" t="s">
        <v>16859</v>
      </c>
      <c r="C147" s="0" t="s">
        <v>59</v>
      </c>
      <c r="D147" s="8" t="n">
        <v>7919</v>
      </c>
      <c r="E147" s="8" t="n">
        <v>4611.02</v>
      </c>
      <c r="F147" s="8" t="n">
        <v>4.5</v>
      </c>
      <c r="G147" s="8" t="n">
        <f aca="false">SUMIFS(OrderItems!$G:$G,OrderItems!$C:$C,A147,OrderItems!$I:$I,"Delivered")</f>
        <v>424458.4</v>
      </c>
      <c r="H147" s="11" t="n">
        <f aca="false">RANK(G147,$G$2:$G$181,0)+COUNTIF($G$2:G147,G147)-1</f>
        <v>78</v>
      </c>
    </row>
    <row r="148" customFormat="false" ht="15" hidden="false" customHeight="false" outlineLevel="0" collapsed="false">
      <c r="A148" s="0" t="s">
        <v>8127</v>
      </c>
      <c r="B148" s="0" t="s">
        <v>16903</v>
      </c>
      <c r="C148" s="0" t="s">
        <v>62</v>
      </c>
      <c r="D148" s="8" t="n">
        <v>1239</v>
      </c>
      <c r="E148" s="8" t="n">
        <v>686.19</v>
      </c>
      <c r="F148" s="8" t="n">
        <v>3.6</v>
      </c>
      <c r="G148" s="8" t="n">
        <f aca="false">SUMIFS(OrderItems!$G:$G,OrderItems!$C:$C,A148,OrderItems!$I:$I,"Delivered")</f>
        <v>80287.2</v>
      </c>
      <c r="H148" s="11" t="n">
        <f aca="false">RANK(G148,$G$2:$G$181,0)+COUNTIF($G$2:G148,G148)-1</f>
        <v>143</v>
      </c>
    </row>
    <row r="149" customFormat="false" ht="15" hidden="false" customHeight="false" outlineLevel="0" collapsed="false">
      <c r="A149" s="0" t="s">
        <v>7661</v>
      </c>
      <c r="B149" s="0" t="s">
        <v>16904</v>
      </c>
      <c r="C149" s="0" t="s">
        <v>63</v>
      </c>
      <c r="D149" s="8" t="n">
        <v>499</v>
      </c>
      <c r="E149" s="8" t="n">
        <v>296.64</v>
      </c>
      <c r="F149" s="8" t="n">
        <v>3.4</v>
      </c>
      <c r="G149" s="8" t="n">
        <f aca="false">SUMIFS(OrderItems!$G:$G,OrderItems!$C:$C,A149,OrderItems!$I:$I,"Delivered")</f>
        <v>25948</v>
      </c>
      <c r="H149" s="11" t="n">
        <f aca="false">RANK(G149,$G$2:$G$181,0)+COUNTIF($G$2:G149,G149)-1</f>
        <v>169</v>
      </c>
    </row>
    <row r="150" customFormat="false" ht="15" hidden="false" customHeight="false" outlineLevel="0" collapsed="false">
      <c r="A150" s="0" t="s">
        <v>7818</v>
      </c>
      <c r="B150" s="0" t="s">
        <v>16905</v>
      </c>
      <c r="C150" s="0" t="s">
        <v>57</v>
      </c>
      <c r="D150" s="8" t="n">
        <v>23750</v>
      </c>
      <c r="E150" s="8" t="n">
        <v>15949.33</v>
      </c>
      <c r="F150" s="8" t="n">
        <v>3.3</v>
      </c>
      <c r="G150" s="8" t="n">
        <f aca="false">SUMIFS(OrderItems!$G:$G,OrderItems!$C:$C,A150,OrderItems!$I:$I,"Delivered")</f>
        <v>1094875</v>
      </c>
      <c r="H150" s="11" t="n">
        <f aca="false">RANK(G150,$G$2:$G$181,0)+COUNTIF($G$2:G150,G150)-1</f>
        <v>37</v>
      </c>
    </row>
    <row r="151" customFormat="false" ht="15" hidden="false" customHeight="false" outlineLevel="0" collapsed="false">
      <c r="A151" s="0" t="s">
        <v>7690</v>
      </c>
      <c r="B151" s="0" t="s">
        <v>16906</v>
      </c>
      <c r="C151" s="0" t="s">
        <v>57</v>
      </c>
      <c r="D151" s="8" t="n">
        <v>10500</v>
      </c>
      <c r="E151" s="8" t="n">
        <v>7790.71</v>
      </c>
      <c r="F151" s="8" t="n">
        <v>3.7</v>
      </c>
      <c r="G151" s="8" t="n">
        <f aca="false">SUMIFS(OrderItems!$G:$G,OrderItems!$C:$C,A151,OrderItems!$I:$I,"Delivered")</f>
        <v>498225</v>
      </c>
      <c r="H151" s="11" t="n">
        <f aca="false">RANK(G151,$G$2:$G$181,0)+COUNTIF($G$2:G151,G151)-1</f>
        <v>68</v>
      </c>
    </row>
    <row r="152" customFormat="false" ht="15" hidden="false" customHeight="false" outlineLevel="0" collapsed="false">
      <c r="A152" s="0" t="s">
        <v>7947</v>
      </c>
      <c r="B152" s="0" t="s">
        <v>16883</v>
      </c>
      <c r="C152" s="0" t="s">
        <v>59</v>
      </c>
      <c r="D152" s="8" t="n">
        <v>9320</v>
      </c>
      <c r="E152" s="8" t="n">
        <v>6164.02</v>
      </c>
      <c r="F152" s="8" t="n">
        <v>3.2</v>
      </c>
      <c r="G152" s="8" t="n">
        <f aca="false">SUMIFS(OrderItems!$G:$G,OrderItems!$C:$C,A152,OrderItems!$I:$I,"Delivered")</f>
        <v>468796</v>
      </c>
      <c r="H152" s="11" t="n">
        <f aca="false">RANK(G152,$G$2:$G$181,0)+COUNTIF($G$2:G152,G152)-1</f>
        <v>71</v>
      </c>
    </row>
    <row r="153" customFormat="false" ht="15" hidden="false" customHeight="false" outlineLevel="0" collapsed="false">
      <c r="A153" s="0" t="s">
        <v>7801</v>
      </c>
      <c r="B153" s="0" t="s">
        <v>16907</v>
      </c>
      <c r="C153" s="0" t="s">
        <v>61</v>
      </c>
      <c r="D153" s="8" t="n">
        <v>2889</v>
      </c>
      <c r="E153" s="8" t="n">
        <v>1991.35</v>
      </c>
      <c r="F153" s="8" t="n">
        <v>3.1</v>
      </c>
      <c r="G153" s="8" t="n">
        <f aca="false">SUMIFS(OrderItems!$G:$G,OrderItems!$C:$C,A153,OrderItems!$I:$I,"Delivered")</f>
        <v>175217.85</v>
      </c>
      <c r="H153" s="11" t="n">
        <f aca="false">RANK(G153,$G$2:$G$181,0)+COUNTIF($G$2:G153,G153)-1</f>
        <v>110</v>
      </c>
    </row>
    <row r="154" customFormat="false" ht="15" hidden="false" customHeight="false" outlineLevel="0" collapsed="false">
      <c r="A154" s="0" t="s">
        <v>7943</v>
      </c>
      <c r="B154" s="0" t="s">
        <v>16908</v>
      </c>
      <c r="C154" s="0" t="s">
        <v>64</v>
      </c>
      <c r="D154" s="8" t="n">
        <v>1420</v>
      </c>
      <c r="E154" s="8" t="n">
        <v>829.76</v>
      </c>
      <c r="F154" s="8" t="n">
        <v>2.7</v>
      </c>
      <c r="G154" s="8" t="n">
        <f aca="false">SUMIFS(OrderItems!$G:$G,OrderItems!$C:$C,A154,OrderItems!$I:$I,"Delivered")</f>
        <v>67095</v>
      </c>
      <c r="H154" s="11" t="n">
        <f aca="false">RANK(G154,$G$2:$G$181,0)+COUNTIF($G$2:G154,G154)-1</f>
        <v>149</v>
      </c>
    </row>
    <row r="155" customFormat="false" ht="15" hidden="false" customHeight="false" outlineLevel="0" collapsed="false">
      <c r="A155" s="0" t="s">
        <v>7618</v>
      </c>
      <c r="B155" s="0" t="s">
        <v>16909</v>
      </c>
      <c r="C155" s="0" t="s">
        <v>62</v>
      </c>
      <c r="D155" s="8" t="n">
        <v>10470</v>
      </c>
      <c r="E155" s="8" t="n">
        <v>7080.69</v>
      </c>
      <c r="F155" s="8" t="n">
        <v>4</v>
      </c>
      <c r="G155" s="8" t="n">
        <f aca="false">SUMIFS(OrderItems!$G:$G,OrderItems!$C:$C,A155,OrderItems!$I:$I,"Delivered")</f>
        <v>554386.5</v>
      </c>
      <c r="H155" s="11" t="n">
        <f aca="false">RANK(G155,$G$2:$G$181,0)+COUNTIF($G$2:G155,G155)-1</f>
        <v>64</v>
      </c>
    </row>
    <row r="156" customFormat="false" ht="15" hidden="false" customHeight="false" outlineLevel="0" collapsed="false">
      <c r="A156" s="0" t="s">
        <v>7591</v>
      </c>
      <c r="B156" s="0" t="s">
        <v>16910</v>
      </c>
      <c r="C156" s="0" t="s">
        <v>63</v>
      </c>
      <c r="D156" s="8" t="n">
        <v>1640</v>
      </c>
      <c r="E156" s="8" t="n">
        <v>939.85</v>
      </c>
      <c r="F156" s="8" t="n">
        <v>3.5</v>
      </c>
      <c r="G156" s="8" t="n">
        <f aca="false">SUMIFS(OrderItems!$G:$G,OrderItems!$C:$C,A156,OrderItems!$I:$I,"Delivered")</f>
        <v>90610</v>
      </c>
      <c r="H156" s="11" t="n">
        <f aca="false">RANK(G156,$G$2:$G$181,0)+COUNTIF($G$2:G156,G156)-1</f>
        <v>140</v>
      </c>
    </row>
    <row r="157" customFormat="false" ht="15" hidden="false" customHeight="false" outlineLevel="0" collapsed="false">
      <c r="A157" s="0" t="s">
        <v>8304</v>
      </c>
      <c r="B157" s="0" t="s">
        <v>16911</v>
      </c>
      <c r="C157" s="0" t="s">
        <v>58</v>
      </c>
      <c r="D157" s="8" t="n">
        <v>30649</v>
      </c>
      <c r="E157" s="8" t="n">
        <v>17732.54</v>
      </c>
      <c r="F157" s="8" t="n">
        <v>4.1</v>
      </c>
      <c r="G157" s="8" t="n">
        <f aca="false">SUMIFS(OrderItems!$G:$G,OrderItems!$C:$C,A157,OrderItems!$I:$I,"Delivered")</f>
        <v>1458892.4</v>
      </c>
      <c r="H157" s="11" t="n">
        <f aca="false">RANK(G157,$G$2:$G$181,0)+COUNTIF($G$2:G157,G157)-1</f>
        <v>29</v>
      </c>
    </row>
    <row r="158" customFormat="false" ht="15" hidden="false" customHeight="false" outlineLevel="0" collapsed="false">
      <c r="A158" s="0" t="s">
        <v>7611</v>
      </c>
      <c r="B158" s="0" t="s">
        <v>16838</v>
      </c>
      <c r="C158" s="0" t="s">
        <v>63</v>
      </c>
      <c r="D158" s="8" t="n">
        <v>2209</v>
      </c>
      <c r="E158" s="8" t="n">
        <v>1306.07</v>
      </c>
      <c r="F158" s="8" t="n">
        <v>4.4</v>
      </c>
      <c r="G158" s="8" t="n">
        <f aca="false">SUMIFS(OrderItems!$G:$G,OrderItems!$C:$C,A158,OrderItems!$I:$I,"Delivered")</f>
        <v>110781.35</v>
      </c>
      <c r="H158" s="11" t="n">
        <f aca="false">RANK(G158,$G$2:$G$181,0)+COUNTIF($G$2:G158,G158)-1</f>
        <v>127</v>
      </c>
    </row>
    <row r="159" customFormat="false" ht="15" hidden="false" customHeight="false" outlineLevel="0" collapsed="false">
      <c r="A159" s="0" t="s">
        <v>8051</v>
      </c>
      <c r="B159" s="0" t="s">
        <v>16826</v>
      </c>
      <c r="C159" s="0" t="s">
        <v>57</v>
      </c>
      <c r="D159" s="8" t="n">
        <v>9830</v>
      </c>
      <c r="E159" s="8" t="n">
        <v>6404.84</v>
      </c>
      <c r="F159" s="8" t="n">
        <v>3.9</v>
      </c>
      <c r="G159" s="8" t="n">
        <f aca="false">SUMIFS(OrderItems!$G:$G,OrderItems!$C:$C,A159,OrderItems!$I:$I,"Delivered")</f>
        <v>460535.5</v>
      </c>
      <c r="H159" s="11" t="n">
        <f aca="false">RANK(G159,$G$2:$G$181,0)+COUNTIF($G$2:G159,G159)-1</f>
        <v>74</v>
      </c>
    </row>
    <row r="160" customFormat="false" ht="15" hidden="false" customHeight="false" outlineLevel="0" collapsed="false">
      <c r="A160" s="0" t="s">
        <v>7725</v>
      </c>
      <c r="B160" s="0" t="s">
        <v>16821</v>
      </c>
      <c r="C160" s="0" t="s">
        <v>61</v>
      </c>
      <c r="D160" s="8" t="n">
        <v>2319</v>
      </c>
      <c r="E160" s="8" t="n">
        <v>1283.86</v>
      </c>
      <c r="F160" s="8" t="n">
        <v>5</v>
      </c>
      <c r="G160" s="8" t="n">
        <f aca="false">SUMIFS(OrderItems!$G:$G,OrderItems!$C:$C,A160,OrderItems!$I:$I,"Delivered")</f>
        <v>92296.2</v>
      </c>
      <c r="H160" s="11" t="n">
        <f aca="false">RANK(G160,$G$2:$G$181,0)+COUNTIF($G$2:G160,G160)-1</f>
        <v>138</v>
      </c>
    </row>
    <row r="161" customFormat="false" ht="15" hidden="false" customHeight="false" outlineLevel="0" collapsed="false">
      <c r="A161" s="0" t="s">
        <v>7777</v>
      </c>
      <c r="B161" s="0" t="s">
        <v>16912</v>
      </c>
      <c r="C161" s="0" t="s">
        <v>59</v>
      </c>
      <c r="D161" s="8" t="n">
        <v>9549</v>
      </c>
      <c r="E161" s="8" t="n">
        <v>6567.1</v>
      </c>
      <c r="F161" s="8" t="n">
        <v>3.4</v>
      </c>
      <c r="G161" s="8" t="n">
        <f aca="false">SUMIFS(OrderItems!$G:$G,OrderItems!$C:$C,A161,OrderItems!$I:$I,"Delivered")</f>
        <v>657926.1</v>
      </c>
      <c r="H161" s="11" t="n">
        <f aca="false">RANK(G161,$G$2:$G$181,0)+COUNTIF($G$2:G161,G161)-1</f>
        <v>57</v>
      </c>
    </row>
    <row r="162" customFormat="false" ht="15" hidden="false" customHeight="false" outlineLevel="0" collapsed="false">
      <c r="A162" s="0" t="s">
        <v>8094</v>
      </c>
      <c r="B162" s="0" t="s">
        <v>16913</v>
      </c>
      <c r="C162" s="0" t="s">
        <v>62</v>
      </c>
      <c r="D162" s="8" t="n">
        <v>3199</v>
      </c>
      <c r="E162" s="8" t="n">
        <v>1765.83</v>
      </c>
      <c r="F162" s="8" t="n">
        <v>4.1</v>
      </c>
      <c r="G162" s="8" t="n">
        <f aca="false">SUMIFS(OrderItems!$G:$G,OrderItems!$C:$C,A162,OrderItems!$I:$I,"Delivered")</f>
        <v>164268.65</v>
      </c>
      <c r="H162" s="11" t="n">
        <f aca="false">RANK(G162,$G$2:$G$181,0)+COUNTIF($G$2:G162,G162)-1</f>
        <v>115</v>
      </c>
    </row>
    <row r="163" customFormat="false" ht="15" hidden="false" customHeight="false" outlineLevel="0" collapsed="false">
      <c r="A163" s="0" t="s">
        <v>8488</v>
      </c>
      <c r="B163" s="0" t="s">
        <v>16857</v>
      </c>
      <c r="C163" s="0" t="s">
        <v>57</v>
      </c>
      <c r="D163" s="8" t="n">
        <v>37859</v>
      </c>
      <c r="E163" s="8" t="n">
        <v>27041.84</v>
      </c>
      <c r="F163" s="8" t="n">
        <v>4.9</v>
      </c>
      <c r="G163" s="8" t="n">
        <f aca="false">SUMIFS(OrderItems!$G:$G,OrderItems!$C:$C,A163,OrderItems!$I:$I,"Delivered")</f>
        <v>1660117.15</v>
      </c>
      <c r="H163" s="11" t="n">
        <f aca="false">RANK(G163,$G$2:$G$181,0)+COUNTIF($G$2:G163,G163)-1</f>
        <v>23</v>
      </c>
    </row>
    <row r="164" customFormat="false" ht="15" hidden="false" customHeight="false" outlineLevel="0" collapsed="false">
      <c r="A164" s="0" t="s">
        <v>7742</v>
      </c>
      <c r="B164" s="0" t="s">
        <v>16914</v>
      </c>
      <c r="C164" s="0" t="s">
        <v>59</v>
      </c>
      <c r="D164" s="8" t="n">
        <v>12729</v>
      </c>
      <c r="E164" s="8" t="n">
        <v>8235.9</v>
      </c>
      <c r="F164" s="8" t="n">
        <v>4.5</v>
      </c>
      <c r="G164" s="8" t="n">
        <f aca="false">SUMIFS(OrderItems!$G:$G,OrderItems!$C:$C,A164,OrderItems!$I:$I,"Delivered")</f>
        <v>726825.9</v>
      </c>
      <c r="H164" s="11" t="n">
        <f aca="false">RANK(G164,$G$2:$G$181,0)+COUNTIF($G$2:G164,G164)-1</f>
        <v>52</v>
      </c>
    </row>
    <row r="165" customFormat="false" ht="15" hidden="false" customHeight="false" outlineLevel="0" collapsed="false">
      <c r="A165" s="0" t="s">
        <v>7731</v>
      </c>
      <c r="B165" s="0" t="s">
        <v>16915</v>
      </c>
      <c r="C165" s="0" t="s">
        <v>57</v>
      </c>
      <c r="D165" s="8" t="n">
        <v>20750</v>
      </c>
      <c r="E165" s="8" t="n">
        <v>12173.79</v>
      </c>
      <c r="F165" s="8" t="n">
        <v>3.7</v>
      </c>
      <c r="G165" s="8" t="n">
        <f aca="false">SUMIFS(OrderItems!$G:$G,OrderItems!$C:$C,A165,OrderItems!$I:$I,"Delivered")</f>
        <v>1112200</v>
      </c>
      <c r="H165" s="11" t="n">
        <f aca="false">RANK(G165,$G$2:$G$181,0)+COUNTIF($G$2:G165,G165)-1</f>
        <v>36</v>
      </c>
    </row>
    <row r="166" customFormat="false" ht="15" hidden="false" customHeight="false" outlineLevel="0" collapsed="false">
      <c r="A166" s="0" t="s">
        <v>8210</v>
      </c>
      <c r="B166" s="0" t="s">
        <v>16856</v>
      </c>
      <c r="C166" s="0" t="s">
        <v>58</v>
      </c>
      <c r="D166" s="8" t="n">
        <v>76990</v>
      </c>
      <c r="E166" s="8" t="n">
        <v>55934.16</v>
      </c>
      <c r="F166" s="8" t="n">
        <v>3.6</v>
      </c>
      <c r="G166" s="8" t="n">
        <f aca="false">SUMIFS(OrderItems!$G:$G,OrderItems!$C:$C,A166,OrderItems!$I:$I,"Delivered")</f>
        <v>4188256</v>
      </c>
      <c r="H166" s="11" t="n">
        <f aca="false">RANK(G166,$G$2:$G$181,0)+COUNTIF($G$2:G166,G166)-1</f>
        <v>2</v>
      </c>
    </row>
    <row r="167" customFormat="false" ht="15" hidden="false" customHeight="false" outlineLevel="0" collapsed="false">
      <c r="A167" s="0" t="s">
        <v>7876</v>
      </c>
      <c r="B167" s="0" t="s">
        <v>16863</v>
      </c>
      <c r="C167" s="0" t="s">
        <v>61</v>
      </c>
      <c r="D167" s="8" t="n">
        <v>2169</v>
      </c>
      <c r="E167" s="8" t="n">
        <v>1541.52</v>
      </c>
      <c r="F167" s="8" t="n">
        <v>4</v>
      </c>
      <c r="G167" s="8" t="n">
        <f aca="false">SUMIFS(OrderItems!$G:$G,OrderItems!$C:$C,A167,OrderItems!$I:$I,"Delivered")</f>
        <v>109426.05</v>
      </c>
      <c r="H167" s="11" t="n">
        <f aca="false">RANK(G167,$G$2:$G$181,0)+COUNTIF($G$2:G167,G167)-1</f>
        <v>129</v>
      </c>
    </row>
    <row r="168" customFormat="false" ht="15" hidden="false" customHeight="false" outlineLevel="0" collapsed="false">
      <c r="A168" s="0" t="s">
        <v>7855</v>
      </c>
      <c r="B168" s="0" t="s">
        <v>16826</v>
      </c>
      <c r="C168" s="0" t="s">
        <v>57</v>
      </c>
      <c r="D168" s="8" t="n">
        <v>40660</v>
      </c>
      <c r="E168" s="8" t="n">
        <v>24017.64</v>
      </c>
      <c r="F168" s="8" t="n">
        <v>4.4</v>
      </c>
      <c r="G168" s="8" t="n">
        <f aca="false">SUMIFS(OrderItems!$G:$G,OrderItems!$C:$C,A168,OrderItems!$I:$I,"Delivered")</f>
        <v>1969977</v>
      </c>
      <c r="H168" s="11" t="n">
        <f aca="false">RANK(G168,$G$2:$G$181,0)+COUNTIF($G$2:G168,G168)-1</f>
        <v>16</v>
      </c>
    </row>
    <row r="169" customFormat="false" ht="15" hidden="false" customHeight="false" outlineLevel="0" collapsed="false">
      <c r="A169" s="0" t="s">
        <v>7663</v>
      </c>
      <c r="B169" s="0" t="s">
        <v>16916</v>
      </c>
      <c r="C169" s="0" t="s">
        <v>61</v>
      </c>
      <c r="D169" s="8" t="n">
        <v>4859</v>
      </c>
      <c r="E169" s="8" t="n">
        <v>2737.14</v>
      </c>
      <c r="F169" s="8" t="n">
        <v>2.9</v>
      </c>
      <c r="G169" s="8" t="n">
        <f aca="false">SUMIFS(OrderItems!$G:$G,OrderItems!$C:$C,A169,OrderItems!$I:$I,"Delivered")</f>
        <v>272104</v>
      </c>
      <c r="H169" s="11" t="n">
        <f aca="false">RANK(G169,$G$2:$G$181,0)+COUNTIF($G$2:G169,G169)-1</f>
        <v>87</v>
      </c>
    </row>
    <row r="170" customFormat="false" ht="15" hidden="false" customHeight="false" outlineLevel="0" collapsed="false">
      <c r="A170" s="0" t="s">
        <v>7614</v>
      </c>
      <c r="B170" s="0" t="s">
        <v>16917</v>
      </c>
      <c r="C170" s="0" t="s">
        <v>60</v>
      </c>
      <c r="D170" s="8" t="n">
        <v>23049</v>
      </c>
      <c r="E170" s="8" t="n">
        <v>13018.56</v>
      </c>
      <c r="F170" s="8" t="n">
        <v>4.6</v>
      </c>
      <c r="G170" s="8" t="n">
        <f aca="false">SUMIFS(OrderItems!$G:$G,OrderItems!$C:$C,A170,OrderItems!$I:$I,"Delivered")</f>
        <v>1477440.9</v>
      </c>
      <c r="H170" s="11" t="n">
        <f aca="false">RANK(G170,$G$2:$G$181,0)+COUNTIF($G$2:G170,G170)-1</f>
        <v>28</v>
      </c>
    </row>
    <row r="171" customFormat="false" ht="15" hidden="false" customHeight="false" outlineLevel="0" collapsed="false">
      <c r="A171" s="0" t="s">
        <v>8057</v>
      </c>
      <c r="B171" s="0" t="s">
        <v>16913</v>
      </c>
      <c r="C171" s="0" t="s">
        <v>62</v>
      </c>
      <c r="D171" s="8" t="n">
        <v>5310</v>
      </c>
      <c r="E171" s="8" t="n">
        <v>3979.51</v>
      </c>
      <c r="F171" s="8" t="n">
        <v>3.8</v>
      </c>
      <c r="G171" s="8" t="n">
        <f aca="false">SUMIFS(OrderItems!$G:$G,OrderItems!$C:$C,A171,OrderItems!$I:$I,"Delivered")</f>
        <v>267358.5</v>
      </c>
      <c r="H171" s="11" t="n">
        <f aca="false">RANK(G171,$G$2:$G$181,0)+COUNTIF($G$2:G171,G171)-1</f>
        <v>88</v>
      </c>
    </row>
    <row r="172" customFormat="false" ht="15" hidden="false" customHeight="false" outlineLevel="0" collapsed="false">
      <c r="A172" s="0" t="s">
        <v>8253</v>
      </c>
      <c r="B172" s="0" t="s">
        <v>16891</v>
      </c>
      <c r="C172" s="0" t="s">
        <v>63</v>
      </c>
      <c r="D172" s="8" t="n">
        <v>1729</v>
      </c>
      <c r="E172" s="8" t="n">
        <v>1062.01</v>
      </c>
      <c r="F172" s="8" t="n">
        <v>3.7</v>
      </c>
      <c r="G172" s="8" t="n">
        <f aca="false">SUMIFS(OrderItems!$G:$G,OrderItems!$C:$C,A172,OrderItems!$I:$I,"Delivered")</f>
        <v>105814.8</v>
      </c>
      <c r="H172" s="11" t="n">
        <f aca="false">RANK(G172,$G$2:$G$181,0)+COUNTIF($G$2:G172,G172)-1</f>
        <v>132</v>
      </c>
    </row>
    <row r="173" customFormat="false" ht="15" hidden="false" customHeight="false" outlineLevel="0" collapsed="false">
      <c r="A173" s="0" t="s">
        <v>7750</v>
      </c>
      <c r="B173" s="0" t="s">
        <v>16918</v>
      </c>
      <c r="C173" s="0" t="s">
        <v>64</v>
      </c>
      <c r="D173" s="8" t="n">
        <v>789</v>
      </c>
      <c r="E173" s="8" t="n">
        <v>444.79</v>
      </c>
      <c r="F173" s="8" t="n">
        <v>3.4</v>
      </c>
      <c r="G173" s="8" t="n">
        <f aca="false">SUMIFS(OrderItems!$G:$G,OrderItems!$C:$C,A173,OrderItems!$I:$I,"Delivered")</f>
        <v>32782.95</v>
      </c>
      <c r="H173" s="11" t="n">
        <f aca="false">RANK(G173,$G$2:$G$181,0)+COUNTIF($G$2:G173,G173)-1</f>
        <v>166</v>
      </c>
    </row>
    <row r="174" customFormat="false" ht="15" hidden="false" customHeight="false" outlineLevel="0" collapsed="false">
      <c r="A174" s="0" t="s">
        <v>7865</v>
      </c>
      <c r="B174" s="0" t="s">
        <v>16880</v>
      </c>
      <c r="C174" s="0" t="s">
        <v>61</v>
      </c>
      <c r="D174" s="8" t="n">
        <v>2139</v>
      </c>
      <c r="E174" s="8" t="n">
        <v>1375.05</v>
      </c>
      <c r="F174" s="8" t="n">
        <v>4.4</v>
      </c>
      <c r="G174" s="8" t="n">
        <f aca="false">SUMIFS(OrderItems!$G:$G,OrderItems!$C:$C,A174,OrderItems!$I:$I,"Delivered")</f>
        <v>81709.8</v>
      </c>
      <c r="H174" s="11" t="n">
        <f aca="false">RANK(G174,$G$2:$G$181,0)+COUNTIF($G$2:G174,G174)-1</f>
        <v>142</v>
      </c>
    </row>
    <row r="175" customFormat="false" ht="15" hidden="false" customHeight="false" outlineLevel="0" collapsed="false">
      <c r="A175" s="0" t="s">
        <v>7757</v>
      </c>
      <c r="B175" s="0" t="s">
        <v>16919</v>
      </c>
      <c r="C175" s="0" t="s">
        <v>61</v>
      </c>
      <c r="D175" s="8" t="n">
        <v>3679</v>
      </c>
      <c r="E175" s="8" t="n">
        <v>2029.6</v>
      </c>
      <c r="F175" s="8" t="n">
        <v>4.6</v>
      </c>
      <c r="G175" s="8" t="n">
        <f aca="false">SUMIFS(OrderItems!$G:$G,OrderItems!$C:$C,A175,OrderItems!$I:$I,"Delivered")</f>
        <v>198482.05</v>
      </c>
      <c r="H175" s="11" t="n">
        <f aca="false">RANK(G175,$G$2:$G$181,0)+COUNTIF($G$2:G175,G175)-1</f>
        <v>100</v>
      </c>
    </row>
    <row r="176" customFormat="false" ht="15" hidden="false" customHeight="false" outlineLevel="0" collapsed="false">
      <c r="A176" s="0" t="s">
        <v>7648</v>
      </c>
      <c r="B176" s="0" t="s">
        <v>16920</v>
      </c>
      <c r="C176" s="0" t="s">
        <v>62</v>
      </c>
      <c r="D176" s="8" t="n">
        <v>2869</v>
      </c>
      <c r="E176" s="8" t="n">
        <v>1957.62</v>
      </c>
      <c r="F176" s="8" t="n">
        <v>3.9</v>
      </c>
      <c r="G176" s="8" t="n">
        <f aca="false">SUMIFS(OrderItems!$G:$G,OrderItems!$C:$C,A176,OrderItems!$I:$I,"Delivered")</f>
        <v>176156.6</v>
      </c>
      <c r="H176" s="11" t="n">
        <f aca="false">RANK(G176,$G$2:$G$181,0)+COUNTIF($G$2:G176,G176)-1</f>
        <v>108</v>
      </c>
    </row>
    <row r="177" customFormat="false" ht="15" hidden="false" customHeight="false" outlineLevel="0" collapsed="false">
      <c r="A177" s="0" t="s">
        <v>7674</v>
      </c>
      <c r="B177" s="0" t="s">
        <v>16921</v>
      </c>
      <c r="C177" s="0" t="s">
        <v>64</v>
      </c>
      <c r="D177" s="8" t="n">
        <v>1629</v>
      </c>
      <c r="E177" s="8" t="n">
        <v>1147.73</v>
      </c>
      <c r="F177" s="8" t="n">
        <v>4</v>
      </c>
      <c r="G177" s="8" t="n">
        <f aca="false">SUMIFS(OrderItems!$G:$G,OrderItems!$C:$C,A177,OrderItems!$I:$I,"Delivered")</f>
        <v>78192</v>
      </c>
      <c r="H177" s="11" t="n">
        <f aca="false">RANK(G177,$G$2:$G$181,0)+COUNTIF($G$2:G177,G177)-1</f>
        <v>144</v>
      </c>
    </row>
    <row r="178" customFormat="false" ht="15" hidden="false" customHeight="false" outlineLevel="0" collapsed="false">
      <c r="A178" s="0" t="s">
        <v>7999</v>
      </c>
      <c r="B178" s="0" t="s">
        <v>16922</v>
      </c>
      <c r="C178" s="0" t="s">
        <v>66</v>
      </c>
      <c r="D178" s="8" t="n">
        <v>2810</v>
      </c>
      <c r="E178" s="8" t="n">
        <v>1582.85</v>
      </c>
      <c r="F178" s="8" t="n">
        <v>4.2</v>
      </c>
      <c r="G178" s="8" t="n">
        <f aca="false">SUMIFS(OrderItems!$G:$G,OrderItems!$C:$C,A178,OrderItems!$I:$I,"Delivered")</f>
        <v>166773.5</v>
      </c>
      <c r="H178" s="11" t="n">
        <f aca="false">RANK(G178,$G$2:$G$181,0)+COUNTIF($G$2:G178,G178)-1</f>
        <v>113</v>
      </c>
    </row>
    <row r="179" customFormat="false" ht="15" hidden="false" customHeight="false" outlineLevel="0" collapsed="false">
      <c r="A179" s="0" t="s">
        <v>7609</v>
      </c>
      <c r="B179" s="0" t="s">
        <v>16865</v>
      </c>
      <c r="C179" s="0" t="s">
        <v>57</v>
      </c>
      <c r="D179" s="8" t="n">
        <v>35369</v>
      </c>
      <c r="E179" s="8" t="n">
        <v>24770.66</v>
      </c>
      <c r="F179" s="8" t="n">
        <v>4.7</v>
      </c>
      <c r="G179" s="8" t="n">
        <f aca="false">SUMIFS(OrderItems!$G:$G,OrderItems!$C:$C,A179,OrderItems!$I:$I,"Delivered")</f>
        <v>1625205.55</v>
      </c>
      <c r="H179" s="11" t="n">
        <f aca="false">RANK(G179,$G$2:$G$181,0)+COUNTIF($G$2:G179,G179)-1</f>
        <v>24</v>
      </c>
    </row>
    <row r="180" customFormat="false" ht="15" hidden="false" customHeight="false" outlineLevel="0" collapsed="false">
      <c r="A180" s="0" t="s">
        <v>8215</v>
      </c>
      <c r="B180" s="0" t="s">
        <v>16909</v>
      </c>
      <c r="C180" s="0" t="s">
        <v>62</v>
      </c>
      <c r="D180" s="8" t="n">
        <v>9779</v>
      </c>
      <c r="E180" s="8" t="n">
        <v>6391.57</v>
      </c>
      <c r="F180" s="8" t="n">
        <v>4.2</v>
      </c>
      <c r="G180" s="8" t="n">
        <f aca="false">SUMIFS(OrderItems!$G:$G,OrderItems!$C:$C,A180,OrderItems!$I:$I,"Delivered")</f>
        <v>479659.95</v>
      </c>
      <c r="H180" s="11" t="n">
        <f aca="false">RANK(G180,$G$2:$G$181,0)+COUNTIF($G$2:G180,G180)-1</f>
        <v>70</v>
      </c>
    </row>
    <row r="181" customFormat="false" ht="15" hidden="false" customHeight="false" outlineLevel="0" collapsed="false">
      <c r="A181" s="0" t="s">
        <v>7940</v>
      </c>
      <c r="B181" s="0" t="s">
        <v>16923</v>
      </c>
      <c r="C181" s="0" t="s">
        <v>64</v>
      </c>
      <c r="D181" s="8" t="n">
        <v>1309</v>
      </c>
      <c r="E181" s="8" t="n">
        <v>914.27</v>
      </c>
      <c r="F181" s="8" t="n">
        <v>3.6</v>
      </c>
      <c r="G181" s="8" t="n">
        <f aca="false">SUMIFS(OrderItems!$G:$G,OrderItems!$C:$C,A181,OrderItems!$I:$I,"Delivered")</f>
        <v>74809.35</v>
      </c>
      <c r="H181" s="11" t="n">
        <f aca="false">RANK(G181,$G$2:$G$181,0)+COUNTIF($G$2:G181,G181)-1</f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4" min="12" style="0" width="9"/>
    <col collapsed="false" customWidth="true" hidden="false" outlineLevel="0" max="15" min="15" style="0" width="11"/>
    <col collapsed="false" customWidth="true" hidden="false" outlineLevel="0" max="16" min="16" style="0" width="18"/>
    <col collapsed="false" customWidth="true" hidden="false" outlineLevel="0" max="17" min="17" style="0" width="10"/>
    <col collapsed="false" customWidth="true" hidden="false" outlineLevel="0" max="18" min="18" style="0" width="20"/>
  </cols>
  <sheetData>
    <row r="1" customFormat="false" ht="15" hidden="false" customHeight="false" outlineLevel="0" collapsed="false">
      <c r="A1" s="7" t="s">
        <v>122</v>
      </c>
      <c r="B1" s="7" t="s">
        <v>16924</v>
      </c>
      <c r="C1" s="7" t="s">
        <v>16925</v>
      </c>
      <c r="D1" s="7" t="s">
        <v>16926</v>
      </c>
      <c r="E1" s="7" t="s">
        <v>16927</v>
      </c>
      <c r="F1" s="7" t="s">
        <v>16928</v>
      </c>
      <c r="G1" s="7" t="s">
        <v>16929</v>
      </c>
      <c r="H1" s="7" t="s">
        <v>130</v>
      </c>
      <c r="I1" s="7" t="s">
        <v>16930</v>
      </c>
      <c r="J1" s="7" t="s">
        <v>16931</v>
      </c>
      <c r="K1" s="7" t="s">
        <v>16932</v>
      </c>
      <c r="L1" s="7" t="s">
        <v>16933</v>
      </c>
      <c r="M1" s="7" t="s">
        <v>16934</v>
      </c>
      <c r="N1" s="7" t="s">
        <v>16935</v>
      </c>
      <c r="O1" s="7" t="s">
        <v>16936</v>
      </c>
      <c r="P1" s="7" t="s">
        <v>16937</v>
      </c>
      <c r="Q1" s="7" t="s">
        <v>16938</v>
      </c>
      <c r="R1" s="7" t="s">
        <v>16939</v>
      </c>
    </row>
    <row r="2" customFormat="false" ht="15" hidden="false" customHeight="false" outlineLevel="0" collapsed="false">
      <c r="A2" s="0" t="s">
        <v>132</v>
      </c>
      <c r="B2" s="0" t="s">
        <v>16940</v>
      </c>
      <c r="C2" s="0" t="s">
        <v>16941</v>
      </c>
      <c r="D2" s="0" t="n">
        <v>36</v>
      </c>
      <c r="E2" s="0" t="s">
        <v>134</v>
      </c>
      <c r="F2" s="0" t="s">
        <v>85</v>
      </c>
      <c r="G2" s="10" t="s">
        <v>5865</v>
      </c>
      <c r="H2" s="11" t="s">
        <v>114</v>
      </c>
      <c r="I2" s="0" t="n">
        <v>444</v>
      </c>
      <c r="J2" s="0" t="n">
        <v>1</v>
      </c>
      <c r="K2" s="8" t="n">
        <v>1640</v>
      </c>
      <c r="L2" s="0" t="n">
        <v>5</v>
      </c>
      <c r="M2" s="0" t="n">
        <v>4</v>
      </c>
      <c r="N2" s="0" t="n">
        <v>5</v>
      </c>
      <c r="O2" s="0" t="n">
        <v>545</v>
      </c>
      <c r="P2" s="11" t="s">
        <v>106</v>
      </c>
      <c r="Q2" s="0" t="n">
        <v>1</v>
      </c>
      <c r="R2" s="11" t="s">
        <v>16942</v>
      </c>
    </row>
    <row r="3" customFormat="false" ht="15" hidden="false" customHeight="false" outlineLevel="0" collapsed="false">
      <c r="A3" s="0" t="s">
        <v>136</v>
      </c>
      <c r="B3" s="0" t="s">
        <v>16943</v>
      </c>
      <c r="C3" s="0" t="s">
        <v>16941</v>
      </c>
      <c r="D3" s="0" t="n">
        <v>30</v>
      </c>
      <c r="E3" s="0" t="s">
        <v>138</v>
      </c>
      <c r="F3" s="0" t="s">
        <v>74</v>
      </c>
      <c r="G3" s="10" t="s">
        <v>16944</v>
      </c>
      <c r="H3" s="11" t="s">
        <v>116</v>
      </c>
      <c r="I3" s="0" t="n">
        <v>48</v>
      </c>
      <c r="J3" s="0" t="n">
        <v>2</v>
      </c>
      <c r="K3" s="8" t="n">
        <v>29525.45</v>
      </c>
      <c r="L3" s="0" t="n">
        <v>2</v>
      </c>
      <c r="M3" s="0" t="n">
        <v>3</v>
      </c>
      <c r="N3" s="0" t="n">
        <v>4</v>
      </c>
      <c r="O3" s="0" t="n">
        <v>234</v>
      </c>
      <c r="P3" s="11" t="s">
        <v>107</v>
      </c>
      <c r="Q3" s="0" t="n">
        <v>0</v>
      </c>
      <c r="R3" s="11" t="s">
        <v>16945</v>
      </c>
    </row>
    <row r="4" customFormat="false" ht="15" hidden="false" customHeight="false" outlineLevel="0" collapsed="false">
      <c r="A4" s="0" t="s">
        <v>142</v>
      </c>
      <c r="B4" s="0" t="s">
        <v>16946</v>
      </c>
      <c r="C4" s="0" t="s">
        <v>16941</v>
      </c>
      <c r="D4" s="0" t="n">
        <v>37</v>
      </c>
      <c r="E4" s="0" t="s">
        <v>76</v>
      </c>
      <c r="F4" s="0" t="s">
        <v>76</v>
      </c>
      <c r="G4" s="10" t="s">
        <v>16947</v>
      </c>
      <c r="H4" s="11" t="s">
        <v>114</v>
      </c>
      <c r="I4" s="0" t="n">
        <v>71</v>
      </c>
      <c r="J4" s="0" t="n">
        <v>17</v>
      </c>
      <c r="K4" s="8" t="n">
        <v>424365.9</v>
      </c>
      <c r="L4" s="0" t="n">
        <v>3</v>
      </c>
      <c r="M4" s="0" t="n">
        <v>1</v>
      </c>
      <c r="N4" s="0" t="n">
        <v>1</v>
      </c>
      <c r="O4" s="0" t="n">
        <v>311</v>
      </c>
      <c r="P4" s="11" t="s">
        <v>108</v>
      </c>
      <c r="Q4" s="0" t="n">
        <v>0</v>
      </c>
      <c r="R4" s="11" t="s">
        <v>16948</v>
      </c>
    </row>
    <row r="5" customFormat="false" ht="15" hidden="false" customHeight="false" outlineLevel="0" collapsed="false">
      <c r="A5" s="0" t="s">
        <v>179</v>
      </c>
      <c r="B5" s="0" t="s">
        <v>16949</v>
      </c>
      <c r="C5" s="0" t="s">
        <v>16941</v>
      </c>
      <c r="D5" s="0" t="n">
        <v>45</v>
      </c>
      <c r="E5" s="0" t="s">
        <v>180</v>
      </c>
      <c r="F5" s="0" t="s">
        <v>75</v>
      </c>
      <c r="G5" s="10" t="s">
        <v>355</v>
      </c>
      <c r="H5" s="11" t="s">
        <v>117</v>
      </c>
      <c r="I5" s="0" t="n">
        <v>123</v>
      </c>
      <c r="J5" s="0" t="n">
        <v>4</v>
      </c>
      <c r="K5" s="8" t="n">
        <v>8942.5</v>
      </c>
      <c r="L5" s="0" t="n">
        <v>3</v>
      </c>
      <c r="M5" s="0" t="n">
        <v>2</v>
      </c>
      <c r="N5" s="0" t="n">
        <v>5</v>
      </c>
      <c r="O5" s="0" t="n">
        <v>325</v>
      </c>
      <c r="P5" s="11" t="s">
        <v>108</v>
      </c>
      <c r="Q5" s="0" t="n">
        <v>1</v>
      </c>
      <c r="R5" s="11" t="s">
        <v>16945</v>
      </c>
    </row>
    <row r="6" customFormat="false" ht="15" hidden="false" customHeight="false" outlineLevel="0" collapsed="false">
      <c r="A6" s="0" t="s">
        <v>188</v>
      </c>
      <c r="B6" s="0" t="s">
        <v>16950</v>
      </c>
      <c r="C6" s="0" t="s">
        <v>16951</v>
      </c>
      <c r="D6" s="0" t="n">
        <v>29</v>
      </c>
      <c r="E6" s="0" t="s">
        <v>190</v>
      </c>
      <c r="F6" s="0" t="s">
        <v>77</v>
      </c>
      <c r="G6" s="10" t="s">
        <v>4007</v>
      </c>
      <c r="H6" s="11" t="s">
        <v>115</v>
      </c>
      <c r="I6" s="0" t="n">
        <v>43</v>
      </c>
      <c r="J6" s="0" t="n">
        <v>7</v>
      </c>
      <c r="K6" s="8" t="n">
        <v>187875.7</v>
      </c>
      <c r="L6" s="0" t="n">
        <v>2</v>
      </c>
      <c r="M6" s="0" t="n">
        <v>1</v>
      </c>
      <c r="N6" s="0" t="n">
        <v>1</v>
      </c>
      <c r="O6" s="0" t="n">
        <v>211</v>
      </c>
      <c r="P6" s="11" t="s">
        <v>105</v>
      </c>
      <c r="Q6" s="0" t="n">
        <v>0</v>
      </c>
      <c r="R6" s="11" t="s">
        <v>16948</v>
      </c>
    </row>
    <row r="7" customFormat="false" ht="15" hidden="false" customHeight="false" outlineLevel="0" collapsed="false">
      <c r="A7" s="0" t="s">
        <v>207</v>
      </c>
      <c r="B7" s="0" t="s">
        <v>16952</v>
      </c>
      <c r="C7" s="0" t="s">
        <v>16941</v>
      </c>
      <c r="D7" s="0" t="n">
        <v>29</v>
      </c>
      <c r="E7" s="0" t="s">
        <v>209</v>
      </c>
      <c r="F7" s="0" t="s">
        <v>83</v>
      </c>
      <c r="G7" s="10" t="s">
        <v>1744</v>
      </c>
      <c r="H7" s="11" t="s">
        <v>117</v>
      </c>
      <c r="I7" s="0" t="n">
        <v>203</v>
      </c>
      <c r="J7" s="0" t="n">
        <v>6</v>
      </c>
      <c r="K7" s="8" t="n">
        <v>124171.8</v>
      </c>
      <c r="L7" s="0" t="n">
        <v>4</v>
      </c>
      <c r="M7" s="0" t="n">
        <v>1</v>
      </c>
      <c r="N7" s="0" t="n">
        <v>2</v>
      </c>
      <c r="O7" s="0" t="n">
        <v>412</v>
      </c>
      <c r="P7" s="11" t="s">
        <v>110</v>
      </c>
      <c r="Q7" s="0" t="n">
        <v>1</v>
      </c>
      <c r="R7" s="11" t="s">
        <v>16948</v>
      </c>
    </row>
    <row r="8" customFormat="false" ht="15" hidden="false" customHeight="false" outlineLevel="0" collapsed="false">
      <c r="A8" s="0" t="s">
        <v>225</v>
      </c>
      <c r="B8" s="0" t="s">
        <v>16953</v>
      </c>
      <c r="C8" s="0" t="s">
        <v>16951</v>
      </c>
      <c r="D8" s="0" t="n">
        <v>46</v>
      </c>
      <c r="E8" s="0" t="s">
        <v>227</v>
      </c>
      <c r="F8" s="0" t="s">
        <v>72</v>
      </c>
      <c r="G8" s="10" t="s">
        <v>1365</v>
      </c>
      <c r="H8" s="11" t="s">
        <v>114</v>
      </c>
      <c r="I8" s="0" t="n">
        <v>695</v>
      </c>
      <c r="J8" s="0" t="n">
        <v>1</v>
      </c>
      <c r="K8" s="8" t="n">
        <v>1971.15</v>
      </c>
      <c r="L8" s="0" t="n">
        <v>5</v>
      </c>
      <c r="M8" s="0" t="n">
        <v>4</v>
      </c>
      <c r="N8" s="0" t="n">
        <v>5</v>
      </c>
      <c r="O8" s="0" t="n">
        <v>545</v>
      </c>
      <c r="P8" s="11" t="s">
        <v>106</v>
      </c>
      <c r="Q8" s="0" t="n">
        <v>1</v>
      </c>
      <c r="R8" s="11" t="s">
        <v>16942</v>
      </c>
    </row>
    <row r="9" customFormat="false" ht="15" hidden="false" customHeight="false" outlineLevel="0" collapsed="false">
      <c r="A9" s="0" t="s">
        <v>229</v>
      </c>
      <c r="B9" s="0" t="s">
        <v>16954</v>
      </c>
      <c r="C9" s="0" t="s">
        <v>16941</v>
      </c>
      <c r="D9" s="0" t="n">
        <v>38</v>
      </c>
      <c r="E9" s="0" t="s">
        <v>227</v>
      </c>
      <c r="F9" s="0" t="s">
        <v>72</v>
      </c>
      <c r="G9" s="10" t="s">
        <v>16955</v>
      </c>
      <c r="H9" s="11" t="s">
        <v>115</v>
      </c>
      <c r="I9" s="0" t="n">
        <v>252</v>
      </c>
      <c r="J9" s="0" t="n">
        <v>1</v>
      </c>
      <c r="K9" s="8" t="n">
        <v>10956</v>
      </c>
      <c r="L9" s="0" t="n">
        <v>4</v>
      </c>
      <c r="M9" s="0" t="n">
        <v>4</v>
      </c>
      <c r="N9" s="0" t="n">
        <v>4</v>
      </c>
      <c r="O9" s="0" t="n">
        <v>444</v>
      </c>
      <c r="P9" s="11" t="s">
        <v>106</v>
      </c>
      <c r="Q9" s="0" t="n">
        <v>1</v>
      </c>
      <c r="R9" s="11" t="s">
        <v>16942</v>
      </c>
    </row>
    <row r="10" customFormat="false" ht="15" hidden="false" customHeight="false" outlineLevel="0" collapsed="false">
      <c r="A10" s="0" t="s">
        <v>232</v>
      </c>
      <c r="B10" s="0" t="s">
        <v>16956</v>
      </c>
      <c r="C10" s="0" t="s">
        <v>16951</v>
      </c>
      <c r="D10" s="0" t="n">
        <v>27</v>
      </c>
      <c r="E10" s="0" t="s">
        <v>81</v>
      </c>
      <c r="F10" s="0" t="s">
        <v>81</v>
      </c>
      <c r="G10" s="10" t="s">
        <v>1114</v>
      </c>
      <c r="H10" s="11" t="s">
        <v>119</v>
      </c>
      <c r="I10" s="0" t="n">
        <v>83</v>
      </c>
      <c r="J10" s="0" t="n">
        <v>4</v>
      </c>
      <c r="K10" s="8" t="n">
        <v>69595.7</v>
      </c>
      <c r="L10" s="0" t="n">
        <v>3</v>
      </c>
      <c r="M10" s="0" t="n">
        <v>2</v>
      </c>
      <c r="N10" s="0" t="n">
        <v>3</v>
      </c>
      <c r="O10" s="0" t="n">
        <v>323</v>
      </c>
      <c r="P10" s="11" t="s">
        <v>108</v>
      </c>
      <c r="Q10" s="0" t="n">
        <v>0</v>
      </c>
      <c r="R10" s="11" t="s">
        <v>16945</v>
      </c>
    </row>
    <row r="11" customFormat="false" ht="15" hidden="false" customHeight="false" outlineLevel="0" collapsed="false">
      <c r="A11" s="0" t="s">
        <v>239</v>
      </c>
      <c r="B11" s="0" t="s">
        <v>16957</v>
      </c>
      <c r="C11" s="0" t="s">
        <v>16941</v>
      </c>
      <c r="D11" s="0" t="n">
        <v>36</v>
      </c>
      <c r="E11" s="0" t="s">
        <v>241</v>
      </c>
      <c r="F11" s="0" t="s">
        <v>73</v>
      </c>
      <c r="G11" s="10" t="s">
        <v>3212</v>
      </c>
      <c r="H11" s="11" t="s">
        <v>114</v>
      </c>
      <c r="I11" s="0" t="n">
        <v>153</v>
      </c>
      <c r="J11" s="0" t="n">
        <v>2</v>
      </c>
      <c r="K11" s="8" t="n">
        <v>19116.1</v>
      </c>
      <c r="L11" s="0" t="n">
        <v>4</v>
      </c>
      <c r="M11" s="0" t="n">
        <v>3</v>
      </c>
      <c r="N11" s="0" t="n">
        <v>4</v>
      </c>
      <c r="O11" s="0" t="n">
        <v>434</v>
      </c>
      <c r="P11" s="11" t="s">
        <v>104</v>
      </c>
      <c r="Q11" s="0" t="n">
        <v>1</v>
      </c>
      <c r="R11" s="11" t="s">
        <v>16942</v>
      </c>
    </row>
    <row r="12" customFormat="false" ht="15" hidden="false" customHeight="false" outlineLevel="0" collapsed="false">
      <c r="A12" s="0" t="s">
        <v>245</v>
      </c>
      <c r="B12" s="0" t="s">
        <v>16958</v>
      </c>
      <c r="C12" s="0" t="s">
        <v>16951</v>
      </c>
      <c r="D12" s="0" t="n">
        <v>27</v>
      </c>
      <c r="E12" s="0" t="s">
        <v>247</v>
      </c>
      <c r="F12" s="0" t="s">
        <v>80</v>
      </c>
      <c r="G12" s="10" t="s">
        <v>1960</v>
      </c>
      <c r="H12" s="11" t="s">
        <v>117</v>
      </c>
      <c r="I12" s="0" t="n">
        <v>34</v>
      </c>
      <c r="J12" s="0" t="n">
        <v>7</v>
      </c>
      <c r="K12" s="8" t="n">
        <v>173734.75</v>
      </c>
      <c r="L12" s="0" t="n">
        <v>2</v>
      </c>
      <c r="M12" s="0" t="n">
        <v>1</v>
      </c>
      <c r="N12" s="0" t="n">
        <v>1</v>
      </c>
      <c r="O12" s="0" t="n">
        <v>211</v>
      </c>
      <c r="P12" s="11" t="s">
        <v>105</v>
      </c>
      <c r="Q12" s="0" t="n">
        <v>0</v>
      </c>
      <c r="R12" s="11" t="s">
        <v>16948</v>
      </c>
    </row>
    <row r="13" customFormat="false" ht="15" hidden="false" customHeight="false" outlineLevel="0" collapsed="false">
      <c r="A13" s="0" t="s">
        <v>260</v>
      </c>
      <c r="B13" s="0" t="s">
        <v>16959</v>
      </c>
      <c r="C13" s="0" t="s">
        <v>16941</v>
      </c>
      <c r="D13" s="0" t="n">
        <v>27</v>
      </c>
      <c r="E13" s="0" t="s">
        <v>76</v>
      </c>
      <c r="F13" s="0" t="s">
        <v>76</v>
      </c>
      <c r="G13" s="10" t="s">
        <v>1337</v>
      </c>
      <c r="H13" s="11" t="s">
        <v>118</v>
      </c>
      <c r="I13" s="0" t="n">
        <v>64</v>
      </c>
      <c r="J13" s="0" t="n">
        <v>12</v>
      </c>
      <c r="K13" s="8" t="n">
        <v>255072.55</v>
      </c>
      <c r="L13" s="0" t="n">
        <v>2</v>
      </c>
      <c r="M13" s="0" t="n">
        <v>1</v>
      </c>
      <c r="N13" s="0" t="n">
        <v>1</v>
      </c>
      <c r="O13" s="0" t="n">
        <v>211</v>
      </c>
      <c r="P13" s="11" t="s">
        <v>105</v>
      </c>
      <c r="Q13" s="0" t="n">
        <v>0</v>
      </c>
      <c r="R13" s="11" t="s">
        <v>16948</v>
      </c>
    </row>
    <row r="14" customFormat="false" ht="15" hidden="false" customHeight="false" outlineLevel="0" collapsed="false">
      <c r="A14" s="0" t="s">
        <v>289</v>
      </c>
      <c r="B14" s="0" t="s">
        <v>16960</v>
      </c>
      <c r="C14" s="0" t="s">
        <v>16941</v>
      </c>
      <c r="D14" s="0" t="n">
        <v>34</v>
      </c>
      <c r="E14" s="0" t="s">
        <v>291</v>
      </c>
      <c r="F14" s="0" t="s">
        <v>72</v>
      </c>
      <c r="G14" s="10" t="s">
        <v>452</v>
      </c>
      <c r="H14" s="11" t="s">
        <v>114</v>
      </c>
      <c r="I14" s="0" t="n">
        <v>47</v>
      </c>
      <c r="J14" s="0" t="n">
        <v>4</v>
      </c>
      <c r="K14" s="8" t="n">
        <v>70866.8</v>
      </c>
      <c r="L14" s="0" t="n">
        <v>2</v>
      </c>
      <c r="M14" s="0" t="n">
        <v>2</v>
      </c>
      <c r="N14" s="0" t="n">
        <v>3</v>
      </c>
      <c r="O14" s="0" t="n">
        <v>223</v>
      </c>
      <c r="P14" s="11" t="s">
        <v>107</v>
      </c>
      <c r="Q14" s="0" t="n">
        <v>0</v>
      </c>
      <c r="R14" s="11" t="s">
        <v>16945</v>
      </c>
    </row>
    <row r="15" customFormat="false" ht="15" hidden="false" customHeight="false" outlineLevel="0" collapsed="false">
      <c r="A15" s="0" t="s">
        <v>299</v>
      </c>
      <c r="B15" s="0" t="s">
        <v>16961</v>
      </c>
      <c r="C15" s="0" t="s">
        <v>16941</v>
      </c>
      <c r="D15" s="0" t="n">
        <v>18</v>
      </c>
      <c r="E15" s="0" t="s">
        <v>81</v>
      </c>
      <c r="F15" s="0" t="s">
        <v>81</v>
      </c>
      <c r="G15" s="10" t="s">
        <v>653</v>
      </c>
      <c r="H15" s="11" t="s">
        <v>115</v>
      </c>
      <c r="I15" s="0" t="n">
        <v>9999</v>
      </c>
      <c r="J15" s="0" t="n">
        <v>0</v>
      </c>
      <c r="K15" s="8" t="n">
        <v>0</v>
      </c>
      <c r="L15" s="0" t="n">
        <v>5</v>
      </c>
      <c r="M15" s="0" t="n">
        <v>5</v>
      </c>
      <c r="N15" s="0" t="n">
        <v>5</v>
      </c>
      <c r="O15" s="0" t="n">
        <v>555</v>
      </c>
      <c r="P15" s="11" t="s">
        <v>106</v>
      </c>
      <c r="Q15" s="0" t="n">
        <v>1</v>
      </c>
      <c r="R15" s="11" t="s">
        <v>16962</v>
      </c>
    </row>
    <row r="16" customFormat="false" ht="15" hidden="false" customHeight="false" outlineLevel="0" collapsed="false">
      <c r="A16" s="0" t="s">
        <v>302</v>
      </c>
      <c r="B16" s="0" t="s">
        <v>16963</v>
      </c>
      <c r="C16" s="0" t="s">
        <v>16941</v>
      </c>
      <c r="D16" s="0" t="n">
        <v>18</v>
      </c>
      <c r="E16" s="0" t="s">
        <v>209</v>
      </c>
      <c r="F16" s="0" t="s">
        <v>83</v>
      </c>
      <c r="G16" s="10" t="s">
        <v>539</v>
      </c>
      <c r="H16" s="11" t="s">
        <v>116</v>
      </c>
      <c r="I16" s="0" t="n">
        <v>313</v>
      </c>
      <c r="J16" s="0" t="n">
        <v>7</v>
      </c>
      <c r="K16" s="8" t="n">
        <v>175870.6</v>
      </c>
      <c r="L16" s="0" t="n">
        <v>4</v>
      </c>
      <c r="M16" s="0" t="n">
        <v>1</v>
      </c>
      <c r="N16" s="0" t="n">
        <v>1</v>
      </c>
      <c r="O16" s="0" t="n">
        <v>411</v>
      </c>
      <c r="P16" s="11" t="s">
        <v>110</v>
      </c>
      <c r="Q16" s="0" t="n">
        <v>1</v>
      </c>
      <c r="R16" s="11" t="s">
        <v>16948</v>
      </c>
    </row>
    <row r="17" customFormat="false" ht="15" hidden="false" customHeight="false" outlineLevel="0" collapsed="false">
      <c r="A17" s="0" t="s">
        <v>316</v>
      </c>
      <c r="B17" s="0" t="s">
        <v>16964</v>
      </c>
      <c r="C17" s="0" t="s">
        <v>16941</v>
      </c>
      <c r="D17" s="0" t="n">
        <v>26</v>
      </c>
      <c r="E17" s="0" t="s">
        <v>291</v>
      </c>
      <c r="F17" s="0" t="s">
        <v>72</v>
      </c>
      <c r="G17" s="10" t="s">
        <v>1035</v>
      </c>
      <c r="H17" s="11" t="s">
        <v>115</v>
      </c>
      <c r="I17" s="0" t="n">
        <v>121</v>
      </c>
      <c r="J17" s="0" t="n">
        <v>1</v>
      </c>
      <c r="K17" s="8" t="n">
        <v>24661.05</v>
      </c>
      <c r="L17" s="0" t="n">
        <v>3</v>
      </c>
      <c r="M17" s="0" t="n">
        <v>4</v>
      </c>
      <c r="N17" s="0" t="n">
        <v>4</v>
      </c>
      <c r="O17" s="0" t="n">
        <v>344</v>
      </c>
      <c r="P17" s="11" t="s">
        <v>104</v>
      </c>
      <c r="Q17" s="0" t="n">
        <v>1</v>
      </c>
      <c r="R17" s="11" t="s">
        <v>16942</v>
      </c>
    </row>
    <row r="18" customFormat="false" ht="15" hidden="false" customHeight="false" outlineLevel="0" collapsed="false">
      <c r="A18" s="0" t="s">
        <v>319</v>
      </c>
      <c r="B18" s="0" t="s">
        <v>16965</v>
      </c>
      <c r="C18" s="0" t="s">
        <v>16941</v>
      </c>
      <c r="D18" s="0" t="n">
        <v>22</v>
      </c>
      <c r="E18" s="0" t="s">
        <v>190</v>
      </c>
      <c r="F18" s="0" t="s">
        <v>77</v>
      </c>
      <c r="G18" s="10" t="s">
        <v>675</v>
      </c>
      <c r="H18" s="11" t="s">
        <v>119</v>
      </c>
      <c r="I18" s="0" t="n">
        <v>27</v>
      </c>
      <c r="J18" s="0" t="n">
        <v>7</v>
      </c>
      <c r="K18" s="8" t="n">
        <v>158641.8</v>
      </c>
      <c r="L18" s="0" t="n">
        <v>1</v>
      </c>
      <c r="M18" s="0" t="n">
        <v>1</v>
      </c>
      <c r="N18" s="0" t="n">
        <v>2</v>
      </c>
      <c r="O18" s="0" t="n">
        <v>112</v>
      </c>
      <c r="P18" s="11" t="s">
        <v>105</v>
      </c>
      <c r="Q18" s="0" t="n">
        <v>0</v>
      </c>
      <c r="R18" s="11" t="s">
        <v>16948</v>
      </c>
    </row>
    <row r="19" customFormat="false" ht="15" hidden="false" customHeight="false" outlineLevel="0" collapsed="false">
      <c r="A19" s="0" t="s">
        <v>337</v>
      </c>
      <c r="B19" s="0" t="s">
        <v>16966</v>
      </c>
      <c r="C19" s="0" t="s">
        <v>16941</v>
      </c>
      <c r="D19" s="0" t="n">
        <v>34</v>
      </c>
      <c r="E19" s="0" t="s">
        <v>76</v>
      </c>
      <c r="F19" s="0" t="s">
        <v>76</v>
      </c>
      <c r="G19" s="10" t="s">
        <v>16967</v>
      </c>
      <c r="H19" s="11" t="s">
        <v>119</v>
      </c>
      <c r="I19" s="0" t="n">
        <v>112</v>
      </c>
      <c r="J19" s="0" t="n">
        <v>2</v>
      </c>
      <c r="K19" s="8" t="n">
        <v>15254.5</v>
      </c>
      <c r="L19" s="0" t="n">
        <v>3</v>
      </c>
      <c r="M19" s="0" t="n">
        <v>3</v>
      </c>
      <c r="N19" s="0" t="n">
        <v>4</v>
      </c>
      <c r="O19" s="0" t="n">
        <v>334</v>
      </c>
      <c r="P19" s="11" t="s">
        <v>104</v>
      </c>
      <c r="Q19" s="0" t="n">
        <v>1</v>
      </c>
      <c r="R19" s="11" t="s">
        <v>16942</v>
      </c>
    </row>
    <row r="20" customFormat="false" ht="15" hidden="false" customHeight="false" outlineLevel="0" collapsed="false">
      <c r="A20" s="0" t="s">
        <v>344</v>
      </c>
      <c r="B20" s="0" t="s">
        <v>16968</v>
      </c>
      <c r="C20" s="0" t="s">
        <v>16951</v>
      </c>
      <c r="D20" s="0" t="n">
        <v>23</v>
      </c>
      <c r="E20" s="0" t="s">
        <v>346</v>
      </c>
      <c r="F20" s="0" t="s">
        <v>84</v>
      </c>
      <c r="G20" s="10" t="s">
        <v>1119</v>
      </c>
      <c r="H20" s="11" t="s">
        <v>114</v>
      </c>
      <c r="I20" s="0" t="n">
        <v>862</v>
      </c>
      <c r="J20" s="0" t="n">
        <v>1</v>
      </c>
      <c r="K20" s="8" t="n">
        <v>31346.1</v>
      </c>
      <c r="L20" s="0" t="n">
        <v>5</v>
      </c>
      <c r="M20" s="0" t="n">
        <v>4</v>
      </c>
      <c r="N20" s="0" t="n">
        <v>4</v>
      </c>
      <c r="O20" s="0" t="n">
        <v>544</v>
      </c>
      <c r="P20" s="11" t="s">
        <v>106</v>
      </c>
      <c r="Q20" s="0" t="n">
        <v>1</v>
      </c>
      <c r="R20" s="11" t="s">
        <v>16942</v>
      </c>
    </row>
    <row r="21" customFormat="false" ht="15" hidden="false" customHeight="false" outlineLevel="0" collapsed="false">
      <c r="A21" s="0" t="s">
        <v>350</v>
      </c>
      <c r="B21" s="0" t="s">
        <v>16969</v>
      </c>
      <c r="C21" s="0" t="s">
        <v>16951</v>
      </c>
      <c r="D21" s="0" t="n">
        <v>19</v>
      </c>
      <c r="E21" s="0" t="s">
        <v>352</v>
      </c>
      <c r="F21" s="0" t="s">
        <v>82</v>
      </c>
      <c r="G21" s="10" t="s">
        <v>2161</v>
      </c>
      <c r="H21" s="11" t="s">
        <v>116</v>
      </c>
      <c r="I21" s="0" t="n">
        <v>9999</v>
      </c>
      <c r="J21" s="0" t="n">
        <v>0</v>
      </c>
      <c r="K21" s="8" t="n">
        <v>0</v>
      </c>
      <c r="L21" s="0" t="n">
        <v>5</v>
      </c>
      <c r="M21" s="0" t="n">
        <v>5</v>
      </c>
      <c r="N21" s="0" t="n">
        <v>5</v>
      </c>
      <c r="O21" s="0" t="n">
        <v>555</v>
      </c>
      <c r="P21" s="11" t="s">
        <v>106</v>
      </c>
      <c r="Q21" s="0" t="n">
        <v>1</v>
      </c>
      <c r="R21" s="11" t="s">
        <v>16962</v>
      </c>
    </row>
    <row r="22" customFormat="false" ht="15" hidden="false" customHeight="false" outlineLevel="0" collapsed="false">
      <c r="A22" s="0" t="s">
        <v>354</v>
      </c>
      <c r="B22" s="0" t="s">
        <v>16970</v>
      </c>
      <c r="C22" s="0" t="s">
        <v>16951</v>
      </c>
      <c r="D22" s="0" t="n">
        <v>45</v>
      </c>
      <c r="E22" s="0" t="s">
        <v>346</v>
      </c>
      <c r="F22" s="0" t="s">
        <v>84</v>
      </c>
      <c r="G22" s="10" t="s">
        <v>734</v>
      </c>
      <c r="H22" s="11" t="s">
        <v>114</v>
      </c>
      <c r="I22" s="0" t="n">
        <v>112</v>
      </c>
      <c r="J22" s="0" t="n">
        <v>3</v>
      </c>
      <c r="K22" s="8" t="n">
        <v>93581.75</v>
      </c>
      <c r="L22" s="0" t="n">
        <v>3</v>
      </c>
      <c r="M22" s="0" t="n">
        <v>2</v>
      </c>
      <c r="N22" s="0" t="n">
        <v>2</v>
      </c>
      <c r="O22" s="0" t="n">
        <v>322</v>
      </c>
      <c r="P22" s="11" t="s">
        <v>108</v>
      </c>
      <c r="Q22" s="0" t="n">
        <v>1</v>
      </c>
      <c r="R22" s="11" t="s">
        <v>16945</v>
      </c>
    </row>
    <row r="23" customFormat="false" ht="15" hidden="false" customHeight="false" outlineLevel="0" collapsed="false">
      <c r="A23" s="0" t="s">
        <v>360</v>
      </c>
      <c r="B23" s="0" t="s">
        <v>16971</v>
      </c>
      <c r="C23" s="0" t="s">
        <v>16951</v>
      </c>
      <c r="D23" s="0" t="n">
        <v>29</v>
      </c>
      <c r="E23" s="0" t="s">
        <v>291</v>
      </c>
      <c r="F23" s="0" t="s">
        <v>72</v>
      </c>
      <c r="G23" s="10" t="s">
        <v>3428</v>
      </c>
      <c r="H23" s="11" t="s">
        <v>118</v>
      </c>
      <c r="I23" s="0" t="n">
        <v>75</v>
      </c>
      <c r="J23" s="0" t="n">
        <v>3</v>
      </c>
      <c r="K23" s="8" t="n">
        <v>91956.2</v>
      </c>
      <c r="L23" s="0" t="n">
        <v>3</v>
      </c>
      <c r="M23" s="0" t="n">
        <v>2</v>
      </c>
      <c r="N23" s="0" t="n">
        <v>2</v>
      </c>
      <c r="O23" s="0" t="n">
        <v>322</v>
      </c>
      <c r="P23" s="11" t="s">
        <v>108</v>
      </c>
      <c r="Q23" s="0" t="n">
        <v>0</v>
      </c>
      <c r="R23" s="11" t="s">
        <v>16945</v>
      </c>
    </row>
    <row r="24" customFormat="false" ht="15" hidden="false" customHeight="false" outlineLevel="0" collapsed="false">
      <c r="A24" s="0" t="s">
        <v>366</v>
      </c>
      <c r="B24" s="0" t="s">
        <v>16972</v>
      </c>
      <c r="C24" s="0" t="s">
        <v>16951</v>
      </c>
      <c r="D24" s="0" t="n">
        <v>32</v>
      </c>
      <c r="E24" s="0" t="s">
        <v>346</v>
      </c>
      <c r="F24" s="0" t="s">
        <v>84</v>
      </c>
      <c r="G24" s="10" t="s">
        <v>626</v>
      </c>
      <c r="H24" s="11" t="s">
        <v>118</v>
      </c>
      <c r="I24" s="0" t="n">
        <v>106</v>
      </c>
      <c r="J24" s="0" t="n">
        <v>3</v>
      </c>
      <c r="K24" s="8" t="n">
        <v>117944.15</v>
      </c>
      <c r="L24" s="0" t="n">
        <v>3</v>
      </c>
      <c r="M24" s="0" t="n">
        <v>2</v>
      </c>
      <c r="N24" s="0" t="n">
        <v>2</v>
      </c>
      <c r="O24" s="0" t="n">
        <v>322</v>
      </c>
      <c r="P24" s="11" t="s">
        <v>108</v>
      </c>
      <c r="Q24" s="0" t="n">
        <v>1</v>
      </c>
      <c r="R24" s="11" t="s">
        <v>16945</v>
      </c>
    </row>
    <row r="25" customFormat="false" ht="15" hidden="false" customHeight="false" outlineLevel="0" collapsed="false">
      <c r="A25" s="0" t="s">
        <v>374</v>
      </c>
      <c r="B25" s="0" t="s">
        <v>16973</v>
      </c>
      <c r="C25" s="0" t="s">
        <v>16951</v>
      </c>
      <c r="D25" s="0" t="n">
        <v>19</v>
      </c>
      <c r="E25" s="0" t="s">
        <v>138</v>
      </c>
      <c r="F25" s="0" t="s">
        <v>74</v>
      </c>
      <c r="G25" s="10" t="s">
        <v>6186</v>
      </c>
      <c r="H25" s="11" t="s">
        <v>117</v>
      </c>
      <c r="I25" s="0" t="n">
        <v>410</v>
      </c>
      <c r="J25" s="0" t="n">
        <v>1</v>
      </c>
      <c r="K25" s="8" t="n">
        <v>476</v>
      </c>
      <c r="L25" s="0" t="n">
        <v>5</v>
      </c>
      <c r="M25" s="0" t="n">
        <v>4</v>
      </c>
      <c r="N25" s="0" t="n">
        <v>5</v>
      </c>
      <c r="O25" s="0" t="n">
        <v>545</v>
      </c>
      <c r="P25" s="11" t="s">
        <v>106</v>
      </c>
      <c r="Q25" s="0" t="n">
        <v>1</v>
      </c>
      <c r="R25" s="11" t="s">
        <v>16942</v>
      </c>
    </row>
    <row r="26" customFormat="false" ht="15" hidden="false" customHeight="false" outlineLevel="0" collapsed="false">
      <c r="A26" s="0" t="s">
        <v>377</v>
      </c>
      <c r="B26" s="0" t="s">
        <v>16974</v>
      </c>
      <c r="C26" s="0" t="s">
        <v>16941</v>
      </c>
      <c r="D26" s="0" t="n">
        <v>27</v>
      </c>
      <c r="E26" s="0" t="s">
        <v>134</v>
      </c>
      <c r="F26" s="0" t="s">
        <v>85</v>
      </c>
      <c r="G26" s="10" t="s">
        <v>1208</v>
      </c>
      <c r="H26" s="11" t="s">
        <v>117</v>
      </c>
      <c r="I26" s="0" t="n">
        <v>34</v>
      </c>
      <c r="J26" s="0" t="n">
        <v>6</v>
      </c>
      <c r="K26" s="8" t="n">
        <v>281565.25</v>
      </c>
      <c r="L26" s="0" t="n">
        <v>2</v>
      </c>
      <c r="M26" s="0" t="n">
        <v>1</v>
      </c>
      <c r="N26" s="0" t="n">
        <v>1</v>
      </c>
      <c r="O26" s="0" t="n">
        <v>211</v>
      </c>
      <c r="P26" s="11" t="s">
        <v>105</v>
      </c>
      <c r="Q26" s="0" t="n">
        <v>0</v>
      </c>
      <c r="R26" s="11" t="s">
        <v>16948</v>
      </c>
    </row>
    <row r="27" customFormat="false" ht="15" hidden="false" customHeight="false" outlineLevel="0" collapsed="false">
      <c r="A27" s="0" t="s">
        <v>391</v>
      </c>
      <c r="B27" s="0" t="s">
        <v>16975</v>
      </c>
      <c r="C27" s="0" t="s">
        <v>16941</v>
      </c>
      <c r="D27" s="0" t="n">
        <v>32</v>
      </c>
      <c r="E27" s="0" t="s">
        <v>393</v>
      </c>
      <c r="F27" s="0" t="s">
        <v>75</v>
      </c>
      <c r="G27" s="10" t="s">
        <v>2171</v>
      </c>
      <c r="H27" s="11" t="s">
        <v>115</v>
      </c>
      <c r="I27" s="0" t="n">
        <v>59</v>
      </c>
      <c r="J27" s="0" t="n">
        <v>7</v>
      </c>
      <c r="K27" s="8" t="n">
        <v>110112</v>
      </c>
      <c r="L27" s="0" t="n">
        <v>2</v>
      </c>
      <c r="M27" s="0" t="n">
        <v>1</v>
      </c>
      <c r="N27" s="0" t="n">
        <v>2</v>
      </c>
      <c r="O27" s="0" t="n">
        <v>212</v>
      </c>
      <c r="P27" s="11" t="s">
        <v>105</v>
      </c>
      <c r="Q27" s="0" t="n">
        <v>0</v>
      </c>
      <c r="R27" s="11" t="s">
        <v>16948</v>
      </c>
    </row>
    <row r="28" customFormat="false" ht="15" hidden="false" customHeight="false" outlineLevel="0" collapsed="false">
      <c r="A28" s="0" t="s">
        <v>405</v>
      </c>
      <c r="B28" s="0" t="s">
        <v>16976</v>
      </c>
      <c r="C28" s="0" t="s">
        <v>16951</v>
      </c>
      <c r="D28" s="0" t="n">
        <v>21</v>
      </c>
      <c r="E28" s="0" t="s">
        <v>241</v>
      </c>
      <c r="F28" s="0" t="s">
        <v>73</v>
      </c>
      <c r="G28" s="10" t="s">
        <v>16977</v>
      </c>
      <c r="H28" s="11" t="s">
        <v>117</v>
      </c>
      <c r="I28" s="0" t="n">
        <v>9999</v>
      </c>
      <c r="J28" s="0" t="n">
        <v>0</v>
      </c>
      <c r="K28" s="8" t="n">
        <v>0</v>
      </c>
      <c r="L28" s="0" t="n">
        <v>5</v>
      </c>
      <c r="M28" s="0" t="n">
        <v>5</v>
      </c>
      <c r="N28" s="0" t="n">
        <v>5</v>
      </c>
      <c r="O28" s="0" t="n">
        <v>555</v>
      </c>
      <c r="P28" s="11" t="s">
        <v>106</v>
      </c>
      <c r="Q28" s="0" t="n">
        <v>1</v>
      </c>
      <c r="R28" s="11" t="s">
        <v>16962</v>
      </c>
    </row>
    <row r="29" customFormat="false" ht="15" hidden="false" customHeight="false" outlineLevel="0" collapsed="false">
      <c r="A29" s="0" t="s">
        <v>407</v>
      </c>
      <c r="B29" s="0" t="s">
        <v>16978</v>
      </c>
      <c r="C29" s="0" t="s">
        <v>16951</v>
      </c>
      <c r="D29" s="0" t="n">
        <v>35</v>
      </c>
      <c r="E29" s="0" t="s">
        <v>134</v>
      </c>
      <c r="F29" s="0" t="s">
        <v>85</v>
      </c>
      <c r="G29" s="10" t="s">
        <v>1658</v>
      </c>
      <c r="H29" s="11" t="s">
        <v>114</v>
      </c>
      <c r="I29" s="0" t="n">
        <v>133</v>
      </c>
      <c r="J29" s="0" t="n">
        <v>1</v>
      </c>
      <c r="K29" s="8" t="n">
        <v>8914</v>
      </c>
      <c r="L29" s="0" t="n">
        <v>4</v>
      </c>
      <c r="M29" s="0" t="n">
        <v>4</v>
      </c>
      <c r="N29" s="0" t="n">
        <v>5</v>
      </c>
      <c r="O29" s="0" t="n">
        <v>445</v>
      </c>
      <c r="P29" s="11" t="s">
        <v>106</v>
      </c>
      <c r="Q29" s="0" t="n">
        <v>1</v>
      </c>
      <c r="R29" s="11" t="s">
        <v>16942</v>
      </c>
    </row>
    <row r="30" customFormat="false" ht="15" hidden="false" customHeight="false" outlineLevel="0" collapsed="false">
      <c r="A30" s="0" t="s">
        <v>410</v>
      </c>
      <c r="B30" s="0" t="s">
        <v>16979</v>
      </c>
      <c r="C30" s="0" t="s">
        <v>16941</v>
      </c>
      <c r="D30" s="0" t="n">
        <v>26</v>
      </c>
      <c r="E30" s="0" t="s">
        <v>393</v>
      </c>
      <c r="F30" s="0" t="s">
        <v>75</v>
      </c>
      <c r="G30" s="10" t="s">
        <v>399</v>
      </c>
      <c r="H30" s="11" t="s">
        <v>114</v>
      </c>
      <c r="I30" s="0" t="n">
        <v>119</v>
      </c>
      <c r="J30" s="0" t="n">
        <v>1</v>
      </c>
      <c r="K30" s="8" t="n">
        <v>55643.2</v>
      </c>
      <c r="L30" s="0" t="n">
        <v>3</v>
      </c>
      <c r="M30" s="0" t="n">
        <v>4</v>
      </c>
      <c r="N30" s="0" t="n">
        <v>3</v>
      </c>
      <c r="O30" s="0" t="n">
        <v>343</v>
      </c>
      <c r="P30" s="11" t="s">
        <v>104</v>
      </c>
      <c r="Q30" s="0" t="n">
        <v>1</v>
      </c>
      <c r="R30" s="11" t="s">
        <v>16942</v>
      </c>
    </row>
    <row r="31" customFormat="false" ht="15" hidden="false" customHeight="false" outlineLevel="0" collapsed="false">
      <c r="A31" s="0" t="s">
        <v>413</v>
      </c>
      <c r="B31" s="0" t="s">
        <v>16980</v>
      </c>
      <c r="C31" s="0" t="s">
        <v>16941</v>
      </c>
      <c r="D31" s="0" t="n">
        <v>29</v>
      </c>
      <c r="E31" s="0" t="s">
        <v>209</v>
      </c>
      <c r="F31" s="0" t="s">
        <v>83</v>
      </c>
      <c r="G31" s="10" t="s">
        <v>1422</v>
      </c>
      <c r="H31" s="11" t="s">
        <v>118</v>
      </c>
      <c r="I31" s="0" t="n">
        <v>15</v>
      </c>
      <c r="J31" s="0" t="n">
        <v>2</v>
      </c>
      <c r="K31" s="8" t="n">
        <v>22698</v>
      </c>
      <c r="L31" s="0" t="n">
        <v>1</v>
      </c>
      <c r="M31" s="0" t="n">
        <v>3</v>
      </c>
      <c r="N31" s="0" t="n">
        <v>4</v>
      </c>
      <c r="O31" s="0" t="n">
        <v>134</v>
      </c>
      <c r="P31" s="11" t="s">
        <v>107</v>
      </c>
      <c r="Q31" s="0" t="n">
        <v>0</v>
      </c>
      <c r="R31" s="11" t="s">
        <v>16942</v>
      </c>
    </row>
    <row r="32" customFormat="false" ht="15" hidden="false" customHeight="false" outlineLevel="0" collapsed="false">
      <c r="A32" s="0" t="s">
        <v>418</v>
      </c>
      <c r="B32" s="0" t="s">
        <v>16981</v>
      </c>
      <c r="C32" s="0" t="s">
        <v>16941</v>
      </c>
      <c r="D32" s="0" t="n">
        <v>26</v>
      </c>
      <c r="E32" s="0" t="s">
        <v>247</v>
      </c>
      <c r="F32" s="0" t="s">
        <v>80</v>
      </c>
      <c r="G32" s="10" t="s">
        <v>1706</v>
      </c>
      <c r="H32" s="11" t="s">
        <v>115</v>
      </c>
      <c r="I32" s="0" t="n">
        <v>465</v>
      </c>
      <c r="J32" s="0" t="n">
        <v>2</v>
      </c>
      <c r="K32" s="8" t="n">
        <v>35445.05</v>
      </c>
      <c r="L32" s="0" t="n">
        <v>5</v>
      </c>
      <c r="M32" s="0" t="n">
        <v>3</v>
      </c>
      <c r="N32" s="0" t="n">
        <v>3</v>
      </c>
      <c r="O32" s="0" t="n">
        <v>533</v>
      </c>
      <c r="P32" s="11" t="s">
        <v>104</v>
      </c>
      <c r="Q32" s="0" t="n">
        <v>1</v>
      </c>
      <c r="R32" s="11" t="s">
        <v>16945</v>
      </c>
    </row>
    <row r="33" customFormat="false" ht="15" hidden="false" customHeight="false" outlineLevel="0" collapsed="false">
      <c r="A33" s="0" t="s">
        <v>421</v>
      </c>
      <c r="B33" s="0" t="s">
        <v>16982</v>
      </c>
      <c r="C33" s="0" t="s">
        <v>16941</v>
      </c>
      <c r="D33" s="0" t="n">
        <v>48</v>
      </c>
      <c r="E33" s="0" t="s">
        <v>423</v>
      </c>
      <c r="F33" s="0" t="s">
        <v>79</v>
      </c>
      <c r="G33" s="10" t="s">
        <v>249</v>
      </c>
      <c r="H33" s="11" t="s">
        <v>115</v>
      </c>
      <c r="I33" s="0" t="n">
        <v>63</v>
      </c>
      <c r="J33" s="0" t="n">
        <v>4</v>
      </c>
      <c r="K33" s="8" t="n">
        <v>58020.95</v>
      </c>
      <c r="L33" s="0" t="n">
        <v>2</v>
      </c>
      <c r="M33" s="0" t="n">
        <v>2</v>
      </c>
      <c r="N33" s="0" t="n">
        <v>3</v>
      </c>
      <c r="O33" s="0" t="n">
        <v>223</v>
      </c>
      <c r="P33" s="11" t="s">
        <v>107</v>
      </c>
      <c r="Q33" s="0" t="n">
        <v>0</v>
      </c>
      <c r="R33" s="11" t="s">
        <v>16945</v>
      </c>
    </row>
    <row r="34" customFormat="false" ht="15" hidden="false" customHeight="false" outlineLevel="0" collapsed="false">
      <c r="A34" s="0" t="s">
        <v>431</v>
      </c>
      <c r="B34" s="0" t="s">
        <v>16983</v>
      </c>
      <c r="C34" s="0" t="s">
        <v>16951</v>
      </c>
      <c r="D34" s="0" t="n">
        <v>31</v>
      </c>
      <c r="E34" s="0" t="s">
        <v>134</v>
      </c>
      <c r="F34" s="0" t="s">
        <v>85</v>
      </c>
      <c r="G34" s="10" t="s">
        <v>2194</v>
      </c>
      <c r="H34" s="11" t="s">
        <v>114</v>
      </c>
      <c r="I34" s="0" t="n">
        <v>9999</v>
      </c>
      <c r="J34" s="0" t="n">
        <v>0</v>
      </c>
      <c r="K34" s="8" t="n">
        <v>0</v>
      </c>
      <c r="L34" s="0" t="n">
        <v>5</v>
      </c>
      <c r="M34" s="0" t="n">
        <v>5</v>
      </c>
      <c r="N34" s="0" t="n">
        <v>5</v>
      </c>
      <c r="O34" s="0" t="n">
        <v>555</v>
      </c>
      <c r="P34" s="11" t="s">
        <v>106</v>
      </c>
      <c r="Q34" s="0" t="n">
        <v>1</v>
      </c>
      <c r="R34" s="11" t="s">
        <v>16962</v>
      </c>
    </row>
    <row r="35" customFormat="false" ht="15" hidden="false" customHeight="false" outlineLevel="0" collapsed="false">
      <c r="A35" s="0" t="s">
        <v>434</v>
      </c>
      <c r="B35" s="0" t="s">
        <v>16984</v>
      </c>
      <c r="C35" s="0" t="s">
        <v>16941</v>
      </c>
      <c r="D35" s="0" t="n">
        <v>22</v>
      </c>
      <c r="E35" s="0" t="s">
        <v>291</v>
      </c>
      <c r="F35" s="0" t="s">
        <v>72</v>
      </c>
      <c r="G35" s="10" t="s">
        <v>905</v>
      </c>
      <c r="H35" s="11" t="s">
        <v>117</v>
      </c>
      <c r="I35" s="0" t="n">
        <v>28</v>
      </c>
      <c r="J35" s="0" t="n">
        <v>3</v>
      </c>
      <c r="K35" s="8" t="n">
        <v>64842.15</v>
      </c>
      <c r="L35" s="0" t="n">
        <v>1</v>
      </c>
      <c r="M35" s="0" t="n">
        <v>2</v>
      </c>
      <c r="N35" s="0" t="n">
        <v>3</v>
      </c>
      <c r="O35" s="0" t="n">
        <v>123</v>
      </c>
      <c r="P35" s="11" t="s">
        <v>107</v>
      </c>
      <c r="Q35" s="0" t="n">
        <v>0</v>
      </c>
      <c r="R35" s="11" t="s">
        <v>16945</v>
      </c>
    </row>
    <row r="36" customFormat="false" ht="15" hidden="false" customHeight="false" outlineLevel="0" collapsed="false">
      <c r="A36" s="0" t="s">
        <v>441</v>
      </c>
      <c r="B36" s="0" t="s">
        <v>16985</v>
      </c>
      <c r="C36" s="0" t="s">
        <v>16941</v>
      </c>
      <c r="D36" s="0" t="n">
        <v>39</v>
      </c>
      <c r="E36" s="0" t="s">
        <v>443</v>
      </c>
      <c r="F36" s="0" t="s">
        <v>78</v>
      </c>
      <c r="G36" s="10" t="s">
        <v>1750</v>
      </c>
      <c r="H36" s="11" t="s">
        <v>116</v>
      </c>
      <c r="I36" s="0" t="n">
        <v>575</v>
      </c>
      <c r="J36" s="0" t="n">
        <v>3</v>
      </c>
      <c r="K36" s="8" t="n">
        <v>74695.3</v>
      </c>
      <c r="L36" s="0" t="n">
        <v>5</v>
      </c>
      <c r="M36" s="0" t="n">
        <v>2</v>
      </c>
      <c r="N36" s="0" t="n">
        <v>3</v>
      </c>
      <c r="O36" s="0" t="n">
        <v>523</v>
      </c>
      <c r="P36" s="11" t="s">
        <v>110</v>
      </c>
      <c r="Q36" s="0" t="n">
        <v>1</v>
      </c>
      <c r="R36" s="11" t="s">
        <v>16945</v>
      </c>
    </row>
    <row r="37" customFormat="false" ht="15" hidden="false" customHeight="false" outlineLevel="0" collapsed="false">
      <c r="A37" s="0" t="s">
        <v>451</v>
      </c>
      <c r="B37" s="0" t="s">
        <v>16986</v>
      </c>
      <c r="C37" s="0" t="s">
        <v>16941</v>
      </c>
      <c r="D37" s="0" t="n">
        <v>21</v>
      </c>
      <c r="E37" s="0" t="s">
        <v>190</v>
      </c>
      <c r="F37" s="0" t="s">
        <v>77</v>
      </c>
      <c r="G37" s="10" t="s">
        <v>2395</v>
      </c>
      <c r="H37" s="11" t="s">
        <v>116</v>
      </c>
      <c r="I37" s="0" t="n">
        <v>37</v>
      </c>
      <c r="J37" s="0" t="n">
        <v>2</v>
      </c>
      <c r="K37" s="8" t="n">
        <v>2977.2</v>
      </c>
      <c r="L37" s="0" t="n">
        <v>2</v>
      </c>
      <c r="M37" s="0" t="n">
        <v>3</v>
      </c>
      <c r="N37" s="0" t="n">
        <v>5</v>
      </c>
      <c r="O37" s="0" t="n">
        <v>235</v>
      </c>
      <c r="P37" s="11" t="s">
        <v>107</v>
      </c>
      <c r="Q37" s="0" t="n">
        <v>0</v>
      </c>
      <c r="R37" s="11" t="s">
        <v>16942</v>
      </c>
    </row>
    <row r="38" customFormat="false" ht="15" hidden="false" customHeight="false" outlineLevel="0" collapsed="false">
      <c r="A38" s="0" t="s">
        <v>457</v>
      </c>
      <c r="B38" s="0" t="s">
        <v>16987</v>
      </c>
      <c r="C38" s="0" t="s">
        <v>16951</v>
      </c>
      <c r="D38" s="0" t="n">
        <v>33</v>
      </c>
      <c r="E38" s="0" t="s">
        <v>459</v>
      </c>
      <c r="F38" s="0" t="s">
        <v>72</v>
      </c>
      <c r="G38" s="10" t="s">
        <v>4156</v>
      </c>
      <c r="H38" s="11" t="s">
        <v>118</v>
      </c>
      <c r="I38" s="0" t="n">
        <v>77</v>
      </c>
      <c r="J38" s="0" t="n">
        <v>13</v>
      </c>
      <c r="K38" s="8" t="n">
        <v>188555.65</v>
      </c>
      <c r="L38" s="0" t="n">
        <v>3</v>
      </c>
      <c r="M38" s="0" t="n">
        <v>1</v>
      </c>
      <c r="N38" s="0" t="n">
        <v>1</v>
      </c>
      <c r="O38" s="0" t="n">
        <v>311</v>
      </c>
      <c r="P38" s="11" t="s">
        <v>108</v>
      </c>
      <c r="Q38" s="0" t="n">
        <v>0</v>
      </c>
      <c r="R38" s="11" t="s">
        <v>16948</v>
      </c>
    </row>
    <row r="39" customFormat="false" ht="15" hidden="false" customHeight="false" outlineLevel="0" collapsed="false">
      <c r="A39" s="0" t="s">
        <v>488</v>
      </c>
      <c r="B39" s="0" t="s">
        <v>16988</v>
      </c>
      <c r="C39" s="0" t="s">
        <v>16951</v>
      </c>
      <c r="D39" s="0" t="n">
        <v>18</v>
      </c>
      <c r="E39" s="0" t="s">
        <v>489</v>
      </c>
      <c r="F39" s="0" t="s">
        <v>73</v>
      </c>
      <c r="G39" s="10" t="s">
        <v>253</v>
      </c>
      <c r="H39" s="11" t="s">
        <v>118</v>
      </c>
      <c r="I39" s="0" t="n">
        <v>89</v>
      </c>
      <c r="J39" s="0" t="n">
        <v>1</v>
      </c>
      <c r="K39" s="8" t="n">
        <v>24009.25</v>
      </c>
      <c r="L39" s="0" t="n">
        <v>3</v>
      </c>
      <c r="M39" s="0" t="n">
        <v>4</v>
      </c>
      <c r="N39" s="0" t="n">
        <v>4</v>
      </c>
      <c r="O39" s="0" t="n">
        <v>344</v>
      </c>
      <c r="P39" s="11" t="s">
        <v>104</v>
      </c>
      <c r="Q39" s="0" t="n">
        <v>0</v>
      </c>
      <c r="R39" s="11" t="s">
        <v>16942</v>
      </c>
    </row>
    <row r="40" customFormat="false" ht="15" hidden="false" customHeight="false" outlineLevel="0" collapsed="false">
      <c r="A40" s="0" t="s">
        <v>491</v>
      </c>
      <c r="B40" s="0" t="s">
        <v>16989</v>
      </c>
      <c r="C40" s="0" t="s">
        <v>16951</v>
      </c>
      <c r="D40" s="0" t="n">
        <v>20</v>
      </c>
      <c r="E40" s="0" t="s">
        <v>81</v>
      </c>
      <c r="F40" s="0" t="s">
        <v>81</v>
      </c>
      <c r="G40" s="10" t="s">
        <v>455</v>
      </c>
      <c r="H40" s="11" t="s">
        <v>115</v>
      </c>
      <c r="I40" s="0" t="n">
        <v>26</v>
      </c>
      <c r="J40" s="0" t="n">
        <v>3</v>
      </c>
      <c r="K40" s="8" t="n">
        <v>33842.75</v>
      </c>
      <c r="L40" s="0" t="n">
        <v>1</v>
      </c>
      <c r="M40" s="0" t="n">
        <v>2</v>
      </c>
      <c r="N40" s="0" t="n">
        <v>4</v>
      </c>
      <c r="O40" s="0" t="n">
        <v>124</v>
      </c>
      <c r="P40" s="11" t="s">
        <v>107</v>
      </c>
      <c r="Q40" s="0" t="n">
        <v>0</v>
      </c>
      <c r="R40" s="11" t="s">
        <v>16945</v>
      </c>
    </row>
    <row r="41" customFormat="false" ht="15" hidden="false" customHeight="false" outlineLevel="0" collapsed="false">
      <c r="A41" s="0" t="s">
        <v>498</v>
      </c>
      <c r="B41" s="0" t="s">
        <v>16990</v>
      </c>
      <c r="C41" s="0" t="s">
        <v>16941</v>
      </c>
      <c r="D41" s="0" t="n">
        <v>33</v>
      </c>
      <c r="E41" s="0" t="s">
        <v>291</v>
      </c>
      <c r="F41" s="0" t="s">
        <v>72</v>
      </c>
      <c r="G41" s="10" t="s">
        <v>16991</v>
      </c>
      <c r="H41" s="11" t="s">
        <v>115</v>
      </c>
      <c r="I41" s="0" t="n">
        <v>144</v>
      </c>
      <c r="J41" s="0" t="n">
        <v>4</v>
      </c>
      <c r="K41" s="8" t="n">
        <v>66211.6</v>
      </c>
      <c r="L41" s="0" t="n">
        <v>4</v>
      </c>
      <c r="M41" s="0" t="n">
        <v>2</v>
      </c>
      <c r="N41" s="0" t="n">
        <v>3</v>
      </c>
      <c r="O41" s="0" t="n">
        <v>423</v>
      </c>
      <c r="P41" s="11" t="s">
        <v>110</v>
      </c>
      <c r="Q41" s="0" t="n">
        <v>1</v>
      </c>
      <c r="R41" s="11" t="s">
        <v>16945</v>
      </c>
    </row>
    <row r="42" customFormat="false" ht="15" hidden="false" customHeight="false" outlineLevel="0" collapsed="false">
      <c r="A42" s="0" t="s">
        <v>505</v>
      </c>
      <c r="B42" s="0" t="s">
        <v>16992</v>
      </c>
      <c r="C42" s="0" t="s">
        <v>16941</v>
      </c>
      <c r="D42" s="0" t="n">
        <v>38</v>
      </c>
      <c r="E42" s="0" t="s">
        <v>352</v>
      </c>
      <c r="F42" s="0" t="s">
        <v>82</v>
      </c>
      <c r="G42" s="10" t="s">
        <v>4007</v>
      </c>
      <c r="H42" s="11" t="s">
        <v>114</v>
      </c>
      <c r="I42" s="0" t="n">
        <v>95</v>
      </c>
      <c r="J42" s="0" t="n">
        <v>2</v>
      </c>
      <c r="K42" s="8" t="n">
        <v>57935.5</v>
      </c>
      <c r="L42" s="0" t="n">
        <v>3</v>
      </c>
      <c r="M42" s="0" t="n">
        <v>3</v>
      </c>
      <c r="N42" s="0" t="n">
        <v>3</v>
      </c>
      <c r="O42" s="0" t="n">
        <v>333</v>
      </c>
      <c r="P42" s="11" t="s">
        <v>104</v>
      </c>
      <c r="Q42" s="0" t="n">
        <v>1</v>
      </c>
      <c r="R42" s="11" t="s">
        <v>16945</v>
      </c>
    </row>
    <row r="43" customFormat="false" ht="15" hidden="false" customHeight="false" outlineLevel="0" collapsed="false">
      <c r="A43" s="0" t="s">
        <v>512</v>
      </c>
      <c r="B43" s="0" t="s">
        <v>16993</v>
      </c>
      <c r="C43" s="0" t="s">
        <v>16941</v>
      </c>
      <c r="D43" s="0" t="n">
        <v>33</v>
      </c>
      <c r="E43" s="0" t="s">
        <v>76</v>
      </c>
      <c r="F43" s="0" t="s">
        <v>76</v>
      </c>
      <c r="G43" s="10" t="s">
        <v>892</v>
      </c>
      <c r="H43" s="11" t="s">
        <v>118</v>
      </c>
      <c r="I43" s="0" t="n">
        <v>156</v>
      </c>
      <c r="J43" s="0" t="n">
        <v>7</v>
      </c>
      <c r="K43" s="8" t="n">
        <v>141121.25</v>
      </c>
      <c r="L43" s="0" t="n">
        <v>4</v>
      </c>
      <c r="M43" s="0" t="n">
        <v>1</v>
      </c>
      <c r="N43" s="0" t="n">
        <v>2</v>
      </c>
      <c r="O43" s="0" t="n">
        <v>412</v>
      </c>
      <c r="P43" s="11" t="s">
        <v>110</v>
      </c>
      <c r="Q43" s="0" t="n">
        <v>1</v>
      </c>
      <c r="R43" s="11" t="s">
        <v>16948</v>
      </c>
    </row>
    <row r="44" customFormat="false" ht="15" hidden="false" customHeight="false" outlineLevel="0" collapsed="false">
      <c r="A44" s="0" t="s">
        <v>528</v>
      </c>
      <c r="B44" s="0" t="s">
        <v>16994</v>
      </c>
      <c r="C44" s="0" t="s">
        <v>16941</v>
      </c>
      <c r="D44" s="0" t="n">
        <v>30</v>
      </c>
      <c r="E44" s="0" t="s">
        <v>227</v>
      </c>
      <c r="F44" s="0" t="s">
        <v>72</v>
      </c>
      <c r="G44" s="10" t="s">
        <v>951</v>
      </c>
      <c r="H44" s="11" t="s">
        <v>114</v>
      </c>
      <c r="I44" s="0" t="n">
        <v>8</v>
      </c>
      <c r="J44" s="0" t="n">
        <v>3</v>
      </c>
      <c r="K44" s="8" t="n">
        <v>111821.5</v>
      </c>
      <c r="L44" s="0" t="n">
        <v>1</v>
      </c>
      <c r="M44" s="0" t="n">
        <v>2</v>
      </c>
      <c r="N44" s="0" t="n">
        <v>2</v>
      </c>
      <c r="O44" s="0" t="n">
        <v>122</v>
      </c>
      <c r="P44" s="11" t="s">
        <v>105</v>
      </c>
      <c r="Q44" s="0" t="n">
        <v>0</v>
      </c>
      <c r="R44" s="11" t="s">
        <v>16945</v>
      </c>
    </row>
    <row r="45" customFormat="false" ht="15" hidden="false" customHeight="false" outlineLevel="0" collapsed="false">
      <c r="A45" s="0" t="s">
        <v>535</v>
      </c>
      <c r="B45" s="0" t="s">
        <v>16995</v>
      </c>
      <c r="C45" s="0" t="s">
        <v>16941</v>
      </c>
      <c r="D45" s="0" t="n">
        <v>29</v>
      </c>
      <c r="E45" s="0" t="s">
        <v>537</v>
      </c>
      <c r="F45" s="0" t="s">
        <v>74</v>
      </c>
      <c r="G45" s="10" t="s">
        <v>16996</v>
      </c>
      <c r="H45" s="11" t="s">
        <v>117</v>
      </c>
      <c r="I45" s="0" t="n">
        <v>68</v>
      </c>
      <c r="J45" s="0" t="n">
        <v>11</v>
      </c>
      <c r="K45" s="8" t="n">
        <v>358557.2</v>
      </c>
      <c r="L45" s="0" t="n">
        <v>3</v>
      </c>
      <c r="M45" s="0" t="n">
        <v>1</v>
      </c>
      <c r="N45" s="0" t="n">
        <v>1</v>
      </c>
      <c r="O45" s="0" t="n">
        <v>311</v>
      </c>
      <c r="P45" s="11" t="s">
        <v>108</v>
      </c>
      <c r="Q45" s="0" t="n">
        <v>0</v>
      </c>
      <c r="R45" s="11" t="s">
        <v>16948</v>
      </c>
    </row>
    <row r="46" customFormat="false" ht="15" hidden="false" customHeight="false" outlineLevel="0" collapsed="false">
      <c r="A46" s="0" t="s">
        <v>556</v>
      </c>
      <c r="B46" s="0" t="s">
        <v>16997</v>
      </c>
      <c r="C46" s="0" t="s">
        <v>16951</v>
      </c>
      <c r="D46" s="0" t="n">
        <v>18</v>
      </c>
      <c r="E46" s="0" t="s">
        <v>352</v>
      </c>
      <c r="F46" s="0" t="s">
        <v>82</v>
      </c>
      <c r="G46" s="10" t="s">
        <v>1150</v>
      </c>
      <c r="H46" s="11" t="s">
        <v>117</v>
      </c>
      <c r="I46" s="0" t="n">
        <v>231</v>
      </c>
      <c r="J46" s="0" t="n">
        <v>1</v>
      </c>
      <c r="K46" s="8" t="n">
        <v>11348</v>
      </c>
      <c r="L46" s="0" t="n">
        <v>4</v>
      </c>
      <c r="M46" s="0" t="n">
        <v>4</v>
      </c>
      <c r="N46" s="0" t="n">
        <v>4</v>
      </c>
      <c r="O46" s="0" t="n">
        <v>444</v>
      </c>
      <c r="P46" s="11" t="s">
        <v>106</v>
      </c>
      <c r="Q46" s="0" t="n">
        <v>1</v>
      </c>
      <c r="R46" s="11" t="s">
        <v>16942</v>
      </c>
    </row>
    <row r="47" customFormat="false" ht="15" hidden="false" customHeight="false" outlineLevel="0" collapsed="false">
      <c r="A47" s="0" t="s">
        <v>559</v>
      </c>
      <c r="B47" s="0" t="s">
        <v>16998</v>
      </c>
      <c r="C47" s="0" t="s">
        <v>16941</v>
      </c>
      <c r="D47" s="0" t="n">
        <v>25</v>
      </c>
      <c r="E47" s="0" t="s">
        <v>393</v>
      </c>
      <c r="F47" s="0" t="s">
        <v>75</v>
      </c>
      <c r="G47" s="10" t="s">
        <v>16999</v>
      </c>
      <c r="H47" s="11" t="s">
        <v>114</v>
      </c>
      <c r="I47" s="0" t="n">
        <v>9999</v>
      </c>
      <c r="J47" s="0" t="n">
        <v>0</v>
      </c>
      <c r="K47" s="8" t="n">
        <v>0</v>
      </c>
      <c r="L47" s="0" t="n">
        <v>5</v>
      </c>
      <c r="M47" s="0" t="n">
        <v>5</v>
      </c>
      <c r="N47" s="0" t="n">
        <v>5</v>
      </c>
      <c r="O47" s="0" t="n">
        <v>555</v>
      </c>
      <c r="P47" s="11" t="s">
        <v>106</v>
      </c>
      <c r="Q47" s="0" t="n">
        <v>1</v>
      </c>
      <c r="R47" s="11" t="s">
        <v>16962</v>
      </c>
    </row>
    <row r="48" customFormat="false" ht="15" hidden="false" customHeight="false" outlineLevel="0" collapsed="false">
      <c r="A48" s="0" t="s">
        <v>562</v>
      </c>
      <c r="B48" s="0" t="s">
        <v>17000</v>
      </c>
      <c r="C48" s="0" t="s">
        <v>16951</v>
      </c>
      <c r="D48" s="0" t="n">
        <v>27</v>
      </c>
      <c r="E48" s="0" t="s">
        <v>393</v>
      </c>
      <c r="F48" s="0" t="s">
        <v>75</v>
      </c>
      <c r="G48" s="10" t="s">
        <v>2893</v>
      </c>
      <c r="H48" s="11" t="s">
        <v>115</v>
      </c>
      <c r="I48" s="0" t="n">
        <v>11</v>
      </c>
      <c r="J48" s="0" t="n">
        <v>7</v>
      </c>
      <c r="K48" s="8" t="n">
        <v>103031.7</v>
      </c>
      <c r="L48" s="0" t="n">
        <v>1</v>
      </c>
      <c r="M48" s="0" t="n">
        <v>1</v>
      </c>
      <c r="N48" s="0" t="n">
        <v>2</v>
      </c>
      <c r="O48" s="0" t="n">
        <v>112</v>
      </c>
      <c r="P48" s="11" t="s">
        <v>105</v>
      </c>
      <c r="Q48" s="0" t="n">
        <v>0</v>
      </c>
      <c r="R48" s="11" t="s">
        <v>16948</v>
      </c>
    </row>
    <row r="49" customFormat="false" ht="15" hidden="false" customHeight="false" outlineLevel="0" collapsed="false">
      <c r="A49" s="0" t="s">
        <v>576</v>
      </c>
      <c r="B49" s="0" t="s">
        <v>17001</v>
      </c>
      <c r="C49" s="0" t="s">
        <v>16941</v>
      </c>
      <c r="D49" s="0" t="n">
        <v>41</v>
      </c>
      <c r="E49" s="0" t="s">
        <v>76</v>
      </c>
      <c r="F49" s="0" t="s">
        <v>76</v>
      </c>
      <c r="G49" s="10" t="s">
        <v>17002</v>
      </c>
      <c r="H49" s="11" t="s">
        <v>115</v>
      </c>
      <c r="I49" s="0" t="n">
        <v>164</v>
      </c>
      <c r="J49" s="0" t="n">
        <v>2</v>
      </c>
      <c r="K49" s="8" t="n">
        <v>77692.85</v>
      </c>
      <c r="L49" s="0" t="n">
        <v>4</v>
      </c>
      <c r="M49" s="0" t="n">
        <v>3</v>
      </c>
      <c r="N49" s="0" t="n">
        <v>3</v>
      </c>
      <c r="O49" s="0" t="n">
        <v>433</v>
      </c>
      <c r="P49" s="11" t="s">
        <v>104</v>
      </c>
      <c r="Q49" s="0" t="n">
        <v>1</v>
      </c>
      <c r="R49" s="11" t="s">
        <v>16945</v>
      </c>
    </row>
    <row r="50" customFormat="false" ht="15" hidden="false" customHeight="false" outlineLevel="0" collapsed="false">
      <c r="A50" s="0" t="s">
        <v>580</v>
      </c>
      <c r="B50" s="0" t="s">
        <v>17003</v>
      </c>
      <c r="C50" s="0" t="s">
        <v>16941</v>
      </c>
      <c r="D50" s="0" t="n">
        <v>35</v>
      </c>
      <c r="E50" s="0" t="s">
        <v>227</v>
      </c>
      <c r="F50" s="0" t="s">
        <v>72</v>
      </c>
      <c r="G50" s="10" t="s">
        <v>958</v>
      </c>
      <c r="H50" s="11" t="s">
        <v>114</v>
      </c>
      <c r="I50" s="0" t="n">
        <v>19</v>
      </c>
      <c r="J50" s="0" t="n">
        <v>1</v>
      </c>
      <c r="K50" s="8" t="n">
        <v>53882</v>
      </c>
      <c r="L50" s="0" t="n">
        <v>1</v>
      </c>
      <c r="M50" s="0" t="n">
        <v>4</v>
      </c>
      <c r="N50" s="0" t="n">
        <v>3</v>
      </c>
      <c r="O50" s="0" t="n">
        <v>143</v>
      </c>
      <c r="P50" s="11" t="s">
        <v>109</v>
      </c>
      <c r="Q50" s="0" t="n">
        <v>0</v>
      </c>
      <c r="R50" s="11" t="s">
        <v>16942</v>
      </c>
    </row>
    <row r="51" customFormat="false" ht="15" hidden="false" customHeight="false" outlineLevel="0" collapsed="false">
      <c r="A51" s="0" t="s">
        <v>582</v>
      </c>
      <c r="B51" s="0" t="s">
        <v>17004</v>
      </c>
      <c r="C51" s="0" t="s">
        <v>16951</v>
      </c>
      <c r="D51" s="0" t="n">
        <v>18</v>
      </c>
      <c r="E51" s="0" t="s">
        <v>190</v>
      </c>
      <c r="F51" s="0" t="s">
        <v>77</v>
      </c>
      <c r="G51" s="10" t="s">
        <v>860</v>
      </c>
      <c r="H51" s="11" t="s">
        <v>115</v>
      </c>
      <c r="I51" s="0" t="n">
        <v>256</v>
      </c>
      <c r="J51" s="0" t="n">
        <v>1</v>
      </c>
      <c r="K51" s="8" t="n">
        <v>54501.6</v>
      </c>
      <c r="L51" s="0" t="n">
        <v>4</v>
      </c>
      <c r="M51" s="0" t="n">
        <v>4</v>
      </c>
      <c r="N51" s="0" t="n">
        <v>3</v>
      </c>
      <c r="O51" s="0" t="n">
        <v>443</v>
      </c>
      <c r="P51" s="11" t="s">
        <v>104</v>
      </c>
      <c r="Q51" s="0" t="n">
        <v>1</v>
      </c>
      <c r="R51" s="11" t="s">
        <v>16942</v>
      </c>
    </row>
    <row r="52" customFormat="false" ht="15" hidden="false" customHeight="false" outlineLevel="0" collapsed="false">
      <c r="A52" s="0" t="s">
        <v>584</v>
      </c>
      <c r="B52" s="0" t="s">
        <v>17005</v>
      </c>
      <c r="C52" s="0" t="s">
        <v>16951</v>
      </c>
      <c r="D52" s="0" t="n">
        <v>34</v>
      </c>
      <c r="E52" s="0" t="s">
        <v>209</v>
      </c>
      <c r="F52" s="0" t="s">
        <v>83</v>
      </c>
      <c r="G52" s="10" t="s">
        <v>661</v>
      </c>
      <c r="H52" s="11" t="s">
        <v>119</v>
      </c>
      <c r="I52" s="0" t="n">
        <v>402</v>
      </c>
      <c r="J52" s="0" t="n">
        <v>1</v>
      </c>
      <c r="K52" s="8" t="n">
        <v>4012.3</v>
      </c>
      <c r="L52" s="0" t="n">
        <v>5</v>
      </c>
      <c r="M52" s="0" t="n">
        <v>4</v>
      </c>
      <c r="N52" s="0" t="n">
        <v>5</v>
      </c>
      <c r="O52" s="0" t="n">
        <v>545</v>
      </c>
      <c r="P52" s="11" t="s">
        <v>106</v>
      </c>
      <c r="Q52" s="0" t="n">
        <v>1</v>
      </c>
      <c r="R52" s="11" t="s">
        <v>16942</v>
      </c>
    </row>
    <row r="53" customFormat="false" ht="15" hidden="false" customHeight="false" outlineLevel="0" collapsed="false">
      <c r="A53" s="0" t="s">
        <v>587</v>
      </c>
      <c r="B53" s="0" t="s">
        <v>17006</v>
      </c>
      <c r="C53" s="0" t="s">
        <v>16951</v>
      </c>
      <c r="D53" s="0" t="n">
        <v>28</v>
      </c>
      <c r="E53" s="0" t="s">
        <v>443</v>
      </c>
      <c r="F53" s="0" t="s">
        <v>78</v>
      </c>
      <c r="G53" s="10" t="s">
        <v>143</v>
      </c>
      <c r="H53" s="11" t="s">
        <v>114</v>
      </c>
      <c r="I53" s="0" t="n">
        <v>30</v>
      </c>
      <c r="J53" s="0" t="n">
        <v>6</v>
      </c>
      <c r="K53" s="8" t="n">
        <v>139705.2</v>
      </c>
      <c r="L53" s="0" t="n">
        <v>1</v>
      </c>
      <c r="M53" s="0" t="n">
        <v>1</v>
      </c>
      <c r="N53" s="0" t="n">
        <v>2</v>
      </c>
      <c r="O53" s="0" t="n">
        <v>112</v>
      </c>
      <c r="P53" s="11" t="s">
        <v>105</v>
      </c>
      <c r="Q53" s="0" t="n">
        <v>0</v>
      </c>
      <c r="R53" s="11" t="s">
        <v>16948</v>
      </c>
    </row>
    <row r="54" customFormat="false" ht="15" hidden="false" customHeight="false" outlineLevel="0" collapsed="false">
      <c r="A54" s="0" t="s">
        <v>603</v>
      </c>
      <c r="B54" s="0" t="s">
        <v>17007</v>
      </c>
      <c r="C54" s="0" t="s">
        <v>16941</v>
      </c>
      <c r="D54" s="0" t="n">
        <v>25</v>
      </c>
      <c r="E54" s="0" t="s">
        <v>190</v>
      </c>
      <c r="F54" s="0" t="s">
        <v>77</v>
      </c>
      <c r="G54" s="10" t="s">
        <v>16947</v>
      </c>
      <c r="H54" s="11" t="s">
        <v>118</v>
      </c>
      <c r="I54" s="0" t="n">
        <v>12</v>
      </c>
      <c r="J54" s="0" t="n">
        <v>1</v>
      </c>
      <c r="K54" s="8" t="n">
        <v>26764.2</v>
      </c>
      <c r="L54" s="0" t="n">
        <v>1</v>
      </c>
      <c r="M54" s="0" t="n">
        <v>4</v>
      </c>
      <c r="N54" s="0" t="n">
        <v>4</v>
      </c>
      <c r="O54" s="0" t="n">
        <v>144</v>
      </c>
      <c r="P54" s="11" t="s">
        <v>109</v>
      </c>
      <c r="Q54" s="0" t="n">
        <v>0</v>
      </c>
      <c r="R54" s="11" t="s">
        <v>16942</v>
      </c>
    </row>
    <row r="55" customFormat="false" ht="15" hidden="false" customHeight="false" outlineLevel="0" collapsed="false">
      <c r="A55" s="0" t="s">
        <v>606</v>
      </c>
      <c r="B55" s="0" t="s">
        <v>17008</v>
      </c>
      <c r="C55" s="0" t="s">
        <v>16941</v>
      </c>
      <c r="D55" s="0" t="n">
        <v>37</v>
      </c>
      <c r="E55" s="0" t="s">
        <v>291</v>
      </c>
      <c r="F55" s="0" t="s">
        <v>72</v>
      </c>
      <c r="G55" s="10" t="s">
        <v>1141</v>
      </c>
      <c r="H55" s="11" t="s">
        <v>115</v>
      </c>
      <c r="I55" s="0" t="n">
        <v>112</v>
      </c>
      <c r="J55" s="0" t="n">
        <v>1</v>
      </c>
      <c r="K55" s="8" t="n">
        <v>12672.65</v>
      </c>
      <c r="L55" s="0" t="n">
        <v>3</v>
      </c>
      <c r="M55" s="0" t="n">
        <v>4</v>
      </c>
      <c r="N55" s="0" t="n">
        <v>4</v>
      </c>
      <c r="O55" s="0" t="n">
        <v>344</v>
      </c>
      <c r="P55" s="11" t="s">
        <v>104</v>
      </c>
      <c r="Q55" s="0" t="n">
        <v>1</v>
      </c>
      <c r="R55" s="11" t="s">
        <v>16942</v>
      </c>
    </row>
    <row r="56" customFormat="false" ht="15" hidden="false" customHeight="false" outlineLevel="0" collapsed="false">
      <c r="A56" s="0" t="s">
        <v>608</v>
      </c>
      <c r="B56" s="0" t="s">
        <v>17009</v>
      </c>
      <c r="C56" s="0" t="s">
        <v>16951</v>
      </c>
      <c r="D56" s="0" t="n">
        <v>41</v>
      </c>
      <c r="E56" s="0" t="s">
        <v>489</v>
      </c>
      <c r="F56" s="0" t="s">
        <v>73</v>
      </c>
      <c r="G56" s="10" t="s">
        <v>17010</v>
      </c>
      <c r="H56" s="11" t="s">
        <v>114</v>
      </c>
      <c r="I56" s="0" t="n">
        <v>382</v>
      </c>
      <c r="J56" s="0" t="n">
        <v>1</v>
      </c>
      <c r="K56" s="8" t="n">
        <v>2879.1</v>
      </c>
      <c r="L56" s="0" t="n">
        <v>5</v>
      </c>
      <c r="M56" s="0" t="n">
        <v>4</v>
      </c>
      <c r="N56" s="0" t="n">
        <v>5</v>
      </c>
      <c r="O56" s="0" t="n">
        <v>545</v>
      </c>
      <c r="P56" s="11" t="s">
        <v>106</v>
      </c>
      <c r="Q56" s="0" t="n">
        <v>1</v>
      </c>
      <c r="R56" s="11" t="s">
        <v>16942</v>
      </c>
    </row>
    <row r="57" customFormat="false" ht="15" hidden="false" customHeight="false" outlineLevel="0" collapsed="false">
      <c r="A57" s="0" t="s">
        <v>611</v>
      </c>
      <c r="B57" s="0" t="s">
        <v>17011</v>
      </c>
      <c r="C57" s="0" t="s">
        <v>16951</v>
      </c>
      <c r="D57" s="0" t="n">
        <v>40</v>
      </c>
      <c r="E57" s="0" t="s">
        <v>613</v>
      </c>
      <c r="F57" s="0" t="s">
        <v>73</v>
      </c>
      <c r="G57" s="10" t="s">
        <v>5112</v>
      </c>
      <c r="H57" s="11" t="s">
        <v>118</v>
      </c>
      <c r="I57" s="0" t="n">
        <v>107</v>
      </c>
      <c r="J57" s="0" t="n">
        <v>2</v>
      </c>
      <c r="K57" s="8" t="n">
        <v>17132.2</v>
      </c>
      <c r="L57" s="0" t="n">
        <v>3</v>
      </c>
      <c r="M57" s="0" t="n">
        <v>3</v>
      </c>
      <c r="N57" s="0" t="n">
        <v>4</v>
      </c>
      <c r="O57" s="0" t="n">
        <v>334</v>
      </c>
      <c r="P57" s="11" t="s">
        <v>104</v>
      </c>
      <c r="Q57" s="0" t="n">
        <v>1</v>
      </c>
      <c r="R57" s="11" t="s">
        <v>16942</v>
      </c>
    </row>
    <row r="58" customFormat="false" ht="15" hidden="false" customHeight="false" outlineLevel="0" collapsed="false">
      <c r="A58" s="0" t="s">
        <v>617</v>
      </c>
      <c r="B58" s="0" t="s">
        <v>17012</v>
      </c>
      <c r="C58" s="0" t="s">
        <v>16951</v>
      </c>
      <c r="D58" s="0" t="n">
        <v>24</v>
      </c>
      <c r="E58" s="0" t="s">
        <v>241</v>
      </c>
      <c r="F58" s="0" t="s">
        <v>73</v>
      </c>
      <c r="G58" s="10" t="s">
        <v>1218</v>
      </c>
      <c r="H58" s="11" t="s">
        <v>117</v>
      </c>
      <c r="I58" s="0" t="n">
        <v>89</v>
      </c>
      <c r="J58" s="0" t="n">
        <v>1</v>
      </c>
      <c r="K58" s="8" t="n">
        <v>30705.15</v>
      </c>
      <c r="L58" s="0" t="n">
        <v>3</v>
      </c>
      <c r="M58" s="0" t="n">
        <v>4</v>
      </c>
      <c r="N58" s="0" t="n">
        <v>4</v>
      </c>
      <c r="O58" s="0" t="n">
        <v>344</v>
      </c>
      <c r="P58" s="11" t="s">
        <v>104</v>
      </c>
      <c r="Q58" s="0" t="n">
        <v>0</v>
      </c>
      <c r="R58" s="11" t="s">
        <v>16942</v>
      </c>
    </row>
    <row r="59" customFormat="false" ht="15" hidden="false" customHeight="false" outlineLevel="0" collapsed="false">
      <c r="A59" s="0" t="s">
        <v>619</v>
      </c>
      <c r="B59" s="0" t="s">
        <v>17013</v>
      </c>
      <c r="C59" s="0" t="s">
        <v>16951</v>
      </c>
      <c r="D59" s="0" t="n">
        <v>29</v>
      </c>
      <c r="E59" s="0" t="s">
        <v>190</v>
      </c>
      <c r="F59" s="0" t="s">
        <v>77</v>
      </c>
      <c r="G59" s="10" t="s">
        <v>1724</v>
      </c>
      <c r="H59" s="11" t="s">
        <v>114</v>
      </c>
      <c r="I59" s="0" t="n">
        <v>69</v>
      </c>
      <c r="J59" s="0" t="n">
        <v>3</v>
      </c>
      <c r="K59" s="8" t="n">
        <v>45741.25</v>
      </c>
      <c r="L59" s="0" t="n">
        <v>3</v>
      </c>
      <c r="M59" s="0" t="n">
        <v>2</v>
      </c>
      <c r="N59" s="0" t="n">
        <v>3</v>
      </c>
      <c r="O59" s="0" t="n">
        <v>323</v>
      </c>
      <c r="P59" s="11" t="s">
        <v>108</v>
      </c>
      <c r="Q59" s="0" t="n">
        <v>0</v>
      </c>
      <c r="R59" s="11" t="s">
        <v>16945</v>
      </c>
    </row>
    <row r="60" customFormat="false" ht="15" hidden="false" customHeight="false" outlineLevel="0" collapsed="false">
      <c r="A60" s="0" t="s">
        <v>625</v>
      </c>
      <c r="B60" s="0" t="s">
        <v>17014</v>
      </c>
      <c r="C60" s="0" t="s">
        <v>16941</v>
      </c>
      <c r="D60" s="0" t="n">
        <v>34</v>
      </c>
      <c r="E60" s="0" t="s">
        <v>489</v>
      </c>
      <c r="F60" s="0" t="s">
        <v>73</v>
      </c>
      <c r="G60" s="10" t="s">
        <v>17002</v>
      </c>
      <c r="H60" s="11" t="s">
        <v>117</v>
      </c>
      <c r="I60" s="0" t="n">
        <v>647</v>
      </c>
      <c r="J60" s="0" t="n">
        <v>1</v>
      </c>
      <c r="K60" s="8" t="n">
        <v>1182.4</v>
      </c>
      <c r="L60" s="0" t="n">
        <v>5</v>
      </c>
      <c r="M60" s="0" t="n">
        <v>4</v>
      </c>
      <c r="N60" s="0" t="n">
        <v>5</v>
      </c>
      <c r="O60" s="0" t="n">
        <v>545</v>
      </c>
      <c r="P60" s="11" t="s">
        <v>106</v>
      </c>
      <c r="Q60" s="0" t="n">
        <v>1</v>
      </c>
      <c r="R60" s="11" t="s">
        <v>16942</v>
      </c>
    </row>
    <row r="61" customFormat="false" ht="15" hidden="false" customHeight="false" outlineLevel="0" collapsed="false">
      <c r="A61" s="0" t="s">
        <v>628</v>
      </c>
      <c r="B61" s="0" t="s">
        <v>17015</v>
      </c>
      <c r="C61" s="0" t="s">
        <v>16941</v>
      </c>
      <c r="D61" s="0" t="n">
        <v>40</v>
      </c>
      <c r="E61" s="0" t="s">
        <v>76</v>
      </c>
      <c r="F61" s="0" t="s">
        <v>76</v>
      </c>
      <c r="G61" s="10" t="s">
        <v>236</v>
      </c>
      <c r="H61" s="11" t="s">
        <v>116</v>
      </c>
      <c r="I61" s="0" t="n">
        <v>3</v>
      </c>
      <c r="J61" s="0" t="n">
        <v>9</v>
      </c>
      <c r="K61" s="8" t="n">
        <v>191070.15</v>
      </c>
      <c r="L61" s="0" t="n">
        <v>1</v>
      </c>
      <c r="M61" s="0" t="n">
        <v>1</v>
      </c>
      <c r="N61" s="0" t="n">
        <v>1</v>
      </c>
      <c r="O61" s="0" t="n">
        <v>111</v>
      </c>
      <c r="P61" s="11" t="s">
        <v>105</v>
      </c>
      <c r="Q61" s="0" t="n">
        <v>0</v>
      </c>
      <c r="R61" s="11" t="s">
        <v>16948</v>
      </c>
    </row>
    <row r="62" customFormat="false" ht="15" hidden="false" customHeight="false" outlineLevel="0" collapsed="false">
      <c r="A62" s="0" t="s">
        <v>645</v>
      </c>
      <c r="B62" s="0" t="s">
        <v>17016</v>
      </c>
      <c r="C62" s="0" t="s">
        <v>16941</v>
      </c>
      <c r="D62" s="0" t="n">
        <v>27</v>
      </c>
      <c r="E62" s="0" t="s">
        <v>180</v>
      </c>
      <c r="F62" s="0" t="s">
        <v>75</v>
      </c>
      <c r="G62" s="10" t="s">
        <v>4373</v>
      </c>
      <c r="H62" s="11" t="s">
        <v>118</v>
      </c>
      <c r="I62" s="0" t="n">
        <v>111</v>
      </c>
      <c r="J62" s="0" t="n">
        <v>1</v>
      </c>
      <c r="K62" s="8" t="n">
        <v>4642.1</v>
      </c>
      <c r="L62" s="0" t="n">
        <v>3</v>
      </c>
      <c r="M62" s="0" t="n">
        <v>4</v>
      </c>
      <c r="N62" s="0" t="n">
        <v>5</v>
      </c>
      <c r="O62" s="0" t="n">
        <v>345</v>
      </c>
      <c r="P62" s="11" t="s">
        <v>104</v>
      </c>
      <c r="Q62" s="0" t="n">
        <v>1</v>
      </c>
      <c r="R62" s="11" t="s">
        <v>16942</v>
      </c>
    </row>
    <row r="63" customFormat="false" ht="15" hidden="false" customHeight="false" outlineLevel="0" collapsed="false">
      <c r="A63" s="0" t="s">
        <v>648</v>
      </c>
      <c r="B63" s="0" t="s">
        <v>17017</v>
      </c>
      <c r="C63" s="0" t="s">
        <v>16941</v>
      </c>
      <c r="D63" s="0" t="n">
        <v>30</v>
      </c>
      <c r="E63" s="0" t="s">
        <v>443</v>
      </c>
      <c r="F63" s="0" t="s">
        <v>78</v>
      </c>
      <c r="G63" s="10" t="s">
        <v>17018</v>
      </c>
      <c r="H63" s="11" t="s">
        <v>116</v>
      </c>
      <c r="I63" s="0" t="n">
        <v>73</v>
      </c>
      <c r="J63" s="0" t="n">
        <v>4</v>
      </c>
      <c r="K63" s="8" t="n">
        <v>99169.2</v>
      </c>
      <c r="L63" s="0" t="n">
        <v>3</v>
      </c>
      <c r="M63" s="0" t="n">
        <v>2</v>
      </c>
      <c r="N63" s="0" t="n">
        <v>2</v>
      </c>
      <c r="O63" s="0" t="n">
        <v>322</v>
      </c>
      <c r="P63" s="11" t="s">
        <v>108</v>
      </c>
      <c r="Q63" s="0" t="n">
        <v>0</v>
      </c>
      <c r="R63" s="11" t="s">
        <v>16945</v>
      </c>
    </row>
    <row r="64" customFormat="false" ht="15" hidden="false" customHeight="false" outlineLevel="0" collapsed="false">
      <c r="A64" s="0" t="s">
        <v>656</v>
      </c>
      <c r="B64" s="0" t="s">
        <v>17019</v>
      </c>
      <c r="C64" s="0" t="s">
        <v>16951</v>
      </c>
      <c r="D64" s="0" t="n">
        <v>22</v>
      </c>
      <c r="E64" s="0" t="s">
        <v>291</v>
      </c>
      <c r="F64" s="0" t="s">
        <v>72</v>
      </c>
      <c r="G64" s="10" t="s">
        <v>1804</v>
      </c>
      <c r="H64" s="11" t="s">
        <v>118</v>
      </c>
      <c r="I64" s="0" t="n">
        <v>439</v>
      </c>
      <c r="J64" s="0" t="n">
        <v>4</v>
      </c>
      <c r="K64" s="8" t="n">
        <v>109215.15</v>
      </c>
      <c r="L64" s="0" t="n">
        <v>5</v>
      </c>
      <c r="M64" s="0" t="n">
        <v>2</v>
      </c>
      <c r="N64" s="0" t="n">
        <v>2</v>
      </c>
      <c r="O64" s="0" t="n">
        <v>522</v>
      </c>
      <c r="P64" s="11" t="s">
        <v>110</v>
      </c>
      <c r="Q64" s="0" t="n">
        <v>1</v>
      </c>
      <c r="R64" s="11" t="s">
        <v>16945</v>
      </c>
    </row>
    <row r="65" customFormat="false" ht="15" hidden="false" customHeight="false" outlineLevel="0" collapsed="false">
      <c r="A65" s="0" t="s">
        <v>666</v>
      </c>
      <c r="B65" s="0" t="s">
        <v>17020</v>
      </c>
      <c r="C65" s="0" t="s">
        <v>16941</v>
      </c>
      <c r="D65" s="0" t="n">
        <v>21</v>
      </c>
      <c r="E65" s="0" t="s">
        <v>352</v>
      </c>
      <c r="F65" s="0" t="s">
        <v>82</v>
      </c>
      <c r="G65" s="10" t="s">
        <v>17021</v>
      </c>
      <c r="H65" s="11" t="s">
        <v>116</v>
      </c>
      <c r="I65" s="0" t="n">
        <v>316</v>
      </c>
      <c r="J65" s="0" t="n">
        <v>3</v>
      </c>
      <c r="K65" s="8" t="n">
        <v>183144.5</v>
      </c>
      <c r="L65" s="0" t="n">
        <v>4</v>
      </c>
      <c r="M65" s="0" t="n">
        <v>2</v>
      </c>
      <c r="N65" s="0" t="n">
        <v>1</v>
      </c>
      <c r="O65" s="0" t="n">
        <v>421</v>
      </c>
      <c r="P65" s="11" t="s">
        <v>110</v>
      </c>
      <c r="Q65" s="0" t="n">
        <v>1</v>
      </c>
      <c r="R65" s="11" t="s">
        <v>16945</v>
      </c>
    </row>
    <row r="66" customFormat="false" ht="15" hidden="false" customHeight="false" outlineLevel="0" collapsed="false">
      <c r="A66" s="0" t="s">
        <v>674</v>
      </c>
      <c r="B66" s="0" t="s">
        <v>17022</v>
      </c>
      <c r="C66" s="0" t="s">
        <v>16951</v>
      </c>
      <c r="D66" s="0" t="n">
        <v>39</v>
      </c>
      <c r="E66" s="0" t="s">
        <v>393</v>
      </c>
      <c r="F66" s="0" t="s">
        <v>75</v>
      </c>
      <c r="G66" s="10" t="s">
        <v>1643</v>
      </c>
      <c r="H66" s="11" t="s">
        <v>114</v>
      </c>
      <c r="I66" s="0" t="n">
        <v>137</v>
      </c>
      <c r="J66" s="0" t="n">
        <v>2</v>
      </c>
      <c r="K66" s="8" t="n">
        <v>21043.1</v>
      </c>
      <c r="L66" s="0" t="n">
        <v>4</v>
      </c>
      <c r="M66" s="0" t="n">
        <v>3</v>
      </c>
      <c r="N66" s="0" t="n">
        <v>4</v>
      </c>
      <c r="O66" s="0" t="n">
        <v>434</v>
      </c>
      <c r="P66" s="11" t="s">
        <v>104</v>
      </c>
      <c r="Q66" s="0" t="n">
        <v>1</v>
      </c>
      <c r="R66" s="11" t="s">
        <v>16942</v>
      </c>
    </row>
    <row r="67" customFormat="false" ht="15" hidden="false" customHeight="false" outlineLevel="0" collapsed="false">
      <c r="A67" s="0" t="s">
        <v>682</v>
      </c>
      <c r="B67" s="0" t="s">
        <v>17023</v>
      </c>
      <c r="C67" s="0" t="s">
        <v>16941</v>
      </c>
      <c r="D67" s="0" t="n">
        <v>44</v>
      </c>
      <c r="E67" s="0" t="s">
        <v>227</v>
      </c>
      <c r="F67" s="0" t="s">
        <v>72</v>
      </c>
      <c r="G67" s="10" t="s">
        <v>5112</v>
      </c>
      <c r="H67" s="11" t="s">
        <v>115</v>
      </c>
      <c r="I67" s="0" t="n">
        <v>251</v>
      </c>
      <c r="J67" s="0" t="n">
        <v>1</v>
      </c>
      <c r="K67" s="8" t="n">
        <v>940</v>
      </c>
      <c r="L67" s="0" t="n">
        <v>4</v>
      </c>
      <c r="M67" s="0" t="n">
        <v>4</v>
      </c>
      <c r="N67" s="0" t="n">
        <v>5</v>
      </c>
      <c r="O67" s="0" t="n">
        <v>445</v>
      </c>
      <c r="P67" s="11" t="s">
        <v>106</v>
      </c>
      <c r="Q67" s="0" t="n">
        <v>1</v>
      </c>
      <c r="R67" s="11" t="s">
        <v>16942</v>
      </c>
    </row>
    <row r="68" customFormat="false" ht="15" hidden="false" customHeight="false" outlineLevel="0" collapsed="false">
      <c r="A68" s="0" t="s">
        <v>684</v>
      </c>
      <c r="B68" s="0" t="s">
        <v>17024</v>
      </c>
      <c r="C68" s="0" t="s">
        <v>16951</v>
      </c>
      <c r="D68" s="0" t="n">
        <v>31</v>
      </c>
      <c r="E68" s="0" t="s">
        <v>247</v>
      </c>
      <c r="F68" s="0" t="s">
        <v>80</v>
      </c>
      <c r="G68" s="10" t="s">
        <v>475</v>
      </c>
      <c r="H68" s="11" t="s">
        <v>118</v>
      </c>
      <c r="I68" s="0" t="n">
        <v>322</v>
      </c>
      <c r="J68" s="0" t="n">
        <v>1</v>
      </c>
      <c r="K68" s="8" t="n">
        <v>41488.2</v>
      </c>
      <c r="L68" s="0" t="n">
        <v>4</v>
      </c>
      <c r="M68" s="0" t="n">
        <v>4</v>
      </c>
      <c r="N68" s="0" t="n">
        <v>3</v>
      </c>
      <c r="O68" s="0" t="n">
        <v>443</v>
      </c>
      <c r="P68" s="11" t="s">
        <v>104</v>
      </c>
      <c r="Q68" s="0" t="n">
        <v>1</v>
      </c>
      <c r="R68" s="11" t="s">
        <v>16942</v>
      </c>
    </row>
    <row r="69" customFormat="false" ht="15" hidden="false" customHeight="false" outlineLevel="0" collapsed="false">
      <c r="A69" s="0" t="s">
        <v>687</v>
      </c>
      <c r="B69" s="0" t="s">
        <v>17025</v>
      </c>
      <c r="C69" s="0" t="s">
        <v>16941</v>
      </c>
      <c r="D69" s="0" t="n">
        <v>41</v>
      </c>
      <c r="E69" s="0" t="s">
        <v>443</v>
      </c>
      <c r="F69" s="0" t="s">
        <v>78</v>
      </c>
      <c r="G69" s="10" t="s">
        <v>1242</v>
      </c>
      <c r="H69" s="11" t="s">
        <v>116</v>
      </c>
      <c r="I69" s="0" t="n">
        <v>25</v>
      </c>
      <c r="J69" s="0" t="n">
        <v>2</v>
      </c>
      <c r="K69" s="8" t="n">
        <v>7002.3</v>
      </c>
      <c r="L69" s="0" t="n">
        <v>1</v>
      </c>
      <c r="M69" s="0" t="n">
        <v>3</v>
      </c>
      <c r="N69" s="0" t="n">
        <v>5</v>
      </c>
      <c r="O69" s="0" t="n">
        <v>135</v>
      </c>
      <c r="P69" s="11" t="s">
        <v>107</v>
      </c>
      <c r="Q69" s="0" t="n">
        <v>0</v>
      </c>
      <c r="R69" s="11" t="s">
        <v>16942</v>
      </c>
    </row>
    <row r="70" customFormat="false" ht="15" hidden="false" customHeight="false" outlineLevel="0" collapsed="false">
      <c r="A70" s="0" t="s">
        <v>690</v>
      </c>
      <c r="B70" s="0" t="s">
        <v>17026</v>
      </c>
      <c r="C70" s="0" t="s">
        <v>16941</v>
      </c>
      <c r="D70" s="0" t="n">
        <v>35</v>
      </c>
      <c r="E70" s="0" t="s">
        <v>352</v>
      </c>
      <c r="F70" s="0" t="s">
        <v>82</v>
      </c>
      <c r="G70" s="10" t="s">
        <v>17027</v>
      </c>
      <c r="H70" s="11" t="s">
        <v>116</v>
      </c>
      <c r="I70" s="0" t="n">
        <v>137</v>
      </c>
      <c r="J70" s="0" t="n">
        <v>11</v>
      </c>
      <c r="K70" s="8" t="n">
        <v>314667.7</v>
      </c>
      <c r="L70" s="0" t="n">
        <v>4</v>
      </c>
      <c r="M70" s="0" t="n">
        <v>1</v>
      </c>
      <c r="N70" s="0" t="n">
        <v>1</v>
      </c>
      <c r="O70" s="0" t="n">
        <v>411</v>
      </c>
      <c r="P70" s="11" t="s">
        <v>110</v>
      </c>
      <c r="Q70" s="0" t="n">
        <v>1</v>
      </c>
      <c r="R70" s="11" t="s">
        <v>16948</v>
      </c>
    </row>
    <row r="71" customFormat="false" ht="15" hidden="false" customHeight="false" outlineLevel="0" collapsed="false">
      <c r="A71" s="0" t="s">
        <v>711</v>
      </c>
      <c r="B71" s="0" t="s">
        <v>17028</v>
      </c>
      <c r="C71" s="0" t="s">
        <v>16951</v>
      </c>
      <c r="D71" s="0" t="n">
        <v>26</v>
      </c>
      <c r="E71" s="0" t="s">
        <v>180</v>
      </c>
      <c r="F71" s="0" t="s">
        <v>75</v>
      </c>
      <c r="G71" s="10" t="s">
        <v>17029</v>
      </c>
      <c r="H71" s="11" t="s">
        <v>118</v>
      </c>
      <c r="I71" s="0" t="n">
        <v>56</v>
      </c>
      <c r="J71" s="0" t="n">
        <v>3</v>
      </c>
      <c r="K71" s="8" t="n">
        <v>129123.1</v>
      </c>
      <c r="L71" s="0" t="n">
        <v>2</v>
      </c>
      <c r="M71" s="0" t="n">
        <v>2</v>
      </c>
      <c r="N71" s="0" t="n">
        <v>2</v>
      </c>
      <c r="O71" s="0" t="n">
        <v>222</v>
      </c>
      <c r="P71" s="11" t="s">
        <v>105</v>
      </c>
      <c r="Q71" s="0" t="n">
        <v>0</v>
      </c>
      <c r="R71" s="11" t="s">
        <v>16945</v>
      </c>
    </row>
    <row r="72" customFormat="false" ht="15" hidden="false" customHeight="false" outlineLevel="0" collapsed="false">
      <c r="A72" s="0" t="s">
        <v>718</v>
      </c>
      <c r="B72" s="0" t="s">
        <v>17030</v>
      </c>
      <c r="C72" s="0" t="s">
        <v>16941</v>
      </c>
      <c r="D72" s="0" t="n">
        <v>35</v>
      </c>
      <c r="E72" s="0" t="s">
        <v>443</v>
      </c>
      <c r="F72" s="0" t="s">
        <v>78</v>
      </c>
      <c r="G72" s="10" t="s">
        <v>847</v>
      </c>
      <c r="H72" s="11" t="s">
        <v>115</v>
      </c>
      <c r="I72" s="0" t="n">
        <v>20</v>
      </c>
      <c r="J72" s="0" t="n">
        <v>3</v>
      </c>
      <c r="K72" s="8" t="n">
        <v>78025.1</v>
      </c>
      <c r="L72" s="0" t="n">
        <v>1</v>
      </c>
      <c r="M72" s="0" t="n">
        <v>2</v>
      </c>
      <c r="N72" s="0" t="n">
        <v>2</v>
      </c>
      <c r="O72" s="0" t="n">
        <v>122</v>
      </c>
      <c r="P72" s="11" t="s">
        <v>105</v>
      </c>
      <c r="Q72" s="0" t="n">
        <v>0</v>
      </c>
      <c r="R72" s="11" t="s">
        <v>16945</v>
      </c>
    </row>
    <row r="73" customFormat="false" ht="15" hidden="false" customHeight="false" outlineLevel="0" collapsed="false">
      <c r="A73" s="0" t="s">
        <v>725</v>
      </c>
      <c r="B73" s="0" t="s">
        <v>17031</v>
      </c>
      <c r="C73" s="0" t="s">
        <v>16951</v>
      </c>
      <c r="D73" s="0" t="n">
        <v>45</v>
      </c>
      <c r="E73" s="0" t="s">
        <v>241</v>
      </c>
      <c r="F73" s="0" t="s">
        <v>73</v>
      </c>
      <c r="G73" s="10" t="s">
        <v>17032</v>
      </c>
      <c r="H73" s="11" t="s">
        <v>116</v>
      </c>
      <c r="I73" s="0" t="n">
        <v>34</v>
      </c>
      <c r="J73" s="0" t="n">
        <v>9</v>
      </c>
      <c r="K73" s="8" t="n">
        <v>187387.9</v>
      </c>
      <c r="L73" s="0" t="n">
        <v>2</v>
      </c>
      <c r="M73" s="0" t="n">
        <v>1</v>
      </c>
      <c r="N73" s="0" t="n">
        <v>1</v>
      </c>
      <c r="O73" s="0" t="n">
        <v>211</v>
      </c>
      <c r="P73" s="11" t="s">
        <v>105</v>
      </c>
      <c r="Q73" s="0" t="n">
        <v>0</v>
      </c>
      <c r="R73" s="11" t="s">
        <v>16948</v>
      </c>
    </row>
    <row r="74" customFormat="false" ht="15" hidden="false" customHeight="false" outlineLevel="0" collapsed="false">
      <c r="A74" s="0" t="s">
        <v>744</v>
      </c>
      <c r="B74" s="0" t="s">
        <v>17033</v>
      </c>
      <c r="C74" s="0" t="s">
        <v>16951</v>
      </c>
      <c r="D74" s="0" t="n">
        <v>31</v>
      </c>
      <c r="E74" s="0" t="s">
        <v>190</v>
      </c>
      <c r="F74" s="0" t="s">
        <v>77</v>
      </c>
      <c r="G74" s="10" t="s">
        <v>2876</v>
      </c>
      <c r="H74" s="11" t="s">
        <v>118</v>
      </c>
      <c r="I74" s="0" t="n">
        <v>786</v>
      </c>
      <c r="J74" s="0" t="n">
        <v>1</v>
      </c>
      <c r="K74" s="8" t="n">
        <v>4193.1</v>
      </c>
      <c r="L74" s="0" t="n">
        <v>5</v>
      </c>
      <c r="M74" s="0" t="n">
        <v>4</v>
      </c>
      <c r="N74" s="0" t="n">
        <v>5</v>
      </c>
      <c r="O74" s="0" t="n">
        <v>545</v>
      </c>
      <c r="P74" s="11" t="s">
        <v>106</v>
      </c>
      <c r="Q74" s="0" t="n">
        <v>1</v>
      </c>
      <c r="R74" s="11" t="s">
        <v>16942</v>
      </c>
    </row>
    <row r="75" customFormat="false" ht="15" hidden="false" customHeight="false" outlineLevel="0" collapsed="false">
      <c r="A75" s="0" t="s">
        <v>749</v>
      </c>
      <c r="B75" s="0" t="s">
        <v>17034</v>
      </c>
      <c r="C75" s="0" t="s">
        <v>16951</v>
      </c>
      <c r="D75" s="0" t="n">
        <v>46</v>
      </c>
      <c r="E75" s="0" t="s">
        <v>138</v>
      </c>
      <c r="F75" s="0" t="s">
        <v>74</v>
      </c>
      <c r="G75" s="10" t="s">
        <v>3638</v>
      </c>
      <c r="H75" s="11" t="s">
        <v>118</v>
      </c>
      <c r="I75" s="0" t="n">
        <v>144</v>
      </c>
      <c r="J75" s="0" t="n">
        <v>1</v>
      </c>
      <c r="K75" s="8" t="n">
        <v>9859</v>
      </c>
      <c r="L75" s="0" t="n">
        <v>4</v>
      </c>
      <c r="M75" s="0" t="n">
        <v>4</v>
      </c>
      <c r="N75" s="0" t="n">
        <v>4</v>
      </c>
      <c r="O75" s="0" t="n">
        <v>444</v>
      </c>
      <c r="P75" s="11" t="s">
        <v>106</v>
      </c>
      <c r="Q75" s="0" t="n">
        <v>1</v>
      </c>
      <c r="R75" s="11" t="s">
        <v>16942</v>
      </c>
    </row>
    <row r="76" customFormat="false" ht="15" hidden="false" customHeight="false" outlineLevel="0" collapsed="false">
      <c r="A76" s="0" t="s">
        <v>751</v>
      </c>
      <c r="B76" s="0" t="s">
        <v>17035</v>
      </c>
      <c r="C76" s="0" t="s">
        <v>16941</v>
      </c>
      <c r="D76" s="0" t="n">
        <v>18</v>
      </c>
      <c r="E76" s="0" t="s">
        <v>190</v>
      </c>
      <c r="F76" s="0" t="s">
        <v>77</v>
      </c>
      <c r="G76" s="10" t="s">
        <v>3955</v>
      </c>
      <c r="H76" s="11" t="s">
        <v>115</v>
      </c>
      <c r="I76" s="0" t="n">
        <v>147</v>
      </c>
      <c r="J76" s="0" t="n">
        <v>2</v>
      </c>
      <c r="K76" s="8" t="n">
        <v>42425.2</v>
      </c>
      <c r="L76" s="0" t="n">
        <v>4</v>
      </c>
      <c r="M76" s="0" t="n">
        <v>3</v>
      </c>
      <c r="N76" s="0" t="n">
        <v>3</v>
      </c>
      <c r="O76" s="0" t="n">
        <v>433</v>
      </c>
      <c r="P76" s="11" t="s">
        <v>104</v>
      </c>
      <c r="Q76" s="0" t="n">
        <v>1</v>
      </c>
      <c r="R76" s="11" t="s">
        <v>16945</v>
      </c>
    </row>
    <row r="77" customFormat="false" ht="15" hidden="false" customHeight="false" outlineLevel="0" collapsed="false">
      <c r="A77" s="0" t="s">
        <v>755</v>
      </c>
      <c r="B77" s="0" t="s">
        <v>17036</v>
      </c>
      <c r="C77" s="0" t="s">
        <v>16951</v>
      </c>
      <c r="D77" s="0" t="n">
        <v>39</v>
      </c>
      <c r="E77" s="0" t="s">
        <v>489</v>
      </c>
      <c r="F77" s="0" t="s">
        <v>73</v>
      </c>
      <c r="G77" s="10" t="s">
        <v>153</v>
      </c>
      <c r="H77" s="11" t="s">
        <v>117</v>
      </c>
      <c r="I77" s="0" t="n">
        <v>2</v>
      </c>
      <c r="J77" s="0" t="n">
        <v>20</v>
      </c>
      <c r="K77" s="8" t="n">
        <v>353100.1</v>
      </c>
      <c r="L77" s="0" t="n">
        <v>1</v>
      </c>
      <c r="M77" s="0" t="n">
        <v>1</v>
      </c>
      <c r="N77" s="0" t="n">
        <v>1</v>
      </c>
      <c r="O77" s="0" t="n">
        <v>111</v>
      </c>
      <c r="P77" s="11" t="s">
        <v>105</v>
      </c>
      <c r="Q77" s="0" t="n">
        <v>0</v>
      </c>
      <c r="R77" s="11" t="s">
        <v>16948</v>
      </c>
    </row>
    <row r="78" customFormat="false" ht="15" hidden="false" customHeight="false" outlineLevel="0" collapsed="false">
      <c r="A78" s="0" t="s">
        <v>788</v>
      </c>
      <c r="B78" s="0" t="s">
        <v>17037</v>
      </c>
      <c r="C78" s="0" t="s">
        <v>16951</v>
      </c>
      <c r="D78" s="0" t="n">
        <v>32</v>
      </c>
      <c r="E78" s="0" t="s">
        <v>209</v>
      </c>
      <c r="F78" s="0" t="s">
        <v>83</v>
      </c>
      <c r="G78" s="10" t="s">
        <v>2796</v>
      </c>
      <c r="H78" s="11" t="s">
        <v>118</v>
      </c>
      <c r="I78" s="0" t="n">
        <v>136</v>
      </c>
      <c r="J78" s="0" t="n">
        <v>1</v>
      </c>
      <c r="K78" s="8" t="n">
        <v>1390.4</v>
      </c>
      <c r="L78" s="0" t="n">
        <v>4</v>
      </c>
      <c r="M78" s="0" t="n">
        <v>4</v>
      </c>
      <c r="N78" s="0" t="n">
        <v>5</v>
      </c>
      <c r="O78" s="0" t="n">
        <v>445</v>
      </c>
      <c r="P78" s="11" t="s">
        <v>106</v>
      </c>
      <c r="Q78" s="0" t="n">
        <v>1</v>
      </c>
      <c r="R78" s="11" t="s">
        <v>16942</v>
      </c>
    </row>
    <row r="79" customFormat="false" ht="15" hidden="false" customHeight="false" outlineLevel="0" collapsed="false">
      <c r="A79" s="0" t="s">
        <v>791</v>
      </c>
      <c r="B79" s="0" t="s">
        <v>17038</v>
      </c>
      <c r="C79" s="0" t="s">
        <v>16941</v>
      </c>
      <c r="D79" s="0" t="n">
        <v>29</v>
      </c>
      <c r="E79" s="0" t="s">
        <v>76</v>
      </c>
      <c r="F79" s="0" t="s">
        <v>76</v>
      </c>
      <c r="G79" s="10" t="s">
        <v>2893</v>
      </c>
      <c r="H79" s="11" t="s">
        <v>119</v>
      </c>
      <c r="I79" s="0" t="n">
        <v>72</v>
      </c>
      <c r="J79" s="0" t="n">
        <v>3</v>
      </c>
      <c r="K79" s="8" t="n">
        <v>101419.5</v>
      </c>
      <c r="L79" s="0" t="n">
        <v>3</v>
      </c>
      <c r="M79" s="0" t="n">
        <v>2</v>
      </c>
      <c r="N79" s="0" t="n">
        <v>2</v>
      </c>
      <c r="O79" s="0" t="n">
        <v>322</v>
      </c>
      <c r="P79" s="11" t="s">
        <v>108</v>
      </c>
      <c r="Q79" s="0" t="n">
        <v>0</v>
      </c>
      <c r="R79" s="11" t="s">
        <v>16945</v>
      </c>
    </row>
    <row r="80" customFormat="false" ht="15" hidden="false" customHeight="false" outlineLevel="0" collapsed="false">
      <c r="A80" s="0" t="s">
        <v>796</v>
      </c>
      <c r="B80" s="0" t="s">
        <v>17039</v>
      </c>
      <c r="C80" s="0" t="s">
        <v>16941</v>
      </c>
      <c r="D80" s="0" t="n">
        <v>32</v>
      </c>
      <c r="E80" s="0" t="s">
        <v>76</v>
      </c>
      <c r="F80" s="0" t="s">
        <v>76</v>
      </c>
      <c r="G80" s="10" t="s">
        <v>348</v>
      </c>
      <c r="H80" s="11" t="s">
        <v>117</v>
      </c>
      <c r="I80" s="0" t="n">
        <v>100</v>
      </c>
      <c r="J80" s="0" t="n">
        <v>1</v>
      </c>
      <c r="K80" s="8" t="n">
        <v>15944.3</v>
      </c>
      <c r="L80" s="0" t="n">
        <v>3</v>
      </c>
      <c r="M80" s="0" t="n">
        <v>4</v>
      </c>
      <c r="N80" s="0" t="n">
        <v>4</v>
      </c>
      <c r="O80" s="0" t="n">
        <v>344</v>
      </c>
      <c r="P80" s="11" t="s">
        <v>104</v>
      </c>
      <c r="Q80" s="0" t="n">
        <v>1</v>
      </c>
      <c r="R80" s="11" t="s">
        <v>16942</v>
      </c>
    </row>
    <row r="81" customFormat="false" ht="15" hidden="false" customHeight="false" outlineLevel="0" collapsed="false">
      <c r="A81" s="0" t="s">
        <v>799</v>
      </c>
      <c r="B81" s="0" t="s">
        <v>17040</v>
      </c>
      <c r="C81" s="0" t="s">
        <v>16941</v>
      </c>
      <c r="D81" s="0" t="n">
        <v>18</v>
      </c>
      <c r="E81" s="0" t="s">
        <v>209</v>
      </c>
      <c r="F81" s="0" t="s">
        <v>83</v>
      </c>
      <c r="G81" s="10" t="s">
        <v>6254</v>
      </c>
      <c r="H81" s="11" t="s">
        <v>116</v>
      </c>
      <c r="I81" s="0" t="n">
        <v>76</v>
      </c>
      <c r="J81" s="0" t="n">
        <v>4</v>
      </c>
      <c r="K81" s="8" t="n">
        <v>87422.05</v>
      </c>
      <c r="L81" s="0" t="n">
        <v>3</v>
      </c>
      <c r="M81" s="0" t="n">
        <v>2</v>
      </c>
      <c r="N81" s="0" t="n">
        <v>2</v>
      </c>
      <c r="O81" s="0" t="n">
        <v>322</v>
      </c>
      <c r="P81" s="11" t="s">
        <v>108</v>
      </c>
      <c r="Q81" s="0" t="n">
        <v>0</v>
      </c>
      <c r="R81" s="11" t="s">
        <v>16945</v>
      </c>
    </row>
    <row r="82" customFormat="false" ht="15" hidden="false" customHeight="false" outlineLevel="0" collapsed="false">
      <c r="A82" s="0" t="s">
        <v>806</v>
      </c>
      <c r="B82" s="0" t="s">
        <v>17041</v>
      </c>
      <c r="C82" s="0" t="s">
        <v>16941</v>
      </c>
      <c r="D82" s="0" t="n">
        <v>30</v>
      </c>
      <c r="E82" s="0" t="s">
        <v>393</v>
      </c>
      <c r="F82" s="0" t="s">
        <v>75</v>
      </c>
      <c r="G82" s="10" t="s">
        <v>667</v>
      </c>
      <c r="H82" s="11" t="s">
        <v>114</v>
      </c>
      <c r="I82" s="0" t="n">
        <v>412</v>
      </c>
      <c r="J82" s="0" t="n">
        <v>1</v>
      </c>
      <c r="K82" s="8" t="n">
        <v>38341.05</v>
      </c>
      <c r="L82" s="0" t="n">
        <v>5</v>
      </c>
      <c r="M82" s="0" t="n">
        <v>4</v>
      </c>
      <c r="N82" s="0" t="n">
        <v>3</v>
      </c>
      <c r="O82" s="0" t="n">
        <v>543</v>
      </c>
      <c r="P82" s="11" t="s">
        <v>104</v>
      </c>
      <c r="Q82" s="0" t="n">
        <v>1</v>
      </c>
      <c r="R82" s="11" t="s">
        <v>16942</v>
      </c>
    </row>
    <row r="83" customFormat="false" ht="15" hidden="false" customHeight="false" outlineLevel="0" collapsed="false">
      <c r="A83" s="0" t="s">
        <v>808</v>
      </c>
      <c r="B83" s="0" t="s">
        <v>17042</v>
      </c>
      <c r="C83" s="0" t="s">
        <v>16941</v>
      </c>
      <c r="D83" s="0" t="n">
        <v>35</v>
      </c>
      <c r="E83" s="0" t="s">
        <v>138</v>
      </c>
      <c r="F83" s="0" t="s">
        <v>74</v>
      </c>
      <c r="G83" s="10" t="s">
        <v>847</v>
      </c>
      <c r="H83" s="11" t="s">
        <v>116</v>
      </c>
      <c r="I83" s="0" t="n">
        <v>48</v>
      </c>
      <c r="J83" s="0" t="n">
        <v>3</v>
      </c>
      <c r="K83" s="8" t="n">
        <v>93521.65</v>
      </c>
      <c r="L83" s="0" t="n">
        <v>2</v>
      </c>
      <c r="M83" s="0" t="n">
        <v>2</v>
      </c>
      <c r="N83" s="0" t="n">
        <v>2</v>
      </c>
      <c r="O83" s="0" t="n">
        <v>222</v>
      </c>
      <c r="P83" s="11" t="s">
        <v>105</v>
      </c>
      <c r="Q83" s="0" t="n">
        <v>0</v>
      </c>
      <c r="R83" s="11" t="s">
        <v>16945</v>
      </c>
    </row>
    <row r="84" customFormat="false" ht="15" hidden="false" customHeight="false" outlineLevel="0" collapsed="false">
      <c r="A84" s="0" t="s">
        <v>815</v>
      </c>
      <c r="B84" s="0" t="s">
        <v>17043</v>
      </c>
      <c r="C84" s="0" t="s">
        <v>16951</v>
      </c>
      <c r="D84" s="0" t="n">
        <v>45</v>
      </c>
      <c r="E84" s="0" t="s">
        <v>138</v>
      </c>
      <c r="F84" s="0" t="s">
        <v>74</v>
      </c>
      <c r="G84" s="10" t="s">
        <v>17044</v>
      </c>
      <c r="H84" s="11" t="s">
        <v>114</v>
      </c>
      <c r="I84" s="0" t="n">
        <v>40</v>
      </c>
      <c r="J84" s="0" t="n">
        <v>8</v>
      </c>
      <c r="K84" s="8" t="n">
        <v>199723.6</v>
      </c>
      <c r="L84" s="0" t="n">
        <v>2</v>
      </c>
      <c r="M84" s="0" t="n">
        <v>1</v>
      </c>
      <c r="N84" s="0" t="n">
        <v>1</v>
      </c>
      <c r="O84" s="0" t="n">
        <v>211</v>
      </c>
      <c r="P84" s="11" t="s">
        <v>105</v>
      </c>
      <c r="Q84" s="0" t="n">
        <v>0</v>
      </c>
      <c r="R84" s="11" t="s">
        <v>16948</v>
      </c>
    </row>
    <row r="85" customFormat="false" ht="15" hidden="false" customHeight="false" outlineLevel="0" collapsed="false">
      <c r="A85" s="0" t="s">
        <v>830</v>
      </c>
      <c r="B85" s="0" t="s">
        <v>17045</v>
      </c>
      <c r="C85" s="0" t="s">
        <v>16941</v>
      </c>
      <c r="D85" s="0" t="n">
        <v>27</v>
      </c>
      <c r="E85" s="0" t="s">
        <v>81</v>
      </c>
      <c r="F85" s="0" t="s">
        <v>81</v>
      </c>
      <c r="G85" s="10" t="s">
        <v>919</v>
      </c>
      <c r="H85" s="11" t="s">
        <v>114</v>
      </c>
      <c r="I85" s="0" t="n">
        <v>9999</v>
      </c>
      <c r="J85" s="0" t="n">
        <v>0</v>
      </c>
      <c r="K85" s="8" t="n">
        <v>0</v>
      </c>
      <c r="L85" s="0" t="n">
        <v>5</v>
      </c>
      <c r="M85" s="0" t="n">
        <v>5</v>
      </c>
      <c r="N85" s="0" t="n">
        <v>5</v>
      </c>
      <c r="O85" s="0" t="n">
        <v>555</v>
      </c>
      <c r="P85" s="11" t="s">
        <v>106</v>
      </c>
      <c r="Q85" s="0" t="n">
        <v>1</v>
      </c>
      <c r="R85" s="11" t="s">
        <v>16962</v>
      </c>
    </row>
    <row r="86" customFormat="false" ht="15" hidden="false" customHeight="false" outlineLevel="0" collapsed="false">
      <c r="A86" s="0" t="s">
        <v>833</v>
      </c>
      <c r="B86" s="0" t="s">
        <v>17046</v>
      </c>
      <c r="C86" s="0" t="s">
        <v>16941</v>
      </c>
      <c r="D86" s="0" t="n">
        <v>24</v>
      </c>
      <c r="E86" s="0" t="s">
        <v>291</v>
      </c>
      <c r="F86" s="0" t="s">
        <v>72</v>
      </c>
      <c r="G86" s="10" t="s">
        <v>4423</v>
      </c>
      <c r="H86" s="11" t="s">
        <v>117</v>
      </c>
      <c r="I86" s="0" t="n">
        <v>38</v>
      </c>
      <c r="J86" s="0" t="n">
        <v>1</v>
      </c>
      <c r="K86" s="8" t="n">
        <v>9423</v>
      </c>
      <c r="L86" s="0" t="n">
        <v>2</v>
      </c>
      <c r="M86" s="0" t="n">
        <v>4</v>
      </c>
      <c r="N86" s="0" t="n">
        <v>4</v>
      </c>
      <c r="O86" s="0" t="n">
        <v>244</v>
      </c>
      <c r="P86" s="11" t="s">
        <v>109</v>
      </c>
      <c r="Q86" s="0" t="n">
        <v>0</v>
      </c>
      <c r="R86" s="11" t="s">
        <v>16942</v>
      </c>
    </row>
    <row r="87" customFormat="false" ht="15" hidden="false" customHeight="false" outlineLevel="0" collapsed="false">
      <c r="A87" s="0" t="s">
        <v>836</v>
      </c>
      <c r="B87" s="0" t="s">
        <v>17047</v>
      </c>
      <c r="C87" s="0" t="s">
        <v>16941</v>
      </c>
      <c r="D87" s="0" t="n">
        <v>27</v>
      </c>
      <c r="E87" s="0" t="s">
        <v>393</v>
      </c>
      <c r="F87" s="0" t="s">
        <v>75</v>
      </c>
      <c r="G87" s="10" t="s">
        <v>3735</v>
      </c>
      <c r="H87" s="11" t="s">
        <v>119</v>
      </c>
      <c r="I87" s="0" t="n">
        <v>129</v>
      </c>
      <c r="J87" s="0" t="n">
        <v>8</v>
      </c>
      <c r="K87" s="8" t="n">
        <v>193473.95</v>
      </c>
      <c r="L87" s="0" t="n">
        <v>4</v>
      </c>
      <c r="M87" s="0" t="n">
        <v>1</v>
      </c>
      <c r="N87" s="0" t="n">
        <v>1</v>
      </c>
      <c r="O87" s="0" t="n">
        <v>411</v>
      </c>
      <c r="P87" s="11" t="s">
        <v>110</v>
      </c>
      <c r="Q87" s="0" t="n">
        <v>1</v>
      </c>
      <c r="R87" s="11" t="s">
        <v>16948</v>
      </c>
    </row>
    <row r="88" customFormat="false" ht="15" hidden="false" customHeight="false" outlineLevel="0" collapsed="false">
      <c r="A88" s="0" t="s">
        <v>853</v>
      </c>
      <c r="B88" s="0" t="s">
        <v>17048</v>
      </c>
      <c r="C88" s="0" t="s">
        <v>16951</v>
      </c>
      <c r="D88" s="0" t="n">
        <v>40</v>
      </c>
      <c r="E88" s="0" t="s">
        <v>423</v>
      </c>
      <c r="F88" s="0" t="s">
        <v>79</v>
      </c>
      <c r="G88" s="10" t="s">
        <v>17049</v>
      </c>
      <c r="H88" s="11" t="s">
        <v>114</v>
      </c>
      <c r="I88" s="0" t="n">
        <v>40</v>
      </c>
      <c r="J88" s="0" t="n">
        <v>18</v>
      </c>
      <c r="K88" s="8" t="n">
        <v>356700.55</v>
      </c>
      <c r="L88" s="0" t="n">
        <v>2</v>
      </c>
      <c r="M88" s="0" t="n">
        <v>1</v>
      </c>
      <c r="N88" s="0" t="n">
        <v>1</v>
      </c>
      <c r="O88" s="0" t="n">
        <v>211</v>
      </c>
      <c r="P88" s="11" t="s">
        <v>105</v>
      </c>
      <c r="Q88" s="0" t="n">
        <v>0</v>
      </c>
      <c r="R88" s="11" t="s">
        <v>16948</v>
      </c>
    </row>
    <row r="89" customFormat="false" ht="15" hidden="false" customHeight="false" outlineLevel="0" collapsed="false">
      <c r="A89" s="0" t="s">
        <v>889</v>
      </c>
      <c r="B89" s="0" t="s">
        <v>17050</v>
      </c>
      <c r="C89" s="0" t="s">
        <v>16951</v>
      </c>
      <c r="D89" s="0" t="n">
        <v>34</v>
      </c>
      <c r="E89" s="0" t="s">
        <v>227</v>
      </c>
      <c r="F89" s="0" t="s">
        <v>72</v>
      </c>
      <c r="G89" s="10" t="s">
        <v>1636</v>
      </c>
      <c r="H89" s="11" t="s">
        <v>114</v>
      </c>
      <c r="I89" s="0" t="n">
        <v>585</v>
      </c>
      <c r="J89" s="0" t="n">
        <v>1</v>
      </c>
      <c r="K89" s="8" t="n">
        <v>15858</v>
      </c>
      <c r="L89" s="0" t="n">
        <v>5</v>
      </c>
      <c r="M89" s="0" t="n">
        <v>4</v>
      </c>
      <c r="N89" s="0" t="n">
        <v>4</v>
      </c>
      <c r="O89" s="0" t="n">
        <v>544</v>
      </c>
      <c r="P89" s="11" t="s">
        <v>106</v>
      </c>
      <c r="Q89" s="0" t="n">
        <v>1</v>
      </c>
      <c r="R89" s="11" t="s">
        <v>16942</v>
      </c>
    </row>
    <row r="90" customFormat="false" ht="15" hidden="false" customHeight="false" outlineLevel="0" collapsed="false">
      <c r="A90" s="0" t="s">
        <v>891</v>
      </c>
      <c r="B90" s="0" t="s">
        <v>17051</v>
      </c>
      <c r="C90" s="0" t="s">
        <v>16951</v>
      </c>
      <c r="D90" s="0" t="n">
        <v>27</v>
      </c>
      <c r="E90" s="0" t="s">
        <v>134</v>
      </c>
      <c r="F90" s="0" t="s">
        <v>85</v>
      </c>
      <c r="G90" s="10" t="s">
        <v>17052</v>
      </c>
      <c r="H90" s="11" t="s">
        <v>119</v>
      </c>
      <c r="I90" s="0" t="n">
        <v>95</v>
      </c>
      <c r="J90" s="0" t="n">
        <v>3</v>
      </c>
      <c r="K90" s="8" t="n">
        <v>52823</v>
      </c>
      <c r="L90" s="0" t="n">
        <v>3</v>
      </c>
      <c r="M90" s="0" t="n">
        <v>2</v>
      </c>
      <c r="N90" s="0" t="n">
        <v>3</v>
      </c>
      <c r="O90" s="0" t="n">
        <v>323</v>
      </c>
      <c r="P90" s="11" t="s">
        <v>108</v>
      </c>
      <c r="Q90" s="0" t="n">
        <v>1</v>
      </c>
      <c r="R90" s="11" t="s">
        <v>16945</v>
      </c>
    </row>
    <row r="91" customFormat="false" ht="15" hidden="false" customHeight="false" outlineLevel="0" collapsed="false">
      <c r="A91" s="0" t="s">
        <v>898</v>
      </c>
      <c r="B91" s="0" t="s">
        <v>17053</v>
      </c>
      <c r="C91" s="0" t="s">
        <v>16941</v>
      </c>
      <c r="D91" s="0" t="n">
        <v>36</v>
      </c>
      <c r="E91" s="0" t="s">
        <v>291</v>
      </c>
      <c r="F91" s="0" t="s">
        <v>72</v>
      </c>
      <c r="G91" s="10" t="s">
        <v>2109</v>
      </c>
      <c r="H91" s="11" t="s">
        <v>115</v>
      </c>
      <c r="I91" s="0" t="n">
        <v>37</v>
      </c>
      <c r="J91" s="0" t="n">
        <v>1</v>
      </c>
      <c r="K91" s="8" t="n">
        <v>7981.65</v>
      </c>
      <c r="L91" s="0" t="n">
        <v>2</v>
      </c>
      <c r="M91" s="0" t="n">
        <v>4</v>
      </c>
      <c r="N91" s="0" t="n">
        <v>5</v>
      </c>
      <c r="O91" s="0" t="n">
        <v>245</v>
      </c>
      <c r="P91" s="11" t="s">
        <v>109</v>
      </c>
      <c r="Q91" s="0" t="n">
        <v>0</v>
      </c>
      <c r="R91" s="11" t="s">
        <v>16942</v>
      </c>
    </row>
    <row r="92" customFormat="false" ht="15" hidden="false" customHeight="false" outlineLevel="0" collapsed="false">
      <c r="A92" s="0" t="s">
        <v>900</v>
      </c>
      <c r="B92" s="0" t="s">
        <v>17054</v>
      </c>
      <c r="C92" s="0" t="s">
        <v>16941</v>
      </c>
      <c r="D92" s="0" t="n">
        <v>32</v>
      </c>
      <c r="E92" s="0" t="s">
        <v>291</v>
      </c>
      <c r="F92" s="0" t="s">
        <v>72</v>
      </c>
      <c r="G92" s="10" t="s">
        <v>17055</v>
      </c>
      <c r="H92" s="11" t="s">
        <v>116</v>
      </c>
      <c r="I92" s="0" t="n">
        <v>82</v>
      </c>
      <c r="J92" s="0" t="n">
        <v>15</v>
      </c>
      <c r="K92" s="8" t="n">
        <v>377899.55</v>
      </c>
      <c r="L92" s="0" t="n">
        <v>3</v>
      </c>
      <c r="M92" s="0" t="n">
        <v>1</v>
      </c>
      <c r="N92" s="0" t="n">
        <v>1</v>
      </c>
      <c r="O92" s="0" t="n">
        <v>311</v>
      </c>
      <c r="P92" s="11" t="s">
        <v>108</v>
      </c>
      <c r="Q92" s="0" t="n">
        <v>0</v>
      </c>
      <c r="R92" s="11" t="s">
        <v>16948</v>
      </c>
    </row>
    <row r="93" customFormat="false" ht="15" hidden="false" customHeight="false" outlineLevel="0" collapsed="false">
      <c r="A93" s="0" t="s">
        <v>932</v>
      </c>
      <c r="B93" s="0" t="s">
        <v>17056</v>
      </c>
      <c r="C93" s="0" t="s">
        <v>16951</v>
      </c>
      <c r="D93" s="0" t="n">
        <v>40</v>
      </c>
      <c r="E93" s="0" t="s">
        <v>346</v>
      </c>
      <c r="F93" s="0" t="s">
        <v>84</v>
      </c>
      <c r="G93" s="10" t="s">
        <v>6620</v>
      </c>
      <c r="H93" s="11" t="s">
        <v>119</v>
      </c>
      <c r="I93" s="0" t="n">
        <v>17</v>
      </c>
      <c r="J93" s="0" t="n">
        <v>11</v>
      </c>
      <c r="K93" s="8" t="n">
        <v>233999.35</v>
      </c>
      <c r="L93" s="0" t="n">
        <v>1</v>
      </c>
      <c r="M93" s="0" t="n">
        <v>1</v>
      </c>
      <c r="N93" s="0" t="n">
        <v>1</v>
      </c>
      <c r="O93" s="0" t="n">
        <v>111</v>
      </c>
      <c r="P93" s="11" t="s">
        <v>105</v>
      </c>
      <c r="Q93" s="0" t="n">
        <v>0</v>
      </c>
      <c r="R93" s="11" t="s">
        <v>16948</v>
      </c>
    </row>
    <row r="94" customFormat="false" ht="15" hidden="false" customHeight="false" outlineLevel="0" collapsed="false">
      <c r="A94" s="0" t="s">
        <v>950</v>
      </c>
      <c r="B94" s="0" t="s">
        <v>17057</v>
      </c>
      <c r="C94" s="0" t="s">
        <v>16951</v>
      </c>
      <c r="D94" s="0" t="n">
        <v>25</v>
      </c>
      <c r="E94" s="0" t="s">
        <v>209</v>
      </c>
      <c r="F94" s="0" t="s">
        <v>83</v>
      </c>
      <c r="G94" s="10" t="s">
        <v>783</v>
      </c>
      <c r="H94" s="11" t="s">
        <v>115</v>
      </c>
      <c r="I94" s="0" t="n">
        <v>35</v>
      </c>
      <c r="J94" s="0" t="n">
        <v>2</v>
      </c>
      <c r="K94" s="8" t="n">
        <v>47690.6</v>
      </c>
      <c r="L94" s="0" t="n">
        <v>2</v>
      </c>
      <c r="M94" s="0" t="n">
        <v>3</v>
      </c>
      <c r="N94" s="0" t="n">
        <v>3</v>
      </c>
      <c r="O94" s="0" t="n">
        <v>233</v>
      </c>
      <c r="P94" s="11" t="s">
        <v>107</v>
      </c>
      <c r="Q94" s="0" t="n">
        <v>0</v>
      </c>
      <c r="R94" s="11" t="s">
        <v>16945</v>
      </c>
    </row>
    <row r="95" customFormat="false" ht="15" hidden="false" customHeight="false" outlineLevel="0" collapsed="false">
      <c r="A95" s="0" t="s">
        <v>955</v>
      </c>
      <c r="B95" s="0" t="s">
        <v>17058</v>
      </c>
      <c r="C95" s="0" t="s">
        <v>16951</v>
      </c>
      <c r="D95" s="0" t="n">
        <v>29</v>
      </c>
      <c r="E95" s="0" t="s">
        <v>190</v>
      </c>
      <c r="F95" s="0" t="s">
        <v>77</v>
      </c>
      <c r="G95" s="10" t="s">
        <v>17059</v>
      </c>
      <c r="H95" s="11" t="s">
        <v>114</v>
      </c>
      <c r="I95" s="0" t="n">
        <v>13</v>
      </c>
      <c r="J95" s="0" t="n">
        <v>4</v>
      </c>
      <c r="K95" s="8" t="n">
        <v>154387.9</v>
      </c>
      <c r="L95" s="0" t="n">
        <v>1</v>
      </c>
      <c r="M95" s="0" t="n">
        <v>2</v>
      </c>
      <c r="N95" s="0" t="n">
        <v>2</v>
      </c>
      <c r="O95" s="0" t="n">
        <v>122</v>
      </c>
      <c r="P95" s="11" t="s">
        <v>105</v>
      </c>
      <c r="Q95" s="0" t="n">
        <v>0</v>
      </c>
      <c r="R95" s="11" t="s">
        <v>16945</v>
      </c>
    </row>
    <row r="96" customFormat="false" ht="15" hidden="false" customHeight="false" outlineLevel="0" collapsed="false">
      <c r="A96" s="0" t="s">
        <v>966</v>
      </c>
      <c r="B96" s="0" t="s">
        <v>17060</v>
      </c>
      <c r="C96" s="0" t="s">
        <v>16941</v>
      </c>
      <c r="D96" s="0" t="n">
        <v>28</v>
      </c>
      <c r="E96" s="0" t="s">
        <v>209</v>
      </c>
      <c r="F96" s="0" t="s">
        <v>83</v>
      </c>
      <c r="G96" s="10" t="s">
        <v>5112</v>
      </c>
      <c r="H96" s="11" t="s">
        <v>114</v>
      </c>
      <c r="I96" s="0" t="n">
        <v>438</v>
      </c>
      <c r="J96" s="0" t="n">
        <v>1</v>
      </c>
      <c r="K96" s="8" t="n">
        <v>48161.15</v>
      </c>
      <c r="L96" s="0" t="n">
        <v>5</v>
      </c>
      <c r="M96" s="0" t="n">
        <v>4</v>
      </c>
      <c r="N96" s="0" t="n">
        <v>3</v>
      </c>
      <c r="O96" s="0" t="n">
        <v>543</v>
      </c>
      <c r="P96" s="11" t="s">
        <v>104</v>
      </c>
      <c r="Q96" s="0" t="n">
        <v>1</v>
      </c>
      <c r="R96" s="11" t="s">
        <v>16942</v>
      </c>
    </row>
    <row r="97" customFormat="false" ht="15" hidden="false" customHeight="false" outlineLevel="0" collapsed="false">
      <c r="A97" s="0" t="s">
        <v>972</v>
      </c>
      <c r="B97" s="0" t="s">
        <v>17061</v>
      </c>
      <c r="C97" s="0" t="s">
        <v>16951</v>
      </c>
      <c r="D97" s="0" t="n">
        <v>18</v>
      </c>
      <c r="E97" s="0" t="s">
        <v>459</v>
      </c>
      <c r="F97" s="0" t="s">
        <v>72</v>
      </c>
      <c r="G97" s="10" t="s">
        <v>917</v>
      </c>
      <c r="H97" s="11" t="s">
        <v>117</v>
      </c>
      <c r="I97" s="0" t="n">
        <v>73</v>
      </c>
      <c r="J97" s="0" t="n">
        <v>3</v>
      </c>
      <c r="K97" s="8" t="n">
        <v>7150.75</v>
      </c>
      <c r="L97" s="0" t="n">
        <v>3</v>
      </c>
      <c r="M97" s="0" t="n">
        <v>2</v>
      </c>
      <c r="N97" s="0" t="n">
        <v>5</v>
      </c>
      <c r="O97" s="0" t="n">
        <v>325</v>
      </c>
      <c r="P97" s="11" t="s">
        <v>108</v>
      </c>
      <c r="Q97" s="0" t="n">
        <v>0</v>
      </c>
      <c r="R97" s="11" t="s">
        <v>16945</v>
      </c>
    </row>
    <row r="98" customFormat="false" ht="15" hidden="false" customHeight="false" outlineLevel="0" collapsed="false">
      <c r="A98" s="0" t="s">
        <v>977</v>
      </c>
      <c r="B98" s="0" t="s">
        <v>17062</v>
      </c>
      <c r="C98" s="0" t="s">
        <v>16951</v>
      </c>
      <c r="D98" s="0" t="n">
        <v>34</v>
      </c>
      <c r="E98" s="0" t="s">
        <v>227</v>
      </c>
      <c r="F98" s="0" t="s">
        <v>72</v>
      </c>
      <c r="G98" s="10" t="s">
        <v>1043</v>
      </c>
      <c r="H98" s="11" t="s">
        <v>114</v>
      </c>
      <c r="I98" s="0" t="n">
        <v>14</v>
      </c>
      <c r="J98" s="0" t="n">
        <v>1</v>
      </c>
      <c r="K98" s="8" t="n">
        <v>28015.5</v>
      </c>
      <c r="L98" s="0" t="n">
        <v>1</v>
      </c>
      <c r="M98" s="0" t="n">
        <v>4</v>
      </c>
      <c r="N98" s="0" t="n">
        <v>4</v>
      </c>
      <c r="O98" s="0" t="n">
        <v>144</v>
      </c>
      <c r="P98" s="11" t="s">
        <v>109</v>
      </c>
      <c r="Q98" s="0" t="n">
        <v>0</v>
      </c>
      <c r="R98" s="11" t="s">
        <v>16942</v>
      </c>
    </row>
    <row r="99" customFormat="false" ht="15" hidden="false" customHeight="false" outlineLevel="0" collapsed="false">
      <c r="A99" s="0" t="s">
        <v>980</v>
      </c>
      <c r="B99" s="0" t="s">
        <v>17063</v>
      </c>
      <c r="C99" s="0" t="s">
        <v>16941</v>
      </c>
      <c r="D99" s="0" t="n">
        <v>34</v>
      </c>
      <c r="E99" s="0" t="s">
        <v>352</v>
      </c>
      <c r="F99" s="0" t="s">
        <v>82</v>
      </c>
      <c r="G99" s="10" t="s">
        <v>449</v>
      </c>
      <c r="H99" s="11" t="s">
        <v>114</v>
      </c>
      <c r="I99" s="0" t="n">
        <v>64</v>
      </c>
      <c r="J99" s="0" t="n">
        <v>5</v>
      </c>
      <c r="K99" s="8" t="n">
        <v>153901.2</v>
      </c>
      <c r="L99" s="0" t="n">
        <v>2</v>
      </c>
      <c r="M99" s="0" t="n">
        <v>2</v>
      </c>
      <c r="N99" s="0" t="n">
        <v>2</v>
      </c>
      <c r="O99" s="0" t="n">
        <v>222</v>
      </c>
      <c r="P99" s="11" t="s">
        <v>105</v>
      </c>
      <c r="Q99" s="0" t="n">
        <v>0</v>
      </c>
      <c r="R99" s="11" t="s">
        <v>16945</v>
      </c>
    </row>
    <row r="100" customFormat="false" ht="15" hidden="false" customHeight="false" outlineLevel="0" collapsed="false">
      <c r="A100" s="0" t="s">
        <v>990</v>
      </c>
      <c r="B100" s="0" t="s">
        <v>17064</v>
      </c>
      <c r="C100" s="0" t="s">
        <v>16941</v>
      </c>
      <c r="D100" s="0" t="n">
        <v>32</v>
      </c>
      <c r="E100" s="0" t="s">
        <v>393</v>
      </c>
      <c r="F100" s="0" t="s">
        <v>75</v>
      </c>
      <c r="G100" s="10" t="s">
        <v>492</v>
      </c>
      <c r="H100" s="11" t="s">
        <v>118</v>
      </c>
      <c r="I100" s="0" t="n">
        <v>25</v>
      </c>
      <c r="J100" s="0" t="n">
        <v>1</v>
      </c>
      <c r="K100" s="8" t="n">
        <v>2032.05</v>
      </c>
      <c r="L100" s="0" t="n">
        <v>1</v>
      </c>
      <c r="M100" s="0" t="n">
        <v>4</v>
      </c>
      <c r="N100" s="0" t="n">
        <v>5</v>
      </c>
      <c r="O100" s="0" t="n">
        <v>145</v>
      </c>
      <c r="P100" s="11" t="s">
        <v>109</v>
      </c>
      <c r="Q100" s="0" t="n">
        <v>0</v>
      </c>
      <c r="R100" s="11" t="s">
        <v>16942</v>
      </c>
    </row>
    <row r="101" customFormat="false" ht="15" hidden="false" customHeight="false" outlineLevel="0" collapsed="false">
      <c r="A101" s="0" t="s">
        <v>992</v>
      </c>
      <c r="B101" s="0" t="s">
        <v>17065</v>
      </c>
      <c r="C101" s="0" t="s">
        <v>16941</v>
      </c>
      <c r="D101" s="0" t="n">
        <v>29</v>
      </c>
      <c r="E101" s="0" t="s">
        <v>190</v>
      </c>
      <c r="F101" s="0" t="s">
        <v>77</v>
      </c>
      <c r="G101" s="10" t="s">
        <v>2486</v>
      </c>
      <c r="H101" s="11" t="s">
        <v>115</v>
      </c>
      <c r="I101" s="0" t="n">
        <v>40</v>
      </c>
      <c r="J101" s="0" t="n">
        <v>7</v>
      </c>
      <c r="K101" s="8" t="n">
        <v>448865.05</v>
      </c>
      <c r="L101" s="0" t="n">
        <v>2</v>
      </c>
      <c r="M101" s="0" t="n">
        <v>1</v>
      </c>
      <c r="N101" s="0" t="n">
        <v>1</v>
      </c>
      <c r="O101" s="0" t="n">
        <v>211</v>
      </c>
      <c r="P101" s="11" t="s">
        <v>105</v>
      </c>
      <c r="Q101" s="0" t="n">
        <v>0</v>
      </c>
      <c r="R101" s="11" t="s">
        <v>16948</v>
      </c>
    </row>
    <row r="102" customFormat="false" ht="15" hidden="false" customHeight="false" outlineLevel="0" collapsed="false">
      <c r="A102" s="0" t="s">
        <v>1003</v>
      </c>
      <c r="B102" s="0" t="s">
        <v>17066</v>
      </c>
      <c r="C102" s="0" t="s">
        <v>16951</v>
      </c>
      <c r="D102" s="0" t="n">
        <v>32</v>
      </c>
      <c r="E102" s="0" t="s">
        <v>227</v>
      </c>
      <c r="F102" s="0" t="s">
        <v>72</v>
      </c>
      <c r="G102" s="10" t="s">
        <v>2313</v>
      </c>
      <c r="H102" s="11" t="s">
        <v>117</v>
      </c>
      <c r="I102" s="0" t="n">
        <v>5</v>
      </c>
      <c r="J102" s="0" t="n">
        <v>8</v>
      </c>
      <c r="K102" s="8" t="n">
        <v>313882.75</v>
      </c>
      <c r="L102" s="0" t="n">
        <v>1</v>
      </c>
      <c r="M102" s="0" t="n">
        <v>1</v>
      </c>
      <c r="N102" s="0" t="n">
        <v>1</v>
      </c>
      <c r="O102" s="0" t="n">
        <v>111</v>
      </c>
      <c r="P102" s="11" t="s">
        <v>105</v>
      </c>
      <c r="Q102" s="0" t="n">
        <v>0</v>
      </c>
      <c r="R102" s="11" t="s">
        <v>16948</v>
      </c>
    </row>
    <row r="103" customFormat="false" ht="15" hidden="false" customHeight="false" outlineLevel="0" collapsed="false">
      <c r="A103" s="0" t="s">
        <v>1020</v>
      </c>
      <c r="B103" s="0" t="s">
        <v>17067</v>
      </c>
      <c r="C103" s="0" t="s">
        <v>16951</v>
      </c>
      <c r="D103" s="0" t="n">
        <v>28</v>
      </c>
      <c r="E103" s="0" t="s">
        <v>247</v>
      </c>
      <c r="F103" s="0" t="s">
        <v>80</v>
      </c>
      <c r="G103" s="10" t="s">
        <v>714</v>
      </c>
      <c r="H103" s="11" t="s">
        <v>115</v>
      </c>
      <c r="I103" s="0" t="n">
        <v>25</v>
      </c>
      <c r="J103" s="0" t="n">
        <v>9</v>
      </c>
      <c r="K103" s="8" t="n">
        <v>307072.35</v>
      </c>
      <c r="L103" s="0" t="n">
        <v>1</v>
      </c>
      <c r="M103" s="0" t="n">
        <v>1</v>
      </c>
      <c r="N103" s="0" t="n">
        <v>1</v>
      </c>
      <c r="O103" s="0" t="n">
        <v>111</v>
      </c>
      <c r="P103" s="11" t="s">
        <v>105</v>
      </c>
      <c r="Q103" s="0" t="n">
        <v>0</v>
      </c>
      <c r="R103" s="11" t="s">
        <v>16948</v>
      </c>
    </row>
    <row r="104" customFormat="false" ht="15" hidden="false" customHeight="false" outlineLevel="0" collapsed="false">
      <c r="A104" s="0" t="s">
        <v>1034</v>
      </c>
      <c r="B104" s="0" t="s">
        <v>17068</v>
      </c>
      <c r="C104" s="0" t="s">
        <v>16941</v>
      </c>
      <c r="D104" s="0" t="n">
        <v>28</v>
      </c>
      <c r="E104" s="0" t="s">
        <v>247</v>
      </c>
      <c r="F104" s="0" t="s">
        <v>80</v>
      </c>
      <c r="G104" s="10" t="s">
        <v>1128</v>
      </c>
      <c r="H104" s="11" t="s">
        <v>115</v>
      </c>
      <c r="I104" s="0" t="n">
        <v>9999</v>
      </c>
      <c r="J104" s="0" t="n">
        <v>0</v>
      </c>
      <c r="K104" s="8" t="n">
        <v>0</v>
      </c>
      <c r="L104" s="0" t="n">
        <v>5</v>
      </c>
      <c r="M104" s="0" t="n">
        <v>5</v>
      </c>
      <c r="N104" s="0" t="n">
        <v>5</v>
      </c>
      <c r="O104" s="0" t="n">
        <v>555</v>
      </c>
      <c r="P104" s="11" t="s">
        <v>106</v>
      </c>
      <c r="Q104" s="0" t="n">
        <v>1</v>
      </c>
      <c r="R104" s="11" t="s">
        <v>16962</v>
      </c>
    </row>
    <row r="105" customFormat="false" ht="15" hidden="false" customHeight="false" outlineLevel="0" collapsed="false">
      <c r="A105" s="0" t="s">
        <v>1037</v>
      </c>
      <c r="B105" s="0" t="s">
        <v>17069</v>
      </c>
      <c r="C105" s="0" t="s">
        <v>16941</v>
      </c>
      <c r="D105" s="0" t="n">
        <v>32</v>
      </c>
      <c r="E105" s="0" t="s">
        <v>346</v>
      </c>
      <c r="F105" s="0" t="s">
        <v>84</v>
      </c>
      <c r="G105" s="10" t="s">
        <v>5345</v>
      </c>
      <c r="H105" s="11" t="s">
        <v>115</v>
      </c>
      <c r="I105" s="0" t="n">
        <v>149</v>
      </c>
      <c r="J105" s="0" t="n">
        <v>1</v>
      </c>
      <c r="K105" s="8" t="n">
        <v>5957.1</v>
      </c>
      <c r="L105" s="0" t="n">
        <v>4</v>
      </c>
      <c r="M105" s="0" t="n">
        <v>4</v>
      </c>
      <c r="N105" s="0" t="n">
        <v>5</v>
      </c>
      <c r="O105" s="0" t="n">
        <v>445</v>
      </c>
      <c r="P105" s="11" t="s">
        <v>106</v>
      </c>
      <c r="Q105" s="0" t="n">
        <v>1</v>
      </c>
      <c r="R105" s="11" t="s">
        <v>16942</v>
      </c>
    </row>
    <row r="106" customFormat="false" ht="15" hidden="false" customHeight="false" outlineLevel="0" collapsed="false">
      <c r="A106" s="0" t="s">
        <v>1040</v>
      </c>
      <c r="B106" s="0" t="s">
        <v>17070</v>
      </c>
      <c r="C106" s="0" t="s">
        <v>16951</v>
      </c>
      <c r="D106" s="0" t="n">
        <v>30</v>
      </c>
      <c r="E106" s="0" t="s">
        <v>613</v>
      </c>
      <c r="F106" s="0" t="s">
        <v>73</v>
      </c>
      <c r="G106" s="10" t="s">
        <v>3139</v>
      </c>
      <c r="H106" s="11" t="s">
        <v>114</v>
      </c>
      <c r="I106" s="0" t="n">
        <v>322</v>
      </c>
      <c r="J106" s="0" t="n">
        <v>1</v>
      </c>
      <c r="K106" s="8" t="n">
        <v>16892.1</v>
      </c>
      <c r="L106" s="0" t="n">
        <v>4</v>
      </c>
      <c r="M106" s="0" t="n">
        <v>4</v>
      </c>
      <c r="N106" s="0" t="n">
        <v>4</v>
      </c>
      <c r="O106" s="0" t="n">
        <v>444</v>
      </c>
      <c r="P106" s="11" t="s">
        <v>106</v>
      </c>
      <c r="Q106" s="0" t="n">
        <v>1</v>
      </c>
      <c r="R106" s="11" t="s">
        <v>16942</v>
      </c>
    </row>
    <row r="107" customFormat="false" ht="15" hidden="false" customHeight="false" outlineLevel="0" collapsed="false">
      <c r="A107" s="0" t="s">
        <v>1042</v>
      </c>
      <c r="B107" s="0" t="s">
        <v>17071</v>
      </c>
      <c r="C107" s="0" t="s">
        <v>16951</v>
      </c>
      <c r="D107" s="0" t="n">
        <v>35</v>
      </c>
      <c r="E107" s="0" t="s">
        <v>352</v>
      </c>
      <c r="F107" s="0" t="s">
        <v>82</v>
      </c>
      <c r="G107" s="10" t="s">
        <v>427</v>
      </c>
      <c r="H107" s="11" t="s">
        <v>115</v>
      </c>
      <c r="I107" s="0" t="n">
        <v>33</v>
      </c>
      <c r="J107" s="0" t="n">
        <v>2</v>
      </c>
      <c r="K107" s="8" t="n">
        <v>63070.5</v>
      </c>
      <c r="L107" s="0" t="n">
        <v>2</v>
      </c>
      <c r="M107" s="0" t="n">
        <v>3</v>
      </c>
      <c r="N107" s="0" t="n">
        <v>3</v>
      </c>
      <c r="O107" s="0" t="n">
        <v>233</v>
      </c>
      <c r="P107" s="11" t="s">
        <v>107</v>
      </c>
      <c r="Q107" s="0" t="n">
        <v>0</v>
      </c>
      <c r="R107" s="11" t="s">
        <v>16945</v>
      </c>
    </row>
    <row r="108" customFormat="false" ht="15" hidden="false" customHeight="false" outlineLevel="0" collapsed="false">
      <c r="A108" s="0" t="s">
        <v>1047</v>
      </c>
      <c r="B108" s="0" t="s">
        <v>17072</v>
      </c>
      <c r="C108" s="0" t="s">
        <v>16951</v>
      </c>
      <c r="D108" s="0" t="n">
        <v>48</v>
      </c>
      <c r="E108" s="0" t="s">
        <v>489</v>
      </c>
      <c r="F108" s="0" t="s">
        <v>73</v>
      </c>
      <c r="G108" s="10" t="s">
        <v>4786</v>
      </c>
      <c r="H108" s="11" t="s">
        <v>116</v>
      </c>
      <c r="I108" s="0" t="n">
        <v>719</v>
      </c>
      <c r="J108" s="0" t="n">
        <v>1</v>
      </c>
      <c r="K108" s="8" t="n">
        <v>4697.2</v>
      </c>
      <c r="L108" s="0" t="n">
        <v>5</v>
      </c>
      <c r="M108" s="0" t="n">
        <v>4</v>
      </c>
      <c r="N108" s="0" t="n">
        <v>5</v>
      </c>
      <c r="O108" s="0" t="n">
        <v>545</v>
      </c>
      <c r="P108" s="11" t="s">
        <v>106</v>
      </c>
      <c r="Q108" s="0" t="n">
        <v>1</v>
      </c>
      <c r="R108" s="11" t="s">
        <v>16942</v>
      </c>
    </row>
    <row r="109" customFormat="false" ht="15" hidden="false" customHeight="false" outlineLevel="0" collapsed="false">
      <c r="A109" s="0" t="s">
        <v>1050</v>
      </c>
      <c r="B109" s="0" t="s">
        <v>17073</v>
      </c>
      <c r="C109" s="0" t="s">
        <v>16951</v>
      </c>
      <c r="D109" s="0" t="n">
        <v>33</v>
      </c>
      <c r="E109" s="0" t="s">
        <v>247</v>
      </c>
      <c r="F109" s="0" t="s">
        <v>80</v>
      </c>
      <c r="G109" s="10" t="s">
        <v>16947</v>
      </c>
      <c r="H109" s="11" t="s">
        <v>119</v>
      </c>
      <c r="I109" s="0" t="n">
        <v>52</v>
      </c>
      <c r="J109" s="0" t="n">
        <v>20</v>
      </c>
      <c r="K109" s="8" t="n">
        <v>442632.85</v>
      </c>
      <c r="L109" s="0" t="n">
        <v>2</v>
      </c>
      <c r="M109" s="0" t="n">
        <v>1</v>
      </c>
      <c r="N109" s="0" t="n">
        <v>1</v>
      </c>
      <c r="O109" s="0" t="n">
        <v>211</v>
      </c>
      <c r="P109" s="11" t="s">
        <v>105</v>
      </c>
      <c r="Q109" s="0" t="n">
        <v>0</v>
      </c>
      <c r="R109" s="11" t="s">
        <v>16948</v>
      </c>
    </row>
    <row r="110" customFormat="false" ht="15" hidden="false" customHeight="false" outlineLevel="0" collapsed="false">
      <c r="A110" s="0" t="s">
        <v>1087</v>
      </c>
      <c r="B110" s="0" t="s">
        <v>17074</v>
      </c>
      <c r="C110" s="0" t="s">
        <v>16951</v>
      </c>
      <c r="D110" s="0" t="n">
        <v>34</v>
      </c>
      <c r="E110" s="0" t="s">
        <v>291</v>
      </c>
      <c r="F110" s="0" t="s">
        <v>72</v>
      </c>
      <c r="G110" s="10" t="s">
        <v>1708</v>
      </c>
      <c r="H110" s="11" t="s">
        <v>119</v>
      </c>
      <c r="I110" s="0" t="n">
        <v>216</v>
      </c>
      <c r="J110" s="0" t="n">
        <v>2</v>
      </c>
      <c r="K110" s="8" t="n">
        <v>19185.6</v>
      </c>
      <c r="L110" s="0" t="n">
        <v>4</v>
      </c>
      <c r="M110" s="0" t="n">
        <v>3</v>
      </c>
      <c r="N110" s="0" t="n">
        <v>4</v>
      </c>
      <c r="O110" s="0" t="n">
        <v>434</v>
      </c>
      <c r="P110" s="11" t="s">
        <v>104</v>
      </c>
      <c r="Q110" s="0" t="n">
        <v>1</v>
      </c>
      <c r="R110" s="11" t="s">
        <v>16942</v>
      </c>
    </row>
    <row r="111" customFormat="false" ht="15" hidden="false" customHeight="false" outlineLevel="0" collapsed="false">
      <c r="A111" s="0" t="s">
        <v>1092</v>
      </c>
      <c r="B111" s="0" t="s">
        <v>17075</v>
      </c>
      <c r="C111" s="0" t="s">
        <v>16941</v>
      </c>
      <c r="D111" s="0" t="n">
        <v>31</v>
      </c>
      <c r="E111" s="0" t="s">
        <v>138</v>
      </c>
      <c r="F111" s="0" t="s">
        <v>74</v>
      </c>
      <c r="G111" s="10" t="s">
        <v>17076</v>
      </c>
      <c r="H111" s="11" t="s">
        <v>114</v>
      </c>
      <c r="I111" s="0" t="n">
        <v>982</v>
      </c>
      <c r="J111" s="0" t="n">
        <v>1</v>
      </c>
      <c r="K111" s="8" t="n">
        <v>7136.1</v>
      </c>
      <c r="L111" s="0" t="n">
        <v>5</v>
      </c>
      <c r="M111" s="0" t="n">
        <v>4</v>
      </c>
      <c r="N111" s="0" t="n">
        <v>5</v>
      </c>
      <c r="O111" s="0" t="n">
        <v>545</v>
      </c>
      <c r="P111" s="11" t="s">
        <v>106</v>
      </c>
      <c r="Q111" s="0" t="n">
        <v>1</v>
      </c>
      <c r="R111" s="11" t="s">
        <v>16942</v>
      </c>
    </row>
    <row r="112" customFormat="false" ht="15" hidden="false" customHeight="false" outlineLevel="0" collapsed="false">
      <c r="A112" s="0" t="s">
        <v>1095</v>
      </c>
      <c r="B112" s="0" t="s">
        <v>17077</v>
      </c>
      <c r="C112" s="0" t="s">
        <v>16941</v>
      </c>
      <c r="D112" s="0" t="n">
        <v>32</v>
      </c>
      <c r="E112" s="0" t="s">
        <v>537</v>
      </c>
      <c r="F112" s="0" t="s">
        <v>74</v>
      </c>
      <c r="G112" s="10" t="s">
        <v>351</v>
      </c>
      <c r="H112" s="11" t="s">
        <v>115</v>
      </c>
      <c r="I112" s="0" t="n">
        <v>63</v>
      </c>
      <c r="J112" s="0" t="n">
        <v>2</v>
      </c>
      <c r="K112" s="8" t="n">
        <v>48129.4</v>
      </c>
      <c r="L112" s="0" t="n">
        <v>2</v>
      </c>
      <c r="M112" s="0" t="n">
        <v>3</v>
      </c>
      <c r="N112" s="0" t="n">
        <v>3</v>
      </c>
      <c r="O112" s="0" t="n">
        <v>233</v>
      </c>
      <c r="P112" s="11" t="s">
        <v>107</v>
      </c>
      <c r="Q112" s="0" t="n">
        <v>0</v>
      </c>
      <c r="R112" s="11" t="s">
        <v>16945</v>
      </c>
    </row>
    <row r="113" customFormat="false" ht="15" hidden="false" customHeight="false" outlineLevel="0" collapsed="false">
      <c r="A113" s="0" t="s">
        <v>1101</v>
      </c>
      <c r="B113" s="0" t="s">
        <v>17078</v>
      </c>
      <c r="C113" s="0" t="s">
        <v>16941</v>
      </c>
      <c r="D113" s="0" t="n">
        <v>31</v>
      </c>
      <c r="E113" s="0" t="s">
        <v>352</v>
      </c>
      <c r="F113" s="0" t="s">
        <v>82</v>
      </c>
      <c r="G113" s="10" t="s">
        <v>5436</v>
      </c>
      <c r="H113" s="11" t="s">
        <v>115</v>
      </c>
      <c r="I113" s="0" t="n">
        <v>153</v>
      </c>
      <c r="J113" s="0" t="n">
        <v>2</v>
      </c>
      <c r="K113" s="8" t="n">
        <v>15428.9</v>
      </c>
      <c r="L113" s="0" t="n">
        <v>4</v>
      </c>
      <c r="M113" s="0" t="n">
        <v>3</v>
      </c>
      <c r="N113" s="0" t="n">
        <v>4</v>
      </c>
      <c r="O113" s="0" t="n">
        <v>434</v>
      </c>
      <c r="P113" s="11" t="s">
        <v>104</v>
      </c>
      <c r="Q113" s="0" t="n">
        <v>1</v>
      </c>
      <c r="R113" s="11" t="s">
        <v>16942</v>
      </c>
    </row>
    <row r="114" customFormat="false" ht="15" hidden="false" customHeight="false" outlineLevel="0" collapsed="false">
      <c r="A114" s="0" t="s">
        <v>1106</v>
      </c>
      <c r="B114" s="0" t="s">
        <v>17079</v>
      </c>
      <c r="C114" s="0" t="s">
        <v>16941</v>
      </c>
      <c r="D114" s="0" t="n">
        <v>32</v>
      </c>
      <c r="E114" s="0" t="s">
        <v>291</v>
      </c>
      <c r="F114" s="0" t="s">
        <v>72</v>
      </c>
      <c r="G114" s="10" t="s">
        <v>17080</v>
      </c>
      <c r="H114" s="11" t="s">
        <v>118</v>
      </c>
      <c r="I114" s="0" t="n">
        <v>69</v>
      </c>
      <c r="J114" s="0" t="n">
        <v>3</v>
      </c>
      <c r="K114" s="8" t="n">
        <v>94025.3</v>
      </c>
      <c r="L114" s="0" t="n">
        <v>3</v>
      </c>
      <c r="M114" s="0" t="n">
        <v>2</v>
      </c>
      <c r="N114" s="0" t="n">
        <v>2</v>
      </c>
      <c r="O114" s="0" t="n">
        <v>322</v>
      </c>
      <c r="P114" s="11" t="s">
        <v>108</v>
      </c>
      <c r="Q114" s="0" t="n">
        <v>0</v>
      </c>
      <c r="R114" s="11" t="s">
        <v>16945</v>
      </c>
    </row>
    <row r="115" customFormat="false" ht="15" hidden="false" customHeight="false" outlineLevel="0" collapsed="false">
      <c r="A115" s="0" t="s">
        <v>1111</v>
      </c>
      <c r="B115" s="0" t="s">
        <v>17081</v>
      </c>
      <c r="C115" s="0" t="s">
        <v>16951</v>
      </c>
      <c r="D115" s="0" t="n">
        <v>54</v>
      </c>
      <c r="E115" s="0" t="s">
        <v>134</v>
      </c>
      <c r="F115" s="0" t="s">
        <v>85</v>
      </c>
      <c r="G115" s="10" t="s">
        <v>1587</v>
      </c>
      <c r="H115" s="11" t="s">
        <v>114</v>
      </c>
      <c r="I115" s="0" t="n">
        <v>464</v>
      </c>
      <c r="J115" s="0" t="n">
        <v>3</v>
      </c>
      <c r="K115" s="8" t="n">
        <v>20454.1</v>
      </c>
      <c r="L115" s="0" t="n">
        <v>5</v>
      </c>
      <c r="M115" s="0" t="n">
        <v>2</v>
      </c>
      <c r="N115" s="0" t="n">
        <v>4</v>
      </c>
      <c r="O115" s="0" t="n">
        <v>524</v>
      </c>
      <c r="P115" s="11" t="s">
        <v>110</v>
      </c>
      <c r="Q115" s="0" t="n">
        <v>1</v>
      </c>
      <c r="R115" s="11" t="s">
        <v>16945</v>
      </c>
    </row>
    <row r="116" customFormat="false" ht="15" hidden="false" customHeight="false" outlineLevel="0" collapsed="false">
      <c r="A116" s="0" t="s">
        <v>1118</v>
      </c>
      <c r="B116" s="0" t="s">
        <v>17082</v>
      </c>
      <c r="C116" s="0" t="s">
        <v>16951</v>
      </c>
      <c r="D116" s="0" t="n">
        <v>30</v>
      </c>
      <c r="E116" s="0" t="s">
        <v>180</v>
      </c>
      <c r="F116" s="0" t="s">
        <v>75</v>
      </c>
      <c r="G116" s="10" t="s">
        <v>17083</v>
      </c>
      <c r="H116" s="11" t="s">
        <v>116</v>
      </c>
      <c r="I116" s="0" t="n">
        <v>86</v>
      </c>
      <c r="J116" s="0" t="n">
        <v>16</v>
      </c>
      <c r="K116" s="8" t="n">
        <v>558320.3</v>
      </c>
      <c r="L116" s="0" t="n">
        <v>3</v>
      </c>
      <c r="M116" s="0" t="n">
        <v>1</v>
      </c>
      <c r="N116" s="0" t="n">
        <v>1</v>
      </c>
      <c r="O116" s="0" t="n">
        <v>311</v>
      </c>
      <c r="P116" s="11" t="s">
        <v>108</v>
      </c>
      <c r="Q116" s="0" t="n">
        <v>0</v>
      </c>
      <c r="R116" s="11" t="s">
        <v>16948</v>
      </c>
    </row>
    <row r="117" customFormat="false" ht="15" hidden="false" customHeight="false" outlineLevel="0" collapsed="false">
      <c r="A117" s="0" t="s">
        <v>1145</v>
      </c>
      <c r="B117" s="0" t="s">
        <v>17084</v>
      </c>
      <c r="C117" s="0" t="s">
        <v>16951</v>
      </c>
      <c r="D117" s="0" t="n">
        <v>34</v>
      </c>
      <c r="E117" s="0" t="s">
        <v>134</v>
      </c>
      <c r="F117" s="0" t="s">
        <v>85</v>
      </c>
      <c r="G117" s="10" t="s">
        <v>3947</v>
      </c>
      <c r="H117" s="11" t="s">
        <v>120</v>
      </c>
      <c r="I117" s="0" t="n">
        <v>599</v>
      </c>
      <c r="J117" s="0" t="n">
        <v>3</v>
      </c>
      <c r="K117" s="8" t="n">
        <v>85948.25</v>
      </c>
      <c r="L117" s="0" t="n">
        <v>5</v>
      </c>
      <c r="M117" s="0" t="n">
        <v>2</v>
      </c>
      <c r="N117" s="0" t="n">
        <v>2</v>
      </c>
      <c r="O117" s="0" t="n">
        <v>522</v>
      </c>
      <c r="P117" s="11" t="s">
        <v>110</v>
      </c>
      <c r="Q117" s="0" t="n">
        <v>1</v>
      </c>
      <c r="R117" s="11" t="s">
        <v>16945</v>
      </c>
    </row>
    <row r="118" customFormat="false" ht="15" hidden="false" customHeight="false" outlineLevel="0" collapsed="false">
      <c r="A118" s="0" t="s">
        <v>1153</v>
      </c>
      <c r="B118" s="0" t="s">
        <v>17085</v>
      </c>
      <c r="C118" s="0" t="s">
        <v>16951</v>
      </c>
      <c r="D118" s="0" t="n">
        <v>31</v>
      </c>
      <c r="E118" s="0" t="s">
        <v>180</v>
      </c>
      <c r="F118" s="0" t="s">
        <v>75</v>
      </c>
      <c r="G118" s="10" t="s">
        <v>1023</v>
      </c>
      <c r="H118" s="11" t="s">
        <v>116</v>
      </c>
      <c r="I118" s="0" t="n">
        <v>28</v>
      </c>
      <c r="J118" s="0" t="n">
        <v>11</v>
      </c>
      <c r="K118" s="8" t="n">
        <v>360088.25</v>
      </c>
      <c r="L118" s="0" t="n">
        <v>1</v>
      </c>
      <c r="M118" s="0" t="n">
        <v>1</v>
      </c>
      <c r="N118" s="0" t="n">
        <v>1</v>
      </c>
      <c r="O118" s="0" t="n">
        <v>111</v>
      </c>
      <c r="P118" s="11" t="s">
        <v>105</v>
      </c>
      <c r="Q118" s="0" t="n">
        <v>0</v>
      </c>
      <c r="R118" s="11" t="s">
        <v>16948</v>
      </c>
    </row>
    <row r="119" customFormat="false" ht="15" hidden="false" customHeight="false" outlineLevel="0" collapsed="false">
      <c r="A119" s="0" t="s">
        <v>1170</v>
      </c>
      <c r="B119" s="0" t="s">
        <v>17086</v>
      </c>
      <c r="C119" s="0" t="s">
        <v>16951</v>
      </c>
      <c r="D119" s="0" t="n">
        <v>21</v>
      </c>
      <c r="E119" s="0" t="s">
        <v>180</v>
      </c>
      <c r="F119" s="0" t="s">
        <v>75</v>
      </c>
      <c r="G119" s="10" t="s">
        <v>1683</v>
      </c>
      <c r="H119" s="11" t="s">
        <v>118</v>
      </c>
      <c r="I119" s="0" t="n">
        <v>17</v>
      </c>
      <c r="J119" s="0" t="n">
        <v>8</v>
      </c>
      <c r="K119" s="8" t="n">
        <v>81782.85</v>
      </c>
      <c r="L119" s="0" t="n">
        <v>1</v>
      </c>
      <c r="M119" s="0" t="n">
        <v>1</v>
      </c>
      <c r="N119" s="0" t="n">
        <v>2</v>
      </c>
      <c r="O119" s="0" t="n">
        <v>112</v>
      </c>
      <c r="P119" s="11" t="s">
        <v>105</v>
      </c>
      <c r="Q119" s="0" t="n">
        <v>0</v>
      </c>
      <c r="R119" s="11" t="s">
        <v>16948</v>
      </c>
    </row>
    <row r="120" customFormat="false" ht="15" hidden="false" customHeight="false" outlineLevel="0" collapsed="false">
      <c r="A120" s="0" t="s">
        <v>1181</v>
      </c>
      <c r="B120" s="0" t="s">
        <v>17087</v>
      </c>
      <c r="C120" s="0" t="s">
        <v>16951</v>
      </c>
      <c r="D120" s="0" t="n">
        <v>42</v>
      </c>
      <c r="E120" s="0" t="s">
        <v>537</v>
      </c>
      <c r="F120" s="0" t="s">
        <v>74</v>
      </c>
      <c r="G120" s="10" t="s">
        <v>1540</v>
      </c>
      <c r="H120" s="11" t="s">
        <v>117</v>
      </c>
      <c r="I120" s="0" t="n">
        <v>388</v>
      </c>
      <c r="J120" s="0" t="n">
        <v>1</v>
      </c>
      <c r="K120" s="8" t="n">
        <v>5738</v>
      </c>
      <c r="L120" s="0" t="n">
        <v>5</v>
      </c>
      <c r="M120" s="0" t="n">
        <v>4</v>
      </c>
      <c r="N120" s="0" t="n">
        <v>5</v>
      </c>
      <c r="O120" s="0" t="n">
        <v>545</v>
      </c>
      <c r="P120" s="11" t="s">
        <v>106</v>
      </c>
      <c r="Q120" s="0" t="n">
        <v>1</v>
      </c>
      <c r="R120" s="11" t="s">
        <v>16942</v>
      </c>
    </row>
    <row r="121" customFormat="false" ht="15" hidden="false" customHeight="false" outlineLevel="0" collapsed="false">
      <c r="A121" s="0" t="s">
        <v>1183</v>
      </c>
      <c r="B121" s="0" t="s">
        <v>17088</v>
      </c>
      <c r="C121" s="0" t="s">
        <v>16951</v>
      </c>
      <c r="D121" s="0" t="n">
        <v>38</v>
      </c>
      <c r="E121" s="0" t="s">
        <v>209</v>
      </c>
      <c r="F121" s="0" t="s">
        <v>83</v>
      </c>
      <c r="G121" s="10" t="s">
        <v>913</v>
      </c>
      <c r="H121" s="11" t="s">
        <v>114</v>
      </c>
      <c r="I121" s="0" t="n">
        <v>58</v>
      </c>
      <c r="J121" s="0" t="n">
        <v>11</v>
      </c>
      <c r="K121" s="8" t="n">
        <v>313266.7</v>
      </c>
      <c r="L121" s="0" t="n">
        <v>2</v>
      </c>
      <c r="M121" s="0" t="n">
        <v>1</v>
      </c>
      <c r="N121" s="0" t="n">
        <v>1</v>
      </c>
      <c r="O121" s="0" t="n">
        <v>211</v>
      </c>
      <c r="P121" s="11" t="s">
        <v>105</v>
      </c>
      <c r="Q121" s="0" t="n">
        <v>0</v>
      </c>
      <c r="R121" s="11" t="s">
        <v>16948</v>
      </c>
    </row>
    <row r="122" customFormat="false" ht="15" hidden="false" customHeight="false" outlineLevel="0" collapsed="false">
      <c r="A122" s="0" t="s">
        <v>1202</v>
      </c>
      <c r="B122" s="0" t="s">
        <v>17089</v>
      </c>
      <c r="C122" s="0" t="s">
        <v>16951</v>
      </c>
      <c r="D122" s="0" t="n">
        <v>39</v>
      </c>
      <c r="E122" s="0" t="s">
        <v>443</v>
      </c>
      <c r="F122" s="0" t="s">
        <v>78</v>
      </c>
      <c r="G122" s="10" t="s">
        <v>3458</v>
      </c>
      <c r="H122" s="11" t="s">
        <v>114</v>
      </c>
      <c r="I122" s="0" t="n">
        <v>333</v>
      </c>
      <c r="J122" s="0" t="n">
        <v>1</v>
      </c>
      <c r="K122" s="8" t="n">
        <v>76742.1</v>
      </c>
      <c r="L122" s="0" t="n">
        <v>4</v>
      </c>
      <c r="M122" s="0" t="n">
        <v>4</v>
      </c>
      <c r="N122" s="0" t="n">
        <v>3</v>
      </c>
      <c r="O122" s="0" t="n">
        <v>443</v>
      </c>
      <c r="P122" s="11" t="s">
        <v>104</v>
      </c>
      <c r="Q122" s="0" t="n">
        <v>1</v>
      </c>
      <c r="R122" s="11" t="s">
        <v>16942</v>
      </c>
    </row>
    <row r="123" customFormat="false" ht="15" hidden="false" customHeight="false" outlineLevel="0" collapsed="false">
      <c r="A123" s="0" t="s">
        <v>1205</v>
      </c>
      <c r="B123" s="0" t="s">
        <v>17090</v>
      </c>
      <c r="C123" s="0" t="s">
        <v>16941</v>
      </c>
      <c r="D123" s="0" t="n">
        <v>23</v>
      </c>
      <c r="E123" s="0" t="s">
        <v>227</v>
      </c>
      <c r="F123" s="0" t="s">
        <v>72</v>
      </c>
      <c r="G123" s="10" t="s">
        <v>2477</v>
      </c>
      <c r="H123" s="11" t="s">
        <v>114</v>
      </c>
      <c r="I123" s="0" t="n">
        <v>75</v>
      </c>
      <c r="J123" s="0" t="n">
        <v>7</v>
      </c>
      <c r="K123" s="8" t="n">
        <v>232629.35</v>
      </c>
      <c r="L123" s="0" t="n">
        <v>3</v>
      </c>
      <c r="M123" s="0" t="n">
        <v>1</v>
      </c>
      <c r="N123" s="0" t="n">
        <v>1</v>
      </c>
      <c r="O123" s="0" t="n">
        <v>311</v>
      </c>
      <c r="P123" s="11" t="s">
        <v>108</v>
      </c>
      <c r="Q123" s="0" t="n">
        <v>0</v>
      </c>
      <c r="R123" s="11" t="s">
        <v>16948</v>
      </c>
    </row>
    <row r="124" customFormat="false" ht="15" hidden="false" customHeight="false" outlineLevel="0" collapsed="false">
      <c r="A124" s="0" t="s">
        <v>1221</v>
      </c>
      <c r="B124" s="0" t="s">
        <v>17091</v>
      </c>
      <c r="C124" s="0" t="s">
        <v>16941</v>
      </c>
      <c r="D124" s="0" t="n">
        <v>44</v>
      </c>
      <c r="E124" s="0" t="s">
        <v>346</v>
      </c>
      <c r="F124" s="0" t="s">
        <v>84</v>
      </c>
      <c r="G124" s="10" t="s">
        <v>17092</v>
      </c>
      <c r="H124" s="11" t="s">
        <v>114</v>
      </c>
      <c r="I124" s="0" t="n">
        <v>502</v>
      </c>
      <c r="J124" s="0" t="n">
        <v>3</v>
      </c>
      <c r="K124" s="8" t="n">
        <v>53987.7</v>
      </c>
      <c r="L124" s="0" t="n">
        <v>5</v>
      </c>
      <c r="M124" s="0" t="n">
        <v>2</v>
      </c>
      <c r="N124" s="0" t="n">
        <v>3</v>
      </c>
      <c r="O124" s="0" t="n">
        <v>523</v>
      </c>
      <c r="P124" s="11" t="s">
        <v>110</v>
      </c>
      <c r="Q124" s="0" t="n">
        <v>1</v>
      </c>
      <c r="R124" s="11" t="s">
        <v>16945</v>
      </c>
    </row>
    <row r="125" customFormat="false" ht="15" hidden="false" customHeight="false" outlineLevel="0" collapsed="false">
      <c r="A125" s="0" t="s">
        <v>1227</v>
      </c>
      <c r="B125" s="0" t="s">
        <v>17093</v>
      </c>
      <c r="C125" s="0" t="s">
        <v>16951</v>
      </c>
      <c r="D125" s="0" t="n">
        <v>19</v>
      </c>
      <c r="E125" s="0" t="s">
        <v>393</v>
      </c>
      <c r="F125" s="0" t="s">
        <v>75</v>
      </c>
      <c r="G125" s="10" t="s">
        <v>480</v>
      </c>
      <c r="H125" s="11" t="s">
        <v>115</v>
      </c>
      <c r="I125" s="0" t="n">
        <v>7</v>
      </c>
      <c r="J125" s="0" t="n">
        <v>5</v>
      </c>
      <c r="K125" s="8" t="n">
        <v>203362.8</v>
      </c>
      <c r="L125" s="0" t="n">
        <v>1</v>
      </c>
      <c r="M125" s="0" t="n">
        <v>2</v>
      </c>
      <c r="N125" s="0" t="n">
        <v>1</v>
      </c>
      <c r="O125" s="0" t="n">
        <v>121</v>
      </c>
      <c r="P125" s="11" t="s">
        <v>105</v>
      </c>
      <c r="Q125" s="0" t="n">
        <v>0</v>
      </c>
      <c r="R125" s="11" t="s">
        <v>16945</v>
      </c>
    </row>
    <row r="126" customFormat="false" ht="15" hidden="false" customHeight="false" outlineLevel="0" collapsed="false">
      <c r="A126" s="0" t="s">
        <v>1235</v>
      </c>
      <c r="B126" s="0" t="s">
        <v>17094</v>
      </c>
      <c r="C126" s="0" t="s">
        <v>16951</v>
      </c>
      <c r="D126" s="0" t="n">
        <v>37</v>
      </c>
      <c r="E126" s="0" t="s">
        <v>489</v>
      </c>
      <c r="F126" s="0" t="s">
        <v>73</v>
      </c>
      <c r="G126" s="10" t="s">
        <v>3899</v>
      </c>
      <c r="H126" s="11" t="s">
        <v>118</v>
      </c>
      <c r="I126" s="0" t="n">
        <v>158</v>
      </c>
      <c r="J126" s="0" t="n">
        <v>5</v>
      </c>
      <c r="K126" s="8" t="n">
        <v>147966.2</v>
      </c>
      <c r="L126" s="0" t="n">
        <v>4</v>
      </c>
      <c r="M126" s="0" t="n">
        <v>2</v>
      </c>
      <c r="N126" s="0" t="n">
        <v>2</v>
      </c>
      <c r="O126" s="0" t="n">
        <v>422</v>
      </c>
      <c r="P126" s="11" t="s">
        <v>110</v>
      </c>
      <c r="Q126" s="0" t="n">
        <v>1</v>
      </c>
      <c r="R126" s="11" t="s">
        <v>16945</v>
      </c>
    </row>
    <row r="127" customFormat="false" ht="15" hidden="false" customHeight="false" outlineLevel="0" collapsed="false">
      <c r="A127" s="0" t="s">
        <v>1245</v>
      </c>
      <c r="B127" s="0" t="s">
        <v>17095</v>
      </c>
      <c r="C127" s="0" t="s">
        <v>16941</v>
      </c>
      <c r="D127" s="0" t="n">
        <v>51</v>
      </c>
      <c r="E127" s="0" t="s">
        <v>352</v>
      </c>
      <c r="F127" s="0" t="s">
        <v>82</v>
      </c>
      <c r="G127" s="10" t="s">
        <v>1992</v>
      </c>
      <c r="H127" s="11" t="s">
        <v>115</v>
      </c>
      <c r="I127" s="0" t="n">
        <v>53</v>
      </c>
      <c r="J127" s="0" t="n">
        <v>4</v>
      </c>
      <c r="K127" s="8" t="n">
        <v>38459.3</v>
      </c>
      <c r="L127" s="0" t="n">
        <v>2</v>
      </c>
      <c r="M127" s="0" t="n">
        <v>2</v>
      </c>
      <c r="N127" s="0" t="n">
        <v>3</v>
      </c>
      <c r="O127" s="0" t="n">
        <v>223</v>
      </c>
      <c r="P127" s="11" t="s">
        <v>107</v>
      </c>
      <c r="Q127" s="0" t="n">
        <v>0</v>
      </c>
      <c r="R127" s="11" t="s">
        <v>16945</v>
      </c>
    </row>
    <row r="128" customFormat="false" ht="15" hidden="false" customHeight="false" outlineLevel="0" collapsed="false">
      <c r="A128" s="0" t="s">
        <v>1254</v>
      </c>
      <c r="B128" s="0" t="s">
        <v>17096</v>
      </c>
      <c r="C128" s="0" t="s">
        <v>16951</v>
      </c>
      <c r="D128" s="0" t="n">
        <v>23</v>
      </c>
      <c r="E128" s="0" t="s">
        <v>81</v>
      </c>
      <c r="F128" s="0" t="s">
        <v>81</v>
      </c>
      <c r="G128" s="10" t="s">
        <v>1604</v>
      </c>
      <c r="H128" s="11" t="s">
        <v>119</v>
      </c>
      <c r="I128" s="0" t="n">
        <v>87</v>
      </c>
      <c r="J128" s="0" t="n">
        <v>8</v>
      </c>
      <c r="K128" s="8" t="n">
        <v>414886.65</v>
      </c>
      <c r="L128" s="0" t="n">
        <v>3</v>
      </c>
      <c r="M128" s="0" t="n">
        <v>1</v>
      </c>
      <c r="N128" s="0" t="n">
        <v>1</v>
      </c>
      <c r="O128" s="0" t="n">
        <v>311</v>
      </c>
      <c r="P128" s="11" t="s">
        <v>108</v>
      </c>
      <c r="Q128" s="0" t="n">
        <v>0</v>
      </c>
      <c r="R128" s="11" t="s">
        <v>16948</v>
      </c>
    </row>
    <row r="129" customFormat="false" ht="15" hidden="false" customHeight="false" outlineLevel="0" collapsed="false">
      <c r="A129" s="0" t="s">
        <v>1270</v>
      </c>
      <c r="B129" s="0" t="s">
        <v>17097</v>
      </c>
      <c r="C129" s="0" t="s">
        <v>16941</v>
      </c>
      <c r="D129" s="0" t="n">
        <v>26</v>
      </c>
      <c r="E129" s="0" t="s">
        <v>393</v>
      </c>
      <c r="F129" s="0" t="s">
        <v>75</v>
      </c>
      <c r="G129" s="10" t="s">
        <v>4175</v>
      </c>
      <c r="H129" s="11" t="s">
        <v>114</v>
      </c>
      <c r="I129" s="0" t="n">
        <v>85</v>
      </c>
      <c r="J129" s="0" t="n">
        <v>1</v>
      </c>
      <c r="K129" s="8" t="n">
        <v>66147.35</v>
      </c>
      <c r="L129" s="0" t="n">
        <v>3</v>
      </c>
      <c r="M129" s="0" t="n">
        <v>4</v>
      </c>
      <c r="N129" s="0" t="n">
        <v>3</v>
      </c>
      <c r="O129" s="0" t="n">
        <v>343</v>
      </c>
      <c r="P129" s="11" t="s">
        <v>104</v>
      </c>
      <c r="Q129" s="0" t="n">
        <v>0</v>
      </c>
      <c r="R129" s="11" t="s">
        <v>16942</v>
      </c>
    </row>
    <row r="130" customFormat="false" ht="15" hidden="false" customHeight="false" outlineLevel="0" collapsed="false">
      <c r="A130" s="0" t="s">
        <v>1272</v>
      </c>
      <c r="B130" s="0" t="s">
        <v>17098</v>
      </c>
      <c r="C130" s="0" t="s">
        <v>16951</v>
      </c>
      <c r="D130" s="0" t="n">
        <v>32</v>
      </c>
      <c r="E130" s="0" t="s">
        <v>393</v>
      </c>
      <c r="F130" s="0" t="s">
        <v>75</v>
      </c>
      <c r="G130" s="10" t="s">
        <v>17099</v>
      </c>
      <c r="H130" s="11" t="s">
        <v>115</v>
      </c>
      <c r="I130" s="0" t="n">
        <v>9999</v>
      </c>
      <c r="J130" s="0" t="n">
        <v>0</v>
      </c>
      <c r="K130" s="8" t="n">
        <v>0</v>
      </c>
      <c r="L130" s="0" t="n">
        <v>5</v>
      </c>
      <c r="M130" s="0" t="n">
        <v>5</v>
      </c>
      <c r="N130" s="0" t="n">
        <v>5</v>
      </c>
      <c r="O130" s="0" t="n">
        <v>555</v>
      </c>
      <c r="P130" s="11" t="s">
        <v>106</v>
      </c>
      <c r="Q130" s="0" t="n">
        <v>1</v>
      </c>
      <c r="R130" s="11" t="s">
        <v>16962</v>
      </c>
    </row>
    <row r="131" customFormat="false" ht="15" hidden="false" customHeight="false" outlineLevel="0" collapsed="false">
      <c r="A131" s="0" t="s">
        <v>1275</v>
      </c>
      <c r="B131" s="0" t="s">
        <v>17100</v>
      </c>
      <c r="C131" s="0" t="s">
        <v>16941</v>
      </c>
      <c r="D131" s="0" t="n">
        <v>27</v>
      </c>
      <c r="E131" s="0" t="s">
        <v>346</v>
      </c>
      <c r="F131" s="0" t="s">
        <v>84</v>
      </c>
      <c r="G131" s="10" t="s">
        <v>1096</v>
      </c>
      <c r="H131" s="11" t="s">
        <v>118</v>
      </c>
      <c r="I131" s="0" t="n">
        <v>137</v>
      </c>
      <c r="J131" s="0" t="n">
        <v>1</v>
      </c>
      <c r="K131" s="8" t="n">
        <v>260</v>
      </c>
      <c r="L131" s="0" t="n">
        <v>4</v>
      </c>
      <c r="M131" s="0" t="n">
        <v>4</v>
      </c>
      <c r="N131" s="0" t="n">
        <v>5</v>
      </c>
      <c r="O131" s="0" t="n">
        <v>445</v>
      </c>
      <c r="P131" s="11" t="s">
        <v>106</v>
      </c>
      <c r="Q131" s="0" t="n">
        <v>1</v>
      </c>
      <c r="R131" s="11" t="s">
        <v>16942</v>
      </c>
    </row>
    <row r="132" customFormat="false" ht="15" hidden="false" customHeight="false" outlineLevel="0" collapsed="false">
      <c r="A132" s="0" t="s">
        <v>1278</v>
      </c>
      <c r="B132" s="0" t="s">
        <v>17101</v>
      </c>
      <c r="C132" s="0" t="s">
        <v>16941</v>
      </c>
      <c r="D132" s="0" t="n">
        <v>18</v>
      </c>
      <c r="E132" s="0" t="s">
        <v>459</v>
      </c>
      <c r="F132" s="0" t="s">
        <v>72</v>
      </c>
      <c r="G132" s="10" t="s">
        <v>3301</v>
      </c>
      <c r="H132" s="11" t="s">
        <v>116</v>
      </c>
      <c r="I132" s="0" t="n">
        <v>214</v>
      </c>
      <c r="J132" s="0" t="n">
        <v>1</v>
      </c>
      <c r="K132" s="8" t="n">
        <v>6221.55</v>
      </c>
      <c r="L132" s="0" t="n">
        <v>4</v>
      </c>
      <c r="M132" s="0" t="n">
        <v>4</v>
      </c>
      <c r="N132" s="0" t="n">
        <v>5</v>
      </c>
      <c r="O132" s="0" t="n">
        <v>445</v>
      </c>
      <c r="P132" s="11" t="s">
        <v>106</v>
      </c>
      <c r="Q132" s="0" t="n">
        <v>1</v>
      </c>
      <c r="R132" s="11" t="s">
        <v>16942</v>
      </c>
    </row>
    <row r="133" customFormat="false" ht="15" hidden="false" customHeight="false" outlineLevel="0" collapsed="false">
      <c r="A133" s="0" t="s">
        <v>1280</v>
      </c>
      <c r="B133" s="0" t="s">
        <v>17102</v>
      </c>
      <c r="C133" s="0" t="s">
        <v>16941</v>
      </c>
      <c r="D133" s="0" t="n">
        <v>32</v>
      </c>
      <c r="E133" s="0" t="s">
        <v>613</v>
      </c>
      <c r="F133" s="0" t="s">
        <v>73</v>
      </c>
      <c r="G133" s="10" t="s">
        <v>3428</v>
      </c>
      <c r="H133" s="11" t="s">
        <v>114</v>
      </c>
      <c r="I133" s="0" t="n">
        <v>35</v>
      </c>
      <c r="J133" s="0" t="n">
        <v>4</v>
      </c>
      <c r="K133" s="8" t="n">
        <v>24021.5</v>
      </c>
      <c r="L133" s="0" t="n">
        <v>2</v>
      </c>
      <c r="M133" s="0" t="n">
        <v>2</v>
      </c>
      <c r="N133" s="0" t="n">
        <v>4</v>
      </c>
      <c r="O133" s="0" t="n">
        <v>224</v>
      </c>
      <c r="P133" s="11" t="s">
        <v>107</v>
      </c>
      <c r="Q133" s="0" t="n">
        <v>0</v>
      </c>
      <c r="R133" s="11" t="s">
        <v>16945</v>
      </c>
    </row>
    <row r="134" customFormat="false" ht="15" hidden="false" customHeight="false" outlineLevel="0" collapsed="false">
      <c r="A134" s="0" t="s">
        <v>1286</v>
      </c>
      <c r="B134" s="0" t="s">
        <v>17103</v>
      </c>
      <c r="C134" s="0" t="s">
        <v>16941</v>
      </c>
      <c r="D134" s="0" t="n">
        <v>22</v>
      </c>
      <c r="E134" s="0" t="s">
        <v>241</v>
      </c>
      <c r="F134" s="0" t="s">
        <v>73</v>
      </c>
      <c r="G134" s="10" t="s">
        <v>17083</v>
      </c>
      <c r="H134" s="11" t="s">
        <v>114</v>
      </c>
      <c r="I134" s="0" t="n">
        <v>441</v>
      </c>
      <c r="J134" s="0" t="n">
        <v>1</v>
      </c>
      <c r="K134" s="8" t="n">
        <v>5587.6</v>
      </c>
      <c r="L134" s="0" t="n">
        <v>5</v>
      </c>
      <c r="M134" s="0" t="n">
        <v>4</v>
      </c>
      <c r="N134" s="0" t="n">
        <v>5</v>
      </c>
      <c r="O134" s="0" t="n">
        <v>545</v>
      </c>
      <c r="P134" s="11" t="s">
        <v>106</v>
      </c>
      <c r="Q134" s="0" t="n">
        <v>1</v>
      </c>
      <c r="R134" s="11" t="s">
        <v>16942</v>
      </c>
    </row>
    <row r="135" customFormat="false" ht="15" hidden="false" customHeight="false" outlineLevel="0" collapsed="false">
      <c r="A135" s="0" t="s">
        <v>1288</v>
      </c>
      <c r="B135" s="0" t="s">
        <v>17104</v>
      </c>
      <c r="C135" s="0" t="s">
        <v>16941</v>
      </c>
      <c r="D135" s="0" t="n">
        <v>36</v>
      </c>
      <c r="E135" s="0" t="s">
        <v>227</v>
      </c>
      <c r="F135" s="0" t="s">
        <v>72</v>
      </c>
      <c r="G135" s="10" t="s">
        <v>1534</v>
      </c>
      <c r="H135" s="11" t="s">
        <v>115</v>
      </c>
      <c r="I135" s="0" t="n">
        <v>12</v>
      </c>
      <c r="J135" s="0" t="n">
        <v>12</v>
      </c>
      <c r="K135" s="8" t="n">
        <v>360160.65</v>
      </c>
      <c r="L135" s="0" t="n">
        <v>1</v>
      </c>
      <c r="M135" s="0" t="n">
        <v>1</v>
      </c>
      <c r="N135" s="0" t="n">
        <v>1</v>
      </c>
      <c r="O135" s="0" t="n">
        <v>111</v>
      </c>
      <c r="P135" s="11" t="s">
        <v>105</v>
      </c>
      <c r="Q135" s="0" t="n">
        <v>0</v>
      </c>
      <c r="R135" s="11" t="s">
        <v>16948</v>
      </c>
    </row>
    <row r="136" customFormat="false" ht="15" hidden="false" customHeight="false" outlineLevel="0" collapsed="false">
      <c r="A136" s="0" t="s">
        <v>1305</v>
      </c>
      <c r="B136" s="0" t="s">
        <v>17105</v>
      </c>
      <c r="C136" s="0" t="s">
        <v>16951</v>
      </c>
      <c r="D136" s="0" t="n">
        <v>23</v>
      </c>
      <c r="E136" s="0" t="s">
        <v>346</v>
      </c>
      <c r="F136" s="0" t="s">
        <v>84</v>
      </c>
      <c r="G136" s="10" t="s">
        <v>1836</v>
      </c>
      <c r="H136" s="11" t="s">
        <v>114</v>
      </c>
      <c r="I136" s="0" t="n">
        <v>20</v>
      </c>
      <c r="J136" s="0" t="n">
        <v>3</v>
      </c>
      <c r="K136" s="8" t="n">
        <v>62336.75</v>
      </c>
      <c r="L136" s="0" t="n">
        <v>1</v>
      </c>
      <c r="M136" s="0" t="n">
        <v>2</v>
      </c>
      <c r="N136" s="0" t="n">
        <v>3</v>
      </c>
      <c r="O136" s="0" t="n">
        <v>123</v>
      </c>
      <c r="P136" s="11" t="s">
        <v>107</v>
      </c>
      <c r="Q136" s="0" t="n">
        <v>0</v>
      </c>
      <c r="R136" s="11" t="s">
        <v>16945</v>
      </c>
    </row>
    <row r="137" customFormat="false" ht="15" hidden="false" customHeight="false" outlineLevel="0" collapsed="false">
      <c r="A137" s="0" t="s">
        <v>1309</v>
      </c>
      <c r="B137" s="0" t="s">
        <v>17106</v>
      </c>
      <c r="C137" s="0" t="s">
        <v>16951</v>
      </c>
      <c r="D137" s="0" t="n">
        <v>45</v>
      </c>
      <c r="E137" s="0" t="s">
        <v>443</v>
      </c>
      <c r="F137" s="0" t="s">
        <v>78</v>
      </c>
      <c r="G137" s="10" t="s">
        <v>17107</v>
      </c>
      <c r="H137" s="11" t="s">
        <v>117</v>
      </c>
      <c r="I137" s="0" t="n">
        <v>67</v>
      </c>
      <c r="J137" s="0" t="n">
        <v>4</v>
      </c>
      <c r="K137" s="8" t="n">
        <v>83556.8</v>
      </c>
      <c r="L137" s="0" t="n">
        <v>3</v>
      </c>
      <c r="M137" s="0" t="n">
        <v>2</v>
      </c>
      <c r="N137" s="0" t="n">
        <v>2</v>
      </c>
      <c r="O137" s="0" t="n">
        <v>322</v>
      </c>
      <c r="P137" s="11" t="s">
        <v>108</v>
      </c>
      <c r="Q137" s="0" t="n">
        <v>0</v>
      </c>
      <c r="R137" s="11" t="s">
        <v>16945</v>
      </c>
    </row>
    <row r="138" customFormat="false" ht="15" hidden="false" customHeight="false" outlineLevel="0" collapsed="false">
      <c r="A138" s="0" t="s">
        <v>1316</v>
      </c>
      <c r="B138" s="0" t="s">
        <v>17108</v>
      </c>
      <c r="C138" s="0" t="s">
        <v>16951</v>
      </c>
      <c r="D138" s="0" t="n">
        <v>24</v>
      </c>
      <c r="E138" s="0" t="s">
        <v>76</v>
      </c>
      <c r="F138" s="0" t="s">
        <v>76</v>
      </c>
      <c r="G138" s="10" t="s">
        <v>2060</v>
      </c>
      <c r="H138" s="11" t="s">
        <v>116</v>
      </c>
      <c r="I138" s="0" t="n">
        <v>608</v>
      </c>
      <c r="J138" s="0" t="n">
        <v>1</v>
      </c>
      <c r="K138" s="8" t="n">
        <v>26598.1</v>
      </c>
      <c r="L138" s="0" t="n">
        <v>5</v>
      </c>
      <c r="M138" s="0" t="n">
        <v>4</v>
      </c>
      <c r="N138" s="0" t="n">
        <v>4</v>
      </c>
      <c r="O138" s="0" t="n">
        <v>544</v>
      </c>
      <c r="P138" s="11" t="s">
        <v>106</v>
      </c>
      <c r="Q138" s="0" t="n">
        <v>1</v>
      </c>
      <c r="R138" s="11" t="s">
        <v>16942</v>
      </c>
    </row>
    <row r="139" customFormat="false" ht="15" hidden="false" customHeight="false" outlineLevel="0" collapsed="false">
      <c r="A139" s="0" t="s">
        <v>1319</v>
      </c>
      <c r="B139" s="0" t="s">
        <v>17109</v>
      </c>
      <c r="C139" s="0" t="s">
        <v>16941</v>
      </c>
      <c r="D139" s="0" t="n">
        <v>29</v>
      </c>
      <c r="E139" s="0" t="s">
        <v>76</v>
      </c>
      <c r="F139" s="0" t="s">
        <v>76</v>
      </c>
      <c r="G139" s="10" t="s">
        <v>378</v>
      </c>
      <c r="H139" s="11" t="s">
        <v>114</v>
      </c>
      <c r="I139" s="0" t="n">
        <v>18</v>
      </c>
      <c r="J139" s="0" t="n">
        <v>10</v>
      </c>
      <c r="K139" s="8" t="n">
        <v>372197.5</v>
      </c>
      <c r="L139" s="0" t="n">
        <v>1</v>
      </c>
      <c r="M139" s="0" t="n">
        <v>1</v>
      </c>
      <c r="N139" s="0" t="n">
        <v>1</v>
      </c>
      <c r="O139" s="0" t="n">
        <v>111</v>
      </c>
      <c r="P139" s="11" t="s">
        <v>105</v>
      </c>
      <c r="Q139" s="0" t="n">
        <v>0</v>
      </c>
      <c r="R139" s="11" t="s">
        <v>16948</v>
      </c>
    </row>
    <row r="140" customFormat="false" ht="15" hidden="false" customHeight="false" outlineLevel="0" collapsed="false">
      <c r="A140" s="0" t="s">
        <v>1336</v>
      </c>
      <c r="B140" s="0" t="s">
        <v>17110</v>
      </c>
      <c r="C140" s="0" t="s">
        <v>16941</v>
      </c>
      <c r="D140" s="0" t="n">
        <v>39</v>
      </c>
      <c r="E140" s="0" t="s">
        <v>613</v>
      </c>
      <c r="F140" s="0" t="s">
        <v>73</v>
      </c>
      <c r="G140" s="10" t="s">
        <v>1317</v>
      </c>
      <c r="H140" s="11" t="s">
        <v>114</v>
      </c>
      <c r="I140" s="0" t="n">
        <v>15</v>
      </c>
      <c r="J140" s="0" t="n">
        <v>10</v>
      </c>
      <c r="K140" s="8" t="n">
        <v>522952.7</v>
      </c>
      <c r="L140" s="0" t="n">
        <v>1</v>
      </c>
      <c r="M140" s="0" t="n">
        <v>1</v>
      </c>
      <c r="N140" s="0" t="n">
        <v>1</v>
      </c>
      <c r="O140" s="0" t="n">
        <v>111</v>
      </c>
      <c r="P140" s="11" t="s">
        <v>105</v>
      </c>
      <c r="Q140" s="0" t="n">
        <v>0</v>
      </c>
      <c r="R140" s="11" t="s">
        <v>16948</v>
      </c>
    </row>
    <row r="141" customFormat="false" ht="15" hidden="false" customHeight="false" outlineLevel="0" collapsed="false">
      <c r="A141" s="0" t="s">
        <v>1352</v>
      </c>
      <c r="B141" s="0" t="s">
        <v>17111</v>
      </c>
      <c r="C141" s="0" t="s">
        <v>16941</v>
      </c>
      <c r="D141" s="0" t="n">
        <v>20</v>
      </c>
      <c r="E141" s="0" t="s">
        <v>134</v>
      </c>
      <c r="F141" s="0" t="s">
        <v>85</v>
      </c>
      <c r="G141" s="10" t="s">
        <v>427</v>
      </c>
      <c r="H141" s="11" t="s">
        <v>117</v>
      </c>
      <c r="I141" s="0" t="n">
        <v>34</v>
      </c>
      <c r="J141" s="0" t="n">
        <v>4</v>
      </c>
      <c r="K141" s="8" t="n">
        <v>36721.25</v>
      </c>
      <c r="L141" s="0" t="n">
        <v>2</v>
      </c>
      <c r="M141" s="0" t="n">
        <v>2</v>
      </c>
      <c r="N141" s="0" t="n">
        <v>3</v>
      </c>
      <c r="O141" s="0" t="n">
        <v>223</v>
      </c>
      <c r="P141" s="11" t="s">
        <v>107</v>
      </c>
      <c r="Q141" s="0" t="n">
        <v>0</v>
      </c>
      <c r="R141" s="11" t="s">
        <v>16945</v>
      </c>
    </row>
    <row r="142" customFormat="false" ht="15" hidden="false" customHeight="false" outlineLevel="0" collapsed="false">
      <c r="A142" s="0" t="s">
        <v>1357</v>
      </c>
      <c r="B142" s="0" t="s">
        <v>17112</v>
      </c>
      <c r="C142" s="0" t="s">
        <v>16941</v>
      </c>
      <c r="D142" s="0" t="n">
        <v>34</v>
      </c>
      <c r="E142" s="0" t="s">
        <v>81</v>
      </c>
      <c r="F142" s="0" t="s">
        <v>81</v>
      </c>
      <c r="G142" s="10" t="s">
        <v>345</v>
      </c>
      <c r="H142" s="11" t="s">
        <v>117</v>
      </c>
      <c r="I142" s="0" t="n">
        <v>675</v>
      </c>
      <c r="J142" s="0" t="n">
        <v>2</v>
      </c>
      <c r="K142" s="8" t="n">
        <v>58266.4</v>
      </c>
      <c r="L142" s="0" t="n">
        <v>5</v>
      </c>
      <c r="M142" s="0" t="n">
        <v>3</v>
      </c>
      <c r="N142" s="0" t="n">
        <v>3</v>
      </c>
      <c r="O142" s="0" t="n">
        <v>533</v>
      </c>
      <c r="P142" s="11" t="s">
        <v>104</v>
      </c>
      <c r="Q142" s="0" t="n">
        <v>1</v>
      </c>
      <c r="R142" s="11" t="s">
        <v>16945</v>
      </c>
    </row>
    <row r="143" customFormat="false" ht="15" hidden="false" customHeight="false" outlineLevel="0" collapsed="false">
      <c r="A143" s="0" t="s">
        <v>1364</v>
      </c>
      <c r="B143" s="0" t="s">
        <v>17113</v>
      </c>
      <c r="C143" s="0" t="s">
        <v>16951</v>
      </c>
      <c r="D143" s="0" t="n">
        <v>43</v>
      </c>
      <c r="E143" s="0" t="s">
        <v>423</v>
      </c>
      <c r="F143" s="0" t="s">
        <v>79</v>
      </c>
      <c r="G143" s="10" t="s">
        <v>17114</v>
      </c>
      <c r="H143" s="11" t="s">
        <v>116</v>
      </c>
      <c r="I143" s="0" t="n">
        <v>159</v>
      </c>
      <c r="J143" s="0" t="n">
        <v>7</v>
      </c>
      <c r="K143" s="8" t="n">
        <v>86934.7</v>
      </c>
      <c r="L143" s="0" t="n">
        <v>4</v>
      </c>
      <c r="M143" s="0" t="n">
        <v>1</v>
      </c>
      <c r="N143" s="0" t="n">
        <v>2</v>
      </c>
      <c r="O143" s="0" t="n">
        <v>412</v>
      </c>
      <c r="P143" s="11" t="s">
        <v>110</v>
      </c>
      <c r="Q143" s="0" t="n">
        <v>1</v>
      </c>
      <c r="R143" s="11" t="s">
        <v>16948</v>
      </c>
    </row>
    <row r="144" customFormat="false" ht="15" hidden="false" customHeight="false" outlineLevel="0" collapsed="false">
      <c r="A144" s="0" t="s">
        <v>1379</v>
      </c>
      <c r="B144" s="0" t="s">
        <v>17115</v>
      </c>
      <c r="C144" s="0" t="s">
        <v>16951</v>
      </c>
      <c r="D144" s="0" t="n">
        <v>18</v>
      </c>
      <c r="E144" s="0" t="s">
        <v>247</v>
      </c>
      <c r="F144" s="0" t="s">
        <v>80</v>
      </c>
      <c r="G144" s="10" t="s">
        <v>1437</v>
      </c>
      <c r="H144" s="11" t="s">
        <v>118</v>
      </c>
      <c r="I144" s="0" t="n">
        <v>108</v>
      </c>
      <c r="J144" s="0" t="n">
        <v>1</v>
      </c>
      <c r="K144" s="8" t="n">
        <v>60496</v>
      </c>
      <c r="L144" s="0" t="n">
        <v>3</v>
      </c>
      <c r="M144" s="0" t="n">
        <v>4</v>
      </c>
      <c r="N144" s="0" t="n">
        <v>3</v>
      </c>
      <c r="O144" s="0" t="n">
        <v>343</v>
      </c>
      <c r="P144" s="11" t="s">
        <v>104</v>
      </c>
      <c r="Q144" s="0" t="n">
        <v>1</v>
      </c>
      <c r="R144" s="11" t="s">
        <v>16942</v>
      </c>
    </row>
    <row r="145" customFormat="false" ht="15" hidden="false" customHeight="false" outlineLevel="0" collapsed="false">
      <c r="A145" s="0" t="s">
        <v>1381</v>
      </c>
      <c r="B145" s="0" t="s">
        <v>17116</v>
      </c>
      <c r="C145" s="0" t="s">
        <v>16941</v>
      </c>
      <c r="D145" s="0" t="n">
        <v>33</v>
      </c>
      <c r="E145" s="0" t="s">
        <v>489</v>
      </c>
      <c r="F145" s="0" t="s">
        <v>73</v>
      </c>
      <c r="G145" s="10" t="s">
        <v>1150</v>
      </c>
      <c r="H145" s="11" t="s">
        <v>114</v>
      </c>
      <c r="I145" s="0" t="n">
        <v>25</v>
      </c>
      <c r="J145" s="0" t="n">
        <v>2</v>
      </c>
      <c r="K145" s="8" t="n">
        <v>92293.15</v>
      </c>
      <c r="L145" s="0" t="n">
        <v>1</v>
      </c>
      <c r="M145" s="0" t="n">
        <v>3</v>
      </c>
      <c r="N145" s="0" t="n">
        <v>2</v>
      </c>
      <c r="O145" s="0" t="n">
        <v>132</v>
      </c>
      <c r="P145" s="11" t="s">
        <v>107</v>
      </c>
      <c r="Q145" s="0" t="n">
        <v>0</v>
      </c>
      <c r="R145" s="11" t="s">
        <v>16945</v>
      </c>
    </row>
    <row r="146" customFormat="false" ht="15" hidden="false" customHeight="false" outlineLevel="0" collapsed="false">
      <c r="A146" s="0" t="s">
        <v>1386</v>
      </c>
      <c r="B146" s="0" t="s">
        <v>17117</v>
      </c>
      <c r="C146" s="0" t="s">
        <v>16941</v>
      </c>
      <c r="D146" s="0" t="n">
        <v>34</v>
      </c>
      <c r="E146" s="0" t="s">
        <v>247</v>
      </c>
      <c r="F146" s="0" t="s">
        <v>80</v>
      </c>
      <c r="G146" s="10" t="s">
        <v>17118</v>
      </c>
      <c r="H146" s="11" t="s">
        <v>115</v>
      </c>
      <c r="I146" s="0" t="n">
        <v>630</v>
      </c>
      <c r="J146" s="0" t="n">
        <v>2</v>
      </c>
      <c r="K146" s="8" t="n">
        <v>47205.3</v>
      </c>
      <c r="L146" s="0" t="n">
        <v>5</v>
      </c>
      <c r="M146" s="0" t="n">
        <v>3</v>
      </c>
      <c r="N146" s="0" t="n">
        <v>3</v>
      </c>
      <c r="O146" s="0" t="n">
        <v>533</v>
      </c>
      <c r="P146" s="11" t="s">
        <v>104</v>
      </c>
      <c r="Q146" s="0" t="n">
        <v>1</v>
      </c>
      <c r="R146" s="11" t="s">
        <v>16945</v>
      </c>
    </row>
    <row r="147" customFormat="false" ht="15" hidden="false" customHeight="false" outlineLevel="0" collapsed="false">
      <c r="A147" s="0" t="s">
        <v>1389</v>
      </c>
      <c r="B147" s="0" t="s">
        <v>17119</v>
      </c>
      <c r="C147" s="0" t="s">
        <v>16951</v>
      </c>
      <c r="D147" s="0" t="n">
        <v>39</v>
      </c>
      <c r="E147" s="0" t="s">
        <v>393</v>
      </c>
      <c r="F147" s="0" t="s">
        <v>75</v>
      </c>
      <c r="G147" s="10" t="s">
        <v>17120</v>
      </c>
      <c r="H147" s="11" t="s">
        <v>116</v>
      </c>
      <c r="I147" s="0" t="n">
        <v>9999</v>
      </c>
      <c r="J147" s="0" t="n">
        <v>0</v>
      </c>
      <c r="K147" s="8" t="n">
        <v>0</v>
      </c>
      <c r="L147" s="0" t="n">
        <v>5</v>
      </c>
      <c r="M147" s="0" t="n">
        <v>5</v>
      </c>
      <c r="N147" s="0" t="n">
        <v>5</v>
      </c>
      <c r="O147" s="0" t="n">
        <v>555</v>
      </c>
      <c r="P147" s="11" t="s">
        <v>106</v>
      </c>
      <c r="Q147" s="0" t="n">
        <v>1</v>
      </c>
      <c r="R147" s="11" t="s">
        <v>16962</v>
      </c>
    </row>
    <row r="148" customFormat="false" ht="15" hidden="false" customHeight="false" outlineLevel="0" collapsed="false">
      <c r="A148" s="0" t="s">
        <v>1392</v>
      </c>
      <c r="B148" s="0" t="s">
        <v>17121</v>
      </c>
      <c r="C148" s="0" t="s">
        <v>16941</v>
      </c>
      <c r="D148" s="0" t="n">
        <v>20</v>
      </c>
      <c r="E148" s="0" t="s">
        <v>227</v>
      </c>
      <c r="F148" s="0" t="s">
        <v>72</v>
      </c>
      <c r="G148" s="10" t="s">
        <v>1793</v>
      </c>
      <c r="H148" s="11" t="s">
        <v>119</v>
      </c>
      <c r="I148" s="0" t="n">
        <v>194</v>
      </c>
      <c r="J148" s="0" t="n">
        <v>2</v>
      </c>
      <c r="K148" s="8" t="n">
        <v>43469</v>
      </c>
      <c r="L148" s="0" t="n">
        <v>4</v>
      </c>
      <c r="M148" s="0" t="n">
        <v>3</v>
      </c>
      <c r="N148" s="0" t="n">
        <v>3</v>
      </c>
      <c r="O148" s="0" t="n">
        <v>433</v>
      </c>
      <c r="P148" s="11" t="s">
        <v>104</v>
      </c>
      <c r="Q148" s="0" t="n">
        <v>1</v>
      </c>
      <c r="R148" s="11" t="s">
        <v>16945</v>
      </c>
    </row>
    <row r="149" customFormat="false" ht="15" hidden="false" customHeight="false" outlineLevel="0" collapsed="false">
      <c r="A149" s="0" t="s">
        <v>1397</v>
      </c>
      <c r="B149" s="0" t="s">
        <v>17122</v>
      </c>
      <c r="C149" s="0" t="s">
        <v>16951</v>
      </c>
      <c r="D149" s="0" t="n">
        <v>20</v>
      </c>
      <c r="E149" s="0" t="s">
        <v>134</v>
      </c>
      <c r="F149" s="0" t="s">
        <v>85</v>
      </c>
      <c r="G149" s="10" t="s">
        <v>3557</v>
      </c>
      <c r="H149" s="11" t="s">
        <v>116</v>
      </c>
      <c r="I149" s="0" t="n">
        <v>82</v>
      </c>
      <c r="J149" s="0" t="n">
        <v>1</v>
      </c>
      <c r="K149" s="8" t="n">
        <v>72442.3</v>
      </c>
      <c r="L149" s="0" t="n">
        <v>3</v>
      </c>
      <c r="M149" s="0" t="n">
        <v>4</v>
      </c>
      <c r="N149" s="0" t="n">
        <v>3</v>
      </c>
      <c r="O149" s="0" t="n">
        <v>343</v>
      </c>
      <c r="P149" s="11" t="s">
        <v>104</v>
      </c>
      <c r="Q149" s="0" t="n">
        <v>0</v>
      </c>
      <c r="R149" s="11" t="s">
        <v>16942</v>
      </c>
    </row>
    <row r="150" customFormat="false" ht="15" hidden="false" customHeight="false" outlineLevel="0" collapsed="false">
      <c r="A150" s="0" t="s">
        <v>1399</v>
      </c>
      <c r="B150" s="0" t="s">
        <v>17123</v>
      </c>
      <c r="C150" s="0" t="s">
        <v>16941</v>
      </c>
      <c r="D150" s="0" t="n">
        <v>36</v>
      </c>
      <c r="E150" s="0" t="s">
        <v>241</v>
      </c>
      <c r="F150" s="0" t="s">
        <v>73</v>
      </c>
      <c r="G150" s="10" t="s">
        <v>3361</v>
      </c>
      <c r="H150" s="11" t="s">
        <v>114</v>
      </c>
      <c r="I150" s="0" t="n">
        <v>56</v>
      </c>
      <c r="J150" s="0" t="n">
        <v>1</v>
      </c>
      <c r="K150" s="8" t="n">
        <v>10905.05</v>
      </c>
      <c r="L150" s="0" t="n">
        <v>2</v>
      </c>
      <c r="M150" s="0" t="n">
        <v>4</v>
      </c>
      <c r="N150" s="0" t="n">
        <v>4</v>
      </c>
      <c r="O150" s="0" t="n">
        <v>244</v>
      </c>
      <c r="P150" s="11" t="s">
        <v>109</v>
      </c>
      <c r="Q150" s="0" t="n">
        <v>0</v>
      </c>
      <c r="R150" s="11" t="s">
        <v>16942</v>
      </c>
    </row>
    <row r="151" customFormat="false" ht="15" hidden="false" customHeight="false" outlineLevel="0" collapsed="false">
      <c r="A151" s="0" t="s">
        <v>1401</v>
      </c>
      <c r="B151" s="0" t="s">
        <v>17124</v>
      </c>
      <c r="C151" s="0" t="s">
        <v>16951</v>
      </c>
      <c r="D151" s="0" t="n">
        <v>34</v>
      </c>
      <c r="E151" s="0" t="s">
        <v>180</v>
      </c>
      <c r="F151" s="0" t="s">
        <v>75</v>
      </c>
      <c r="G151" s="10" t="s">
        <v>370</v>
      </c>
      <c r="H151" s="11" t="s">
        <v>115</v>
      </c>
      <c r="I151" s="0" t="n">
        <v>43</v>
      </c>
      <c r="J151" s="0" t="n">
        <v>1</v>
      </c>
      <c r="K151" s="8" t="n">
        <v>46954.05</v>
      </c>
      <c r="L151" s="0" t="n">
        <v>2</v>
      </c>
      <c r="M151" s="0" t="n">
        <v>4</v>
      </c>
      <c r="N151" s="0" t="n">
        <v>3</v>
      </c>
      <c r="O151" s="0" t="n">
        <v>243</v>
      </c>
      <c r="P151" s="11" t="s">
        <v>109</v>
      </c>
      <c r="Q151" s="0" t="n">
        <v>0</v>
      </c>
      <c r="R151" s="11" t="s">
        <v>16942</v>
      </c>
    </row>
    <row r="152" customFormat="false" ht="15" hidden="false" customHeight="false" outlineLevel="0" collapsed="false">
      <c r="A152" s="0" t="s">
        <v>1403</v>
      </c>
      <c r="B152" s="0" t="s">
        <v>17125</v>
      </c>
      <c r="C152" s="0" t="s">
        <v>16951</v>
      </c>
      <c r="D152" s="0" t="n">
        <v>34</v>
      </c>
      <c r="E152" s="0" t="s">
        <v>352</v>
      </c>
      <c r="F152" s="0" t="s">
        <v>82</v>
      </c>
      <c r="G152" s="10" t="s">
        <v>1071</v>
      </c>
      <c r="H152" s="11" t="s">
        <v>119</v>
      </c>
      <c r="I152" s="0" t="n">
        <v>5</v>
      </c>
      <c r="J152" s="0" t="n">
        <v>16</v>
      </c>
      <c r="K152" s="8" t="n">
        <v>250552.6</v>
      </c>
      <c r="L152" s="0" t="n">
        <v>1</v>
      </c>
      <c r="M152" s="0" t="n">
        <v>1</v>
      </c>
      <c r="N152" s="0" t="n">
        <v>1</v>
      </c>
      <c r="O152" s="0" t="n">
        <v>111</v>
      </c>
      <c r="P152" s="11" t="s">
        <v>105</v>
      </c>
      <c r="Q152" s="0" t="n">
        <v>0</v>
      </c>
      <c r="R152" s="11" t="s">
        <v>16948</v>
      </c>
    </row>
    <row r="153" customFormat="false" ht="15" hidden="false" customHeight="false" outlineLevel="0" collapsed="false">
      <c r="A153" s="0" t="s">
        <v>1427</v>
      </c>
      <c r="B153" s="0" t="s">
        <v>17126</v>
      </c>
      <c r="C153" s="0" t="s">
        <v>16951</v>
      </c>
      <c r="D153" s="0" t="n">
        <v>32</v>
      </c>
      <c r="E153" s="0" t="s">
        <v>443</v>
      </c>
      <c r="F153" s="0" t="s">
        <v>78</v>
      </c>
      <c r="G153" s="10" t="s">
        <v>1262</v>
      </c>
      <c r="H153" s="11" t="s">
        <v>114</v>
      </c>
      <c r="I153" s="0" t="n">
        <v>52</v>
      </c>
      <c r="J153" s="0" t="n">
        <v>3</v>
      </c>
      <c r="K153" s="8" t="n">
        <v>21982.3</v>
      </c>
      <c r="L153" s="0" t="n">
        <v>2</v>
      </c>
      <c r="M153" s="0" t="n">
        <v>2</v>
      </c>
      <c r="N153" s="0" t="n">
        <v>4</v>
      </c>
      <c r="O153" s="0" t="n">
        <v>224</v>
      </c>
      <c r="P153" s="11" t="s">
        <v>107</v>
      </c>
      <c r="Q153" s="0" t="n">
        <v>0</v>
      </c>
      <c r="R153" s="11" t="s">
        <v>16945</v>
      </c>
    </row>
    <row r="154" customFormat="false" ht="15" hidden="false" customHeight="false" outlineLevel="0" collapsed="false">
      <c r="A154" s="0" t="s">
        <v>1432</v>
      </c>
      <c r="B154" s="0" t="s">
        <v>17127</v>
      </c>
      <c r="C154" s="0" t="s">
        <v>16951</v>
      </c>
      <c r="D154" s="0" t="n">
        <v>25</v>
      </c>
      <c r="E154" s="0" t="s">
        <v>241</v>
      </c>
      <c r="F154" s="0" t="s">
        <v>73</v>
      </c>
      <c r="G154" s="10" t="s">
        <v>320</v>
      </c>
      <c r="H154" s="11" t="s">
        <v>114</v>
      </c>
      <c r="I154" s="0" t="n">
        <v>53</v>
      </c>
      <c r="J154" s="0" t="n">
        <v>11</v>
      </c>
      <c r="K154" s="8" t="n">
        <v>326205.9</v>
      </c>
      <c r="L154" s="0" t="n">
        <v>2</v>
      </c>
      <c r="M154" s="0" t="n">
        <v>1</v>
      </c>
      <c r="N154" s="0" t="n">
        <v>1</v>
      </c>
      <c r="O154" s="0" t="n">
        <v>211</v>
      </c>
      <c r="P154" s="11" t="s">
        <v>105</v>
      </c>
      <c r="Q154" s="0" t="n">
        <v>0</v>
      </c>
      <c r="R154" s="11" t="s">
        <v>16948</v>
      </c>
    </row>
    <row r="155" customFormat="false" ht="15" hidden="false" customHeight="false" outlineLevel="0" collapsed="false">
      <c r="A155" s="0" t="s">
        <v>1452</v>
      </c>
      <c r="B155" s="0" t="s">
        <v>17128</v>
      </c>
      <c r="C155" s="0" t="s">
        <v>16941</v>
      </c>
      <c r="D155" s="0" t="n">
        <v>34</v>
      </c>
      <c r="E155" s="0" t="s">
        <v>227</v>
      </c>
      <c r="F155" s="0" t="s">
        <v>72</v>
      </c>
      <c r="G155" s="10" t="s">
        <v>1173</v>
      </c>
      <c r="H155" s="11" t="s">
        <v>120</v>
      </c>
      <c r="I155" s="0" t="n">
        <v>7</v>
      </c>
      <c r="J155" s="0" t="n">
        <v>2</v>
      </c>
      <c r="K155" s="8" t="n">
        <v>40902</v>
      </c>
      <c r="L155" s="0" t="n">
        <v>1</v>
      </c>
      <c r="M155" s="0" t="n">
        <v>3</v>
      </c>
      <c r="N155" s="0" t="n">
        <v>3</v>
      </c>
      <c r="O155" s="0" t="n">
        <v>133</v>
      </c>
      <c r="P155" s="11" t="s">
        <v>107</v>
      </c>
      <c r="Q155" s="0" t="n">
        <v>0</v>
      </c>
      <c r="R155" s="11" t="s">
        <v>16945</v>
      </c>
    </row>
    <row r="156" customFormat="false" ht="15" hidden="false" customHeight="false" outlineLevel="0" collapsed="false">
      <c r="A156" s="0" t="s">
        <v>1456</v>
      </c>
      <c r="B156" s="0" t="s">
        <v>17129</v>
      </c>
      <c r="C156" s="0" t="s">
        <v>16951</v>
      </c>
      <c r="D156" s="0" t="n">
        <v>34</v>
      </c>
      <c r="E156" s="0" t="s">
        <v>209</v>
      </c>
      <c r="F156" s="0" t="s">
        <v>83</v>
      </c>
      <c r="G156" s="10" t="s">
        <v>3371</v>
      </c>
      <c r="H156" s="11" t="s">
        <v>118</v>
      </c>
      <c r="I156" s="0" t="n">
        <v>89</v>
      </c>
      <c r="J156" s="0" t="n">
        <v>1</v>
      </c>
      <c r="K156" s="8" t="n">
        <v>30521.75</v>
      </c>
      <c r="L156" s="0" t="n">
        <v>3</v>
      </c>
      <c r="M156" s="0" t="n">
        <v>4</v>
      </c>
      <c r="N156" s="0" t="n">
        <v>4</v>
      </c>
      <c r="O156" s="0" t="n">
        <v>344</v>
      </c>
      <c r="P156" s="11" t="s">
        <v>104</v>
      </c>
      <c r="Q156" s="0" t="n">
        <v>0</v>
      </c>
      <c r="R156" s="11" t="s">
        <v>16942</v>
      </c>
    </row>
    <row r="157" customFormat="false" ht="15" hidden="false" customHeight="false" outlineLevel="0" collapsed="false">
      <c r="A157" s="0" t="s">
        <v>1458</v>
      </c>
      <c r="B157" s="0" t="s">
        <v>17130</v>
      </c>
      <c r="C157" s="0" t="s">
        <v>16941</v>
      </c>
      <c r="D157" s="0" t="n">
        <v>25</v>
      </c>
      <c r="E157" s="0" t="s">
        <v>209</v>
      </c>
      <c r="F157" s="0" t="s">
        <v>83</v>
      </c>
      <c r="G157" s="10" t="s">
        <v>635</v>
      </c>
      <c r="H157" s="11" t="s">
        <v>118</v>
      </c>
      <c r="I157" s="0" t="n">
        <v>22</v>
      </c>
      <c r="J157" s="0" t="n">
        <v>2</v>
      </c>
      <c r="K157" s="8" t="n">
        <v>114032.35</v>
      </c>
      <c r="L157" s="0" t="n">
        <v>1</v>
      </c>
      <c r="M157" s="0" t="n">
        <v>3</v>
      </c>
      <c r="N157" s="0" t="n">
        <v>2</v>
      </c>
      <c r="O157" s="0" t="n">
        <v>132</v>
      </c>
      <c r="P157" s="11" t="s">
        <v>107</v>
      </c>
      <c r="Q157" s="0" t="n">
        <v>0</v>
      </c>
      <c r="R157" s="11" t="s">
        <v>16945</v>
      </c>
    </row>
    <row r="158" customFormat="false" ht="15" hidden="false" customHeight="false" outlineLevel="0" collapsed="false">
      <c r="A158" s="0" t="s">
        <v>1462</v>
      </c>
      <c r="B158" s="0" t="s">
        <v>17131</v>
      </c>
      <c r="C158" s="0" t="s">
        <v>16941</v>
      </c>
      <c r="D158" s="0" t="n">
        <v>48</v>
      </c>
      <c r="E158" s="0" t="s">
        <v>443</v>
      </c>
      <c r="F158" s="0" t="s">
        <v>78</v>
      </c>
      <c r="G158" s="10" t="s">
        <v>1141</v>
      </c>
      <c r="H158" s="11" t="s">
        <v>115</v>
      </c>
      <c r="I158" s="0" t="n">
        <v>16</v>
      </c>
      <c r="J158" s="0" t="n">
        <v>4</v>
      </c>
      <c r="K158" s="8" t="n">
        <v>55404.05</v>
      </c>
      <c r="L158" s="0" t="n">
        <v>1</v>
      </c>
      <c r="M158" s="0" t="n">
        <v>2</v>
      </c>
      <c r="N158" s="0" t="n">
        <v>3</v>
      </c>
      <c r="O158" s="0" t="n">
        <v>123</v>
      </c>
      <c r="P158" s="11" t="s">
        <v>107</v>
      </c>
      <c r="Q158" s="0" t="n">
        <v>0</v>
      </c>
      <c r="R158" s="11" t="s">
        <v>16945</v>
      </c>
    </row>
    <row r="159" customFormat="false" ht="15" hidden="false" customHeight="false" outlineLevel="0" collapsed="false">
      <c r="A159" s="0" t="s">
        <v>1469</v>
      </c>
      <c r="B159" s="0" t="s">
        <v>17132</v>
      </c>
      <c r="C159" s="0" t="s">
        <v>16951</v>
      </c>
      <c r="D159" s="0" t="n">
        <v>36</v>
      </c>
      <c r="E159" s="0" t="s">
        <v>291</v>
      </c>
      <c r="F159" s="0" t="s">
        <v>72</v>
      </c>
      <c r="G159" s="10" t="s">
        <v>1574</v>
      </c>
      <c r="H159" s="11" t="s">
        <v>115</v>
      </c>
      <c r="I159" s="0" t="n">
        <v>38</v>
      </c>
      <c r="J159" s="0" t="n">
        <v>1</v>
      </c>
      <c r="K159" s="8" t="n">
        <v>54878.65</v>
      </c>
      <c r="L159" s="0" t="n">
        <v>2</v>
      </c>
      <c r="M159" s="0" t="n">
        <v>4</v>
      </c>
      <c r="N159" s="0" t="n">
        <v>3</v>
      </c>
      <c r="O159" s="0" t="n">
        <v>243</v>
      </c>
      <c r="P159" s="11" t="s">
        <v>109</v>
      </c>
      <c r="Q159" s="0" t="n">
        <v>0</v>
      </c>
      <c r="R159" s="11" t="s">
        <v>16942</v>
      </c>
    </row>
    <row r="160" customFormat="false" ht="15" hidden="false" customHeight="false" outlineLevel="0" collapsed="false">
      <c r="A160" s="0" t="s">
        <v>1471</v>
      </c>
      <c r="B160" s="0" t="s">
        <v>17133</v>
      </c>
      <c r="C160" s="0" t="s">
        <v>16941</v>
      </c>
      <c r="D160" s="0" t="n">
        <v>21</v>
      </c>
      <c r="E160" s="0" t="s">
        <v>613</v>
      </c>
      <c r="F160" s="0" t="s">
        <v>73</v>
      </c>
      <c r="G160" s="10" t="s">
        <v>933</v>
      </c>
      <c r="H160" s="11" t="s">
        <v>114</v>
      </c>
      <c r="I160" s="0" t="n">
        <v>86</v>
      </c>
      <c r="J160" s="0" t="n">
        <v>2</v>
      </c>
      <c r="K160" s="8" t="n">
        <v>221060.25</v>
      </c>
      <c r="L160" s="0" t="n">
        <v>3</v>
      </c>
      <c r="M160" s="0" t="n">
        <v>3</v>
      </c>
      <c r="N160" s="0" t="n">
        <v>1</v>
      </c>
      <c r="O160" s="0" t="n">
        <v>331</v>
      </c>
      <c r="P160" s="11" t="s">
        <v>104</v>
      </c>
      <c r="Q160" s="0" t="n">
        <v>0</v>
      </c>
      <c r="R160" s="11" t="s">
        <v>16945</v>
      </c>
    </row>
    <row r="161" customFormat="false" ht="15" hidden="false" customHeight="false" outlineLevel="0" collapsed="false">
      <c r="A161" s="0" t="s">
        <v>1475</v>
      </c>
      <c r="B161" s="0" t="s">
        <v>17134</v>
      </c>
      <c r="C161" s="0" t="s">
        <v>16951</v>
      </c>
      <c r="D161" s="0" t="n">
        <v>37</v>
      </c>
      <c r="E161" s="0" t="s">
        <v>291</v>
      </c>
      <c r="F161" s="0" t="s">
        <v>72</v>
      </c>
      <c r="G161" s="10" t="s">
        <v>1600</v>
      </c>
      <c r="H161" s="11" t="s">
        <v>115</v>
      </c>
      <c r="I161" s="0" t="n">
        <v>57</v>
      </c>
      <c r="J161" s="0" t="n">
        <v>1</v>
      </c>
      <c r="K161" s="8" t="n">
        <v>44564.4</v>
      </c>
      <c r="L161" s="0" t="n">
        <v>2</v>
      </c>
      <c r="M161" s="0" t="n">
        <v>4</v>
      </c>
      <c r="N161" s="0" t="n">
        <v>3</v>
      </c>
      <c r="O161" s="0" t="n">
        <v>243</v>
      </c>
      <c r="P161" s="11" t="s">
        <v>109</v>
      </c>
      <c r="Q161" s="0" t="n">
        <v>0</v>
      </c>
      <c r="R161" s="11" t="s">
        <v>16942</v>
      </c>
    </row>
    <row r="162" customFormat="false" ht="15" hidden="false" customHeight="false" outlineLevel="0" collapsed="false">
      <c r="A162" s="0" t="s">
        <v>1477</v>
      </c>
      <c r="B162" s="0" t="s">
        <v>17135</v>
      </c>
      <c r="C162" s="0" t="s">
        <v>16951</v>
      </c>
      <c r="D162" s="0" t="n">
        <v>23</v>
      </c>
      <c r="E162" s="0" t="s">
        <v>180</v>
      </c>
      <c r="F162" s="0" t="s">
        <v>75</v>
      </c>
      <c r="G162" s="10" t="s">
        <v>767</v>
      </c>
      <c r="H162" s="11" t="s">
        <v>118</v>
      </c>
      <c r="I162" s="0" t="n">
        <v>64</v>
      </c>
      <c r="J162" s="0" t="n">
        <v>3</v>
      </c>
      <c r="K162" s="8" t="n">
        <v>19093.3</v>
      </c>
      <c r="L162" s="0" t="n">
        <v>2</v>
      </c>
      <c r="M162" s="0" t="n">
        <v>2</v>
      </c>
      <c r="N162" s="0" t="n">
        <v>4</v>
      </c>
      <c r="O162" s="0" t="n">
        <v>224</v>
      </c>
      <c r="P162" s="11" t="s">
        <v>107</v>
      </c>
      <c r="Q162" s="0" t="n">
        <v>0</v>
      </c>
      <c r="R162" s="11" t="s">
        <v>16945</v>
      </c>
    </row>
    <row r="163" customFormat="false" ht="15" hidden="false" customHeight="false" outlineLevel="0" collapsed="false">
      <c r="A163" s="0" t="s">
        <v>1482</v>
      </c>
      <c r="B163" s="0" t="s">
        <v>17136</v>
      </c>
      <c r="C163" s="0" t="s">
        <v>16951</v>
      </c>
      <c r="D163" s="0" t="n">
        <v>39</v>
      </c>
      <c r="E163" s="0" t="s">
        <v>190</v>
      </c>
      <c r="F163" s="0" t="s">
        <v>77</v>
      </c>
      <c r="G163" s="10" t="s">
        <v>3664</v>
      </c>
      <c r="H163" s="11" t="s">
        <v>117</v>
      </c>
      <c r="I163" s="0" t="n">
        <v>89</v>
      </c>
      <c r="J163" s="0" t="n">
        <v>4</v>
      </c>
      <c r="K163" s="8" t="n">
        <v>124411.75</v>
      </c>
      <c r="L163" s="0" t="n">
        <v>3</v>
      </c>
      <c r="M163" s="0" t="n">
        <v>2</v>
      </c>
      <c r="N163" s="0" t="n">
        <v>2</v>
      </c>
      <c r="O163" s="0" t="n">
        <v>322</v>
      </c>
      <c r="P163" s="11" t="s">
        <v>108</v>
      </c>
      <c r="Q163" s="0" t="n">
        <v>0</v>
      </c>
      <c r="R163" s="11" t="s">
        <v>16945</v>
      </c>
    </row>
    <row r="164" customFormat="false" ht="15" hidden="false" customHeight="false" outlineLevel="0" collapsed="false">
      <c r="A164" s="0" t="s">
        <v>1489</v>
      </c>
      <c r="B164" s="0" t="s">
        <v>17137</v>
      </c>
      <c r="C164" s="0" t="s">
        <v>16951</v>
      </c>
      <c r="D164" s="0" t="n">
        <v>42</v>
      </c>
      <c r="E164" s="0" t="s">
        <v>209</v>
      </c>
      <c r="F164" s="0" t="s">
        <v>83</v>
      </c>
      <c r="G164" s="10" t="s">
        <v>2796</v>
      </c>
      <c r="H164" s="11" t="s">
        <v>114</v>
      </c>
      <c r="I164" s="0" t="n">
        <v>9999</v>
      </c>
      <c r="J164" s="0" t="n">
        <v>0</v>
      </c>
      <c r="K164" s="8" t="n">
        <v>0</v>
      </c>
      <c r="L164" s="0" t="n">
        <v>5</v>
      </c>
      <c r="M164" s="0" t="n">
        <v>5</v>
      </c>
      <c r="N164" s="0" t="n">
        <v>5</v>
      </c>
      <c r="O164" s="0" t="n">
        <v>555</v>
      </c>
      <c r="P164" s="11" t="s">
        <v>106</v>
      </c>
      <c r="Q164" s="0" t="n">
        <v>1</v>
      </c>
      <c r="R164" s="11" t="s">
        <v>16962</v>
      </c>
    </row>
    <row r="165" customFormat="false" ht="15" hidden="false" customHeight="false" outlineLevel="0" collapsed="false">
      <c r="A165" s="0" t="s">
        <v>1491</v>
      </c>
      <c r="B165" s="0" t="s">
        <v>17138</v>
      </c>
      <c r="C165" s="0" t="s">
        <v>16951</v>
      </c>
      <c r="D165" s="0" t="n">
        <v>24</v>
      </c>
      <c r="E165" s="0" t="s">
        <v>489</v>
      </c>
      <c r="F165" s="0" t="s">
        <v>73</v>
      </c>
      <c r="G165" s="10" t="s">
        <v>3731</v>
      </c>
      <c r="H165" s="11" t="s">
        <v>117</v>
      </c>
      <c r="I165" s="0" t="n">
        <v>132</v>
      </c>
      <c r="J165" s="0" t="n">
        <v>1</v>
      </c>
      <c r="K165" s="8" t="n">
        <v>8639.4</v>
      </c>
      <c r="L165" s="0" t="n">
        <v>4</v>
      </c>
      <c r="M165" s="0" t="n">
        <v>4</v>
      </c>
      <c r="N165" s="0" t="n">
        <v>5</v>
      </c>
      <c r="O165" s="0" t="n">
        <v>445</v>
      </c>
      <c r="P165" s="11" t="s">
        <v>106</v>
      </c>
      <c r="Q165" s="0" t="n">
        <v>1</v>
      </c>
      <c r="R165" s="11" t="s">
        <v>16942</v>
      </c>
    </row>
    <row r="166" customFormat="false" ht="15" hidden="false" customHeight="false" outlineLevel="0" collapsed="false">
      <c r="A166" s="0" t="s">
        <v>1493</v>
      </c>
      <c r="B166" s="0" t="s">
        <v>17139</v>
      </c>
      <c r="C166" s="0" t="s">
        <v>16941</v>
      </c>
      <c r="D166" s="0" t="n">
        <v>40</v>
      </c>
      <c r="E166" s="0" t="s">
        <v>423</v>
      </c>
      <c r="F166" s="0" t="s">
        <v>79</v>
      </c>
      <c r="G166" s="10" t="s">
        <v>3548</v>
      </c>
      <c r="H166" s="11" t="s">
        <v>117</v>
      </c>
      <c r="I166" s="0" t="n">
        <v>47</v>
      </c>
      <c r="J166" s="0" t="n">
        <v>6</v>
      </c>
      <c r="K166" s="8" t="n">
        <v>71295.85</v>
      </c>
      <c r="L166" s="0" t="n">
        <v>2</v>
      </c>
      <c r="M166" s="0" t="n">
        <v>1</v>
      </c>
      <c r="N166" s="0" t="n">
        <v>3</v>
      </c>
      <c r="O166" s="0" t="n">
        <v>213</v>
      </c>
      <c r="P166" s="11" t="s">
        <v>107</v>
      </c>
      <c r="Q166" s="0" t="n">
        <v>0</v>
      </c>
      <c r="R166" s="11" t="s">
        <v>16948</v>
      </c>
    </row>
    <row r="167" customFormat="false" ht="15" hidden="false" customHeight="false" outlineLevel="0" collapsed="false">
      <c r="A167" s="0" t="s">
        <v>1504</v>
      </c>
      <c r="B167" s="0" t="s">
        <v>17140</v>
      </c>
      <c r="C167" s="0" t="s">
        <v>16951</v>
      </c>
      <c r="D167" s="0" t="n">
        <v>35</v>
      </c>
      <c r="E167" s="0" t="s">
        <v>209</v>
      </c>
      <c r="F167" s="0" t="s">
        <v>83</v>
      </c>
      <c r="G167" s="10" t="s">
        <v>17141</v>
      </c>
      <c r="H167" s="11" t="s">
        <v>119</v>
      </c>
      <c r="I167" s="0" t="n">
        <v>545</v>
      </c>
      <c r="J167" s="0" t="n">
        <v>4</v>
      </c>
      <c r="K167" s="8" t="n">
        <v>77889.65</v>
      </c>
      <c r="L167" s="0" t="n">
        <v>5</v>
      </c>
      <c r="M167" s="0" t="n">
        <v>2</v>
      </c>
      <c r="N167" s="0" t="n">
        <v>3</v>
      </c>
      <c r="O167" s="0" t="n">
        <v>523</v>
      </c>
      <c r="P167" s="11" t="s">
        <v>110</v>
      </c>
      <c r="Q167" s="0" t="n">
        <v>1</v>
      </c>
      <c r="R167" s="11" t="s">
        <v>16945</v>
      </c>
    </row>
    <row r="168" customFormat="false" ht="15" hidden="false" customHeight="false" outlineLevel="0" collapsed="false">
      <c r="A168" s="0" t="s">
        <v>1510</v>
      </c>
      <c r="B168" s="0" t="s">
        <v>17142</v>
      </c>
      <c r="C168" s="0" t="s">
        <v>16941</v>
      </c>
      <c r="D168" s="0" t="n">
        <v>39</v>
      </c>
      <c r="E168" s="0" t="s">
        <v>247</v>
      </c>
      <c r="F168" s="0" t="s">
        <v>80</v>
      </c>
      <c r="G168" s="10" t="s">
        <v>985</v>
      </c>
      <c r="H168" s="11" t="s">
        <v>114</v>
      </c>
      <c r="I168" s="0" t="n">
        <v>64</v>
      </c>
      <c r="J168" s="0" t="n">
        <v>1</v>
      </c>
      <c r="K168" s="8" t="n">
        <v>37859</v>
      </c>
      <c r="L168" s="0" t="n">
        <v>2</v>
      </c>
      <c r="M168" s="0" t="n">
        <v>4</v>
      </c>
      <c r="N168" s="0" t="n">
        <v>3</v>
      </c>
      <c r="O168" s="0" t="n">
        <v>243</v>
      </c>
      <c r="P168" s="11" t="s">
        <v>109</v>
      </c>
      <c r="Q168" s="0" t="n">
        <v>0</v>
      </c>
      <c r="R168" s="11" t="s">
        <v>16942</v>
      </c>
    </row>
    <row r="169" customFormat="false" ht="15" hidden="false" customHeight="false" outlineLevel="0" collapsed="false">
      <c r="A169" s="0" t="s">
        <v>1512</v>
      </c>
      <c r="B169" s="0" t="s">
        <v>17143</v>
      </c>
      <c r="C169" s="0" t="s">
        <v>16941</v>
      </c>
      <c r="D169" s="0" t="n">
        <v>49</v>
      </c>
      <c r="E169" s="0" t="s">
        <v>613</v>
      </c>
      <c r="F169" s="0" t="s">
        <v>73</v>
      </c>
      <c r="G169" s="10" t="s">
        <v>1222</v>
      </c>
      <c r="H169" s="11" t="s">
        <v>114</v>
      </c>
      <c r="I169" s="0" t="n">
        <v>165</v>
      </c>
      <c r="J169" s="0" t="n">
        <v>15</v>
      </c>
      <c r="K169" s="8" t="n">
        <v>312110.25</v>
      </c>
      <c r="L169" s="0" t="n">
        <v>4</v>
      </c>
      <c r="M169" s="0" t="n">
        <v>1</v>
      </c>
      <c r="N169" s="0" t="n">
        <v>1</v>
      </c>
      <c r="O169" s="0" t="n">
        <v>411</v>
      </c>
      <c r="P169" s="11" t="s">
        <v>110</v>
      </c>
      <c r="Q169" s="0" t="n">
        <v>1</v>
      </c>
      <c r="R169" s="11" t="s">
        <v>16948</v>
      </c>
    </row>
    <row r="170" customFormat="false" ht="15" hidden="false" customHeight="false" outlineLevel="0" collapsed="false">
      <c r="A170" s="0" t="s">
        <v>1536</v>
      </c>
      <c r="B170" s="0" t="s">
        <v>17144</v>
      </c>
      <c r="C170" s="0" t="s">
        <v>16951</v>
      </c>
      <c r="D170" s="0" t="n">
        <v>29</v>
      </c>
      <c r="E170" s="0" t="s">
        <v>76</v>
      </c>
      <c r="F170" s="0" t="s">
        <v>76</v>
      </c>
      <c r="G170" s="10" t="s">
        <v>338</v>
      </c>
      <c r="H170" s="11" t="s">
        <v>116</v>
      </c>
      <c r="I170" s="0" t="n">
        <v>9999</v>
      </c>
      <c r="J170" s="0" t="n">
        <v>0</v>
      </c>
      <c r="K170" s="8" t="n">
        <v>0</v>
      </c>
      <c r="L170" s="0" t="n">
        <v>5</v>
      </c>
      <c r="M170" s="0" t="n">
        <v>5</v>
      </c>
      <c r="N170" s="0" t="n">
        <v>5</v>
      </c>
      <c r="O170" s="0" t="n">
        <v>555</v>
      </c>
      <c r="P170" s="11" t="s">
        <v>106</v>
      </c>
      <c r="Q170" s="0" t="n">
        <v>1</v>
      </c>
      <c r="R170" s="11" t="s">
        <v>16962</v>
      </c>
    </row>
    <row r="171" customFormat="false" ht="15" hidden="false" customHeight="false" outlineLevel="0" collapsed="false">
      <c r="A171" s="0" t="s">
        <v>1539</v>
      </c>
      <c r="B171" s="0" t="s">
        <v>17145</v>
      </c>
      <c r="C171" s="0" t="s">
        <v>16941</v>
      </c>
      <c r="D171" s="0" t="n">
        <v>25</v>
      </c>
      <c r="E171" s="0" t="s">
        <v>537</v>
      </c>
      <c r="F171" s="0" t="s">
        <v>74</v>
      </c>
      <c r="G171" s="10" t="s">
        <v>17146</v>
      </c>
      <c r="H171" s="11" t="s">
        <v>116</v>
      </c>
      <c r="I171" s="0" t="n">
        <v>392</v>
      </c>
      <c r="J171" s="0" t="n">
        <v>3</v>
      </c>
      <c r="K171" s="8" t="n">
        <v>6981.15</v>
      </c>
      <c r="L171" s="0" t="n">
        <v>5</v>
      </c>
      <c r="M171" s="0" t="n">
        <v>2</v>
      </c>
      <c r="N171" s="0" t="n">
        <v>5</v>
      </c>
      <c r="O171" s="0" t="n">
        <v>525</v>
      </c>
      <c r="P171" s="11" t="s">
        <v>110</v>
      </c>
      <c r="Q171" s="0" t="n">
        <v>1</v>
      </c>
      <c r="R171" s="11" t="s">
        <v>16945</v>
      </c>
    </row>
    <row r="172" customFormat="false" ht="15" hidden="false" customHeight="false" outlineLevel="0" collapsed="false">
      <c r="A172" s="0" t="s">
        <v>1545</v>
      </c>
      <c r="B172" s="0" t="s">
        <v>17147</v>
      </c>
      <c r="C172" s="0" t="s">
        <v>16951</v>
      </c>
      <c r="D172" s="0" t="n">
        <v>23</v>
      </c>
      <c r="E172" s="0" t="s">
        <v>537</v>
      </c>
      <c r="F172" s="0" t="s">
        <v>74</v>
      </c>
      <c r="G172" s="10" t="s">
        <v>960</v>
      </c>
      <c r="H172" s="11" t="s">
        <v>115</v>
      </c>
      <c r="I172" s="0" t="n">
        <v>37</v>
      </c>
      <c r="J172" s="0" t="n">
        <v>10</v>
      </c>
      <c r="K172" s="8" t="n">
        <v>293292.25</v>
      </c>
      <c r="L172" s="0" t="n">
        <v>2</v>
      </c>
      <c r="M172" s="0" t="n">
        <v>1</v>
      </c>
      <c r="N172" s="0" t="n">
        <v>1</v>
      </c>
      <c r="O172" s="0" t="n">
        <v>211</v>
      </c>
      <c r="P172" s="11" t="s">
        <v>105</v>
      </c>
      <c r="Q172" s="0" t="n">
        <v>0</v>
      </c>
      <c r="R172" s="11" t="s">
        <v>16948</v>
      </c>
    </row>
    <row r="173" customFormat="false" ht="15" hidden="false" customHeight="false" outlineLevel="0" collapsed="false">
      <c r="A173" s="0" t="s">
        <v>1561</v>
      </c>
      <c r="B173" s="0" t="s">
        <v>17148</v>
      </c>
      <c r="C173" s="0" t="s">
        <v>16951</v>
      </c>
      <c r="D173" s="0" t="n">
        <v>24</v>
      </c>
      <c r="E173" s="0" t="s">
        <v>76</v>
      </c>
      <c r="F173" s="0" t="s">
        <v>76</v>
      </c>
      <c r="G173" s="10" t="s">
        <v>777</v>
      </c>
      <c r="H173" s="11" t="s">
        <v>114</v>
      </c>
      <c r="I173" s="0" t="n">
        <v>31</v>
      </c>
      <c r="J173" s="0" t="n">
        <v>1</v>
      </c>
      <c r="K173" s="8" t="n">
        <v>3351.2</v>
      </c>
      <c r="L173" s="0" t="n">
        <v>1</v>
      </c>
      <c r="M173" s="0" t="n">
        <v>4</v>
      </c>
      <c r="N173" s="0" t="n">
        <v>5</v>
      </c>
      <c r="O173" s="0" t="n">
        <v>145</v>
      </c>
      <c r="P173" s="11" t="s">
        <v>109</v>
      </c>
      <c r="Q173" s="0" t="n">
        <v>0</v>
      </c>
      <c r="R173" s="11" t="s">
        <v>16942</v>
      </c>
    </row>
    <row r="174" customFormat="false" ht="15" hidden="false" customHeight="false" outlineLevel="0" collapsed="false">
      <c r="A174" s="0" t="s">
        <v>1563</v>
      </c>
      <c r="B174" s="0" t="s">
        <v>17149</v>
      </c>
      <c r="C174" s="0" t="s">
        <v>16951</v>
      </c>
      <c r="D174" s="0" t="n">
        <v>31</v>
      </c>
      <c r="E174" s="0" t="s">
        <v>443</v>
      </c>
      <c r="F174" s="0" t="s">
        <v>78</v>
      </c>
      <c r="G174" s="10" t="s">
        <v>283</v>
      </c>
      <c r="H174" s="11" t="s">
        <v>114</v>
      </c>
      <c r="I174" s="0" t="n">
        <v>67</v>
      </c>
      <c r="J174" s="0" t="n">
        <v>1</v>
      </c>
      <c r="K174" s="8" t="n">
        <v>46486.05</v>
      </c>
      <c r="L174" s="0" t="n">
        <v>3</v>
      </c>
      <c r="M174" s="0" t="n">
        <v>4</v>
      </c>
      <c r="N174" s="0" t="n">
        <v>3</v>
      </c>
      <c r="O174" s="0" t="n">
        <v>343</v>
      </c>
      <c r="P174" s="11" t="s">
        <v>104</v>
      </c>
      <c r="Q174" s="0" t="n">
        <v>0</v>
      </c>
      <c r="R174" s="11" t="s">
        <v>16942</v>
      </c>
    </row>
    <row r="175" customFormat="false" ht="15" hidden="false" customHeight="false" outlineLevel="0" collapsed="false">
      <c r="A175" s="0" t="s">
        <v>1565</v>
      </c>
      <c r="B175" s="0" t="s">
        <v>17150</v>
      </c>
      <c r="C175" s="0" t="s">
        <v>16941</v>
      </c>
      <c r="D175" s="0" t="n">
        <v>35</v>
      </c>
      <c r="E175" s="0" t="s">
        <v>76</v>
      </c>
      <c r="F175" s="0" t="s">
        <v>76</v>
      </c>
      <c r="G175" s="10" t="s">
        <v>697</v>
      </c>
      <c r="H175" s="11" t="s">
        <v>119</v>
      </c>
      <c r="I175" s="0" t="n">
        <v>443</v>
      </c>
      <c r="J175" s="0" t="n">
        <v>1</v>
      </c>
      <c r="K175" s="8" t="n">
        <v>3401.3</v>
      </c>
      <c r="L175" s="0" t="n">
        <v>5</v>
      </c>
      <c r="M175" s="0" t="n">
        <v>4</v>
      </c>
      <c r="N175" s="0" t="n">
        <v>5</v>
      </c>
      <c r="O175" s="0" t="n">
        <v>545</v>
      </c>
      <c r="P175" s="11" t="s">
        <v>106</v>
      </c>
      <c r="Q175" s="0" t="n">
        <v>1</v>
      </c>
      <c r="R175" s="11" t="s">
        <v>16942</v>
      </c>
    </row>
    <row r="176" customFormat="false" ht="15" hidden="false" customHeight="false" outlineLevel="0" collapsed="false">
      <c r="A176" s="0" t="s">
        <v>1567</v>
      </c>
      <c r="B176" s="0" t="s">
        <v>17151</v>
      </c>
      <c r="C176" s="0" t="s">
        <v>16941</v>
      </c>
      <c r="D176" s="0" t="n">
        <v>34</v>
      </c>
      <c r="E176" s="0" t="s">
        <v>247</v>
      </c>
      <c r="F176" s="0" t="s">
        <v>80</v>
      </c>
      <c r="G176" s="10" t="s">
        <v>1636</v>
      </c>
      <c r="H176" s="11" t="s">
        <v>114</v>
      </c>
      <c r="I176" s="0" t="n">
        <v>78</v>
      </c>
      <c r="J176" s="0" t="n">
        <v>1</v>
      </c>
      <c r="K176" s="8" t="n">
        <v>4799</v>
      </c>
      <c r="L176" s="0" t="n">
        <v>3</v>
      </c>
      <c r="M176" s="0" t="n">
        <v>4</v>
      </c>
      <c r="N176" s="0" t="n">
        <v>5</v>
      </c>
      <c r="O176" s="0" t="n">
        <v>345</v>
      </c>
      <c r="P176" s="11" t="s">
        <v>104</v>
      </c>
      <c r="Q176" s="0" t="n">
        <v>0</v>
      </c>
      <c r="R176" s="11" t="s">
        <v>16942</v>
      </c>
    </row>
    <row r="177" customFormat="false" ht="15" hidden="false" customHeight="false" outlineLevel="0" collapsed="false">
      <c r="A177" s="0" t="s">
        <v>1569</v>
      </c>
      <c r="B177" s="0" t="s">
        <v>17152</v>
      </c>
      <c r="C177" s="0" t="s">
        <v>16941</v>
      </c>
      <c r="D177" s="0" t="n">
        <v>39</v>
      </c>
      <c r="E177" s="0" t="s">
        <v>393</v>
      </c>
      <c r="F177" s="0" t="s">
        <v>75</v>
      </c>
      <c r="G177" s="10" t="s">
        <v>1992</v>
      </c>
      <c r="H177" s="11" t="s">
        <v>115</v>
      </c>
      <c r="I177" s="0" t="n">
        <v>220</v>
      </c>
      <c r="J177" s="0" t="n">
        <v>1</v>
      </c>
      <c r="K177" s="8" t="n">
        <v>188990</v>
      </c>
      <c r="L177" s="0" t="n">
        <v>4</v>
      </c>
      <c r="M177" s="0" t="n">
        <v>4</v>
      </c>
      <c r="N177" s="0" t="n">
        <v>1</v>
      </c>
      <c r="O177" s="0" t="n">
        <v>441</v>
      </c>
      <c r="P177" s="11" t="s">
        <v>104</v>
      </c>
      <c r="Q177" s="0" t="n">
        <v>1</v>
      </c>
      <c r="R177" s="11" t="s">
        <v>16942</v>
      </c>
    </row>
    <row r="178" customFormat="false" ht="15" hidden="false" customHeight="false" outlineLevel="0" collapsed="false">
      <c r="A178" s="0" t="s">
        <v>1571</v>
      </c>
      <c r="B178" s="0" t="s">
        <v>17153</v>
      </c>
      <c r="C178" s="0" t="s">
        <v>16951</v>
      </c>
      <c r="D178" s="0" t="n">
        <v>32</v>
      </c>
      <c r="E178" s="0" t="s">
        <v>241</v>
      </c>
      <c r="F178" s="0" t="s">
        <v>73</v>
      </c>
      <c r="G178" s="10" t="s">
        <v>566</v>
      </c>
      <c r="H178" s="11" t="s">
        <v>115</v>
      </c>
      <c r="I178" s="0" t="n">
        <v>75</v>
      </c>
      <c r="J178" s="0" t="n">
        <v>4</v>
      </c>
      <c r="K178" s="8" t="n">
        <v>149766.35</v>
      </c>
      <c r="L178" s="0" t="n">
        <v>3</v>
      </c>
      <c r="M178" s="0" t="n">
        <v>2</v>
      </c>
      <c r="N178" s="0" t="n">
        <v>2</v>
      </c>
      <c r="O178" s="0" t="n">
        <v>322</v>
      </c>
      <c r="P178" s="11" t="s">
        <v>108</v>
      </c>
      <c r="Q178" s="0" t="n">
        <v>0</v>
      </c>
      <c r="R178" s="11" t="s">
        <v>16945</v>
      </c>
    </row>
    <row r="179" customFormat="false" ht="15" hidden="false" customHeight="false" outlineLevel="0" collapsed="false">
      <c r="A179" s="0" t="s">
        <v>1577</v>
      </c>
      <c r="B179" s="0" t="s">
        <v>17154</v>
      </c>
      <c r="C179" s="0" t="s">
        <v>16941</v>
      </c>
      <c r="D179" s="0" t="n">
        <v>45</v>
      </c>
      <c r="E179" s="0" t="s">
        <v>459</v>
      </c>
      <c r="F179" s="0" t="s">
        <v>72</v>
      </c>
      <c r="G179" s="10" t="s">
        <v>732</v>
      </c>
      <c r="H179" s="11" t="s">
        <v>118</v>
      </c>
      <c r="I179" s="0" t="n">
        <v>78</v>
      </c>
      <c r="J179" s="0" t="n">
        <v>1</v>
      </c>
      <c r="K179" s="8" t="n">
        <v>3448</v>
      </c>
      <c r="L179" s="0" t="n">
        <v>3</v>
      </c>
      <c r="M179" s="0" t="n">
        <v>4</v>
      </c>
      <c r="N179" s="0" t="n">
        <v>5</v>
      </c>
      <c r="O179" s="0" t="n">
        <v>345</v>
      </c>
      <c r="P179" s="11" t="s">
        <v>104</v>
      </c>
      <c r="Q179" s="0" t="n">
        <v>0</v>
      </c>
      <c r="R179" s="11" t="s">
        <v>16942</v>
      </c>
    </row>
    <row r="180" customFormat="false" ht="15" hidden="false" customHeight="false" outlineLevel="0" collapsed="false">
      <c r="A180" s="0" t="s">
        <v>1579</v>
      </c>
      <c r="B180" s="0" t="s">
        <v>17155</v>
      </c>
      <c r="C180" s="0" t="s">
        <v>16941</v>
      </c>
      <c r="D180" s="0" t="n">
        <v>29</v>
      </c>
      <c r="E180" s="0" t="s">
        <v>489</v>
      </c>
      <c r="F180" s="0" t="s">
        <v>73</v>
      </c>
      <c r="G180" s="10" t="s">
        <v>1114</v>
      </c>
      <c r="H180" s="11" t="s">
        <v>116</v>
      </c>
      <c r="I180" s="0" t="n">
        <v>272</v>
      </c>
      <c r="J180" s="0" t="n">
        <v>2</v>
      </c>
      <c r="K180" s="8" t="n">
        <v>47170.6</v>
      </c>
      <c r="L180" s="0" t="n">
        <v>4</v>
      </c>
      <c r="M180" s="0" t="n">
        <v>3</v>
      </c>
      <c r="N180" s="0" t="n">
        <v>3</v>
      </c>
      <c r="O180" s="0" t="n">
        <v>433</v>
      </c>
      <c r="P180" s="11" t="s">
        <v>104</v>
      </c>
      <c r="Q180" s="0" t="n">
        <v>1</v>
      </c>
      <c r="R180" s="11" t="s">
        <v>16945</v>
      </c>
    </row>
    <row r="181" customFormat="false" ht="15" hidden="false" customHeight="false" outlineLevel="0" collapsed="false">
      <c r="A181" s="0" t="s">
        <v>1584</v>
      </c>
      <c r="B181" s="0" t="s">
        <v>17156</v>
      </c>
      <c r="C181" s="0" t="s">
        <v>16941</v>
      </c>
      <c r="D181" s="0" t="n">
        <v>56</v>
      </c>
      <c r="E181" s="0" t="s">
        <v>423</v>
      </c>
      <c r="F181" s="0" t="s">
        <v>79</v>
      </c>
      <c r="G181" s="10" t="s">
        <v>1746</v>
      </c>
      <c r="H181" s="11" t="s">
        <v>116</v>
      </c>
      <c r="I181" s="0" t="n">
        <v>32</v>
      </c>
      <c r="J181" s="0" t="n">
        <v>20</v>
      </c>
      <c r="K181" s="8" t="n">
        <v>532223.3</v>
      </c>
      <c r="L181" s="0" t="n">
        <v>2</v>
      </c>
      <c r="M181" s="0" t="n">
        <v>1</v>
      </c>
      <c r="N181" s="0" t="n">
        <v>1</v>
      </c>
      <c r="O181" s="0" t="n">
        <v>211</v>
      </c>
      <c r="P181" s="11" t="s">
        <v>105</v>
      </c>
      <c r="Q181" s="0" t="n">
        <v>0</v>
      </c>
      <c r="R181" s="11" t="s">
        <v>16948</v>
      </c>
    </row>
    <row r="182" customFormat="false" ht="15" hidden="false" customHeight="false" outlineLevel="0" collapsed="false">
      <c r="A182" s="0" t="s">
        <v>1616</v>
      </c>
      <c r="B182" s="0" t="s">
        <v>17157</v>
      </c>
      <c r="C182" s="0" t="s">
        <v>16941</v>
      </c>
      <c r="D182" s="0" t="n">
        <v>37</v>
      </c>
      <c r="E182" s="0" t="s">
        <v>423</v>
      </c>
      <c r="F182" s="0" t="s">
        <v>79</v>
      </c>
      <c r="G182" s="10" t="s">
        <v>714</v>
      </c>
      <c r="H182" s="11" t="s">
        <v>115</v>
      </c>
      <c r="I182" s="0" t="n">
        <v>45</v>
      </c>
      <c r="J182" s="0" t="n">
        <v>6</v>
      </c>
      <c r="K182" s="8" t="n">
        <v>57723.8</v>
      </c>
      <c r="L182" s="0" t="n">
        <v>2</v>
      </c>
      <c r="M182" s="0" t="n">
        <v>1</v>
      </c>
      <c r="N182" s="0" t="n">
        <v>3</v>
      </c>
      <c r="O182" s="0" t="n">
        <v>213</v>
      </c>
      <c r="P182" s="11" t="s">
        <v>107</v>
      </c>
      <c r="Q182" s="0" t="n">
        <v>0</v>
      </c>
      <c r="R182" s="11" t="s">
        <v>16948</v>
      </c>
    </row>
    <row r="183" customFormat="false" ht="15" hidden="false" customHeight="false" outlineLevel="0" collapsed="false">
      <c r="A183" s="0" t="s">
        <v>1625</v>
      </c>
      <c r="B183" s="0" t="s">
        <v>17158</v>
      </c>
      <c r="C183" s="0" t="s">
        <v>16951</v>
      </c>
      <c r="D183" s="0" t="n">
        <v>24</v>
      </c>
      <c r="E183" s="0" t="s">
        <v>459</v>
      </c>
      <c r="F183" s="0" t="s">
        <v>72</v>
      </c>
      <c r="G183" s="10" t="s">
        <v>2047</v>
      </c>
      <c r="H183" s="11" t="s">
        <v>114</v>
      </c>
      <c r="I183" s="0" t="n">
        <v>170</v>
      </c>
      <c r="J183" s="0" t="n">
        <v>3</v>
      </c>
      <c r="K183" s="8" t="n">
        <v>74233.3</v>
      </c>
      <c r="L183" s="0" t="n">
        <v>4</v>
      </c>
      <c r="M183" s="0" t="n">
        <v>2</v>
      </c>
      <c r="N183" s="0" t="n">
        <v>3</v>
      </c>
      <c r="O183" s="0" t="n">
        <v>423</v>
      </c>
      <c r="P183" s="11" t="s">
        <v>110</v>
      </c>
      <c r="Q183" s="0" t="n">
        <v>1</v>
      </c>
      <c r="R183" s="11" t="s">
        <v>16945</v>
      </c>
    </row>
    <row r="184" customFormat="false" ht="15" hidden="false" customHeight="false" outlineLevel="0" collapsed="false">
      <c r="A184" s="0" t="s">
        <v>1633</v>
      </c>
      <c r="B184" s="0" t="s">
        <v>17159</v>
      </c>
      <c r="C184" s="0" t="s">
        <v>16951</v>
      </c>
      <c r="D184" s="0" t="n">
        <v>22</v>
      </c>
      <c r="E184" s="0" t="s">
        <v>247</v>
      </c>
      <c r="F184" s="0" t="s">
        <v>80</v>
      </c>
      <c r="G184" s="10" t="s">
        <v>399</v>
      </c>
      <c r="H184" s="11" t="s">
        <v>114</v>
      </c>
      <c r="I184" s="0" t="n">
        <v>81</v>
      </c>
      <c r="J184" s="0" t="n">
        <v>1</v>
      </c>
      <c r="K184" s="8" t="n">
        <v>2169</v>
      </c>
      <c r="L184" s="0" t="n">
        <v>3</v>
      </c>
      <c r="M184" s="0" t="n">
        <v>4</v>
      </c>
      <c r="N184" s="0" t="n">
        <v>5</v>
      </c>
      <c r="O184" s="0" t="n">
        <v>345</v>
      </c>
      <c r="P184" s="11" t="s">
        <v>104</v>
      </c>
      <c r="Q184" s="0" t="n">
        <v>0</v>
      </c>
      <c r="R184" s="11" t="s">
        <v>16942</v>
      </c>
    </row>
    <row r="185" customFormat="false" ht="15" hidden="false" customHeight="false" outlineLevel="0" collapsed="false">
      <c r="A185" s="0" t="s">
        <v>1635</v>
      </c>
      <c r="B185" s="0" t="s">
        <v>17160</v>
      </c>
      <c r="C185" s="0" t="s">
        <v>16951</v>
      </c>
      <c r="D185" s="0" t="n">
        <v>36</v>
      </c>
      <c r="E185" s="0" t="s">
        <v>291</v>
      </c>
      <c r="F185" s="0" t="s">
        <v>72</v>
      </c>
      <c r="G185" s="10" t="s">
        <v>4292</v>
      </c>
      <c r="H185" s="11" t="s">
        <v>115</v>
      </c>
      <c r="I185" s="0" t="n">
        <v>64</v>
      </c>
      <c r="J185" s="0" t="n">
        <v>3</v>
      </c>
      <c r="K185" s="8" t="n">
        <v>19605.45</v>
      </c>
      <c r="L185" s="0" t="n">
        <v>2</v>
      </c>
      <c r="M185" s="0" t="n">
        <v>2</v>
      </c>
      <c r="N185" s="0" t="n">
        <v>4</v>
      </c>
      <c r="O185" s="0" t="n">
        <v>224</v>
      </c>
      <c r="P185" s="11" t="s">
        <v>107</v>
      </c>
      <c r="Q185" s="0" t="n">
        <v>0</v>
      </c>
      <c r="R185" s="11" t="s">
        <v>16945</v>
      </c>
    </row>
    <row r="186" customFormat="false" ht="15" hidden="false" customHeight="false" outlineLevel="0" collapsed="false">
      <c r="A186" s="0" t="s">
        <v>1641</v>
      </c>
      <c r="B186" s="0" t="s">
        <v>17161</v>
      </c>
      <c r="C186" s="0" t="s">
        <v>16941</v>
      </c>
      <c r="D186" s="0" t="n">
        <v>29</v>
      </c>
      <c r="E186" s="0" t="s">
        <v>190</v>
      </c>
      <c r="F186" s="0" t="s">
        <v>77</v>
      </c>
      <c r="G186" s="10" t="s">
        <v>697</v>
      </c>
      <c r="H186" s="11" t="s">
        <v>118</v>
      </c>
      <c r="I186" s="0" t="n">
        <v>416</v>
      </c>
      <c r="J186" s="0" t="n">
        <v>3</v>
      </c>
      <c r="K186" s="8" t="n">
        <v>87926.7</v>
      </c>
      <c r="L186" s="0" t="n">
        <v>5</v>
      </c>
      <c r="M186" s="0" t="n">
        <v>2</v>
      </c>
      <c r="N186" s="0" t="n">
        <v>2</v>
      </c>
      <c r="O186" s="0" t="n">
        <v>522</v>
      </c>
      <c r="P186" s="11" t="s">
        <v>110</v>
      </c>
      <c r="Q186" s="0" t="n">
        <v>1</v>
      </c>
      <c r="R186" s="11" t="s">
        <v>16945</v>
      </c>
    </row>
    <row r="187" customFormat="false" ht="15" hidden="false" customHeight="false" outlineLevel="0" collapsed="false">
      <c r="A187" s="0" t="s">
        <v>1646</v>
      </c>
      <c r="B187" s="0" t="s">
        <v>17162</v>
      </c>
      <c r="C187" s="0" t="s">
        <v>16941</v>
      </c>
      <c r="D187" s="0" t="n">
        <v>38</v>
      </c>
      <c r="E187" s="0" t="s">
        <v>138</v>
      </c>
      <c r="F187" s="0" t="s">
        <v>74</v>
      </c>
      <c r="G187" s="10" t="s">
        <v>6644</v>
      </c>
      <c r="H187" s="11" t="s">
        <v>114</v>
      </c>
      <c r="I187" s="0" t="n">
        <v>19</v>
      </c>
      <c r="J187" s="0" t="n">
        <v>4</v>
      </c>
      <c r="K187" s="8" t="n">
        <v>77920.4</v>
      </c>
      <c r="L187" s="0" t="n">
        <v>1</v>
      </c>
      <c r="M187" s="0" t="n">
        <v>2</v>
      </c>
      <c r="N187" s="0" t="n">
        <v>3</v>
      </c>
      <c r="O187" s="0" t="n">
        <v>123</v>
      </c>
      <c r="P187" s="11" t="s">
        <v>107</v>
      </c>
      <c r="Q187" s="0" t="n">
        <v>0</v>
      </c>
      <c r="R187" s="11" t="s">
        <v>16945</v>
      </c>
    </row>
    <row r="188" customFormat="false" ht="15" hidden="false" customHeight="false" outlineLevel="0" collapsed="false">
      <c r="A188" s="0" t="s">
        <v>1653</v>
      </c>
      <c r="B188" s="0" t="s">
        <v>17163</v>
      </c>
      <c r="C188" s="0" t="s">
        <v>16951</v>
      </c>
      <c r="D188" s="0" t="n">
        <v>36</v>
      </c>
      <c r="E188" s="0" t="s">
        <v>247</v>
      </c>
      <c r="F188" s="0" t="s">
        <v>80</v>
      </c>
      <c r="G188" s="10" t="s">
        <v>1021</v>
      </c>
      <c r="H188" s="11" t="s">
        <v>114</v>
      </c>
      <c r="I188" s="0" t="n">
        <v>4</v>
      </c>
      <c r="J188" s="0" t="n">
        <v>1</v>
      </c>
      <c r="K188" s="8" t="n">
        <v>1239</v>
      </c>
      <c r="L188" s="0" t="n">
        <v>1</v>
      </c>
      <c r="M188" s="0" t="n">
        <v>4</v>
      </c>
      <c r="N188" s="0" t="n">
        <v>5</v>
      </c>
      <c r="O188" s="0" t="n">
        <v>145</v>
      </c>
      <c r="P188" s="11" t="s">
        <v>109</v>
      </c>
      <c r="Q188" s="0" t="n">
        <v>0</v>
      </c>
      <c r="R188" s="11" t="s">
        <v>16942</v>
      </c>
    </row>
    <row r="189" customFormat="false" ht="15" hidden="false" customHeight="false" outlineLevel="0" collapsed="false">
      <c r="A189" s="0" t="s">
        <v>1656</v>
      </c>
      <c r="B189" s="0" t="s">
        <v>17164</v>
      </c>
      <c r="C189" s="0" t="s">
        <v>16951</v>
      </c>
      <c r="D189" s="0" t="n">
        <v>31</v>
      </c>
      <c r="E189" s="0" t="s">
        <v>247</v>
      </c>
      <c r="F189" s="0" t="s">
        <v>80</v>
      </c>
      <c r="G189" s="10" t="s">
        <v>3955</v>
      </c>
      <c r="H189" s="11" t="s">
        <v>116</v>
      </c>
      <c r="I189" s="0" t="n">
        <v>37</v>
      </c>
      <c r="J189" s="0" t="n">
        <v>4</v>
      </c>
      <c r="K189" s="8" t="n">
        <v>87951.05</v>
      </c>
      <c r="L189" s="0" t="n">
        <v>2</v>
      </c>
      <c r="M189" s="0" t="n">
        <v>2</v>
      </c>
      <c r="N189" s="0" t="n">
        <v>2</v>
      </c>
      <c r="O189" s="0" t="n">
        <v>222</v>
      </c>
      <c r="P189" s="11" t="s">
        <v>105</v>
      </c>
      <c r="Q189" s="0" t="n">
        <v>0</v>
      </c>
      <c r="R189" s="11" t="s">
        <v>16945</v>
      </c>
    </row>
    <row r="190" customFormat="false" ht="15" hidden="false" customHeight="false" outlineLevel="0" collapsed="false">
      <c r="A190" s="0" t="s">
        <v>1667</v>
      </c>
      <c r="B190" s="0" t="s">
        <v>17165</v>
      </c>
      <c r="C190" s="0" t="s">
        <v>16951</v>
      </c>
      <c r="D190" s="0" t="n">
        <v>24</v>
      </c>
      <c r="E190" s="0" t="s">
        <v>537</v>
      </c>
      <c r="F190" s="0" t="s">
        <v>74</v>
      </c>
      <c r="G190" s="10" t="s">
        <v>17166</v>
      </c>
      <c r="H190" s="11" t="s">
        <v>116</v>
      </c>
      <c r="I190" s="0" t="n">
        <v>92</v>
      </c>
      <c r="J190" s="0" t="n">
        <v>4</v>
      </c>
      <c r="K190" s="8" t="n">
        <v>144386.65</v>
      </c>
      <c r="L190" s="0" t="n">
        <v>3</v>
      </c>
      <c r="M190" s="0" t="n">
        <v>2</v>
      </c>
      <c r="N190" s="0" t="n">
        <v>2</v>
      </c>
      <c r="O190" s="0" t="n">
        <v>322</v>
      </c>
      <c r="P190" s="11" t="s">
        <v>108</v>
      </c>
      <c r="Q190" s="0" t="n">
        <v>1</v>
      </c>
      <c r="R190" s="11" t="s">
        <v>16945</v>
      </c>
    </row>
    <row r="191" customFormat="false" ht="15" hidden="false" customHeight="false" outlineLevel="0" collapsed="false">
      <c r="A191" s="0" t="s">
        <v>1673</v>
      </c>
      <c r="B191" s="0" t="s">
        <v>17167</v>
      </c>
      <c r="C191" s="0" t="s">
        <v>16951</v>
      </c>
      <c r="D191" s="0" t="n">
        <v>18</v>
      </c>
      <c r="E191" s="0" t="s">
        <v>393</v>
      </c>
      <c r="F191" s="0" t="s">
        <v>75</v>
      </c>
      <c r="G191" s="10" t="s">
        <v>3460</v>
      </c>
      <c r="H191" s="11" t="s">
        <v>114</v>
      </c>
      <c r="I191" s="0" t="n">
        <v>329</v>
      </c>
      <c r="J191" s="0" t="n">
        <v>1</v>
      </c>
      <c r="K191" s="8" t="n">
        <v>2348.1</v>
      </c>
      <c r="L191" s="0" t="n">
        <v>4</v>
      </c>
      <c r="M191" s="0" t="n">
        <v>4</v>
      </c>
      <c r="N191" s="0" t="n">
        <v>5</v>
      </c>
      <c r="O191" s="0" t="n">
        <v>445</v>
      </c>
      <c r="P191" s="11" t="s">
        <v>106</v>
      </c>
      <c r="Q191" s="0" t="n">
        <v>1</v>
      </c>
      <c r="R191" s="11" t="s">
        <v>16942</v>
      </c>
    </row>
    <row r="192" customFormat="false" ht="15" hidden="false" customHeight="false" outlineLevel="0" collapsed="false">
      <c r="A192" s="0" t="s">
        <v>1675</v>
      </c>
      <c r="B192" s="0" t="s">
        <v>17168</v>
      </c>
      <c r="C192" s="0" t="s">
        <v>16941</v>
      </c>
      <c r="D192" s="0" t="n">
        <v>27</v>
      </c>
      <c r="E192" s="0" t="s">
        <v>291</v>
      </c>
      <c r="F192" s="0" t="s">
        <v>72</v>
      </c>
      <c r="G192" s="10" t="s">
        <v>182</v>
      </c>
      <c r="H192" s="11" t="s">
        <v>120</v>
      </c>
      <c r="I192" s="0" t="n">
        <v>155</v>
      </c>
      <c r="J192" s="0" t="n">
        <v>1</v>
      </c>
      <c r="K192" s="8" t="n">
        <v>57148.15</v>
      </c>
      <c r="L192" s="0" t="n">
        <v>4</v>
      </c>
      <c r="M192" s="0" t="n">
        <v>4</v>
      </c>
      <c r="N192" s="0" t="n">
        <v>3</v>
      </c>
      <c r="O192" s="0" t="n">
        <v>443</v>
      </c>
      <c r="P192" s="11" t="s">
        <v>104</v>
      </c>
      <c r="Q192" s="0" t="n">
        <v>1</v>
      </c>
      <c r="R192" s="11" t="s">
        <v>16942</v>
      </c>
    </row>
    <row r="193" customFormat="false" ht="15" hidden="false" customHeight="false" outlineLevel="0" collapsed="false">
      <c r="A193" s="0" t="s">
        <v>1678</v>
      </c>
      <c r="B193" s="0" t="s">
        <v>17169</v>
      </c>
      <c r="C193" s="0" t="s">
        <v>16951</v>
      </c>
      <c r="D193" s="0" t="n">
        <v>39</v>
      </c>
      <c r="E193" s="0" t="s">
        <v>423</v>
      </c>
      <c r="F193" s="0" t="s">
        <v>79</v>
      </c>
      <c r="G193" s="10" t="s">
        <v>258</v>
      </c>
      <c r="H193" s="11" t="s">
        <v>116</v>
      </c>
      <c r="I193" s="0" t="n">
        <v>32</v>
      </c>
      <c r="J193" s="0" t="n">
        <v>2</v>
      </c>
      <c r="K193" s="8" t="n">
        <v>24107.35</v>
      </c>
      <c r="L193" s="0" t="n">
        <v>2</v>
      </c>
      <c r="M193" s="0" t="n">
        <v>3</v>
      </c>
      <c r="N193" s="0" t="n">
        <v>4</v>
      </c>
      <c r="O193" s="0" t="n">
        <v>234</v>
      </c>
      <c r="P193" s="11" t="s">
        <v>107</v>
      </c>
      <c r="Q193" s="0" t="n">
        <v>0</v>
      </c>
      <c r="R193" s="11" t="s">
        <v>16942</v>
      </c>
    </row>
    <row r="194" customFormat="false" ht="15" hidden="false" customHeight="false" outlineLevel="0" collapsed="false">
      <c r="A194" s="0" t="s">
        <v>1681</v>
      </c>
      <c r="B194" s="0" t="s">
        <v>17170</v>
      </c>
      <c r="C194" s="0" t="s">
        <v>16941</v>
      </c>
      <c r="D194" s="0" t="n">
        <v>33</v>
      </c>
      <c r="E194" s="0" t="s">
        <v>209</v>
      </c>
      <c r="F194" s="0" t="s">
        <v>83</v>
      </c>
      <c r="G194" s="10" t="s">
        <v>3486</v>
      </c>
      <c r="H194" s="11" t="s">
        <v>116</v>
      </c>
      <c r="I194" s="0" t="n">
        <v>32</v>
      </c>
      <c r="J194" s="0" t="n">
        <v>8</v>
      </c>
      <c r="K194" s="8" t="n">
        <v>371372.95</v>
      </c>
      <c r="L194" s="0" t="n">
        <v>2</v>
      </c>
      <c r="M194" s="0" t="n">
        <v>1</v>
      </c>
      <c r="N194" s="0" t="n">
        <v>1</v>
      </c>
      <c r="O194" s="0" t="n">
        <v>211</v>
      </c>
      <c r="P194" s="11" t="s">
        <v>105</v>
      </c>
      <c r="Q194" s="0" t="n">
        <v>0</v>
      </c>
      <c r="R194" s="11" t="s">
        <v>16948</v>
      </c>
    </row>
    <row r="195" customFormat="false" ht="15" hidden="false" customHeight="false" outlineLevel="0" collapsed="false">
      <c r="A195" s="0" t="s">
        <v>1693</v>
      </c>
      <c r="B195" s="0" t="s">
        <v>17171</v>
      </c>
      <c r="C195" s="0" t="s">
        <v>16941</v>
      </c>
      <c r="D195" s="0" t="n">
        <v>20</v>
      </c>
      <c r="E195" s="0" t="s">
        <v>537</v>
      </c>
      <c r="F195" s="0" t="s">
        <v>74</v>
      </c>
      <c r="G195" s="10" t="s">
        <v>849</v>
      </c>
      <c r="H195" s="11" t="s">
        <v>115</v>
      </c>
      <c r="I195" s="0" t="n">
        <v>36</v>
      </c>
      <c r="J195" s="0" t="n">
        <v>5</v>
      </c>
      <c r="K195" s="8" t="n">
        <v>274884.15</v>
      </c>
      <c r="L195" s="0" t="n">
        <v>2</v>
      </c>
      <c r="M195" s="0" t="n">
        <v>2</v>
      </c>
      <c r="N195" s="0" t="n">
        <v>1</v>
      </c>
      <c r="O195" s="0" t="n">
        <v>221</v>
      </c>
      <c r="P195" s="11" t="s">
        <v>105</v>
      </c>
      <c r="Q195" s="0" t="n">
        <v>0</v>
      </c>
      <c r="R195" s="11" t="s">
        <v>16945</v>
      </c>
    </row>
    <row r="196" customFormat="false" ht="15" hidden="false" customHeight="false" outlineLevel="0" collapsed="false">
      <c r="A196" s="0" t="s">
        <v>1702</v>
      </c>
      <c r="B196" s="0" t="s">
        <v>17172</v>
      </c>
      <c r="C196" s="0" t="s">
        <v>16951</v>
      </c>
      <c r="D196" s="0" t="n">
        <v>33</v>
      </c>
      <c r="E196" s="0" t="s">
        <v>227</v>
      </c>
      <c r="F196" s="0" t="s">
        <v>72</v>
      </c>
      <c r="G196" s="10" t="s">
        <v>17173</v>
      </c>
      <c r="H196" s="11" t="s">
        <v>119</v>
      </c>
      <c r="I196" s="0" t="n">
        <v>104</v>
      </c>
      <c r="J196" s="0" t="n">
        <v>8</v>
      </c>
      <c r="K196" s="8" t="n">
        <v>285476.55</v>
      </c>
      <c r="L196" s="0" t="n">
        <v>3</v>
      </c>
      <c r="M196" s="0" t="n">
        <v>1</v>
      </c>
      <c r="N196" s="0" t="n">
        <v>1</v>
      </c>
      <c r="O196" s="0" t="n">
        <v>311</v>
      </c>
      <c r="P196" s="11" t="s">
        <v>108</v>
      </c>
      <c r="Q196" s="0" t="n">
        <v>1</v>
      </c>
      <c r="R196" s="11" t="s">
        <v>16948</v>
      </c>
    </row>
    <row r="197" customFormat="false" ht="15" hidden="false" customHeight="false" outlineLevel="0" collapsed="false">
      <c r="A197" s="0" t="s">
        <v>1716</v>
      </c>
      <c r="B197" s="0" t="s">
        <v>17174</v>
      </c>
      <c r="C197" s="0" t="s">
        <v>16951</v>
      </c>
      <c r="D197" s="0" t="n">
        <v>35</v>
      </c>
      <c r="E197" s="0" t="s">
        <v>227</v>
      </c>
      <c r="F197" s="0" t="s">
        <v>72</v>
      </c>
      <c r="G197" s="10" t="s">
        <v>779</v>
      </c>
      <c r="H197" s="11" t="s">
        <v>115</v>
      </c>
      <c r="I197" s="0" t="n">
        <v>6</v>
      </c>
      <c r="J197" s="0" t="n">
        <v>1</v>
      </c>
      <c r="K197" s="8" t="n">
        <v>11147.1</v>
      </c>
      <c r="L197" s="0" t="n">
        <v>1</v>
      </c>
      <c r="M197" s="0" t="n">
        <v>4</v>
      </c>
      <c r="N197" s="0" t="n">
        <v>4</v>
      </c>
      <c r="O197" s="0" t="n">
        <v>144</v>
      </c>
      <c r="P197" s="11" t="s">
        <v>109</v>
      </c>
      <c r="Q197" s="0" t="n">
        <v>0</v>
      </c>
      <c r="R197" s="11" t="s">
        <v>16942</v>
      </c>
    </row>
    <row r="198" customFormat="false" ht="15" hidden="false" customHeight="false" outlineLevel="0" collapsed="false">
      <c r="A198" s="0" t="s">
        <v>1719</v>
      </c>
      <c r="B198" s="0" t="s">
        <v>17175</v>
      </c>
      <c r="C198" s="0" t="s">
        <v>16941</v>
      </c>
      <c r="D198" s="0" t="n">
        <v>24</v>
      </c>
      <c r="E198" s="0" t="s">
        <v>346</v>
      </c>
      <c r="F198" s="0" t="s">
        <v>84</v>
      </c>
      <c r="G198" s="10" t="s">
        <v>1534</v>
      </c>
      <c r="H198" s="11" t="s">
        <v>114</v>
      </c>
      <c r="I198" s="0" t="n">
        <v>39</v>
      </c>
      <c r="J198" s="0" t="n">
        <v>2</v>
      </c>
      <c r="K198" s="8" t="n">
        <v>11756.55</v>
      </c>
      <c r="L198" s="0" t="n">
        <v>2</v>
      </c>
      <c r="M198" s="0" t="n">
        <v>3</v>
      </c>
      <c r="N198" s="0" t="n">
        <v>4</v>
      </c>
      <c r="O198" s="0" t="n">
        <v>234</v>
      </c>
      <c r="P198" s="11" t="s">
        <v>107</v>
      </c>
      <c r="Q198" s="0" t="n">
        <v>0</v>
      </c>
      <c r="R198" s="11" t="s">
        <v>16942</v>
      </c>
    </row>
    <row r="199" customFormat="false" ht="15" hidden="false" customHeight="false" outlineLevel="0" collapsed="false">
      <c r="A199" s="0" t="s">
        <v>1722</v>
      </c>
      <c r="B199" s="0" t="s">
        <v>17176</v>
      </c>
      <c r="C199" s="0" t="s">
        <v>16951</v>
      </c>
      <c r="D199" s="0" t="n">
        <v>33</v>
      </c>
      <c r="E199" s="0" t="s">
        <v>209</v>
      </c>
      <c r="F199" s="0" t="s">
        <v>83</v>
      </c>
      <c r="G199" s="10" t="s">
        <v>1057</v>
      </c>
      <c r="H199" s="11" t="s">
        <v>118</v>
      </c>
      <c r="I199" s="0" t="n">
        <v>145</v>
      </c>
      <c r="J199" s="0" t="n">
        <v>3</v>
      </c>
      <c r="K199" s="8" t="n">
        <v>21440.9</v>
      </c>
      <c r="L199" s="0" t="n">
        <v>4</v>
      </c>
      <c r="M199" s="0" t="n">
        <v>2</v>
      </c>
      <c r="N199" s="0" t="n">
        <v>4</v>
      </c>
      <c r="O199" s="0" t="n">
        <v>424</v>
      </c>
      <c r="P199" s="11" t="s">
        <v>110</v>
      </c>
      <c r="Q199" s="0" t="n">
        <v>1</v>
      </c>
      <c r="R199" s="11" t="s">
        <v>16945</v>
      </c>
    </row>
    <row r="200" customFormat="false" ht="15" hidden="false" customHeight="false" outlineLevel="0" collapsed="false">
      <c r="A200" s="0" t="s">
        <v>1727</v>
      </c>
      <c r="B200" s="0" t="s">
        <v>17177</v>
      </c>
      <c r="C200" s="0" t="s">
        <v>16941</v>
      </c>
      <c r="D200" s="0" t="n">
        <v>32</v>
      </c>
      <c r="E200" s="0" t="s">
        <v>346</v>
      </c>
      <c r="F200" s="0" t="s">
        <v>84</v>
      </c>
      <c r="G200" s="10" t="s">
        <v>1035</v>
      </c>
      <c r="H200" s="11" t="s">
        <v>115</v>
      </c>
      <c r="I200" s="0" t="n">
        <v>52</v>
      </c>
      <c r="J200" s="0" t="n">
        <v>1</v>
      </c>
      <c r="K200" s="8" t="n">
        <v>13413.05</v>
      </c>
      <c r="L200" s="0" t="n">
        <v>2</v>
      </c>
      <c r="M200" s="0" t="n">
        <v>4</v>
      </c>
      <c r="N200" s="0" t="n">
        <v>4</v>
      </c>
      <c r="O200" s="0" t="n">
        <v>244</v>
      </c>
      <c r="P200" s="11" t="s">
        <v>109</v>
      </c>
      <c r="Q200" s="0" t="n">
        <v>0</v>
      </c>
      <c r="R200" s="11" t="s">
        <v>16942</v>
      </c>
    </row>
    <row r="201" customFormat="false" ht="15" hidden="false" customHeight="false" outlineLevel="0" collapsed="false">
      <c r="A201" s="0" t="s">
        <v>1729</v>
      </c>
      <c r="B201" s="0" t="s">
        <v>17178</v>
      </c>
      <c r="C201" s="0" t="s">
        <v>16951</v>
      </c>
      <c r="D201" s="0" t="n">
        <v>21</v>
      </c>
      <c r="E201" s="0" t="s">
        <v>489</v>
      </c>
      <c r="F201" s="0" t="s">
        <v>73</v>
      </c>
      <c r="G201" s="10" t="s">
        <v>372</v>
      </c>
      <c r="H201" s="11" t="s">
        <v>116</v>
      </c>
      <c r="I201" s="0" t="n">
        <v>37</v>
      </c>
      <c r="J201" s="0" t="n">
        <v>1</v>
      </c>
      <c r="K201" s="8" t="n">
        <v>15100.2</v>
      </c>
      <c r="L201" s="0" t="n">
        <v>2</v>
      </c>
      <c r="M201" s="0" t="n">
        <v>4</v>
      </c>
      <c r="N201" s="0" t="n">
        <v>4</v>
      </c>
      <c r="O201" s="0" t="n">
        <v>244</v>
      </c>
      <c r="P201" s="11" t="s">
        <v>109</v>
      </c>
      <c r="Q201" s="0" t="n">
        <v>0</v>
      </c>
      <c r="R201" s="11" t="s">
        <v>16942</v>
      </c>
    </row>
    <row r="202" customFormat="false" ht="15" hidden="false" customHeight="false" outlineLevel="0" collapsed="false">
      <c r="A202" s="0" t="s">
        <v>1731</v>
      </c>
      <c r="B202" s="0" t="s">
        <v>17179</v>
      </c>
      <c r="C202" s="0" t="s">
        <v>16941</v>
      </c>
      <c r="D202" s="0" t="n">
        <v>35</v>
      </c>
      <c r="E202" s="0" t="s">
        <v>76</v>
      </c>
      <c r="F202" s="0" t="s">
        <v>76</v>
      </c>
      <c r="G202" s="10" t="s">
        <v>380</v>
      </c>
      <c r="H202" s="11" t="s">
        <v>116</v>
      </c>
      <c r="I202" s="0" t="n">
        <v>70</v>
      </c>
      <c r="J202" s="0" t="n">
        <v>6</v>
      </c>
      <c r="K202" s="8" t="n">
        <v>68580.8</v>
      </c>
      <c r="L202" s="0" t="n">
        <v>3</v>
      </c>
      <c r="M202" s="0" t="n">
        <v>1</v>
      </c>
      <c r="N202" s="0" t="n">
        <v>3</v>
      </c>
      <c r="O202" s="0" t="n">
        <v>313</v>
      </c>
      <c r="P202" s="11" t="s">
        <v>108</v>
      </c>
      <c r="Q202" s="0" t="n">
        <v>0</v>
      </c>
      <c r="R202" s="11" t="s">
        <v>16948</v>
      </c>
    </row>
    <row r="203" customFormat="false" ht="15" hidden="false" customHeight="false" outlineLevel="0" collapsed="false">
      <c r="A203" s="0" t="s">
        <v>1741</v>
      </c>
      <c r="B203" s="0" t="s">
        <v>17180</v>
      </c>
      <c r="C203" s="0" t="s">
        <v>16951</v>
      </c>
      <c r="D203" s="0" t="n">
        <v>37</v>
      </c>
      <c r="E203" s="0" t="s">
        <v>247</v>
      </c>
      <c r="F203" s="0" t="s">
        <v>80</v>
      </c>
      <c r="G203" s="10" t="s">
        <v>1714</v>
      </c>
      <c r="H203" s="11" t="s">
        <v>114</v>
      </c>
      <c r="I203" s="0" t="n">
        <v>9999</v>
      </c>
      <c r="J203" s="0" t="n">
        <v>0</v>
      </c>
      <c r="K203" s="8" t="n">
        <v>0</v>
      </c>
      <c r="L203" s="0" t="n">
        <v>5</v>
      </c>
      <c r="M203" s="0" t="n">
        <v>5</v>
      </c>
      <c r="N203" s="0" t="n">
        <v>5</v>
      </c>
      <c r="O203" s="0" t="n">
        <v>555</v>
      </c>
      <c r="P203" s="11" t="s">
        <v>106</v>
      </c>
      <c r="Q203" s="0" t="n">
        <v>1</v>
      </c>
      <c r="R203" s="11" t="s">
        <v>16962</v>
      </c>
    </row>
    <row r="204" customFormat="false" ht="15" hidden="false" customHeight="false" outlineLevel="0" collapsed="false">
      <c r="A204" s="0" t="s">
        <v>1743</v>
      </c>
      <c r="B204" s="0" t="s">
        <v>17181</v>
      </c>
      <c r="C204" s="0" t="s">
        <v>16941</v>
      </c>
      <c r="D204" s="0" t="n">
        <v>41</v>
      </c>
      <c r="E204" s="0" t="s">
        <v>459</v>
      </c>
      <c r="F204" s="0" t="s">
        <v>72</v>
      </c>
      <c r="G204" s="10" t="s">
        <v>620</v>
      </c>
      <c r="H204" s="11" t="s">
        <v>115</v>
      </c>
      <c r="I204" s="0" t="n">
        <v>411</v>
      </c>
      <c r="J204" s="0" t="n">
        <v>3</v>
      </c>
      <c r="K204" s="8" t="n">
        <v>11209.2</v>
      </c>
      <c r="L204" s="0" t="n">
        <v>5</v>
      </c>
      <c r="M204" s="0" t="n">
        <v>2</v>
      </c>
      <c r="N204" s="0" t="n">
        <v>4</v>
      </c>
      <c r="O204" s="0" t="n">
        <v>524</v>
      </c>
      <c r="P204" s="11" t="s">
        <v>110</v>
      </c>
      <c r="Q204" s="0" t="n">
        <v>1</v>
      </c>
      <c r="R204" s="11" t="s">
        <v>16945</v>
      </c>
    </row>
    <row r="205" customFormat="false" ht="15" hidden="false" customHeight="false" outlineLevel="0" collapsed="false">
      <c r="A205" s="0" t="s">
        <v>1749</v>
      </c>
      <c r="B205" s="0" t="s">
        <v>17182</v>
      </c>
      <c r="C205" s="0" t="s">
        <v>16951</v>
      </c>
      <c r="D205" s="0" t="n">
        <v>41</v>
      </c>
      <c r="E205" s="0" t="s">
        <v>613</v>
      </c>
      <c r="F205" s="0" t="s">
        <v>73</v>
      </c>
      <c r="G205" s="10" t="s">
        <v>730</v>
      </c>
      <c r="H205" s="11" t="s">
        <v>114</v>
      </c>
      <c r="I205" s="0" t="n">
        <v>9999</v>
      </c>
      <c r="J205" s="0" t="n">
        <v>0</v>
      </c>
      <c r="K205" s="8" t="n">
        <v>0</v>
      </c>
      <c r="L205" s="0" t="n">
        <v>5</v>
      </c>
      <c r="M205" s="0" t="n">
        <v>5</v>
      </c>
      <c r="N205" s="0" t="n">
        <v>5</v>
      </c>
      <c r="O205" s="0" t="n">
        <v>555</v>
      </c>
      <c r="P205" s="11" t="s">
        <v>106</v>
      </c>
      <c r="Q205" s="0" t="n">
        <v>1</v>
      </c>
      <c r="R205" s="11" t="s">
        <v>16962</v>
      </c>
    </row>
    <row r="206" customFormat="false" ht="15" hidden="false" customHeight="false" outlineLevel="0" collapsed="false">
      <c r="A206" s="0" t="s">
        <v>1752</v>
      </c>
      <c r="B206" s="0" t="s">
        <v>17183</v>
      </c>
      <c r="C206" s="0" t="s">
        <v>16951</v>
      </c>
      <c r="D206" s="0" t="n">
        <v>19</v>
      </c>
      <c r="E206" s="0" t="s">
        <v>134</v>
      </c>
      <c r="F206" s="0" t="s">
        <v>85</v>
      </c>
      <c r="G206" s="10" t="s">
        <v>5827</v>
      </c>
      <c r="H206" s="11" t="s">
        <v>116</v>
      </c>
      <c r="I206" s="0" t="n">
        <v>657</v>
      </c>
      <c r="J206" s="0" t="n">
        <v>1</v>
      </c>
      <c r="K206" s="8" t="n">
        <v>26296.2</v>
      </c>
      <c r="L206" s="0" t="n">
        <v>5</v>
      </c>
      <c r="M206" s="0" t="n">
        <v>4</v>
      </c>
      <c r="N206" s="0" t="n">
        <v>4</v>
      </c>
      <c r="O206" s="0" t="n">
        <v>544</v>
      </c>
      <c r="P206" s="11" t="s">
        <v>106</v>
      </c>
      <c r="Q206" s="0" t="n">
        <v>1</v>
      </c>
      <c r="R206" s="11" t="s">
        <v>16942</v>
      </c>
    </row>
    <row r="207" customFormat="false" ht="15" hidden="false" customHeight="false" outlineLevel="0" collapsed="false">
      <c r="A207" s="0" t="s">
        <v>1754</v>
      </c>
      <c r="B207" s="0" t="s">
        <v>17184</v>
      </c>
      <c r="C207" s="0" t="s">
        <v>16951</v>
      </c>
      <c r="D207" s="0" t="n">
        <v>23</v>
      </c>
      <c r="E207" s="0" t="s">
        <v>138</v>
      </c>
      <c r="F207" s="0" t="s">
        <v>74</v>
      </c>
      <c r="G207" s="10" t="s">
        <v>469</v>
      </c>
      <c r="H207" s="11" t="s">
        <v>116</v>
      </c>
      <c r="I207" s="0" t="n">
        <v>99</v>
      </c>
      <c r="J207" s="0" t="n">
        <v>1</v>
      </c>
      <c r="K207" s="8" t="n">
        <v>3610</v>
      </c>
      <c r="L207" s="0" t="n">
        <v>3</v>
      </c>
      <c r="M207" s="0" t="n">
        <v>4</v>
      </c>
      <c r="N207" s="0" t="n">
        <v>5</v>
      </c>
      <c r="O207" s="0" t="n">
        <v>345</v>
      </c>
      <c r="P207" s="11" t="s">
        <v>104</v>
      </c>
      <c r="Q207" s="0" t="n">
        <v>1</v>
      </c>
      <c r="R207" s="11" t="s">
        <v>16942</v>
      </c>
    </row>
    <row r="208" customFormat="false" ht="15" hidden="false" customHeight="false" outlineLevel="0" collapsed="false">
      <c r="A208" s="0" t="s">
        <v>1757</v>
      </c>
      <c r="B208" s="0" t="s">
        <v>17185</v>
      </c>
      <c r="C208" s="0" t="s">
        <v>16951</v>
      </c>
      <c r="D208" s="0" t="n">
        <v>36</v>
      </c>
      <c r="E208" s="0" t="s">
        <v>209</v>
      </c>
      <c r="F208" s="0" t="s">
        <v>83</v>
      </c>
      <c r="G208" s="10" t="s">
        <v>1249</v>
      </c>
      <c r="H208" s="11" t="s">
        <v>118</v>
      </c>
      <c r="I208" s="0" t="n">
        <v>12</v>
      </c>
      <c r="J208" s="0" t="n">
        <v>22</v>
      </c>
      <c r="K208" s="8" t="n">
        <v>541160.5</v>
      </c>
      <c r="L208" s="0" t="n">
        <v>1</v>
      </c>
      <c r="M208" s="0" t="n">
        <v>1</v>
      </c>
      <c r="N208" s="0" t="n">
        <v>1</v>
      </c>
      <c r="O208" s="0" t="n">
        <v>111</v>
      </c>
      <c r="P208" s="11" t="s">
        <v>105</v>
      </c>
      <c r="Q208" s="0" t="n">
        <v>0</v>
      </c>
      <c r="R208" s="11" t="s">
        <v>16948</v>
      </c>
    </row>
    <row r="209" customFormat="false" ht="15" hidden="false" customHeight="false" outlineLevel="0" collapsed="false">
      <c r="A209" s="0" t="s">
        <v>1782</v>
      </c>
      <c r="B209" s="0" t="s">
        <v>17186</v>
      </c>
      <c r="C209" s="0" t="s">
        <v>16951</v>
      </c>
      <c r="D209" s="0" t="n">
        <v>36</v>
      </c>
      <c r="E209" s="0" t="s">
        <v>291</v>
      </c>
      <c r="F209" s="0" t="s">
        <v>72</v>
      </c>
      <c r="G209" s="10" t="s">
        <v>1647</v>
      </c>
      <c r="H209" s="11" t="s">
        <v>115</v>
      </c>
      <c r="I209" s="0" t="n">
        <v>31</v>
      </c>
      <c r="J209" s="0" t="n">
        <v>10</v>
      </c>
      <c r="K209" s="8" t="n">
        <v>270566.15</v>
      </c>
      <c r="L209" s="0" t="n">
        <v>1</v>
      </c>
      <c r="M209" s="0" t="n">
        <v>1</v>
      </c>
      <c r="N209" s="0" t="n">
        <v>1</v>
      </c>
      <c r="O209" s="0" t="n">
        <v>111</v>
      </c>
      <c r="P209" s="11" t="s">
        <v>105</v>
      </c>
      <c r="Q209" s="0" t="n">
        <v>0</v>
      </c>
      <c r="R209" s="11" t="s">
        <v>16948</v>
      </c>
    </row>
    <row r="210" customFormat="false" ht="15" hidden="false" customHeight="false" outlineLevel="0" collapsed="false">
      <c r="A210" s="0" t="s">
        <v>1797</v>
      </c>
      <c r="B210" s="0" t="s">
        <v>17187</v>
      </c>
      <c r="C210" s="0" t="s">
        <v>16941</v>
      </c>
      <c r="D210" s="0" t="n">
        <v>36</v>
      </c>
      <c r="E210" s="0" t="s">
        <v>459</v>
      </c>
      <c r="F210" s="0" t="s">
        <v>72</v>
      </c>
      <c r="G210" s="10" t="s">
        <v>1922</v>
      </c>
      <c r="H210" s="11" t="s">
        <v>114</v>
      </c>
      <c r="I210" s="0" t="n">
        <v>15</v>
      </c>
      <c r="J210" s="0" t="n">
        <v>18</v>
      </c>
      <c r="K210" s="8" t="n">
        <v>555039.45</v>
      </c>
      <c r="L210" s="0" t="n">
        <v>1</v>
      </c>
      <c r="M210" s="0" t="n">
        <v>1</v>
      </c>
      <c r="N210" s="0" t="n">
        <v>1</v>
      </c>
      <c r="O210" s="0" t="n">
        <v>111</v>
      </c>
      <c r="P210" s="11" t="s">
        <v>105</v>
      </c>
      <c r="Q210" s="0" t="n">
        <v>0</v>
      </c>
      <c r="R210" s="11" t="s">
        <v>16948</v>
      </c>
    </row>
    <row r="211" customFormat="false" ht="15" hidden="false" customHeight="false" outlineLevel="0" collapsed="false">
      <c r="A211" s="0" t="s">
        <v>1822</v>
      </c>
      <c r="B211" s="0" t="s">
        <v>17188</v>
      </c>
      <c r="C211" s="0" t="s">
        <v>16951</v>
      </c>
      <c r="D211" s="0" t="n">
        <v>65</v>
      </c>
      <c r="E211" s="0" t="s">
        <v>393</v>
      </c>
      <c r="F211" s="0" t="s">
        <v>75</v>
      </c>
      <c r="G211" s="10" t="s">
        <v>1422</v>
      </c>
      <c r="H211" s="11" t="s">
        <v>114</v>
      </c>
      <c r="I211" s="0" t="n">
        <v>6</v>
      </c>
      <c r="J211" s="0" t="n">
        <v>3</v>
      </c>
      <c r="K211" s="8" t="n">
        <v>36585.45</v>
      </c>
      <c r="L211" s="0" t="n">
        <v>1</v>
      </c>
      <c r="M211" s="0" t="n">
        <v>2</v>
      </c>
      <c r="N211" s="0" t="n">
        <v>3</v>
      </c>
      <c r="O211" s="0" t="n">
        <v>123</v>
      </c>
      <c r="P211" s="11" t="s">
        <v>107</v>
      </c>
      <c r="Q211" s="0" t="n">
        <v>0</v>
      </c>
      <c r="R211" s="11" t="s">
        <v>16945</v>
      </c>
    </row>
    <row r="212" customFormat="false" ht="15" hidden="false" customHeight="false" outlineLevel="0" collapsed="false">
      <c r="A212" s="0" t="s">
        <v>1827</v>
      </c>
      <c r="B212" s="0" t="s">
        <v>17189</v>
      </c>
      <c r="C212" s="0" t="s">
        <v>16951</v>
      </c>
      <c r="D212" s="0" t="n">
        <v>37</v>
      </c>
      <c r="E212" s="0" t="s">
        <v>613</v>
      </c>
      <c r="F212" s="0" t="s">
        <v>73</v>
      </c>
      <c r="G212" s="10" t="s">
        <v>5967</v>
      </c>
      <c r="H212" s="11" t="s">
        <v>119</v>
      </c>
      <c r="I212" s="0" t="n">
        <v>361</v>
      </c>
      <c r="J212" s="0" t="n">
        <v>1</v>
      </c>
      <c r="K212" s="8" t="n">
        <v>11069.1</v>
      </c>
      <c r="L212" s="0" t="n">
        <v>4</v>
      </c>
      <c r="M212" s="0" t="n">
        <v>4</v>
      </c>
      <c r="N212" s="0" t="n">
        <v>4</v>
      </c>
      <c r="O212" s="0" t="n">
        <v>444</v>
      </c>
      <c r="P212" s="11" t="s">
        <v>106</v>
      </c>
      <c r="Q212" s="0" t="n">
        <v>1</v>
      </c>
      <c r="R212" s="11" t="s">
        <v>16942</v>
      </c>
    </row>
    <row r="213" customFormat="false" ht="15" hidden="false" customHeight="false" outlineLevel="0" collapsed="false">
      <c r="A213" s="0" t="s">
        <v>1830</v>
      </c>
      <c r="B213" s="0" t="s">
        <v>17190</v>
      </c>
      <c r="C213" s="0" t="s">
        <v>16951</v>
      </c>
      <c r="D213" s="0" t="n">
        <v>42</v>
      </c>
      <c r="E213" s="0" t="s">
        <v>352</v>
      </c>
      <c r="F213" s="0" t="s">
        <v>82</v>
      </c>
      <c r="G213" s="10" t="s">
        <v>1206</v>
      </c>
      <c r="H213" s="11" t="s">
        <v>115</v>
      </c>
      <c r="I213" s="0" t="n">
        <v>63</v>
      </c>
      <c r="J213" s="0" t="n">
        <v>1</v>
      </c>
      <c r="K213" s="8" t="n">
        <v>373.15</v>
      </c>
      <c r="L213" s="0" t="n">
        <v>2</v>
      </c>
      <c r="M213" s="0" t="n">
        <v>4</v>
      </c>
      <c r="N213" s="0" t="n">
        <v>5</v>
      </c>
      <c r="O213" s="0" t="n">
        <v>245</v>
      </c>
      <c r="P213" s="11" t="s">
        <v>109</v>
      </c>
      <c r="Q213" s="0" t="n">
        <v>0</v>
      </c>
      <c r="R213" s="11" t="s">
        <v>16942</v>
      </c>
    </row>
    <row r="214" customFormat="false" ht="15" hidden="false" customHeight="false" outlineLevel="0" collapsed="false">
      <c r="A214" s="0" t="s">
        <v>1833</v>
      </c>
      <c r="B214" s="0" t="s">
        <v>17191</v>
      </c>
      <c r="C214" s="0" t="s">
        <v>16951</v>
      </c>
      <c r="D214" s="0" t="n">
        <v>40</v>
      </c>
      <c r="E214" s="0" t="s">
        <v>537</v>
      </c>
      <c r="F214" s="0" t="s">
        <v>74</v>
      </c>
      <c r="G214" s="10" t="s">
        <v>1010</v>
      </c>
      <c r="H214" s="11" t="s">
        <v>116</v>
      </c>
      <c r="I214" s="0" t="n">
        <v>252</v>
      </c>
      <c r="J214" s="0" t="n">
        <v>2</v>
      </c>
      <c r="K214" s="8" t="n">
        <v>56349.6</v>
      </c>
      <c r="L214" s="0" t="n">
        <v>4</v>
      </c>
      <c r="M214" s="0" t="n">
        <v>3</v>
      </c>
      <c r="N214" s="0" t="n">
        <v>3</v>
      </c>
      <c r="O214" s="0" t="n">
        <v>433</v>
      </c>
      <c r="P214" s="11" t="s">
        <v>104</v>
      </c>
      <c r="Q214" s="0" t="n">
        <v>1</v>
      </c>
      <c r="R214" s="11" t="s">
        <v>16945</v>
      </c>
    </row>
    <row r="215" customFormat="false" ht="15" hidden="false" customHeight="false" outlineLevel="0" collapsed="false">
      <c r="A215" s="0" t="s">
        <v>1838</v>
      </c>
      <c r="B215" s="0" t="s">
        <v>17192</v>
      </c>
      <c r="C215" s="0" t="s">
        <v>16951</v>
      </c>
      <c r="D215" s="0" t="n">
        <v>37</v>
      </c>
      <c r="E215" s="0" t="s">
        <v>190</v>
      </c>
      <c r="F215" s="0" t="s">
        <v>77</v>
      </c>
      <c r="G215" s="10" t="s">
        <v>351</v>
      </c>
      <c r="H215" s="11" t="s">
        <v>118</v>
      </c>
      <c r="I215" s="0" t="n">
        <v>43</v>
      </c>
      <c r="J215" s="0" t="n">
        <v>8</v>
      </c>
      <c r="K215" s="8" t="n">
        <v>71995.85</v>
      </c>
      <c r="L215" s="0" t="n">
        <v>2</v>
      </c>
      <c r="M215" s="0" t="n">
        <v>1</v>
      </c>
      <c r="N215" s="0" t="n">
        <v>3</v>
      </c>
      <c r="O215" s="0" t="n">
        <v>213</v>
      </c>
      <c r="P215" s="11" t="s">
        <v>107</v>
      </c>
      <c r="Q215" s="0" t="n">
        <v>0</v>
      </c>
      <c r="R215" s="11" t="s">
        <v>16948</v>
      </c>
    </row>
    <row r="216" customFormat="false" ht="15" hidden="false" customHeight="false" outlineLevel="0" collapsed="false">
      <c r="A216" s="0" t="s">
        <v>1850</v>
      </c>
      <c r="B216" s="0" t="s">
        <v>17193</v>
      </c>
      <c r="C216" s="0" t="s">
        <v>16941</v>
      </c>
      <c r="D216" s="0" t="n">
        <v>29</v>
      </c>
      <c r="E216" s="0" t="s">
        <v>489</v>
      </c>
      <c r="F216" s="0" t="s">
        <v>73</v>
      </c>
      <c r="G216" s="10" t="s">
        <v>2280</v>
      </c>
      <c r="H216" s="11" t="s">
        <v>114</v>
      </c>
      <c r="I216" s="0" t="n">
        <v>296</v>
      </c>
      <c r="J216" s="0" t="n">
        <v>1</v>
      </c>
      <c r="K216" s="8" t="n">
        <v>12299.65</v>
      </c>
      <c r="L216" s="0" t="n">
        <v>4</v>
      </c>
      <c r="M216" s="0" t="n">
        <v>4</v>
      </c>
      <c r="N216" s="0" t="n">
        <v>4</v>
      </c>
      <c r="O216" s="0" t="n">
        <v>444</v>
      </c>
      <c r="P216" s="11" t="s">
        <v>106</v>
      </c>
      <c r="Q216" s="0" t="n">
        <v>1</v>
      </c>
      <c r="R216" s="11" t="s">
        <v>16942</v>
      </c>
    </row>
    <row r="217" customFormat="false" ht="15" hidden="false" customHeight="false" outlineLevel="0" collapsed="false">
      <c r="A217" s="0" t="s">
        <v>1852</v>
      </c>
      <c r="B217" s="0" t="s">
        <v>17194</v>
      </c>
      <c r="C217" s="0" t="s">
        <v>16941</v>
      </c>
      <c r="D217" s="0" t="n">
        <v>38</v>
      </c>
      <c r="E217" s="0" t="s">
        <v>393</v>
      </c>
      <c r="F217" s="0" t="s">
        <v>75</v>
      </c>
      <c r="G217" s="10" t="s">
        <v>217</v>
      </c>
      <c r="H217" s="11" t="s">
        <v>117</v>
      </c>
      <c r="I217" s="0" t="n">
        <v>1</v>
      </c>
      <c r="J217" s="0" t="n">
        <v>2</v>
      </c>
      <c r="K217" s="8" t="n">
        <v>39076.8</v>
      </c>
      <c r="L217" s="0" t="n">
        <v>1</v>
      </c>
      <c r="M217" s="0" t="n">
        <v>3</v>
      </c>
      <c r="N217" s="0" t="n">
        <v>3</v>
      </c>
      <c r="O217" s="0" t="n">
        <v>133</v>
      </c>
      <c r="P217" s="11" t="s">
        <v>107</v>
      </c>
      <c r="Q217" s="0" t="n">
        <v>0</v>
      </c>
      <c r="R217" s="11" t="s">
        <v>16945</v>
      </c>
    </row>
    <row r="218" customFormat="false" ht="15" hidden="false" customHeight="false" outlineLevel="0" collapsed="false">
      <c r="A218" s="0" t="s">
        <v>1857</v>
      </c>
      <c r="B218" s="0" t="s">
        <v>17195</v>
      </c>
      <c r="C218" s="0" t="s">
        <v>16951</v>
      </c>
      <c r="D218" s="0" t="n">
        <v>32</v>
      </c>
      <c r="E218" s="0" t="s">
        <v>346</v>
      </c>
      <c r="F218" s="0" t="s">
        <v>84</v>
      </c>
      <c r="G218" s="10" t="s">
        <v>4154</v>
      </c>
      <c r="H218" s="11" t="s">
        <v>115</v>
      </c>
      <c r="I218" s="0" t="n">
        <v>53</v>
      </c>
      <c r="J218" s="0" t="n">
        <v>1</v>
      </c>
      <c r="K218" s="8" t="n">
        <v>3131.1</v>
      </c>
      <c r="L218" s="0" t="n">
        <v>2</v>
      </c>
      <c r="M218" s="0" t="n">
        <v>4</v>
      </c>
      <c r="N218" s="0" t="n">
        <v>5</v>
      </c>
      <c r="O218" s="0" t="n">
        <v>245</v>
      </c>
      <c r="P218" s="11" t="s">
        <v>109</v>
      </c>
      <c r="Q218" s="0" t="n">
        <v>0</v>
      </c>
      <c r="R218" s="11" t="s">
        <v>16942</v>
      </c>
    </row>
    <row r="219" customFormat="false" ht="15" hidden="false" customHeight="false" outlineLevel="0" collapsed="false">
      <c r="A219" s="0" t="s">
        <v>1859</v>
      </c>
      <c r="B219" s="0" t="s">
        <v>17196</v>
      </c>
      <c r="C219" s="0" t="s">
        <v>16941</v>
      </c>
      <c r="D219" s="0" t="n">
        <v>29</v>
      </c>
      <c r="E219" s="0" t="s">
        <v>76</v>
      </c>
      <c r="F219" s="0" t="s">
        <v>76</v>
      </c>
      <c r="G219" s="10" t="s">
        <v>554</v>
      </c>
      <c r="H219" s="11" t="s">
        <v>118</v>
      </c>
      <c r="I219" s="0" t="n">
        <v>9999</v>
      </c>
      <c r="J219" s="0" t="n">
        <v>0</v>
      </c>
      <c r="K219" s="8" t="n">
        <v>0</v>
      </c>
      <c r="L219" s="0" t="n">
        <v>5</v>
      </c>
      <c r="M219" s="0" t="n">
        <v>5</v>
      </c>
      <c r="N219" s="0" t="n">
        <v>5</v>
      </c>
      <c r="O219" s="0" t="n">
        <v>555</v>
      </c>
      <c r="P219" s="11" t="s">
        <v>106</v>
      </c>
      <c r="Q219" s="0" t="n">
        <v>1</v>
      </c>
      <c r="R219" s="11" t="s">
        <v>16962</v>
      </c>
    </row>
    <row r="220" customFormat="false" ht="15" hidden="false" customHeight="false" outlineLevel="0" collapsed="false">
      <c r="A220" s="0" t="s">
        <v>1861</v>
      </c>
      <c r="B220" s="0" t="s">
        <v>17197</v>
      </c>
      <c r="C220" s="0" t="s">
        <v>16941</v>
      </c>
      <c r="D220" s="0" t="n">
        <v>27</v>
      </c>
      <c r="E220" s="0" t="s">
        <v>227</v>
      </c>
      <c r="F220" s="0" t="s">
        <v>72</v>
      </c>
      <c r="G220" s="10" t="s">
        <v>769</v>
      </c>
      <c r="H220" s="11" t="s">
        <v>114</v>
      </c>
      <c r="I220" s="0" t="n">
        <v>70</v>
      </c>
      <c r="J220" s="0" t="n">
        <v>5</v>
      </c>
      <c r="K220" s="8" t="n">
        <v>57609.15</v>
      </c>
      <c r="L220" s="0" t="n">
        <v>3</v>
      </c>
      <c r="M220" s="0" t="n">
        <v>2</v>
      </c>
      <c r="N220" s="0" t="n">
        <v>3</v>
      </c>
      <c r="O220" s="0" t="n">
        <v>323</v>
      </c>
      <c r="P220" s="11" t="s">
        <v>108</v>
      </c>
      <c r="Q220" s="0" t="n">
        <v>0</v>
      </c>
      <c r="R220" s="11" t="s">
        <v>16945</v>
      </c>
    </row>
    <row r="221" customFormat="false" ht="15" hidden="false" customHeight="false" outlineLevel="0" collapsed="false">
      <c r="A221" s="0" t="s">
        <v>1867</v>
      </c>
      <c r="B221" s="0" t="s">
        <v>17198</v>
      </c>
      <c r="C221" s="0" t="s">
        <v>16941</v>
      </c>
      <c r="D221" s="0" t="n">
        <v>32</v>
      </c>
      <c r="E221" s="0" t="s">
        <v>241</v>
      </c>
      <c r="F221" s="0" t="s">
        <v>73</v>
      </c>
      <c r="G221" s="10" t="s">
        <v>3668</v>
      </c>
      <c r="H221" s="11" t="s">
        <v>115</v>
      </c>
      <c r="I221" s="0" t="n">
        <v>56</v>
      </c>
      <c r="J221" s="0" t="n">
        <v>2</v>
      </c>
      <c r="K221" s="8" t="n">
        <v>53934.95</v>
      </c>
      <c r="L221" s="0" t="n">
        <v>2</v>
      </c>
      <c r="M221" s="0" t="n">
        <v>3</v>
      </c>
      <c r="N221" s="0" t="n">
        <v>3</v>
      </c>
      <c r="O221" s="0" t="n">
        <v>233</v>
      </c>
      <c r="P221" s="11" t="s">
        <v>107</v>
      </c>
      <c r="Q221" s="0" t="n">
        <v>0</v>
      </c>
      <c r="R221" s="11" t="s">
        <v>16945</v>
      </c>
    </row>
    <row r="222" customFormat="false" ht="15" hidden="false" customHeight="false" outlineLevel="0" collapsed="false">
      <c r="A222" s="0" t="s">
        <v>1872</v>
      </c>
      <c r="B222" s="0" t="s">
        <v>17199</v>
      </c>
      <c r="C222" s="0" t="s">
        <v>16941</v>
      </c>
      <c r="D222" s="0" t="n">
        <v>52</v>
      </c>
      <c r="E222" s="0" t="s">
        <v>138</v>
      </c>
      <c r="F222" s="0" t="s">
        <v>74</v>
      </c>
      <c r="G222" s="10" t="s">
        <v>1841</v>
      </c>
      <c r="H222" s="11" t="s">
        <v>117</v>
      </c>
      <c r="I222" s="0" t="n">
        <v>90</v>
      </c>
      <c r="J222" s="0" t="n">
        <v>2</v>
      </c>
      <c r="K222" s="8" t="n">
        <v>25923.6</v>
      </c>
      <c r="L222" s="0" t="n">
        <v>3</v>
      </c>
      <c r="M222" s="0" t="n">
        <v>3</v>
      </c>
      <c r="N222" s="0" t="n">
        <v>4</v>
      </c>
      <c r="O222" s="0" t="n">
        <v>334</v>
      </c>
      <c r="P222" s="11" t="s">
        <v>104</v>
      </c>
      <c r="Q222" s="0" t="n">
        <v>0</v>
      </c>
      <c r="R222" s="11" t="s">
        <v>16942</v>
      </c>
    </row>
    <row r="223" customFormat="false" ht="15" hidden="false" customHeight="false" outlineLevel="0" collapsed="false">
      <c r="A223" s="0" t="s">
        <v>1876</v>
      </c>
      <c r="B223" s="0" t="s">
        <v>17200</v>
      </c>
      <c r="C223" s="0" t="s">
        <v>16951</v>
      </c>
      <c r="D223" s="0" t="n">
        <v>18</v>
      </c>
      <c r="E223" s="0" t="s">
        <v>209</v>
      </c>
      <c r="F223" s="0" t="s">
        <v>83</v>
      </c>
      <c r="G223" s="10" t="s">
        <v>2213</v>
      </c>
      <c r="H223" s="11" t="s">
        <v>116</v>
      </c>
      <c r="I223" s="0" t="n">
        <v>15</v>
      </c>
      <c r="J223" s="0" t="n">
        <v>4</v>
      </c>
      <c r="K223" s="8" t="n">
        <v>43473.9</v>
      </c>
      <c r="L223" s="0" t="n">
        <v>1</v>
      </c>
      <c r="M223" s="0" t="n">
        <v>2</v>
      </c>
      <c r="N223" s="0" t="n">
        <v>3</v>
      </c>
      <c r="O223" s="0" t="n">
        <v>123</v>
      </c>
      <c r="P223" s="11" t="s">
        <v>107</v>
      </c>
      <c r="Q223" s="0" t="n">
        <v>0</v>
      </c>
      <c r="R223" s="11" t="s">
        <v>16945</v>
      </c>
    </row>
    <row r="224" customFormat="false" ht="15" hidden="false" customHeight="false" outlineLevel="0" collapsed="false">
      <c r="A224" s="0" t="s">
        <v>1881</v>
      </c>
      <c r="B224" s="0" t="s">
        <v>17201</v>
      </c>
      <c r="C224" s="0" t="s">
        <v>16951</v>
      </c>
      <c r="D224" s="0" t="n">
        <v>38</v>
      </c>
      <c r="E224" s="0" t="s">
        <v>227</v>
      </c>
      <c r="F224" s="0" t="s">
        <v>72</v>
      </c>
      <c r="G224" s="10" t="s">
        <v>233</v>
      </c>
      <c r="H224" s="11" t="s">
        <v>116</v>
      </c>
      <c r="I224" s="0" t="n">
        <v>53</v>
      </c>
      <c r="J224" s="0" t="n">
        <v>2</v>
      </c>
      <c r="K224" s="8" t="n">
        <v>24525.2</v>
      </c>
      <c r="L224" s="0" t="n">
        <v>2</v>
      </c>
      <c r="M224" s="0" t="n">
        <v>3</v>
      </c>
      <c r="N224" s="0" t="n">
        <v>4</v>
      </c>
      <c r="O224" s="0" t="n">
        <v>234</v>
      </c>
      <c r="P224" s="11" t="s">
        <v>107</v>
      </c>
      <c r="Q224" s="0" t="n">
        <v>0</v>
      </c>
      <c r="R224" s="11" t="s">
        <v>16942</v>
      </c>
    </row>
    <row r="225" customFormat="false" ht="15" hidden="false" customHeight="false" outlineLevel="0" collapsed="false">
      <c r="A225" s="0" t="s">
        <v>1884</v>
      </c>
      <c r="B225" s="0" t="s">
        <v>17202</v>
      </c>
      <c r="C225" s="0" t="s">
        <v>16941</v>
      </c>
      <c r="D225" s="0" t="n">
        <v>18</v>
      </c>
      <c r="E225" s="0" t="s">
        <v>537</v>
      </c>
      <c r="F225" s="0" t="s">
        <v>74</v>
      </c>
      <c r="G225" s="10" t="s">
        <v>17018</v>
      </c>
      <c r="H225" s="11" t="s">
        <v>120</v>
      </c>
      <c r="I225" s="0" t="n">
        <v>74</v>
      </c>
      <c r="J225" s="0" t="n">
        <v>6</v>
      </c>
      <c r="K225" s="8" t="n">
        <v>23864.5</v>
      </c>
      <c r="L225" s="0" t="n">
        <v>3</v>
      </c>
      <c r="M225" s="0" t="n">
        <v>1</v>
      </c>
      <c r="N225" s="0" t="n">
        <v>4</v>
      </c>
      <c r="O225" s="0" t="n">
        <v>314</v>
      </c>
      <c r="P225" s="11" t="s">
        <v>108</v>
      </c>
      <c r="Q225" s="0" t="n">
        <v>0</v>
      </c>
      <c r="R225" s="11" t="s">
        <v>16945</v>
      </c>
    </row>
    <row r="226" customFormat="false" ht="15" hidden="false" customHeight="false" outlineLevel="0" collapsed="false">
      <c r="A226" s="0" t="s">
        <v>1893</v>
      </c>
      <c r="B226" s="0" t="s">
        <v>17203</v>
      </c>
      <c r="C226" s="0" t="s">
        <v>16941</v>
      </c>
      <c r="D226" s="0" t="n">
        <v>27</v>
      </c>
      <c r="E226" s="0" t="s">
        <v>247</v>
      </c>
      <c r="F226" s="0" t="s">
        <v>80</v>
      </c>
      <c r="G226" s="10" t="s">
        <v>3997</v>
      </c>
      <c r="H226" s="11" t="s">
        <v>115</v>
      </c>
      <c r="I226" s="0" t="n">
        <v>18</v>
      </c>
      <c r="J226" s="0" t="n">
        <v>6</v>
      </c>
      <c r="K226" s="8" t="n">
        <v>66716.6</v>
      </c>
      <c r="L226" s="0" t="n">
        <v>1</v>
      </c>
      <c r="M226" s="0" t="n">
        <v>1</v>
      </c>
      <c r="N226" s="0" t="n">
        <v>3</v>
      </c>
      <c r="O226" s="0" t="n">
        <v>113</v>
      </c>
      <c r="P226" s="11" t="s">
        <v>107</v>
      </c>
      <c r="Q226" s="0" t="n">
        <v>0</v>
      </c>
      <c r="R226" s="11" t="s">
        <v>16948</v>
      </c>
    </row>
    <row r="227" customFormat="false" ht="15" hidden="false" customHeight="false" outlineLevel="0" collapsed="false">
      <c r="A227" s="0" t="s">
        <v>1903</v>
      </c>
      <c r="B227" s="0" t="s">
        <v>17204</v>
      </c>
      <c r="C227" s="0" t="s">
        <v>16941</v>
      </c>
      <c r="D227" s="0" t="n">
        <v>41</v>
      </c>
      <c r="E227" s="0" t="s">
        <v>134</v>
      </c>
      <c r="F227" s="0" t="s">
        <v>85</v>
      </c>
      <c r="G227" s="10" t="s">
        <v>1970</v>
      </c>
      <c r="H227" s="11" t="s">
        <v>114</v>
      </c>
      <c r="I227" s="0" t="n">
        <v>16</v>
      </c>
      <c r="J227" s="0" t="n">
        <v>15</v>
      </c>
      <c r="K227" s="8" t="n">
        <v>667673.25</v>
      </c>
      <c r="L227" s="0" t="n">
        <v>1</v>
      </c>
      <c r="M227" s="0" t="n">
        <v>1</v>
      </c>
      <c r="N227" s="0" t="n">
        <v>1</v>
      </c>
      <c r="O227" s="0" t="n">
        <v>111</v>
      </c>
      <c r="P227" s="11" t="s">
        <v>105</v>
      </c>
      <c r="Q227" s="0" t="n">
        <v>0</v>
      </c>
      <c r="R227" s="11" t="s">
        <v>16948</v>
      </c>
    </row>
    <row r="228" customFormat="false" ht="15" hidden="false" customHeight="false" outlineLevel="0" collapsed="false">
      <c r="A228" s="0" t="s">
        <v>1921</v>
      </c>
      <c r="B228" s="0" t="s">
        <v>17205</v>
      </c>
      <c r="C228" s="0" t="s">
        <v>16941</v>
      </c>
      <c r="D228" s="0" t="n">
        <v>32</v>
      </c>
      <c r="E228" s="0" t="s">
        <v>247</v>
      </c>
      <c r="F228" s="0" t="s">
        <v>80</v>
      </c>
      <c r="G228" s="10" t="s">
        <v>17076</v>
      </c>
      <c r="H228" s="11" t="s">
        <v>115</v>
      </c>
      <c r="I228" s="0" t="n">
        <v>130</v>
      </c>
      <c r="J228" s="0" t="n">
        <v>6</v>
      </c>
      <c r="K228" s="8" t="n">
        <v>119576.15</v>
      </c>
      <c r="L228" s="0" t="n">
        <v>4</v>
      </c>
      <c r="M228" s="0" t="n">
        <v>1</v>
      </c>
      <c r="N228" s="0" t="n">
        <v>2</v>
      </c>
      <c r="O228" s="0" t="n">
        <v>412</v>
      </c>
      <c r="P228" s="11" t="s">
        <v>110</v>
      </c>
      <c r="Q228" s="0" t="n">
        <v>1</v>
      </c>
      <c r="R228" s="11" t="s">
        <v>16948</v>
      </c>
    </row>
    <row r="229" customFormat="false" ht="15" hidden="false" customHeight="false" outlineLevel="0" collapsed="false">
      <c r="A229" s="0" t="s">
        <v>1931</v>
      </c>
      <c r="B229" s="0" t="s">
        <v>17206</v>
      </c>
      <c r="C229" s="0" t="s">
        <v>16951</v>
      </c>
      <c r="D229" s="0" t="n">
        <v>22</v>
      </c>
      <c r="E229" s="0" t="s">
        <v>76</v>
      </c>
      <c r="F229" s="0" t="s">
        <v>76</v>
      </c>
      <c r="G229" s="10" t="s">
        <v>2726</v>
      </c>
      <c r="H229" s="11" t="s">
        <v>115</v>
      </c>
      <c r="I229" s="0" t="n">
        <v>89</v>
      </c>
      <c r="J229" s="0" t="n">
        <v>1</v>
      </c>
      <c r="K229" s="8" t="n">
        <v>3351.2</v>
      </c>
      <c r="L229" s="0" t="n">
        <v>3</v>
      </c>
      <c r="M229" s="0" t="n">
        <v>4</v>
      </c>
      <c r="N229" s="0" t="n">
        <v>5</v>
      </c>
      <c r="O229" s="0" t="n">
        <v>345</v>
      </c>
      <c r="P229" s="11" t="s">
        <v>104</v>
      </c>
      <c r="Q229" s="0" t="n">
        <v>0</v>
      </c>
      <c r="R229" s="11" t="s">
        <v>16942</v>
      </c>
    </row>
    <row r="230" customFormat="false" ht="15" hidden="false" customHeight="false" outlineLevel="0" collapsed="false">
      <c r="A230" s="0" t="s">
        <v>1933</v>
      </c>
      <c r="B230" s="0" t="s">
        <v>17207</v>
      </c>
      <c r="C230" s="0" t="s">
        <v>16941</v>
      </c>
      <c r="D230" s="0" t="n">
        <v>25</v>
      </c>
      <c r="E230" s="0" t="s">
        <v>138</v>
      </c>
      <c r="F230" s="0" t="s">
        <v>74</v>
      </c>
      <c r="G230" s="10" t="s">
        <v>2343</v>
      </c>
      <c r="H230" s="11" t="s">
        <v>116</v>
      </c>
      <c r="I230" s="0" t="n">
        <v>63</v>
      </c>
      <c r="J230" s="0" t="n">
        <v>3</v>
      </c>
      <c r="K230" s="8" t="n">
        <v>51858.1</v>
      </c>
      <c r="L230" s="0" t="n">
        <v>2</v>
      </c>
      <c r="M230" s="0" t="n">
        <v>2</v>
      </c>
      <c r="N230" s="0" t="n">
        <v>3</v>
      </c>
      <c r="O230" s="0" t="n">
        <v>223</v>
      </c>
      <c r="P230" s="11" t="s">
        <v>107</v>
      </c>
      <c r="Q230" s="0" t="n">
        <v>0</v>
      </c>
      <c r="R230" s="11" t="s">
        <v>16945</v>
      </c>
    </row>
    <row r="231" customFormat="false" ht="15" hidden="false" customHeight="false" outlineLevel="0" collapsed="false">
      <c r="A231" s="0" t="s">
        <v>1937</v>
      </c>
      <c r="B231" s="0" t="s">
        <v>17208</v>
      </c>
      <c r="C231" s="0" t="s">
        <v>16941</v>
      </c>
      <c r="D231" s="0" t="n">
        <v>38</v>
      </c>
      <c r="E231" s="0" t="s">
        <v>423</v>
      </c>
      <c r="F231" s="0" t="s">
        <v>79</v>
      </c>
      <c r="G231" s="10" t="s">
        <v>17209</v>
      </c>
      <c r="H231" s="11" t="s">
        <v>114</v>
      </c>
      <c r="I231" s="0" t="n">
        <v>413</v>
      </c>
      <c r="J231" s="0" t="n">
        <v>1</v>
      </c>
      <c r="K231" s="8" t="n">
        <v>30649</v>
      </c>
      <c r="L231" s="0" t="n">
        <v>5</v>
      </c>
      <c r="M231" s="0" t="n">
        <v>4</v>
      </c>
      <c r="N231" s="0" t="n">
        <v>4</v>
      </c>
      <c r="O231" s="0" t="n">
        <v>544</v>
      </c>
      <c r="P231" s="11" t="s">
        <v>106</v>
      </c>
      <c r="Q231" s="0" t="n">
        <v>1</v>
      </c>
      <c r="R231" s="11" t="s">
        <v>16942</v>
      </c>
    </row>
    <row r="232" customFormat="false" ht="15" hidden="false" customHeight="false" outlineLevel="0" collapsed="false">
      <c r="A232" s="0" t="s">
        <v>1942</v>
      </c>
      <c r="B232" s="0" t="s">
        <v>17210</v>
      </c>
      <c r="C232" s="0" t="s">
        <v>16941</v>
      </c>
      <c r="D232" s="0" t="n">
        <v>25</v>
      </c>
      <c r="E232" s="0" t="s">
        <v>346</v>
      </c>
      <c r="F232" s="0" t="s">
        <v>84</v>
      </c>
      <c r="G232" s="10" t="s">
        <v>486</v>
      </c>
      <c r="H232" s="11" t="s">
        <v>118</v>
      </c>
      <c r="I232" s="0" t="n">
        <v>74</v>
      </c>
      <c r="J232" s="0" t="n">
        <v>1</v>
      </c>
      <c r="K232" s="8" t="n">
        <v>9969</v>
      </c>
      <c r="L232" s="0" t="n">
        <v>3</v>
      </c>
      <c r="M232" s="0" t="n">
        <v>4</v>
      </c>
      <c r="N232" s="0" t="n">
        <v>4</v>
      </c>
      <c r="O232" s="0" t="n">
        <v>344</v>
      </c>
      <c r="P232" s="11" t="s">
        <v>104</v>
      </c>
      <c r="Q232" s="0" t="n">
        <v>0</v>
      </c>
      <c r="R232" s="11" t="s">
        <v>16942</v>
      </c>
    </row>
    <row r="233" customFormat="false" ht="15" hidden="false" customHeight="false" outlineLevel="0" collapsed="false">
      <c r="A233" s="0" t="s">
        <v>1944</v>
      </c>
      <c r="B233" s="0" t="s">
        <v>17211</v>
      </c>
      <c r="C233" s="0" t="s">
        <v>16941</v>
      </c>
      <c r="D233" s="0" t="n">
        <v>33</v>
      </c>
      <c r="E233" s="0" t="s">
        <v>138</v>
      </c>
      <c r="F233" s="0" t="s">
        <v>74</v>
      </c>
      <c r="G233" s="10" t="s">
        <v>2872</v>
      </c>
      <c r="H233" s="11" t="s">
        <v>116</v>
      </c>
      <c r="I233" s="0" t="n">
        <v>47</v>
      </c>
      <c r="J233" s="0" t="n">
        <v>6</v>
      </c>
      <c r="K233" s="8" t="n">
        <v>234871.1</v>
      </c>
      <c r="L233" s="0" t="n">
        <v>2</v>
      </c>
      <c r="M233" s="0" t="n">
        <v>2</v>
      </c>
      <c r="N233" s="0" t="n">
        <v>1</v>
      </c>
      <c r="O233" s="0" t="n">
        <v>221</v>
      </c>
      <c r="P233" s="11" t="s">
        <v>105</v>
      </c>
      <c r="Q233" s="0" t="n">
        <v>0</v>
      </c>
      <c r="R233" s="11" t="s">
        <v>16948</v>
      </c>
    </row>
    <row r="234" customFormat="false" ht="15" hidden="false" customHeight="false" outlineLevel="0" collapsed="false">
      <c r="A234" s="0" t="s">
        <v>1953</v>
      </c>
      <c r="B234" s="0" t="s">
        <v>17212</v>
      </c>
      <c r="C234" s="0" t="s">
        <v>16951</v>
      </c>
      <c r="D234" s="0" t="n">
        <v>32</v>
      </c>
      <c r="E234" s="0" t="s">
        <v>241</v>
      </c>
      <c r="F234" s="0" t="s">
        <v>73</v>
      </c>
      <c r="G234" s="10" t="s">
        <v>17213</v>
      </c>
      <c r="H234" s="11" t="s">
        <v>118</v>
      </c>
      <c r="I234" s="0" t="n">
        <v>874</v>
      </c>
      <c r="J234" s="0" t="n">
        <v>1</v>
      </c>
      <c r="K234" s="8" t="n">
        <v>34734.35</v>
      </c>
      <c r="L234" s="0" t="n">
        <v>5</v>
      </c>
      <c r="M234" s="0" t="n">
        <v>4</v>
      </c>
      <c r="N234" s="0" t="n">
        <v>4</v>
      </c>
      <c r="O234" s="0" t="n">
        <v>544</v>
      </c>
      <c r="P234" s="11" t="s">
        <v>106</v>
      </c>
      <c r="Q234" s="0" t="n">
        <v>1</v>
      </c>
      <c r="R234" s="11" t="s">
        <v>16942</v>
      </c>
    </row>
    <row r="235" customFormat="false" ht="15" hidden="false" customHeight="false" outlineLevel="0" collapsed="false">
      <c r="A235" s="0" t="s">
        <v>1955</v>
      </c>
      <c r="B235" s="0" t="s">
        <v>17214</v>
      </c>
      <c r="C235" s="0" t="s">
        <v>16951</v>
      </c>
      <c r="D235" s="0" t="n">
        <v>26</v>
      </c>
      <c r="E235" s="0" t="s">
        <v>241</v>
      </c>
      <c r="F235" s="0" t="s">
        <v>73</v>
      </c>
      <c r="G235" s="10" t="s">
        <v>2496</v>
      </c>
      <c r="H235" s="11" t="s">
        <v>114</v>
      </c>
      <c r="I235" s="0" t="n">
        <v>137</v>
      </c>
      <c r="J235" s="0" t="n">
        <v>11</v>
      </c>
      <c r="K235" s="8" t="n">
        <v>363328.75</v>
      </c>
      <c r="L235" s="0" t="n">
        <v>4</v>
      </c>
      <c r="M235" s="0" t="n">
        <v>1</v>
      </c>
      <c r="N235" s="0" t="n">
        <v>1</v>
      </c>
      <c r="O235" s="0" t="n">
        <v>411</v>
      </c>
      <c r="P235" s="11" t="s">
        <v>110</v>
      </c>
      <c r="Q235" s="0" t="n">
        <v>1</v>
      </c>
      <c r="R235" s="11" t="s">
        <v>16948</v>
      </c>
    </row>
    <row r="236" customFormat="false" ht="15" hidden="false" customHeight="false" outlineLevel="0" collapsed="false">
      <c r="A236" s="0" t="s">
        <v>1973</v>
      </c>
      <c r="B236" s="0" t="s">
        <v>17215</v>
      </c>
      <c r="C236" s="0" t="s">
        <v>16951</v>
      </c>
      <c r="D236" s="0" t="n">
        <v>51</v>
      </c>
      <c r="E236" s="0" t="s">
        <v>81</v>
      </c>
      <c r="F236" s="0" t="s">
        <v>81</v>
      </c>
      <c r="G236" s="10" t="s">
        <v>432</v>
      </c>
      <c r="H236" s="11" t="s">
        <v>117</v>
      </c>
      <c r="I236" s="0" t="n">
        <v>16</v>
      </c>
      <c r="J236" s="0" t="n">
        <v>3</v>
      </c>
      <c r="K236" s="8" t="n">
        <v>65623.95</v>
      </c>
      <c r="L236" s="0" t="n">
        <v>1</v>
      </c>
      <c r="M236" s="0" t="n">
        <v>2</v>
      </c>
      <c r="N236" s="0" t="n">
        <v>3</v>
      </c>
      <c r="O236" s="0" t="n">
        <v>123</v>
      </c>
      <c r="P236" s="11" t="s">
        <v>107</v>
      </c>
      <c r="Q236" s="0" t="n">
        <v>0</v>
      </c>
      <c r="R236" s="11" t="s">
        <v>16945</v>
      </c>
    </row>
    <row r="237" customFormat="false" ht="15" hidden="false" customHeight="false" outlineLevel="0" collapsed="false">
      <c r="A237" s="0" t="s">
        <v>1979</v>
      </c>
      <c r="B237" s="0" t="s">
        <v>17216</v>
      </c>
      <c r="C237" s="0" t="s">
        <v>16951</v>
      </c>
      <c r="D237" s="0" t="n">
        <v>37</v>
      </c>
      <c r="E237" s="0" t="s">
        <v>241</v>
      </c>
      <c r="F237" s="0" t="s">
        <v>73</v>
      </c>
      <c r="G237" s="10" t="s">
        <v>355</v>
      </c>
      <c r="H237" s="11" t="s">
        <v>118</v>
      </c>
      <c r="I237" s="0" t="n">
        <v>222</v>
      </c>
      <c r="J237" s="0" t="n">
        <v>2</v>
      </c>
      <c r="K237" s="8" t="n">
        <v>107201.4</v>
      </c>
      <c r="L237" s="0" t="n">
        <v>4</v>
      </c>
      <c r="M237" s="0" t="n">
        <v>3</v>
      </c>
      <c r="N237" s="0" t="n">
        <v>2</v>
      </c>
      <c r="O237" s="0" t="n">
        <v>432</v>
      </c>
      <c r="P237" s="11" t="s">
        <v>104</v>
      </c>
      <c r="Q237" s="0" t="n">
        <v>1</v>
      </c>
      <c r="R237" s="11" t="s">
        <v>16945</v>
      </c>
    </row>
    <row r="238" customFormat="false" ht="15" hidden="false" customHeight="false" outlineLevel="0" collapsed="false">
      <c r="A238" s="0" t="s">
        <v>1983</v>
      </c>
      <c r="B238" s="0" t="s">
        <v>17217</v>
      </c>
      <c r="C238" s="0" t="s">
        <v>16941</v>
      </c>
      <c r="D238" s="0" t="n">
        <v>32</v>
      </c>
      <c r="E238" s="0" t="s">
        <v>537</v>
      </c>
      <c r="F238" s="0" t="s">
        <v>74</v>
      </c>
      <c r="G238" s="10" t="s">
        <v>4062</v>
      </c>
      <c r="H238" s="11" t="s">
        <v>115</v>
      </c>
      <c r="I238" s="0" t="n">
        <v>70</v>
      </c>
      <c r="J238" s="0" t="n">
        <v>4</v>
      </c>
      <c r="K238" s="8" t="n">
        <v>81511.25</v>
      </c>
      <c r="L238" s="0" t="n">
        <v>3</v>
      </c>
      <c r="M238" s="0" t="n">
        <v>2</v>
      </c>
      <c r="N238" s="0" t="n">
        <v>2</v>
      </c>
      <c r="O238" s="0" t="n">
        <v>322</v>
      </c>
      <c r="P238" s="11" t="s">
        <v>108</v>
      </c>
      <c r="Q238" s="0" t="n">
        <v>0</v>
      </c>
      <c r="R238" s="11" t="s">
        <v>16945</v>
      </c>
    </row>
    <row r="239" customFormat="false" ht="15" hidden="false" customHeight="false" outlineLevel="0" collapsed="false">
      <c r="A239" s="0" t="s">
        <v>1988</v>
      </c>
      <c r="B239" s="0" t="s">
        <v>17218</v>
      </c>
      <c r="C239" s="0" t="s">
        <v>16951</v>
      </c>
      <c r="D239" s="0" t="n">
        <v>33</v>
      </c>
      <c r="E239" s="0" t="s">
        <v>81</v>
      </c>
      <c r="F239" s="0" t="s">
        <v>81</v>
      </c>
      <c r="G239" s="10" t="s">
        <v>1514</v>
      </c>
      <c r="H239" s="11" t="s">
        <v>114</v>
      </c>
      <c r="I239" s="0" t="n">
        <v>6</v>
      </c>
      <c r="J239" s="0" t="n">
        <v>6</v>
      </c>
      <c r="K239" s="8" t="n">
        <v>53585.35</v>
      </c>
      <c r="L239" s="0" t="n">
        <v>1</v>
      </c>
      <c r="M239" s="0" t="n">
        <v>2</v>
      </c>
      <c r="N239" s="0" t="n">
        <v>3</v>
      </c>
      <c r="O239" s="0" t="n">
        <v>123</v>
      </c>
      <c r="P239" s="11" t="s">
        <v>107</v>
      </c>
      <c r="Q239" s="0" t="n">
        <v>0</v>
      </c>
      <c r="R239" s="11" t="s">
        <v>16948</v>
      </c>
    </row>
    <row r="240" customFormat="false" ht="15" hidden="false" customHeight="false" outlineLevel="0" collapsed="false">
      <c r="A240" s="0" t="s">
        <v>2000</v>
      </c>
      <c r="B240" s="0" t="s">
        <v>17219</v>
      </c>
      <c r="C240" s="0" t="s">
        <v>16951</v>
      </c>
      <c r="D240" s="0" t="n">
        <v>26</v>
      </c>
      <c r="E240" s="0" t="s">
        <v>346</v>
      </c>
      <c r="F240" s="0" t="s">
        <v>84</v>
      </c>
      <c r="G240" s="10" t="s">
        <v>17032</v>
      </c>
      <c r="H240" s="11" t="s">
        <v>116</v>
      </c>
      <c r="I240" s="0" t="n">
        <v>114</v>
      </c>
      <c r="J240" s="0" t="n">
        <v>4</v>
      </c>
      <c r="K240" s="8" t="n">
        <v>60965.25</v>
      </c>
      <c r="L240" s="0" t="n">
        <v>3</v>
      </c>
      <c r="M240" s="0" t="n">
        <v>2</v>
      </c>
      <c r="N240" s="0" t="n">
        <v>3</v>
      </c>
      <c r="O240" s="0" t="n">
        <v>323</v>
      </c>
      <c r="P240" s="11" t="s">
        <v>108</v>
      </c>
      <c r="Q240" s="0" t="n">
        <v>1</v>
      </c>
      <c r="R240" s="11" t="s">
        <v>16945</v>
      </c>
    </row>
    <row r="241" customFormat="false" ht="15" hidden="false" customHeight="false" outlineLevel="0" collapsed="false">
      <c r="A241" s="0" t="s">
        <v>2007</v>
      </c>
      <c r="B241" s="0" t="s">
        <v>17220</v>
      </c>
      <c r="C241" s="0" t="s">
        <v>16951</v>
      </c>
      <c r="D241" s="0" t="n">
        <v>39</v>
      </c>
      <c r="E241" s="0" t="s">
        <v>76</v>
      </c>
      <c r="F241" s="0" t="s">
        <v>76</v>
      </c>
      <c r="G241" s="10" t="s">
        <v>6744</v>
      </c>
      <c r="H241" s="11" t="s">
        <v>117</v>
      </c>
      <c r="I241" s="0" t="n">
        <v>8</v>
      </c>
      <c r="J241" s="0" t="n">
        <v>1</v>
      </c>
      <c r="K241" s="8" t="n">
        <v>58099.2</v>
      </c>
      <c r="L241" s="0" t="n">
        <v>1</v>
      </c>
      <c r="M241" s="0" t="n">
        <v>4</v>
      </c>
      <c r="N241" s="0" t="n">
        <v>3</v>
      </c>
      <c r="O241" s="0" t="n">
        <v>143</v>
      </c>
      <c r="P241" s="11" t="s">
        <v>109</v>
      </c>
      <c r="Q241" s="0" t="n">
        <v>0</v>
      </c>
      <c r="R241" s="11" t="s">
        <v>16942</v>
      </c>
    </row>
    <row r="242" customFormat="false" ht="15" hidden="false" customHeight="false" outlineLevel="0" collapsed="false">
      <c r="A242" s="0" t="s">
        <v>2010</v>
      </c>
      <c r="B242" s="0" t="s">
        <v>17221</v>
      </c>
      <c r="C242" s="0" t="s">
        <v>16951</v>
      </c>
      <c r="D242" s="0" t="n">
        <v>24</v>
      </c>
      <c r="E242" s="0" t="s">
        <v>291</v>
      </c>
      <c r="F242" s="0" t="s">
        <v>72</v>
      </c>
      <c r="G242" s="10" t="s">
        <v>1587</v>
      </c>
      <c r="H242" s="11" t="s">
        <v>116</v>
      </c>
      <c r="I242" s="0" t="n">
        <v>366</v>
      </c>
      <c r="J242" s="0" t="n">
        <v>1</v>
      </c>
      <c r="K242" s="8" t="n">
        <v>23659</v>
      </c>
      <c r="L242" s="0" t="n">
        <v>4</v>
      </c>
      <c r="M242" s="0" t="n">
        <v>4</v>
      </c>
      <c r="N242" s="0" t="n">
        <v>4</v>
      </c>
      <c r="O242" s="0" t="n">
        <v>444</v>
      </c>
      <c r="P242" s="11" t="s">
        <v>106</v>
      </c>
      <c r="Q242" s="0" t="n">
        <v>1</v>
      </c>
      <c r="R242" s="11" t="s">
        <v>16942</v>
      </c>
    </row>
    <row r="243" customFormat="false" ht="15" hidden="false" customHeight="false" outlineLevel="0" collapsed="false">
      <c r="A243" s="0" t="s">
        <v>2013</v>
      </c>
      <c r="B243" s="0" t="s">
        <v>17222</v>
      </c>
      <c r="C243" s="0" t="s">
        <v>16951</v>
      </c>
      <c r="D243" s="0" t="n">
        <v>30</v>
      </c>
      <c r="E243" s="0" t="s">
        <v>459</v>
      </c>
      <c r="F243" s="0" t="s">
        <v>72</v>
      </c>
      <c r="G243" s="10" t="s">
        <v>2941</v>
      </c>
      <c r="H243" s="11" t="s">
        <v>116</v>
      </c>
      <c r="I243" s="0" t="n">
        <v>128</v>
      </c>
      <c r="J243" s="0" t="n">
        <v>4</v>
      </c>
      <c r="K243" s="8" t="n">
        <v>77844.05</v>
      </c>
      <c r="L243" s="0" t="n">
        <v>4</v>
      </c>
      <c r="M243" s="0" t="n">
        <v>2</v>
      </c>
      <c r="N243" s="0" t="n">
        <v>3</v>
      </c>
      <c r="O243" s="0" t="n">
        <v>423</v>
      </c>
      <c r="P243" s="11" t="s">
        <v>110</v>
      </c>
      <c r="Q243" s="0" t="n">
        <v>1</v>
      </c>
      <c r="R243" s="11" t="s">
        <v>16945</v>
      </c>
    </row>
    <row r="244" customFormat="false" ht="15" hidden="false" customHeight="false" outlineLevel="0" collapsed="false">
      <c r="A244" s="0" t="s">
        <v>2018</v>
      </c>
      <c r="B244" s="0" t="s">
        <v>17223</v>
      </c>
      <c r="C244" s="0" t="s">
        <v>16951</v>
      </c>
      <c r="D244" s="0" t="n">
        <v>36</v>
      </c>
      <c r="E244" s="0" t="s">
        <v>76</v>
      </c>
      <c r="F244" s="0" t="s">
        <v>76</v>
      </c>
      <c r="G244" s="10" t="s">
        <v>960</v>
      </c>
      <c r="H244" s="11" t="s">
        <v>114</v>
      </c>
      <c r="I244" s="0" t="n">
        <v>116</v>
      </c>
      <c r="J244" s="0" t="n">
        <v>1</v>
      </c>
      <c r="K244" s="8" t="n">
        <v>4758</v>
      </c>
      <c r="L244" s="0" t="n">
        <v>3</v>
      </c>
      <c r="M244" s="0" t="n">
        <v>4</v>
      </c>
      <c r="N244" s="0" t="n">
        <v>5</v>
      </c>
      <c r="O244" s="0" t="n">
        <v>345</v>
      </c>
      <c r="P244" s="11" t="s">
        <v>104</v>
      </c>
      <c r="Q244" s="0" t="n">
        <v>1</v>
      </c>
      <c r="R244" s="11" t="s">
        <v>16942</v>
      </c>
    </row>
    <row r="245" customFormat="false" ht="15" hidden="false" customHeight="false" outlineLevel="0" collapsed="false">
      <c r="A245" s="0" t="s">
        <v>2020</v>
      </c>
      <c r="B245" s="0" t="s">
        <v>17224</v>
      </c>
      <c r="C245" s="0" t="s">
        <v>16941</v>
      </c>
      <c r="D245" s="0" t="n">
        <v>39</v>
      </c>
      <c r="E245" s="0" t="s">
        <v>81</v>
      </c>
      <c r="F245" s="0" t="s">
        <v>81</v>
      </c>
      <c r="G245" s="10" t="s">
        <v>17225</v>
      </c>
      <c r="H245" s="11" t="s">
        <v>118</v>
      </c>
      <c r="I245" s="0" t="n">
        <v>83</v>
      </c>
      <c r="J245" s="0" t="n">
        <v>8</v>
      </c>
      <c r="K245" s="8" t="n">
        <v>263718.8</v>
      </c>
      <c r="L245" s="0" t="n">
        <v>3</v>
      </c>
      <c r="M245" s="0" t="n">
        <v>1</v>
      </c>
      <c r="N245" s="0" t="n">
        <v>1</v>
      </c>
      <c r="O245" s="0" t="n">
        <v>311</v>
      </c>
      <c r="P245" s="11" t="s">
        <v>108</v>
      </c>
      <c r="Q245" s="0" t="n">
        <v>0</v>
      </c>
      <c r="R245" s="11" t="s">
        <v>16948</v>
      </c>
    </row>
    <row r="246" customFormat="false" ht="15" hidden="false" customHeight="false" outlineLevel="0" collapsed="false">
      <c r="A246" s="0" t="s">
        <v>2034</v>
      </c>
      <c r="B246" s="0" t="s">
        <v>17226</v>
      </c>
      <c r="C246" s="0" t="s">
        <v>16951</v>
      </c>
      <c r="D246" s="0" t="n">
        <v>21</v>
      </c>
      <c r="E246" s="0" t="s">
        <v>227</v>
      </c>
      <c r="F246" s="0" t="s">
        <v>72</v>
      </c>
      <c r="G246" s="10" t="s">
        <v>1868</v>
      </c>
      <c r="H246" s="11" t="s">
        <v>114</v>
      </c>
      <c r="I246" s="0" t="n">
        <v>368</v>
      </c>
      <c r="J246" s="0" t="n">
        <v>2</v>
      </c>
      <c r="K246" s="8" t="n">
        <v>8741.1</v>
      </c>
      <c r="L246" s="0" t="n">
        <v>4</v>
      </c>
      <c r="M246" s="0" t="n">
        <v>3</v>
      </c>
      <c r="N246" s="0" t="n">
        <v>5</v>
      </c>
      <c r="O246" s="0" t="n">
        <v>435</v>
      </c>
      <c r="P246" s="11" t="s">
        <v>104</v>
      </c>
      <c r="Q246" s="0" t="n">
        <v>1</v>
      </c>
      <c r="R246" s="11" t="s">
        <v>16942</v>
      </c>
    </row>
    <row r="247" customFormat="false" ht="15" hidden="false" customHeight="false" outlineLevel="0" collapsed="false">
      <c r="A247" s="0" t="s">
        <v>2038</v>
      </c>
      <c r="B247" s="0" t="s">
        <v>17227</v>
      </c>
      <c r="C247" s="0" t="s">
        <v>16951</v>
      </c>
      <c r="D247" s="0" t="n">
        <v>28</v>
      </c>
      <c r="E247" s="0" t="s">
        <v>190</v>
      </c>
      <c r="F247" s="0" t="s">
        <v>77</v>
      </c>
      <c r="G247" s="10" t="s">
        <v>327</v>
      </c>
      <c r="H247" s="11" t="s">
        <v>118</v>
      </c>
      <c r="I247" s="0" t="n">
        <v>18</v>
      </c>
      <c r="J247" s="0" t="n">
        <v>2</v>
      </c>
      <c r="K247" s="8" t="n">
        <v>13819.5</v>
      </c>
      <c r="L247" s="0" t="n">
        <v>1</v>
      </c>
      <c r="M247" s="0" t="n">
        <v>3</v>
      </c>
      <c r="N247" s="0" t="n">
        <v>4</v>
      </c>
      <c r="O247" s="0" t="n">
        <v>134</v>
      </c>
      <c r="P247" s="11" t="s">
        <v>107</v>
      </c>
      <c r="Q247" s="0" t="n">
        <v>0</v>
      </c>
      <c r="R247" s="11" t="s">
        <v>16942</v>
      </c>
    </row>
    <row r="248" customFormat="false" ht="15" hidden="false" customHeight="false" outlineLevel="0" collapsed="false">
      <c r="A248" s="0" t="s">
        <v>2041</v>
      </c>
      <c r="B248" s="0" t="s">
        <v>17228</v>
      </c>
      <c r="C248" s="0" t="s">
        <v>16951</v>
      </c>
      <c r="D248" s="0" t="n">
        <v>27</v>
      </c>
      <c r="E248" s="0" t="s">
        <v>423</v>
      </c>
      <c r="F248" s="0" t="s">
        <v>79</v>
      </c>
      <c r="G248" s="10" t="s">
        <v>1196</v>
      </c>
      <c r="H248" s="11" t="s">
        <v>118</v>
      </c>
      <c r="I248" s="0" t="n">
        <v>6</v>
      </c>
      <c r="J248" s="0" t="n">
        <v>1</v>
      </c>
      <c r="K248" s="8" t="n">
        <v>8093.65</v>
      </c>
      <c r="L248" s="0" t="n">
        <v>1</v>
      </c>
      <c r="M248" s="0" t="n">
        <v>4</v>
      </c>
      <c r="N248" s="0" t="n">
        <v>5</v>
      </c>
      <c r="O248" s="0" t="n">
        <v>145</v>
      </c>
      <c r="P248" s="11" t="s">
        <v>109</v>
      </c>
      <c r="Q248" s="0" t="n">
        <v>0</v>
      </c>
      <c r="R248" s="11" t="s">
        <v>16942</v>
      </c>
    </row>
    <row r="249" customFormat="false" ht="15" hidden="false" customHeight="false" outlineLevel="0" collapsed="false">
      <c r="A249" s="0" t="s">
        <v>2043</v>
      </c>
      <c r="B249" s="0" t="s">
        <v>17229</v>
      </c>
      <c r="C249" s="0" t="s">
        <v>16951</v>
      </c>
      <c r="D249" s="0" t="n">
        <v>26</v>
      </c>
      <c r="E249" s="0" t="s">
        <v>247</v>
      </c>
      <c r="F249" s="0" t="s">
        <v>80</v>
      </c>
      <c r="G249" s="10" t="s">
        <v>4001</v>
      </c>
      <c r="H249" s="11" t="s">
        <v>115</v>
      </c>
      <c r="I249" s="0" t="n">
        <v>54</v>
      </c>
      <c r="J249" s="0" t="n">
        <v>1</v>
      </c>
      <c r="K249" s="8" t="n">
        <v>34279.65</v>
      </c>
      <c r="L249" s="0" t="n">
        <v>2</v>
      </c>
      <c r="M249" s="0" t="n">
        <v>4</v>
      </c>
      <c r="N249" s="0" t="n">
        <v>4</v>
      </c>
      <c r="O249" s="0" t="n">
        <v>244</v>
      </c>
      <c r="P249" s="11" t="s">
        <v>109</v>
      </c>
      <c r="Q249" s="0" t="n">
        <v>0</v>
      </c>
      <c r="R249" s="11" t="s">
        <v>16942</v>
      </c>
    </row>
    <row r="250" customFormat="false" ht="15" hidden="false" customHeight="false" outlineLevel="0" collapsed="false">
      <c r="A250" s="0" t="s">
        <v>2045</v>
      </c>
      <c r="B250" s="0" t="s">
        <v>17230</v>
      </c>
      <c r="C250" s="0" t="s">
        <v>16941</v>
      </c>
      <c r="D250" s="0" t="n">
        <v>47</v>
      </c>
      <c r="E250" s="0" t="s">
        <v>443</v>
      </c>
      <c r="F250" s="0" t="s">
        <v>78</v>
      </c>
      <c r="G250" s="10" t="s">
        <v>155</v>
      </c>
      <c r="H250" s="11" t="s">
        <v>119</v>
      </c>
      <c r="I250" s="0" t="n">
        <v>70</v>
      </c>
      <c r="J250" s="0" t="n">
        <v>6</v>
      </c>
      <c r="K250" s="8" t="n">
        <v>57990.95</v>
      </c>
      <c r="L250" s="0" t="n">
        <v>3</v>
      </c>
      <c r="M250" s="0" t="n">
        <v>2</v>
      </c>
      <c r="N250" s="0" t="n">
        <v>3</v>
      </c>
      <c r="O250" s="0" t="n">
        <v>323</v>
      </c>
      <c r="P250" s="11" t="s">
        <v>108</v>
      </c>
      <c r="Q250" s="0" t="n">
        <v>0</v>
      </c>
      <c r="R250" s="11" t="s">
        <v>16948</v>
      </c>
    </row>
    <row r="251" customFormat="false" ht="15" hidden="false" customHeight="false" outlineLevel="0" collapsed="false">
      <c r="A251" s="0" t="s">
        <v>2056</v>
      </c>
      <c r="B251" s="0" t="s">
        <v>17231</v>
      </c>
      <c r="C251" s="0" t="s">
        <v>16951</v>
      </c>
      <c r="D251" s="0" t="n">
        <v>35</v>
      </c>
      <c r="E251" s="0" t="s">
        <v>346</v>
      </c>
      <c r="F251" s="0" t="s">
        <v>84</v>
      </c>
      <c r="G251" s="10" t="s">
        <v>17225</v>
      </c>
      <c r="H251" s="11" t="s">
        <v>117</v>
      </c>
      <c r="I251" s="0" t="n">
        <v>595</v>
      </c>
      <c r="J251" s="0" t="n">
        <v>1</v>
      </c>
      <c r="K251" s="8" t="n">
        <v>1527</v>
      </c>
      <c r="L251" s="0" t="n">
        <v>5</v>
      </c>
      <c r="M251" s="0" t="n">
        <v>4</v>
      </c>
      <c r="N251" s="0" t="n">
        <v>5</v>
      </c>
      <c r="O251" s="0" t="n">
        <v>545</v>
      </c>
      <c r="P251" s="11" t="s">
        <v>106</v>
      </c>
      <c r="Q251" s="0" t="n">
        <v>1</v>
      </c>
      <c r="R251" s="11" t="s">
        <v>16942</v>
      </c>
    </row>
    <row r="252" customFormat="false" ht="15" hidden="false" customHeight="false" outlineLevel="0" collapsed="false">
      <c r="A252" s="0" t="s">
        <v>2059</v>
      </c>
      <c r="B252" s="0" t="s">
        <v>17232</v>
      </c>
      <c r="C252" s="0" t="s">
        <v>16951</v>
      </c>
      <c r="D252" s="0" t="n">
        <v>20</v>
      </c>
      <c r="E252" s="0" t="s">
        <v>613</v>
      </c>
      <c r="F252" s="0" t="s">
        <v>73</v>
      </c>
      <c r="G252" s="10" t="s">
        <v>17233</v>
      </c>
      <c r="H252" s="11" t="s">
        <v>115</v>
      </c>
      <c r="I252" s="0" t="n">
        <v>637</v>
      </c>
      <c r="J252" s="0" t="n">
        <v>1</v>
      </c>
      <c r="K252" s="8" t="n">
        <v>647.1</v>
      </c>
      <c r="L252" s="0" t="n">
        <v>5</v>
      </c>
      <c r="M252" s="0" t="n">
        <v>4</v>
      </c>
      <c r="N252" s="0" t="n">
        <v>5</v>
      </c>
      <c r="O252" s="0" t="n">
        <v>545</v>
      </c>
      <c r="P252" s="11" t="s">
        <v>106</v>
      </c>
      <c r="Q252" s="0" t="n">
        <v>1</v>
      </c>
      <c r="R252" s="11" t="s">
        <v>16942</v>
      </c>
    </row>
    <row r="253" customFormat="false" ht="15" hidden="false" customHeight="false" outlineLevel="0" collapsed="false">
      <c r="A253" s="0" t="s">
        <v>2062</v>
      </c>
      <c r="B253" s="0" t="s">
        <v>17234</v>
      </c>
      <c r="C253" s="0" t="s">
        <v>16951</v>
      </c>
      <c r="D253" s="0" t="n">
        <v>40</v>
      </c>
      <c r="E253" s="0" t="s">
        <v>209</v>
      </c>
      <c r="F253" s="0" t="s">
        <v>83</v>
      </c>
      <c r="G253" s="10" t="s">
        <v>671</v>
      </c>
      <c r="H253" s="11" t="s">
        <v>114</v>
      </c>
      <c r="I253" s="0" t="n">
        <v>148</v>
      </c>
      <c r="J253" s="0" t="n">
        <v>1</v>
      </c>
      <c r="K253" s="8" t="n">
        <v>22440.65</v>
      </c>
      <c r="L253" s="0" t="n">
        <v>4</v>
      </c>
      <c r="M253" s="0" t="n">
        <v>4</v>
      </c>
      <c r="N253" s="0" t="n">
        <v>4</v>
      </c>
      <c r="O253" s="0" t="n">
        <v>444</v>
      </c>
      <c r="P253" s="11" t="s">
        <v>106</v>
      </c>
      <c r="Q253" s="0" t="n">
        <v>1</v>
      </c>
      <c r="R253" s="11" t="s">
        <v>16942</v>
      </c>
    </row>
    <row r="254" customFormat="false" ht="15" hidden="false" customHeight="false" outlineLevel="0" collapsed="false">
      <c r="A254" s="0" t="s">
        <v>2065</v>
      </c>
      <c r="B254" s="0" t="s">
        <v>17235</v>
      </c>
      <c r="C254" s="0" t="s">
        <v>16951</v>
      </c>
      <c r="D254" s="0" t="n">
        <v>51</v>
      </c>
      <c r="E254" s="0" t="s">
        <v>291</v>
      </c>
      <c r="F254" s="0" t="s">
        <v>72</v>
      </c>
      <c r="G254" s="10" t="s">
        <v>3851</v>
      </c>
      <c r="H254" s="11" t="s">
        <v>116</v>
      </c>
      <c r="I254" s="0" t="n">
        <v>38</v>
      </c>
      <c r="J254" s="0" t="n">
        <v>18</v>
      </c>
      <c r="K254" s="8" t="n">
        <v>432985.9</v>
      </c>
      <c r="L254" s="0" t="n">
        <v>2</v>
      </c>
      <c r="M254" s="0" t="n">
        <v>1</v>
      </c>
      <c r="N254" s="0" t="n">
        <v>1</v>
      </c>
      <c r="O254" s="0" t="n">
        <v>211</v>
      </c>
      <c r="P254" s="11" t="s">
        <v>105</v>
      </c>
      <c r="Q254" s="0" t="n">
        <v>0</v>
      </c>
      <c r="R254" s="11" t="s">
        <v>16948</v>
      </c>
    </row>
    <row r="255" customFormat="false" ht="15" hidden="false" customHeight="false" outlineLevel="0" collapsed="false">
      <c r="A255" s="0" t="s">
        <v>2092</v>
      </c>
      <c r="B255" s="0" t="s">
        <v>17236</v>
      </c>
      <c r="C255" s="0" t="s">
        <v>16951</v>
      </c>
      <c r="D255" s="0" t="n">
        <v>41</v>
      </c>
      <c r="E255" s="0" t="s">
        <v>190</v>
      </c>
      <c r="F255" s="0" t="s">
        <v>77</v>
      </c>
      <c r="G255" s="10" t="s">
        <v>5024</v>
      </c>
      <c r="H255" s="11" t="s">
        <v>116</v>
      </c>
      <c r="I255" s="0" t="n">
        <v>21</v>
      </c>
      <c r="J255" s="0" t="n">
        <v>9</v>
      </c>
      <c r="K255" s="8" t="n">
        <v>230609.8</v>
      </c>
      <c r="L255" s="0" t="n">
        <v>1</v>
      </c>
      <c r="M255" s="0" t="n">
        <v>1</v>
      </c>
      <c r="N255" s="0" t="n">
        <v>1</v>
      </c>
      <c r="O255" s="0" t="n">
        <v>111</v>
      </c>
      <c r="P255" s="11" t="s">
        <v>105</v>
      </c>
      <c r="Q255" s="0" t="n">
        <v>0</v>
      </c>
      <c r="R255" s="11" t="s">
        <v>16948</v>
      </c>
    </row>
    <row r="256" customFormat="false" ht="15" hidden="false" customHeight="false" outlineLevel="0" collapsed="false">
      <c r="A256" s="0" t="s">
        <v>2104</v>
      </c>
      <c r="B256" s="0" t="s">
        <v>17237</v>
      </c>
      <c r="C256" s="0" t="s">
        <v>16951</v>
      </c>
      <c r="D256" s="0" t="n">
        <v>18</v>
      </c>
      <c r="E256" s="0" t="s">
        <v>241</v>
      </c>
      <c r="F256" s="0" t="s">
        <v>73</v>
      </c>
      <c r="G256" s="10" t="s">
        <v>714</v>
      </c>
      <c r="H256" s="11" t="s">
        <v>114</v>
      </c>
      <c r="I256" s="0" t="n">
        <v>121</v>
      </c>
      <c r="J256" s="0" t="n">
        <v>4</v>
      </c>
      <c r="K256" s="8" t="n">
        <v>81291.2</v>
      </c>
      <c r="L256" s="0" t="n">
        <v>3</v>
      </c>
      <c r="M256" s="0" t="n">
        <v>2</v>
      </c>
      <c r="N256" s="0" t="n">
        <v>2</v>
      </c>
      <c r="O256" s="0" t="n">
        <v>322</v>
      </c>
      <c r="P256" s="11" t="s">
        <v>108</v>
      </c>
      <c r="Q256" s="0" t="n">
        <v>1</v>
      </c>
      <c r="R256" s="11" t="s">
        <v>16945</v>
      </c>
    </row>
    <row r="257" customFormat="false" ht="15" hidden="false" customHeight="false" outlineLevel="0" collapsed="false">
      <c r="A257" s="0" t="s">
        <v>2112</v>
      </c>
      <c r="B257" s="0" t="s">
        <v>17238</v>
      </c>
      <c r="C257" s="0" t="s">
        <v>16941</v>
      </c>
      <c r="D257" s="0" t="n">
        <v>27</v>
      </c>
      <c r="E257" s="0" t="s">
        <v>76</v>
      </c>
      <c r="F257" s="0" t="s">
        <v>76</v>
      </c>
      <c r="G257" s="10" t="s">
        <v>4069</v>
      </c>
      <c r="H257" s="11" t="s">
        <v>118</v>
      </c>
      <c r="I257" s="0" t="n">
        <v>96</v>
      </c>
      <c r="J257" s="0" t="n">
        <v>1</v>
      </c>
      <c r="K257" s="8" t="n">
        <v>2943.2</v>
      </c>
      <c r="L257" s="0" t="n">
        <v>3</v>
      </c>
      <c r="M257" s="0" t="n">
        <v>4</v>
      </c>
      <c r="N257" s="0" t="n">
        <v>5</v>
      </c>
      <c r="O257" s="0" t="n">
        <v>345</v>
      </c>
      <c r="P257" s="11" t="s">
        <v>104</v>
      </c>
      <c r="Q257" s="0" t="n">
        <v>1</v>
      </c>
      <c r="R257" s="11" t="s">
        <v>16942</v>
      </c>
    </row>
    <row r="258" customFormat="false" ht="15" hidden="false" customHeight="false" outlineLevel="0" collapsed="false">
      <c r="A258" s="0" t="s">
        <v>2114</v>
      </c>
      <c r="B258" s="0" t="s">
        <v>17239</v>
      </c>
      <c r="C258" s="0" t="s">
        <v>16941</v>
      </c>
      <c r="D258" s="0" t="n">
        <v>43</v>
      </c>
      <c r="E258" s="0" t="s">
        <v>134</v>
      </c>
      <c r="F258" s="0" t="s">
        <v>85</v>
      </c>
      <c r="G258" s="10" t="s">
        <v>3458</v>
      </c>
      <c r="H258" s="11" t="s">
        <v>118</v>
      </c>
      <c r="I258" s="0" t="n">
        <v>444</v>
      </c>
      <c r="J258" s="0" t="n">
        <v>1</v>
      </c>
      <c r="K258" s="8" t="n">
        <v>59257.8</v>
      </c>
      <c r="L258" s="0" t="n">
        <v>5</v>
      </c>
      <c r="M258" s="0" t="n">
        <v>4</v>
      </c>
      <c r="N258" s="0" t="n">
        <v>3</v>
      </c>
      <c r="O258" s="0" t="n">
        <v>543</v>
      </c>
      <c r="P258" s="11" t="s">
        <v>104</v>
      </c>
      <c r="Q258" s="0" t="n">
        <v>1</v>
      </c>
      <c r="R258" s="11" t="s">
        <v>16942</v>
      </c>
    </row>
    <row r="259" customFormat="false" ht="15" hidden="false" customHeight="false" outlineLevel="0" collapsed="false">
      <c r="A259" s="0" t="s">
        <v>2116</v>
      </c>
      <c r="B259" s="0" t="s">
        <v>17240</v>
      </c>
      <c r="C259" s="0" t="s">
        <v>16951</v>
      </c>
      <c r="D259" s="0" t="n">
        <v>25</v>
      </c>
      <c r="E259" s="0" t="s">
        <v>138</v>
      </c>
      <c r="F259" s="0" t="s">
        <v>74</v>
      </c>
      <c r="G259" s="10" t="s">
        <v>399</v>
      </c>
      <c r="H259" s="11" t="s">
        <v>115</v>
      </c>
      <c r="I259" s="0" t="n">
        <v>55</v>
      </c>
      <c r="J259" s="0" t="n">
        <v>5</v>
      </c>
      <c r="K259" s="8" t="n">
        <v>114085.05</v>
      </c>
      <c r="L259" s="0" t="n">
        <v>2</v>
      </c>
      <c r="M259" s="0" t="n">
        <v>2</v>
      </c>
      <c r="N259" s="0" t="n">
        <v>2</v>
      </c>
      <c r="O259" s="0" t="n">
        <v>222</v>
      </c>
      <c r="P259" s="11" t="s">
        <v>105</v>
      </c>
      <c r="Q259" s="0" t="n">
        <v>0</v>
      </c>
      <c r="R259" s="11" t="s">
        <v>16945</v>
      </c>
    </row>
    <row r="260" customFormat="false" ht="15" hidden="false" customHeight="false" outlineLevel="0" collapsed="false">
      <c r="A260" s="0" t="s">
        <v>2126</v>
      </c>
      <c r="B260" s="0" t="s">
        <v>17241</v>
      </c>
      <c r="C260" s="0" t="s">
        <v>16951</v>
      </c>
      <c r="D260" s="0" t="n">
        <v>35</v>
      </c>
      <c r="E260" s="0" t="s">
        <v>190</v>
      </c>
      <c r="F260" s="0" t="s">
        <v>77</v>
      </c>
      <c r="G260" s="10" t="s">
        <v>4202</v>
      </c>
      <c r="H260" s="11" t="s">
        <v>118</v>
      </c>
      <c r="I260" s="0" t="n">
        <v>86</v>
      </c>
      <c r="J260" s="0" t="n">
        <v>3</v>
      </c>
      <c r="K260" s="8" t="n">
        <v>168190.25</v>
      </c>
      <c r="L260" s="0" t="n">
        <v>3</v>
      </c>
      <c r="M260" s="0" t="n">
        <v>2</v>
      </c>
      <c r="N260" s="0" t="n">
        <v>2</v>
      </c>
      <c r="O260" s="0" t="n">
        <v>322</v>
      </c>
      <c r="P260" s="11" t="s">
        <v>108</v>
      </c>
      <c r="Q260" s="0" t="n">
        <v>0</v>
      </c>
      <c r="R260" s="11" t="s">
        <v>16945</v>
      </c>
    </row>
    <row r="261" customFormat="false" ht="15" hidden="false" customHeight="false" outlineLevel="0" collapsed="false">
      <c r="A261" s="0" t="s">
        <v>2131</v>
      </c>
      <c r="B261" s="0" t="s">
        <v>17242</v>
      </c>
      <c r="C261" s="0" t="s">
        <v>16951</v>
      </c>
      <c r="D261" s="0" t="n">
        <v>38</v>
      </c>
      <c r="E261" s="0" t="s">
        <v>134</v>
      </c>
      <c r="F261" s="0" t="s">
        <v>85</v>
      </c>
      <c r="G261" s="10" t="s">
        <v>880</v>
      </c>
      <c r="H261" s="11" t="s">
        <v>118</v>
      </c>
      <c r="I261" s="0" t="n">
        <v>54</v>
      </c>
      <c r="J261" s="0" t="n">
        <v>1</v>
      </c>
      <c r="K261" s="8" t="n">
        <v>42589</v>
      </c>
      <c r="L261" s="0" t="n">
        <v>2</v>
      </c>
      <c r="M261" s="0" t="n">
        <v>4</v>
      </c>
      <c r="N261" s="0" t="n">
        <v>3</v>
      </c>
      <c r="O261" s="0" t="n">
        <v>243</v>
      </c>
      <c r="P261" s="11" t="s">
        <v>109</v>
      </c>
      <c r="Q261" s="0" t="n">
        <v>0</v>
      </c>
      <c r="R261" s="11" t="s">
        <v>16942</v>
      </c>
    </row>
    <row r="262" customFormat="false" ht="15" hidden="false" customHeight="false" outlineLevel="0" collapsed="false">
      <c r="A262" s="0" t="s">
        <v>2133</v>
      </c>
      <c r="B262" s="0" t="s">
        <v>17243</v>
      </c>
      <c r="C262" s="0" t="s">
        <v>16941</v>
      </c>
      <c r="D262" s="0" t="n">
        <v>23</v>
      </c>
      <c r="E262" s="0" t="s">
        <v>209</v>
      </c>
      <c r="F262" s="0" t="s">
        <v>83</v>
      </c>
      <c r="G262" s="10" t="s">
        <v>653</v>
      </c>
      <c r="H262" s="11" t="s">
        <v>114</v>
      </c>
      <c r="I262" s="0" t="n">
        <v>94</v>
      </c>
      <c r="J262" s="0" t="n">
        <v>1</v>
      </c>
      <c r="K262" s="8" t="n">
        <v>1983.2</v>
      </c>
      <c r="L262" s="0" t="n">
        <v>3</v>
      </c>
      <c r="M262" s="0" t="n">
        <v>4</v>
      </c>
      <c r="N262" s="0" t="n">
        <v>5</v>
      </c>
      <c r="O262" s="0" t="n">
        <v>345</v>
      </c>
      <c r="P262" s="11" t="s">
        <v>104</v>
      </c>
      <c r="Q262" s="0" t="n">
        <v>1</v>
      </c>
      <c r="R262" s="11" t="s">
        <v>16942</v>
      </c>
    </row>
    <row r="263" customFormat="false" ht="15" hidden="false" customHeight="false" outlineLevel="0" collapsed="false">
      <c r="A263" s="0" t="s">
        <v>2135</v>
      </c>
      <c r="B263" s="0" t="s">
        <v>17244</v>
      </c>
      <c r="C263" s="0" t="s">
        <v>16941</v>
      </c>
      <c r="D263" s="0" t="n">
        <v>31</v>
      </c>
      <c r="E263" s="0" t="s">
        <v>241</v>
      </c>
      <c r="F263" s="0" t="s">
        <v>73</v>
      </c>
      <c r="G263" s="10" t="s">
        <v>2050</v>
      </c>
      <c r="H263" s="11" t="s">
        <v>114</v>
      </c>
      <c r="I263" s="0" t="n">
        <v>124</v>
      </c>
      <c r="J263" s="0" t="n">
        <v>1</v>
      </c>
      <c r="K263" s="8" t="n">
        <v>442</v>
      </c>
      <c r="L263" s="0" t="n">
        <v>4</v>
      </c>
      <c r="M263" s="0" t="n">
        <v>4</v>
      </c>
      <c r="N263" s="0" t="n">
        <v>5</v>
      </c>
      <c r="O263" s="0" t="n">
        <v>445</v>
      </c>
      <c r="P263" s="11" t="s">
        <v>106</v>
      </c>
      <c r="Q263" s="0" t="n">
        <v>1</v>
      </c>
      <c r="R263" s="11" t="s">
        <v>16942</v>
      </c>
    </row>
    <row r="264" customFormat="false" ht="15" hidden="false" customHeight="false" outlineLevel="0" collapsed="false">
      <c r="A264" s="0" t="s">
        <v>2137</v>
      </c>
      <c r="B264" s="0" t="s">
        <v>17245</v>
      </c>
      <c r="C264" s="0" t="s">
        <v>16951</v>
      </c>
      <c r="D264" s="0" t="n">
        <v>18</v>
      </c>
      <c r="E264" s="0" t="s">
        <v>81</v>
      </c>
      <c r="F264" s="0" t="s">
        <v>81</v>
      </c>
      <c r="G264" s="10" t="s">
        <v>17002</v>
      </c>
      <c r="H264" s="11" t="s">
        <v>115</v>
      </c>
      <c r="I264" s="0" t="n">
        <v>166</v>
      </c>
      <c r="J264" s="0" t="n">
        <v>2</v>
      </c>
      <c r="K264" s="8" t="n">
        <v>44018</v>
      </c>
      <c r="L264" s="0" t="n">
        <v>4</v>
      </c>
      <c r="M264" s="0" t="n">
        <v>3</v>
      </c>
      <c r="N264" s="0" t="n">
        <v>3</v>
      </c>
      <c r="O264" s="0" t="n">
        <v>433</v>
      </c>
      <c r="P264" s="11" t="s">
        <v>104</v>
      </c>
      <c r="Q264" s="0" t="n">
        <v>1</v>
      </c>
      <c r="R264" s="11" t="s">
        <v>16945</v>
      </c>
    </row>
    <row r="265" customFormat="false" ht="15" hidden="false" customHeight="false" outlineLevel="0" collapsed="false">
      <c r="A265" s="0" t="s">
        <v>2143</v>
      </c>
      <c r="B265" s="0" t="s">
        <v>17246</v>
      </c>
      <c r="C265" s="0" t="s">
        <v>16941</v>
      </c>
      <c r="D265" s="0" t="n">
        <v>22</v>
      </c>
      <c r="E265" s="0" t="s">
        <v>489</v>
      </c>
      <c r="F265" s="0" t="s">
        <v>73</v>
      </c>
      <c r="G265" s="10" t="s">
        <v>1534</v>
      </c>
      <c r="H265" s="11" t="s">
        <v>114</v>
      </c>
      <c r="I265" s="0" t="n">
        <v>2</v>
      </c>
      <c r="J265" s="0" t="n">
        <v>9</v>
      </c>
      <c r="K265" s="8" t="n">
        <v>238044.15</v>
      </c>
      <c r="L265" s="0" t="n">
        <v>1</v>
      </c>
      <c r="M265" s="0" t="n">
        <v>1</v>
      </c>
      <c r="N265" s="0" t="n">
        <v>1</v>
      </c>
      <c r="O265" s="0" t="n">
        <v>111</v>
      </c>
      <c r="P265" s="11" t="s">
        <v>105</v>
      </c>
      <c r="Q265" s="0" t="n">
        <v>0</v>
      </c>
      <c r="R265" s="11" t="s">
        <v>16948</v>
      </c>
    </row>
    <row r="266" customFormat="false" ht="15" hidden="false" customHeight="false" outlineLevel="0" collapsed="false">
      <c r="A266" s="0" t="s">
        <v>2153</v>
      </c>
      <c r="B266" s="0" t="s">
        <v>17247</v>
      </c>
      <c r="C266" s="0" t="s">
        <v>16941</v>
      </c>
      <c r="D266" s="0" t="n">
        <v>29</v>
      </c>
      <c r="E266" s="0" t="s">
        <v>489</v>
      </c>
      <c r="F266" s="0" t="s">
        <v>73</v>
      </c>
      <c r="G266" s="10" t="s">
        <v>17248</v>
      </c>
      <c r="H266" s="11" t="s">
        <v>117</v>
      </c>
      <c r="I266" s="0" t="n">
        <v>9999</v>
      </c>
      <c r="J266" s="0" t="n">
        <v>0</v>
      </c>
      <c r="K266" s="8" t="n">
        <v>0</v>
      </c>
      <c r="L266" s="0" t="n">
        <v>5</v>
      </c>
      <c r="M266" s="0" t="n">
        <v>5</v>
      </c>
      <c r="N266" s="0" t="n">
        <v>5</v>
      </c>
      <c r="O266" s="0" t="n">
        <v>555</v>
      </c>
      <c r="P266" s="11" t="s">
        <v>106</v>
      </c>
      <c r="Q266" s="0" t="n">
        <v>1</v>
      </c>
      <c r="R266" s="11" t="s">
        <v>16962</v>
      </c>
    </row>
    <row r="267" customFormat="false" ht="15" hidden="false" customHeight="false" outlineLevel="0" collapsed="false">
      <c r="A267" s="0" t="s">
        <v>2156</v>
      </c>
      <c r="B267" s="0" t="s">
        <v>17249</v>
      </c>
      <c r="C267" s="0" t="s">
        <v>16941</v>
      </c>
      <c r="D267" s="0" t="n">
        <v>20</v>
      </c>
      <c r="E267" s="0" t="s">
        <v>291</v>
      </c>
      <c r="F267" s="0" t="s">
        <v>72</v>
      </c>
      <c r="G267" s="10" t="s">
        <v>6653</v>
      </c>
      <c r="H267" s="11" t="s">
        <v>114</v>
      </c>
      <c r="I267" s="0" t="n">
        <v>435</v>
      </c>
      <c r="J267" s="0" t="n">
        <v>1</v>
      </c>
      <c r="K267" s="8" t="n">
        <v>72592.2</v>
      </c>
      <c r="L267" s="0" t="n">
        <v>5</v>
      </c>
      <c r="M267" s="0" t="n">
        <v>4</v>
      </c>
      <c r="N267" s="0" t="n">
        <v>3</v>
      </c>
      <c r="O267" s="0" t="n">
        <v>543</v>
      </c>
      <c r="P267" s="11" t="s">
        <v>104</v>
      </c>
      <c r="Q267" s="0" t="n">
        <v>1</v>
      </c>
      <c r="R267" s="11" t="s">
        <v>16942</v>
      </c>
    </row>
    <row r="268" customFormat="false" ht="15" hidden="false" customHeight="false" outlineLevel="0" collapsed="false">
      <c r="A268" s="0" t="s">
        <v>2158</v>
      </c>
      <c r="B268" s="0" t="s">
        <v>17250</v>
      </c>
      <c r="C268" s="0" t="s">
        <v>16941</v>
      </c>
      <c r="D268" s="0" t="n">
        <v>46</v>
      </c>
      <c r="E268" s="0" t="s">
        <v>190</v>
      </c>
      <c r="F268" s="0" t="s">
        <v>77</v>
      </c>
      <c r="G268" s="10" t="s">
        <v>3696</v>
      </c>
      <c r="H268" s="11" t="s">
        <v>119</v>
      </c>
      <c r="I268" s="0" t="n">
        <v>469</v>
      </c>
      <c r="J268" s="0" t="n">
        <v>1</v>
      </c>
      <c r="K268" s="8" t="n">
        <v>1418</v>
      </c>
      <c r="L268" s="0" t="n">
        <v>5</v>
      </c>
      <c r="M268" s="0" t="n">
        <v>4</v>
      </c>
      <c r="N268" s="0" t="n">
        <v>5</v>
      </c>
      <c r="O268" s="0" t="n">
        <v>545</v>
      </c>
      <c r="P268" s="11" t="s">
        <v>106</v>
      </c>
      <c r="Q268" s="0" t="n">
        <v>1</v>
      </c>
      <c r="R268" s="11" t="s">
        <v>16942</v>
      </c>
    </row>
    <row r="269" customFormat="false" ht="15" hidden="false" customHeight="false" outlineLevel="0" collapsed="false">
      <c r="A269" s="0" t="s">
        <v>2160</v>
      </c>
      <c r="B269" s="0" t="s">
        <v>17251</v>
      </c>
      <c r="C269" s="0" t="s">
        <v>16951</v>
      </c>
      <c r="D269" s="0" t="n">
        <v>19</v>
      </c>
      <c r="E269" s="0" t="s">
        <v>291</v>
      </c>
      <c r="F269" s="0" t="s">
        <v>72</v>
      </c>
      <c r="G269" s="10" t="s">
        <v>588</v>
      </c>
      <c r="H269" s="11" t="s">
        <v>117</v>
      </c>
      <c r="I269" s="0" t="n">
        <v>63</v>
      </c>
      <c r="J269" s="0" t="n">
        <v>11</v>
      </c>
      <c r="K269" s="8" t="n">
        <v>204901.75</v>
      </c>
      <c r="L269" s="0" t="n">
        <v>2</v>
      </c>
      <c r="M269" s="0" t="n">
        <v>1</v>
      </c>
      <c r="N269" s="0" t="n">
        <v>1</v>
      </c>
      <c r="O269" s="0" t="n">
        <v>211</v>
      </c>
      <c r="P269" s="11" t="s">
        <v>105</v>
      </c>
      <c r="Q269" s="0" t="n">
        <v>0</v>
      </c>
      <c r="R269" s="11" t="s">
        <v>16948</v>
      </c>
    </row>
    <row r="270" customFormat="false" ht="15" hidden="false" customHeight="false" outlineLevel="0" collapsed="false">
      <c r="A270" s="0" t="s">
        <v>2179</v>
      </c>
      <c r="B270" s="0" t="s">
        <v>17252</v>
      </c>
      <c r="C270" s="0" t="s">
        <v>16941</v>
      </c>
      <c r="D270" s="0" t="n">
        <v>28</v>
      </c>
      <c r="E270" s="0" t="s">
        <v>459</v>
      </c>
      <c r="F270" s="0" t="s">
        <v>72</v>
      </c>
      <c r="G270" s="10" t="s">
        <v>1595</v>
      </c>
      <c r="H270" s="11" t="s">
        <v>120</v>
      </c>
      <c r="I270" s="0" t="n">
        <v>146</v>
      </c>
      <c r="J270" s="0" t="n">
        <v>1</v>
      </c>
      <c r="K270" s="8" t="n">
        <v>68802.1</v>
      </c>
      <c r="L270" s="0" t="n">
        <v>4</v>
      </c>
      <c r="M270" s="0" t="n">
        <v>4</v>
      </c>
      <c r="N270" s="0" t="n">
        <v>3</v>
      </c>
      <c r="O270" s="0" t="n">
        <v>443</v>
      </c>
      <c r="P270" s="11" t="s">
        <v>104</v>
      </c>
      <c r="Q270" s="0" t="n">
        <v>1</v>
      </c>
      <c r="R270" s="11" t="s">
        <v>16942</v>
      </c>
    </row>
    <row r="271" customFormat="false" ht="15" hidden="false" customHeight="false" outlineLevel="0" collapsed="false">
      <c r="A271" s="0" t="s">
        <v>2181</v>
      </c>
      <c r="B271" s="0" t="s">
        <v>17253</v>
      </c>
      <c r="C271" s="0" t="s">
        <v>16941</v>
      </c>
      <c r="D271" s="0" t="n">
        <v>33</v>
      </c>
      <c r="E271" s="0" t="s">
        <v>138</v>
      </c>
      <c r="F271" s="0" t="s">
        <v>74</v>
      </c>
      <c r="G271" s="10" t="s">
        <v>1592</v>
      </c>
      <c r="H271" s="11" t="s">
        <v>117</v>
      </c>
      <c r="I271" s="0" t="n">
        <v>90</v>
      </c>
      <c r="J271" s="0" t="n">
        <v>7</v>
      </c>
      <c r="K271" s="8" t="n">
        <v>146129.5</v>
      </c>
      <c r="L271" s="0" t="n">
        <v>3</v>
      </c>
      <c r="M271" s="0" t="n">
        <v>1</v>
      </c>
      <c r="N271" s="0" t="n">
        <v>2</v>
      </c>
      <c r="O271" s="0" t="n">
        <v>312</v>
      </c>
      <c r="P271" s="11" t="s">
        <v>108</v>
      </c>
      <c r="Q271" s="0" t="n">
        <v>0</v>
      </c>
      <c r="R271" s="11" t="s">
        <v>16948</v>
      </c>
    </row>
    <row r="272" customFormat="false" ht="15" hidden="false" customHeight="false" outlineLevel="0" collapsed="false">
      <c r="A272" s="0" t="s">
        <v>2192</v>
      </c>
      <c r="B272" s="0" t="s">
        <v>17254</v>
      </c>
      <c r="C272" s="0" t="s">
        <v>16941</v>
      </c>
      <c r="D272" s="0" t="n">
        <v>44</v>
      </c>
      <c r="E272" s="0" t="s">
        <v>134</v>
      </c>
      <c r="F272" s="0" t="s">
        <v>85</v>
      </c>
      <c r="G272" s="10" t="s">
        <v>17255</v>
      </c>
      <c r="H272" s="11" t="s">
        <v>114</v>
      </c>
      <c r="I272" s="0" t="n">
        <v>254</v>
      </c>
      <c r="J272" s="0" t="n">
        <v>4</v>
      </c>
      <c r="K272" s="8" t="n">
        <v>130576.2</v>
      </c>
      <c r="L272" s="0" t="n">
        <v>4</v>
      </c>
      <c r="M272" s="0" t="n">
        <v>2</v>
      </c>
      <c r="N272" s="0" t="n">
        <v>2</v>
      </c>
      <c r="O272" s="0" t="n">
        <v>422</v>
      </c>
      <c r="P272" s="11" t="s">
        <v>110</v>
      </c>
      <c r="Q272" s="0" t="n">
        <v>1</v>
      </c>
      <c r="R272" s="11" t="s">
        <v>16945</v>
      </c>
    </row>
    <row r="273" customFormat="false" ht="15" hidden="false" customHeight="false" outlineLevel="0" collapsed="false">
      <c r="A273" s="0" t="s">
        <v>2198</v>
      </c>
      <c r="B273" s="0" t="s">
        <v>17256</v>
      </c>
      <c r="C273" s="0" t="s">
        <v>16951</v>
      </c>
      <c r="D273" s="0" t="n">
        <v>32</v>
      </c>
      <c r="E273" s="0" t="s">
        <v>291</v>
      </c>
      <c r="F273" s="0" t="s">
        <v>72</v>
      </c>
      <c r="G273" s="10" t="s">
        <v>17257</v>
      </c>
      <c r="H273" s="11" t="s">
        <v>114</v>
      </c>
      <c r="I273" s="0" t="n">
        <v>72</v>
      </c>
      <c r="J273" s="0" t="n">
        <v>2</v>
      </c>
      <c r="K273" s="8" t="n">
        <v>5920.6</v>
      </c>
      <c r="L273" s="0" t="n">
        <v>3</v>
      </c>
      <c r="M273" s="0" t="n">
        <v>3</v>
      </c>
      <c r="N273" s="0" t="n">
        <v>5</v>
      </c>
      <c r="O273" s="0" t="n">
        <v>335</v>
      </c>
      <c r="P273" s="11" t="s">
        <v>104</v>
      </c>
      <c r="Q273" s="0" t="n">
        <v>0</v>
      </c>
      <c r="R273" s="11" t="s">
        <v>16942</v>
      </c>
    </row>
    <row r="274" customFormat="false" ht="15" hidden="false" customHeight="false" outlineLevel="0" collapsed="false">
      <c r="A274" s="0" t="s">
        <v>2201</v>
      </c>
      <c r="B274" s="0" t="s">
        <v>17258</v>
      </c>
      <c r="C274" s="0" t="s">
        <v>16941</v>
      </c>
      <c r="D274" s="0" t="n">
        <v>42</v>
      </c>
      <c r="E274" s="0" t="s">
        <v>76</v>
      </c>
      <c r="F274" s="0" t="s">
        <v>76</v>
      </c>
      <c r="G274" s="10" t="s">
        <v>1393</v>
      </c>
      <c r="H274" s="11" t="s">
        <v>116</v>
      </c>
      <c r="I274" s="0" t="n">
        <v>128</v>
      </c>
      <c r="J274" s="0" t="n">
        <v>1</v>
      </c>
      <c r="K274" s="8" t="n">
        <v>9318</v>
      </c>
      <c r="L274" s="0" t="n">
        <v>4</v>
      </c>
      <c r="M274" s="0" t="n">
        <v>4</v>
      </c>
      <c r="N274" s="0" t="n">
        <v>4</v>
      </c>
      <c r="O274" s="0" t="n">
        <v>444</v>
      </c>
      <c r="P274" s="11" t="s">
        <v>106</v>
      </c>
      <c r="Q274" s="0" t="n">
        <v>1</v>
      </c>
      <c r="R274" s="11" t="s">
        <v>16942</v>
      </c>
    </row>
    <row r="275" customFormat="false" ht="15" hidden="false" customHeight="false" outlineLevel="0" collapsed="false">
      <c r="A275" s="0" t="s">
        <v>2203</v>
      </c>
      <c r="B275" s="0" t="s">
        <v>17259</v>
      </c>
      <c r="C275" s="0" t="s">
        <v>16951</v>
      </c>
      <c r="D275" s="0" t="n">
        <v>32</v>
      </c>
      <c r="E275" s="0" t="s">
        <v>443</v>
      </c>
      <c r="F275" s="0" t="s">
        <v>78</v>
      </c>
      <c r="G275" s="10" t="s">
        <v>1154</v>
      </c>
      <c r="H275" s="11" t="s">
        <v>117</v>
      </c>
      <c r="I275" s="0" t="n">
        <v>83</v>
      </c>
      <c r="J275" s="0" t="n">
        <v>1</v>
      </c>
      <c r="K275" s="8" t="n">
        <v>58268.7</v>
      </c>
      <c r="L275" s="0" t="n">
        <v>3</v>
      </c>
      <c r="M275" s="0" t="n">
        <v>4</v>
      </c>
      <c r="N275" s="0" t="n">
        <v>3</v>
      </c>
      <c r="O275" s="0" t="n">
        <v>343</v>
      </c>
      <c r="P275" s="11" t="s">
        <v>104</v>
      </c>
      <c r="Q275" s="0" t="n">
        <v>0</v>
      </c>
      <c r="R275" s="11" t="s">
        <v>16942</v>
      </c>
    </row>
    <row r="276" customFormat="false" ht="15" hidden="false" customHeight="false" outlineLevel="0" collapsed="false">
      <c r="A276" s="0" t="s">
        <v>2205</v>
      </c>
      <c r="B276" s="0" t="s">
        <v>17260</v>
      </c>
      <c r="C276" s="0" t="s">
        <v>16941</v>
      </c>
      <c r="D276" s="0" t="n">
        <v>23</v>
      </c>
      <c r="E276" s="0" t="s">
        <v>180</v>
      </c>
      <c r="F276" s="0" t="s">
        <v>75</v>
      </c>
      <c r="G276" s="10" t="s">
        <v>3525</v>
      </c>
      <c r="H276" s="11" t="s">
        <v>116</v>
      </c>
      <c r="I276" s="0" t="n">
        <v>13</v>
      </c>
      <c r="J276" s="0" t="n">
        <v>4</v>
      </c>
      <c r="K276" s="8" t="n">
        <v>79557.2</v>
      </c>
      <c r="L276" s="0" t="n">
        <v>1</v>
      </c>
      <c r="M276" s="0" t="n">
        <v>2</v>
      </c>
      <c r="N276" s="0" t="n">
        <v>2</v>
      </c>
      <c r="O276" s="0" t="n">
        <v>122</v>
      </c>
      <c r="P276" s="11" t="s">
        <v>105</v>
      </c>
      <c r="Q276" s="0" t="n">
        <v>0</v>
      </c>
      <c r="R276" s="11" t="s">
        <v>16945</v>
      </c>
    </row>
    <row r="277" customFormat="false" ht="15" hidden="false" customHeight="false" outlineLevel="0" collapsed="false">
      <c r="A277" s="0" t="s">
        <v>2210</v>
      </c>
      <c r="B277" s="0" t="s">
        <v>17261</v>
      </c>
      <c r="C277" s="0" t="s">
        <v>16941</v>
      </c>
      <c r="D277" s="0" t="n">
        <v>36</v>
      </c>
      <c r="E277" s="0" t="s">
        <v>459</v>
      </c>
      <c r="F277" s="0" t="s">
        <v>72</v>
      </c>
      <c r="G277" s="10" t="s">
        <v>1732</v>
      </c>
      <c r="H277" s="11" t="s">
        <v>115</v>
      </c>
      <c r="I277" s="0" t="n">
        <v>138</v>
      </c>
      <c r="J277" s="0" t="n">
        <v>4</v>
      </c>
      <c r="K277" s="8" t="n">
        <v>65712.8</v>
      </c>
      <c r="L277" s="0" t="n">
        <v>4</v>
      </c>
      <c r="M277" s="0" t="n">
        <v>2</v>
      </c>
      <c r="N277" s="0" t="n">
        <v>3</v>
      </c>
      <c r="O277" s="0" t="n">
        <v>423</v>
      </c>
      <c r="P277" s="11" t="s">
        <v>110</v>
      </c>
      <c r="Q277" s="0" t="n">
        <v>1</v>
      </c>
      <c r="R277" s="11" t="s">
        <v>16945</v>
      </c>
    </row>
    <row r="278" customFormat="false" ht="15" hidden="false" customHeight="false" outlineLevel="0" collapsed="false">
      <c r="A278" s="0" t="s">
        <v>2217</v>
      </c>
      <c r="B278" s="0" t="s">
        <v>17262</v>
      </c>
      <c r="C278" s="0" t="s">
        <v>16941</v>
      </c>
      <c r="D278" s="0" t="n">
        <v>33</v>
      </c>
      <c r="E278" s="0" t="s">
        <v>613</v>
      </c>
      <c r="F278" s="0" t="s">
        <v>73</v>
      </c>
      <c r="G278" s="10" t="s">
        <v>295</v>
      </c>
      <c r="H278" s="11" t="s">
        <v>119</v>
      </c>
      <c r="I278" s="0" t="n">
        <v>27</v>
      </c>
      <c r="J278" s="0" t="n">
        <v>3</v>
      </c>
      <c r="K278" s="8" t="n">
        <v>93934.25</v>
      </c>
      <c r="L278" s="0" t="n">
        <v>1</v>
      </c>
      <c r="M278" s="0" t="n">
        <v>2</v>
      </c>
      <c r="N278" s="0" t="n">
        <v>2</v>
      </c>
      <c r="O278" s="0" t="n">
        <v>122</v>
      </c>
      <c r="P278" s="11" t="s">
        <v>105</v>
      </c>
      <c r="Q278" s="0" t="n">
        <v>0</v>
      </c>
      <c r="R278" s="11" t="s">
        <v>16945</v>
      </c>
    </row>
    <row r="279" customFormat="false" ht="15" hidden="false" customHeight="false" outlineLevel="0" collapsed="false">
      <c r="A279" s="0" t="s">
        <v>2221</v>
      </c>
      <c r="B279" s="0" t="s">
        <v>17263</v>
      </c>
      <c r="C279" s="0" t="s">
        <v>16941</v>
      </c>
      <c r="D279" s="0" t="n">
        <v>26</v>
      </c>
      <c r="E279" s="0" t="s">
        <v>393</v>
      </c>
      <c r="F279" s="0" t="s">
        <v>75</v>
      </c>
      <c r="G279" s="10" t="s">
        <v>629</v>
      </c>
      <c r="H279" s="11" t="s">
        <v>117</v>
      </c>
      <c r="I279" s="0" t="n">
        <v>14</v>
      </c>
      <c r="J279" s="0" t="n">
        <v>4</v>
      </c>
      <c r="K279" s="8" t="n">
        <v>101989.35</v>
      </c>
      <c r="L279" s="0" t="n">
        <v>1</v>
      </c>
      <c r="M279" s="0" t="n">
        <v>2</v>
      </c>
      <c r="N279" s="0" t="n">
        <v>2</v>
      </c>
      <c r="O279" s="0" t="n">
        <v>122</v>
      </c>
      <c r="P279" s="11" t="s">
        <v>105</v>
      </c>
      <c r="Q279" s="0" t="n">
        <v>0</v>
      </c>
      <c r="R279" s="11" t="s">
        <v>16945</v>
      </c>
    </row>
    <row r="280" customFormat="false" ht="15" hidden="false" customHeight="false" outlineLevel="0" collapsed="false">
      <c r="A280" s="0" t="s">
        <v>2226</v>
      </c>
      <c r="B280" s="0" t="s">
        <v>17264</v>
      </c>
      <c r="C280" s="0" t="s">
        <v>16941</v>
      </c>
      <c r="D280" s="0" t="n">
        <v>32</v>
      </c>
      <c r="E280" s="0" t="s">
        <v>241</v>
      </c>
      <c r="F280" s="0" t="s">
        <v>73</v>
      </c>
      <c r="G280" s="10" t="s">
        <v>4289</v>
      </c>
      <c r="H280" s="11" t="s">
        <v>115</v>
      </c>
      <c r="I280" s="0" t="n">
        <v>434</v>
      </c>
      <c r="J280" s="0" t="n">
        <v>1</v>
      </c>
      <c r="K280" s="8" t="n">
        <v>80597</v>
      </c>
      <c r="L280" s="0" t="n">
        <v>5</v>
      </c>
      <c r="M280" s="0" t="n">
        <v>4</v>
      </c>
      <c r="N280" s="0" t="n">
        <v>2</v>
      </c>
      <c r="O280" s="0" t="n">
        <v>542</v>
      </c>
      <c r="P280" s="11" t="s">
        <v>104</v>
      </c>
      <c r="Q280" s="0" t="n">
        <v>1</v>
      </c>
      <c r="R280" s="11" t="s">
        <v>16942</v>
      </c>
    </row>
    <row r="281" customFormat="false" ht="15" hidden="false" customHeight="false" outlineLevel="0" collapsed="false">
      <c r="A281" s="0" t="s">
        <v>2228</v>
      </c>
      <c r="B281" s="0" t="s">
        <v>17265</v>
      </c>
      <c r="C281" s="0" t="s">
        <v>16941</v>
      </c>
      <c r="D281" s="0" t="n">
        <v>28</v>
      </c>
      <c r="E281" s="0" t="s">
        <v>138</v>
      </c>
      <c r="F281" s="0" t="s">
        <v>74</v>
      </c>
      <c r="G281" s="10" t="s">
        <v>338</v>
      </c>
      <c r="H281" s="11" t="s">
        <v>114</v>
      </c>
      <c r="I281" s="0" t="n">
        <v>99</v>
      </c>
      <c r="J281" s="0" t="n">
        <v>8</v>
      </c>
      <c r="K281" s="8" t="n">
        <v>200540.85</v>
      </c>
      <c r="L281" s="0" t="n">
        <v>3</v>
      </c>
      <c r="M281" s="0" t="n">
        <v>1</v>
      </c>
      <c r="N281" s="0" t="n">
        <v>1</v>
      </c>
      <c r="O281" s="0" t="n">
        <v>311</v>
      </c>
      <c r="P281" s="11" t="s">
        <v>108</v>
      </c>
      <c r="Q281" s="0" t="n">
        <v>1</v>
      </c>
      <c r="R281" s="11" t="s">
        <v>16948</v>
      </c>
    </row>
    <row r="282" customFormat="false" ht="15" hidden="false" customHeight="false" outlineLevel="0" collapsed="false">
      <c r="A282" s="0" t="s">
        <v>2247</v>
      </c>
      <c r="B282" s="0" t="s">
        <v>17266</v>
      </c>
      <c r="C282" s="0" t="s">
        <v>16951</v>
      </c>
      <c r="D282" s="0" t="n">
        <v>33</v>
      </c>
      <c r="E282" s="0" t="s">
        <v>352</v>
      </c>
      <c r="F282" s="0" t="s">
        <v>82</v>
      </c>
      <c r="G282" s="10" t="s">
        <v>165</v>
      </c>
      <c r="H282" s="11" t="s">
        <v>118</v>
      </c>
      <c r="I282" s="0" t="n">
        <v>85</v>
      </c>
      <c r="J282" s="0" t="n">
        <v>5</v>
      </c>
      <c r="K282" s="8" t="n">
        <v>158693.35</v>
      </c>
      <c r="L282" s="0" t="n">
        <v>3</v>
      </c>
      <c r="M282" s="0" t="n">
        <v>2</v>
      </c>
      <c r="N282" s="0" t="n">
        <v>2</v>
      </c>
      <c r="O282" s="0" t="n">
        <v>322</v>
      </c>
      <c r="P282" s="11" t="s">
        <v>108</v>
      </c>
      <c r="Q282" s="0" t="n">
        <v>0</v>
      </c>
      <c r="R282" s="11" t="s">
        <v>16945</v>
      </c>
    </row>
    <row r="283" customFormat="false" ht="15" hidden="false" customHeight="false" outlineLevel="0" collapsed="false">
      <c r="A283" s="0" t="s">
        <v>2257</v>
      </c>
      <c r="B283" s="0" t="s">
        <v>17267</v>
      </c>
      <c r="C283" s="0" t="s">
        <v>16951</v>
      </c>
      <c r="D283" s="0" t="n">
        <v>37</v>
      </c>
      <c r="E283" s="0" t="s">
        <v>180</v>
      </c>
      <c r="F283" s="0" t="s">
        <v>75</v>
      </c>
      <c r="G283" s="10" t="s">
        <v>399</v>
      </c>
      <c r="H283" s="11" t="s">
        <v>116</v>
      </c>
      <c r="I283" s="0" t="n">
        <v>34</v>
      </c>
      <c r="J283" s="0" t="n">
        <v>1</v>
      </c>
      <c r="K283" s="8" t="n">
        <v>512.1</v>
      </c>
      <c r="L283" s="0" t="n">
        <v>2</v>
      </c>
      <c r="M283" s="0" t="n">
        <v>4</v>
      </c>
      <c r="N283" s="0" t="n">
        <v>5</v>
      </c>
      <c r="O283" s="0" t="n">
        <v>245</v>
      </c>
      <c r="P283" s="11" t="s">
        <v>109</v>
      </c>
      <c r="Q283" s="0" t="n">
        <v>0</v>
      </c>
      <c r="R283" s="11" t="s">
        <v>16942</v>
      </c>
    </row>
    <row r="284" customFormat="false" ht="15" hidden="false" customHeight="false" outlineLevel="0" collapsed="false">
      <c r="A284" s="0" t="s">
        <v>2259</v>
      </c>
      <c r="B284" s="0" t="s">
        <v>17268</v>
      </c>
      <c r="C284" s="0" t="s">
        <v>16941</v>
      </c>
      <c r="D284" s="0" t="n">
        <v>46</v>
      </c>
      <c r="E284" s="0" t="s">
        <v>393</v>
      </c>
      <c r="F284" s="0" t="s">
        <v>75</v>
      </c>
      <c r="G284" s="10" t="s">
        <v>345</v>
      </c>
      <c r="H284" s="11" t="s">
        <v>119</v>
      </c>
      <c r="I284" s="0" t="n">
        <v>45</v>
      </c>
      <c r="J284" s="0" t="n">
        <v>20</v>
      </c>
      <c r="K284" s="8" t="n">
        <v>610753.7</v>
      </c>
      <c r="L284" s="0" t="n">
        <v>2</v>
      </c>
      <c r="M284" s="0" t="n">
        <v>1</v>
      </c>
      <c r="N284" s="0" t="n">
        <v>1</v>
      </c>
      <c r="O284" s="0" t="n">
        <v>211</v>
      </c>
      <c r="P284" s="11" t="s">
        <v>105</v>
      </c>
      <c r="Q284" s="0" t="n">
        <v>0</v>
      </c>
      <c r="R284" s="11" t="s">
        <v>16948</v>
      </c>
    </row>
    <row r="285" customFormat="false" ht="15" hidden="false" customHeight="false" outlineLevel="0" collapsed="false">
      <c r="A285" s="0" t="s">
        <v>2288</v>
      </c>
      <c r="B285" s="0" t="s">
        <v>17269</v>
      </c>
      <c r="C285" s="0" t="s">
        <v>16941</v>
      </c>
      <c r="D285" s="0" t="n">
        <v>20</v>
      </c>
      <c r="E285" s="0" t="s">
        <v>190</v>
      </c>
      <c r="F285" s="0" t="s">
        <v>77</v>
      </c>
      <c r="G285" s="10" t="s">
        <v>1090</v>
      </c>
      <c r="H285" s="11" t="s">
        <v>115</v>
      </c>
      <c r="I285" s="0" t="n">
        <v>79</v>
      </c>
      <c r="J285" s="0" t="n">
        <v>3</v>
      </c>
      <c r="K285" s="8" t="n">
        <v>68789.2</v>
      </c>
      <c r="L285" s="0" t="n">
        <v>3</v>
      </c>
      <c r="M285" s="0" t="n">
        <v>2</v>
      </c>
      <c r="N285" s="0" t="n">
        <v>3</v>
      </c>
      <c r="O285" s="0" t="n">
        <v>323</v>
      </c>
      <c r="P285" s="11" t="s">
        <v>108</v>
      </c>
      <c r="Q285" s="0" t="n">
        <v>0</v>
      </c>
      <c r="R285" s="11" t="s">
        <v>16945</v>
      </c>
    </row>
    <row r="286" customFormat="false" ht="15" hidden="false" customHeight="false" outlineLevel="0" collapsed="false">
      <c r="A286" s="0" t="s">
        <v>2292</v>
      </c>
      <c r="B286" s="0" t="s">
        <v>17270</v>
      </c>
      <c r="C286" s="0" t="s">
        <v>16951</v>
      </c>
      <c r="D286" s="0" t="n">
        <v>51</v>
      </c>
      <c r="E286" s="0" t="s">
        <v>291</v>
      </c>
      <c r="F286" s="0" t="s">
        <v>72</v>
      </c>
      <c r="G286" s="10" t="s">
        <v>585</v>
      </c>
      <c r="H286" s="11" t="s">
        <v>119</v>
      </c>
      <c r="I286" s="0" t="n">
        <v>58</v>
      </c>
      <c r="J286" s="0" t="n">
        <v>2</v>
      </c>
      <c r="K286" s="8" t="n">
        <v>16439.05</v>
      </c>
      <c r="L286" s="0" t="n">
        <v>2</v>
      </c>
      <c r="M286" s="0" t="n">
        <v>3</v>
      </c>
      <c r="N286" s="0" t="n">
        <v>4</v>
      </c>
      <c r="O286" s="0" t="n">
        <v>234</v>
      </c>
      <c r="P286" s="11" t="s">
        <v>107</v>
      </c>
      <c r="Q286" s="0" t="n">
        <v>0</v>
      </c>
      <c r="R286" s="11" t="s">
        <v>16942</v>
      </c>
    </row>
    <row r="287" customFormat="false" ht="15" hidden="false" customHeight="false" outlineLevel="0" collapsed="false">
      <c r="A287" s="0" t="s">
        <v>2296</v>
      </c>
      <c r="B287" s="0" t="s">
        <v>17271</v>
      </c>
      <c r="C287" s="0" t="s">
        <v>16951</v>
      </c>
      <c r="D287" s="0" t="n">
        <v>18</v>
      </c>
      <c r="E287" s="0" t="s">
        <v>346</v>
      </c>
      <c r="F287" s="0" t="s">
        <v>84</v>
      </c>
      <c r="G287" s="10" t="s">
        <v>1801</v>
      </c>
      <c r="H287" s="11" t="s">
        <v>115</v>
      </c>
      <c r="I287" s="0" t="n">
        <v>24</v>
      </c>
      <c r="J287" s="0" t="n">
        <v>7</v>
      </c>
      <c r="K287" s="8" t="n">
        <v>113063.75</v>
      </c>
      <c r="L287" s="0" t="n">
        <v>1</v>
      </c>
      <c r="M287" s="0" t="n">
        <v>1</v>
      </c>
      <c r="N287" s="0" t="n">
        <v>2</v>
      </c>
      <c r="O287" s="0" t="n">
        <v>112</v>
      </c>
      <c r="P287" s="11" t="s">
        <v>105</v>
      </c>
      <c r="Q287" s="0" t="n">
        <v>0</v>
      </c>
      <c r="R287" s="11" t="s">
        <v>16948</v>
      </c>
    </row>
    <row r="288" customFormat="false" ht="15" hidden="false" customHeight="false" outlineLevel="0" collapsed="false">
      <c r="A288" s="0" t="s">
        <v>2306</v>
      </c>
      <c r="B288" s="0" t="s">
        <v>17272</v>
      </c>
      <c r="C288" s="0" t="s">
        <v>16951</v>
      </c>
      <c r="D288" s="0" t="n">
        <v>30</v>
      </c>
      <c r="E288" s="0" t="s">
        <v>227</v>
      </c>
      <c r="F288" s="0" t="s">
        <v>72</v>
      </c>
      <c r="G288" s="10" t="s">
        <v>821</v>
      </c>
      <c r="H288" s="11" t="s">
        <v>118</v>
      </c>
      <c r="I288" s="0" t="n">
        <v>5</v>
      </c>
      <c r="J288" s="0" t="n">
        <v>4</v>
      </c>
      <c r="K288" s="8" t="n">
        <v>64068.15</v>
      </c>
      <c r="L288" s="0" t="n">
        <v>1</v>
      </c>
      <c r="M288" s="0" t="n">
        <v>2</v>
      </c>
      <c r="N288" s="0" t="n">
        <v>3</v>
      </c>
      <c r="O288" s="0" t="n">
        <v>123</v>
      </c>
      <c r="P288" s="11" t="s">
        <v>107</v>
      </c>
      <c r="Q288" s="0" t="n">
        <v>0</v>
      </c>
      <c r="R288" s="11" t="s">
        <v>16945</v>
      </c>
    </row>
    <row r="289" customFormat="false" ht="15" hidden="false" customHeight="false" outlineLevel="0" collapsed="false">
      <c r="A289" s="0" t="s">
        <v>2312</v>
      </c>
      <c r="B289" s="0" t="s">
        <v>17273</v>
      </c>
      <c r="C289" s="0" t="s">
        <v>16941</v>
      </c>
      <c r="D289" s="0" t="n">
        <v>37</v>
      </c>
      <c r="E289" s="0" t="s">
        <v>537</v>
      </c>
      <c r="F289" s="0" t="s">
        <v>74</v>
      </c>
      <c r="G289" s="10" t="s">
        <v>6186</v>
      </c>
      <c r="H289" s="11" t="s">
        <v>119</v>
      </c>
      <c r="I289" s="0" t="n">
        <v>153</v>
      </c>
      <c r="J289" s="0" t="n">
        <v>4</v>
      </c>
      <c r="K289" s="8" t="n">
        <v>134433.9</v>
      </c>
      <c r="L289" s="0" t="n">
        <v>4</v>
      </c>
      <c r="M289" s="0" t="n">
        <v>2</v>
      </c>
      <c r="N289" s="0" t="n">
        <v>2</v>
      </c>
      <c r="O289" s="0" t="n">
        <v>422</v>
      </c>
      <c r="P289" s="11" t="s">
        <v>110</v>
      </c>
      <c r="Q289" s="0" t="n">
        <v>1</v>
      </c>
      <c r="R289" s="11" t="s">
        <v>16945</v>
      </c>
    </row>
    <row r="290" customFormat="false" ht="15" hidden="false" customHeight="false" outlineLevel="0" collapsed="false">
      <c r="A290" s="0" t="s">
        <v>2319</v>
      </c>
      <c r="B290" s="0" t="s">
        <v>17274</v>
      </c>
      <c r="C290" s="0" t="s">
        <v>16951</v>
      </c>
      <c r="D290" s="0" t="n">
        <v>34</v>
      </c>
      <c r="E290" s="0" t="s">
        <v>443</v>
      </c>
      <c r="F290" s="0" t="s">
        <v>78</v>
      </c>
      <c r="G290" s="10" t="s">
        <v>17275</v>
      </c>
      <c r="H290" s="11" t="s">
        <v>117</v>
      </c>
      <c r="I290" s="0" t="n">
        <v>690</v>
      </c>
      <c r="J290" s="0" t="n">
        <v>1</v>
      </c>
      <c r="K290" s="8" t="n">
        <v>78500.25</v>
      </c>
      <c r="L290" s="0" t="n">
        <v>5</v>
      </c>
      <c r="M290" s="0" t="n">
        <v>4</v>
      </c>
      <c r="N290" s="0" t="n">
        <v>2</v>
      </c>
      <c r="O290" s="0" t="n">
        <v>542</v>
      </c>
      <c r="P290" s="11" t="s">
        <v>104</v>
      </c>
      <c r="Q290" s="0" t="n">
        <v>1</v>
      </c>
      <c r="R290" s="11" t="s">
        <v>16942</v>
      </c>
    </row>
    <row r="291" customFormat="false" ht="15" hidden="false" customHeight="false" outlineLevel="0" collapsed="false">
      <c r="A291" s="0" t="s">
        <v>2322</v>
      </c>
      <c r="B291" s="0" t="s">
        <v>17276</v>
      </c>
      <c r="C291" s="0" t="s">
        <v>16941</v>
      </c>
      <c r="D291" s="0" t="n">
        <v>26</v>
      </c>
      <c r="E291" s="0" t="s">
        <v>81</v>
      </c>
      <c r="F291" s="0" t="s">
        <v>81</v>
      </c>
      <c r="G291" s="10" t="s">
        <v>6644</v>
      </c>
      <c r="H291" s="11" t="s">
        <v>116</v>
      </c>
      <c r="I291" s="0" t="n">
        <v>354</v>
      </c>
      <c r="J291" s="0" t="n">
        <v>1</v>
      </c>
      <c r="K291" s="8" t="n">
        <v>949</v>
      </c>
      <c r="L291" s="0" t="n">
        <v>4</v>
      </c>
      <c r="M291" s="0" t="n">
        <v>4</v>
      </c>
      <c r="N291" s="0" t="n">
        <v>5</v>
      </c>
      <c r="O291" s="0" t="n">
        <v>445</v>
      </c>
      <c r="P291" s="11" t="s">
        <v>106</v>
      </c>
      <c r="Q291" s="0" t="n">
        <v>1</v>
      </c>
      <c r="R291" s="11" t="s">
        <v>16942</v>
      </c>
    </row>
    <row r="292" customFormat="false" ht="15" hidden="false" customHeight="false" outlineLevel="0" collapsed="false">
      <c r="A292" s="0" t="s">
        <v>2324</v>
      </c>
      <c r="B292" s="0" t="s">
        <v>17277</v>
      </c>
      <c r="C292" s="0" t="s">
        <v>16951</v>
      </c>
      <c r="D292" s="0" t="n">
        <v>30</v>
      </c>
      <c r="E292" s="0" t="s">
        <v>190</v>
      </c>
      <c r="F292" s="0" t="s">
        <v>77</v>
      </c>
      <c r="G292" s="10" t="s">
        <v>6365</v>
      </c>
      <c r="H292" s="11" t="s">
        <v>115</v>
      </c>
      <c r="I292" s="0" t="n">
        <v>36</v>
      </c>
      <c r="J292" s="0" t="n">
        <v>14</v>
      </c>
      <c r="K292" s="8" t="n">
        <v>389719.65</v>
      </c>
      <c r="L292" s="0" t="n">
        <v>2</v>
      </c>
      <c r="M292" s="0" t="n">
        <v>1</v>
      </c>
      <c r="N292" s="0" t="n">
        <v>1</v>
      </c>
      <c r="O292" s="0" t="n">
        <v>211</v>
      </c>
      <c r="P292" s="11" t="s">
        <v>105</v>
      </c>
      <c r="Q292" s="0" t="n">
        <v>0</v>
      </c>
      <c r="R292" s="11" t="s">
        <v>16948</v>
      </c>
    </row>
    <row r="293" customFormat="false" ht="15" hidden="false" customHeight="false" outlineLevel="0" collapsed="false">
      <c r="A293" s="0" t="s">
        <v>2350</v>
      </c>
      <c r="B293" s="0" t="s">
        <v>17278</v>
      </c>
      <c r="C293" s="0" t="s">
        <v>16941</v>
      </c>
      <c r="D293" s="0" t="n">
        <v>27</v>
      </c>
      <c r="E293" s="0" t="s">
        <v>393</v>
      </c>
      <c r="F293" s="0" t="s">
        <v>75</v>
      </c>
      <c r="G293" s="10" t="s">
        <v>2575</v>
      </c>
      <c r="H293" s="11" t="s">
        <v>116</v>
      </c>
      <c r="I293" s="0" t="n">
        <v>9999</v>
      </c>
      <c r="J293" s="0" t="n">
        <v>0</v>
      </c>
      <c r="K293" s="8" t="n">
        <v>0</v>
      </c>
      <c r="L293" s="0" t="n">
        <v>5</v>
      </c>
      <c r="M293" s="0" t="n">
        <v>5</v>
      </c>
      <c r="N293" s="0" t="n">
        <v>5</v>
      </c>
      <c r="O293" s="0" t="n">
        <v>555</v>
      </c>
      <c r="P293" s="11" t="s">
        <v>106</v>
      </c>
      <c r="Q293" s="0" t="n">
        <v>1</v>
      </c>
      <c r="R293" s="11" t="s">
        <v>16962</v>
      </c>
    </row>
    <row r="294" customFormat="false" ht="15" hidden="false" customHeight="false" outlineLevel="0" collapsed="false">
      <c r="A294" s="0" t="s">
        <v>2352</v>
      </c>
      <c r="B294" s="0" t="s">
        <v>17279</v>
      </c>
      <c r="C294" s="0" t="s">
        <v>16941</v>
      </c>
      <c r="D294" s="0" t="n">
        <v>26</v>
      </c>
      <c r="E294" s="0" t="s">
        <v>81</v>
      </c>
      <c r="F294" s="0" t="s">
        <v>81</v>
      </c>
      <c r="G294" s="10" t="s">
        <v>1422</v>
      </c>
      <c r="H294" s="11" t="s">
        <v>114</v>
      </c>
      <c r="I294" s="0" t="n">
        <v>10</v>
      </c>
      <c r="J294" s="0" t="n">
        <v>4</v>
      </c>
      <c r="K294" s="8" t="n">
        <v>94707.3</v>
      </c>
      <c r="L294" s="0" t="n">
        <v>1</v>
      </c>
      <c r="M294" s="0" t="n">
        <v>2</v>
      </c>
      <c r="N294" s="0" t="n">
        <v>2</v>
      </c>
      <c r="O294" s="0" t="n">
        <v>122</v>
      </c>
      <c r="P294" s="11" t="s">
        <v>105</v>
      </c>
      <c r="Q294" s="0" t="n">
        <v>0</v>
      </c>
      <c r="R294" s="11" t="s">
        <v>16945</v>
      </c>
    </row>
    <row r="295" customFormat="false" ht="15" hidden="false" customHeight="false" outlineLevel="0" collapsed="false">
      <c r="A295" s="0" t="s">
        <v>2357</v>
      </c>
      <c r="B295" s="0" t="s">
        <v>17280</v>
      </c>
      <c r="C295" s="0" t="s">
        <v>16941</v>
      </c>
      <c r="D295" s="0" t="n">
        <v>39</v>
      </c>
      <c r="E295" s="0" t="s">
        <v>537</v>
      </c>
      <c r="F295" s="0" t="s">
        <v>74</v>
      </c>
      <c r="G295" s="10" t="s">
        <v>17114</v>
      </c>
      <c r="H295" s="11" t="s">
        <v>115</v>
      </c>
      <c r="I295" s="0" t="n">
        <v>482</v>
      </c>
      <c r="J295" s="0" t="n">
        <v>2</v>
      </c>
      <c r="K295" s="8" t="n">
        <v>2056</v>
      </c>
      <c r="L295" s="0" t="n">
        <v>5</v>
      </c>
      <c r="M295" s="0" t="n">
        <v>3</v>
      </c>
      <c r="N295" s="0" t="n">
        <v>5</v>
      </c>
      <c r="O295" s="0" t="n">
        <v>535</v>
      </c>
      <c r="P295" s="11" t="s">
        <v>104</v>
      </c>
      <c r="Q295" s="0" t="n">
        <v>1</v>
      </c>
      <c r="R295" s="11" t="s">
        <v>16942</v>
      </c>
    </row>
    <row r="296" customFormat="false" ht="15" hidden="false" customHeight="false" outlineLevel="0" collapsed="false">
      <c r="A296" s="0" t="s">
        <v>2361</v>
      </c>
      <c r="B296" s="0" t="s">
        <v>17281</v>
      </c>
      <c r="C296" s="0" t="s">
        <v>16951</v>
      </c>
      <c r="D296" s="0" t="n">
        <v>35</v>
      </c>
      <c r="E296" s="0" t="s">
        <v>190</v>
      </c>
      <c r="F296" s="0" t="s">
        <v>77</v>
      </c>
      <c r="G296" s="10" t="s">
        <v>4001</v>
      </c>
      <c r="H296" s="11" t="s">
        <v>117</v>
      </c>
      <c r="I296" s="0" t="n">
        <v>153</v>
      </c>
      <c r="J296" s="0" t="n">
        <v>2</v>
      </c>
      <c r="K296" s="8" t="n">
        <v>154412.65</v>
      </c>
      <c r="L296" s="0" t="n">
        <v>4</v>
      </c>
      <c r="M296" s="0" t="n">
        <v>3</v>
      </c>
      <c r="N296" s="0" t="n">
        <v>2</v>
      </c>
      <c r="O296" s="0" t="n">
        <v>432</v>
      </c>
      <c r="P296" s="11" t="s">
        <v>104</v>
      </c>
      <c r="Q296" s="0" t="n">
        <v>1</v>
      </c>
      <c r="R296" s="11" t="s">
        <v>16945</v>
      </c>
    </row>
    <row r="297" customFormat="false" ht="15" hidden="false" customHeight="false" outlineLevel="0" collapsed="false">
      <c r="A297" s="0" t="s">
        <v>2365</v>
      </c>
      <c r="B297" s="0" t="s">
        <v>17282</v>
      </c>
      <c r="C297" s="0" t="s">
        <v>16941</v>
      </c>
      <c r="D297" s="0" t="n">
        <v>25</v>
      </c>
      <c r="E297" s="0" t="s">
        <v>352</v>
      </c>
      <c r="F297" s="0" t="s">
        <v>82</v>
      </c>
      <c r="G297" s="10" t="s">
        <v>566</v>
      </c>
      <c r="H297" s="11" t="s">
        <v>119</v>
      </c>
      <c r="I297" s="0" t="n">
        <v>95</v>
      </c>
      <c r="J297" s="0" t="n">
        <v>1</v>
      </c>
      <c r="K297" s="8" t="n">
        <v>40900.75</v>
      </c>
      <c r="L297" s="0" t="n">
        <v>3</v>
      </c>
      <c r="M297" s="0" t="n">
        <v>4</v>
      </c>
      <c r="N297" s="0" t="n">
        <v>3</v>
      </c>
      <c r="O297" s="0" t="n">
        <v>343</v>
      </c>
      <c r="P297" s="11" t="s">
        <v>104</v>
      </c>
      <c r="Q297" s="0" t="n">
        <v>1</v>
      </c>
      <c r="R297" s="11" t="s">
        <v>16942</v>
      </c>
    </row>
    <row r="298" customFormat="false" ht="15" hidden="false" customHeight="false" outlineLevel="0" collapsed="false">
      <c r="A298" s="0" t="s">
        <v>2368</v>
      </c>
      <c r="B298" s="0" t="s">
        <v>17283</v>
      </c>
      <c r="C298" s="0" t="s">
        <v>16941</v>
      </c>
      <c r="D298" s="0" t="n">
        <v>40</v>
      </c>
      <c r="E298" s="0" t="s">
        <v>459</v>
      </c>
      <c r="F298" s="0" t="s">
        <v>72</v>
      </c>
      <c r="G298" s="10" t="s">
        <v>305</v>
      </c>
      <c r="H298" s="11" t="s">
        <v>114</v>
      </c>
      <c r="I298" s="0" t="n">
        <v>69</v>
      </c>
      <c r="J298" s="0" t="n">
        <v>12</v>
      </c>
      <c r="K298" s="8" t="n">
        <v>121311.4</v>
      </c>
      <c r="L298" s="0" t="n">
        <v>3</v>
      </c>
      <c r="M298" s="0" t="n">
        <v>1</v>
      </c>
      <c r="N298" s="0" t="n">
        <v>2</v>
      </c>
      <c r="O298" s="0" t="n">
        <v>312</v>
      </c>
      <c r="P298" s="11" t="s">
        <v>108</v>
      </c>
      <c r="Q298" s="0" t="n">
        <v>0</v>
      </c>
      <c r="R298" s="11" t="s">
        <v>16948</v>
      </c>
    </row>
    <row r="299" customFormat="false" ht="15" hidden="false" customHeight="false" outlineLevel="0" collapsed="false">
      <c r="A299" s="0" t="s">
        <v>2384</v>
      </c>
      <c r="B299" s="0" t="s">
        <v>17284</v>
      </c>
      <c r="C299" s="0" t="s">
        <v>16951</v>
      </c>
      <c r="D299" s="0" t="n">
        <v>34</v>
      </c>
      <c r="E299" s="0" t="s">
        <v>209</v>
      </c>
      <c r="F299" s="0" t="s">
        <v>83</v>
      </c>
      <c r="G299" s="10" t="s">
        <v>2316</v>
      </c>
      <c r="H299" s="11" t="s">
        <v>115</v>
      </c>
      <c r="I299" s="0" t="n">
        <v>88</v>
      </c>
      <c r="J299" s="0" t="n">
        <v>1</v>
      </c>
      <c r="K299" s="8" t="n">
        <v>869</v>
      </c>
      <c r="L299" s="0" t="n">
        <v>3</v>
      </c>
      <c r="M299" s="0" t="n">
        <v>4</v>
      </c>
      <c r="N299" s="0" t="n">
        <v>5</v>
      </c>
      <c r="O299" s="0" t="n">
        <v>345</v>
      </c>
      <c r="P299" s="11" t="s">
        <v>104</v>
      </c>
      <c r="Q299" s="0" t="n">
        <v>0</v>
      </c>
      <c r="R299" s="11" t="s">
        <v>16942</v>
      </c>
    </row>
    <row r="300" customFormat="false" ht="15" hidden="false" customHeight="false" outlineLevel="0" collapsed="false">
      <c r="A300" s="0" t="s">
        <v>2386</v>
      </c>
      <c r="B300" s="0" t="s">
        <v>17285</v>
      </c>
      <c r="C300" s="0" t="s">
        <v>16941</v>
      </c>
      <c r="D300" s="0" t="n">
        <v>39</v>
      </c>
      <c r="E300" s="0" t="s">
        <v>423</v>
      </c>
      <c r="F300" s="0" t="s">
        <v>79</v>
      </c>
      <c r="G300" s="10" t="s">
        <v>921</v>
      </c>
      <c r="H300" s="11" t="s">
        <v>114</v>
      </c>
      <c r="I300" s="0" t="n">
        <v>65</v>
      </c>
      <c r="J300" s="0" t="n">
        <v>1</v>
      </c>
      <c r="K300" s="8" t="n">
        <v>44624.25</v>
      </c>
      <c r="L300" s="0" t="n">
        <v>2</v>
      </c>
      <c r="M300" s="0" t="n">
        <v>4</v>
      </c>
      <c r="N300" s="0" t="n">
        <v>3</v>
      </c>
      <c r="O300" s="0" t="n">
        <v>243</v>
      </c>
      <c r="P300" s="11" t="s">
        <v>109</v>
      </c>
      <c r="Q300" s="0" t="n">
        <v>0</v>
      </c>
      <c r="R300" s="11" t="s">
        <v>16942</v>
      </c>
    </row>
    <row r="301" customFormat="false" ht="15" hidden="false" customHeight="false" outlineLevel="0" collapsed="false">
      <c r="A301" s="0" t="s">
        <v>2389</v>
      </c>
      <c r="B301" s="0" t="s">
        <v>17286</v>
      </c>
      <c r="C301" s="0" t="s">
        <v>16941</v>
      </c>
      <c r="D301" s="0" t="n">
        <v>37</v>
      </c>
      <c r="E301" s="0" t="s">
        <v>613</v>
      </c>
      <c r="F301" s="0" t="s">
        <v>73</v>
      </c>
      <c r="G301" s="10" t="s">
        <v>6509</v>
      </c>
      <c r="H301" s="11" t="s">
        <v>115</v>
      </c>
      <c r="I301" s="0" t="n">
        <v>13</v>
      </c>
      <c r="J301" s="0" t="n">
        <v>1</v>
      </c>
      <c r="K301" s="8" t="n">
        <v>23239.3</v>
      </c>
      <c r="L301" s="0" t="n">
        <v>1</v>
      </c>
      <c r="M301" s="0" t="n">
        <v>4</v>
      </c>
      <c r="N301" s="0" t="n">
        <v>4</v>
      </c>
      <c r="O301" s="0" t="n">
        <v>144</v>
      </c>
      <c r="P301" s="11" t="s">
        <v>109</v>
      </c>
      <c r="Q301" s="0" t="n">
        <v>0</v>
      </c>
      <c r="R301" s="11" t="s">
        <v>16942</v>
      </c>
    </row>
    <row r="302" customFormat="false" ht="15" hidden="false" customHeight="false" outlineLevel="0" collapsed="false">
      <c r="A302" s="0" t="s">
        <v>2391</v>
      </c>
      <c r="B302" s="0" t="s">
        <v>17287</v>
      </c>
      <c r="C302" s="0" t="s">
        <v>16951</v>
      </c>
      <c r="D302" s="0" t="n">
        <v>24</v>
      </c>
      <c r="E302" s="0" t="s">
        <v>241</v>
      </c>
      <c r="F302" s="0" t="s">
        <v>73</v>
      </c>
      <c r="G302" s="10" t="s">
        <v>1063</v>
      </c>
      <c r="H302" s="11" t="s">
        <v>115</v>
      </c>
      <c r="I302" s="0" t="n">
        <v>31</v>
      </c>
      <c r="J302" s="0" t="n">
        <v>8</v>
      </c>
      <c r="K302" s="8" t="n">
        <v>44624.05</v>
      </c>
      <c r="L302" s="0" t="n">
        <v>1</v>
      </c>
      <c r="M302" s="0" t="n">
        <v>1</v>
      </c>
      <c r="N302" s="0" t="n">
        <v>3</v>
      </c>
      <c r="O302" s="0" t="n">
        <v>113</v>
      </c>
      <c r="P302" s="11" t="s">
        <v>107</v>
      </c>
      <c r="Q302" s="0" t="n">
        <v>0</v>
      </c>
      <c r="R302" s="11" t="s">
        <v>16948</v>
      </c>
    </row>
    <row r="303" customFormat="false" ht="15" hidden="false" customHeight="false" outlineLevel="0" collapsed="false">
      <c r="A303" s="0" t="s">
        <v>2403</v>
      </c>
      <c r="B303" s="0" t="s">
        <v>17288</v>
      </c>
      <c r="C303" s="0" t="s">
        <v>16941</v>
      </c>
      <c r="D303" s="0" t="n">
        <v>26</v>
      </c>
      <c r="E303" s="0" t="s">
        <v>227</v>
      </c>
      <c r="F303" s="0" t="s">
        <v>72</v>
      </c>
      <c r="G303" s="10" t="s">
        <v>17289</v>
      </c>
      <c r="H303" s="11" t="s">
        <v>114</v>
      </c>
      <c r="I303" s="0" t="n">
        <v>497</v>
      </c>
      <c r="J303" s="0" t="n">
        <v>2</v>
      </c>
      <c r="K303" s="8" t="n">
        <v>31128.55</v>
      </c>
      <c r="L303" s="0" t="n">
        <v>5</v>
      </c>
      <c r="M303" s="0" t="n">
        <v>3</v>
      </c>
      <c r="N303" s="0" t="n">
        <v>4</v>
      </c>
      <c r="O303" s="0" t="n">
        <v>534</v>
      </c>
      <c r="P303" s="11" t="s">
        <v>104</v>
      </c>
      <c r="Q303" s="0" t="n">
        <v>1</v>
      </c>
      <c r="R303" s="11" t="s">
        <v>16945</v>
      </c>
    </row>
    <row r="304" customFormat="false" ht="15" hidden="false" customHeight="false" outlineLevel="0" collapsed="false">
      <c r="A304" s="0" t="s">
        <v>2407</v>
      </c>
      <c r="B304" s="0" t="s">
        <v>17290</v>
      </c>
      <c r="C304" s="0" t="s">
        <v>16941</v>
      </c>
      <c r="D304" s="0" t="n">
        <v>38</v>
      </c>
      <c r="E304" s="0" t="s">
        <v>459</v>
      </c>
      <c r="F304" s="0" t="s">
        <v>72</v>
      </c>
      <c r="G304" s="10" t="s">
        <v>1799</v>
      </c>
      <c r="H304" s="11" t="s">
        <v>114</v>
      </c>
      <c r="I304" s="0" t="n">
        <v>9999</v>
      </c>
      <c r="J304" s="0" t="n">
        <v>0</v>
      </c>
      <c r="K304" s="8" t="n">
        <v>0</v>
      </c>
      <c r="L304" s="0" t="n">
        <v>5</v>
      </c>
      <c r="M304" s="0" t="n">
        <v>5</v>
      </c>
      <c r="N304" s="0" t="n">
        <v>5</v>
      </c>
      <c r="O304" s="0" t="n">
        <v>555</v>
      </c>
      <c r="P304" s="11" t="s">
        <v>106</v>
      </c>
      <c r="Q304" s="0" t="n">
        <v>1</v>
      </c>
      <c r="R304" s="11" t="s">
        <v>16962</v>
      </c>
    </row>
    <row r="305" customFormat="false" ht="15" hidden="false" customHeight="false" outlineLevel="0" collapsed="false">
      <c r="A305" s="0" t="s">
        <v>2409</v>
      </c>
      <c r="B305" s="0" t="s">
        <v>17291</v>
      </c>
      <c r="C305" s="0" t="s">
        <v>16951</v>
      </c>
      <c r="D305" s="0" t="n">
        <v>37</v>
      </c>
      <c r="E305" s="0" t="s">
        <v>393</v>
      </c>
      <c r="F305" s="0" t="s">
        <v>75</v>
      </c>
      <c r="G305" s="10" t="s">
        <v>255</v>
      </c>
      <c r="H305" s="11" t="s">
        <v>115</v>
      </c>
      <c r="I305" s="0" t="n">
        <v>5</v>
      </c>
      <c r="J305" s="0" t="n">
        <v>9</v>
      </c>
      <c r="K305" s="8" t="n">
        <v>231699.4</v>
      </c>
      <c r="L305" s="0" t="n">
        <v>1</v>
      </c>
      <c r="M305" s="0" t="n">
        <v>1</v>
      </c>
      <c r="N305" s="0" t="n">
        <v>1</v>
      </c>
      <c r="O305" s="0" t="n">
        <v>111</v>
      </c>
      <c r="P305" s="11" t="s">
        <v>105</v>
      </c>
      <c r="Q305" s="0" t="n">
        <v>0</v>
      </c>
      <c r="R305" s="11" t="s">
        <v>16948</v>
      </c>
    </row>
    <row r="306" customFormat="false" ht="15" hidden="false" customHeight="false" outlineLevel="0" collapsed="false">
      <c r="A306" s="0" t="s">
        <v>2420</v>
      </c>
      <c r="B306" s="0" t="s">
        <v>17292</v>
      </c>
      <c r="C306" s="0" t="s">
        <v>16941</v>
      </c>
      <c r="D306" s="0" t="n">
        <v>31</v>
      </c>
      <c r="E306" s="0" t="s">
        <v>489</v>
      </c>
      <c r="F306" s="0" t="s">
        <v>73</v>
      </c>
      <c r="G306" s="10" t="s">
        <v>2421</v>
      </c>
      <c r="H306" s="11" t="s">
        <v>115</v>
      </c>
      <c r="I306" s="0" t="n">
        <v>78</v>
      </c>
      <c r="J306" s="0" t="n">
        <v>6</v>
      </c>
      <c r="K306" s="8" t="n">
        <v>183110.05</v>
      </c>
      <c r="L306" s="0" t="n">
        <v>3</v>
      </c>
      <c r="M306" s="0" t="n">
        <v>2</v>
      </c>
      <c r="N306" s="0" t="n">
        <v>1</v>
      </c>
      <c r="O306" s="0" t="n">
        <v>321</v>
      </c>
      <c r="P306" s="11" t="s">
        <v>108</v>
      </c>
      <c r="Q306" s="0" t="n">
        <v>0</v>
      </c>
      <c r="R306" s="11" t="s">
        <v>16948</v>
      </c>
    </row>
    <row r="307" customFormat="false" ht="15" hidden="false" customHeight="false" outlineLevel="0" collapsed="false">
      <c r="A307" s="0" t="s">
        <v>2430</v>
      </c>
      <c r="B307" s="0" t="s">
        <v>17293</v>
      </c>
      <c r="C307" s="0" t="s">
        <v>16951</v>
      </c>
      <c r="D307" s="0" t="n">
        <v>33</v>
      </c>
      <c r="E307" s="0" t="s">
        <v>247</v>
      </c>
      <c r="F307" s="0" t="s">
        <v>80</v>
      </c>
      <c r="G307" s="10" t="s">
        <v>382</v>
      </c>
      <c r="H307" s="11" t="s">
        <v>114</v>
      </c>
      <c r="I307" s="0" t="n">
        <v>56</v>
      </c>
      <c r="J307" s="0" t="n">
        <v>4</v>
      </c>
      <c r="K307" s="8" t="n">
        <v>117788.6</v>
      </c>
      <c r="L307" s="0" t="n">
        <v>2</v>
      </c>
      <c r="M307" s="0" t="n">
        <v>2</v>
      </c>
      <c r="N307" s="0" t="n">
        <v>2</v>
      </c>
      <c r="O307" s="0" t="n">
        <v>222</v>
      </c>
      <c r="P307" s="11" t="s">
        <v>105</v>
      </c>
      <c r="Q307" s="0" t="n">
        <v>0</v>
      </c>
      <c r="R307" s="11" t="s">
        <v>16945</v>
      </c>
    </row>
    <row r="308" customFormat="false" ht="15" hidden="false" customHeight="false" outlineLevel="0" collapsed="false">
      <c r="A308" s="0" t="s">
        <v>2437</v>
      </c>
      <c r="B308" s="0" t="s">
        <v>17294</v>
      </c>
      <c r="C308" s="0" t="s">
        <v>16941</v>
      </c>
      <c r="D308" s="0" t="n">
        <v>43</v>
      </c>
      <c r="E308" s="0" t="s">
        <v>346</v>
      </c>
      <c r="F308" s="0" t="s">
        <v>84</v>
      </c>
      <c r="G308" s="10" t="s">
        <v>17295</v>
      </c>
      <c r="H308" s="11" t="s">
        <v>114</v>
      </c>
      <c r="I308" s="0" t="n">
        <v>275</v>
      </c>
      <c r="J308" s="0" t="n">
        <v>9</v>
      </c>
      <c r="K308" s="8" t="n">
        <v>528938.95</v>
      </c>
      <c r="L308" s="0" t="n">
        <v>4</v>
      </c>
      <c r="M308" s="0" t="n">
        <v>1</v>
      </c>
      <c r="N308" s="0" t="n">
        <v>1</v>
      </c>
      <c r="O308" s="0" t="n">
        <v>411</v>
      </c>
      <c r="P308" s="11" t="s">
        <v>110</v>
      </c>
      <c r="Q308" s="0" t="n">
        <v>1</v>
      </c>
      <c r="R308" s="11" t="s">
        <v>16948</v>
      </c>
    </row>
    <row r="309" customFormat="false" ht="15" hidden="false" customHeight="false" outlineLevel="0" collapsed="false">
      <c r="A309" s="0" t="s">
        <v>2458</v>
      </c>
      <c r="B309" s="0" t="s">
        <v>17296</v>
      </c>
      <c r="C309" s="0" t="s">
        <v>16941</v>
      </c>
      <c r="D309" s="0" t="n">
        <v>26</v>
      </c>
      <c r="E309" s="0" t="s">
        <v>489</v>
      </c>
      <c r="F309" s="0" t="s">
        <v>73</v>
      </c>
      <c r="G309" s="10" t="s">
        <v>2164</v>
      </c>
      <c r="H309" s="11" t="s">
        <v>115</v>
      </c>
      <c r="I309" s="0" t="n">
        <v>170</v>
      </c>
      <c r="J309" s="0" t="n">
        <v>1</v>
      </c>
      <c r="K309" s="8" t="n">
        <v>16022.45</v>
      </c>
      <c r="L309" s="0" t="n">
        <v>4</v>
      </c>
      <c r="M309" s="0" t="n">
        <v>4</v>
      </c>
      <c r="N309" s="0" t="n">
        <v>4</v>
      </c>
      <c r="O309" s="0" t="n">
        <v>444</v>
      </c>
      <c r="P309" s="11" t="s">
        <v>106</v>
      </c>
      <c r="Q309" s="0" t="n">
        <v>1</v>
      </c>
      <c r="R309" s="11" t="s">
        <v>16942</v>
      </c>
    </row>
    <row r="310" customFormat="false" ht="15" hidden="false" customHeight="false" outlineLevel="0" collapsed="false">
      <c r="A310" s="0" t="s">
        <v>2460</v>
      </c>
      <c r="B310" s="0" t="s">
        <v>17297</v>
      </c>
      <c r="C310" s="0" t="s">
        <v>16941</v>
      </c>
      <c r="D310" s="0" t="n">
        <v>36</v>
      </c>
      <c r="E310" s="0" t="s">
        <v>134</v>
      </c>
      <c r="F310" s="0" t="s">
        <v>85</v>
      </c>
      <c r="G310" s="10" t="s">
        <v>175</v>
      </c>
      <c r="H310" s="11" t="s">
        <v>117</v>
      </c>
      <c r="I310" s="0" t="n">
        <v>35</v>
      </c>
      <c r="J310" s="0" t="n">
        <v>9</v>
      </c>
      <c r="K310" s="8" t="n">
        <v>173200.1</v>
      </c>
      <c r="L310" s="0" t="n">
        <v>2</v>
      </c>
      <c r="M310" s="0" t="n">
        <v>1</v>
      </c>
      <c r="N310" s="0" t="n">
        <v>1</v>
      </c>
      <c r="O310" s="0" t="n">
        <v>211</v>
      </c>
      <c r="P310" s="11" t="s">
        <v>105</v>
      </c>
      <c r="Q310" s="0" t="n">
        <v>0</v>
      </c>
      <c r="R310" s="11" t="s">
        <v>16948</v>
      </c>
    </row>
    <row r="311" customFormat="false" ht="15" hidden="false" customHeight="false" outlineLevel="0" collapsed="false">
      <c r="A311" s="0" t="s">
        <v>2471</v>
      </c>
      <c r="B311" s="0" t="s">
        <v>17298</v>
      </c>
      <c r="C311" s="0" t="s">
        <v>16941</v>
      </c>
      <c r="D311" s="0" t="n">
        <v>30</v>
      </c>
      <c r="E311" s="0" t="s">
        <v>423</v>
      </c>
      <c r="F311" s="0" t="s">
        <v>79</v>
      </c>
      <c r="G311" s="10" t="s">
        <v>452</v>
      </c>
      <c r="H311" s="11" t="s">
        <v>116</v>
      </c>
      <c r="I311" s="0" t="n">
        <v>81</v>
      </c>
      <c r="J311" s="0" t="n">
        <v>1</v>
      </c>
      <c r="K311" s="8" t="n">
        <v>39307.25</v>
      </c>
      <c r="L311" s="0" t="n">
        <v>3</v>
      </c>
      <c r="M311" s="0" t="n">
        <v>4</v>
      </c>
      <c r="N311" s="0" t="n">
        <v>3</v>
      </c>
      <c r="O311" s="0" t="n">
        <v>343</v>
      </c>
      <c r="P311" s="11" t="s">
        <v>104</v>
      </c>
      <c r="Q311" s="0" t="n">
        <v>0</v>
      </c>
      <c r="R311" s="11" t="s">
        <v>16942</v>
      </c>
    </row>
    <row r="312" customFormat="false" ht="15" hidden="false" customHeight="false" outlineLevel="0" collapsed="false">
      <c r="A312" s="0" t="s">
        <v>2474</v>
      </c>
      <c r="B312" s="0" t="s">
        <v>17299</v>
      </c>
      <c r="C312" s="0" t="s">
        <v>16951</v>
      </c>
      <c r="D312" s="0" t="n">
        <v>30</v>
      </c>
      <c r="E312" s="0" t="s">
        <v>291</v>
      </c>
      <c r="F312" s="0" t="s">
        <v>72</v>
      </c>
      <c r="G312" s="10" t="s">
        <v>3450</v>
      </c>
      <c r="H312" s="11" t="s">
        <v>115</v>
      </c>
      <c r="I312" s="0" t="n">
        <v>177</v>
      </c>
      <c r="J312" s="0" t="n">
        <v>9</v>
      </c>
      <c r="K312" s="8" t="n">
        <v>258192.9</v>
      </c>
      <c r="L312" s="0" t="n">
        <v>4</v>
      </c>
      <c r="M312" s="0" t="n">
        <v>1</v>
      </c>
      <c r="N312" s="0" t="n">
        <v>1</v>
      </c>
      <c r="O312" s="0" t="n">
        <v>411</v>
      </c>
      <c r="P312" s="11" t="s">
        <v>110</v>
      </c>
      <c r="Q312" s="0" t="n">
        <v>1</v>
      </c>
      <c r="R312" s="11" t="s">
        <v>16948</v>
      </c>
    </row>
    <row r="313" customFormat="false" ht="15" hidden="false" customHeight="false" outlineLevel="0" collapsed="false">
      <c r="A313" s="0" t="s">
        <v>2490</v>
      </c>
      <c r="B313" s="0" t="s">
        <v>17300</v>
      </c>
      <c r="C313" s="0" t="s">
        <v>16951</v>
      </c>
      <c r="D313" s="0" t="n">
        <v>41</v>
      </c>
      <c r="E313" s="0" t="s">
        <v>76</v>
      </c>
      <c r="F313" s="0" t="s">
        <v>76</v>
      </c>
      <c r="G313" s="10" t="s">
        <v>17301</v>
      </c>
      <c r="H313" s="11" t="s">
        <v>115</v>
      </c>
      <c r="I313" s="0" t="n">
        <v>302</v>
      </c>
      <c r="J313" s="0" t="n">
        <v>7</v>
      </c>
      <c r="K313" s="8" t="n">
        <v>235282.45</v>
      </c>
      <c r="L313" s="0" t="n">
        <v>4</v>
      </c>
      <c r="M313" s="0" t="n">
        <v>1</v>
      </c>
      <c r="N313" s="0" t="n">
        <v>1</v>
      </c>
      <c r="O313" s="0" t="n">
        <v>411</v>
      </c>
      <c r="P313" s="11" t="s">
        <v>110</v>
      </c>
      <c r="Q313" s="0" t="n">
        <v>1</v>
      </c>
      <c r="R313" s="11" t="s">
        <v>16948</v>
      </c>
    </row>
    <row r="314" customFormat="false" ht="15" hidden="false" customHeight="false" outlineLevel="0" collapsed="false">
      <c r="A314" s="0" t="s">
        <v>2503</v>
      </c>
      <c r="B314" s="0" t="s">
        <v>17302</v>
      </c>
      <c r="C314" s="0" t="s">
        <v>16951</v>
      </c>
      <c r="D314" s="0" t="n">
        <v>39</v>
      </c>
      <c r="E314" s="0" t="s">
        <v>443</v>
      </c>
      <c r="F314" s="0" t="s">
        <v>78</v>
      </c>
      <c r="G314" s="10" t="s">
        <v>325</v>
      </c>
      <c r="H314" s="11" t="s">
        <v>116</v>
      </c>
      <c r="I314" s="0" t="n">
        <v>35</v>
      </c>
      <c r="J314" s="0" t="n">
        <v>8</v>
      </c>
      <c r="K314" s="8" t="n">
        <v>218748.5</v>
      </c>
      <c r="L314" s="0" t="n">
        <v>2</v>
      </c>
      <c r="M314" s="0" t="n">
        <v>1</v>
      </c>
      <c r="N314" s="0" t="n">
        <v>1</v>
      </c>
      <c r="O314" s="0" t="n">
        <v>211</v>
      </c>
      <c r="P314" s="11" t="s">
        <v>105</v>
      </c>
      <c r="Q314" s="0" t="n">
        <v>0</v>
      </c>
      <c r="R314" s="11" t="s">
        <v>16948</v>
      </c>
    </row>
    <row r="315" customFormat="false" ht="15" hidden="false" customHeight="false" outlineLevel="0" collapsed="false">
      <c r="A315" s="0" t="s">
        <v>2513</v>
      </c>
      <c r="B315" s="0" t="s">
        <v>17303</v>
      </c>
      <c r="C315" s="0" t="s">
        <v>16951</v>
      </c>
      <c r="D315" s="0" t="n">
        <v>39</v>
      </c>
      <c r="E315" s="0" t="s">
        <v>393</v>
      </c>
      <c r="F315" s="0" t="s">
        <v>75</v>
      </c>
      <c r="G315" s="10" t="s">
        <v>4001</v>
      </c>
      <c r="H315" s="11" t="s">
        <v>115</v>
      </c>
      <c r="I315" s="0" t="n">
        <v>228</v>
      </c>
      <c r="J315" s="0" t="n">
        <v>2</v>
      </c>
      <c r="K315" s="8" t="n">
        <v>127155.3</v>
      </c>
      <c r="L315" s="0" t="n">
        <v>4</v>
      </c>
      <c r="M315" s="0" t="n">
        <v>3</v>
      </c>
      <c r="N315" s="0" t="n">
        <v>2</v>
      </c>
      <c r="O315" s="0" t="n">
        <v>432</v>
      </c>
      <c r="P315" s="11" t="s">
        <v>104</v>
      </c>
      <c r="Q315" s="0" t="n">
        <v>1</v>
      </c>
      <c r="R315" s="11" t="s">
        <v>16945</v>
      </c>
    </row>
    <row r="316" customFormat="false" ht="15" hidden="false" customHeight="false" outlineLevel="0" collapsed="false">
      <c r="A316" s="0" t="s">
        <v>2519</v>
      </c>
      <c r="B316" s="0" t="s">
        <v>17304</v>
      </c>
      <c r="C316" s="0" t="s">
        <v>16941</v>
      </c>
      <c r="D316" s="0" t="n">
        <v>43</v>
      </c>
      <c r="E316" s="0" t="s">
        <v>227</v>
      </c>
      <c r="F316" s="0" t="s">
        <v>72</v>
      </c>
      <c r="G316" s="10" t="s">
        <v>2109</v>
      </c>
      <c r="H316" s="11" t="s">
        <v>119</v>
      </c>
      <c r="I316" s="0" t="n">
        <v>53</v>
      </c>
      <c r="J316" s="0" t="n">
        <v>1</v>
      </c>
      <c r="K316" s="8" t="n">
        <v>42861.35</v>
      </c>
      <c r="L316" s="0" t="n">
        <v>2</v>
      </c>
      <c r="M316" s="0" t="n">
        <v>4</v>
      </c>
      <c r="N316" s="0" t="n">
        <v>3</v>
      </c>
      <c r="O316" s="0" t="n">
        <v>243</v>
      </c>
      <c r="P316" s="11" t="s">
        <v>109</v>
      </c>
      <c r="Q316" s="0" t="n">
        <v>0</v>
      </c>
      <c r="R316" s="11" t="s">
        <v>16942</v>
      </c>
    </row>
    <row r="317" customFormat="false" ht="15" hidden="false" customHeight="false" outlineLevel="0" collapsed="false">
      <c r="A317" s="0" t="s">
        <v>2521</v>
      </c>
      <c r="B317" s="0" t="s">
        <v>17305</v>
      </c>
      <c r="C317" s="0" t="s">
        <v>16941</v>
      </c>
      <c r="D317" s="0" t="n">
        <v>32</v>
      </c>
      <c r="E317" s="0" t="s">
        <v>81</v>
      </c>
      <c r="F317" s="0" t="s">
        <v>81</v>
      </c>
      <c r="G317" s="10" t="s">
        <v>1994</v>
      </c>
      <c r="H317" s="11" t="s">
        <v>119</v>
      </c>
      <c r="I317" s="0" t="n">
        <v>61</v>
      </c>
      <c r="J317" s="0" t="n">
        <v>3</v>
      </c>
      <c r="K317" s="8" t="n">
        <v>24411.85</v>
      </c>
      <c r="L317" s="0" t="n">
        <v>2</v>
      </c>
      <c r="M317" s="0" t="n">
        <v>2</v>
      </c>
      <c r="N317" s="0" t="n">
        <v>4</v>
      </c>
      <c r="O317" s="0" t="n">
        <v>224</v>
      </c>
      <c r="P317" s="11" t="s">
        <v>107</v>
      </c>
      <c r="Q317" s="0" t="n">
        <v>0</v>
      </c>
      <c r="R317" s="11" t="s">
        <v>16945</v>
      </c>
    </row>
    <row r="318" customFormat="false" ht="15" hidden="false" customHeight="false" outlineLevel="0" collapsed="false">
      <c r="A318" s="0" t="s">
        <v>2526</v>
      </c>
      <c r="B318" s="0" t="s">
        <v>17306</v>
      </c>
      <c r="C318" s="0" t="s">
        <v>16951</v>
      </c>
      <c r="D318" s="0" t="n">
        <v>38</v>
      </c>
      <c r="E318" s="0" t="s">
        <v>291</v>
      </c>
      <c r="F318" s="0" t="s">
        <v>72</v>
      </c>
      <c r="G318" s="10" t="s">
        <v>921</v>
      </c>
      <c r="H318" s="11" t="s">
        <v>116</v>
      </c>
      <c r="I318" s="0" t="n">
        <v>61</v>
      </c>
      <c r="J318" s="0" t="n">
        <v>16</v>
      </c>
      <c r="K318" s="8" t="n">
        <v>640403.45</v>
      </c>
      <c r="L318" s="0" t="n">
        <v>2</v>
      </c>
      <c r="M318" s="0" t="n">
        <v>1</v>
      </c>
      <c r="N318" s="0" t="n">
        <v>1</v>
      </c>
      <c r="O318" s="0" t="n">
        <v>211</v>
      </c>
      <c r="P318" s="11" t="s">
        <v>105</v>
      </c>
      <c r="Q318" s="0" t="n">
        <v>0</v>
      </c>
      <c r="R318" s="11" t="s">
        <v>16948</v>
      </c>
    </row>
    <row r="319" customFormat="false" ht="15" hidden="false" customHeight="false" outlineLevel="0" collapsed="false">
      <c r="A319" s="0" t="s">
        <v>2547</v>
      </c>
      <c r="B319" s="0" t="s">
        <v>17307</v>
      </c>
      <c r="C319" s="0" t="s">
        <v>16951</v>
      </c>
      <c r="D319" s="0" t="n">
        <v>29</v>
      </c>
      <c r="E319" s="0" t="s">
        <v>346</v>
      </c>
      <c r="F319" s="0" t="s">
        <v>84</v>
      </c>
      <c r="G319" s="10" t="s">
        <v>2316</v>
      </c>
      <c r="H319" s="11" t="s">
        <v>114</v>
      </c>
      <c r="I319" s="0" t="n">
        <v>24</v>
      </c>
      <c r="J319" s="0" t="n">
        <v>18</v>
      </c>
      <c r="K319" s="8" t="n">
        <v>399155</v>
      </c>
      <c r="L319" s="0" t="n">
        <v>1</v>
      </c>
      <c r="M319" s="0" t="n">
        <v>1</v>
      </c>
      <c r="N319" s="0" t="n">
        <v>1</v>
      </c>
      <c r="O319" s="0" t="n">
        <v>111</v>
      </c>
      <c r="P319" s="11" t="s">
        <v>105</v>
      </c>
      <c r="Q319" s="0" t="n">
        <v>0</v>
      </c>
      <c r="R319" s="11" t="s">
        <v>16948</v>
      </c>
    </row>
    <row r="320" customFormat="false" ht="15" hidden="false" customHeight="false" outlineLevel="0" collapsed="false">
      <c r="A320" s="0" t="s">
        <v>2567</v>
      </c>
      <c r="B320" s="0" t="s">
        <v>17308</v>
      </c>
      <c r="C320" s="0" t="s">
        <v>16941</v>
      </c>
      <c r="D320" s="0" t="n">
        <v>34</v>
      </c>
      <c r="E320" s="0" t="s">
        <v>423</v>
      </c>
      <c r="F320" s="0" t="s">
        <v>79</v>
      </c>
      <c r="G320" s="10" t="s">
        <v>1770</v>
      </c>
      <c r="H320" s="11" t="s">
        <v>116</v>
      </c>
      <c r="I320" s="0" t="n">
        <v>46</v>
      </c>
      <c r="J320" s="0" t="n">
        <v>1</v>
      </c>
      <c r="K320" s="8" t="n">
        <v>6445</v>
      </c>
      <c r="L320" s="0" t="n">
        <v>2</v>
      </c>
      <c r="M320" s="0" t="n">
        <v>4</v>
      </c>
      <c r="N320" s="0" t="n">
        <v>5</v>
      </c>
      <c r="O320" s="0" t="n">
        <v>245</v>
      </c>
      <c r="P320" s="11" t="s">
        <v>109</v>
      </c>
      <c r="Q320" s="0" t="n">
        <v>0</v>
      </c>
      <c r="R320" s="11" t="s">
        <v>16942</v>
      </c>
    </row>
    <row r="321" customFormat="false" ht="15" hidden="false" customHeight="false" outlineLevel="0" collapsed="false">
      <c r="A321" s="0" t="s">
        <v>2569</v>
      </c>
      <c r="B321" s="0" t="s">
        <v>17309</v>
      </c>
      <c r="C321" s="0" t="s">
        <v>16941</v>
      </c>
      <c r="D321" s="0" t="n">
        <v>30</v>
      </c>
      <c r="E321" s="0" t="s">
        <v>180</v>
      </c>
      <c r="F321" s="0" t="s">
        <v>75</v>
      </c>
      <c r="G321" s="10" t="s">
        <v>6013</v>
      </c>
      <c r="H321" s="11" t="s">
        <v>115</v>
      </c>
      <c r="I321" s="0" t="n">
        <v>91</v>
      </c>
      <c r="J321" s="0" t="n">
        <v>1</v>
      </c>
      <c r="K321" s="8" t="n">
        <v>79527.8</v>
      </c>
      <c r="L321" s="0" t="n">
        <v>3</v>
      </c>
      <c r="M321" s="0" t="n">
        <v>4</v>
      </c>
      <c r="N321" s="0" t="n">
        <v>2</v>
      </c>
      <c r="O321" s="0" t="n">
        <v>342</v>
      </c>
      <c r="P321" s="11" t="s">
        <v>104</v>
      </c>
      <c r="Q321" s="0" t="n">
        <v>1</v>
      </c>
      <c r="R321" s="11" t="s">
        <v>16942</v>
      </c>
    </row>
    <row r="322" customFormat="false" ht="15" hidden="false" customHeight="false" outlineLevel="0" collapsed="false">
      <c r="A322" s="0" t="s">
        <v>2571</v>
      </c>
      <c r="B322" s="0" t="s">
        <v>17310</v>
      </c>
      <c r="C322" s="0" t="s">
        <v>16941</v>
      </c>
      <c r="D322" s="0" t="n">
        <v>32</v>
      </c>
      <c r="E322" s="0" t="s">
        <v>138</v>
      </c>
      <c r="F322" s="0" t="s">
        <v>74</v>
      </c>
      <c r="G322" s="10" t="s">
        <v>6646</v>
      </c>
      <c r="H322" s="11" t="s">
        <v>114</v>
      </c>
      <c r="I322" s="0" t="n">
        <v>59</v>
      </c>
      <c r="J322" s="0" t="n">
        <v>1</v>
      </c>
      <c r="K322" s="8" t="n">
        <v>1262.4</v>
      </c>
      <c r="L322" s="0" t="n">
        <v>2</v>
      </c>
      <c r="M322" s="0" t="n">
        <v>4</v>
      </c>
      <c r="N322" s="0" t="n">
        <v>5</v>
      </c>
      <c r="O322" s="0" t="n">
        <v>245</v>
      </c>
      <c r="P322" s="11" t="s">
        <v>109</v>
      </c>
      <c r="Q322" s="0" t="n">
        <v>0</v>
      </c>
      <c r="R322" s="11" t="s">
        <v>16942</v>
      </c>
    </row>
    <row r="323" customFormat="false" ht="15" hidden="false" customHeight="false" outlineLevel="0" collapsed="false">
      <c r="A323" s="0" t="s">
        <v>2573</v>
      </c>
      <c r="B323" s="0" t="s">
        <v>17311</v>
      </c>
      <c r="C323" s="0" t="s">
        <v>16941</v>
      </c>
      <c r="D323" s="0" t="n">
        <v>37</v>
      </c>
      <c r="E323" s="0" t="s">
        <v>489</v>
      </c>
      <c r="F323" s="0" t="s">
        <v>73</v>
      </c>
      <c r="G323" s="10" t="s">
        <v>1706</v>
      </c>
      <c r="H323" s="11" t="s">
        <v>117</v>
      </c>
      <c r="I323" s="0" t="n">
        <v>89</v>
      </c>
      <c r="J323" s="0" t="n">
        <v>7</v>
      </c>
      <c r="K323" s="8" t="n">
        <v>110287.6</v>
      </c>
      <c r="L323" s="0" t="n">
        <v>3</v>
      </c>
      <c r="M323" s="0" t="n">
        <v>1</v>
      </c>
      <c r="N323" s="0" t="n">
        <v>2</v>
      </c>
      <c r="O323" s="0" t="n">
        <v>312</v>
      </c>
      <c r="P323" s="11" t="s">
        <v>108</v>
      </c>
      <c r="Q323" s="0" t="n">
        <v>0</v>
      </c>
      <c r="R323" s="11" t="s">
        <v>16948</v>
      </c>
    </row>
    <row r="324" customFormat="false" ht="15" hidden="false" customHeight="false" outlineLevel="0" collapsed="false">
      <c r="A324" s="0" t="s">
        <v>2587</v>
      </c>
      <c r="B324" s="0" t="s">
        <v>17312</v>
      </c>
      <c r="C324" s="0" t="s">
        <v>16941</v>
      </c>
      <c r="D324" s="0" t="n">
        <v>24</v>
      </c>
      <c r="E324" s="0" t="s">
        <v>443</v>
      </c>
      <c r="F324" s="0" t="s">
        <v>78</v>
      </c>
      <c r="G324" s="10" t="s">
        <v>632</v>
      </c>
      <c r="H324" s="11" t="s">
        <v>115</v>
      </c>
      <c r="I324" s="0" t="n">
        <v>6</v>
      </c>
      <c r="J324" s="0" t="n">
        <v>8</v>
      </c>
      <c r="K324" s="8" t="n">
        <v>284464.9</v>
      </c>
      <c r="L324" s="0" t="n">
        <v>1</v>
      </c>
      <c r="M324" s="0" t="n">
        <v>1</v>
      </c>
      <c r="N324" s="0" t="n">
        <v>1</v>
      </c>
      <c r="O324" s="0" t="n">
        <v>111</v>
      </c>
      <c r="P324" s="11" t="s">
        <v>105</v>
      </c>
      <c r="Q324" s="0" t="n">
        <v>0</v>
      </c>
      <c r="R324" s="11" t="s">
        <v>16948</v>
      </c>
    </row>
    <row r="325" customFormat="false" ht="15" hidden="false" customHeight="false" outlineLevel="0" collapsed="false">
      <c r="A325" s="0" t="s">
        <v>2596</v>
      </c>
      <c r="B325" s="0" t="s">
        <v>17313</v>
      </c>
      <c r="C325" s="0" t="s">
        <v>16951</v>
      </c>
      <c r="D325" s="0" t="n">
        <v>50</v>
      </c>
      <c r="E325" s="0" t="s">
        <v>352</v>
      </c>
      <c r="F325" s="0" t="s">
        <v>82</v>
      </c>
      <c r="G325" s="10" t="s">
        <v>196</v>
      </c>
      <c r="H325" s="11" t="s">
        <v>119</v>
      </c>
      <c r="I325" s="0" t="n">
        <v>428</v>
      </c>
      <c r="J325" s="0" t="n">
        <v>1</v>
      </c>
      <c r="K325" s="8" t="n">
        <v>710.1</v>
      </c>
      <c r="L325" s="0" t="n">
        <v>5</v>
      </c>
      <c r="M325" s="0" t="n">
        <v>4</v>
      </c>
      <c r="N325" s="0" t="n">
        <v>5</v>
      </c>
      <c r="O325" s="0" t="n">
        <v>545</v>
      </c>
      <c r="P325" s="11" t="s">
        <v>106</v>
      </c>
      <c r="Q325" s="0" t="n">
        <v>1</v>
      </c>
      <c r="R325" s="11" t="s">
        <v>16942</v>
      </c>
    </row>
    <row r="326" customFormat="false" ht="15" hidden="false" customHeight="false" outlineLevel="0" collapsed="false">
      <c r="A326" s="0" t="s">
        <v>2598</v>
      </c>
      <c r="B326" s="0" t="s">
        <v>17314</v>
      </c>
      <c r="C326" s="0" t="s">
        <v>16941</v>
      </c>
      <c r="D326" s="0" t="n">
        <v>22</v>
      </c>
      <c r="E326" s="0" t="s">
        <v>227</v>
      </c>
      <c r="F326" s="0" t="s">
        <v>72</v>
      </c>
      <c r="G326" s="10" t="s">
        <v>549</v>
      </c>
      <c r="H326" s="11" t="s">
        <v>114</v>
      </c>
      <c r="I326" s="0" t="n">
        <v>31</v>
      </c>
      <c r="J326" s="0" t="n">
        <v>4</v>
      </c>
      <c r="K326" s="8" t="n">
        <v>231839.9</v>
      </c>
      <c r="L326" s="0" t="n">
        <v>1</v>
      </c>
      <c r="M326" s="0" t="n">
        <v>2</v>
      </c>
      <c r="N326" s="0" t="n">
        <v>1</v>
      </c>
      <c r="O326" s="0" t="n">
        <v>121</v>
      </c>
      <c r="P326" s="11" t="s">
        <v>105</v>
      </c>
      <c r="Q326" s="0" t="n">
        <v>0</v>
      </c>
      <c r="R326" s="11" t="s">
        <v>16945</v>
      </c>
    </row>
    <row r="327" customFormat="false" ht="15" hidden="false" customHeight="false" outlineLevel="0" collapsed="false">
      <c r="A327" s="0" t="s">
        <v>2603</v>
      </c>
      <c r="B327" s="0" t="s">
        <v>17315</v>
      </c>
      <c r="C327" s="0" t="s">
        <v>16951</v>
      </c>
      <c r="D327" s="0" t="n">
        <v>21</v>
      </c>
      <c r="E327" s="0" t="s">
        <v>241</v>
      </c>
      <c r="F327" s="0" t="s">
        <v>73</v>
      </c>
      <c r="G327" s="10" t="s">
        <v>2912</v>
      </c>
      <c r="H327" s="11" t="s">
        <v>116</v>
      </c>
      <c r="I327" s="0" t="n">
        <v>138</v>
      </c>
      <c r="J327" s="0" t="n">
        <v>6</v>
      </c>
      <c r="K327" s="8" t="n">
        <v>198101.35</v>
      </c>
      <c r="L327" s="0" t="n">
        <v>4</v>
      </c>
      <c r="M327" s="0" t="n">
        <v>2</v>
      </c>
      <c r="N327" s="0" t="n">
        <v>1</v>
      </c>
      <c r="O327" s="0" t="n">
        <v>421</v>
      </c>
      <c r="P327" s="11" t="s">
        <v>110</v>
      </c>
      <c r="Q327" s="0" t="n">
        <v>1</v>
      </c>
      <c r="R327" s="11" t="s">
        <v>16948</v>
      </c>
    </row>
    <row r="328" customFormat="false" ht="15" hidden="false" customHeight="false" outlineLevel="0" collapsed="false">
      <c r="A328" s="0" t="s">
        <v>2613</v>
      </c>
      <c r="B328" s="0" t="s">
        <v>17316</v>
      </c>
      <c r="C328" s="0" t="s">
        <v>16941</v>
      </c>
      <c r="D328" s="0" t="n">
        <v>42</v>
      </c>
      <c r="E328" s="0" t="s">
        <v>81</v>
      </c>
      <c r="F328" s="0" t="s">
        <v>81</v>
      </c>
      <c r="G328" s="10" t="s">
        <v>17317</v>
      </c>
      <c r="H328" s="11" t="s">
        <v>115</v>
      </c>
      <c r="I328" s="0" t="n">
        <v>89</v>
      </c>
      <c r="J328" s="0" t="n">
        <v>7</v>
      </c>
      <c r="K328" s="8" t="n">
        <v>294464.55</v>
      </c>
      <c r="L328" s="0" t="n">
        <v>3</v>
      </c>
      <c r="M328" s="0" t="n">
        <v>1</v>
      </c>
      <c r="N328" s="0" t="n">
        <v>1</v>
      </c>
      <c r="O328" s="0" t="n">
        <v>311</v>
      </c>
      <c r="P328" s="11" t="s">
        <v>108</v>
      </c>
      <c r="Q328" s="0" t="n">
        <v>0</v>
      </c>
      <c r="R328" s="11" t="s">
        <v>16948</v>
      </c>
    </row>
    <row r="329" customFormat="false" ht="15" hidden="false" customHeight="false" outlineLevel="0" collapsed="false">
      <c r="A329" s="0" t="s">
        <v>2624</v>
      </c>
      <c r="B329" s="0" t="s">
        <v>17318</v>
      </c>
      <c r="C329" s="0" t="s">
        <v>16941</v>
      </c>
      <c r="D329" s="0" t="n">
        <v>39</v>
      </c>
      <c r="E329" s="0" t="s">
        <v>76</v>
      </c>
      <c r="F329" s="0" t="s">
        <v>76</v>
      </c>
      <c r="G329" s="10" t="s">
        <v>1600</v>
      </c>
      <c r="H329" s="11" t="s">
        <v>119</v>
      </c>
      <c r="I329" s="0" t="n">
        <v>78</v>
      </c>
      <c r="J329" s="0" t="n">
        <v>2</v>
      </c>
      <c r="K329" s="8" t="n">
        <v>71507.95</v>
      </c>
      <c r="L329" s="0" t="n">
        <v>3</v>
      </c>
      <c r="M329" s="0" t="n">
        <v>3</v>
      </c>
      <c r="N329" s="0" t="n">
        <v>3</v>
      </c>
      <c r="O329" s="0" t="n">
        <v>333</v>
      </c>
      <c r="P329" s="11" t="s">
        <v>104</v>
      </c>
      <c r="Q329" s="0" t="n">
        <v>0</v>
      </c>
      <c r="R329" s="11" t="s">
        <v>16945</v>
      </c>
    </row>
    <row r="330" customFormat="false" ht="15" hidden="false" customHeight="false" outlineLevel="0" collapsed="false">
      <c r="A330" s="0" t="s">
        <v>2627</v>
      </c>
      <c r="B330" s="0" t="s">
        <v>17319</v>
      </c>
      <c r="C330" s="0" t="s">
        <v>16941</v>
      </c>
      <c r="D330" s="0" t="n">
        <v>37</v>
      </c>
      <c r="E330" s="0" t="s">
        <v>443</v>
      </c>
      <c r="F330" s="0" t="s">
        <v>78</v>
      </c>
      <c r="G330" s="10" t="s">
        <v>1200</v>
      </c>
      <c r="H330" s="11" t="s">
        <v>115</v>
      </c>
      <c r="I330" s="0" t="n">
        <v>40</v>
      </c>
      <c r="J330" s="0" t="n">
        <v>3</v>
      </c>
      <c r="K330" s="8" t="n">
        <v>80908.35</v>
      </c>
      <c r="L330" s="0" t="n">
        <v>2</v>
      </c>
      <c r="M330" s="0" t="n">
        <v>2</v>
      </c>
      <c r="N330" s="0" t="n">
        <v>2</v>
      </c>
      <c r="O330" s="0" t="n">
        <v>222</v>
      </c>
      <c r="P330" s="11" t="s">
        <v>105</v>
      </c>
      <c r="Q330" s="0" t="n">
        <v>0</v>
      </c>
      <c r="R330" s="11" t="s">
        <v>16945</v>
      </c>
    </row>
    <row r="331" customFormat="false" ht="15" hidden="false" customHeight="false" outlineLevel="0" collapsed="false">
      <c r="A331" s="0" t="s">
        <v>2631</v>
      </c>
      <c r="B331" s="0" t="s">
        <v>17320</v>
      </c>
      <c r="C331" s="0" t="s">
        <v>16941</v>
      </c>
      <c r="D331" s="0" t="n">
        <v>37</v>
      </c>
      <c r="E331" s="0" t="s">
        <v>352</v>
      </c>
      <c r="F331" s="0" t="s">
        <v>82</v>
      </c>
      <c r="G331" s="10" t="s">
        <v>2914</v>
      </c>
      <c r="H331" s="11" t="s">
        <v>118</v>
      </c>
      <c r="I331" s="0" t="n">
        <v>66</v>
      </c>
      <c r="J331" s="0" t="n">
        <v>2</v>
      </c>
      <c r="K331" s="8" t="n">
        <v>12606.75</v>
      </c>
      <c r="L331" s="0" t="n">
        <v>3</v>
      </c>
      <c r="M331" s="0" t="n">
        <v>3</v>
      </c>
      <c r="N331" s="0" t="n">
        <v>4</v>
      </c>
      <c r="O331" s="0" t="n">
        <v>334</v>
      </c>
      <c r="P331" s="11" t="s">
        <v>104</v>
      </c>
      <c r="Q331" s="0" t="n">
        <v>0</v>
      </c>
      <c r="R331" s="11" t="s">
        <v>16942</v>
      </c>
    </row>
    <row r="332" customFormat="false" ht="15" hidden="false" customHeight="false" outlineLevel="0" collapsed="false">
      <c r="A332" s="0" t="s">
        <v>2634</v>
      </c>
      <c r="B332" s="0" t="s">
        <v>17321</v>
      </c>
      <c r="C332" s="0" t="s">
        <v>16941</v>
      </c>
      <c r="D332" s="0" t="n">
        <v>31</v>
      </c>
      <c r="E332" s="0" t="s">
        <v>352</v>
      </c>
      <c r="F332" s="0" t="s">
        <v>82</v>
      </c>
      <c r="G332" s="10" t="s">
        <v>967</v>
      </c>
      <c r="H332" s="11" t="s">
        <v>116</v>
      </c>
      <c r="I332" s="0" t="n">
        <v>224</v>
      </c>
      <c r="J332" s="0" t="n">
        <v>1</v>
      </c>
      <c r="K332" s="8" t="n">
        <v>27737.1</v>
      </c>
      <c r="L332" s="0" t="n">
        <v>4</v>
      </c>
      <c r="M332" s="0" t="n">
        <v>4</v>
      </c>
      <c r="N332" s="0" t="n">
        <v>4</v>
      </c>
      <c r="O332" s="0" t="n">
        <v>444</v>
      </c>
      <c r="P332" s="11" t="s">
        <v>106</v>
      </c>
      <c r="Q332" s="0" t="n">
        <v>1</v>
      </c>
      <c r="R332" s="11" t="s">
        <v>16942</v>
      </c>
    </row>
    <row r="333" customFormat="false" ht="15" hidden="false" customHeight="false" outlineLevel="0" collapsed="false">
      <c r="A333" s="0" t="s">
        <v>2636</v>
      </c>
      <c r="B333" s="0" t="s">
        <v>17322</v>
      </c>
      <c r="C333" s="0" t="s">
        <v>16941</v>
      </c>
      <c r="D333" s="0" t="n">
        <v>23</v>
      </c>
      <c r="E333" s="0" t="s">
        <v>180</v>
      </c>
      <c r="F333" s="0" t="s">
        <v>75</v>
      </c>
      <c r="G333" s="10" t="s">
        <v>6867</v>
      </c>
      <c r="H333" s="11" t="s">
        <v>115</v>
      </c>
      <c r="I333" s="0" t="n">
        <v>606</v>
      </c>
      <c r="J333" s="0" t="n">
        <v>1</v>
      </c>
      <c r="K333" s="8" t="n">
        <v>2618.1</v>
      </c>
      <c r="L333" s="0" t="n">
        <v>5</v>
      </c>
      <c r="M333" s="0" t="n">
        <v>4</v>
      </c>
      <c r="N333" s="0" t="n">
        <v>5</v>
      </c>
      <c r="O333" s="0" t="n">
        <v>545</v>
      </c>
      <c r="P333" s="11" t="s">
        <v>106</v>
      </c>
      <c r="Q333" s="0" t="n">
        <v>1</v>
      </c>
      <c r="R333" s="11" t="s">
        <v>16942</v>
      </c>
    </row>
    <row r="334" customFormat="false" ht="15" hidden="false" customHeight="false" outlineLevel="0" collapsed="false">
      <c r="A334" s="0" t="s">
        <v>2640</v>
      </c>
      <c r="B334" s="0" t="s">
        <v>17323</v>
      </c>
      <c r="C334" s="0" t="s">
        <v>16941</v>
      </c>
      <c r="D334" s="0" t="n">
        <v>32</v>
      </c>
      <c r="E334" s="0" t="s">
        <v>227</v>
      </c>
      <c r="F334" s="0" t="s">
        <v>72</v>
      </c>
      <c r="G334" s="10" t="s">
        <v>429</v>
      </c>
      <c r="H334" s="11" t="s">
        <v>116</v>
      </c>
      <c r="I334" s="0" t="n">
        <v>35</v>
      </c>
      <c r="J334" s="0" t="n">
        <v>2</v>
      </c>
      <c r="K334" s="8" t="n">
        <v>9796.5</v>
      </c>
      <c r="L334" s="0" t="n">
        <v>2</v>
      </c>
      <c r="M334" s="0" t="n">
        <v>3</v>
      </c>
      <c r="N334" s="0" t="n">
        <v>4</v>
      </c>
      <c r="O334" s="0" t="n">
        <v>234</v>
      </c>
      <c r="P334" s="11" t="s">
        <v>107</v>
      </c>
      <c r="Q334" s="0" t="n">
        <v>0</v>
      </c>
      <c r="R334" s="11" t="s">
        <v>16942</v>
      </c>
    </row>
    <row r="335" customFormat="false" ht="15" hidden="false" customHeight="false" outlineLevel="0" collapsed="false">
      <c r="A335" s="0" t="s">
        <v>2643</v>
      </c>
      <c r="B335" s="0" t="s">
        <v>17324</v>
      </c>
      <c r="C335" s="0" t="s">
        <v>16941</v>
      </c>
      <c r="D335" s="0" t="n">
        <v>25</v>
      </c>
      <c r="E335" s="0" t="s">
        <v>76</v>
      </c>
      <c r="F335" s="0" t="s">
        <v>76</v>
      </c>
      <c r="G335" s="10" t="s">
        <v>1080</v>
      </c>
      <c r="H335" s="11" t="s">
        <v>118</v>
      </c>
      <c r="I335" s="0" t="n">
        <v>26</v>
      </c>
      <c r="J335" s="0" t="n">
        <v>7</v>
      </c>
      <c r="K335" s="8" t="n">
        <v>236085.45</v>
      </c>
      <c r="L335" s="0" t="n">
        <v>1</v>
      </c>
      <c r="M335" s="0" t="n">
        <v>1</v>
      </c>
      <c r="N335" s="0" t="n">
        <v>1</v>
      </c>
      <c r="O335" s="0" t="n">
        <v>111</v>
      </c>
      <c r="P335" s="11" t="s">
        <v>105</v>
      </c>
      <c r="Q335" s="0" t="n">
        <v>0</v>
      </c>
      <c r="R335" s="11" t="s">
        <v>16948</v>
      </c>
    </row>
    <row r="336" customFormat="false" ht="15" hidden="false" customHeight="false" outlineLevel="0" collapsed="false">
      <c r="A336" s="0" t="s">
        <v>2651</v>
      </c>
      <c r="B336" s="0" t="s">
        <v>17325</v>
      </c>
      <c r="C336" s="0" t="s">
        <v>16941</v>
      </c>
      <c r="D336" s="0" t="n">
        <v>40</v>
      </c>
      <c r="E336" s="0" t="s">
        <v>180</v>
      </c>
      <c r="F336" s="0" t="s">
        <v>75</v>
      </c>
      <c r="G336" s="10" t="s">
        <v>2486</v>
      </c>
      <c r="H336" s="11" t="s">
        <v>115</v>
      </c>
      <c r="I336" s="0" t="n">
        <v>30</v>
      </c>
      <c r="J336" s="0" t="n">
        <v>2</v>
      </c>
      <c r="K336" s="8" t="n">
        <v>14485.75</v>
      </c>
      <c r="L336" s="0" t="n">
        <v>1</v>
      </c>
      <c r="M336" s="0" t="n">
        <v>3</v>
      </c>
      <c r="N336" s="0" t="n">
        <v>4</v>
      </c>
      <c r="O336" s="0" t="n">
        <v>134</v>
      </c>
      <c r="P336" s="11" t="s">
        <v>107</v>
      </c>
      <c r="Q336" s="0" t="n">
        <v>0</v>
      </c>
      <c r="R336" s="11" t="s">
        <v>16942</v>
      </c>
    </row>
    <row r="337" customFormat="false" ht="15" hidden="false" customHeight="false" outlineLevel="0" collapsed="false">
      <c r="A337" s="0" t="s">
        <v>2654</v>
      </c>
      <c r="B337" s="0" t="s">
        <v>17326</v>
      </c>
      <c r="C337" s="0" t="s">
        <v>16951</v>
      </c>
      <c r="D337" s="0" t="n">
        <v>30</v>
      </c>
      <c r="E337" s="0" t="s">
        <v>247</v>
      </c>
      <c r="F337" s="0" t="s">
        <v>80</v>
      </c>
      <c r="G337" s="10" t="s">
        <v>2809</v>
      </c>
      <c r="H337" s="11" t="s">
        <v>117</v>
      </c>
      <c r="I337" s="0" t="n">
        <v>32</v>
      </c>
      <c r="J337" s="0" t="n">
        <v>6</v>
      </c>
      <c r="K337" s="8" t="n">
        <v>242362.95</v>
      </c>
      <c r="L337" s="0" t="n">
        <v>2</v>
      </c>
      <c r="M337" s="0" t="n">
        <v>2</v>
      </c>
      <c r="N337" s="0" t="n">
        <v>1</v>
      </c>
      <c r="O337" s="0" t="n">
        <v>221</v>
      </c>
      <c r="P337" s="11" t="s">
        <v>105</v>
      </c>
      <c r="Q337" s="0" t="n">
        <v>0</v>
      </c>
      <c r="R337" s="11" t="s">
        <v>16948</v>
      </c>
    </row>
    <row r="338" customFormat="false" ht="15" hidden="false" customHeight="false" outlineLevel="0" collapsed="false">
      <c r="A338" s="0" t="s">
        <v>2662</v>
      </c>
      <c r="B338" s="0" t="s">
        <v>17327</v>
      </c>
      <c r="C338" s="0" t="s">
        <v>16941</v>
      </c>
      <c r="D338" s="0" t="n">
        <v>24</v>
      </c>
      <c r="E338" s="0" t="s">
        <v>459</v>
      </c>
      <c r="F338" s="0" t="s">
        <v>72</v>
      </c>
      <c r="G338" s="10" t="s">
        <v>1075</v>
      </c>
      <c r="H338" s="11" t="s">
        <v>114</v>
      </c>
      <c r="I338" s="0" t="n">
        <v>403</v>
      </c>
      <c r="J338" s="0" t="n">
        <v>1</v>
      </c>
      <c r="K338" s="8" t="n">
        <v>2127</v>
      </c>
      <c r="L338" s="0" t="n">
        <v>5</v>
      </c>
      <c r="M338" s="0" t="n">
        <v>4</v>
      </c>
      <c r="N338" s="0" t="n">
        <v>5</v>
      </c>
      <c r="O338" s="0" t="n">
        <v>545</v>
      </c>
      <c r="P338" s="11" t="s">
        <v>106</v>
      </c>
      <c r="Q338" s="0" t="n">
        <v>1</v>
      </c>
      <c r="R338" s="11" t="s">
        <v>16942</v>
      </c>
    </row>
    <row r="339" customFormat="false" ht="15" hidden="false" customHeight="false" outlineLevel="0" collapsed="false">
      <c r="A339" s="0" t="s">
        <v>2665</v>
      </c>
      <c r="B339" s="0" t="s">
        <v>17328</v>
      </c>
      <c r="C339" s="0" t="s">
        <v>16951</v>
      </c>
      <c r="D339" s="0" t="n">
        <v>29</v>
      </c>
      <c r="E339" s="0" t="s">
        <v>134</v>
      </c>
      <c r="F339" s="0" t="s">
        <v>85</v>
      </c>
      <c r="G339" s="10" t="s">
        <v>1542</v>
      </c>
      <c r="H339" s="11" t="s">
        <v>114</v>
      </c>
      <c r="I339" s="0" t="n">
        <v>80</v>
      </c>
      <c r="J339" s="0" t="n">
        <v>3</v>
      </c>
      <c r="K339" s="8" t="n">
        <v>35706.25</v>
      </c>
      <c r="L339" s="0" t="n">
        <v>3</v>
      </c>
      <c r="M339" s="0" t="n">
        <v>2</v>
      </c>
      <c r="N339" s="0" t="n">
        <v>3</v>
      </c>
      <c r="O339" s="0" t="n">
        <v>323</v>
      </c>
      <c r="P339" s="11" t="s">
        <v>108</v>
      </c>
      <c r="Q339" s="0" t="n">
        <v>0</v>
      </c>
      <c r="R339" s="11" t="s">
        <v>16945</v>
      </c>
    </row>
    <row r="340" customFormat="false" ht="15" hidden="false" customHeight="false" outlineLevel="0" collapsed="false">
      <c r="A340" s="0" t="s">
        <v>2671</v>
      </c>
      <c r="B340" s="0" t="s">
        <v>17329</v>
      </c>
      <c r="C340" s="0" t="s">
        <v>16941</v>
      </c>
      <c r="D340" s="0" t="n">
        <v>35</v>
      </c>
      <c r="E340" s="0" t="s">
        <v>459</v>
      </c>
      <c r="F340" s="0" t="s">
        <v>72</v>
      </c>
      <c r="G340" s="10" t="s">
        <v>267</v>
      </c>
      <c r="H340" s="11" t="s">
        <v>114</v>
      </c>
      <c r="I340" s="0" t="n">
        <v>9999</v>
      </c>
      <c r="J340" s="0" t="n">
        <v>0</v>
      </c>
      <c r="K340" s="8" t="n">
        <v>0</v>
      </c>
      <c r="L340" s="0" t="n">
        <v>5</v>
      </c>
      <c r="M340" s="0" t="n">
        <v>5</v>
      </c>
      <c r="N340" s="0" t="n">
        <v>5</v>
      </c>
      <c r="O340" s="0" t="n">
        <v>555</v>
      </c>
      <c r="P340" s="11" t="s">
        <v>106</v>
      </c>
      <c r="Q340" s="0" t="n">
        <v>1</v>
      </c>
      <c r="R340" s="11" t="s">
        <v>16962</v>
      </c>
    </row>
    <row r="341" customFormat="false" ht="15" hidden="false" customHeight="false" outlineLevel="0" collapsed="false">
      <c r="A341" s="0" t="s">
        <v>2673</v>
      </c>
      <c r="B341" s="0" t="s">
        <v>17330</v>
      </c>
      <c r="C341" s="0" t="s">
        <v>16951</v>
      </c>
      <c r="D341" s="0" t="n">
        <v>26</v>
      </c>
      <c r="E341" s="0" t="s">
        <v>138</v>
      </c>
      <c r="F341" s="0" t="s">
        <v>74</v>
      </c>
      <c r="G341" s="10" t="s">
        <v>17317</v>
      </c>
      <c r="H341" s="11" t="s">
        <v>118</v>
      </c>
      <c r="I341" s="0" t="n">
        <v>289</v>
      </c>
      <c r="J341" s="0" t="n">
        <v>1</v>
      </c>
      <c r="K341" s="8" t="n">
        <v>3298</v>
      </c>
      <c r="L341" s="0" t="n">
        <v>4</v>
      </c>
      <c r="M341" s="0" t="n">
        <v>4</v>
      </c>
      <c r="N341" s="0" t="n">
        <v>5</v>
      </c>
      <c r="O341" s="0" t="n">
        <v>445</v>
      </c>
      <c r="P341" s="11" t="s">
        <v>106</v>
      </c>
      <c r="Q341" s="0" t="n">
        <v>1</v>
      </c>
      <c r="R341" s="11" t="s">
        <v>16942</v>
      </c>
    </row>
    <row r="342" customFormat="false" ht="15" hidden="false" customHeight="false" outlineLevel="0" collapsed="false">
      <c r="A342" s="0" t="s">
        <v>2675</v>
      </c>
      <c r="B342" s="0" t="s">
        <v>17331</v>
      </c>
      <c r="C342" s="0" t="s">
        <v>16941</v>
      </c>
      <c r="D342" s="0" t="n">
        <v>24</v>
      </c>
      <c r="E342" s="0" t="s">
        <v>346</v>
      </c>
      <c r="F342" s="0" t="s">
        <v>84</v>
      </c>
      <c r="G342" s="10" t="s">
        <v>5888</v>
      </c>
      <c r="H342" s="11" t="s">
        <v>115</v>
      </c>
      <c r="I342" s="0" t="n">
        <v>216</v>
      </c>
      <c r="J342" s="0" t="n">
        <v>7</v>
      </c>
      <c r="K342" s="8" t="n">
        <v>165737.75</v>
      </c>
      <c r="L342" s="0" t="n">
        <v>4</v>
      </c>
      <c r="M342" s="0" t="n">
        <v>1</v>
      </c>
      <c r="N342" s="0" t="n">
        <v>2</v>
      </c>
      <c r="O342" s="0" t="n">
        <v>412</v>
      </c>
      <c r="P342" s="11" t="s">
        <v>110</v>
      </c>
      <c r="Q342" s="0" t="n">
        <v>1</v>
      </c>
      <c r="R342" s="11" t="s">
        <v>16948</v>
      </c>
    </row>
    <row r="343" customFormat="false" ht="15" hidden="false" customHeight="false" outlineLevel="0" collapsed="false">
      <c r="A343" s="0" t="s">
        <v>2684</v>
      </c>
      <c r="B343" s="0" t="s">
        <v>17332</v>
      </c>
      <c r="C343" s="0" t="s">
        <v>16951</v>
      </c>
      <c r="D343" s="0" t="n">
        <v>34</v>
      </c>
      <c r="E343" s="0" t="s">
        <v>346</v>
      </c>
      <c r="F343" s="0" t="s">
        <v>84</v>
      </c>
      <c r="G343" s="10" t="s">
        <v>17044</v>
      </c>
      <c r="H343" s="11" t="s">
        <v>116</v>
      </c>
      <c r="I343" s="0" t="n">
        <v>80</v>
      </c>
      <c r="J343" s="0" t="n">
        <v>14</v>
      </c>
      <c r="K343" s="8" t="n">
        <v>105282.9</v>
      </c>
      <c r="L343" s="0" t="n">
        <v>3</v>
      </c>
      <c r="M343" s="0" t="n">
        <v>1</v>
      </c>
      <c r="N343" s="0" t="n">
        <v>2</v>
      </c>
      <c r="O343" s="0" t="n">
        <v>312</v>
      </c>
      <c r="P343" s="11" t="s">
        <v>108</v>
      </c>
      <c r="Q343" s="0" t="n">
        <v>0</v>
      </c>
      <c r="R343" s="11" t="s">
        <v>16948</v>
      </c>
    </row>
    <row r="344" customFormat="false" ht="15" hidden="false" customHeight="false" outlineLevel="0" collapsed="false">
      <c r="A344" s="0" t="s">
        <v>2707</v>
      </c>
      <c r="B344" s="0" t="s">
        <v>17333</v>
      </c>
      <c r="C344" s="0" t="s">
        <v>16941</v>
      </c>
      <c r="D344" s="0" t="n">
        <v>34</v>
      </c>
      <c r="E344" s="0" t="s">
        <v>180</v>
      </c>
      <c r="F344" s="0" t="s">
        <v>75</v>
      </c>
      <c r="G344" s="10" t="s">
        <v>2893</v>
      </c>
      <c r="H344" s="11" t="s">
        <v>116</v>
      </c>
      <c r="I344" s="0" t="n">
        <v>80</v>
      </c>
      <c r="J344" s="0" t="n">
        <v>1</v>
      </c>
      <c r="K344" s="8" t="n">
        <v>3542.55</v>
      </c>
      <c r="L344" s="0" t="n">
        <v>3</v>
      </c>
      <c r="M344" s="0" t="n">
        <v>4</v>
      </c>
      <c r="N344" s="0" t="n">
        <v>5</v>
      </c>
      <c r="O344" s="0" t="n">
        <v>345</v>
      </c>
      <c r="P344" s="11" t="s">
        <v>104</v>
      </c>
      <c r="Q344" s="0" t="n">
        <v>0</v>
      </c>
      <c r="R344" s="11" t="s">
        <v>16942</v>
      </c>
    </row>
    <row r="345" customFormat="false" ht="15" hidden="false" customHeight="false" outlineLevel="0" collapsed="false">
      <c r="A345" s="0" t="s">
        <v>2709</v>
      </c>
      <c r="B345" s="0" t="s">
        <v>17334</v>
      </c>
      <c r="C345" s="0" t="s">
        <v>16951</v>
      </c>
      <c r="D345" s="0" t="n">
        <v>27</v>
      </c>
      <c r="E345" s="0" t="s">
        <v>613</v>
      </c>
      <c r="F345" s="0" t="s">
        <v>73</v>
      </c>
      <c r="G345" s="10" t="s">
        <v>1116</v>
      </c>
      <c r="H345" s="11" t="s">
        <v>114</v>
      </c>
      <c r="I345" s="0" t="n">
        <v>122</v>
      </c>
      <c r="J345" s="0" t="n">
        <v>3</v>
      </c>
      <c r="K345" s="8" t="n">
        <v>80481.15</v>
      </c>
      <c r="L345" s="0" t="n">
        <v>3</v>
      </c>
      <c r="M345" s="0" t="n">
        <v>2</v>
      </c>
      <c r="N345" s="0" t="n">
        <v>2</v>
      </c>
      <c r="O345" s="0" t="n">
        <v>322</v>
      </c>
      <c r="P345" s="11" t="s">
        <v>108</v>
      </c>
      <c r="Q345" s="0" t="n">
        <v>1</v>
      </c>
      <c r="R345" s="11" t="s">
        <v>16945</v>
      </c>
    </row>
    <row r="346" customFormat="false" ht="15" hidden="false" customHeight="false" outlineLevel="0" collapsed="false">
      <c r="A346" s="0" t="s">
        <v>2713</v>
      </c>
      <c r="B346" s="0" t="s">
        <v>17335</v>
      </c>
      <c r="C346" s="0" t="s">
        <v>16951</v>
      </c>
      <c r="D346" s="0" t="n">
        <v>27</v>
      </c>
      <c r="E346" s="0" t="s">
        <v>489</v>
      </c>
      <c r="F346" s="0" t="s">
        <v>73</v>
      </c>
      <c r="G346" s="10" t="s">
        <v>1332</v>
      </c>
      <c r="H346" s="11" t="s">
        <v>114</v>
      </c>
      <c r="I346" s="0" t="n">
        <v>12</v>
      </c>
      <c r="J346" s="0" t="n">
        <v>6</v>
      </c>
      <c r="K346" s="8" t="n">
        <v>164890.3</v>
      </c>
      <c r="L346" s="0" t="n">
        <v>1</v>
      </c>
      <c r="M346" s="0" t="n">
        <v>2</v>
      </c>
      <c r="N346" s="0" t="n">
        <v>2</v>
      </c>
      <c r="O346" s="0" t="n">
        <v>122</v>
      </c>
      <c r="P346" s="11" t="s">
        <v>105</v>
      </c>
      <c r="Q346" s="0" t="n">
        <v>0</v>
      </c>
      <c r="R346" s="11" t="s">
        <v>16948</v>
      </c>
    </row>
    <row r="347" customFormat="false" ht="15" hidden="false" customHeight="false" outlineLevel="0" collapsed="false">
      <c r="A347" s="0" t="s">
        <v>2722</v>
      </c>
      <c r="B347" s="0" t="s">
        <v>17336</v>
      </c>
      <c r="C347" s="0" t="s">
        <v>16941</v>
      </c>
      <c r="D347" s="0" t="n">
        <v>34</v>
      </c>
      <c r="E347" s="0" t="s">
        <v>138</v>
      </c>
      <c r="F347" s="0" t="s">
        <v>74</v>
      </c>
      <c r="G347" s="10" t="s">
        <v>17337</v>
      </c>
      <c r="H347" s="11" t="s">
        <v>115</v>
      </c>
      <c r="I347" s="0" t="n">
        <v>112</v>
      </c>
      <c r="J347" s="0" t="n">
        <v>1</v>
      </c>
      <c r="K347" s="8" t="n">
        <v>16593.3</v>
      </c>
      <c r="L347" s="0" t="n">
        <v>3</v>
      </c>
      <c r="M347" s="0" t="n">
        <v>4</v>
      </c>
      <c r="N347" s="0" t="n">
        <v>4</v>
      </c>
      <c r="O347" s="0" t="n">
        <v>344</v>
      </c>
      <c r="P347" s="11" t="s">
        <v>104</v>
      </c>
      <c r="Q347" s="0" t="n">
        <v>1</v>
      </c>
      <c r="R347" s="11" t="s">
        <v>16942</v>
      </c>
    </row>
    <row r="348" customFormat="false" ht="15" hidden="false" customHeight="false" outlineLevel="0" collapsed="false">
      <c r="A348" s="0" t="s">
        <v>2724</v>
      </c>
      <c r="B348" s="0" t="s">
        <v>17338</v>
      </c>
      <c r="C348" s="0" t="s">
        <v>16941</v>
      </c>
      <c r="D348" s="0" t="n">
        <v>18</v>
      </c>
      <c r="E348" s="0" t="s">
        <v>134</v>
      </c>
      <c r="F348" s="0" t="s">
        <v>85</v>
      </c>
      <c r="G348" s="10" t="s">
        <v>5376</v>
      </c>
      <c r="H348" s="11" t="s">
        <v>119</v>
      </c>
      <c r="I348" s="0" t="n">
        <v>210</v>
      </c>
      <c r="J348" s="0" t="n">
        <v>4</v>
      </c>
      <c r="K348" s="8" t="n">
        <v>171191.4</v>
      </c>
      <c r="L348" s="0" t="n">
        <v>4</v>
      </c>
      <c r="M348" s="0" t="n">
        <v>2</v>
      </c>
      <c r="N348" s="0" t="n">
        <v>1</v>
      </c>
      <c r="O348" s="0" t="n">
        <v>421</v>
      </c>
      <c r="P348" s="11" t="s">
        <v>110</v>
      </c>
      <c r="Q348" s="0" t="n">
        <v>1</v>
      </c>
      <c r="R348" s="11" t="s">
        <v>16945</v>
      </c>
    </row>
    <row r="349" customFormat="false" ht="15" hidden="false" customHeight="false" outlineLevel="0" collapsed="false">
      <c r="A349" s="0" t="s">
        <v>2731</v>
      </c>
      <c r="B349" s="0" t="s">
        <v>17339</v>
      </c>
      <c r="C349" s="0" t="s">
        <v>16941</v>
      </c>
      <c r="D349" s="0" t="n">
        <v>19</v>
      </c>
      <c r="E349" s="0" t="s">
        <v>459</v>
      </c>
      <c r="F349" s="0" t="s">
        <v>72</v>
      </c>
      <c r="G349" s="10" t="s">
        <v>2618</v>
      </c>
      <c r="H349" s="11" t="s">
        <v>114</v>
      </c>
      <c r="I349" s="0" t="n">
        <v>73</v>
      </c>
      <c r="J349" s="0" t="n">
        <v>8</v>
      </c>
      <c r="K349" s="8" t="n">
        <v>150985.05</v>
      </c>
      <c r="L349" s="0" t="n">
        <v>3</v>
      </c>
      <c r="M349" s="0" t="n">
        <v>1</v>
      </c>
      <c r="N349" s="0" t="n">
        <v>2</v>
      </c>
      <c r="O349" s="0" t="n">
        <v>312</v>
      </c>
      <c r="P349" s="11" t="s">
        <v>108</v>
      </c>
      <c r="Q349" s="0" t="n">
        <v>0</v>
      </c>
      <c r="R349" s="11" t="s">
        <v>16948</v>
      </c>
    </row>
    <row r="350" customFormat="false" ht="15" hidden="false" customHeight="false" outlineLevel="0" collapsed="false">
      <c r="A350" s="0" t="s">
        <v>2742</v>
      </c>
      <c r="B350" s="0" t="s">
        <v>17340</v>
      </c>
      <c r="C350" s="0" t="s">
        <v>16941</v>
      </c>
      <c r="D350" s="0" t="n">
        <v>25</v>
      </c>
      <c r="E350" s="0" t="s">
        <v>423</v>
      </c>
      <c r="F350" s="0" t="s">
        <v>79</v>
      </c>
      <c r="G350" s="10" t="s">
        <v>1080</v>
      </c>
      <c r="H350" s="11" t="s">
        <v>114</v>
      </c>
      <c r="I350" s="0" t="n">
        <v>53</v>
      </c>
      <c r="J350" s="0" t="n">
        <v>1</v>
      </c>
      <c r="K350" s="8" t="n">
        <v>2311.2</v>
      </c>
      <c r="L350" s="0" t="n">
        <v>2</v>
      </c>
      <c r="M350" s="0" t="n">
        <v>4</v>
      </c>
      <c r="N350" s="0" t="n">
        <v>5</v>
      </c>
      <c r="O350" s="0" t="n">
        <v>245</v>
      </c>
      <c r="P350" s="11" t="s">
        <v>109</v>
      </c>
      <c r="Q350" s="0" t="n">
        <v>0</v>
      </c>
      <c r="R350" s="11" t="s">
        <v>16942</v>
      </c>
    </row>
    <row r="351" customFormat="false" ht="15" hidden="false" customHeight="false" outlineLevel="0" collapsed="false">
      <c r="A351" s="0" t="s">
        <v>2746</v>
      </c>
      <c r="B351" s="0" t="s">
        <v>17341</v>
      </c>
      <c r="C351" s="0" t="s">
        <v>16941</v>
      </c>
      <c r="D351" s="0" t="n">
        <v>30</v>
      </c>
      <c r="E351" s="0" t="s">
        <v>81</v>
      </c>
      <c r="F351" s="0" t="s">
        <v>81</v>
      </c>
      <c r="G351" s="10" t="s">
        <v>3197</v>
      </c>
      <c r="H351" s="11" t="s">
        <v>116</v>
      </c>
      <c r="I351" s="0" t="n">
        <v>103</v>
      </c>
      <c r="J351" s="0" t="n">
        <v>1</v>
      </c>
      <c r="K351" s="8" t="n">
        <v>930.05</v>
      </c>
      <c r="L351" s="0" t="n">
        <v>3</v>
      </c>
      <c r="M351" s="0" t="n">
        <v>4</v>
      </c>
      <c r="N351" s="0" t="n">
        <v>5</v>
      </c>
      <c r="O351" s="0" t="n">
        <v>345</v>
      </c>
      <c r="P351" s="11" t="s">
        <v>104</v>
      </c>
      <c r="Q351" s="0" t="n">
        <v>1</v>
      </c>
      <c r="R351" s="11" t="s">
        <v>16942</v>
      </c>
    </row>
    <row r="352" customFormat="false" ht="15" hidden="false" customHeight="false" outlineLevel="0" collapsed="false">
      <c r="A352" s="0" t="s">
        <v>2748</v>
      </c>
      <c r="B352" s="0" t="s">
        <v>17342</v>
      </c>
      <c r="C352" s="0" t="s">
        <v>16941</v>
      </c>
      <c r="D352" s="0" t="n">
        <v>34</v>
      </c>
      <c r="E352" s="0" t="s">
        <v>241</v>
      </c>
      <c r="F352" s="0" t="s">
        <v>73</v>
      </c>
      <c r="G352" s="10" t="s">
        <v>913</v>
      </c>
      <c r="H352" s="11" t="s">
        <v>115</v>
      </c>
      <c r="I352" s="0" t="n">
        <v>208</v>
      </c>
      <c r="J352" s="0" t="n">
        <v>1</v>
      </c>
      <c r="K352" s="8" t="n">
        <v>2565.3</v>
      </c>
      <c r="L352" s="0" t="n">
        <v>4</v>
      </c>
      <c r="M352" s="0" t="n">
        <v>4</v>
      </c>
      <c r="N352" s="0" t="n">
        <v>5</v>
      </c>
      <c r="O352" s="0" t="n">
        <v>445</v>
      </c>
      <c r="P352" s="11" t="s">
        <v>106</v>
      </c>
      <c r="Q352" s="0" t="n">
        <v>1</v>
      </c>
      <c r="R352" s="11" t="s">
        <v>16942</v>
      </c>
    </row>
    <row r="353" customFormat="false" ht="15" hidden="false" customHeight="false" outlineLevel="0" collapsed="false">
      <c r="A353" s="0" t="s">
        <v>2751</v>
      </c>
      <c r="B353" s="0" t="s">
        <v>17343</v>
      </c>
      <c r="C353" s="0" t="s">
        <v>16941</v>
      </c>
      <c r="D353" s="0" t="n">
        <v>45</v>
      </c>
      <c r="E353" s="0" t="s">
        <v>537</v>
      </c>
      <c r="F353" s="0" t="s">
        <v>74</v>
      </c>
      <c r="G353" s="10" t="s">
        <v>1192</v>
      </c>
      <c r="H353" s="11" t="s">
        <v>116</v>
      </c>
      <c r="I353" s="0" t="n">
        <v>65</v>
      </c>
      <c r="J353" s="0" t="n">
        <v>6</v>
      </c>
      <c r="K353" s="8" t="n">
        <v>63048.65</v>
      </c>
      <c r="L353" s="0" t="n">
        <v>3</v>
      </c>
      <c r="M353" s="0" t="n">
        <v>2</v>
      </c>
      <c r="N353" s="0" t="n">
        <v>3</v>
      </c>
      <c r="O353" s="0" t="n">
        <v>323</v>
      </c>
      <c r="P353" s="11" t="s">
        <v>108</v>
      </c>
      <c r="Q353" s="0" t="n">
        <v>0</v>
      </c>
      <c r="R353" s="11" t="s">
        <v>16948</v>
      </c>
    </row>
    <row r="354" customFormat="false" ht="15" hidden="false" customHeight="false" outlineLevel="0" collapsed="false">
      <c r="A354" s="0" t="s">
        <v>2758</v>
      </c>
      <c r="B354" s="0" t="s">
        <v>17344</v>
      </c>
      <c r="C354" s="0" t="s">
        <v>16951</v>
      </c>
      <c r="D354" s="0" t="n">
        <v>39</v>
      </c>
      <c r="E354" s="0" t="s">
        <v>352</v>
      </c>
      <c r="F354" s="0" t="s">
        <v>82</v>
      </c>
      <c r="G354" s="10" t="s">
        <v>1390</v>
      </c>
      <c r="H354" s="11" t="s">
        <v>117</v>
      </c>
      <c r="I354" s="0" t="n">
        <v>113</v>
      </c>
      <c r="J354" s="0" t="n">
        <v>2</v>
      </c>
      <c r="K354" s="8" t="n">
        <v>114315</v>
      </c>
      <c r="L354" s="0" t="n">
        <v>3</v>
      </c>
      <c r="M354" s="0" t="n">
        <v>3</v>
      </c>
      <c r="N354" s="0" t="n">
        <v>2</v>
      </c>
      <c r="O354" s="0" t="n">
        <v>332</v>
      </c>
      <c r="P354" s="11" t="s">
        <v>104</v>
      </c>
      <c r="Q354" s="0" t="n">
        <v>1</v>
      </c>
      <c r="R354" s="11" t="s">
        <v>16945</v>
      </c>
    </row>
    <row r="355" customFormat="false" ht="15" hidden="false" customHeight="false" outlineLevel="0" collapsed="false">
      <c r="A355" s="0" t="s">
        <v>2761</v>
      </c>
      <c r="B355" s="0" t="s">
        <v>17345</v>
      </c>
      <c r="C355" s="0" t="s">
        <v>16951</v>
      </c>
      <c r="D355" s="0" t="n">
        <v>30</v>
      </c>
      <c r="E355" s="0" t="s">
        <v>346</v>
      </c>
      <c r="F355" s="0" t="s">
        <v>84</v>
      </c>
      <c r="G355" s="10" t="s">
        <v>657</v>
      </c>
      <c r="H355" s="11" t="s">
        <v>119</v>
      </c>
      <c r="I355" s="0" t="n">
        <v>58</v>
      </c>
      <c r="J355" s="0" t="n">
        <v>1</v>
      </c>
      <c r="K355" s="8" t="n">
        <v>50868</v>
      </c>
      <c r="L355" s="0" t="n">
        <v>2</v>
      </c>
      <c r="M355" s="0" t="n">
        <v>4</v>
      </c>
      <c r="N355" s="0" t="n">
        <v>3</v>
      </c>
      <c r="O355" s="0" t="n">
        <v>243</v>
      </c>
      <c r="P355" s="11" t="s">
        <v>109</v>
      </c>
      <c r="Q355" s="0" t="n">
        <v>0</v>
      </c>
      <c r="R355" s="11" t="s">
        <v>16942</v>
      </c>
    </row>
    <row r="356" customFormat="false" ht="15" hidden="false" customHeight="false" outlineLevel="0" collapsed="false">
      <c r="A356" s="0" t="s">
        <v>2763</v>
      </c>
      <c r="B356" s="0" t="s">
        <v>17346</v>
      </c>
      <c r="C356" s="0" t="s">
        <v>16941</v>
      </c>
      <c r="D356" s="0" t="n">
        <v>31</v>
      </c>
      <c r="E356" s="0" t="s">
        <v>459</v>
      </c>
      <c r="F356" s="0" t="s">
        <v>72</v>
      </c>
      <c r="G356" s="10" t="s">
        <v>3460</v>
      </c>
      <c r="H356" s="11" t="s">
        <v>114</v>
      </c>
      <c r="I356" s="0" t="n">
        <v>8</v>
      </c>
      <c r="J356" s="0" t="n">
        <v>5</v>
      </c>
      <c r="K356" s="8" t="n">
        <v>199998.2</v>
      </c>
      <c r="L356" s="0" t="n">
        <v>1</v>
      </c>
      <c r="M356" s="0" t="n">
        <v>2</v>
      </c>
      <c r="N356" s="0" t="n">
        <v>1</v>
      </c>
      <c r="O356" s="0" t="n">
        <v>121</v>
      </c>
      <c r="P356" s="11" t="s">
        <v>105</v>
      </c>
      <c r="Q356" s="0" t="n">
        <v>0</v>
      </c>
      <c r="R356" s="11" t="s">
        <v>16945</v>
      </c>
    </row>
    <row r="357" customFormat="false" ht="15" hidden="false" customHeight="false" outlineLevel="0" collapsed="false">
      <c r="A357" s="0" t="s">
        <v>2769</v>
      </c>
      <c r="B357" s="0" t="s">
        <v>17347</v>
      </c>
      <c r="C357" s="0" t="s">
        <v>16951</v>
      </c>
      <c r="D357" s="0" t="n">
        <v>22</v>
      </c>
      <c r="E357" s="0" t="s">
        <v>537</v>
      </c>
      <c r="F357" s="0" t="s">
        <v>74</v>
      </c>
      <c r="G357" s="10" t="s">
        <v>6646</v>
      </c>
      <c r="H357" s="11" t="s">
        <v>117</v>
      </c>
      <c r="I357" s="0" t="n">
        <v>601</v>
      </c>
      <c r="J357" s="0" t="n">
        <v>1</v>
      </c>
      <c r="K357" s="8" t="n">
        <v>14040.05</v>
      </c>
      <c r="L357" s="0" t="n">
        <v>5</v>
      </c>
      <c r="M357" s="0" t="n">
        <v>4</v>
      </c>
      <c r="N357" s="0" t="n">
        <v>4</v>
      </c>
      <c r="O357" s="0" t="n">
        <v>544</v>
      </c>
      <c r="P357" s="11" t="s">
        <v>106</v>
      </c>
      <c r="Q357" s="0" t="n">
        <v>1</v>
      </c>
      <c r="R357" s="11" t="s">
        <v>16942</v>
      </c>
    </row>
    <row r="358" customFormat="false" ht="15" hidden="false" customHeight="false" outlineLevel="0" collapsed="false">
      <c r="A358" s="0" t="s">
        <v>2772</v>
      </c>
      <c r="B358" s="0" t="s">
        <v>17348</v>
      </c>
      <c r="C358" s="0" t="s">
        <v>16941</v>
      </c>
      <c r="D358" s="0" t="n">
        <v>31</v>
      </c>
      <c r="E358" s="0" t="s">
        <v>180</v>
      </c>
      <c r="F358" s="0" t="s">
        <v>75</v>
      </c>
      <c r="G358" s="10" t="s">
        <v>1649</v>
      </c>
      <c r="H358" s="11" t="s">
        <v>114</v>
      </c>
      <c r="I358" s="0" t="n">
        <v>26</v>
      </c>
      <c r="J358" s="0" t="n">
        <v>9</v>
      </c>
      <c r="K358" s="8" t="n">
        <v>93755.9</v>
      </c>
      <c r="L358" s="0" t="n">
        <v>1</v>
      </c>
      <c r="M358" s="0" t="n">
        <v>1</v>
      </c>
      <c r="N358" s="0" t="n">
        <v>2</v>
      </c>
      <c r="O358" s="0" t="n">
        <v>112</v>
      </c>
      <c r="P358" s="11" t="s">
        <v>105</v>
      </c>
      <c r="Q358" s="0" t="n">
        <v>0</v>
      </c>
      <c r="R358" s="11" t="s">
        <v>16948</v>
      </c>
    </row>
    <row r="359" customFormat="false" ht="15" hidden="false" customHeight="false" outlineLevel="0" collapsed="false">
      <c r="A359" s="0" t="s">
        <v>2784</v>
      </c>
      <c r="B359" s="0" t="s">
        <v>17349</v>
      </c>
      <c r="C359" s="0" t="s">
        <v>16951</v>
      </c>
      <c r="D359" s="0" t="n">
        <v>29</v>
      </c>
      <c r="E359" s="0" t="s">
        <v>423</v>
      </c>
      <c r="F359" s="0" t="s">
        <v>79</v>
      </c>
      <c r="G359" s="10" t="s">
        <v>800</v>
      </c>
      <c r="H359" s="11" t="s">
        <v>118</v>
      </c>
      <c r="I359" s="0" t="n">
        <v>32</v>
      </c>
      <c r="J359" s="0" t="n">
        <v>1</v>
      </c>
      <c r="K359" s="8" t="n">
        <v>5044.5</v>
      </c>
      <c r="L359" s="0" t="n">
        <v>2</v>
      </c>
      <c r="M359" s="0" t="n">
        <v>4</v>
      </c>
      <c r="N359" s="0" t="n">
        <v>5</v>
      </c>
      <c r="O359" s="0" t="n">
        <v>245</v>
      </c>
      <c r="P359" s="11" t="s">
        <v>109</v>
      </c>
      <c r="Q359" s="0" t="n">
        <v>0</v>
      </c>
      <c r="R359" s="11" t="s">
        <v>16942</v>
      </c>
    </row>
    <row r="360" customFormat="false" ht="15" hidden="false" customHeight="false" outlineLevel="0" collapsed="false">
      <c r="A360" s="0" t="s">
        <v>2786</v>
      </c>
      <c r="B360" s="0" t="s">
        <v>17350</v>
      </c>
      <c r="C360" s="0" t="s">
        <v>16951</v>
      </c>
      <c r="D360" s="0" t="n">
        <v>34</v>
      </c>
      <c r="E360" s="0" t="s">
        <v>138</v>
      </c>
      <c r="F360" s="0" t="s">
        <v>74</v>
      </c>
      <c r="G360" s="10" t="s">
        <v>17351</v>
      </c>
      <c r="H360" s="11" t="s">
        <v>118</v>
      </c>
      <c r="I360" s="0" t="n">
        <v>32</v>
      </c>
      <c r="J360" s="0" t="n">
        <v>16</v>
      </c>
      <c r="K360" s="8" t="n">
        <v>433933.6</v>
      </c>
      <c r="L360" s="0" t="n">
        <v>2</v>
      </c>
      <c r="M360" s="0" t="n">
        <v>1</v>
      </c>
      <c r="N360" s="0" t="n">
        <v>1</v>
      </c>
      <c r="O360" s="0" t="n">
        <v>211</v>
      </c>
      <c r="P360" s="11" t="s">
        <v>105</v>
      </c>
      <c r="Q360" s="0" t="n">
        <v>0</v>
      </c>
      <c r="R360" s="11" t="s">
        <v>16948</v>
      </c>
    </row>
    <row r="361" customFormat="false" ht="15" hidden="false" customHeight="false" outlineLevel="0" collapsed="false">
      <c r="A361" s="0" t="s">
        <v>2808</v>
      </c>
      <c r="B361" s="0" t="s">
        <v>17352</v>
      </c>
      <c r="C361" s="0" t="s">
        <v>16951</v>
      </c>
      <c r="D361" s="0" t="n">
        <v>24</v>
      </c>
      <c r="E361" s="0" t="s">
        <v>291</v>
      </c>
      <c r="F361" s="0" t="s">
        <v>72</v>
      </c>
      <c r="G361" s="10" t="s">
        <v>6013</v>
      </c>
      <c r="H361" s="11" t="s">
        <v>118</v>
      </c>
      <c r="I361" s="0" t="n">
        <v>71</v>
      </c>
      <c r="J361" s="0" t="n">
        <v>4</v>
      </c>
      <c r="K361" s="8" t="n">
        <v>418865.2</v>
      </c>
      <c r="L361" s="0" t="n">
        <v>3</v>
      </c>
      <c r="M361" s="0" t="n">
        <v>2</v>
      </c>
      <c r="N361" s="0" t="n">
        <v>1</v>
      </c>
      <c r="O361" s="0" t="n">
        <v>321</v>
      </c>
      <c r="P361" s="11" t="s">
        <v>108</v>
      </c>
      <c r="Q361" s="0" t="n">
        <v>0</v>
      </c>
      <c r="R361" s="11" t="s">
        <v>16945</v>
      </c>
    </row>
    <row r="362" customFormat="false" ht="15" hidden="false" customHeight="false" outlineLevel="0" collapsed="false">
      <c r="A362" s="0" t="s">
        <v>2814</v>
      </c>
      <c r="B362" s="0" t="s">
        <v>17353</v>
      </c>
      <c r="C362" s="0" t="s">
        <v>16941</v>
      </c>
      <c r="D362" s="0" t="n">
        <v>36</v>
      </c>
      <c r="E362" s="0" t="s">
        <v>393</v>
      </c>
      <c r="F362" s="0" t="s">
        <v>75</v>
      </c>
      <c r="G362" s="10" t="s">
        <v>167</v>
      </c>
      <c r="H362" s="11" t="s">
        <v>116</v>
      </c>
      <c r="I362" s="0" t="n">
        <v>26</v>
      </c>
      <c r="J362" s="0" t="n">
        <v>1</v>
      </c>
      <c r="K362" s="8" t="n">
        <v>9969</v>
      </c>
      <c r="L362" s="0" t="n">
        <v>1</v>
      </c>
      <c r="M362" s="0" t="n">
        <v>4</v>
      </c>
      <c r="N362" s="0" t="n">
        <v>4</v>
      </c>
      <c r="O362" s="0" t="n">
        <v>144</v>
      </c>
      <c r="P362" s="11" t="s">
        <v>109</v>
      </c>
      <c r="Q362" s="0" t="n">
        <v>0</v>
      </c>
      <c r="R362" s="11" t="s">
        <v>16942</v>
      </c>
    </row>
    <row r="363" customFormat="false" ht="15" hidden="false" customHeight="false" outlineLevel="0" collapsed="false">
      <c r="A363" s="0" t="s">
        <v>2816</v>
      </c>
      <c r="B363" s="0" t="s">
        <v>17354</v>
      </c>
      <c r="C363" s="0" t="s">
        <v>16951</v>
      </c>
      <c r="D363" s="0" t="n">
        <v>45</v>
      </c>
      <c r="E363" s="0" t="s">
        <v>291</v>
      </c>
      <c r="F363" s="0" t="s">
        <v>72</v>
      </c>
      <c r="G363" s="10" t="s">
        <v>1799</v>
      </c>
      <c r="H363" s="11" t="s">
        <v>115</v>
      </c>
      <c r="I363" s="0" t="n">
        <v>805</v>
      </c>
      <c r="J363" s="0" t="n">
        <v>1</v>
      </c>
      <c r="K363" s="8" t="n">
        <v>14639</v>
      </c>
      <c r="L363" s="0" t="n">
        <v>5</v>
      </c>
      <c r="M363" s="0" t="n">
        <v>4</v>
      </c>
      <c r="N363" s="0" t="n">
        <v>4</v>
      </c>
      <c r="O363" s="0" t="n">
        <v>544</v>
      </c>
      <c r="P363" s="11" t="s">
        <v>106</v>
      </c>
      <c r="Q363" s="0" t="n">
        <v>1</v>
      </c>
      <c r="R363" s="11" t="s">
        <v>16942</v>
      </c>
    </row>
    <row r="364" customFormat="false" ht="15" hidden="false" customHeight="false" outlineLevel="0" collapsed="false">
      <c r="A364" s="0" t="s">
        <v>2818</v>
      </c>
      <c r="B364" s="0" t="s">
        <v>17355</v>
      </c>
      <c r="C364" s="0" t="s">
        <v>16951</v>
      </c>
      <c r="D364" s="0" t="n">
        <v>31</v>
      </c>
      <c r="E364" s="0" t="s">
        <v>613</v>
      </c>
      <c r="F364" s="0" t="s">
        <v>73</v>
      </c>
      <c r="G364" s="10" t="s">
        <v>2898</v>
      </c>
      <c r="H364" s="11" t="s">
        <v>119</v>
      </c>
      <c r="I364" s="0" t="n">
        <v>9999</v>
      </c>
      <c r="J364" s="0" t="n">
        <v>0</v>
      </c>
      <c r="K364" s="8" t="n">
        <v>0</v>
      </c>
      <c r="L364" s="0" t="n">
        <v>5</v>
      </c>
      <c r="M364" s="0" t="n">
        <v>5</v>
      </c>
      <c r="N364" s="0" t="n">
        <v>5</v>
      </c>
      <c r="O364" s="0" t="n">
        <v>555</v>
      </c>
      <c r="P364" s="11" t="s">
        <v>106</v>
      </c>
      <c r="Q364" s="0" t="n">
        <v>1</v>
      </c>
      <c r="R364" s="11" t="s">
        <v>16962</v>
      </c>
    </row>
    <row r="365" customFormat="false" ht="15" hidden="false" customHeight="false" outlineLevel="0" collapsed="false">
      <c r="A365" s="0" t="s">
        <v>2821</v>
      </c>
      <c r="B365" s="0" t="s">
        <v>17356</v>
      </c>
      <c r="C365" s="0" t="s">
        <v>16941</v>
      </c>
      <c r="D365" s="0" t="n">
        <v>35</v>
      </c>
      <c r="E365" s="0" t="s">
        <v>227</v>
      </c>
      <c r="F365" s="0" t="s">
        <v>72</v>
      </c>
      <c r="G365" s="10" t="s">
        <v>2822</v>
      </c>
      <c r="H365" s="11" t="s">
        <v>114</v>
      </c>
      <c r="I365" s="0" t="n">
        <v>128</v>
      </c>
      <c r="J365" s="0" t="n">
        <v>6</v>
      </c>
      <c r="K365" s="8" t="n">
        <v>46326.15</v>
      </c>
      <c r="L365" s="0" t="n">
        <v>4</v>
      </c>
      <c r="M365" s="0" t="n">
        <v>2</v>
      </c>
      <c r="N365" s="0" t="n">
        <v>3</v>
      </c>
      <c r="O365" s="0" t="n">
        <v>423</v>
      </c>
      <c r="P365" s="11" t="s">
        <v>110</v>
      </c>
      <c r="Q365" s="0" t="n">
        <v>1</v>
      </c>
      <c r="R365" s="11" t="s">
        <v>16945</v>
      </c>
    </row>
    <row r="366" customFormat="false" ht="15" hidden="false" customHeight="false" outlineLevel="0" collapsed="false">
      <c r="A366" s="0" t="s">
        <v>2830</v>
      </c>
      <c r="B366" s="0" t="s">
        <v>17357</v>
      </c>
      <c r="C366" s="0" t="s">
        <v>16941</v>
      </c>
      <c r="D366" s="0" t="n">
        <v>38</v>
      </c>
      <c r="E366" s="0" t="s">
        <v>537</v>
      </c>
      <c r="F366" s="0" t="s">
        <v>74</v>
      </c>
      <c r="G366" s="10" t="s">
        <v>789</v>
      </c>
      <c r="H366" s="11" t="s">
        <v>115</v>
      </c>
      <c r="I366" s="0" t="n">
        <v>9</v>
      </c>
      <c r="J366" s="0" t="n">
        <v>13</v>
      </c>
      <c r="K366" s="8" t="n">
        <v>269991.45</v>
      </c>
      <c r="L366" s="0" t="n">
        <v>1</v>
      </c>
      <c r="M366" s="0" t="n">
        <v>1</v>
      </c>
      <c r="N366" s="0" t="n">
        <v>1</v>
      </c>
      <c r="O366" s="0" t="n">
        <v>111</v>
      </c>
      <c r="P366" s="11" t="s">
        <v>105</v>
      </c>
      <c r="Q366" s="0" t="n">
        <v>0</v>
      </c>
      <c r="R366" s="11" t="s">
        <v>16948</v>
      </c>
    </row>
    <row r="367" customFormat="false" ht="15" hidden="false" customHeight="false" outlineLevel="0" collapsed="false">
      <c r="A367" s="0" t="s">
        <v>2849</v>
      </c>
      <c r="B367" s="0" t="s">
        <v>17358</v>
      </c>
      <c r="C367" s="0" t="s">
        <v>16941</v>
      </c>
      <c r="D367" s="0" t="n">
        <v>28</v>
      </c>
      <c r="E367" s="0" t="s">
        <v>613</v>
      </c>
      <c r="F367" s="0" t="s">
        <v>73</v>
      </c>
      <c r="G367" s="10" t="s">
        <v>17301</v>
      </c>
      <c r="H367" s="11" t="s">
        <v>114</v>
      </c>
      <c r="I367" s="0" t="n">
        <v>238</v>
      </c>
      <c r="J367" s="0" t="n">
        <v>4</v>
      </c>
      <c r="K367" s="8" t="n">
        <v>113431.9</v>
      </c>
      <c r="L367" s="0" t="n">
        <v>4</v>
      </c>
      <c r="M367" s="0" t="n">
        <v>2</v>
      </c>
      <c r="N367" s="0" t="n">
        <v>2</v>
      </c>
      <c r="O367" s="0" t="n">
        <v>422</v>
      </c>
      <c r="P367" s="11" t="s">
        <v>110</v>
      </c>
      <c r="Q367" s="0" t="n">
        <v>1</v>
      </c>
      <c r="R367" s="11" t="s">
        <v>16945</v>
      </c>
    </row>
    <row r="368" customFormat="false" ht="15" hidden="false" customHeight="false" outlineLevel="0" collapsed="false">
      <c r="A368" s="0" t="s">
        <v>2856</v>
      </c>
      <c r="B368" s="0" t="s">
        <v>17359</v>
      </c>
      <c r="C368" s="0" t="s">
        <v>16951</v>
      </c>
      <c r="D368" s="0" t="n">
        <v>34</v>
      </c>
      <c r="E368" s="0" t="s">
        <v>138</v>
      </c>
      <c r="F368" s="0" t="s">
        <v>74</v>
      </c>
      <c r="G368" s="10" t="s">
        <v>693</v>
      </c>
      <c r="H368" s="11" t="s">
        <v>117</v>
      </c>
      <c r="I368" s="0" t="n">
        <v>684</v>
      </c>
      <c r="J368" s="0" t="n">
        <v>2</v>
      </c>
      <c r="K368" s="8" t="n">
        <v>25352.05</v>
      </c>
      <c r="L368" s="0" t="n">
        <v>5</v>
      </c>
      <c r="M368" s="0" t="n">
        <v>3</v>
      </c>
      <c r="N368" s="0" t="n">
        <v>4</v>
      </c>
      <c r="O368" s="0" t="n">
        <v>534</v>
      </c>
      <c r="P368" s="11" t="s">
        <v>104</v>
      </c>
      <c r="Q368" s="0" t="n">
        <v>1</v>
      </c>
      <c r="R368" s="11" t="s">
        <v>16942</v>
      </c>
    </row>
    <row r="369" customFormat="false" ht="15" hidden="false" customHeight="false" outlineLevel="0" collapsed="false">
      <c r="A369" s="0" t="s">
        <v>2861</v>
      </c>
      <c r="B369" s="0" t="s">
        <v>17360</v>
      </c>
      <c r="C369" s="0" t="s">
        <v>16951</v>
      </c>
      <c r="D369" s="0" t="n">
        <v>32</v>
      </c>
      <c r="E369" s="0" t="s">
        <v>291</v>
      </c>
      <c r="F369" s="0" t="s">
        <v>72</v>
      </c>
      <c r="G369" s="10" t="s">
        <v>17361</v>
      </c>
      <c r="H369" s="11" t="s">
        <v>114</v>
      </c>
      <c r="I369" s="0" t="n">
        <v>2</v>
      </c>
      <c r="J369" s="0" t="n">
        <v>10</v>
      </c>
      <c r="K369" s="8" t="n">
        <v>433770.25</v>
      </c>
      <c r="L369" s="0" t="n">
        <v>1</v>
      </c>
      <c r="M369" s="0" t="n">
        <v>1</v>
      </c>
      <c r="N369" s="0" t="n">
        <v>1</v>
      </c>
      <c r="O369" s="0" t="n">
        <v>111</v>
      </c>
      <c r="P369" s="11" t="s">
        <v>105</v>
      </c>
      <c r="Q369" s="0" t="n">
        <v>0</v>
      </c>
      <c r="R369" s="11" t="s">
        <v>16948</v>
      </c>
    </row>
    <row r="370" customFormat="false" ht="15" hidden="false" customHeight="false" outlineLevel="0" collapsed="false">
      <c r="A370" s="0" t="s">
        <v>2875</v>
      </c>
      <c r="B370" s="0" t="s">
        <v>17362</v>
      </c>
      <c r="C370" s="0" t="s">
        <v>16951</v>
      </c>
      <c r="D370" s="0" t="n">
        <v>32</v>
      </c>
      <c r="E370" s="0" t="s">
        <v>393</v>
      </c>
      <c r="F370" s="0" t="s">
        <v>75</v>
      </c>
      <c r="G370" s="10" t="s">
        <v>17363</v>
      </c>
      <c r="H370" s="11" t="s">
        <v>114</v>
      </c>
      <c r="I370" s="0" t="n">
        <v>85</v>
      </c>
      <c r="J370" s="0" t="n">
        <v>4</v>
      </c>
      <c r="K370" s="8" t="n">
        <v>187988.05</v>
      </c>
      <c r="L370" s="0" t="n">
        <v>3</v>
      </c>
      <c r="M370" s="0" t="n">
        <v>2</v>
      </c>
      <c r="N370" s="0" t="n">
        <v>1</v>
      </c>
      <c r="O370" s="0" t="n">
        <v>321</v>
      </c>
      <c r="P370" s="11" t="s">
        <v>108</v>
      </c>
      <c r="Q370" s="0" t="n">
        <v>0</v>
      </c>
      <c r="R370" s="11" t="s">
        <v>16945</v>
      </c>
    </row>
    <row r="371" customFormat="false" ht="15" hidden="false" customHeight="false" outlineLevel="0" collapsed="false">
      <c r="A371" s="0" t="s">
        <v>2882</v>
      </c>
      <c r="B371" s="0" t="s">
        <v>17364</v>
      </c>
      <c r="C371" s="0" t="s">
        <v>16941</v>
      </c>
      <c r="D371" s="0" t="n">
        <v>25</v>
      </c>
      <c r="E371" s="0" t="s">
        <v>537</v>
      </c>
      <c r="F371" s="0" t="s">
        <v>74</v>
      </c>
      <c r="G371" s="10" t="s">
        <v>529</v>
      </c>
      <c r="H371" s="11" t="s">
        <v>116</v>
      </c>
      <c r="I371" s="0" t="n">
        <v>24</v>
      </c>
      <c r="J371" s="0" t="n">
        <v>3</v>
      </c>
      <c r="K371" s="8" t="n">
        <v>121772.2</v>
      </c>
      <c r="L371" s="0" t="n">
        <v>1</v>
      </c>
      <c r="M371" s="0" t="n">
        <v>2</v>
      </c>
      <c r="N371" s="0" t="n">
        <v>2</v>
      </c>
      <c r="O371" s="0" t="n">
        <v>122</v>
      </c>
      <c r="P371" s="11" t="s">
        <v>105</v>
      </c>
      <c r="Q371" s="0" t="n">
        <v>0</v>
      </c>
      <c r="R371" s="11" t="s">
        <v>16945</v>
      </c>
    </row>
    <row r="372" customFormat="false" ht="15" hidden="false" customHeight="false" outlineLevel="0" collapsed="false">
      <c r="A372" s="0" t="s">
        <v>2887</v>
      </c>
      <c r="B372" s="0" t="s">
        <v>17365</v>
      </c>
      <c r="C372" s="0" t="s">
        <v>16951</v>
      </c>
      <c r="D372" s="0" t="n">
        <v>32</v>
      </c>
      <c r="E372" s="0" t="s">
        <v>138</v>
      </c>
      <c r="F372" s="0" t="s">
        <v>74</v>
      </c>
      <c r="G372" s="10" t="s">
        <v>325</v>
      </c>
      <c r="H372" s="11" t="s">
        <v>114</v>
      </c>
      <c r="I372" s="0" t="n">
        <v>69</v>
      </c>
      <c r="J372" s="0" t="n">
        <v>3</v>
      </c>
      <c r="K372" s="8" t="n">
        <v>63281.3</v>
      </c>
      <c r="L372" s="0" t="n">
        <v>3</v>
      </c>
      <c r="M372" s="0" t="n">
        <v>2</v>
      </c>
      <c r="N372" s="0" t="n">
        <v>3</v>
      </c>
      <c r="O372" s="0" t="n">
        <v>323</v>
      </c>
      <c r="P372" s="11" t="s">
        <v>108</v>
      </c>
      <c r="Q372" s="0" t="n">
        <v>0</v>
      </c>
      <c r="R372" s="11" t="s">
        <v>16945</v>
      </c>
    </row>
    <row r="373" customFormat="false" ht="15" hidden="false" customHeight="false" outlineLevel="0" collapsed="false">
      <c r="A373" s="0" t="s">
        <v>2892</v>
      </c>
      <c r="B373" s="0" t="s">
        <v>17366</v>
      </c>
      <c r="C373" s="0" t="s">
        <v>16941</v>
      </c>
      <c r="D373" s="0" t="n">
        <v>36</v>
      </c>
      <c r="E373" s="0" t="s">
        <v>81</v>
      </c>
      <c r="F373" s="0" t="s">
        <v>81</v>
      </c>
      <c r="G373" s="10" t="s">
        <v>4227</v>
      </c>
      <c r="H373" s="11" t="s">
        <v>114</v>
      </c>
      <c r="I373" s="0" t="n">
        <v>135</v>
      </c>
      <c r="J373" s="0" t="n">
        <v>3</v>
      </c>
      <c r="K373" s="8" t="n">
        <v>137109.65</v>
      </c>
      <c r="L373" s="0" t="n">
        <v>4</v>
      </c>
      <c r="M373" s="0" t="n">
        <v>2</v>
      </c>
      <c r="N373" s="0" t="n">
        <v>2</v>
      </c>
      <c r="O373" s="0" t="n">
        <v>422</v>
      </c>
      <c r="P373" s="11" t="s">
        <v>110</v>
      </c>
      <c r="Q373" s="0" t="n">
        <v>1</v>
      </c>
      <c r="R373" s="11" t="s">
        <v>16945</v>
      </c>
    </row>
    <row r="374" customFormat="false" ht="15" hidden="false" customHeight="false" outlineLevel="0" collapsed="false">
      <c r="A374" s="0" t="s">
        <v>2897</v>
      </c>
      <c r="B374" s="0" t="s">
        <v>17367</v>
      </c>
      <c r="C374" s="0" t="s">
        <v>16951</v>
      </c>
      <c r="D374" s="0" t="n">
        <v>45</v>
      </c>
      <c r="E374" s="0" t="s">
        <v>443</v>
      </c>
      <c r="F374" s="0" t="s">
        <v>78</v>
      </c>
      <c r="G374" s="10" t="s">
        <v>892</v>
      </c>
      <c r="H374" s="11" t="s">
        <v>120</v>
      </c>
      <c r="I374" s="0" t="n">
        <v>277</v>
      </c>
      <c r="J374" s="0" t="n">
        <v>3</v>
      </c>
      <c r="K374" s="8" t="n">
        <v>17468.95</v>
      </c>
      <c r="L374" s="0" t="n">
        <v>4</v>
      </c>
      <c r="M374" s="0" t="n">
        <v>2</v>
      </c>
      <c r="N374" s="0" t="n">
        <v>4</v>
      </c>
      <c r="O374" s="0" t="n">
        <v>424</v>
      </c>
      <c r="P374" s="11" t="s">
        <v>110</v>
      </c>
      <c r="Q374" s="0" t="n">
        <v>1</v>
      </c>
      <c r="R374" s="11" t="s">
        <v>16945</v>
      </c>
    </row>
    <row r="375" customFormat="false" ht="15" hidden="false" customHeight="false" outlineLevel="0" collapsed="false">
      <c r="A375" s="0" t="s">
        <v>2903</v>
      </c>
      <c r="B375" s="0" t="s">
        <v>17368</v>
      </c>
      <c r="C375" s="0" t="s">
        <v>16941</v>
      </c>
      <c r="D375" s="0" t="n">
        <v>40</v>
      </c>
      <c r="E375" s="0" t="s">
        <v>190</v>
      </c>
      <c r="F375" s="0" t="s">
        <v>77</v>
      </c>
      <c r="G375" s="10" t="s">
        <v>3018</v>
      </c>
      <c r="H375" s="11" t="s">
        <v>119</v>
      </c>
      <c r="I375" s="0" t="n">
        <v>66</v>
      </c>
      <c r="J375" s="0" t="n">
        <v>1</v>
      </c>
      <c r="K375" s="8" t="n">
        <v>140</v>
      </c>
      <c r="L375" s="0" t="n">
        <v>3</v>
      </c>
      <c r="M375" s="0" t="n">
        <v>4</v>
      </c>
      <c r="N375" s="0" t="n">
        <v>5</v>
      </c>
      <c r="O375" s="0" t="n">
        <v>345</v>
      </c>
      <c r="P375" s="11" t="s">
        <v>104</v>
      </c>
      <c r="Q375" s="0" t="n">
        <v>0</v>
      </c>
      <c r="R375" s="11" t="s">
        <v>16942</v>
      </c>
    </row>
    <row r="376" customFormat="false" ht="15" hidden="false" customHeight="false" outlineLevel="0" collapsed="false">
      <c r="A376" s="0" t="s">
        <v>2905</v>
      </c>
      <c r="B376" s="0" t="s">
        <v>17369</v>
      </c>
      <c r="C376" s="0" t="s">
        <v>16951</v>
      </c>
      <c r="D376" s="0" t="n">
        <v>51</v>
      </c>
      <c r="E376" s="0" t="s">
        <v>76</v>
      </c>
      <c r="F376" s="0" t="s">
        <v>76</v>
      </c>
      <c r="G376" s="10" t="s">
        <v>1602</v>
      </c>
      <c r="H376" s="11" t="s">
        <v>114</v>
      </c>
      <c r="I376" s="0" t="n">
        <v>42</v>
      </c>
      <c r="J376" s="0" t="n">
        <v>3</v>
      </c>
      <c r="K376" s="8" t="n">
        <v>111489.75</v>
      </c>
      <c r="L376" s="0" t="n">
        <v>2</v>
      </c>
      <c r="M376" s="0" t="n">
        <v>2</v>
      </c>
      <c r="N376" s="0" t="n">
        <v>2</v>
      </c>
      <c r="O376" s="0" t="n">
        <v>222</v>
      </c>
      <c r="P376" s="11" t="s">
        <v>105</v>
      </c>
      <c r="Q376" s="0" t="n">
        <v>0</v>
      </c>
      <c r="R376" s="11" t="s">
        <v>16945</v>
      </c>
    </row>
    <row r="377" customFormat="false" ht="15" hidden="false" customHeight="false" outlineLevel="0" collapsed="false">
      <c r="A377" s="0" t="s">
        <v>2909</v>
      </c>
      <c r="B377" s="0" t="s">
        <v>17370</v>
      </c>
      <c r="C377" s="0" t="s">
        <v>16951</v>
      </c>
      <c r="D377" s="0" t="n">
        <v>25</v>
      </c>
      <c r="E377" s="0" t="s">
        <v>613</v>
      </c>
      <c r="F377" s="0" t="s">
        <v>73</v>
      </c>
      <c r="G377" s="10" t="s">
        <v>892</v>
      </c>
      <c r="H377" s="11" t="s">
        <v>115</v>
      </c>
      <c r="I377" s="0" t="n">
        <v>175</v>
      </c>
      <c r="J377" s="0" t="n">
        <v>3</v>
      </c>
      <c r="K377" s="8" t="n">
        <v>11417.7</v>
      </c>
      <c r="L377" s="0" t="n">
        <v>4</v>
      </c>
      <c r="M377" s="0" t="n">
        <v>3</v>
      </c>
      <c r="N377" s="0" t="n">
        <v>4</v>
      </c>
      <c r="O377" s="0" t="n">
        <v>434</v>
      </c>
      <c r="P377" s="11" t="s">
        <v>104</v>
      </c>
      <c r="Q377" s="0" t="n">
        <v>1</v>
      </c>
      <c r="R377" s="11" t="s">
        <v>16945</v>
      </c>
    </row>
    <row r="378" customFormat="false" ht="15" hidden="false" customHeight="false" outlineLevel="0" collapsed="false">
      <c r="A378" s="0" t="s">
        <v>2916</v>
      </c>
      <c r="B378" s="0" t="s">
        <v>17371</v>
      </c>
      <c r="C378" s="0" t="s">
        <v>16951</v>
      </c>
      <c r="D378" s="0" t="n">
        <v>39</v>
      </c>
      <c r="E378" s="0" t="s">
        <v>134</v>
      </c>
      <c r="F378" s="0" t="s">
        <v>85</v>
      </c>
      <c r="G378" s="10" t="s">
        <v>3947</v>
      </c>
      <c r="H378" s="11" t="s">
        <v>114</v>
      </c>
      <c r="I378" s="0" t="n">
        <v>5</v>
      </c>
      <c r="J378" s="0" t="n">
        <v>8</v>
      </c>
      <c r="K378" s="8" t="n">
        <v>345888.1</v>
      </c>
      <c r="L378" s="0" t="n">
        <v>1</v>
      </c>
      <c r="M378" s="0" t="n">
        <v>1</v>
      </c>
      <c r="N378" s="0" t="n">
        <v>1</v>
      </c>
      <c r="O378" s="0" t="n">
        <v>111</v>
      </c>
      <c r="P378" s="11" t="s">
        <v>105</v>
      </c>
      <c r="Q378" s="0" t="n">
        <v>0</v>
      </c>
      <c r="R378" s="11" t="s">
        <v>16948</v>
      </c>
    </row>
    <row r="379" customFormat="false" ht="15" hidden="false" customHeight="false" outlineLevel="0" collapsed="false">
      <c r="A379" s="0" t="s">
        <v>2926</v>
      </c>
      <c r="B379" s="0" t="s">
        <v>17372</v>
      </c>
      <c r="C379" s="0" t="s">
        <v>16951</v>
      </c>
      <c r="D379" s="0" t="n">
        <v>33</v>
      </c>
      <c r="E379" s="0" t="s">
        <v>190</v>
      </c>
      <c r="F379" s="0" t="s">
        <v>77</v>
      </c>
      <c r="G379" s="10" t="s">
        <v>17209</v>
      </c>
      <c r="H379" s="11" t="s">
        <v>119</v>
      </c>
      <c r="I379" s="0" t="n">
        <v>9999</v>
      </c>
      <c r="J379" s="0" t="n">
        <v>0</v>
      </c>
      <c r="K379" s="8" t="n">
        <v>0</v>
      </c>
      <c r="L379" s="0" t="n">
        <v>5</v>
      </c>
      <c r="M379" s="0" t="n">
        <v>5</v>
      </c>
      <c r="N379" s="0" t="n">
        <v>5</v>
      </c>
      <c r="O379" s="0" t="n">
        <v>555</v>
      </c>
      <c r="P379" s="11" t="s">
        <v>106</v>
      </c>
      <c r="Q379" s="0" t="n">
        <v>1</v>
      </c>
      <c r="R379" s="11" t="s">
        <v>16962</v>
      </c>
    </row>
    <row r="380" customFormat="false" ht="15" hidden="false" customHeight="false" outlineLevel="0" collapsed="false">
      <c r="A380" s="0" t="s">
        <v>2928</v>
      </c>
      <c r="B380" s="0" t="s">
        <v>17019</v>
      </c>
      <c r="C380" s="0" t="s">
        <v>16951</v>
      </c>
      <c r="D380" s="0" t="n">
        <v>51</v>
      </c>
      <c r="E380" s="0" t="s">
        <v>241</v>
      </c>
      <c r="F380" s="0" t="s">
        <v>73</v>
      </c>
      <c r="G380" s="10" t="s">
        <v>17373</v>
      </c>
      <c r="H380" s="11" t="s">
        <v>119</v>
      </c>
      <c r="I380" s="0" t="n">
        <v>80</v>
      </c>
      <c r="J380" s="0" t="n">
        <v>2</v>
      </c>
      <c r="K380" s="8" t="n">
        <v>35475.8</v>
      </c>
      <c r="L380" s="0" t="n">
        <v>3</v>
      </c>
      <c r="M380" s="0" t="n">
        <v>3</v>
      </c>
      <c r="N380" s="0" t="n">
        <v>3</v>
      </c>
      <c r="O380" s="0" t="n">
        <v>333</v>
      </c>
      <c r="P380" s="11" t="s">
        <v>104</v>
      </c>
      <c r="Q380" s="0" t="n">
        <v>0</v>
      </c>
      <c r="R380" s="11" t="s">
        <v>16945</v>
      </c>
    </row>
    <row r="381" customFormat="false" ht="15" hidden="false" customHeight="false" outlineLevel="0" collapsed="false">
      <c r="A381" s="0" t="s">
        <v>2933</v>
      </c>
      <c r="B381" s="0" t="s">
        <v>17374</v>
      </c>
      <c r="C381" s="0" t="s">
        <v>16951</v>
      </c>
      <c r="D381" s="0" t="n">
        <v>24</v>
      </c>
      <c r="E381" s="0" t="s">
        <v>443</v>
      </c>
      <c r="F381" s="0" t="s">
        <v>78</v>
      </c>
      <c r="G381" s="10" t="s">
        <v>17375</v>
      </c>
      <c r="H381" s="11" t="s">
        <v>115</v>
      </c>
      <c r="I381" s="0" t="n">
        <v>190</v>
      </c>
      <c r="J381" s="0" t="n">
        <v>2</v>
      </c>
      <c r="K381" s="8" t="n">
        <v>260319.25</v>
      </c>
      <c r="L381" s="0" t="n">
        <v>4</v>
      </c>
      <c r="M381" s="0" t="n">
        <v>3</v>
      </c>
      <c r="N381" s="0" t="n">
        <v>1</v>
      </c>
      <c r="O381" s="0" t="n">
        <v>431</v>
      </c>
      <c r="P381" s="11" t="s">
        <v>104</v>
      </c>
      <c r="Q381" s="0" t="n">
        <v>1</v>
      </c>
      <c r="R381" s="11" t="s">
        <v>16945</v>
      </c>
    </row>
    <row r="382" customFormat="false" ht="15" hidden="false" customHeight="false" outlineLevel="0" collapsed="false">
      <c r="A382" s="0" t="s">
        <v>2938</v>
      </c>
      <c r="B382" s="0" t="s">
        <v>17376</v>
      </c>
      <c r="C382" s="0" t="s">
        <v>16941</v>
      </c>
      <c r="D382" s="0" t="n">
        <v>24</v>
      </c>
      <c r="E382" s="0" t="s">
        <v>76</v>
      </c>
      <c r="F382" s="0" t="s">
        <v>76</v>
      </c>
      <c r="G382" s="10" t="s">
        <v>17377</v>
      </c>
      <c r="H382" s="11" t="s">
        <v>115</v>
      </c>
      <c r="I382" s="0" t="n">
        <v>217</v>
      </c>
      <c r="J382" s="0" t="n">
        <v>4</v>
      </c>
      <c r="K382" s="8" t="n">
        <v>168307.75</v>
      </c>
      <c r="L382" s="0" t="n">
        <v>4</v>
      </c>
      <c r="M382" s="0" t="n">
        <v>2</v>
      </c>
      <c r="N382" s="0" t="n">
        <v>2</v>
      </c>
      <c r="O382" s="0" t="n">
        <v>422</v>
      </c>
      <c r="P382" s="11" t="s">
        <v>110</v>
      </c>
      <c r="Q382" s="0" t="n">
        <v>1</v>
      </c>
      <c r="R382" s="11" t="s">
        <v>16945</v>
      </c>
    </row>
    <row r="383" customFormat="false" ht="15" hidden="false" customHeight="false" outlineLevel="0" collapsed="false">
      <c r="A383" s="0" t="s">
        <v>2945</v>
      </c>
      <c r="B383" s="0" t="s">
        <v>17378</v>
      </c>
      <c r="C383" s="0" t="s">
        <v>16951</v>
      </c>
      <c r="D383" s="0" t="n">
        <v>26</v>
      </c>
      <c r="E383" s="0" t="s">
        <v>247</v>
      </c>
      <c r="F383" s="0" t="s">
        <v>80</v>
      </c>
      <c r="G383" s="10" t="s">
        <v>184</v>
      </c>
      <c r="H383" s="11" t="s">
        <v>114</v>
      </c>
      <c r="I383" s="0" t="n">
        <v>11</v>
      </c>
      <c r="J383" s="0" t="n">
        <v>1</v>
      </c>
      <c r="K383" s="8" t="n">
        <v>80919.1</v>
      </c>
      <c r="L383" s="0" t="n">
        <v>1</v>
      </c>
      <c r="M383" s="0" t="n">
        <v>4</v>
      </c>
      <c r="N383" s="0" t="n">
        <v>2</v>
      </c>
      <c r="O383" s="0" t="n">
        <v>142</v>
      </c>
      <c r="P383" s="11" t="s">
        <v>109</v>
      </c>
      <c r="Q383" s="0" t="n">
        <v>0</v>
      </c>
      <c r="R383" s="11" t="s">
        <v>16942</v>
      </c>
    </row>
    <row r="384" customFormat="false" ht="15" hidden="false" customHeight="false" outlineLevel="0" collapsed="false">
      <c r="A384" s="0" t="s">
        <v>2947</v>
      </c>
      <c r="B384" s="0" t="s">
        <v>17379</v>
      </c>
      <c r="C384" s="0" t="s">
        <v>16951</v>
      </c>
      <c r="D384" s="0" t="n">
        <v>18</v>
      </c>
      <c r="E384" s="0" t="s">
        <v>489</v>
      </c>
      <c r="F384" s="0" t="s">
        <v>73</v>
      </c>
      <c r="G384" s="10" t="s">
        <v>3555</v>
      </c>
      <c r="H384" s="11" t="s">
        <v>119</v>
      </c>
      <c r="I384" s="0" t="n">
        <v>285</v>
      </c>
      <c r="J384" s="0" t="n">
        <v>2</v>
      </c>
      <c r="K384" s="8" t="n">
        <v>25165.65</v>
      </c>
      <c r="L384" s="0" t="n">
        <v>4</v>
      </c>
      <c r="M384" s="0" t="n">
        <v>3</v>
      </c>
      <c r="N384" s="0" t="n">
        <v>4</v>
      </c>
      <c r="O384" s="0" t="n">
        <v>434</v>
      </c>
      <c r="P384" s="11" t="s">
        <v>104</v>
      </c>
      <c r="Q384" s="0" t="n">
        <v>1</v>
      </c>
      <c r="R384" s="11" t="s">
        <v>16942</v>
      </c>
    </row>
    <row r="385" customFormat="false" ht="15" hidden="false" customHeight="false" outlineLevel="0" collapsed="false">
      <c r="A385" s="0" t="s">
        <v>2951</v>
      </c>
      <c r="B385" s="0" t="s">
        <v>17380</v>
      </c>
      <c r="C385" s="0" t="s">
        <v>16951</v>
      </c>
      <c r="D385" s="0" t="n">
        <v>27</v>
      </c>
      <c r="E385" s="0" t="s">
        <v>76</v>
      </c>
      <c r="F385" s="0" t="s">
        <v>76</v>
      </c>
      <c r="G385" s="10" t="s">
        <v>2025</v>
      </c>
      <c r="H385" s="11" t="s">
        <v>114</v>
      </c>
      <c r="I385" s="0" t="n">
        <v>154</v>
      </c>
      <c r="J385" s="0" t="n">
        <v>4</v>
      </c>
      <c r="K385" s="8" t="n">
        <v>188923.05</v>
      </c>
      <c r="L385" s="0" t="n">
        <v>4</v>
      </c>
      <c r="M385" s="0" t="n">
        <v>2</v>
      </c>
      <c r="N385" s="0" t="n">
        <v>1</v>
      </c>
      <c r="O385" s="0" t="n">
        <v>421</v>
      </c>
      <c r="P385" s="11" t="s">
        <v>110</v>
      </c>
      <c r="Q385" s="0" t="n">
        <v>1</v>
      </c>
      <c r="R385" s="11" t="s">
        <v>16945</v>
      </c>
    </row>
    <row r="386" customFormat="false" ht="15" hidden="false" customHeight="false" outlineLevel="0" collapsed="false">
      <c r="A386" s="0" t="s">
        <v>2956</v>
      </c>
      <c r="B386" s="0" t="s">
        <v>17381</v>
      </c>
      <c r="C386" s="0" t="s">
        <v>16951</v>
      </c>
      <c r="D386" s="0" t="n">
        <v>25</v>
      </c>
      <c r="E386" s="0" t="s">
        <v>81</v>
      </c>
      <c r="F386" s="0" t="s">
        <v>81</v>
      </c>
      <c r="G386" s="10" t="s">
        <v>2433</v>
      </c>
      <c r="H386" s="11" t="s">
        <v>117</v>
      </c>
      <c r="I386" s="0" t="n">
        <v>52</v>
      </c>
      <c r="J386" s="0" t="n">
        <v>2</v>
      </c>
      <c r="K386" s="8" t="n">
        <v>109634.05</v>
      </c>
      <c r="L386" s="0" t="n">
        <v>2</v>
      </c>
      <c r="M386" s="0" t="n">
        <v>3</v>
      </c>
      <c r="N386" s="0" t="n">
        <v>2</v>
      </c>
      <c r="O386" s="0" t="n">
        <v>232</v>
      </c>
      <c r="P386" s="11" t="s">
        <v>107</v>
      </c>
      <c r="Q386" s="0" t="n">
        <v>0</v>
      </c>
      <c r="R386" s="11" t="s">
        <v>16945</v>
      </c>
    </row>
    <row r="387" customFormat="false" ht="15" hidden="false" customHeight="false" outlineLevel="0" collapsed="false">
      <c r="A387" s="0" t="s">
        <v>2959</v>
      </c>
      <c r="B387" s="0" t="s">
        <v>17382</v>
      </c>
      <c r="C387" s="0" t="s">
        <v>16951</v>
      </c>
      <c r="D387" s="0" t="n">
        <v>33</v>
      </c>
      <c r="E387" s="0" t="s">
        <v>346</v>
      </c>
      <c r="F387" s="0" t="s">
        <v>84</v>
      </c>
      <c r="G387" s="10" t="s">
        <v>2449</v>
      </c>
      <c r="H387" s="11" t="s">
        <v>115</v>
      </c>
      <c r="I387" s="0" t="n">
        <v>431</v>
      </c>
      <c r="J387" s="0" t="n">
        <v>2</v>
      </c>
      <c r="K387" s="8" t="n">
        <v>110190.2</v>
      </c>
      <c r="L387" s="0" t="n">
        <v>5</v>
      </c>
      <c r="M387" s="0" t="n">
        <v>3</v>
      </c>
      <c r="N387" s="0" t="n">
        <v>2</v>
      </c>
      <c r="O387" s="0" t="n">
        <v>532</v>
      </c>
      <c r="P387" s="11" t="s">
        <v>104</v>
      </c>
      <c r="Q387" s="0" t="n">
        <v>1</v>
      </c>
      <c r="R387" s="11" t="s">
        <v>16945</v>
      </c>
    </row>
    <row r="388" customFormat="false" ht="15" hidden="false" customHeight="false" outlineLevel="0" collapsed="false">
      <c r="A388" s="0" t="s">
        <v>2963</v>
      </c>
      <c r="B388" s="0" t="s">
        <v>17383</v>
      </c>
      <c r="C388" s="0" t="s">
        <v>16951</v>
      </c>
      <c r="D388" s="0" t="n">
        <v>35</v>
      </c>
      <c r="E388" s="0" t="s">
        <v>537</v>
      </c>
      <c r="F388" s="0" t="s">
        <v>74</v>
      </c>
      <c r="G388" s="10" t="s">
        <v>1045</v>
      </c>
      <c r="H388" s="11" t="s">
        <v>114</v>
      </c>
      <c r="I388" s="0" t="n">
        <v>15</v>
      </c>
      <c r="J388" s="0" t="n">
        <v>3</v>
      </c>
      <c r="K388" s="8" t="n">
        <v>87511.3</v>
      </c>
      <c r="L388" s="0" t="n">
        <v>1</v>
      </c>
      <c r="M388" s="0" t="n">
        <v>3</v>
      </c>
      <c r="N388" s="0" t="n">
        <v>2</v>
      </c>
      <c r="O388" s="0" t="n">
        <v>132</v>
      </c>
      <c r="P388" s="11" t="s">
        <v>107</v>
      </c>
      <c r="Q388" s="0" t="n">
        <v>0</v>
      </c>
      <c r="R388" s="11" t="s">
        <v>16945</v>
      </c>
    </row>
    <row r="389" customFormat="false" ht="15" hidden="false" customHeight="false" outlineLevel="0" collapsed="false">
      <c r="A389" s="0" t="s">
        <v>2968</v>
      </c>
      <c r="B389" s="0" t="s">
        <v>17384</v>
      </c>
      <c r="C389" s="0" t="s">
        <v>16951</v>
      </c>
      <c r="D389" s="0" t="n">
        <v>48</v>
      </c>
      <c r="E389" s="0" t="s">
        <v>443</v>
      </c>
      <c r="F389" s="0" t="s">
        <v>78</v>
      </c>
      <c r="G389" s="10" t="s">
        <v>3543</v>
      </c>
      <c r="H389" s="11" t="s">
        <v>115</v>
      </c>
      <c r="I389" s="0" t="n">
        <v>64</v>
      </c>
      <c r="J389" s="0" t="n">
        <v>8</v>
      </c>
      <c r="K389" s="8" t="n">
        <v>282317.8</v>
      </c>
      <c r="L389" s="0" t="n">
        <v>2</v>
      </c>
      <c r="M389" s="0" t="n">
        <v>1</v>
      </c>
      <c r="N389" s="0" t="n">
        <v>1</v>
      </c>
      <c r="O389" s="0" t="n">
        <v>211</v>
      </c>
      <c r="P389" s="11" t="s">
        <v>105</v>
      </c>
      <c r="Q389" s="0" t="n">
        <v>0</v>
      </c>
      <c r="R389" s="11" t="s">
        <v>16948</v>
      </c>
    </row>
    <row r="390" customFormat="false" ht="15" hidden="false" customHeight="false" outlineLevel="0" collapsed="false">
      <c r="A390" s="0" t="s">
        <v>2980</v>
      </c>
      <c r="B390" s="0" t="s">
        <v>17385</v>
      </c>
      <c r="C390" s="0" t="s">
        <v>16951</v>
      </c>
      <c r="D390" s="0" t="n">
        <v>40</v>
      </c>
      <c r="E390" s="0" t="s">
        <v>423</v>
      </c>
      <c r="F390" s="0" t="s">
        <v>79</v>
      </c>
      <c r="G390" s="10" t="s">
        <v>664</v>
      </c>
      <c r="H390" s="11" t="s">
        <v>114</v>
      </c>
      <c r="I390" s="0" t="n">
        <v>9999</v>
      </c>
      <c r="J390" s="0" t="n">
        <v>0</v>
      </c>
      <c r="K390" s="8" t="n">
        <v>0</v>
      </c>
      <c r="L390" s="0" t="n">
        <v>5</v>
      </c>
      <c r="M390" s="0" t="n">
        <v>5</v>
      </c>
      <c r="N390" s="0" t="n">
        <v>5</v>
      </c>
      <c r="O390" s="0" t="n">
        <v>555</v>
      </c>
      <c r="P390" s="11" t="s">
        <v>106</v>
      </c>
      <c r="Q390" s="0" t="n">
        <v>1</v>
      </c>
      <c r="R390" s="11" t="s">
        <v>16962</v>
      </c>
    </row>
    <row r="391" customFormat="false" ht="15" hidden="false" customHeight="false" outlineLevel="0" collapsed="false">
      <c r="A391" s="0" t="s">
        <v>2982</v>
      </c>
      <c r="B391" s="0" t="s">
        <v>17386</v>
      </c>
      <c r="C391" s="0" t="s">
        <v>16951</v>
      </c>
      <c r="D391" s="0" t="n">
        <v>26</v>
      </c>
      <c r="E391" s="0" t="s">
        <v>227</v>
      </c>
      <c r="F391" s="0" t="s">
        <v>72</v>
      </c>
      <c r="G391" s="10" t="s">
        <v>340</v>
      </c>
      <c r="H391" s="11" t="s">
        <v>115</v>
      </c>
      <c r="I391" s="0" t="n">
        <v>47</v>
      </c>
      <c r="J391" s="0" t="n">
        <v>8</v>
      </c>
      <c r="K391" s="8" t="n">
        <v>132784.9</v>
      </c>
      <c r="L391" s="0" t="n">
        <v>2</v>
      </c>
      <c r="M391" s="0" t="n">
        <v>1</v>
      </c>
      <c r="N391" s="0" t="n">
        <v>2</v>
      </c>
      <c r="O391" s="0" t="n">
        <v>212</v>
      </c>
      <c r="P391" s="11" t="s">
        <v>105</v>
      </c>
      <c r="Q391" s="0" t="n">
        <v>0</v>
      </c>
      <c r="R391" s="11" t="s">
        <v>16948</v>
      </c>
    </row>
    <row r="392" customFormat="false" ht="15" hidden="false" customHeight="false" outlineLevel="0" collapsed="false">
      <c r="A392" s="0" t="s">
        <v>2993</v>
      </c>
      <c r="B392" s="0" t="s">
        <v>17387</v>
      </c>
      <c r="C392" s="0" t="s">
        <v>16941</v>
      </c>
      <c r="D392" s="0" t="n">
        <v>23</v>
      </c>
      <c r="E392" s="0" t="s">
        <v>393</v>
      </c>
      <c r="F392" s="0" t="s">
        <v>75</v>
      </c>
      <c r="G392" s="10" t="s">
        <v>3197</v>
      </c>
      <c r="H392" s="11" t="s">
        <v>120</v>
      </c>
      <c r="I392" s="0" t="n">
        <v>60</v>
      </c>
      <c r="J392" s="0" t="n">
        <v>3</v>
      </c>
      <c r="K392" s="8" t="n">
        <v>92112.7</v>
      </c>
      <c r="L392" s="0" t="n">
        <v>2</v>
      </c>
      <c r="M392" s="0" t="n">
        <v>3</v>
      </c>
      <c r="N392" s="0" t="n">
        <v>2</v>
      </c>
      <c r="O392" s="0" t="n">
        <v>232</v>
      </c>
      <c r="P392" s="11" t="s">
        <v>107</v>
      </c>
      <c r="Q392" s="0" t="n">
        <v>0</v>
      </c>
      <c r="R392" s="11" t="s">
        <v>16945</v>
      </c>
    </row>
    <row r="393" customFormat="false" ht="15" hidden="false" customHeight="false" outlineLevel="0" collapsed="false">
      <c r="A393" s="0" t="s">
        <v>2997</v>
      </c>
      <c r="B393" s="0" t="s">
        <v>17388</v>
      </c>
      <c r="C393" s="0" t="s">
        <v>16951</v>
      </c>
      <c r="D393" s="0" t="n">
        <v>36</v>
      </c>
      <c r="E393" s="0" t="s">
        <v>76</v>
      </c>
      <c r="F393" s="0" t="s">
        <v>76</v>
      </c>
      <c r="G393" s="10" t="s">
        <v>4302</v>
      </c>
      <c r="H393" s="11" t="s">
        <v>114</v>
      </c>
      <c r="I393" s="0" t="n">
        <v>193</v>
      </c>
      <c r="J393" s="0" t="n">
        <v>1</v>
      </c>
      <c r="K393" s="8" t="n">
        <v>11382.55</v>
      </c>
      <c r="L393" s="0" t="n">
        <v>4</v>
      </c>
      <c r="M393" s="0" t="n">
        <v>4</v>
      </c>
      <c r="N393" s="0" t="n">
        <v>4</v>
      </c>
      <c r="O393" s="0" t="n">
        <v>444</v>
      </c>
      <c r="P393" s="11" t="s">
        <v>106</v>
      </c>
      <c r="Q393" s="0" t="n">
        <v>1</v>
      </c>
      <c r="R393" s="11" t="s">
        <v>16942</v>
      </c>
    </row>
    <row r="394" customFormat="false" ht="15" hidden="false" customHeight="false" outlineLevel="0" collapsed="false">
      <c r="A394" s="0" t="s">
        <v>2999</v>
      </c>
      <c r="B394" s="0" t="s">
        <v>17389</v>
      </c>
      <c r="C394" s="0" t="s">
        <v>16941</v>
      </c>
      <c r="D394" s="0" t="n">
        <v>20</v>
      </c>
      <c r="E394" s="0" t="s">
        <v>76</v>
      </c>
      <c r="F394" s="0" t="s">
        <v>76</v>
      </c>
      <c r="G394" s="10" t="s">
        <v>923</v>
      </c>
      <c r="H394" s="11" t="s">
        <v>115</v>
      </c>
      <c r="I394" s="0" t="n">
        <v>134</v>
      </c>
      <c r="J394" s="0" t="n">
        <v>1</v>
      </c>
      <c r="K394" s="8" t="n">
        <v>26541</v>
      </c>
      <c r="L394" s="0" t="n">
        <v>4</v>
      </c>
      <c r="M394" s="0" t="n">
        <v>4</v>
      </c>
      <c r="N394" s="0" t="n">
        <v>4</v>
      </c>
      <c r="O394" s="0" t="n">
        <v>444</v>
      </c>
      <c r="P394" s="11" t="s">
        <v>106</v>
      </c>
      <c r="Q394" s="0" t="n">
        <v>1</v>
      </c>
      <c r="R394" s="11" t="s">
        <v>16942</v>
      </c>
    </row>
    <row r="395" customFormat="false" ht="15" hidden="false" customHeight="false" outlineLevel="0" collapsed="false">
      <c r="A395" s="0" t="s">
        <v>3001</v>
      </c>
      <c r="B395" s="0" t="s">
        <v>17390</v>
      </c>
      <c r="C395" s="0" t="s">
        <v>16941</v>
      </c>
      <c r="D395" s="0" t="n">
        <v>48</v>
      </c>
      <c r="E395" s="0" t="s">
        <v>423</v>
      </c>
      <c r="F395" s="0" t="s">
        <v>79</v>
      </c>
      <c r="G395" s="10" t="s">
        <v>734</v>
      </c>
      <c r="H395" s="11" t="s">
        <v>119</v>
      </c>
      <c r="I395" s="0" t="n">
        <v>9999</v>
      </c>
      <c r="J395" s="0" t="n">
        <v>0</v>
      </c>
      <c r="K395" s="8" t="n">
        <v>0</v>
      </c>
      <c r="L395" s="0" t="n">
        <v>5</v>
      </c>
      <c r="M395" s="0" t="n">
        <v>5</v>
      </c>
      <c r="N395" s="0" t="n">
        <v>5</v>
      </c>
      <c r="O395" s="0" t="n">
        <v>555</v>
      </c>
      <c r="P395" s="11" t="s">
        <v>106</v>
      </c>
      <c r="Q395" s="0" t="n">
        <v>1</v>
      </c>
      <c r="R395" s="11" t="s">
        <v>16962</v>
      </c>
    </row>
    <row r="396" customFormat="false" ht="15" hidden="false" customHeight="false" outlineLevel="0" collapsed="false">
      <c r="A396" s="0" t="s">
        <v>3004</v>
      </c>
      <c r="B396" s="0" t="s">
        <v>17391</v>
      </c>
      <c r="C396" s="0" t="s">
        <v>16941</v>
      </c>
      <c r="D396" s="0" t="n">
        <v>42</v>
      </c>
      <c r="E396" s="0" t="s">
        <v>241</v>
      </c>
      <c r="F396" s="0" t="s">
        <v>73</v>
      </c>
      <c r="G396" s="10" t="s">
        <v>338</v>
      </c>
      <c r="H396" s="11" t="s">
        <v>114</v>
      </c>
      <c r="I396" s="0" t="n">
        <v>43</v>
      </c>
      <c r="J396" s="0" t="n">
        <v>7</v>
      </c>
      <c r="K396" s="8" t="n">
        <v>321827.9</v>
      </c>
      <c r="L396" s="0" t="n">
        <v>2</v>
      </c>
      <c r="M396" s="0" t="n">
        <v>1</v>
      </c>
      <c r="N396" s="0" t="n">
        <v>1</v>
      </c>
      <c r="O396" s="0" t="n">
        <v>211</v>
      </c>
      <c r="P396" s="11" t="s">
        <v>105</v>
      </c>
      <c r="Q396" s="0" t="n">
        <v>0</v>
      </c>
      <c r="R396" s="11" t="s">
        <v>16948</v>
      </c>
    </row>
    <row r="397" customFormat="false" ht="15" hidden="false" customHeight="false" outlineLevel="0" collapsed="false">
      <c r="A397" s="0" t="s">
        <v>3016</v>
      </c>
      <c r="B397" s="0" t="s">
        <v>17392</v>
      </c>
      <c r="C397" s="0" t="s">
        <v>16951</v>
      </c>
      <c r="D397" s="0" t="n">
        <v>27</v>
      </c>
      <c r="E397" s="0" t="s">
        <v>81</v>
      </c>
      <c r="F397" s="0" t="s">
        <v>81</v>
      </c>
      <c r="G397" s="10" t="s">
        <v>2280</v>
      </c>
      <c r="H397" s="11" t="s">
        <v>118</v>
      </c>
      <c r="I397" s="0" t="n">
        <v>16</v>
      </c>
      <c r="J397" s="0" t="n">
        <v>7</v>
      </c>
      <c r="K397" s="8" t="n">
        <v>161785.9</v>
      </c>
      <c r="L397" s="0" t="n">
        <v>1</v>
      </c>
      <c r="M397" s="0" t="n">
        <v>1</v>
      </c>
      <c r="N397" s="0" t="n">
        <v>2</v>
      </c>
      <c r="O397" s="0" t="n">
        <v>112</v>
      </c>
      <c r="P397" s="11" t="s">
        <v>105</v>
      </c>
      <c r="Q397" s="0" t="n">
        <v>0</v>
      </c>
      <c r="R397" s="11" t="s">
        <v>16948</v>
      </c>
    </row>
    <row r="398" customFormat="false" ht="15" hidden="false" customHeight="false" outlineLevel="0" collapsed="false">
      <c r="A398" s="0" t="s">
        <v>3028</v>
      </c>
      <c r="B398" s="0" t="s">
        <v>17393</v>
      </c>
      <c r="C398" s="0" t="s">
        <v>16941</v>
      </c>
      <c r="D398" s="0" t="n">
        <v>18</v>
      </c>
      <c r="E398" s="0" t="s">
        <v>76</v>
      </c>
      <c r="F398" s="0" t="s">
        <v>76</v>
      </c>
      <c r="G398" s="10" t="s">
        <v>2914</v>
      </c>
      <c r="H398" s="11" t="s">
        <v>118</v>
      </c>
      <c r="I398" s="0" t="n">
        <v>5</v>
      </c>
      <c r="J398" s="0" t="n">
        <v>7</v>
      </c>
      <c r="K398" s="8" t="n">
        <v>95610.95</v>
      </c>
      <c r="L398" s="0" t="n">
        <v>1</v>
      </c>
      <c r="M398" s="0" t="n">
        <v>1</v>
      </c>
      <c r="N398" s="0" t="n">
        <v>2</v>
      </c>
      <c r="O398" s="0" t="n">
        <v>112</v>
      </c>
      <c r="P398" s="11" t="s">
        <v>105</v>
      </c>
      <c r="Q398" s="0" t="n">
        <v>0</v>
      </c>
      <c r="R398" s="11" t="s">
        <v>16948</v>
      </c>
    </row>
    <row r="399" customFormat="false" ht="15" hidden="false" customHeight="false" outlineLevel="0" collapsed="false">
      <c r="A399" s="0" t="s">
        <v>3038</v>
      </c>
      <c r="B399" s="0" t="s">
        <v>17394</v>
      </c>
      <c r="C399" s="0" t="s">
        <v>16951</v>
      </c>
      <c r="D399" s="0" t="n">
        <v>44</v>
      </c>
      <c r="E399" s="0" t="s">
        <v>81</v>
      </c>
      <c r="F399" s="0" t="s">
        <v>81</v>
      </c>
      <c r="G399" s="10" t="s">
        <v>17395</v>
      </c>
      <c r="H399" s="11" t="s">
        <v>116</v>
      </c>
      <c r="I399" s="0" t="n">
        <v>293</v>
      </c>
      <c r="J399" s="0" t="n">
        <v>3</v>
      </c>
      <c r="K399" s="8" t="n">
        <v>88831.2</v>
      </c>
      <c r="L399" s="0" t="n">
        <v>4</v>
      </c>
      <c r="M399" s="0" t="n">
        <v>3</v>
      </c>
      <c r="N399" s="0" t="n">
        <v>2</v>
      </c>
      <c r="O399" s="0" t="n">
        <v>432</v>
      </c>
      <c r="P399" s="11" t="s">
        <v>104</v>
      </c>
      <c r="Q399" s="0" t="n">
        <v>1</v>
      </c>
      <c r="R399" s="11" t="s">
        <v>16945</v>
      </c>
    </row>
    <row r="400" customFormat="false" ht="15" hidden="false" customHeight="false" outlineLevel="0" collapsed="false">
      <c r="A400" s="0" t="s">
        <v>3043</v>
      </c>
      <c r="B400" s="0" t="s">
        <v>17396</v>
      </c>
      <c r="C400" s="0" t="s">
        <v>16951</v>
      </c>
      <c r="D400" s="0" t="n">
        <v>30</v>
      </c>
      <c r="E400" s="0" t="s">
        <v>180</v>
      </c>
      <c r="F400" s="0" t="s">
        <v>75</v>
      </c>
      <c r="G400" s="10" t="s">
        <v>765</v>
      </c>
      <c r="H400" s="11" t="s">
        <v>115</v>
      </c>
      <c r="I400" s="0" t="n">
        <v>62</v>
      </c>
      <c r="J400" s="0" t="n">
        <v>2</v>
      </c>
      <c r="K400" s="8" t="n">
        <v>53566.2</v>
      </c>
      <c r="L400" s="0" t="n">
        <v>2</v>
      </c>
      <c r="M400" s="0" t="n">
        <v>3</v>
      </c>
      <c r="N400" s="0" t="n">
        <v>3</v>
      </c>
      <c r="O400" s="0" t="n">
        <v>233</v>
      </c>
      <c r="P400" s="11" t="s">
        <v>107</v>
      </c>
      <c r="Q400" s="0" t="n">
        <v>0</v>
      </c>
      <c r="R400" s="11" t="s">
        <v>16945</v>
      </c>
    </row>
    <row r="401" customFormat="false" ht="15" hidden="false" customHeight="false" outlineLevel="0" collapsed="false">
      <c r="A401" s="0" t="s">
        <v>3046</v>
      </c>
      <c r="B401" s="0" t="s">
        <v>17397</v>
      </c>
      <c r="C401" s="0" t="s">
        <v>16941</v>
      </c>
      <c r="D401" s="0" t="n">
        <v>43</v>
      </c>
      <c r="E401" s="0" t="s">
        <v>209</v>
      </c>
      <c r="F401" s="0" t="s">
        <v>83</v>
      </c>
      <c r="G401" s="10" t="s">
        <v>2475</v>
      </c>
      <c r="H401" s="11" t="s">
        <v>114</v>
      </c>
      <c r="I401" s="0" t="n">
        <v>186</v>
      </c>
      <c r="J401" s="0" t="n">
        <v>1</v>
      </c>
      <c r="K401" s="8" t="n">
        <v>2438.65</v>
      </c>
      <c r="L401" s="0" t="n">
        <v>4</v>
      </c>
      <c r="M401" s="0" t="n">
        <v>4</v>
      </c>
      <c r="N401" s="0" t="n">
        <v>5</v>
      </c>
      <c r="O401" s="0" t="n">
        <v>445</v>
      </c>
      <c r="P401" s="11" t="s">
        <v>106</v>
      </c>
      <c r="Q401" s="0" t="n">
        <v>1</v>
      </c>
      <c r="R401" s="11" t="s">
        <v>16942</v>
      </c>
    </row>
    <row r="402" customFormat="false" ht="15" hidden="false" customHeight="false" outlineLevel="0" collapsed="false">
      <c r="A402" s="0" t="s">
        <v>3048</v>
      </c>
      <c r="B402" s="0" t="s">
        <v>17398</v>
      </c>
      <c r="C402" s="0" t="s">
        <v>16951</v>
      </c>
      <c r="D402" s="0" t="n">
        <v>18</v>
      </c>
      <c r="E402" s="0" t="s">
        <v>423</v>
      </c>
      <c r="F402" s="0" t="s">
        <v>79</v>
      </c>
      <c r="G402" s="10" t="s">
        <v>531</v>
      </c>
      <c r="H402" s="11" t="s">
        <v>115</v>
      </c>
      <c r="I402" s="0" t="n">
        <v>9999</v>
      </c>
      <c r="J402" s="0" t="n">
        <v>0</v>
      </c>
      <c r="K402" s="8" t="n">
        <v>0</v>
      </c>
      <c r="L402" s="0" t="n">
        <v>5</v>
      </c>
      <c r="M402" s="0" t="n">
        <v>5</v>
      </c>
      <c r="N402" s="0" t="n">
        <v>5</v>
      </c>
      <c r="O402" s="0" t="n">
        <v>555</v>
      </c>
      <c r="P402" s="11" t="s">
        <v>106</v>
      </c>
      <c r="Q402" s="0" t="n">
        <v>1</v>
      </c>
      <c r="R402" s="11" t="s">
        <v>16962</v>
      </c>
    </row>
    <row r="403" customFormat="false" ht="15" hidden="false" customHeight="false" outlineLevel="0" collapsed="false">
      <c r="A403" s="0" t="s">
        <v>3050</v>
      </c>
      <c r="B403" s="0" t="s">
        <v>17399</v>
      </c>
      <c r="C403" s="0" t="s">
        <v>16941</v>
      </c>
      <c r="D403" s="0" t="n">
        <v>26</v>
      </c>
      <c r="E403" s="0" t="s">
        <v>190</v>
      </c>
      <c r="F403" s="0" t="s">
        <v>77</v>
      </c>
      <c r="G403" s="10" t="s">
        <v>7059</v>
      </c>
      <c r="H403" s="11" t="s">
        <v>117</v>
      </c>
      <c r="I403" s="0" t="n">
        <v>72</v>
      </c>
      <c r="J403" s="0" t="n">
        <v>3</v>
      </c>
      <c r="K403" s="8" t="n">
        <v>36981.25</v>
      </c>
      <c r="L403" s="0" t="n">
        <v>3</v>
      </c>
      <c r="M403" s="0" t="n">
        <v>3</v>
      </c>
      <c r="N403" s="0" t="n">
        <v>3</v>
      </c>
      <c r="O403" s="0" t="n">
        <v>333</v>
      </c>
      <c r="P403" s="11" t="s">
        <v>104</v>
      </c>
      <c r="Q403" s="0" t="n">
        <v>0</v>
      </c>
      <c r="R403" s="11" t="s">
        <v>16945</v>
      </c>
    </row>
    <row r="404" customFormat="false" ht="15" hidden="false" customHeight="false" outlineLevel="0" collapsed="false">
      <c r="A404" s="0" t="s">
        <v>3055</v>
      </c>
      <c r="B404" s="0" t="s">
        <v>17400</v>
      </c>
      <c r="C404" s="0" t="s">
        <v>16941</v>
      </c>
      <c r="D404" s="0" t="n">
        <v>32</v>
      </c>
      <c r="E404" s="0" t="s">
        <v>241</v>
      </c>
      <c r="F404" s="0" t="s">
        <v>73</v>
      </c>
      <c r="G404" s="10" t="s">
        <v>1597</v>
      </c>
      <c r="H404" s="11" t="s">
        <v>117</v>
      </c>
      <c r="I404" s="0" t="n">
        <v>67</v>
      </c>
      <c r="J404" s="0" t="n">
        <v>1</v>
      </c>
      <c r="K404" s="8" t="n">
        <v>119069.9</v>
      </c>
      <c r="L404" s="0" t="n">
        <v>3</v>
      </c>
      <c r="M404" s="0" t="n">
        <v>4</v>
      </c>
      <c r="N404" s="0" t="n">
        <v>2</v>
      </c>
      <c r="O404" s="0" t="n">
        <v>342</v>
      </c>
      <c r="P404" s="11" t="s">
        <v>104</v>
      </c>
      <c r="Q404" s="0" t="n">
        <v>0</v>
      </c>
      <c r="R404" s="11" t="s">
        <v>16942</v>
      </c>
    </row>
    <row r="405" customFormat="false" ht="15" hidden="false" customHeight="false" outlineLevel="0" collapsed="false">
      <c r="A405" s="0" t="s">
        <v>3057</v>
      </c>
      <c r="B405" s="0" t="s">
        <v>17401</v>
      </c>
      <c r="C405" s="0" t="s">
        <v>16941</v>
      </c>
      <c r="D405" s="0" t="n">
        <v>32</v>
      </c>
      <c r="E405" s="0" t="s">
        <v>537</v>
      </c>
      <c r="F405" s="0" t="s">
        <v>74</v>
      </c>
      <c r="G405" s="10" t="s">
        <v>17402</v>
      </c>
      <c r="H405" s="11" t="s">
        <v>114</v>
      </c>
      <c r="I405" s="0" t="n">
        <v>498</v>
      </c>
      <c r="J405" s="0" t="n">
        <v>1</v>
      </c>
      <c r="K405" s="8" t="n">
        <v>25247.3</v>
      </c>
      <c r="L405" s="0" t="n">
        <v>5</v>
      </c>
      <c r="M405" s="0" t="n">
        <v>4</v>
      </c>
      <c r="N405" s="0" t="n">
        <v>4</v>
      </c>
      <c r="O405" s="0" t="n">
        <v>544</v>
      </c>
      <c r="P405" s="11" t="s">
        <v>106</v>
      </c>
      <c r="Q405" s="0" t="n">
        <v>1</v>
      </c>
      <c r="R405" s="11" t="s">
        <v>16942</v>
      </c>
    </row>
    <row r="406" customFormat="false" ht="15" hidden="false" customHeight="false" outlineLevel="0" collapsed="false">
      <c r="A406" s="0" t="s">
        <v>3059</v>
      </c>
      <c r="B406" s="0" t="s">
        <v>17403</v>
      </c>
      <c r="C406" s="0" t="s">
        <v>16951</v>
      </c>
      <c r="D406" s="0" t="n">
        <v>27</v>
      </c>
      <c r="E406" s="0" t="s">
        <v>443</v>
      </c>
      <c r="F406" s="0" t="s">
        <v>78</v>
      </c>
      <c r="G406" s="10" t="s">
        <v>17404</v>
      </c>
      <c r="H406" s="11" t="s">
        <v>118</v>
      </c>
      <c r="I406" s="0" t="n">
        <v>214</v>
      </c>
      <c r="J406" s="0" t="n">
        <v>2</v>
      </c>
      <c r="K406" s="8" t="n">
        <v>13466</v>
      </c>
      <c r="L406" s="0" t="n">
        <v>4</v>
      </c>
      <c r="M406" s="0" t="n">
        <v>3</v>
      </c>
      <c r="N406" s="0" t="n">
        <v>4</v>
      </c>
      <c r="O406" s="0" t="n">
        <v>434</v>
      </c>
      <c r="P406" s="11" t="s">
        <v>104</v>
      </c>
      <c r="Q406" s="0" t="n">
        <v>1</v>
      </c>
      <c r="R406" s="11" t="s">
        <v>16942</v>
      </c>
    </row>
    <row r="407" customFormat="false" ht="15" hidden="false" customHeight="false" outlineLevel="0" collapsed="false">
      <c r="A407" s="0" t="s">
        <v>3064</v>
      </c>
      <c r="B407" s="0" t="s">
        <v>17405</v>
      </c>
      <c r="C407" s="0" t="s">
        <v>16941</v>
      </c>
      <c r="D407" s="0" t="n">
        <v>37</v>
      </c>
      <c r="E407" s="0" t="s">
        <v>241</v>
      </c>
      <c r="F407" s="0" t="s">
        <v>73</v>
      </c>
      <c r="G407" s="10" t="s">
        <v>1323</v>
      </c>
      <c r="H407" s="11" t="s">
        <v>116</v>
      </c>
      <c r="I407" s="0" t="n">
        <v>20</v>
      </c>
      <c r="J407" s="0" t="n">
        <v>6</v>
      </c>
      <c r="K407" s="8" t="n">
        <v>281340.75</v>
      </c>
      <c r="L407" s="0" t="n">
        <v>1</v>
      </c>
      <c r="M407" s="0" t="n">
        <v>2</v>
      </c>
      <c r="N407" s="0" t="n">
        <v>1</v>
      </c>
      <c r="O407" s="0" t="n">
        <v>121</v>
      </c>
      <c r="P407" s="11" t="s">
        <v>105</v>
      </c>
      <c r="Q407" s="0" t="n">
        <v>0</v>
      </c>
      <c r="R407" s="11" t="s">
        <v>16948</v>
      </c>
    </row>
    <row r="408" customFormat="false" ht="15" hidden="false" customHeight="false" outlineLevel="0" collapsed="false">
      <c r="A408" s="0" t="s">
        <v>3073</v>
      </c>
      <c r="B408" s="0" t="s">
        <v>17406</v>
      </c>
      <c r="C408" s="0" t="s">
        <v>16951</v>
      </c>
      <c r="D408" s="0" t="n">
        <v>22</v>
      </c>
      <c r="E408" s="0" t="s">
        <v>443</v>
      </c>
      <c r="F408" s="0" t="s">
        <v>78</v>
      </c>
      <c r="G408" s="10" t="s">
        <v>2359</v>
      </c>
      <c r="H408" s="11" t="s">
        <v>119</v>
      </c>
      <c r="I408" s="0" t="n">
        <v>60</v>
      </c>
      <c r="J408" s="0" t="n">
        <v>13</v>
      </c>
      <c r="K408" s="8" t="n">
        <v>294733.95</v>
      </c>
      <c r="L408" s="0" t="n">
        <v>2</v>
      </c>
      <c r="M408" s="0" t="n">
        <v>1</v>
      </c>
      <c r="N408" s="0" t="n">
        <v>1</v>
      </c>
      <c r="O408" s="0" t="n">
        <v>211</v>
      </c>
      <c r="P408" s="11" t="s">
        <v>105</v>
      </c>
      <c r="Q408" s="0" t="n">
        <v>0</v>
      </c>
      <c r="R408" s="11" t="s">
        <v>16948</v>
      </c>
    </row>
    <row r="409" customFormat="false" ht="15" hidden="false" customHeight="false" outlineLevel="0" collapsed="false">
      <c r="A409" s="0" t="s">
        <v>3087</v>
      </c>
      <c r="B409" s="0" t="s">
        <v>17407</v>
      </c>
      <c r="C409" s="0" t="s">
        <v>16951</v>
      </c>
      <c r="D409" s="0" t="n">
        <v>30</v>
      </c>
      <c r="E409" s="0" t="s">
        <v>423</v>
      </c>
      <c r="F409" s="0" t="s">
        <v>79</v>
      </c>
      <c r="G409" s="10" t="s">
        <v>1917</v>
      </c>
      <c r="H409" s="11" t="s">
        <v>114</v>
      </c>
      <c r="I409" s="0" t="n">
        <v>10</v>
      </c>
      <c r="J409" s="0" t="n">
        <v>9</v>
      </c>
      <c r="K409" s="8" t="n">
        <v>182403.2</v>
      </c>
      <c r="L409" s="0" t="n">
        <v>1</v>
      </c>
      <c r="M409" s="0" t="n">
        <v>1</v>
      </c>
      <c r="N409" s="0" t="n">
        <v>1</v>
      </c>
      <c r="O409" s="0" t="n">
        <v>111</v>
      </c>
      <c r="P409" s="11" t="s">
        <v>105</v>
      </c>
      <c r="Q409" s="0" t="n">
        <v>0</v>
      </c>
      <c r="R409" s="11" t="s">
        <v>16948</v>
      </c>
    </row>
    <row r="410" customFormat="false" ht="15" hidden="false" customHeight="false" outlineLevel="0" collapsed="false">
      <c r="A410" s="0" t="s">
        <v>3104</v>
      </c>
      <c r="B410" s="0" t="s">
        <v>17408</v>
      </c>
      <c r="C410" s="0" t="s">
        <v>16941</v>
      </c>
      <c r="D410" s="0" t="n">
        <v>33</v>
      </c>
      <c r="E410" s="0" t="s">
        <v>489</v>
      </c>
      <c r="F410" s="0" t="s">
        <v>73</v>
      </c>
      <c r="G410" s="10" t="s">
        <v>3735</v>
      </c>
      <c r="H410" s="11" t="s">
        <v>117</v>
      </c>
      <c r="I410" s="0" t="n">
        <v>320</v>
      </c>
      <c r="J410" s="0" t="n">
        <v>2</v>
      </c>
      <c r="K410" s="8" t="n">
        <v>81136.3</v>
      </c>
      <c r="L410" s="0" t="n">
        <v>4</v>
      </c>
      <c r="M410" s="0" t="n">
        <v>3</v>
      </c>
      <c r="N410" s="0" t="n">
        <v>2</v>
      </c>
      <c r="O410" s="0" t="n">
        <v>432</v>
      </c>
      <c r="P410" s="11" t="s">
        <v>104</v>
      </c>
      <c r="Q410" s="0" t="n">
        <v>1</v>
      </c>
      <c r="R410" s="11" t="s">
        <v>16945</v>
      </c>
    </row>
    <row r="411" customFormat="false" ht="15" hidden="false" customHeight="false" outlineLevel="0" collapsed="false">
      <c r="A411" s="0" t="s">
        <v>3109</v>
      </c>
      <c r="B411" s="0" t="s">
        <v>17409</v>
      </c>
      <c r="C411" s="0" t="s">
        <v>16951</v>
      </c>
      <c r="D411" s="0" t="n">
        <v>36</v>
      </c>
      <c r="E411" s="0" t="s">
        <v>613</v>
      </c>
      <c r="F411" s="0" t="s">
        <v>73</v>
      </c>
      <c r="G411" s="10" t="s">
        <v>1600</v>
      </c>
      <c r="H411" s="11" t="s">
        <v>115</v>
      </c>
      <c r="I411" s="0" t="n">
        <v>18</v>
      </c>
      <c r="J411" s="0" t="n">
        <v>3</v>
      </c>
      <c r="K411" s="8" t="n">
        <v>113143.9</v>
      </c>
      <c r="L411" s="0" t="n">
        <v>1</v>
      </c>
      <c r="M411" s="0" t="n">
        <v>3</v>
      </c>
      <c r="N411" s="0" t="n">
        <v>2</v>
      </c>
      <c r="O411" s="0" t="n">
        <v>132</v>
      </c>
      <c r="P411" s="11" t="s">
        <v>107</v>
      </c>
      <c r="Q411" s="0" t="n">
        <v>0</v>
      </c>
      <c r="R411" s="11" t="s">
        <v>16945</v>
      </c>
    </row>
    <row r="412" customFormat="false" ht="15" hidden="false" customHeight="false" outlineLevel="0" collapsed="false">
      <c r="A412" s="0" t="s">
        <v>3114</v>
      </c>
      <c r="B412" s="0" t="s">
        <v>17410</v>
      </c>
      <c r="C412" s="0" t="s">
        <v>16941</v>
      </c>
      <c r="D412" s="0" t="n">
        <v>38</v>
      </c>
      <c r="E412" s="0" t="s">
        <v>190</v>
      </c>
      <c r="F412" s="0" t="s">
        <v>77</v>
      </c>
      <c r="G412" s="10" t="s">
        <v>5715</v>
      </c>
      <c r="H412" s="11" t="s">
        <v>114</v>
      </c>
      <c r="I412" s="0" t="n">
        <v>100</v>
      </c>
      <c r="J412" s="0" t="n">
        <v>4</v>
      </c>
      <c r="K412" s="8" t="n">
        <v>117983</v>
      </c>
      <c r="L412" s="0" t="n">
        <v>3</v>
      </c>
      <c r="M412" s="0" t="n">
        <v>2</v>
      </c>
      <c r="N412" s="0" t="n">
        <v>2</v>
      </c>
      <c r="O412" s="0" t="n">
        <v>322</v>
      </c>
      <c r="P412" s="11" t="s">
        <v>108</v>
      </c>
      <c r="Q412" s="0" t="n">
        <v>1</v>
      </c>
      <c r="R412" s="11" t="s">
        <v>16945</v>
      </c>
    </row>
    <row r="413" customFormat="false" ht="15" hidden="false" customHeight="false" outlineLevel="0" collapsed="false">
      <c r="A413" s="0" t="s">
        <v>3120</v>
      </c>
      <c r="B413" s="0" t="s">
        <v>17411</v>
      </c>
      <c r="C413" s="0" t="s">
        <v>16951</v>
      </c>
      <c r="D413" s="0" t="n">
        <v>21</v>
      </c>
      <c r="E413" s="0" t="s">
        <v>346</v>
      </c>
      <c r="F413" s="0" t="s">
        <v>84</v>
      </c>
      <c r="G413" s="10" t="s">
        <v>3466</v>
      </c>
      <c r="H413" s="11" t="s">
        <v>117</v>
      </c>
      <c r="I413" s="0" t="n">
        <v>24</v>
      </c>
      <c r="J413" s="0" t="n">
        <v>6</v>
      </c>
      <c r="K413" s="8" t="n">
        <v>206041.9</v>
      </c>
      <c r="L413" s="0" t="n">
        <v>1</v>
      </c>
      <c r="M413" s="0" t="n">
        <v>2</v>
      </c>
      <c r="N413" s="0" t="n">
        <v>1</v>
      </c>
      <c r="O413" s="0" t="n">
        <v>121</v>
      </c>
      <c r="P413" s="11" t="s">
        <v>105</v>
      </c>
      <c r="Q413" s="0" t="n">
        <v>0</v>
      </c>
      <c r="R413" s="11" t="s">
        <v>16948</v>
      </c>
    </row>
    <row r="414" customFormat="false" ht="15" hidden="false" customHeight="false" outlineLevel="0" collapsed="false">
      <c r="A414" s="0" t="s">
        <v>3129</v>
      </c>
      <c r="B414" s="0" t="s">
        <v>17412</v>
      </c>
      <c r="C414" s="0" t="s">
        <v>16941</v>
      </c>
      <c r="D414" s="0" t="n">
        <v>18</v>
      </c>
      <c r="E414" s="0" t="s">
        <v>352</v>
      </c>
      <c r="F414" s="0" t="s">
        <v>82</v>
      </c>
      <c r="G414" s="10" t="s">
        <v>2070</v>
      </c>
      <c r="H414" s="11" t="s">
        <v>118</v>
      </c>
      <c r="I414" s="0" t="n">
        <v>295</v>
      </c>
      <c r="J414" s="0" t="n">
        <v>1</v>
      </c>
      <c r="K414" s="8" t="n">
        <v>66035.65</v>
      </c>
      <c r="L414" s="0" t="n">
        <v>4</v>
      </c>
      <c r="M414" s="0" t="n">
        <v>4</v>
      </c>
      <c r="N414" s="0" t="n">
        <v>3</v>
      </c>
      <c r="O414" s="0" t="n">
        <v>443</v>
      </c>
      <c r="P414" s="11" t="s">
        <v>104</v>
      </c>
      <c r="Q414" s="0" t="n">
        <v>1</v>
      </c>
      <c r="R414" s="11" t="s">
        <v>16942</v>
      </c>
    </row>
    <row r="415" customFormat="false" ht="15" hidden="false" customHeight="false" outlineLevel="0" collapsed="false">
      <c r="A415" s="0" t="s">
        <v>3131</v>
      </c>
      <c r="B415" s="0" t="s">
        <v>17413</v>
      </c>
      <c r="C415" s="0" t="s">
        <v>16951</v>
      </c>
      <c r="D415" s="0" t="n">
        <v>43</v>
      </c>
      <c r="E415" s="0" t="s">
        <v>443</v>
      </c>
      <c r="F415" s="0" t="s">
        <v>78</v>
      </c>
      <c r="G415" s="10" t="s">
        <v>480</v>
      </c>
      <c r="H415" s="11" t="s">
        <v>117</v>
      </c>
      <c r="I415" s="0" t="n">
        <v>1</v>
      </c>
      <c r="J415" s="0" t="n">
        <v>3</v>
      </c>
      <c r="K415" s="8" t="n">
        <v>135212.3</v>
      </c>
      <c r="L415" s="0" t="n">
        <v>1</v>
      </c>
      <c r="M415" s="0" t="n">
        <v>3</v>
      </c>
      <c r="N415" s="0" t="n">
        <v>2</v>
      </c>
      <c r="O415" s="0" t="n">
        <v>132</v>
      </c>
      <c r="P415" s="11" t="s">
        <v>107</v>
      </c>
      <c r="Q415" s="0" t="n">
        <v>0</v>
      </c>
      <c r="R415" s="11" t="s">
        <v>16945</v>
      </c>
    </row>
    <row r="416" customFormat="false" ht="15" hidden="false" customHeight="false" outlineLevel="0" collapsed="false">
      <c r="A416" s="0" t="s">
        <v>3136</v>
      </c>
      <c r="B416" s="0" t="s">
        <v>17414</v>
      </c>
      <c r="C416" s="0" t="s">
        <v>16941</v>
      </c>
      <c r="D416" s="0" t="n">
        <v>34</v>
      </c>
      <c r="E416" s="0" t="s">
        <v>81</v>
      </c>
      <c r="F416" s="0" t="s">
        <v>81</v>
      </c>
      <c r="G416" s="10" t="s">
        <v>1360</v>
      </c>
      <c r="H416" s="11" t="s">
        <v>117</v>
      </c>
      <c r="I416" s="0" t="n">
        <v>229</v>
      </c>
      <c r="J416" s="0" t="n">
        <v>5</v>
      </c>
      <c r="K416" s="8" t="n">
        <v>98502.5</v>
      </c>
      <c r="L416" s="0" t="n">
        <v>4</v>
      </c>
      <c r="M416" s="0" t="n">
        <v>2</v>
      </c>
      <c r="N416" s="0" t="n">
        <v>2</v>
      </c>
      <c r="O416" s="0" t="n">
        <v>422</v>
      </c>
      <c r="P416" s="11" t="s">
        <v>110</v>
      </c>
      <c r="Q416" s="0" t="n">
        <v>1</v>
      </c>
      <c r="R416" s="11" t="s">
        <v>16945</v>
      </c>
    </row>
    <row r="417" customFormat="false" ht="15" hidden="false" customHeight="false" outlineLevel="0" collapsed="false">
      <c r="A417" s="0" t="s">
        <v>3144</v>
      </c>
      <c r="B417" s="0" t="s">
        <v>17415</v>
      </c>
      <c r="C417" s="0" t="s">
        <v>16951</v>
      </c>
      <c r="D417" s="0" t="n">
        <v>25</v>
      </c>
      <c r="E417" s="0" t="s">
        <v>138</v>
      </c>
      <c r="F417" s="0" t="s">
        <v>74</v>
      </c>
      <c r="G417" s="10" t="s">
        <v>329</v>
      </c>
      <c r="H417" s="11" t="s">
        <v>118</v>
      </c>
      <c r="I417" s="0" t="n">
        <v>7</v>
      </c>
      <c r="J417" s="0" t="n">
        <v>3</v>
      </c>
      <c r="K417" s="8" t="n">
        <v>134992.15</v>
      </c>
      <c r="L417" s="0" t="n">
        <v>1</v>
      </c>
      <c r="M417" s="0" t="n">
        <v>3</v>
      </c>
      <c r="N417" s="0" t="n">
        <v>2</v>
      </c>
      <c r="O417" s="0" t="n">
        <v>132</v>
      </c>
      <c r="P417" s="11" t="s">
        <v>107</v>
      </c>
      <c r="Q417" s="0" t="n">
        <v>0</v>
      </c>
      <c r="R417" s="11" t="s">
        <v>16945</v>
      </c>
    </row>
    <row r="418" customFormat="false" ht="15" hidden="false" customHeight="false" outlineLevel="0" collapsed="false">
      <c r="A418" s="0" t="s">
        <v>3148</v>
      </c>
      <c r="B418" s="0" t="s">
        <v>17416</v>
      </c>
      <c r="C418" s="0" t="s">
        <v>16941</v>
      </c>
      <c r="D418" s="0" t="n">
        <v>45</v>
      </c>
      <c r="E418" s="0" t="s">
        <v>76</v>
      </c>
      <c r="F418" s="0" t="s">
        <v>76</v>
      </c>
      <c r="G418" s="10" t="s">
        <v>953</v>
      </c>
      <c r="H418" s="11" t="s">
        <v>114</v>
      </c>
      <c r="I418" s="0" t="n">
        <v>10</v>
      </c>
      <c r="J418" s="0" t="n">
        <v>3</v>
      </c>
      <c r="K418" s="8" t="n">
        <v>63061.5</v>
      </c>
      <c r="L418" s="0" t="n">
        <v>1</v>
      </c>
      <c r="M418" s="0" t="n">
        <v>3</v>
      </c>
      <c r="N418" s="0" t="n">
        <v>3</v>
      </c>
      <c r="O418" s="0" t="n">
        <v>133</v>
      </c>
      <c r="P418" s="11" t="s">
        <v>107</v>
      </c>
      <c r="Q418" s="0" t="n">
        <v>0</v>
      </c>
      <c r="R418" s="11" t="s">
        <v>16945</v>
      </c>
    </row>
    <row r="419" customFormat="false" ht="15" hidden="false" customHeight="false" outlineLevel="0" collapsed="false">
      <c r="A419" s="0" t="s">
        <v>3152</v>
      </c>
      <c r="B419" s="0" t="s">
        <v>17417</v>
      </c>
      <c r="C419" s="0" t="s">
        <v>16941</v>
      </c>
      <c r="D419" s="0" t="n">
        <v>33</v>
      </c>
      <c r="E419" s="0" t="s">
        <v>423</v>
      </c>
      <c r="F419" s="0" t="s">
        <v>79</v>
      </c>
      <c r="G419" s="10" t="s">
        <v>1071</v>
      </c>
      <c r="H419" s="11" t="s">
        <v>118</v>
      </c>
      <c r="I419" s="0" t="n">
        <v>91</v>
      </c>
      <c r="J419" s="0" t="n">
        <v>2</v>
      </c>
      <c r="K419" s="8" t="n">
        <v>16472.25</v>
      </c>
      <c r="L419" s="0" t="n">
        <v>3</v>
      </c>
      <c r="M419" s="0" t="n">
        <v>3</v>
      </c>
      <c r="N419" s="0" t="n">
        <v>4</v>
      </c>
      <c r="O419" s="0" t="n">
        <v>334</v>
      </c>
      <c r="P419" s="11" t="s">
        <v>104</v>
      </c>
      <c r="Q419" s="0" t="n">
        <v>1</v>
      </c>
      <c r="R419" s="11" t="s">
        <v>16942</v>
      </c>
    </row>
    <row r="420" customFormat="false" ht="15" hidden="false" customHeight="false" outlineLevel="0" collapsed="false">
      <c r="A420" s="0" t="s">
        <v>3156</v>
      </c>
      <c r="B420" s="0" t="s">
        <v>17418</v>
      </c>
      <c r="C420" s="0" t="s">
        <v>16951</v>
      </c>
      <c r="D420" s="0" t="n">
        <v>42</v>
      </c>
      <c r="E420" s="0" t="s">
        <v>291</v>
      </c>
      <c r="F420" s="0" t="s">
        <v>72</v>
      </c>
      <c r="G420" s="10" t="s">
        <v>258</v>
      </c>
      <c r="H420" s="11" t="s">
        <v>118</v>
      </c>
      <c r="I420" s="0" t="n">
        <v>14</v>
      </c>
      <c r="J420" s="0" t="n">
        <v>1</v>
      </c>
      <c r="K420" s="8" t="n">
        <v>3569</v>
      </c>
      <c r="L420" s="0" t="n">
        <v>1</v>
      </c>
      <c r="M420" s="0" t="n">
        <v>4</v>
      </c>
      <c r="N420" s="0" t="n">
        <v>5</v>
      </c>
      <c r="O420" s="0" t="n">
        <v>145</v>
      </c>
      <c r="P420" s="11" t="s">
        <v>109</v>
      </c>
      <c r="Q420" s="0" t="n">
        <v>0</v>
      </c>
      <c r="R420" s="11" t="s">
        <v>16942</v>
      </c>
    </row>
    <row r="421" customFormat="false" ht="15" hidden="false" customHeight="false" outlineLevel="0" collapsed="false">
      <c r="A421" s="0" t="s">
        <v>3158</v>
      </c>
      <c r="B421" s="0" t="s">
        <v>17419</v>
      </c>
      <c r="C421" s="0" t="s">
        <v>16951</v>
      </c>
      <c r="D421" s="0" t="n">
        <v>32</v>
      </c>
      <c r="E421" s="0" t="s">
        <v>443</v>
      </c>
      <c r="F421" s="0" t="s">
        <v>78</v>
      </c>
      <c r="G421" s="10" t="s">
        <v>7171</v>
      </c>
      <c r="H421" s="11" t="s">
        <v>116</v>
      </c>
      <c r="I421" s="0" t="n">
        <v>501</v>
      </c>
      <c r="J421" s="0" t="n">
        <v>2</v>
      </c>
      <c r="K421" s="8" t="n">
        <v>4670.3</v>
      </c>
      <c r="L421" s="0" t="n">
        <v>5</v>
      </c>
      <c r="M421" s="0" t="n">
        <v>3</v>
      </c>
      <c r="N421" s="0" t="n">
        <v>5</v>
      </c>
      <c r="O421" s="0" t="n">
        <v>535</v>
      </c>
      <c r="P421" s="11" t="s">
        <v>104</v>
      </c>
      <c r="Q421" s="0" t="n">
        <v>1</v>
      </c>
      <c r="R421" s="11" t="s">
        <v>16942</v>
      </c>
    </row>
    <row r="422" customFormat="false" ht="15" hidden="false" customHeight="false" outlineLevel="0" collapsed="false">
      <c r="A422" s="0" t="s">
        <v>3161</v>
      </c>
      <c r="B422" s="0" t="s">
        <v>17420</v>
      </c>
      <c r="C422" s="0" t="s">
        <v>16951</v>
      </c>
      <c r="D422" s="0" t="n">
        <v>50</v>
      </c>
      <c r="E422" s="0" t="s">
        <v>190</v>
      </c>
      <c r="F422" s="0" t="s">
        <v>77</v>
      </c>
      <c r="G422" s="10" t="s">
        <v>2070</v>
      </c>
      <c r="H422" s="11" t="s">
        <v>116</v>
      </c>
      <c r="I422" s="0" t="n">
        <v>9999</v>
      </c>
      <c r="J422" s="0" t="n">
        <v>0</v>
      </c>
      <c r="K422" s="8" t="n">
        <v>0</v>
      </c>
      <c r="L422" s="0" t="n">
        <v>5</v>
      </c>
      <c r="M422" s="0" t="n">
        <v>5</v>
      </c>
      <c r="N422" s="0" t="n">
        <v>5</v>
      </c>
      <c r="O422" s="0" t="n">
        <v>555</v>
      </c>
      <c r="P422" s="11" t="s">
        <v>106</v>
      </c>
      <c r="Q422" s="0" t="n">
        <v>1</v>
      </c>
      <c r="R422" s="11" t="s">
        <v>16962</v>
      </c>
    </row>
    <row r="423" customFormat="false" ht="15" hidden="false" customHeight="false" outlineLevel="0" collapsed="false">
      <c r="A423" s="0" t="s">
        <v>3163</v>
      </c>
      <c r="B423" s="0" t="s">
        <v>17421</v>
      </c>
      <c r="C423" s="0" t="s">
        <v>16941</v>
      </c>
      <c r="D423" s="0" t="n">
        <v>47</v>
      </c>
      <c r="E423" s="0" t="s">
        <v>459</v>
      </c>
      <c r="F423" s="0" t="s">
        <v>72</v>
      </c>
      <c r="G423" s="10" t="s">
        <v>329</v>
      </c>
      <c r="H423" s="11" t="s">
        <v>116</v>
      </c>
      <c r="I423" s="0" t="n">
        <v>27</v>
      </c>
      <c r="J423" s="0" t="n">
        <v>1</v>
      </c>
      <c r="K423" s="8" t="n">
        <v>97390.9</v>
      </c>
      <c r="L423" s="0" t="n">
        <v>1</v>
      </c>
      <c r="M423" s="0" t="n">
        <v>4</v>
      </c>
      <c r="N423" s="0" t="n">
        <v>2</v>
      </c>
      <c r="O423" s="0" t="n">
        <v>142</v>
      </c>
      <c r="P423" s="11" t="s">
        <v>109</v>
      </c>
      <c r="Q423" s="0" t="n">
        <v>0</v>
      </c>
      <c r="R423" s="11" t="s">
        <v>16942</v>
      </c>
    </row>
    <row r="424" customFormat="false" ht="15" hidden="false" customHeight="false" outlineLevel="0" collapsed="false">
      <c r="A424" s="0" t="s">
        <v>3165</v>
      </c>
      <c r="B424" s="0" t="s">
        <v>17422</v>
      </c>
      <c r="C424" s="0" t="s">
        <v>16941</v>
      </c>
      <c r="D424" s="0" t="n">
        <v>29</v>
      </c>
      <c r="E424" s="0" t="s">
        <v>352</v>
      </c>
      <c r="F424" s="0" t="s">
        <v>82</v>
      </c>
      <c r="G424" s="10" t="s">
        <v>539</v>
      </c>
      <c r="H424" s="11" t="s">
        <v>116</v>
      </c>
      <c r="I424" s="0" t="n">
        <v>9999</v>
      </c>
      <c r="J424" s="0" t="n">
        <v>0</v>
      </c>
      <c r="K424" s="8" t="n">
        <v>0</v>
      </c>
      <c r="L424" s="0" t="n">
        <v>5</v>
      </c>
      <c r="M424" s="0" t="n">
        <v>5</v>
      </c>
      <c r="N424" s="0" t="n">
        <v>5</v>
      </c>
      <c r="O424" s="0" t="n">
        <v>555</v>
      </c>
      <c r="P424" s="11" t="s">
        <v>106</v>
      </c>
      <c r="Q424" s="0" t="n">
        <v>1</v>
      </c>
      <c r="R424" s="11" t="s">
        <v>16962</v>
      </c>
    </row>
    <row r="425" customFormat="false" ht="15" hidden="false" customHeight="false" outlineLevel="0" collapsed="false">
      <c r="A425" s="0" t="s">
        <v>3167</v>
      </c>
      <c r="B425" s="0" t="s">
        <v>17423</v>
      </c>
      <c r="C425" s="0" t="s">
        <v>16951</v>
      </c>
      <c r="D425" s="0" t="n">
        <v>40</v>
      </c>
      <c r="E425" s="0" t="s">
        <v>459</v>
      </c>
      <c r="F425" s="0" t="s">
        <v>72</v>
      </c>
      <c r="G425" s="10" t="s">
        <v>17118</v>
      </c>
      <c r="H425" s="11" t="s">
        <v>119</v>
      </c>
      <c r="I425" s="0" t="n">
        <v>50</v>
      </c>
      <c r="J425" s="0" t="n">
        <v>6</v>
      </c>
      <c r="K425" s="8" t="n">
        <v>99874.05</v>
      </c>
      <c r="L425" s="0" t="n">
        <v>2</v>
      </c>
      <c r="M425" s="0" t="n">
        <v>2</v>
      </c>
      <c r="N425" s="0" t="n">
        <v>2</v>
      </c>
      <c r="O425" s="0" t="n">
        <v>222</v>
      </c>
      <c r="P425" s="11" t="s">
        <v>105</v>
      </c>
      <c r="Q425" s="0" t="n">
        <v>0</v>
      </c>
      <c r="R425" s="11" t="s">
        <v>16948</v>
      </c>
    </row>
    <row r="426" customFormat="false" ht="15" hidden="false" customHeight="false" outlineLevel="0" collapsed="false">
      <c r="A426" s="0" t="s">
        <v>3177</v>
      </c>
      <c r="B426" s="0" t="s">
        <v>17424</v>
      </c>
      <c r="C426" s="0" t="s">
        <v>16941</v>
      </c>
      <c r="D426" s="0" t="n">
        <v>37</v>
      </c>
      <c r="E426" s="0" t="s">
        <v>613</v>
      </c>
      <c r="F426" s="0" t="s">
        <v>73</v>
      </c>
      <c r="G426" s="10" t="s">
        <v>17425</v>
      </c>
      <c r="H426" s="11" t="s">
        <v>118</v>
      </c>
      <c r="I426" s="0" t="n">
        <v>885</v>
      </c>
      <c r="J426" s="0" t="n">
        <v>1</v>
      </c>
      <c r="K426" s="8" t="n">
        <v>76312.55</v>
      </c>
      <c r="L426" s="0" t="n">
        <v>5</v>
      </c>
      <c r="M426" s="0" t="n">
        <v>4</v>
      </c>
      <c r="N426" s="0" t="n">
        <v>3</v>
      </c>
      <c r="O426" s="0" t="n">
        <v>543</v>
      </c>
      <c r="P426" s="11" t="s">
        <v>104</v>
      </c>
      <c r="Q426" s="0" t="n">
        <v>1</v>
      </c>
      <c r="R426" s="11" t="s">
        <v>16942</v>
      </c>
    </row>
    <row r="427" customFormat="false" ht="15" hidden="false" customHeight="false" outlineLevel="0" collapsed="false">
      <c r="A427" s="0" t="s">
        <v>3180</v>
      </c>
      <c r="B427" s="0" t="s">
        <v>17426</v>
      </c>
      <c r="C427" s="0" t="s">
        <v>16951</v>
      </c>
      <c r="D427" s="0" t="n">
        <v>44</v>
      </c>
      <c r="E427" s="0" t="s">
        <v>352</v>
      </c>
      <c r="F427" s="0" t="s">
        <v>82</v>
      </c>
      <c r="G427" s="10" t="s">
        <v>1585</v>
      </c>
      <c r="H427" s="11" t="s">
        <v>117</v>
      </c>
      <c r="I427" s="0" t="n">
        <v>250</v>
      </c>
      <c r="J427" s="0" t="n">
        <v>3</v>
      </c>
      <c r="K427" s="8" t="n">
        <v>97637.6</v>
      </c>
      <c r="L427" s="0" t="n">
        <v>4</v>
      </c>
      <c r="M427" s="0" t="n">
        <v>3</v>
      </c>
      <c r="N427" s="0" t="n">
        <v>2</v>
      </c>
      <c r="O427" s="0" t="n">
        <v>432</v>
      </c>
      <c r="P427" s="11" t="s">
        <v>104</v>
      </c>
      <c r="Q427" s="0" t="n">
        <v>1</v>
      </c>
      <c r="R427" s="11" t="s">
        <v>16945</v>
      </c>
    </row>
    <row r="428" customFormat="false" ht="15" hidden="false" customHeight="false" outlineLevel="0" collapsed="false">
      <c r="A428" s="0" t="s">
        <v>3187</v>
      </c>
      <c r="B428" s="0" t="s">
        <v>17427</v>
      </c>
      <c r="C428" s="0" t="s">
        <v>16941</v>
      </c>
      <c r="D428" s="0" t="n">
        <v>23</v>
      </c>
      <c r="E428" s="0" t="s">
        <v>393</v>
      </c>
      <c r="F428" s="0" t="s">
        <v>75</v>
      </c>
      <c r="G428" s="10" t="s">
        <v>486</v>
      </c>
      <c r="H428" s="11" t="s">
        <v>118</v>
      </c>
      <c r="I428" s="0" t="n">
        <v>30</v>
      </c>
      <c r="J428" s="0" t="n">
        <v>1</v>
      </c>
      <c r="K428" s="8" t="n">
        <v>34057</v>
      </c>
      <c r="L428" s="0" t="n">
        <v>1</v>
      </c>
      <c r="M428" s="0" t="n">
        <v>4</v>
      </c>
      <c r="N428" s="0" t="n">
        <v>4</v>
      </c>
      <c r="O428" s="0" t="n">
        <v>144</v>
      </c>
      <c r="P428" s="11" t="s">
        <v>109</v>
      </c>
      <c r="Q428" s="0" t="n">
        <v>0</v>
      </c>
      <c r="R428" s="11" t="s">
        <v>16942</v>
      </c>
    </row>
    <row r="429" customFormat="false" ht="15" hidden="false" customHeight="false" outlineLevel="0" collapsed="false">
      <c r="A429" s="0" t="s">
        <v>3189</v>
      </c>
      <c r="B429" s="0" t="s">
        <v>17428</v>
      </c>
      <c r="C429" s="0" t="s">
        <v>16951</v>
      </c>
      <c r="D429" s="0" t="n">
        <v>38</v>
      </c>
      <c r="E429" s="0" t="s">
        <v>190</v>
      </c>
      <c r="F429" s="0" t="s">
        <v>77</v>
      </c>
      <c r="G429" s="10" t="s">
        <v>1734</v>
      </c>
      <c r="H429" s="11" t="s">
        <v>115</v>
      </c>
      <c r="I429" s="0" t="n">
        <v>39</v>
      </c>
      <c r="J429" s="0" t="n">
        <v>15</v>
      </c>
      <c r="K429" s="8" t="n">
        <v>541096.65</v>
      </c>
      <c r="L429" s="0" t="n">
        <v>2</v>
      </c>
      <c r="M429" s="0" t="n">
        <v>1</v>
      </c>
      <c r="N429" s="0" t="n">
        <v>1</v>
      </c>
      <c r="O429" s="0" t="n">
        <v>211</v>
      </c>
      <c r="P429" s="11" t="s">
        <v>105</v>
      </c>
      <c r="Q429" s="0" t="n">
        <v>0</v>
      </c>
      <c r="R429" s="11" t="s">
        <v>16948</v>
      </c>
    </row>
    <row r="430" customFormat="false" ht="15" hidden="false" customHeight="false" outlineLevel="0" collapsed="false">
      <c r="A430" s="0" t="s">
        <v>3206</v>
      </c>
      <c r="B430" s="0" t="s">
        <v>17429</v>
      </c>
      <c r="C430" s="0" t="s">
        <v>16951</v>
      </c>
      <c r="D430" s="0" t="n">
        <v>41</v>
      </c>
      <c r="E430" s="0" t="s">
        <v>346</v>
      </c>
      <c r="F430" s="0" t="s">
        <v>84</v>
      </c>
      <c r="G430" s="10" t="s">
        <v>4470</v>
      </c>
      <c r="H430" s="11" t="s">
        <v>114</v>
      </c>
      <c r="I430" s="0" t="n">
        <v>35</v>
      </c>
      <c r="J430" s="0" t="n">
        <v>1</v>
      </c>
      <c r="K430" s="8" t="n">
        <v>16477.3</v>
      </c>
      <c r="L430" s="0" t="n">
        <v>2</v>
      </c>
      <c r="M430" s="0" t="n">
        <v>4</v>
      </c>
      <c r="N430" s="0" t="n">
        <v>4</v>
      </c>
      <c r="O430" s="0" t="n">
        <v>244</v>
      </c>
      <c r="P430" s="11" t="s">
        <v>109</v>
      </c>
      <c r="Q430" s="0" t="n">
        <v>0</v>
      </c>
      <c r="R430" s="11" t="s">
        <v>16942</v>
      </c>
    </row>
    <row r="431" customFormat="false" ht="15" hidden="false" customHeight="false" outlineLevel="0" collapsed="false">
      <c r="A431" s="0" t="s">
        <v>3208</v>
      </c>
      <c r="B431" s="0" t="s">
        <v>17430</v>
      </c>
      <c r="C431" s="0" t="s">
        <v>16941</v>
      </c>
      <c r="D431" s="0" t="n">
        <v>18</v>
      </c>
      <c r="E431" s="0" t="s">
        <v>76</v>
      </c>
      <c r="F431" s="0" t="s">
        <v>76</v>
      </c>
      <c r="G431" s="10" t="s">
        <v>549</v>
      </c>
      <c r="H431" s="11" t="s">
        <v>115</v>
      </c>
      <c r="I431" s="0" t="n">
        <v>71</v>
      </c>
      <c r="J431" s="0" t="n">
        <v>2</v>
      </c>
      <c r="K431" s="8" t="n">
        <v>2556.05</v>
      </c>
      <c r="L431" s="0" t="n">
        <v>3</v>
      </c>
      <c r="M431" s="0" t="n">
        <v>3</v>
      </c>
      <c r="N431" s="0" t="n">
        <v>5</v>
      </c>
      <c r="O431" s="0" t="n">
        <v>335</v>
      </c>
      <c r="P431" s="11" t="s">
        <v>104</v>
      </c>
      <c r="Q431" s="0" t="n">
        <v>0</v>
      </c>
      <c r="R431" s="11" t="s">
        <v>16942</v>
      </c>
    </row>
    <row r="432" customFormat="false" ht="15" hidden="false" customHeight="false" outlineLevel="0" collapsed="false">
      <c r="A432" s="0" t="s">
        <v>3211</v>
      </c>
      <c r="B432" s="0" t="s">
        <v>17431</v>
      </c>
      <c r="C432" s="0" t="s">
        <v>16941</v>
      </c>
      <c r="D432" s="0" t="n">
        <v>21</v>
      </c>
      <c r="E432" s="0" t="s">
        <v>241</v>
      </c>
      <c r="F432" s="0" t="s">
        <v>73</v>
      </c>
      <c r="G432" s="10" t="s">
        <v>1658</v>
      </c>
      <c r="H432" s="11" t="s">
        <v>116</v>
      </c>
      <c r="I432" s="0" t="n">
        <v>51</v>
      </c>
      <c r="J432" s="0" t="n">
        <v>6</v>
      </c>
      <c r="K432" s="8" t="n">
        <v>292128.7</v>
      </c>
      <c r="L432" s="0" t="n">
        <v>2</v>
      </c>
      <c r="M432" s="0" t="n">
        <v>2</v>
      </c>
      <c r="N432" s="0" t="n">
        <v>1</v>
      </c>
      <c r="O432" s="0" t="n">
        <v>221</v>
      </c>
      <c r="P432" s="11" t="s">
        <v>105</v>
      </c>
      <c r="Q432" s="0" t="n">
        <v>0</v>
      </c>
      <c r="R432" s="11" t="s">
        <v>16948</v>
      </c>
    </row>
    <row r="433" customFormat="false" ht="15" hidden="false" customHeight="false" outlineLevel="0" collapsed="false">
      <c r="A433" s="0" t="s">
        <v>3222</v>
      </c>
      <c r="B433" s="0" t="s">
        <v>17432</v>
      </c>
      <c r="C433" s="0" t="s">
        <v>16951</v>
      </c>
      <c r="D433" s="0" t="n">
        <v>18</v>
      </c>
      <c r="E433" s="0" t="s">
        <v>227</v>
      </c>
      <c r="F433" s="0" t="s">
        <v>72</v>
      </c>
      <c r="G433" s="10" t="s">
        <v>917</v>
      </c>
      <c r="H433" s="11" t="s">
        <v>118</v>
      </c>
      <c r="I433" s="0" t="n">
        <v>25</v>
      </c>
      <c r="J433" s="0" t="n">
        <v>8</v>
      </c>
      <c r="K433" s="8" t="n">
        <v>187062.05</v>
      </c>
      <c r="L433" s="0" t="n">
        <v>1</v>
      </c>
      <c r="M433" s="0" t="n">
        <v>1</v>
      </c>
      <c r="N433" s="0" t="n">
        <v>1</v>
      </c>
      <c r="O433" s="0" t="n">
        <v>111</v>
      </c>
      <c r="P433" s="11" t="s">
        <v>105</v>
      </c>
      <c r="Q433" s="0" t="n">
        <v>0</v>
      </c>
      <c r="R433" s="11" t="s">
        <v>16948</v>
      </c>
    </row>
    <row r="434" customFormat="false" ht="15" hidden="false" customHeight="false" outlineLevel="0" collapsed="false">
      <c r="A434" s="0" t="s">
        <v>3233</v>
      </c>
      <c r="B434" s="0" t="s">
        <v>17433</v>
      </c>
      <c r="C434" s="0" t="s">
        <v>16951</v>
      </c>
      <c r="D434" s="0" t="n">
        <v>29</v>
      </c>
      <c r="E434" s="0" t="s">
        <v>138</v>
      </c>
      <c r="F434" s="0" t="s">
        <v>74</v>
      </c>
      <c r="G434" s="10" t="s">
        <v>1167</v>
      </c>
      <c r="H434" s="11" t="s">
        <v>116</v>
      </c>
      <c r="I434" s="0" t="n">
        <v>36</v>
      </c>
      <c r="J434" s="0" t="n">
        <v>1</v>
      </c>
      <c r="K434" s="8" t="n">
        <v>15147.1</v>
      </c>
      <c r="L434" s="0" t="n">
        <v>2</v>
      </c>
      <c r="M434" s="0" t="n">
        <v>4</v>
      </c>
      <c r="N434" s="0" t="n">
        <v>4</v>
      </c>
      <c r="O434" s="0" t="n">
        <v>244</v>
      </c>
      <c r="P434" s="11" t="s">
        <v>109</v>
      </c>
      <c r="Q434" s="0" t="n">
        <v>0</v>
      </c>
      <c r="R434" s="11" t="s">
        <v>16942</v>
      </c>
    </row>
    <row r="435" customFormat="false" ht="15" hidden="false" customHeight="false" outlineLevel="0" collapsed="false">
      <c r="A435" s="0" t="s">
        <v>3235</v>
      </c>
      <c r="B435" s="0" t="s">
        <v>17434</v>
      </c>
      <c r="C435" s="0" t="s">
        <v>16941</v>
      </c>
      <c r="D435" s="0" t="n">
        <v>38</v>
      </c>
      <c r="E435" s="0" t="s">
        <v>227</v>
      </c>
      <c r="F435" s="0" t="s">
        <v>72</v>
      </c>
      <c r="G435" s="10" t="s">
        <v>771</v>
      </c>
      <c r="H435" s="11" t="s">
        <v>114</v>
      </c>
      <c r="I435" s="0" t="n">
        <v>2</v>
      </c>
      <c r="J435" s="0" t="n">
        <v>8</v>
      </c>
      <c r="K435" s="8" t="n">
        <v>98110.6</v>
      </c>
      <c r="L435" s="0" t="n">
        <v>1</v>
      </c>
      <c r="M435" s="0" t="n">
        <v>1</v>
      </c>
      <c r="N435" s="0" t="n">
        <v>2</v>
      </c>
      <c r="O435" s="0" t="n">
        <v>112</v>
      </c>
      <c r="P435" s="11" t="s">
        <v>105</v>
      </c>
      <c r="Q435" s="0" t="n">
        <v>0</v>
      </c>
      <c r="R435" s="11" t="s">
        <v>16948</v>
      </c>
    </row>
    <row r="436" customFormat="false" ht="15" hidden="false" customHeight="false" outlineLevel="0" collapsed="false">
      <c r="A436" s="0" t="s">
        <v>3246</v>
      </c>
      <c r="B436" s="0" t="s">
        <v>17435</v>
      </c>
      <c r="C436" s="0" t="s">
        <v>16941</v>
      </c>
      <c r="D436" s="0" t="n">
        <v>45</v>
      </c>
      <c r="E436" s="0" t="s">
        <v>241</v>
      </c>
      <c r="F436" s="0" t="s">
        <v>73</v>
      </c>
      <c r="G436" s="10" t="s">
        <v>536</v>
      </c>
      <c r="H436" s="11" t="s">
        <v>114</v>
      </c>
      <c r="I436" s="0" t="n">
        <v>31</v>
      </c>
      <c r="J436" s="0" t="n">
        <v>3</v>
      </c>
      <c r="K436" s="8" t="n">
        <v>85364.1</v>
      </c>
      <c r="L436" s="0" t="n">
        <v>2</v>
      </c>
      <c r="M436" s="0" t="n">
        <v>3</v>
      </c>
      <c r="N436" s="0" t="n">
        <v>2</v>
      </c>
      <c r="O436" s="0" t="n">
        <v>232</v>
      </c>
      <c r="P436" s="11" t="s">
        <v>107</v>
      </c>
      <c r="Q436" s="0" t="n">
        <v>0</v>
      </c>
      <c r="R436" s="11" t="s">
        <v>16945</v>
      </c>
    </row>
    <row r="437" customFormat="false" ht="15" hidden="false" customHeight="false" outlineLevel="0" collapsed="false">
      <c r="A437" s="0" t="s">
        <v>3250</v>
      </c>
      <c r="B437" s="0" t="s">
        <v>17436</v>
      </c>
      <c r="C437" s="0" t="s">
        <v>16951</v>
      </c>
      <c r="D437" s="0" t="n">
        <v>32</v>
      </c>
      <c r="E437" s="0" t="s">
        <v>247</v>
      </c>
      <c r="F437" s="0" t="s">
        <v>80</v>
      </c>
      <c r="G437" s="10" t="s">
        <v>1443</v>
      </c>
      <c r="H437" s="11" t="s">
        <v>114</v>
      </c>
      <c r="I437" s="0" t="n">
        <v>91</v>
      </c>
      <c r="J437" s="0" t="n">
        <v>2</v>
      </c>
      <c r="K437" s="8" t="n">
        <v>83542.75</v>
      </c>
      <c r="L437" s="0" t="n">
        <v>3</v>
      </c>
      <c r="M437" s="0" t="n">
        <v>3</v>
      </c>
      <c r="N437" s="0" t="n">
        <v>2</v>
      </c>
      <c r="O437" s="0" t="n">
        <v>332</v>
      </c>
      <c r="P437" s="11" t="s">
        <v>104</v>
      </c>
      <c r="Q437" s="0" t="n">
        <v>1</v>
      </c>
      <c r="R437" s="11" t="s">
        <v>16945</v>
      </c>
    </row>
    <row r="438" customFormat="false" ht="15" hidden="false" customHeight="false" outlineLevel="0" collapsed="false">
      <c r="A438" s="0" t="s">
        <v>3253</v>
      </c>
      <c r="B438" s="0" t="s">
        <v>17437</v>
      </c>
      <c r="C438" s="0" t="s">
        <v>16951</v>
      </c>
      <c r="D438" s="0" t="n">
        <v>46</v>
      </c>
      <c r="E438" s="0" t="s">
        <v>423</v>
      </c>
      <c r="F438" s="0" t="s">
        <v>79</v>
      </c>
      <c r="G438" s="10" t="s">
        <v>194</v>
      </c>
      <c r="H438" s="11" t="s">
        <v>114</v>
      </c>
      <c r="I438" s="0" t="n">
        <v>75</v>
      </c>
      <c r="J438" s="0" t="n">
        <v>1</v>
      </c>
      <c r="K438" s="8" t="n">
        <v>6741</v>
      </c>
      <c r="L438" s="0" t="n">
        <v>3</v>
      </c>
      <c r="M438" s="0" t="n">
        <v>4</v>
      </c>
      <c r="N438" s="0" t="n">
        <v>5</v>
      </c>
      <c r="O438" s="0" t="n">
        <v>345</v>
      </c>
      <c r="P438" s="11" t="s">
        <v>104</v>
      </c>
      <c r="Q438" s="0" t="n">
        <v>0</v>
      </c>
      <c r="R438" s="11" t="s">
        <v>16942</v>
      </c>
    </row>
    <row r="439" customFormat="false" ht="15" hidden="false" customHeight="false" outlineLevel="0" collapsed="false">
      <c r="A439" s="0" t="s">
        <v>3255</v>
      </c>
      <c r="B439" s="0" t="s">
        <v>17438</v>
      </c>
      <c r="C439" s="0" t="s">
        <v>16951</v>
      </c>
      <c r="D439" s="0" t="n">
        <v>19</v>
      </c>
      <c r="E439" s="0" t="s">
        <v>423</v>
      </c>
      <c r="F439" s="0" t="s">
        <v>79</v>
      </c>
      <c r="G439" s="10" t="s">
        <v>1167</v>
      </c>
      <c r="H439" s="11" t="s">
        <v>115</v>
      </c>
      <c r="I439" s="0" t="n">
        <v>24</v>
      </c>
      <c r="J439" s="0" t="n">
        <v>1</v>
      </c>
      <c r="K439" s="8" t="n">
        <v>13789</v>
      </c>
      <c r="L439" s="0" t="n">
        <v>1</v>
      </c>
      <c r="M439" s="0" t="n">
        <v>4</v>
      </c>
      <c r="N439" s="0" t="n">
        <v>4</v>
      </c>
      <c r="O439" s="0" t="n">
        <v>144</v>
      </c>
      <c r="P439" s="11" t="s">
        <v>109</v>
      </c>
      <c r="Q439" s="0" t="n">
        <v>0</v>
      </c>
      <c r="R439" s="11" t="s">
        <v>16942</v>
      </c>
    </row>
    <row r="440" customFormat="false" ht="15" hidden="false" customHeight="false" outlineLevel="0" collapsed="false">
      <c r="A440" s="0" t="s">
        <v>3257</v>
      </c>
      <c r="B440" s="0" t="s">
        <v>17439</v>
      </c>
      <c r="C440" s="0" t="s">
        <v>16951</v>
      </c>
      <c r="D440" s="0" t="n">
        <v>18</v>
      </c>
      <c r="E440" s="0" t="s">
        <v>247</v>
      </c>
      <c r="F440" s="0" t="s">
        <v>80</v>
      </c>
      <c r="G440" s="10" t="s">
        <v>17440</v>
      </c>
      <c r="H440" s="11" t="s">
        <v>114</v>
      </c>
      <c r="I440" s="0" t="n">
        <v>201</v>
      </c>
      <c r="J440" s="0" t="n">
        <v>7</v>
      </c>
      <c r="K440" s="8" t="n">
        <v>54645.95</v>
      </c>
      <c r="L440" s="0" t="n">
        <v>4</v>
      </c>
      <c r="M440" s="0" t="n">
        <v>1</v>
      </c>
      <c r="N440" s="0" t="n">
        <v>3</v>
      </c>
      <c r="O440" s="0" t="n">
        <v>413</v>
      </c>
      <c r="P440" s="11" t="s">
        <v>110</v>
      </c>
      <c r="Q440" s="0" t="n">
        <v>1</v>
      </c>
      <c r="R440" s="11" t="s">
        <v>16948</v>
      </c>
    </row>
    <row r="441" customFormat="false" ht="15" hidden="false" customHeight="false" outlineLevel="0" collapsed="false">
      <c r="A441" s="0" t="s">
        <v>3269</v>
      </c>
      <c r="B441" s="0" t="s">
        <v>17441</v>
      </c>
      <c r="C441" s="0" t="s">
        <v>16951</v>
      </c>
      <c r="D441" s="0" t="n">
        <v>32</v>
      </c>
      <c r="E441" s="0" t="s">
        <v>346</v>
      </c>
      <c r="F441" s="0" t="s">
        <v>84</v>
      </c>
      <c r="G441" s="10" t="s">
        <v>5168</v>
      </c>
      <c r="H441" s="11" t="s">
        <v>114</v>
      </c>
      <c r="I441" s="0" t="n">
        <v>422</v>
      </c>
      <c r="J441" s="0" t="n">
        <v>3</v>
      </c>
      <c r="K441" s="8" t="n">
        <v>63091</v>
      </c>
      <c r="L441" s="0" t="n">
        <v>5</v>
      </c>
      <c r="M441" s="0" t="n">
        <v>3</v>
      </c>
      <c r="N441" s="0" t="n">
        <v>3</v>
      </c>
      <c r="O441" s="0" t="n">
        <v>533</v>
      </c>
      <c r="P441" s="11" t="s">
        <v>104</v>
      </c>
      <c r="Q441" s="0" t="n">
        <v>1</v>
      </c>
      <c r="R441" s="11" t="s">
        <v>16945</v>
      </c>
    </row>
    <row r="442" customFormat="false" ht="15" hidden="false" customHeight="false" outlineLevel="0" collapsed="false">
      <c r="A442" s="0" t="s">
        <v>3273</v>
      </c>
      <c r="B442" s="0" t="s">
        <v>17442</v>
      </c>
      <c r="C442" s="0" t="s">
        <v>16941</v>
      </c>
      <c r="D442" s="0" t="n">
        <v>35</v>
      </c>
      <c r="E442" s="0" t="s">
        <v>81</v>
      </c>
      <c r="F442" s="0" t="s">
        <v>81</v>
      </c>
      <c r="G442" s="10" t="s">
        <v>17248</v>
      </c>
      <c r="H442" s="11" t="s">
        <v>115</v>
      </c>
      <c r="I442" s="0" t="n">
        <v>371</v>
      </c>
      <c r="J442" s="0" t="n">
        <v>2</v>
      </c>
      <c r="K442" s="8" t="n">
        <v>10874</v>
      </c>
      <c r="L442" s="0" t="n">
        <v>5</v>
      </c>
      <c r="M442" s="0" t="n">
        <v>3</v>
      </c>
      <c r="N442" s="0" t="n">
        <v>4</v>
      </c>
      <c r="O442" s="0" t="n">
        <v>534</v>
      </c>
      <c r="P442" s="11" t="s">
        <v>104</v>
      </c>
      <c r="Q442" s="0" t="n">
        <v>1</v>
      </c>
      <c r="R442" s="11" t="s">
        <v>16942</v>
      </c>
    </row>
    <row r="443" customFormat="false" ht="15" hidden="false" customHeight="false" outlineLevel="0" collapsed="false">
      <c r="A443" s="0" t="s">
        <v>3277</v>
      </c>
      <c r="B443" s="0" t="s">
        <v>17443</v>
      </c>
      <c r="C443" s="0" t="s">
        <v>16951</v>
      </c>
      <c r="D443" s="0" t="n">
        <v>31</v>
      </c>
      <c r="E443" s="0" t="s">
        <v>459</v>
      </c>
      <c r="F443" s="0" t="s">
        <v>72</v>
      </c>
      <c r="G443" s="10" t="s">
        <v>1812</v>
      </c>
      <c r="H443" s="11" t="s">
        <v>116</v>
      </c>
      <c r="I443" s="0" t="n">
        <v>74</v>
      </c>
      <c r="J443" s="0" t="n">
        <v>4</v>
      </c>
      <c r="K443" s="8" t="n">
        <v>137702.3</v>
      </c>
      <c r="L443" s="0" t="n">
        <v>3</v>
      </c>
      <c r="M443" s="0" t="n">
        <v>2</v>
      </c>
      <c r="N443" s="0" t="n">
        <v>2</v>
      </c>
      <c r="O443" s="0" t="n">
        <v>322</v>
      </c>
      <c r="P443" s="11" t="s">
        <v>108</v>
      </c>
      <c r="Q443" s="0" t="n">
        <v>0</v>
      </c>
      <c r="R443" s="11" t="s">
        <v>16945</v>
      </c>
    </row>
    <row r="444" customFormat="false" ht="15" hidden="false" customHeight="false" outlineLevel="0" collapsed="false">
      <c r="A444" s="0" t="s">
        <v>3283</v>
      </c>
      <c r="B444" s="0" t="s">
        <v>17444</v>
      </c>
      <c r="C444" s="0" t="s">
        <v>16951</v>
      </c>
      <c r="D444" s="0" t="n">
        <v>18</v>
      </c>
      <c r="E444" s="0" t="s">
        <v>134</v>
      </c>
      <c r="F444" s="0" t="s">
        <v>85</v>
      </c>
      <c r="G444" s="10" t="s">
        <v>909</v>
      </c>
      <c r="H444" s="11" t="s">
        <v>118</v>
      </c>
      <c r="I444" s="0" t="n">
        <v>83</v>
      </c>
      <c r="J444" s="0" t="n">
        <v>5</v>
      </c>
      <c r="K444" s="8" t="n">
        <v>115530.35</v>
      </c>
      <c r="L444" s="0" t="n">
        <v>3</v>
      </c>
      <c r="M444" s="0" t="n">
        <v>2</v>
      </c>
      <c r="N444" s="0" t="n">
        <v>2</v>
      </c>
      <c r="O444" s="0" t="n">
        <v>322</v>
      </c>
      <c r="P444" s="11" t="s">
        <v>108</v>
      </c>
      <c r="Q444" s="0" t="n">
        <v>0</v>
      </c>
      <c r="R444" s="11" t="s">
        <v>16945</v>
      </c>
    </row>
    <row r="445" customFormat="false" ht="15" hidden="false" customHeight="false" outlineLevel="0" collapsed="false">
      <c r="A445" s="0" t="s">
        <v>3290</v>
      </c>
      <c r="B445" s="0" t="s">
        <v>17445</v>
      </c>
      <c r="C445" s="0" t="s">
        <v>16951</v>
      </c>
      <c r="D445" s="0" t="n">
        <v>31</v>
      </c>
      <c r="E445" s="0" t="s">
        <v>81</v>
      </c>
      <c r="F445" s="0" t="s">
        <v>81</v>
      </c>
      <c r="G445" s="10" t="s">
        <v>762</v>
      </c>
      <c r="H445" s="11" t="s">
        <v>114</v>
      </c>
      <c r="I445" s="0" t="n">
        <v>88</v>
      </c>
      <c r="J445" s="0" t="n">
        <v>1</v>
      </c>
      <c r="K445" s="8" t="n">
        <v>13820.4</v>
      </c>
      <c r="L445" s="0" t="n">
        <v>3</v>
      </c>
      <c r="M445" s="0" t="n">
        <v>4</v>
      </c>
      <c r="N445" s="0" t="n">
        <v>4</v>
      </c>
      <c r="O445" s="0" t="n">
        <v>344</v>
      </c>
      <c r="P445" s="11" t="s">
        <v>104</v>
      </c>
      <c r="Q445" s="0" t="n">
        <v>0</v>
      </c>
      <c r="R445" s="11" t="s">
        <v>16942</v>
      </c>
    </row>
    <row r="446" customFormat="false" ht="15" hidden="false" customHeight="false" outlineLevel="0" collapsed="false">
      <c r="A446" s="0" t="s">
        <v>3292</v>
      </c>
      <c r="B446" s="0" t="s">
        <v>17446</v>
      </c>
      <c r="C446" s="0" t="s">
        <v>16941</v>
      </c>
      <c r="D446" s="0" t="n">
        <v>20</v>
      </c>
      <c r="E446" s="0" t="s">
        <v>76</v>
      </c>
      <c r="F446" s="0" t="s">
        <v>76</v>
      </c>
      <c r="G446" s="10" t="s">
        <v>2050</v>
      </c>
      <c r="H446" s="11" t="s">
        <v>116</v>
      </c>
      <c r="I446" s="0" t="n">
        <v>186</v>
      </c>
      <c r="J446" s="0" t="n">
        <v>2</v>
      </c>
      <c r="K446" s="8" t="n">
        <v>18472.2</v>
      </c>
      <c r="L446" s="0" t="n">
        <v>4</v>
      </c>
      <c r="M446" s="0" t="n">
        <v>3</v>
      </c>
      <c r="N446" s="0" t="n">
        <v>4</v>
      </c>
      <c r="O446" s="0" t="n">
        <v>434</v>
      </c>
      <c r="P446" s="11" t="s">
        <v>104</v>
      </c>
      <c r="Q446" s="0" t="n">
        <v>1</v>
      </c>
      <c r="R446" s="11" t="s">
        <v>16942</v>
      </c>
    </row>
    <row r="447" customFormat="false" ht="15" hidden="false" customHeight="false" outlineLevel="0" collapsed="false">
      <c r="A447" s="0" t="s">
        <v>3296</v>
      </c>
      <c r="B447" s="0" t="s">
        <v>17447</v>
      </c>
      <c r="C447" s="0" t="s">
        <v>16951</v>
      </c>
      <c r="D447" s="0" t="n">
        <v>38</v>
      </c>
      <c r="E447" s="0" t="s">
        <v>443</v>
      </c>
      <c r="F447" s="0" t="s">
        <v>78</v>
      </c>
      <c r="G447" s="10" t="s">
        <v>285</v>
      </c>
      <c r="H447" s="11" t="s">
        <v>115</v>
      </c>
      <c r="I447" s="0" t="n">
        <v>43</v>
      </c>
      <c r="J447" s="0" t="n">
        <v>1</v>
      </c>
      <c r="K447" s="8" t="n">
        <v>19173.4</v>
      </c>
      <c r="L447" s="0" t="n">
        <v>2</v>
      </c>
      <c r="M447" s="0" t="n">
        <v>4</v>
      </c>
      <c r="N447" s="0" t="n">
        <v>4</v>
      </c>
      <c r="O447" s="0" t="n">
        <v>244</v>
      </c>
      <c r="P447" s="11" t="s">
        <v>109</v>
      </c>
      <c r="Q447" s="0" t="n">
        <v>0</v>
      </c>
      <c r="R447" s="11" t="s">
        <v>16942</v>
      </c>
    </row>
    <row r="448" customFormat="false" ht="15" hidden="false" customHeight="false" outlineLevel="0" collapsed="false">
      <c r="A448" s="0" t="s">
        <v>3298</v>
      </c>
      <c r="B448" s="0" t="s">
        <v>17448</v>
      </c>
      <c r="C448" s="0" t="s">
        <v>16951</v>
      </c>
      <c r="D448" s="0" t="n">
        <v>35</v>
      </c>
      <c r="E448" s="0" t="s">
        <v>190</v>
      </c>
      <c r="F448" s="0" t="s">
        <v>77</v>
      </c>
      <c r="G448" s="10" t="s">
        <v>2440</v>
      </c>
      <c r="H448" s="11" t="s">
        <v>114</v>
      </c>
      <c r="I448" s="0" t="n">
        <v>43</v>
      </c>
      <c r="J448" s="0" t="n">
        <v>5</v>
      </c>
      <c r="K448" s="8" t="n">
        <v>139077.3</v>
      </c>
      <c r="L448" s="0" t="n">
        <v>2</v>
      </c>
      <c r="M448" s="0" t="n">
        <v>2</v>
      </c>
      <c r="N448" s="0" t="n">
        <v>2</v>
      </c>
      <c r="O448" s="0" t="n">
        <v>222</v>
      </c>
      <c r="P448" s="11" t="s">
        <v>105</v>
      </c>
      <c r="Q448" s="0" t="n">
        <v>0</v>
      </c>
      <c r="R448" s="11" t="s">
        <v>16945</v>
      </c>
    </row>
    <row r="449" customFormat="false" ht="15" hidden="false" customHeight="false" outlineLevel="0" collapsed="false">
      <c r="A449" s="0" t="s">
        <v>3307</v>
      </c>
      <c r="B449" s="0" t="s">
        <v>17449</v>
      </c>
      <c r="C449" s="0" t="s">
        <v>16951</v>
      </c>
      <c r="D449" s="0" t="n">
        <v>23</v>
      </c>
      <c r="E449" s="0" t="s">
        <v>134</v>
      </c>
      <c r="F449" s="0" t="s">
        <v>85</v>
      </c>
      <c r="G449" s="10" t="s">
        <v>1602</v>
      </c>
      <c r="H449" s="11" t="s">
        <v>117</v>
      </c>
      <c r="I449" s="0" t="n">
        <v>35</v>
      </c>
      <c r="J449" s="0" t="n">
        <v>3</v>
      </c>
      <c r="K449" s="8" t="n">
        <v>52890.65</v>
      </c>
      <c r="L449" s="0" t="n">
        <v>2</v>
      </c>
      <c r="M449" s="0" t="n">
        <v>3</v>
      </c>
      <c r="N449" s="0" t="n">
        <v>3</v>
      </c>
      <c r="O449" s="0" t="n">
        <v>233</v>
      </c>
      <c r="P449" s="11" t="s">
        <v>107</v>
      </c>
      <c r="Q449" s="0" t="n">
        <v>0</v>
      </c>
      <c r="R449" s="11" t="s">
        <v>16945</v>
      </c>
    </row>
    <row r="450" customFormat="false" ht="15" hidden="false" customHeight="false" outlineLevel="0" collapsed="false">
      <c r="A450" s="0" t="s">
        <v>3312</v>
      </c>
      <c r="B450" s="0" t="s">
        <v>17450</v>
      </c>
      <c r="C450" s="0" t="s">
        <v>16951</v>
      </c>
      <c r="D450" s="0" t="n">
        <v>27</v>
      </c>
      <c r="E450" s="0" t="s">
        <v>227</v>
      </c>
      <c r="F450" s="0" t="s">
        <v>72</v>
      </c>
      <c r="G450" s="10" t="s">
        <v>3668</v>
      </c>
      <c r="H450" s="11" t="s">
        <v>114</v>
      </c>
      <c r="I450" s="0" t="n">
        <v>46</v>
      </c>
      <c r="J450" s="0" t="n">
        <v>14</v>
      </c>
      <c r="K450" s="8" t="n">
        <v>314280.9</v>
      </c>
      <c r="L450" s="0" t="n">
        <v>2</v>
      </c>
      <c r="M450" s="0" t="n">
        <v>1</v>
      </c>
      <c r="N450" s="0" t="n">
        <v>1</v>
      </c>
      <c r="O450" s="0" t="n">
        <v>211</v>
      </c>
      <c r="P450" s="11" t="s">
        <v>105</v>
      </c>
      <c r="Q450" s="0" t="n">
        <v>0</v>
      </c>
      <c r="R450" s="11" t="s">
        <v>16948</v>
      </c>
    </row>
    <row r="451" customFormat="false" ht="15" hidden="false" customHeight="false" outlineLevel="0" collapsed="false">
      <c r="A451" s="0" t="s">
        <v>3334</v>
      </c>
      <c r="B451" s="0" t="s">
        <v>17451</v>
      </c>
      <c r="C451" s="0" t="s">
        <v>16951</v>
      </c>
      <c r="D451" s="0" t="n">
        <v>22</v>
      </c>
      <c r="E451" s="0" t="s">
        <v>180</v>
      </c>
      <c r="F451" s="0" t="s">
        <v>75</v>
      </c>
      <c r="G451" s="10" t="s">
        <v>794</v>
      </c>
      <c r="H451" s="11" t="s">
        <v>114</v>
      </c>
      <c r="I451" s="0" t="n">
        <v>35</v>
      </c>
      <c r="J451" s="0" t="n">
        <v>1</v>
      </c>
      <c r="K451" s="8" t="n">
        <v>13301.1</v>
      </c>
      <c r="L451" s="0" t="n">
        <v>2</v>
      </c>
      <c r="M451" s="0" t="n">
        <v>4</v>
      </c>
      <c r="N451" s="0" t="n">
        <v>4</v>
      </c>
      <c r="O451" s="0" t="n">
        <v>244</v>
      </c>
      <c r="P451" s="11" t="s">
        <v>109</v>
      </c>
      <c r="Q451" s="0" t="n">
        <v>0</v>
      </c>
      <c r="R451" s="11" t="s">
        <v>16942</v>
      </c>
    </row>
    <row r="452" customFormat="false" ht="15" hidden="false" customHeight="false" outlineLevel="0" collapsed="false">
      <c r="A452" s="0" t="s">
        <v>3336</v>
      </c>
      <c r="B452" s="0" t="s">
        <v>17452</v>
      </c>
      <c r="C452" s="0" t="s">
        <v>16941</v>
      </c>
      <c r="D452" s="0" t="n">
        <v>31</v>
      </c>
      <c r="E452" s="0" t="s">
        <v>76</v>
      </c>
      <c r="F452" s="0" t="s">
        <v>76</v>
      </c>
      <c r="G452" s="10" t="s">
        <v>267</v>
      </c>
      <c r="H452" s="11" t="s">
        <v>119</v>
      </c>
      <c r="I452" s="0" t="n">
        <v>35</v>
      </c>
      <c r="J452" s="0" t="n">
        <v>1</v>
      </c>
      <c r="K452" s="8" t="n">
        <v>28137</v>
      </c>
      <c r="L452" s="0" t="n">
        <v>2</v>
      </c>
      <c r="M452" s="0" t="n">
        <v>4</v>
      </c>
      <c r="N452" s="0" t="n">
        <v>4</v>
      </c>
      <c r="O452" s="0" t="n">
        <v>244</v>
      </c>
      <c r="P452" s="11" t="s">
        <v>109</v>
      </c>
      <c r="Q452" s="0" t="n">
        <v>0</v>
      </c>
      <c r="R452" s="11" t="s">
        <v>16942</v>
      </c>
    </row>
    <row r="453" customFormat="false" ht="15" hidden="false" customHeight="false" outlineLevel="0" collapsed="false">
      <c r="A453" s="0" t="s">
        <v>3338</v>
      </c>
      <c r="B453" s="0" t="s">
        <v>17453</v>
      </c>
      <c r="C453" s="0" t="s">
        <v>16951</v>
      </c>
      <c r="D453" s="0" t="n">
        <v>40</v>
      </c>
      <c r="E453" s="0" t="s">
        <v>180</v>
      </c>
      <c r="F453" s="0" t="s">
        <v>75</v>
      </c>
      <c r="G453" s="10" t="s">
        <v>697</v>
      </c>
      <c r="H453" s="11" t="s">
        <v>116</v>
      </c>
      <c r="I453" s="0" t="n">
        <v>741</v>
      </c>
      <c r="J453" s="0" t="n">
        <v>1</v>
      </c>
      <c r="K453" s="8" t="n">
        <v>503.2</v>
      </c>
      <c r="L453" s="0" t="n">
        <v>5</v>
      </c>
      <c r="M453" s="0" t="n">
        <v>4</v>
      </c>
      <c r="N453" s="0" t="n">
        <v>5</v>
      </c>
      <c r="O453" s="0" t="n">
        <v>545</v>
      </c>
      <c r="P453" s="11" t="s">
        <v>106</v>
      </c>
      <c r="Q453" s="0" t="n">
        <v>1</v>
      </c>
      <c r="R453" s="11" t="s">
        <v>16942</v>
      </c>
    </row>
    <row r="454" customFormat="false" ht="15" hidden="false" customHeight="false" outlineLevel="0" collapsed="false">
      <c r="A454" s="0" t="s">
        <v>3340</v>
      </c>
      <c r="B454" s="0" t="s">
        <v>17454</v>
      </c>
      <c r="C454" s="0" t="s">
        <v>16941</v>
      </c>
      <c r="D454" s="0" t="n">
        <v>23</v>
      </c>
      <c r="E454" s="0" t="s">
        <v>180</v>
      </c>
      <c r="F454" s="0" t="s">
        <v>75</v>
      </c>
      <c r="G454" s="10" t="s">
        <v>508</v>
      </c>
      <c r="H454" s="11" t="s">
        <v>118</v>
      </c>
      <c r="I454" s="0" t="n">
        <v>83</v>
      </c>
      <c r="J454" s="0" t="n">
        <v>1</v>
      </c>
      <c r="K454" s="8" t="n">
        <v>8599</v>
      </c>
      <c r="L454" s="0" t="n">
        <v>3</v>
      </c>
      <c r="M454" s="0" t="n">
        <v>4</v>
      </c>
      <c r="N454" s="0" t="n">
        <v>5</v>
      </c>
      <c r="O454" s="0" t="n">
        <v>345</v>
      </c>
      <c r="P454" s="11" t="s">
        <v>104</v>
      </c>
      <c r="Q454" s="0" t="n">
        <v>0</v>
      </c>
      <c r="R454" s="11" t="s">
        <v>16942</v>
      </c>
    </row>
    <row r="455" customFormat="false" ht="15" hidden="false" customHeight="false" outlineLevel="0" collapsed="false">
      <c r="A455" s="0" t="s">
        <v>3342</v>
      </c>
      <c r="B455" s="0" t="s">
        <v>17455</v>
      </c>
      <c r="C455" s="0" t="s">
        <v>16941</v>
      </c>
      <c r="D455" s="0" t="n">
        <v>36</v>
      </c>
      <c r="E455" s="0" t="s">
        <v>227</v>
      </c>
      <c r="F455" s="0" t="s">
        <v>72</v>
      </c>
      <c r="G455" s="10" t="s">
        <v>273</v>
      </c>
      <c r="H455" s="11" t="s">
        <v>118</v>
      </c>
      <c r="I455" s="0" t="n">
        <v>47</v>
      </c>
      <c r="J455" s="0" t="n">
        <v>1</v>
      </c>
      <c r="K455" s="8" t="n">
        <v>69870.6</v>
      </c>
      <c r="L455" s="0" t="n">
        <v>2</v>
      </c>
      <c r="M455" s="0" t="n">
        <v>4</v>
      </c>
      <c r="N455" s="0" t="n">
        <v>3</v>
      </c>
      <c r="O455" s="0" t="n">
        <v>243</v>
      </c>
      <c r="P455" s="11" t="s">
        <v>109</v>
      </c>
      <c r="Q455" s="0" t="n">
        <v>0</v>
      </c>
      <c r="R455" s="11" t="s">
        <v>16942</v>
      </c>
    </row>
    <row r="456" customFormat="false" ht="15" hidden="false" customHeight="false" outlineLevel="0" collapsed="false">
      <c r="A456" s="0" t="s">
        <v>3344</v>
      </c>
      <c r="B456" s="0" t="s">
        <v>17456</v>
      </c>
      <c r="C456" s="0" t="s">
        <v>16951</v>
      </c>
      <c r="D456" s="0" t="n">
        <v>27</v>
      </c>
      <c r="E456" s="0" t="s">
        <v>247</v>
      </c>
      <c r="F456" s="0" t="s">
        <v>80</v>
      </c>
      <c r="G456" s="10" t="s">
        <v>1200</v>
      </c>
      <c r="H456" s="11" t="s">
        <v>119</v>
      </c>
      <c r="I456" s="0" t="n">
        <v>4</v>
      </c>
      <c r="J456" s="0" t="n">
        <v>12</v>
      </c>
      <c r="K456" s="8" t="n">
        <v>137834.75</v>
      </c>
      <c r="L456" s="0" t="n">
        <v>1</v>
      </c>
      <c r="M456" s="0" t="n">
        <v>1</v>
      </c>
      <c r="N456" s="0" t="n">
        <v>2</v>
      </c>
      <c r="O456" s="0" t="n">
        <v>112</v>
      </c>
      <c r="P456" s="11" t="s">
        <v>105</v>
      </c>
      <c r="Q456" s="0" t="n">
        <v>0</v>
      </c>
      <c r="R456" s="11" t="s">
        <v>16948</v>
      </c>
    </row>
    <row r="457" customFormat="false" ht="15" hidden="false" customHeight="false" outlineLevel="0" collapsed="false">
      <c r="A457" s="0" t="s">
        <v>3358</v>
      </c>
      <c r="B457" s="0" t="s">
        <v>17457</v>
      </c>
      <c r="C457" s="0" t="s">
        <v>16951</v>
      </c>
      <c r="D457" s="0" t="n">
        <v>24</v>
      </c>
      <c r="E457" s="0" t="s">
        <v>190</v>
      </c>
      <c r="F457" s="0" t="s">
        <v>77</v>
      </c>
      <c r="G457" s="10" t="s">
        <v>1188</v>
      </c>
      <c r="H457" s="11" t="s">
        <v>115</v>
      </c>
      <c r="I457" s="0" t="n">
        <v>250</v>
      </c>
      <c r="J457" s="0" t="n">
        <v>1</v>
      </c>
      <c r="K457" s="8" t="n">
        <v>4625.55</v>
      </c>
      <c r="L457" s="0" t="n">
        <v>4</v>
      </c>
      <c r="M457" s="0" t="n">
        <v>4</v>
      </c>
      <c r="N457" s="0" t="n">
        <v>5</v>
      </c>
      <c r="O457" s="0" t="n">
        <v>445</v>
      </c>
      <c r="P457" s="11" t="s">
        <v>106</v>
      </c>
      <c r="Q457" s="0" t="n">
        <v>1</v>
      </c>
      <c r="R457" s="11" t="s">
        <v>16942</v>
      </c>
    </row>
    <row r="458" customFormat="false" ht="15" hidden="false" customHeight="false" outlineLevel="0" collapsed="false">
      <c r="A458" s="0" t="s">
        <v>3360</v>
      </c>
      <c r="B458" s="0" t="s">
        <v>17458</v>
      </c>
      <c r="C458" s="0" t="s">
        <v>16951</v>
      </c>
      <c r="D458" s="0" t="n">
        <v>31</v>
      </c>
      <c r="E458" s="0" t="s">
        <v>613</v>
      </c>
      <c r="F458" s="0" t="s">
        <v>73</v>
      </c>
      <c r="G458" s="10" t="s">
        <v>876</v>
      </c>
      <c r="H458" s="11" t="s">
        <v>116</v>
      </c>
      <c r="I458" s="0" t="n">
        <v>205</v>
      </c>
      <c r="J458" s="0" t="n">
        <v>1</v>
      </c>
      <c r="K458" s="8" t="n">
        <v>9425.65</v>
      </c>
      <c r="L458" s="0" t="n">
        <v>4</v>
      </c>
      <c r="M458" s="0" t="n">
        <v>4</v>
      </c>
      <c r="N458" s="0" t="n">
        <v>4</v>
      </c>
      <c r="O458" s="0" t="n">
        <v>444</v>
      </c>
      <c r="P458" s="11" t="s">
        <v>106</v>
      </c>
      <c r="Q458" s="0" t="n">
        <v>1</v>
      </c>
      <c r="R458" s="11" t="s">
        <v>16942</v>
      </c>
    </row>
    <row r="459" customFormat="false" ht="15" hidden="false" customHeight="false" outlineLevel="0" collapsed="false">
      <c r="A459" s="0" t="s">
        <v>3363</v>
      </c>
      <c r="B459" s="0" t="s">
        <v>17459</v>
      </c>
      <c r="C459" s="0" t="s">
        <v>16951</v>
      </c>
      <c r="D459" s="0" t="n">
        <v>22</v>
      </c>
      <c r="E459" s="0" t="s">
        <v>393</v>
      </c>
      <c r="F459" s="0" t="s">
        <v>75</v>
      </c>
      <c r="G459" s="10" t="s">
        <v>17460</v>
      </c>
      <c r="H459" s="11" t="s">
        <v>116</v>
      </c>
      <c r="I459" s="0" t="n">
        <v>272</v>
      </c>
      <c r="J459" s="0" t="n">
        <v>9</v>
      </c>
      <c r="K459" s="8" t="n">
        <v>90631.45</v>
      </c>
      <c r="L459" s="0" t="n">
        <v>4</v>
      </c>
      <c r="M459" s="0" t="n">
        <v>1</v>
      </c>
      <c r="N459" s="0" t="n">
        <v>2</v>
      </c>
      <c r="O459" s="0" t="n">
        <v>412</v>
      </c>
      <c r="P459" s="11" t="s">
        <v>110</v>
      </c>
      <c r="Q459" s="0" t="n">
        <v>1</v>
      </c>
      <c r="R459" s="11" t="s">
        <v>16948</v>
      </c>
    </row>
    <row r="460" customFormat="false" ht="15" hidden="false" customHeight="false" outlineLevel="0" collapsed="false">
      <c r="A460" s="0" t="s">
        <v>3378</v>
      </c>
      <c r="B460" s="0" t="s">
        <v>17461</v>
      </c>
      <c r="C460" s="0" t="s">
        <v>16941</v>
      </c>
      <c r="D460" s="0" t="n">
        <v>27</v>
      </c>
      <c r="E460" s="0" t="s">
        <v>209</v>
      </c>
      <c r="F460" s="0" t="s">
        <v>83</v>
      </c>
      <c r="G460" s="10" t="s">
        <v>17462</v>
      </c>
      <c r="H460" s="11" t="s">
        <v>116</v>
      </c>
      <c r="I460" s="0" t="n">
        <v>241</v>
      </c>
      <c r="J460" s="0" t="n">
        <v>3</v>
      </c>
      <c r="K460" s="8" t="n">
        <v>169246</v>
      </c>
      <c r="L460" s="0" t="n">
        <v>4</v>
      </c>
      <c r="M460" s="0" t="n">
        <v>3</v>
      </c>
      <c r="N460" s="0" t="n">
        <v>1</v>
      </c>
      <c r="O460" s="0" t="n">
        <v>431</v>
      </c>
      <c r="P460" s="11" t="s">
        <v>104</v>
      </c>
      <c r="Q460" s="0" t="n">
        <v>1</v>
      </c>
      <c r="R460" s="11" t="s">
        <v>16945</v>
      </c>
    </row>
    <row r="461" customFormat="false" ht="15" hidden="false" customHeight="false" outlineLevel="0" collapsed="false">
      <c r="A461" s="0" t="s">
        <v>3384</v>
      </c>
      <c r="B461" s="0" t="s">
        <v>17463</v>
      </c>
      <c r="C461" s="0" t="s">
        <v>16951</v>
      </c>
      <c r="D461" s="0" t="n">
        <v>21</v>
      </c>
      <c r="E461" s="0" t="s">
        <v>423</v>
      </c>
      <c r="F461" s="0" t="s">
        <v>79</v>
      </c>
      <c r="G461" s="10" t="s">
        <v>588</v>
      </c>
      <c r="H461" s="11" t="s">
        <v>119</v>
      </c>
      <c r="I461" s="0" t="n">
        <v>251</v>
      </c>
      <c r="J461" s="0" t="n">
        <v>5</v>
      </c>
      <c r="K461" s="8" t="n">
        <v>181567</v>
      </c>
      <c r="L461" s="0" t="n">
        <v>4</v>
      </c>
      <c r="M461" s="0" t="n">
        <v>2</v>
      </c>
      <c r="N461" s="0" t="n">
        <v>1</v>
      </c>
      <c r="O461" s="0" t="n">
        <v>421</v>
      </c>
      <c r="P461" s="11" t="s">
        <v>110</v>
      </c>
      <c r="Q461" s="0" t="n">
        <v>1</v>
      </c>
      <c r="R461" s="11" t="s">
        <v>16945</v>
      </c>
    </row>
    <row r="462" customFormat="false" ht="15" hidden="false" customHeight="false" outlineLevel="0" collapsed="false">
      <c r="A462" s="0" t="s">
        <v>3397</v>
      </c>
      <c r="B462" s="0" t="s">
        <v>17464</v>
      </c>
      <c r="C462" s="0" t="s">
        <v>16941</v>
      </c>
      <c r="D462" s="0" t="n">
        <v>49</v>
      </c>
      <c r="E462" s="0" t="s">
        <v>291</v>
      </c>
      <c r="F462" s="0" t="s">
        <v>72</v>
      </c>
      <c r="G462" s="10" t="s">
        <v>6174</v>
      </c>
      <c r="H462" s="11" t="s">
        <v>114</v>
      </c>
      <c r="I462" s="0" t="n">
        <v>69</v>
      </c>
      <c r="J462" s="0" t="n">
        <v>1</v>
      </c>
      <c r="K462" s="8" t="n">
        <v>1282.65</v>
      </c>
      <c r="L462" s="0" t="n">
        <v>3</v>
      </c>
      <c r="M462" s="0" t="n">
        <v>4</v>
      </c>
      <c r="N462" s="0" t="n">
        <v>5</v>
      </c>
      <c r="O462" s="0" t="n">
        <v>345</v>
      </c>
      <c r="P462" s="11" t="s">
        <v>104</v>
      </c>
      <c r="Q462" s="0" t="n">
        <v>0</v>
      </c>
      <c r="R462" s="11" t="s">
        <v>16942</v>
      </c>
    </row>
    <row r="463" customFormat="false" ht="15" hidden="false" customHeight="false" outlineLevel="0" collapsed="false">
      <c r="A463" s="0" t="s">
        <v>3399</v>
      </c>
      <c r="B463" s="0" t="s">
        <v>17465</v>
      </c>
      <c r="C463" s="0" t="s">
        <v>16951</v>
      </c>
      <c r="D463" s="0" t="n">
        <v>32</v>
      </c>
      <c r="E463" s="0" t="s">
        <v>241</v>
      </c>
      <c r="F463" s="0" t="s">
        <v>73</v>
      </c>
      <c r="G463" s="10" t="s">
        <v>395</v>
      </c>
      <c r="H463" s="11" t="s">
        <v>114</v>
      </c>
      <c r="I463" s="0" t="n">
        <v>64</v>
      </c>
      <c r="J463" s="0" t="n">
        <v>4</v>
      </c>
      <c r="K463" s="8" t="n">
        <v>49325.25</v>
      </c>
      <c r="L463" s="0" t="n">
        <v>2</v>
      </c>
      <c r="M463" s="0" t="n">
        <v>2</v>
      </c>
      <c r="N463" s="0" t="n">
        <v>3</v>
      </c>
      <c r="O463" s="0" t="n">
        <v>223</v>
      </c>
      <c r="P463" s="11" t="s">
        <v>107</v>
      </c>
      <c r="Q463" s="0" t="n">
        <v>0</v>
      </c>
      <c r="R463" s="11" t="s">
        <v>16945</v>
      </c>
    </row>
    <row r="464" customFormat="false" ht="15" hidden="false" customHeight="false" outlineLevel="0" collapsed="false">
      <c r="A464" s="0" t="s">
        <v>3404</v>
      </c>
      <c r="B464" s="0" t="s">
        <v>17466</v>
      </c>
      <c r="C464" s="0" t="s">
        <v>16951</v>
      </c>
      <c r="D464" s="0" t="n">
        <v>25</v>
      </c>
      <c r="E464" s="0" t="s">
        <v>489</v>
      </c>
      <c r="F464" s="0" t="s">
        <v>73</v>
      </c>
      <c r="G464" s="10" t="s">
        <v>327</v>
      </c>
      <c r="H464" s="11" t="s">
        <v>117</v>
      </c>
      <c r="I464" s="0" t="n">
        <v>9999</v>
      </c>
      <c r="J464" s="0" t="n">
        <v>0</v>
      </c>
      <c r="K464" s="8" t="n">
        <v>0</v>
      </c>
      <c r="L464" s="0" t="n">
        <v>5</v>
      </c>
      <c r="M464" s="0" t="n">
        <v>5</v>
      </c>
      <c r="N464" s="0" t="n">
        <v>5</v>
      </c>
      <c r="O464" s="0" t="n">
        <v>555</v>
      </c>
      <c r="P464" s="11" t="s">
        <v>106</v>
      </c>
      <c r="Q464" s="0" t="n">
        <v>1</v>
      </c>
      <c r="R464" s="11" t="s">
        <v>16962</v>
      </c>
    </row>
    <row r="465" customFormat="false" ht="15" hidden="false" customHeight="false" outlineLevel="0" collapsed="false">
      <c r="A465" s="0" t="s">
        <v>3406</v>
      </c>
      <c r="B465" s="0" t="s">
        <v>17467</v>
      </c>
      <c r="C465" s="0" t="s">
        <v>16941</v>
      </c>
      <c r="D465" s="0" t="n">
        <v>33</v>
      </c>
      <c r="E465" s="0" t="s">
        <v>537</v>
      </c>
      <c r="F465" s="0" t="s">
        <v>74</v>
      </c>
      <c r="G465" s="10" t="s">
        <v>2326</v>
      </c>
      <c r="H465" s="11" t="s">
        <v>116</v>
      </c>
      <c r="I465" s="0" t="n">
        <v>431</v>
      </c>
      <c r="J465" s="0" t="n">
        <v>1</v>
      </c>
      <c r="K465" s="8" t="n">
        <v>994</v>
      </c>
      <c r="L465" s="0" t="n">
        <v>5</v>
      </c>
      <c r="M465" s="0" t="n">
        <v>4</v>
      </c>
      <c r="N465" s="0" t="n">
        <v>5</v>
      </c>
      <c r="O465" s="0" t="n">
        <v>545</v>
      </c>
      <c r="P465" s="11" t="s">
        <v>106</v>
      </c>
      <c r="Q465" s="0" t="n">
        <v>1</v>
      </c>
      <c r="R465" s="11" t="s">
        <v>16942</v>
      </c>
    </row>
    <row r="466" customFormat="false" ht="15" hidden="false" customHeight="false" outlineLevel="0" collapsed="false">
      <c r="A466" s="0" t="s">
        <v>3408</v>
      </c>
      <c r="B466" s="0" t="s">
        <v>17468</v>
      </c>
      <c r="C466" s="0" t="s">
        <v>16951</v>
      </c>
      <c r="D466" s="0" t="n">
        <v>30</v>
      </c>
      <c r="E466" s="0" t="s">
        <v>190</v>
      </c>
      <c r="F466" s="0" t="s">
        <v>77</v>
      </c>
      <c r="G466" s="10" t="s">
        <v>1171</v>
      </c>
      <c r="H466" s="11" t="s">
        <v>120</v>
      </c>
      <c r="I466" s="0" t="n">
        <v>22</v>
      </c>
      <c r="J466" s="0" t="n">
        <v>9</v>
      </c>
      <c r="K466" s="8" t="n">
        <v>112510.1</v>
      </c>
      <c r="L466" s="0" t="n">
        <v>1</v>
      </c>
      <c r="M466" s="0" t="n">
        <v>1</v>
      </c>
      <c r="N466" s="0" t="n">
        <v>2</v>
      </c>
      <c r="O466" s="0" t="n">
        <v>112</v>
      </c>
      <c r="P466" s="11" t="s">
        <v>105</v>
      </c>
      <c r="Q466" s="0" t="n">
        <v>0</v>
      </c>
      <c r="R466" s="11" t="s">
        <v>16948</v>
      </c>
    </row>
    <row r="467" customFormat="false" ht="15" hidden="false" customHeight="false" outlineLevel="0" collapsed="false">
      <c r="A467" s="0" t="s">
        <v>3420</v>
      </c>
      <c r="B467" s="0" t="s">
        <v>17469</v>
      </c>
      <c r="C467" s="0" t="s">
        <v>16941</v>
      </c>
      <c r="D467" s="0" t="n">
        <v>30</v>
      </c>
      <c r="E467" s="0" t="s">
        <v>227</v>
      </c>
      <c r="F467" s="0" t="s">
        <v>72</v>
      </c>
      <c r="G467" s="10" t="s">
        <v>1548</v>
      </c>
      <c r="H467" s="11" t="s">
        <v>118</v>
      </c>
      <c r="I467" s="0" t="n">
        <v>123</v>
      </c>
      <c r="J467" s="0" t="n">
        <v>1</v>
      </c>
      <c r="K467" s="8" t="n">
        <v>37715.5</v>
      </c>
      <c r="L467" s="0" t="n">
        <v>3</v>
      </c>
      <c r="M467" s="0" t="n">
        <v>4</v>
      </c>
      <c r="N467" s="0" t="n">
        <v>3</v>
      </c>
      <c r="O467" s="0" t="n">
        <v>343</v>
      </c>
      <c r="P467" s="11" t="s">
        <v>104</v>
      </c>
      <c r="Q467" s="0" t="n">
        <v>1</v>
      </c>
      <c r="R467" s="11" t="s">
        <v>16942</v>
      </c>
    </row>
    <row r="468" customFormat="false" ht="15" hidden="false" customHeight="false" outlineLevel="0" collapsed="false">
      <c r="A468" s="0" t="s">
        <v>3422</v>
      </c>
      <c r="B468" s="0" t="s">
        <v>17470</v>
      </c>
      <c r="C468" s="0" t="s">
        <v>16951</v>
      </c>
      <c r="D468" s="0" t="n">
        <v>37</v>
      </c>
      <c r="E468" s="0" t="s">
        <v>227</v>
      </c>
      <c r="F468" s="0" t="s">
        <v>72</v>
      </c>
      <c r="G468" s="10" t="s">
        <v>1114</v>
      </c>
      <c r="H468" s="11" t="s">
        <v>116</v>
      </c>
      <c r="I468" s="0" t="n">
        <v>140</v>
      </c>
      <c r="J468" s="0" t="n">
        <v>4</v>
      </c>
      <c r="K468" s="8" t="n">
        <v>94083</v>
      </c>
      <c r="L468" s="0" t="n">
        <v>4</v>
      </c>
      <c r="M468" s="0" t="n">
        <v>2</v>
      </c>
      <c r="N468" s="0" t="n">
        <v>2</v>
      </c>
      <c r="O468" s="0" t="n">
        <v>422</v>
      </c>
      <c r="P468" s="11" t="s">
        <v>110</v>
      </c>
      <c r="Q468" s="0" t="n">
        <v>1</v>
      </c>
      <c r="R468" s="11" t="s">
        <v>16945</v>
      </c>
    </row>
    <row r="469" customFormat="false" ht="15" hidden="false" customHeight="false" outlineLevel="0" collapsed="false">
      <c r="A469" s="0" t="s">
        <v>3427</v>
      </c>
      <c r="B469" s="0" t="s">
        <v>17471</v>
      </c>
      <c r="C469" s="0" t="s">
        <v>16941</v>
      </c>
      <c r="D469" s="0" t="n">
        <v>38</v>
      </c>
      <c r="E469" s="0" t="s">
        <v>489</v>
      </c>
      <c r="F469" s="0" t="s">
        <v>73</v>
      </c>
      <c r="G469" s="10" t="s">
        <v>756</v>
      </c>
      <c r="H469" s="11" t="s">
        <v>116</v>
      </c>
      <c r="I469" s="0" t="n">
        <v>74</v>
      </c>
      <c r="J469" s="0" t="n">
        <v>3</v>
      </c>
      <c r="K469" s="8" t="n">
        <v>42967.4</v>
      </c>
      <c r="L469" s="0" t="n">
        <v>3</v>
      </c>
      <c r="M469" s="0" t="n">
        <v>3</v>
      </c>
      <c r="N469" s="0" t="n">
        <v>3</v>
      </c>
      <c r="O469" s="0" t="n">
        <v>333</v>
      </c>
      <c r="P469" s="11" t="s">
        <v>104</v>
      </c>
      <c r="Q469" s="0" t="n">
        <v>0</v>
      </c>
      <c r="R469" s="11" t="s">
        <v>16945</v>
      </c>
    </row>
    <row r="470" customFormat="false" ht="15" hidden="false" customHeight="false" outlineLevel="0" collapsed="false">
      <c r="A470" s="0" t="s">
        <v>3432</v>
      </c>
      <c r="B470" s="0" t="s">
        <v>17472</v>
      </c>
      <c r="C470" s="0" t="s">
        <v>16951</v>
      </c>
      <c r="D470" s="0" t="n">
        <v>27</v>
      </c>
      <c r="E470" s="0" t="s">
        <v>291</v>
      </c>
      <c r="F470" s="0" t="s">
        <v>72</v>
      </c>
      <c r="G470" s="10" t="s">
        <v>465</v>
      </c>
      <c r="H470" s="11" t="s">
        <v>117</v>
      </c>
      <c r="I470" s="0" t="n">
        <v>29</v>
      </c>
      <c r="J470" s="0" t="n">
        <v>1</v>
      </c>
      <c r="K470" s="8" t="n">
        <v>13418.1</v>
      </c>
      <c r="L470" s="0" t="n">
        <v>1</v>
      </c>
      <c r="M470" s="0" t="n">
        <v>4</v>
      </c>
      <c r="N470" s="0" t="n">
        <v>4</v>
      </c>
      <c r="O470" s="0" t="n">
        <v>144</v>
      </c>
      <c r="P470" s="11" t="s">
        <v>109</v>
      </c>
      <c r="Q470" s="0" t="n">
        <v>0</v>
      </c>
      <c r="R470" s="11" t="s">
        <v>16942</v>
      </c>
    </row>
    <row r="471" customFormat="false" ht="15" hidden="false" customHeight="false" outlineLevel="0" collapsed="false">
      <c r="A471" s="0" t="s">
        <v>3434</v>
      </c>
      <c r="B471" s="0" t="s">
        <v>17473</v>
      </c>
      <c r="C471" s="0" t="s">
        <v>16951</v>
      </c>
      <c r="D471" s="0" t="n">
        <v>26</v>
      </c>
      <c r="E471" s="0" t="s">
        <v>537</v>
      </c>
      <c r="F471" s="0" t="s">
        <v>74</v>
      </c>
      <c r="G471" s="10" t="s">
        <v>1265</v>
      </c>
      <c r="H471" s="11" t="s">
        <v>115</v>
      </c>
      <c r="I471" s="0" t="n">
        <v>4</v>
      </c>
      <c r="J471" s="0" t="n">
        <v>7</v>
      </c>
      <c r="K471" s="8" t="n">
        <v>181726.4</v>
      </c>
      <c r="L471" s="0" t="n">
        <v>1</v>
      </c>
      <c r="M471" s="0" t="n">
        <v>1</v>
      </c>
      <c r="N471" s="0" t="n">
        <v>1</v>
      </c>
      <c r="O471" s="0" t="n">
        <v>111</v>
      </c>
      <c r="P471" s="11" t="s">
        <v>105</v>
      </c>
      <c r="Q471" s="0" t="n">
        <v>0</v>
      </c>
      <c r="R471" s="11" t="s">
        <v>16948</v>
      </c>
    </row>
    <row r="472" customFormat="false" ht="15" hidden="false" customHeight="false" outlineLevel="0" collapsed="false">
      <c r="A472" s="0" t="s">
        <v>3444</v>
      </c>
      <c r="B472" s="0" t="s">
        <v>17474</v>
      </c>
      <c r="C472" s="0" t="s">
        <v>16951</v>
      </c>
      <c r="D472" s="0" t="n">
        <v>29</v>
      </c>
      <c r="E472" s="0" t="s">
        <v>209</v>
      </c>
      <c r="F472" s="0" t="s">
        <v>83</v>
      </c>
      <c r="G472" s="10" t="s">
        <v>17361</v>
      </c>
      <c r="H472" s="11" t="s">
        <v>116</v>
      </c>
      <c r="I472" s="0" t="n">
        <v>141</v>
      </c>
      <c r="J472" s="0" t="n">
        <v>1</v>
      </c>
      <c r="K472" s="8" t="n">
        <v>37438.3</v>
      </c>
      <c r="L472" s="0" t="n">
        <v>4</v>
      </c>
      <c r="M472" s="0" t="n">
        <v>4</v>
      </c>
      <c r="N472" s="0" t="n">
        <v>3</v>
      </c>
      <c r="O472" s="0" t="n">
        <v>443</v>
      </c>
      <c r="P472" s="11" t="s">
        <v>104</v>
      </c>
      <c r="Q472" s="0" t="n">
        <v>1</v>
      </c>
      <c r="R472" s="11" t="s">
        <v>16942</v>
      </c>
    </row>
    <row r="473" customFormat="false" ht="15" hidden="false" customHeight="false" outlineLevel="0" collapsed="false">
      <c r="A473" s="0" t="s">
        <v>3446</v>
      </c>
      <c r="B473" s="0" t="s">
        <v>17475</v>
      </c>
      <c r="C473" s="0" t="s">
        <v>16951</v>
      </c>
      <c r="D473" s="0" t="n">
        <v>18</v>
      </c>
      <c r="E473" s="0" t="s">
        <v>190</v>
      </c>
      <c r="F473" s="0" t="s">
        <v>77</v>
      </c>
      <c r="G473" s="10" t="s">
        <v>938</v>
      </c>
      <c r="H473" s="11" t="s">
        <v>119</v>
      </c>
      <c r="I473" s="0" t="n">
        <v>88</v>
      </c>
      <c r="J473" s="0" t="n">
        <v>2</v>
      </c>
      <c r="K473" s="8" t="n">
        <v>29555.25</v>
      </c>
      <c r="L473" s="0" t="n">
        <v>3</v>
      </c>
      <c r="M473" s="0" t="n">
        <v>3</v>
      </c>
      <c r="N473" s="0" t="n">
        <v>4</v>
      </c>
      <c r="O473" s="0" t="n">
        <v>334</v>
      </c>
      <c r="P473" s="11" t="s">
        <v>104</v>
      </c>
      <c r="Q473" s="0" t="n">
        <v>0</v>
      </c>
      <c r="R473" s="11" t="s">
        <v>16945</v>
      </c>
    </row>
    <row r="474" customFormat="false" ht="15" hidden="false" customHeight="false" outlineLevel="0" collapsed="false">
      <c r="A474" s="0" t="s">
        <v>3449</v>
      </c>
      <c r="B474" s="0" t="s">
        <v>17476</v>
      </c>
      <c r="C474" s="0" t="s">
        <v>16951</v>
      </c>
      <c r="D474" s="0" t="n">
        <v>18</v>
      </c>
      <c r="E474" s="0" t="s">
        <v>138</v>
      </c>
      <c r="F474" s="0" t="s">
        <v>74</v>
      </c>
      <c r="G474" s="10" t="s">
        <v>901</v>
      </c>
      <c r="H474" s="11" t="s">
        <v>115</v>
      </c>
      <c r="I474" s="0" t="n">
        <v>21</v>
      </c>
      <c r="J474" s="0" t="n">
        <v>12</v>
      </c>
      <c r="K474" s="8" t="n">
        <v>339350.1</v>
      </c>
      <c r="L474" s="0" t="n">
        <v>1</v>
      </c>
      <c r="M474" s="0" t="n">
        <v>1</v>
      </c>
      <c r="N474" s="0" t="n">
        <v>1</v>
      </c>
      <c r="O474" s="0" t="n">
        <v>111</v>
      </c>
      <c r="P474" s="11" t="s">
        <v>105</v>
      </c>
      <c r="Q474" s="0" t="n">
        <v>0</v>
      </c>
      <c r="R474" s="11" t="s">
        <v>16948</v>
      </c>
    </row>
    <row r="475" customFormat="false" ht="15" hidden="false" customHeight="false" outlineLevel="0" collapsed="false">
      <c r="A475" s="0" t="s">
        <v>3470</v>
      </c>
      <c r="B475" s="0" t="s">
        <v>17477</v>
      </c>
      <c r="C475" s="0" t="s">
        <v>16951</v>
      </c>
      <c r="D475" s="0" t="n">
        <v>44</v>
      </c>
      <c r="E475" s="0" t="s">
        <v>443</v>
      </c>
      <c r="F475" s="0" t="s">
        <v>78</v>
      </c>
      <c r="G475" s="10" t="s">
        <v>255</v>
      </c>
      <c r="H475" s="11" t="s">
        <v>116</v>
      </c>
      <c r="I475" s="0" t="n">
        <v>27</v>
      </c>
      <c r="J475" s="0" t="n">
        <v>2</v>
      </c>
      <c r="K475" s="8" t="n">
        <v>97172.8</v>
      </c>
      <c r="L475" s="0" t="n">
        <v>1</v>
      </c>
      <c r="M475" s="0" t="n">
        <v>3</v>
      </c>
      <c r="N475" s="0" t="n">
        <v>2</v>
      </c>
      <c r="O475" s="0" t="n">
        <v>132</v>
      </c>
      <c r="P475" s="11" t="s">
        <v>107</v>
      </c>
      <c r="Q475" s="0" t="n">
        <v>0</v>
      </c>
      <c r="R475" s="11" t="s">
        <v>16945</v>
      </c>
    </row>
    <row r="476" customFormat="false" ht="15" hidden="false" customHeight="false" outlineLevel="0" collapsed="false">
      <c r="A476" s="0" t="s">
        <v>3473</v>
      </c>
      <c r="B476" s="0" t="s">
        <v>17478</v>
      </c>
      <c r="C476" s="0" t="s">
        <v>16941</v>
      </c>
      <c r="D476" s="0" t="n">
        <v>46</v>
      </c>
      <c r="E476" s="0" t="s">
        <v>537</v>
      </c>
      <c r="F476" s="0" t="s">
        <v>74</v>
      </c>
      <c r="G476" s="10" t="s">
        <v>701</v>
      </c>
      <c r="H476" s="11" t="s">
        <v>119</v>
      </c>
      <c r="I476" s="0" t="n">
        <v>34</v>
      </c>
      <c r="J476" s="0" t="n">
        <v>14</v>
      </c>
      <c r="K476" s="8" t="n">
        <v>401028</v>
      </c>
      <c r="L476" s="0" t="n">
        <v>2</v>
      </c>
      <c r="M476" s="0" t="n">
        <v>1</v>
      </c>
      <c r="N476" s="0" t="n">
        <v>1</v>
      </c>
      <c r="O476" s="0" t="n">
        <v>211</v>
      </c>
      <c r="P476" s="11" t="s">
        <v>105</v>
      </c>
      <c r="Q476" s="0" t="n">
        <v>0</v>
      </c>
      <c r="R476" s="11" t="s">
        <v>16948</v>
      </c>
    </row>
    <row r="477" customFormat="false" ht="15" hidden="false" customHeight="false" outlineLevel="0" collapsed="false">
      <c r="A477" s="0" t="s">
        <v>3493</v>
      </c>
      <c r="B477" s="0" t="s">
        <v>17479</v>
      </c>
      <c r="C477" s="0" t="s">
        <v>16951</v>
      </c>
      <c r="D477" s="0" t="n">
        <v>29</v>
      </c>
      <c r="E477" s="0" t="s">
        <v>209</v>
      </c>
      <c r="F477" s="0" t="s">
        <v>83</v>
      </c>
      <c r="G477" s="10" t="s">
        <v>2822</v>
      </c>
      <c r="H477" s="11" t="s">
        <v>114</v>
      </c>
      <c r="I477" s="0" t="n">
        <v>435</v>
      </c>
      <c r="J477" s="0" t="n">
        <v>1</v>
      </c>
      <c r="K477" s="8" t="n">
        <v>80640.35</v>
      </c>
      <c r="L477" s="0" t="n">
        <v>5</v>
      </c>
      <c r="M477" s="0" t="n">
        <v>4</v>
      </c>
      <c r="N477" s="0" t="n">
        <v>2</v>
      </c>
      <c r="O477" s="0" t="n">
        <v>542</v>
      </c>
      <c r="P477" s="11" t="s">
        <v>104</v>
      </c>
      <c r="Q477" s="0" t="n">
        <v>1</v>
      </c>
      <c r="R477" s="11" t="s">
        <v>16942</v>
      </c>
    </row>
    <row r="478" customFormat="false" ht="15" hidden="false" customHeight="false" outlineLevel="0" collapsed="false">
      <c r="A478" s="0" t="s">
        <v>3495</v>
      </c>
      <c r="B478" s="0" t="s">
        <v>17480</v>
      </c>
      <c r="C478" s="0" t="s">
        <v>16941</v>
      </c>
      <c r="D478" s="0" t="n">
        <v>37</v>
      </c>
      <c r="E478" s="0" t="s">
        <v>352</v>
      </c>
      <c r="F478" s="0" t="s">
        <v>82</v>
      </c>
      <c r="G478" s="10" t="s">
        <v>5960</v>
      </c>
      <c r="H478" s="11" t="s">
        <v>114</v>
      </c>
      <c r="I478" s="0" t="n">
        <v>30</v>
      </c>
      <c r="J478" s="0" t="n">
        <v>3</v>
      </c>
      <c r="K478" s="8" t="n">
        <v>66997.35</v>
      </c>
      <c r="L478" s="0" t="n">
        <v>1</v>
      </c>
      <c r="M478" s="0" t="n">
        <v>3</v>
      </c>
      <c r="N478" s="0" t="n">
        <v>3</v>
      </c>
      <c r="O478" s="0" t="n">
        <v>133</v>
      </c>
      <c r="P478" s="11" t="s">
        <v>107</v>
      </c>
      <c r="Q478" s="0" t="n">
        <v>0</v>
      </c>
      <c r="R478" s="11" t="s">
        <v>16945</v>
      </c>
    </row>
    <row r="479" customFormat="false" ht="15" hidden="false" customHeight="false" outlineLevel="0" collapsed="false">
      <c r="A479" s="0" t="s">
        <v>3501</v>
      </c>
      <c r="B479" s="0" t="s">
        <v>17481</v>
      </c>
      <c r="C479" s="0" t="s">
        <v>16941</v>
      </c>
      <c r="D479" s="0" t="n">
        <v>34</v>
      </c>
      <c r="E479" s="0" t="s">
        <v>180</v>
      </c>
      <c r="F479" s="0" t="s">
        <v>75</v>
      </c>
      <c r="G479" s="10" t="s">
        <v>704</v>
      </c>
      <c r="H479" s="11" t="s">
        <v>114</v>
      </c>
      <c r="I479" s="0" t="n">
        <v>457</v>
      </c>
      <c r="J479" s="0" t="n">
        <v>1</v>
      </c>
      <c r="K479" s="8" t="n">
        <v>66040.2</v>
      </c>
      <c r="L479" s="0" t="n">
        <v>5</v>
      </c>
      <c r="M479" s="0" t="n">
        <v>4</v>
      </c>
      <c r="N479" s="0" t="n">
        <v>3</v>
      </c>
      <c r="O479" s="0" t="n">
        <v>543</v>
      </c>
      <c r="P479" s="11" t="s">
        <v>104</v>
      </c>
      <c r="Q479" s="0" t="n">
        <v>1</v>
      </c>
      <c r="R479" s="11" t="s">
        <v>16942</v>
      </c>
    </row>
    <row r="480" customFormat="false" ht="15" hidden="false" customHeight="false" outlineLevel="0" collapsed="false">
      <c r="A480" s="0" t="s">
        <v>3503</v>
      </c>
      <c r="B480" s="0" t="s">
        <v>17482</v>
      </c>
      <c r="C480" s="0" t="s">
        <v>16951</v>
      </c>
      <c r="D480" s="0" t="n">
        <v>59</v>
      </c>
      <c r="E480" s="0" t="s">
        <v>393</v>
      </c>
      <c r="F480" s="0" t="s">
        <v>75</v>
      </c>
      <c r="G480" s="10" t="s">
        <v>851</v>
      </c>
      <c r="H480" s="11" t="s">
        <v>114</v>
      </c>
      <c r="I480" s="0" t="n">
        <v>4</v>
      </c>
      <c r="J480" s="0" t="n">
        <v>5</v>
      </c>
      <c r="K480" s="8" t="n">
        <v>155323.5</v>
      </c>
      <c r="L480" s="0" t="n">
        <v>1</v>
      </c>
      <c r="M480" s="0" t="n">
        <v>2</v>
      </c>
      <c r="N480" s="0" t="n">
        <v>2</v>
      </c>
      <c r="O480" s="0" t="n">
        <v>122</v>
      </c>
      <c r="P480" s="11" t="s">
        <v>105</v>
      </c>
      <c r="Q480" s="0" t="n">
        <v>0</v>
      </c>
      <c r="R480" s="11" t="s">
        <v>16945</v>
      </c>
    </row>
    <row r="481" customFormat="false" ht="15" hidden="false" customHeight="false" outlineLevel="0" collapsed="false">
      <c r="A481" s="0" t="s">
        <v>3509</v>
      </c>
      <c r="B481" s="0" t="s">
        <v>17483</v>
      </c>
      <c r="C481" s="0" t="s">
        <v>16941</v>
      </c>
      <c r="D481" s="0" t="n">
        <v>32</v>
      </c>
      <c r="E481" s="0" t="s">
        <v>138</v>
      </c>
      <c r="F481" s="0" t="s">
        <v>74</v>
      </c>
      <c r="G481" s="10" t="s">
        <v>2496</v>
      </c>
      <c r="H481" s="11" t="s">
        <v>115</v>
      </c>
      <c r="I481" s="0" t="n">
        <v>38</v>
      </c>
      <c r="J481" s="0" t="n">
        <v>9</v>
      </c>
      <c r="K481" s="8" t="n">
        <v>164617.1</v>
      </c>
      <c r="L481" s="0" t="n">
        <v>2</v>
      </c>
      <c r="M481" s="0" t="n">
        <v>1</v>
      </c>
      <c r="N481" s="0" t="n">
        <v>2</v>
      </c>
      <c r="O481" s="0" t="n">
        <v>212</v>
      </c>
      <c r="P481" s="11" t="s">
        <v>105</v>
      </c>
      <c r="Q481" s="0" t="n">
        <v>0</v>
      </c>
      <c r="R481" s="11" t="s">
        <v>16948</v>
      </c>
    </row>
    <row r="482" customFormat="false" ht="15" hidden="false" customHeight="false" outlineLevel="0" collapsed="false">
      <c r="A482" s="0" t="s">
        <v>3522</v>
      </c>
      <c r="B482" s="0" t="s">
        <v>17484</v>
      </c>
      <c r="C482" s="0" t="s">
        <v>16951</v>
      </c>
      <c r="D482" s="0" t="n">
        <v>30</v>
      </c>
      <c r="E482" s="0" t="s">
        <v>537</v>
      </c>
      <c r="F482" s="0" t="s">
        <v>74</v>
      </c>
      <c r="G482" s="10" t="s">
        <v>3369</v>
      </c>
      <c r="H482" s="11" t="s">
        <v>117</v>
      </c>
      <c r="I482" s="0" t="n">
        <v>436</v>
      </c>
      <c r="J482" s="0" t="n">
        <v>1</v>
      </c>
      <c r="K482" s="8" t="n">
        <v>407.2</v>
      </c>
      <c r="L482" s="0" t="n">
        <v>5</v>
      </c>
      <c r="M482" s="0" t="n">
        <v>4</v>
      </c>
      <c r="N482" s="0" t="n">
        <v>5</v>
      </c>
      <c r="O482" s="0" t="n">
        <v>545</v>
      </c>
      <c r="P482" s="11" t="s">
        <v>106</v>
      </c>
      <c r="Q482" s="0" t="n">
        <v>1</v>
      </c>
      <c r="R482" s="11" t="s">
        <v>16942</v>
      </c>
    </row>
    <row r="483" customFormat="false" ht="15" hidden="false" customHeight="false" outlineLevel="0" collapsed="false">
      <c r="A483" s="0" t="s">
        <v>3524</v>
      </c>
      <c r="B483" s="0" t="s">
        <v>17485</v>
      </c>
      <c r="C483" s="0" t="s">
        <v>16951</v>
      </c>
      <c r="D483" s="0" t="n">
        <v>23</v>
      </c>
      <c r="E483" s="0" t="s">
        <v>247</v>
      </c>
      <c r="F483" s="0" t="s">
        <v>80</v>
      </c>
      <c r="G483" s="10" t="s">
        <v>1597</v>
      </c>
      <c r="H483" s="11" t="s">
        <v>116</v>
      </c>
      <c r="I483" s="0" t="n">
        <v>82</v>
      </c>
      <c r="J483" s="0" t="n">
        <v>3</v>
      </c>
      <c r="K483" s="8" t="n">
        <v>88323.1</v>
      </c>
      <c r="L483" s="0" t="n">
        <v>3</v>
      </c>
      <c r="M483" s="0" t="n">
        <v>3</v>
      </c>
      <c r="N483" s="0" t="n">
        <v>2</v>
      </c>
      <c r="O483" s="0" t="n">
        <v>332</v>
      </c>
      <c r="P483" s="11" t="s">
        <v>104</v>
      </c>
      <c r="Q483" s="0" t="n">
        <v>0</v>
      </c>
      <c r="R483" s="11" t="s">
        <v>16945</v>
      </c>
    </row>
    <row r="484" customFormat="false" ht="15" hidden="false" customHeight="false" outlineLevel="0" collapsed="false">
      <c r="A484" s="0" t="s">
        <v>3530</v>
      </c>
      <c r="B484" s="0" t="s">
        <v>17168</v>
      </c>
      <c r="C484" s="0" t="s">
        <v>16941</v>
      </c>
      <c r="D484" s="0" t="n">
        <v>18</v>
      </c>
      <c r="E484" s="0" t="s">
        <v>443</v>
      </c>
      <c r="F484" s="0" t="s">
        <v>78</v>
      </c>
      <c r="G484" s="10" t="s">
        <v>2066</v>
      </c>
      <c r="H484" s="11" t="s">
        <v>118</v>
      </c>
      <c r="I484" s="0" t="n">
        <v>433</v>
      </c>
      <c r="J484" s="0" t="n">
        <v>1</v>
      </c>
      <c r="K484" s="8" t="n">
        <v>6110.4</v>
      </c>
      <c r="L484" s="0" t="n">
        <v>5</v>
      </c>
      <c r="M484" s="0" t="n">
        <v>4</v>
      </c>
      <c r="N484" s="0" t="n">
        <v>5</v>
      </c>
      <c r="O484" s="0" t="n">
        <v>545</v>
      </c>
      <c r="P484" s="11" t="s">
        <v>106</v>
      </c>
      <c r="Q484" s="0" t="n">
        <v>1</v>
      </c>
      <c r="R484" s="11" t="s">
        <v>16942</v>
      </c>
    </row>
    <row r="485" customFormat="false" ht="15" hidden="false" customHeight="false" outlineLevel="0" collapsed="false">
      <c r="A485" s="0" t="s">
        <v>3532</v>
      </c>
      <c r="B485" s="0" t="s">
        <v>17486</v>
      </c>
      <c r="C485" s="0" t="s">
        <v>16951</v>
      </c>
      <c r="D485" s="0" t="n">
        <v>33</v>
      </c>
      <c r="E485" s="0" t="s">
        <v>423</v>
      </c>
      <c r="F485" s="0" t="s">
        <v>79</v>
      </c>
      <c r="G485" s="10" t="s">
        <v>17487</v>
      </c>
      <c r="H485" s="11" t="s">
        <v>118</v>
      </c>
      <c r="I485" s="0" t="n">
        <v>79</v>
      </c>
      <c r="J485" s="0" t="n">
        <v>4</v>
      </c>
      <c r="K485" s="8" t="n">
        <v>117913.1</v>
      </c>
      <c r="L485" s="0" t="n">
        <v>3</v>
      </c>
      <c r="M485" s="0" t="n">
        <v>2</v>
      </c>
      <c r="N485" s="0" t="n">
        <v>2</v>
      </c>
      <c r="O485" s="0" t="n">
        <v>322</v>
      </c>
      <c r="P485" s="11" t="s">
        <v>108</v>
      </c>
      <c r="Q485" s="0" t="n">
        <v>0</v>
      </c>
      <c r="R485" s="11" t="s">
        <v>16945</v>
      </c>
    </row>
    <row r="486" customFormat="false" ht="15" hidden="false" customHeight="false" outlineLevel="0" collapsed="false">
      <c r="A486" s="0" t="s">
        <v>3537</v>
      </c>
      <c r="B486" s="0" t="s">
        <v>17488</v>
      </c>
      <c r="C486" s="0" t="s">
        <v>16951</v>
      </c>
      <c r="D486" s="0" t="n">
        <v>25</v>
      </c>
      <c r="E486" s="0" t="s">
        <v>76</v>
      </c>
      <c r="F486" s="0" t="s">
        <v>76</v>
      </c>
      <c r="G486" s="10" t="s">
        <v>779</v>
      </c>
      <c r="H486" s="11" t="s">
        <v>114</v>
      </c>
      <c r="I486" s="0" t="n">
        <v>9</v>
      </c>
      <c r="J486" s="0" t="n">
        <v>2</v>
      </c>
      <c r="K486" s="8" t="n">
        <v>36355.65</v>
      </c>
      <c r="L486" s="0" t="n">
        <v>1</v>
      </c>
      <c r="M486" s="0" t="n">
        <v>3</v>
      </c>
      <c r="N486" s="0" t="n">
        <v>3</v>
      </c>
      <c r="O486" s="0" t="n">
        <v>133</v>
      </c>
      <c r="P486" s="11" t="s">
        <v>107</v>
      </c>
      <c r="Q486" s="0" t="n">
        <v>0</v>
      </c>
      <c r="R486" s="11" t="s">
        <v>16945</v>
      </c>
    </row>
    <row r="487" customFormat="false" ht="15" hidden="false" customHeight="false" outlineLevel="0" collapsed="false">
      <c r="A487" s="0" t="s">
        <v>3540</v>
      </c>
      <c r="B487" s="0" t="s">
        <v>17489</v>
      </c>
      <c r="C487" s="0" t="s">
        <v>16941</v>
      </c>
      <c r="D487" s="0" t="n">
        <v>19</v>
      </c>
      <c r="E487" s="0" t="s">
        <v>247</v>
      </c>
      <c r="F487" s="0" t="s">
        <v>80</v>
      </c>
      <c r="G487" s="10" t="s">
        <v>17490</v>
      </c>
      <c r="H487" s="11" t="s">
        <v>115</v>
      </c>
      <c r="I487" s="0" t="n">
        <v>15</v>
      </c>
      <c r="J487" s="0" t="n">
        <v>17</v>
      </c>
      <c r="K487" s="8" t="n">
        <v>511046.3</v>
      </c>
      <c r="L487" s="0" t="n">
        <v>1</v>
      </c>
      <c r="M487" s="0" t="n">
        <v>1</v>
      </c>
      <c r="N487" s="0" t="n">
        <v>1</v>
      </c>
      <c r="O487" s="0" t="n">
        <v>111</v>
      </c>
      <c r="P487" s="11" t="s">
        <v>105</v>
      </c>
      <c r="Q487" s="0" t="n">
        <v>0</v>
      </c>
      <c r="R487" s="11" t="s">
        <v>16948</v>
      </c>
    </row>
    <row r="488" customFormat="false" ht="15" hidden="false" customHeight="false" outlineLevel="0" collapsed="false">
      <c r="A488" s="0" t="s">
        <v>3564</v>
      </c>
      <c r="B488" s="0" t="s">
        <v>17491</v>
      </c>
      <c r="C488" s="0" t="s">
        <v>16941</v>
      </c>
      <c r="D488" s="0" t="n">
        <v>26</v>
      </c>
      <c r="E488" s="0" t="s">
        <v>459</v>
      </c>
      <c r="F488" s="0" t="s">
        <v>72</v>
      </c>
      <c r="G488" s="10" t="s">
        <v>375</v>
      </c>
      <c r="H488" s="11" t="s">
        <v>115</v>
      </c>
      <c r="I488" s="0" t="n">
        <v>63</v>
      </c>
      <c r="J488" s="0" t="n">
        <v>1</v>
      </c>
      <c r="K488" s="8" t="n">
        <v>70349</v>
      </c>
      <c r="L488" s="0" t="n">
        <v>2</v>
      </c>
      <c r="M488" s="0" t="n">
        <v>4</v>
      </c>
      <c r="N488" s="0" t="n">
        <v>3</v>
      </c>
      <c r="O488" s="0" t="n">
        <v>243</v>
      </c>
      <c r="P488" s="11" t="s">
        <v>109</v>
      </c>
      <c r="Q488" s="0" t="n">
        <v>0</v>
      </c>
      <c r="R488" s="11" t="s">
        <v>16942</v>
      </c>
    </row>
    <row r="489" customFormat="false" ht="15" hidden="false" customHeight="false" outlineLevel="0" collapsed="false">
      <c r="A489" s="0" t="s">
        <v>3567</v>
      </c>
      <c r="B489" s="0" t="s">
        <v>17492</v>
      </c>
      <c r="C489" s="0" t="s">
        <v>16951</v>
      </c>
      <c r="D489" s="0" t="n">
        <v>22</v>
      </c>
      <c r="E489" s="0" t="s">
        <v>190</v>
      </c>
      <c r="F489" s="0" t="s">
        <v>77</v>
      </c>
      <c r="G489" s="10" t="s">
        <v>909</v>
      </c>
      <c r="H489" s="11" t="s">
        <v>119</v>
      </c>
      <c r="I489" s="0" t="n">
        <v>634</v>
      </c>
      <c r="J489" s="0" t="n">
        <v>1</v>
      </c>
      <c r="K489" s="8" t="n">
        <v>4364.15</v>
      </c>
      <c r="L489" s="0" t="n">
        <v>5</v>
      </c>
      <c r="M489" s="0" t="n">
        <v>4</v>
      </c>
      <c r="N489" s="0" t="n">
        <v>5</v>
      </c>
      <c r="O489" s="0" t="n">
        <v>545</v>
      </c>
      <c r="P489" s="11" t="s">
        <v>106</v>
      </c>
      <c r="Q489" s="0" t="n">
        <v>1</v>
      </c>
      <c r="R489" s="11" t="s">
        <v>16942</v>
      </c>
    </row>
    <row r="490" customFormat="false" ht="15" hidden="false" customHeight="false" outlineLevel="0" collapsed="false">
      <c r="A490" s="0" t="s">
        <v>3569</v>
      </c>
      <c r="B490" s="0" t="s">
        <v>17493</v>
      </c>
      <c r="C490" s="0" t="s">
        <v>16951</v>
      </c>
      <c r="D490" s="0" t="n">
        <v>47</v>
      </c>
      <c r="E490" s="0" t="s">
        <v>241</v>
      </c>
      <c r="F490" s="0" t="s">
        <v>73</v>
      </c>
      <c r="G490" s="10" t="s">
        <v>5075</v>
      </c>
      <c r="H490" s="11" t="s">
        <v>119</v>
      </c>
      <c r="I490" s="0" t="n">
        <v>9999</v>
      </c>
      <c r="J490" s="0" t="n">
        <v>0</v>
      </c>
      <c r="K490" s="8" t="n">
        <v>0</v>
      </c>
      <c r="L490" s="0" t="n">
        <v>5</v>
      </c>
      <c r="M490" s="0" t="n">
        <v>5</v>
      </c>
      <c r="N490" s="0" t="n">
        <v>5</v>
      </c>
      <c r="O490" s="0" t="n">
        <v>555</v>
      </c>
      <c r="P490" s="11" t="s">
        <v>106</v>
      </c>
      <c r="Q490" s="0" t="n">
        <v>1</v>
      </c>
      <c r="R490" s="11" t="s">
        <v>16962</v>
      </c>
    </row>
    <row r="491" customFormat="false" ht="15" hidden="false" customHeight="false" outlineLevel="0" collapsed="false">
      <c r="A491" s="0" t="s">
        <v>3571</v>
      </c>
      <c r="B491" s="0" t="s">
        <v>17494</v>
      </c>
      <c r="C491" s="0" t="s">
        <v>16941</v>
      </c>
      <c r="D491" s="0" t="n">
        <v>39</v>
      </c>
      <c r="E491" s="0" t="s">
        <v>227</v>
      </c>
      <c r="F491" s="0" t="s">
        <v>72</v>
      </c>
      <c r="G491" s="10" t="s">
        <v>2030</v>
      </c>
      <c r="H491" s="11" t="s">
        <v>116</v>
      </c>
      <c r="I491" s="0" t="n">
        <v>25</v>
      </c>
      <c r="J491" s="0" t="n">
        <v>1</v>
      </c>
      <c r="K491" s="8" t="n">
        <v>7439</v>
      </c>
      <c r="L491" s="0" t="n">
        <v>1</v>
      </c>
      <c r="M491" s="0" t="n">
        <v>4</v>
      </c>
      <c r="N491" s="0" t="n">
        <v>5</v>
      </c>
      <c r="O491" s="0" t="n">
        <v>145</v>
      </c>
      <c r="P491" s="11" t="s">
        <v>109</v>
      </c>
      <c r="Q491" s="0" t="n">
        <v>0</v>
      </c>
      <c r="R491" s="11" t="s">
        <v>16942</v>
      </c>
    </row>
    <row r="492" customFormat="false" ht="15" hidden="false" customHeight="false" outlineLevel="0" collapsed="false">
      <c r="A492" s="0" t="s">
        <v>3573</v>
      </c>
      <c r="B492" s="0" t="s">
        <v>17495</v>
      </c>
      <c r="C492" s="0" t="s">
        <v>16941</v>
      </c>
      <c r="D492" s="0" t="n">
        <v>31</v>
      </c>
      <c r="E492" s="0" t="s">
        <v>423</v>
      </c>
      <c r="F492" s="0" t="s">
        <v>79</v>
      </c>
      <c r="G492" s="10" t="s">
        <v>384</v>
      </c>
      <c r="H492" s="11" t="s">
        <v>117</v>
      </c>
      <c r="I492" s="0" t="n">
        <v>9999</v>
      </c>
      <c r="J492" s="0" t="n">
        <v>0</v>
      </c>
      <c r="K492" s="8" t="n">
        <v>0</v>
      </c>
      <c r="L492" s="0" t="n">
        <v>5</v>
      </c>
      <c r="M492" s="0" t="n">
        <v>5</v>
      </c>
      <c r="N492" s="0" t="n">
        <v>5</v>
      </c>
      <c r="O492" s="0" t="n">
        <v>555</v>
      </c>
      <c r="P492" s="11" t="s">
        <v>106</v>
      </c>
      <c r="Q492" s="0" t="n">
        <v>1</v>
      </c>
      <c r="R492" s="11" t="s">
        <v>16962</v>
      </c>
    </row>
    <row r="493" customFormat="false" ht="15" hidden="false" customHeight="false" outlineLevel="0" collapsed="false">
      <c r="A493" s="0" t="s">
        <v>3575</v>
      </c>
      <c r="B493" s="0" t="s">
        <v>17496</v>
      </c>
      <c r="C493" s="0" t="s">
        <v>16941</v>
      </c>
      <c r="D493" s="0" t="n">
        <v>45</v>
      </c>
      <c r="E493" s="0" t="s">
        <v>352</v>
      </c>
      <c r="F493" s="0" t="s">
        <v>82</v>
      </c>
      <c r="G493" s="10" t="s">
        <v>1868</v>
      </c>
      <c r="H493" s="11" t="s">
        <v>116</v>
      </c>
      <c r="I493" s="0" t="n">
        <v>9999</v>
      </c>
      <c r="J493" s="0" t="n">
        <v>0</v>
      </c>
      <c r="K493" s="8" t="n">
        <v>0</v>
      </c>
      <c r="L493" s="0" t="n">
        <v>5</v>
      </c>
      <c r="M493" s="0" t="n">
        <v>5</v>
      </c>
      <c r="N493" s="0" t="n">
        <v>5</v>
      </c>
      <c r="O493" s="0" t="n">
        <v>555</v>
      </c>
      <c r="P493" s="11" t="s">
        <v>106</v>
      </c>
      <c r="Q493" s="0" t="n">
        <v>1</v>
      </c>
      <c r="R493" s="11" t="s">
        <v>16962</v>
      </c>
    </row>
    <row r="494" customFormat="false" ht="15" hidden="false" customHeight="false" outlineLevel="0" collapsed="false">
      <c r="A494" s="0" t="s">
        <v>3577</v>
      </c>
      <c r="B494" s="0" t="s">
        <v>17497</v>
      </c>
      <c r="C494" s="0" t="s">
        <v>16951</v>
      </c>
      <c r="D494" s="0" t="n">
        <v>32</v>
      </c>
      <c r="E494" s="0" t="s">
        <v>346</v>
      </c>
      <c r="F494" s="0" t="s">
        <v>84</v>
      </c>
      <c r="G494" s="10" t="s">
        <v>529</v>
      </c>
      <c r="H494" s="11" t="s">
        <v>115</v>
      </c>
      <c r="I494" s="0" t="n">
        <v>2</v>
      </c>
      <c r="J494" s="0" t="n">
        <v>8</v>
      </c>
      <c r="K494" s="8" t="n">
        <v>168107.35</v>
      </c>
      <c r="L494" s="0" t="n">
        <v>1</v>
      </c>
      <c r="M494" s="0" t="n">
        <v>1</v>
      </c>
      <c r="N494" s="0" t="n">
        <v>2</v>
      </c>
      <c r="O494" s="0" t="n">
        <v>112</v>
      </c>
      <c r="P494" s="11" t="s">
        <v>105</v>
      </c>
      <c r="Q494" s="0" t="n">
        <v>0</v>
      </c>
      <c r="R494" s="11" t="s">
        <v>16948</v>
      </c>
    </row>
    <row r="495" customFormat="false" ht="15" hidden="false" customHeight="false" outlineLevel="0" collapsed="false">
      <c r="A495" s="0" t="s">
        <v>3586</v>
      </c>
      <c r="B495" s="0" t="s">
        <v>17498</v>
      </c>
      <c r="C495" s="0" t="s">
        <v>16941</v>
      </c>
      <c r="D495" s="0" t="n">
        <v>24</v>
      </c>
      <c r="E495" s="0" t="s">
        <v>346</v>
      </c>
      <c r="F495" s="0" t="s">
        <v>84</v>
      </c>
      <c r="G495" s="10" t="s">
        <v>17499</v>
      </c>
      <c r="H495" s="11" t="s">
        <v>118</v>
      </c>
      <c r="I495" s="0" t="n">
        <v>219</v>
      </c>
      <c r="J495" s="0" t="n">
        <v>2</v>
      </c>
      <c r="K495" s="8" t="n">
        <v>25245.6</v>
      </c>
      <c r="L495" s="0" t="n">
        <v>4</v>
      </c>
      <c r="M495" s="0" t="n">
        <v>3</v>
      </c>
      <c r="N495" s="0" t="n">
        <v>4</v>
      </c>
      <c r="O495" s="0" t="n">
        <v>434</v>
      </c>
      <c r="P495" s="11" t="s">
        <v>104</v>
      </c>
      <c r="Q495" s="0" t="n">
        <v>1</v>
      </c>
      <c r="R495" s="11" t="s">
        <v>16942</v>
      </c>
    </row>
    <row r="496" customFormat="false" ht="15" hidden="false" customHeight="false" outlineLevel="0" collapsed="false">
      <c r="A496" s="0" t="s">
        <v>3590</v>
      </c>
      <c r="B496" s="0" t="s">
        <v>17500</v>
      </c>
      <c r="C496" s="0" t="s">
        <v>16951</v>
      </c>
      <c r="D496" s="0" t="n">
        <v>45</v>
      </c>
      <c r="E496" s="0" t="s">
        <v>537</v>
      </c>
      <c r="F496" s="0" t="s">
        <v>74</v>
      </c>
      <c r="G496" s="10" t="s">
        <v>1636</v>
      </c>
      <c r="H496" s="11" t="s">
        <v>114</v>
      </c>
      <c r="I496" s="0" t="n">
        <v>146</v>
      </c>
      <c r="J496" s="0" t="n">
        <v>3</v>
      </c>
      <c r="K496" s="8" t="n">
        <v>163953</v>
      </c>
      <c r="L496" s="0" t="n">
        <v>4</v>
      </c>
      <c r="M496" s="0" t="n">
        <v>3</v>
      </c>
      <c r="N496" s="0" t="n">
        <v>2</v>
      </c>
      <c r="O496" s="0" t="n">
        <v>432</v>
      </c>
      <c r="P496" s="11" t="s">
        <v>104</v>
      </c>
      <c r="Q496" s="0" t="n">
        <v>1</v>
      </c>
      <c r="R496" s="11" t="s">
        <v>16945</v>
      </c>
    </row>
    <row r="497" customFormat="false" ht="15" hidden="false" customHeight="false" outlineLevel="0" collapsed="false">
      <c r="A497" s="0" t="s">
        <v>3594</v>
      </c>
      <c r="B497" s="0" t="s">
        <v>17501</v>
      </c>
      <c r="C497" s="0" t="s">
        <v>16941</v>
      </c>
      <c r="D497" s="0" t="n">
        <v>36</v>
      </c>
      <c r="E497" s="0" t="s">
        <v>346</v>
      </c>
      <c r="F497" s="0" t="s">
        <v>84</v>
      </c>
      <c r="G497" s="10" t="s">
        <v>577</v>
      </c>
      <c r="H497" s="11" t="s">
        <v>117</v>
      </c>
      <c r="I497" s="0" t="n">
        <v>177</v>
      </c>
      <c r="J497" s="0" t="n">
        <v>1</v>
      </c>
      <c r="K497" s="8" t="n">
        <v>8908.1</v>
      </c>
      <c r="L497" s="0" t="n">
        <v>4</v>
      </c>
      <c r="M497" s="0" t="n">
        <v>4</v>
      </c>
      <c r="N497" s="0" t="n">
        <v>5</v>
      </c>
      <c r="O497" s="0" t="n">
        <v>445</v>
      </c>
      <c r="P497" s="11" t="s">
        <v>106</v>
      </c>
      <c r="Q497" s="0" t="n">
        <v>1</v>
      </c>
      <c r="R497" s="11" t="s">
        <v>16942</v>
      </c>
    </row>
    <row r="498" customFormat="false" ht="15" hidden="false" customHeight="false" outlineLevel="0" collapsed="false">
      <c r="A498" s="0" t="s">
        <v>3596</v>
      </c>
      <c r="B498" s="0" t="s">
        <v>17502</v>
      </c>
      <c r="C498" s="0" t="s">
        <v>16951</v>
      </c>
      <c r="D498" s="0" t="n">
        <v>22</v>
      </c>
      <c r="E498" s="0" t="s">
        <v>227</v>
      </c>
      <c r="F498" s="0" t="s">
        <v>72</v>
      </c>
      <c r="G498" s="10" t="s">
        <v>16977</v>
      </c>
      <c r="H498" s="11" t="s">
        <v>114</v>
      </c>
      <c r="I498" s="0" t="n">
        <v>230</v>
      </c>
      <c r="J498" s="0" t="n">
        <v>4</v>
      </c>
      <c r="K498" s="8" t="n">
        <v>37081.45</v>
      </c>
      <c r="L498" s="0" t="n">
        <v>4</v>
      </c>
      <c r="M498" s="0" t="n">
        <v>2</v>
      </c>
      <c r="N498" s="0" t="n">
        <v>3</v>
      </c>
      <c r="O498" s="0" t="n">
        <v>423</v>
      </c>
      <c r="P498" s="11" t="s">
        <v>110</v>
      </c>
      <c r="Q498" s="0" t="n">
        <v>1</v>
      </c>
      <c r="R498" s="11" t="s">
        <v>16945</v>
      </c>
    </row>
    <row r="499" customFormat="false" ht="15" hidden="false" customHeight="false" outlineLevel="0" collapsed="false">
      <c r="A499" s="0" t="s">
        <v>3602</v>
      </c>
      <c r="B499" s="0" t="s">
        <v>17503</v>
      </c>
      <c r="C499" s="0" t="s">
        <v>16941</v>
      </c>
      <c r="D499" s="0" t="n">
        <v>30</v>
      </c>
      <c r="E499" s="0" t="s">
        <v>81</v>
      </c>
      <c r="F499" s="0" t="s">
        <v>81</v>
      </c>
      <c r="G499" s="10" t="s">
        <v>17504</v>
      </c>
      <c r="H499" s="11" t="s">
        <v>116</v>
      </c>
      <c r="I499" s="0" t="n">
        <v>84</v>
      </c>
      <c r="J499" s="0" t="n">
        <v>7</v>
      </c>
      <c r="K499" s="8" t="n">
        <v>171062.2</v>
      </c>
      <c r="L499" s="0" t="n">
        <v>3</v>
      </c>
      <c r="M499" s="0" t="n">
        <v>1</v>
      </c>
      <c r="N499" s="0" t="n">
        <v>1</v>
      </c>
      <c r="O499" s="0" t="n">
        <v>311</v>
      </c>
      <c r="P499" s="11" t="s">
        <v>108</v>
      </c>
      <c r="Q499" s="0" t="n">
        <v>0</v>
      </c>
      <c r="R499" s="11" t="s">
        <v>16948</v>
      </c>
    </row>
    <row r="500" customFormat="false" ht="15" hidden="false" customHeight="false" outlineLevel="0" collapsed="false">
      <c r="A500" s="0" t="s">
        <v>3612</v>
      </c>
      <c r="B500" s="0" t="s">
        <v>17505</v>
      </c>
      <c r="C500" s="0" t="s">
        <v>16951</v>
      </c>
      <c r="D500" s="0" t="n">
        <v>24</v>
      </c>
      <c r="E500" s="0" t="s">
        <v>241</v>
      </c>
      <c r="F500" s="0" t="s">
        <v>73</v>
      </c>
      <c r="G500" s="10" t="s">
        <v>1208</v>
      </c>
      <c r="H500" s="11" t="s">
        <v>115</v>
      </c>
      <c r="I500" s="0" t="n">
        <v>7</v>
      </c>
      <c r="J500" s="0" t="n">
        <v>1</v>
      </c>
      <c r="K500" s="8" t="n">
        <v>13679.05</v>
      </c>
      <c r="L500" s="0" t="n">
        <v>1</v>
      </c>
      <c r="M500" s="0" t="n">
        <v>4</v>
      </c>
      <c r="N500" s="0" t="n">
        <v>4</v>
      </c>
      <c r="O500" s="0" t="n">
        <v>144</v>
      </c>
      <c r="P500" s="11" t="s">
        <v>109</v>
      </c>
      <c r="Q500" s="0" t="n">
        <v>0</v>
      </c>
      <c r="R500" s="11" t="s">
        <v>16942</v>
      </c>
    </row>
    <row r="501" customFormat="false" ht="15" hidden="false" customHeight="false" outlineLevel="0" collapsed="false">
      <c r="A501" s="0" t="s">
        <v>3614</v>
      </c>
      <c r="B501" s="0" t="s">
        <v>17506</v>
      </c>
      <c r="C501" s="0" t="s">
        <v>16951</v>
      </c>
      <c r="D501" s="0" t="n">
        <v>19</v>
      </c>
      <c r="E501" s="0" t="s">
        <v>180</v>
      </c>
      <c r="F501" s="0" t="s">
        <v>75</v>
      </c>
      <c r="G501" s="10" t="s">
        <v>5827</v>
      </c>
      <c r="H501" s="11" t="s">
        <v>116</v>
      </c>
      <c r="I501" s="0" t="n">
        <v>68</v>
      </c>
      <c r="J501" s="0" t="n">
        <v>5</v>
      </c>
      <c r="K501" s="8" t="n">
        <v>172091.9</v>
      </c>
      <c r="L501" s="0" t="n">
        <v>3</v>
      </c>
      <c r="M501" s="0" t="n">
        <v>2</v>
      </c>
      <c r="N501" s="0" t="n">
        <v>1</v>
      </c>
      <c r="O501" s="0" t="n">
        <v>321</v>
      </c>
      <c r="P501" s="11" t="s">
        <v>108</v>
      </c>
      <c r="Q501" s="0" t="n">
        <v>0</v>
      </c>
      <c r="R501" s="11" t="s">
        <v>16945</v>
      </c>
    </row>
    <row r="502" customFormat="false" ht="15" hidden="false" customHeight="false" outlineLevel="0" collapsed="false">
      <c r="A502" s="0" t="s">
        <v>3620</v>
      </c>
      <c r="B502" s="0" t="s">
        <v>17507</v>
      </c>
      <c r="C502" s="0" t="s">
        <v>16951</v>
      </c>
      <c r="D502" s="0" t="n">
        <v>40</v>
      </c>
      <c r="E502" s="0" t="s">
        <v>247</v>
      </c>
      <c r="F502" s="0" t="s">
        <v>80</v>
      </c>
      <c r="G502" s="10" t="s">
        <v>1668</v>
      </c>
      <c r="H502" s="11" t="s">
        <v>114</v>
      </c>
      <c r="I502" s="0" t="n">
        <v>283</v>
      </c>
      <c r="J502" s="0" t="n">
        <v>3</v>
      </c>
      <c r="K502" s="8" t="n">
        <v>23997.3</v>
      </c>
      <c r="L502" s="0" t="n">
        <v>4</v>
      </c>
      <c r="M502" s="0" t="n">
        <v>3</v>
      </c>
      <c r="N502" s="0" t="n">
        <v>4</v>
      </c>
      <c r="O502" s="0" t="n">
        <v>434</v>
      </c>
      <c r="P502" s="11" t="s">
        <v>104</v>
      </c>
      <c r="Q502" s="0" t="n">
        <v>1</v>
      </c>
      <c r="R502" s="11" t="s">
        <v>16945</v>
      </c>
    </row>
    <row r="503" customFormat="false" ht="15" hidden="false" customHeight="false" outlineLevel="0" collapsed="false">
      <c r="A503" s="0" t="s">
        <v>3625</v>
      </c>
      <c r="B503" s="0" t="s">
        <v>17508</v>
      </c>
      <c r="C503" s="0" t="s">
        <v>16951</v>
      </c>
      <c r="D503" s="0" t="n">
        <v>49</v>
      </c>
      <c r="E503" s="0" t="s">
        <v>138</v>
      </c>
      <c r="F503" s="0" t="s">
        <v>74</v>
      </c>
      <c r="G503" s="10" t="s">
        <v>1706</v>
      </c>
      <c r="H503" s="11" t="s">
        <v>115</v>
      </c>
      <c r="I503" s="0" t="n">
        <v>91</v>
      </c>
      <c r="J503" s="0" t="n">
        <v>1</v>
      </c>
      <c r="K503" s="8" t="n">
        <v>47617</v>
      </c>
      <c r="L503" s="0" t="n">
        <v>3</v>
      </c>
      <c r="M503" s="0" t="n">
        <v>4</v>
      </c>
      <c r="N503" s="0" t="n">
        <v>3</v>
      </c>
      <c r="O503" s="0" t="n">
        <v>343</v>
      </c>
      <c r="P503" s="11" t="s">
        <v>104</v>
      </c>
      <c r="Q503" s="0" t="n">
        <v>1</v>
      </c>
      <c r="R503" s="11" t="s">
        <v>16942</v>
      </c>
    </row>
    <row r="504" customFormat="false" ht="15" hidden="false" customHeight="false" outlineLevel="0" collapsed="false">
      <c r="A504" s="0" t="s">
        <v>3627</v>
      </c>
      <c r="B504" s="0" t="s">
        <v>17509</v>
      </c>
      <c r="C504" s="0" t="s">
        <v>16951</v>
      </c>
      <c r="D504" s="0" t="n">
        <v>19</v>
      </c>
      <c r="E504" s="0" t="s">
        <v>459</v>
      </c>
      <c r="F504" s="0" t="s">
        <v>72</v>
      </c>
      <c r="G504" s="10" t="s">
        <v>3121</v>
      </c>
      <c r="H504" s="11" t="s">
        <v>117</v>
      </c>
      <c r="I504" s="0" t="n">
        <v>75</v>
      </c>
      <c r="J504" s="0" t="n">
        <v>3</v>
      </c>
      <c r="K504" s="8" t="n">
        <v>56282.85</v>
      </c>
      <c r="L504" s="0" t="n">
        <v>3</v>
      </c>
      <c r="M504" s="0" t="n">
        <v>3</v>
      </c>
      <c r="N504" s="0" t="n">
        <v>3</v>
      </c>
      <c r="O504" s="0" t="n">
        <v>333</v>
      </c>
      <c r="P504" s="11" t="s">
        <v>104</v>
      </c>
      <c r="Q504" s="0" t="n">
        <v>0</v>
      </c>
      <c r="R504" s="11" t="s">
        <v>16945</v>
      </c>
    </row>
    <row r="505" customFormat="false" ht="15" hidden="false" customHeight="false" outlineLevel="0" collapsed="false">
      <c r="A505" s="0" t="s">
        <v>3632</v>
      </c>
      <c r="B505" s="0" t="s">
        <v>17510</v>
      </c>
      <c r="C505" s="0" t="s">
        <v>16941</v>
      </c>
      <c r="D505" s="0" t="n">
        <v>37</v>
      </c>
      <c r="E505" s="0" t="s">
        <v>537</v>
      </c>
      <c r="F505" s="0" t="s">
        <v>74</v>
      </c>
      <c r="G505" s="10" t="s">
        <v>378</v>
      </c>
      <c r="H505" s="11" t="s">
        <v>117</v>
      </c>
      <c r="I505" s="0" t="n">
        <v>322</v>
      </c>
      <c r="J505" s="0" t="n">
        <v>2</v>
      </c>
      <c r="K505" s="8" t="n">
        <v>18503.1</v>
      </c>
      <c r="L505" s="0" t="n">
        <v>4</v>
      </c>
      <c r="M505" s="0" t="n">
        <v>3</v>
      </c>
      <c r="N505" s="0" t="n">
        <v>4</v>
      </c>
      <c r="O505" s="0" t="n">
        <v>434</v>
      </c>
      <c r="P505" s="11" t="s">
        <v>104</v>
      </c>
      <c r="Q505" s="0" t="n">
        <v>1</v>
      </c>
      <c r="R505" s="11" t="s">
        <v>16942</v>
      </c>
    </row>
    <row r="506" customFormat="false" ht="15" hidden="false" customHeight="false" outlineLevel="0" collapsed="false">
      <c r="A506" s="0" t="s">
        <v>3635</v>
      </c>
      <c r="B506" s="0" t="s">
        <v>17511</v>
      </c>
      <c r="C506" s="0" t="s">
        <v>16941</v>
      </c>
      <c r="D506" s="0" t="n">
        <v>26</v>
      </c>
      <c r="E506" s="0" t="s">
        <v>459</v>
      </c>
      <c r="F506" s="0" t="s">
        <v>72</v>
      </c>
      <c r="G506" s="10" t="s">
        <v>577</v>
      </c>
      <c r="H506" s="11" t="s">
        <v>116</v>
      </c>
      <c r="I506" s="0" t="n">
        <v>8</v>
      </c>
      <c r="J506" s="0" t="n">
        <v>1</v>
      </c>
      <c r="K506" s="8" t="n">
        <v>739</v>
      </c>
      <c r="L506" s="0" t="n">
        <v>1</v>
      </c>
      <c r="M506" s="0" t="n">
        <v>4</v>
      </c>
      <c r="N506" s="0" t="n">
        <v>5</v>
      </c>
      <c r="O506" s="0" t="n">
        <v>145</v>
      </c>
      <c r="P506" s="11" t="s">
        <v>109</v>
      </c>
      <c r="Q506" s="0" t="n">
        <v>0</v>
      </c>
      <c r="R506" s="11" t="s">
        <v>16942</v>
      </c>
    </row>
    <row r="507" customFormat="false" ht="15" hidden="false" customHeight="false" outlineLevel="0" collapsed="false">
      <c r="A507" s="0" t="s">
        <v>3637</v>
      </c>
      <c r="B507" s="0" t="s">
        <v>17512</v>
      </c>
      <c r="C507" s="0" t="s">
        <v>16941</v>
      </c>
      <c r="D507" s="0" t="n">
        <v>27</v>
      </c>
      <c r="E507" s="0" t="s">
        <v>81</v>
      </c>
      <c r="F507" s="0" t="s">
        <v>81</v>
      </c>
      <c r="G507" s="10" t="s">
        <v>667</v>
      </c>
      <c r="H507" s="11" t="s">
        <v>114</v>
      </c>
      <c r="I507" s="0" t="n">
        <v>29</v>
      </c>
      <c r="J507" s="0" t="n">
        <v>17</v>
      </c>
      <c r="K507" s="8" t="n">
        <v>533812.4</v>
      </c>
      <c r="L507" s="0" t="n">
        <v>1</v>
      </c>
      <c r="M507" s="0" t="n">
        <v>1</v>
      </c>
      <c r="N507" s="0" t="n">
        <v>1</v>
      </c>
      <c r="O507" s="0" t="n">
        <v>111</v>
      </c>
      <c r="P507" s="11" t="s">
        <v>105</v>
      </c>
      <c r="Q507" s="0" t="n">
        <v>0</v>
      </c>
      <c r="R507" s="11" t="s">
        <v>16948</v>
      </c>
    </row>
    <row r="508" customFormat="false" ht="15" hidden="false" customHeight="false" outlineLevel="0" collapsed="false">
      <c r="A508" s="0" t="s">
        <v>3658</v>
      </c>
      <c r="B508" s="0" t="s">
        <v>17513</v>
      </c>
      <c r="C508" s="0" t="s">
        <v>16941</v>
      </c>
      <c r="D508" s="0" t="n">
        <v>32</v>
      </c>
      <c r="E508" s="0" t="s">
        <v>190</v>
      </c>
      <c r="F508" s="0" t="s">
        <v>77</v>
      </c>
      <c r="G508" s="10" t="s">
        <v>17514</v>
      </c>
      <c r="H508" s="11" t="s">
        <v>114</v>
      </c>
      <c r="I508" s="0" t="n">
        <v>143</v>
      </c>
      <c r="J508" s="0" t="n">
        <v>5</v>
      </c>
      <c r="K508" s="8" t="n">
        <v>182584.05</v>
      </c>
      <c r="L508" s="0" t="n">
        <v>4</v>
      </c>
      <c r="M508" s="0" t="n">
        <v>2</v>
      </c>
      <c r="N508" s="0" t="n">
        <v>1</v>
      </c>
      <c r="O508" s="0" t="n">
        <v>421</v>
      </c>
      <c r="P508" s="11" t="s">
        <v>110</v>
      </c>
      <c r="Q508" s="0" t="n">
        <v>1</v>
      </c>
      <c r="R508" s="11" t="s">
        <v>16945</v>
      </c>
    </row>
    <row r="509" customFormat="false" ht="15" hidden="false" customHeight="false" outlineLevel="0" collapsed="false">
      <c r="A509" s="0" t="s">
        <v>3667</v>
      </c>
      <c r="B509" s="0" t="s">
        <v>17515</v>
      </c>
      <c r="C509" s="0" t="s">
        <v>16951</v>
      </c>
      <c r="D509" s="0" t="n">
        <v>24</v>
      </c>
      <c r="E509" s="0" t="s">
        <v>180</v>
      </c>
      <c r="F509" s="0" t="s">
        <v>75</v>
      </c>
      <c r="G509" s="10" t="s">
        <v>907</v>
      </c>
      <c r="H509" s="11" t="s">
        <v>117</v>
      </c>
      <c r="I509" s="0" t="n">
        <v>72</v>
      </c>
      <c r="J509" s="0" t="n">
        <v>2</v>
      </c>
      <c r="K509" s="8" t="n">
        <v>4819.7</v>
      </c>
      <c r="L509" s="0" t="n">
        <v>3</v>
      </c>
      <c r="M509" s="0" t="n">
        <v>3</v>
      </c>
      <c r="N509" s="0" t="n">
        <v>5</v>
      </c>
      <c r="O509" s="0" t="n">
        <v>335</v>
      </c>
      <c r="P509" s="11" t="s">
        <v>104</v>
      </c>
      <c r="Q509" s="0" t="n">
        <v>0</v>
      </c>
      <c r="R509" s="11" t="s">
        <v>16942</v>
      </c>
    </row>
    <row r="510" customFormat="false" ht="15" hidden="false" customHeight="false" outlineLevel="0" collapsed="false">
      <c r="A510" s="0" t="s">
        <v>3671</v>
      </c>
      <c r="B510" s="0" t="s">
        <v>17516</v>
      </c>
      <c r="C510" s="0" t="s">
        <v>16951</v>
      </c>
      <c r="D510" s="0" t="n">
        <v>32</v>
      </c>
      <c r="E510" s="0" t="s">
        <v>352</v>
      </c>
      <c r="F510" s="0" t="s">
        <v>82</v>
      </c>
      <c r="G510" s="10" t="s">
        <v>6186</v>
      </c>
      <c r="H510" s="11" t="s">
        <v>118</v>
      </c>
      <c r="I510" s="0" t="n">
        <v>75</v>
      </c>
      <c r="J510" s="0" t="n">
        <v>4</v>
      </c>
      <c r="K510" s="8" t="n">
        <v>56087</v>
      </c>
      <c r="L510" s="0" t="n">
        <v>3</v>
      </c>
      <c r="M510" s="0" t="n">
        <v>2</v>
      </c>
      <c r="N510" s="0" t="n">
        <v>3</v>
      </c>
      <c r="O510" s="0" t="n">
        <v>323</v>
      </c>
      <c r="P510" s="11" t="s">
        <v>108</v>
      </c>
      <c r="Q510" s="0" t="n">
        <v>0</v>
      </c>
      <c r="R510" s="11" t="s">
        <v>16945</v>
      </c>
    </row>
    <row r="511" customFormat="false" ht="15" hidden="false" customHeight="false" outlineLevel="0" collapsed="false">
      <c r="A511" s="0" t="s">
        <v>3676</v>
      </c>
      <c r="B511" s="0" t="s">
        <v>17517</v>
      </c>
      <c r="C511" s="0" t="s">
        <v>16941</v>
      </c>
      <c r="D511" s="0" t="n">
        <v>24</v>
      </c>
      <c r="E511" s="0" t="s">
        <v>241</v>
      </c>
      <c r="F511" s="0" t="s">
        <v>73</v>
      </c>
      <c r="G511" s="10" t="s">
        <v>4470</v>
      </c>
      <c r="H511" s="11" t="s">
        <v>114</v>
      </c>
      <c r="I511" s="0" t="n">
        <v>115</v>
      </c>
      <c r="J511" s="0" t="n">
        <v>2</v>
      </c>
      <c r="K511" s="8" t="n">
        <v>96275.25</v>
      </c>
      <c r="L511" s="0" t="n">
        <v>3</v>
      </c>
      <c r="M511" s="0" t="n">
        <v>3</v>
      </c>
      <c r="N511" s="0" t="n">
        <v>2</v>
      </c>
      <c r="O511" s="0" t="n">
        <v>332</v>
      </c>
      <c r="P511" s="11" t="s">
        <v>104</v>
      </c>
      <c r="Q511" s="0" t="n">
        <v>1</v>
      </c>
      <c r="R511" s="11" t="s">
        <v>16945</v>
      </c>
    </row>
    <row r="512" customFormat="false" ht="15" hidden="false" customHeight="false" outlineLevel="0" collapsed="false">
      <c r="A512" s="0" t="s">
        <v>3679</v>
      </c>
      <c r="B512" s="0" t="s">
        <v>17518</v>
      </c>
      <c r="C512" s="0" t="s">
        <v>16951</v>
      </c>
      <c r="D512" s="0" t="n">
        <v>34</v>
      </c>
      <c r="E512" s="0" t="s">
        <v>393</v>
      </c>
      <c r="F512" s="0" t="s">
        <v>75</v>
      </c>
      <c r="G512" s="10" t="s">
        <v>3258</v>
      </c>
      <c r="H512" s="11" t="s">
        <v>116</v>
      </c>
      <c r="I512" s="0" t="n">
        <v>35</v>
      </c>
      <c r="J512" s="0" t="n">
        <v>1</v>
      </c>
      <c r="K512" s="8" t="n">
        <v>77957</v>
      </c>
      <c r="L512" s="0" t="n">
        <v>2</v>
      </c>
      <c r="M512" s="0" t="n">
        <v>4</v>
      </c>
      <c r="N512" s="0" t="n">
        <v>2</v>
      </c>
      <c r="O512" s="0" t="n">
        <v>242</v>
      </c>
      <c r="P512" s="11" t="s">
        <v>109</v>
      </c>
      <c r="Q512" s="0" t="n">
        <v>0</v>
      </c>
      <c r="R512" s="11" t="s">
        <v>16942</v>
      </c>
    </row>
    <row r="513" customFormat="false" ht="15" hidden="false" customHeight="false" outlineLevel="0" collapsed="false">
      <c r="A513" s="0" t="s">
        <v>3683</v>
      </c>
      <c r="B513" s="0" t="s">
        <v>17519</v>
      </c>
      <c r="C513" s="0" t="s">
        <v>16941</v>
      </c>
      <c r="D513" s="0" t="n">
        <v>31</v>
      </c>
      <c r="E513" s="0" t="s">
        <v>247</v>
      </c>
      <c r="F513" s="0" t="s">
        <v>80</v>
      </c>
      <c r="G513" s="10" t="s">
        <v>219</v>
      </c>
      <c r="H513" s="11" t="s">
        <v>114</v>
      </c>
      <c r="I513" s="0" t="n">
        <v>47</v>
      </c>
      <c r="J513" s="0" t="n">
        <v>2</v>
      </c>
      <c r="K513" s="8" t="n">
        <v>5507</v>
      </c>
      <c r="L513" s="0" t="n">
        <v>2</v>
      </c>
      <c r="M513" s="0" t="n">
        <v>3</v>
      </c>
      <c r="N513" s="0" t="n">
        <v>5</v>
      </c>
      <c r="O513" s="0" t="n">
        <v>235</v>
      </c>
      <c r="P513" s="11" t="s">
        <v>107</v>
      </c>
      <c r="Q513" s="0" t="n">
        <v>0</v>
      </c>
      <c r="R513" s="11" t="s">
        <v>16942</v>
      </c>
    </row>
    <row r="514" customFormat="false" ht="15" hidden="false" customHeight="false" outlineLevel="0" collapsed="false">
      <c r="A514" s="0" t="s">
        <v>3686</v>
      </c>
      <c r="B514" s="0" t="s">
        <v>17520</v>
      </c>
      <c r="C514" s="0" t="s">
        <v>16941</v>
      </c>
      <c r="D514" s="0" t="n">
        <v>32</v>
      </c>
      <c r="E514" s="0" t="s">
        <v>613</v>
      </c>
      <c r="F514" s="0" t="s">
        <v>73</v>
      </c>
      <c r="G514" s="10" t="s">
        <v>6423</v>
      </c>
      <c r="H514" s="11" t="s">
        <v>114</v>
      </c>
      <c r="I514" s="0" t="n">
        <v>853</v>
      </c>
      <c r="J514" s="0" t="n">
        <v>1</v>
      </c>
      <c r="K514" s="8" t="n">
        <v>17708</v>
      </c>
      <c r="L514" s="0" t="n">
        <v>5</v>
      </c>
      <c r="M514" s="0" t="n">
        <v>4</v>
      </c>
      <c r="N514" s="0" t="n">
        <v>4</v>
      </c>
      <c r="O514" s="0" t="n">
        <v>544</v>
      </c>
      <c r="P514" s="11" t="s">
        <v>106</v>
      </c>
      <c r="Q514" s="0" t="n">
        <v>1</v>
      </c>
      <c r="R514" s="11" t="s">
        <v>16942</v>
      </c>
    </row>
    <row r="515" customFormat="false" ht="15" hidden="false" customHeight="false" outlineLevel="0" collapsed="false">
      <c r="A515" s="0" t="s">
        <v>3688</v>
      </c>
      <c r="B515" s="0" t="s">
        <v>17521</v>
      </c>
      <c r="C515" s="0" t="s">
        <v>16941</v>
      </c>
      <c r="D515" s="0" t="n">
        <v>23</v>
      </c>
      <c r="E515" s="0" t="s">
        <v>81</v>
      </c>
      <c r="F515" s="0" t="s">
        <v>81</v>
      </c>
      <c r="G515" s="10" t="s">
        <v>17522</v>
      </c>
      <c r="H515" s="11" t="s">
        <v>118</v>
      </c>
      <c r="I515" s="0" t="n">
        <v>70</v>
      </c>
      <c r="J515" s="0" t="n">
        <v>4</v>
      </c>
      <c r="K515" s="8" t="n">
        <v>21913.9</v>
      </c>
      <c r="L515" s="0" t="n">
        <v>3</v>
      </c>
      <c r="M515" s="0" t="n">
        <v>2</v>
      </c>
      <c r="N515" s="0" t="n">
        <v>4</v>
      </c>
      <c r="O515" s="0" t="n">
        <v>324</v>
      </c>
      <c r="P515" s="11" t="s">
        <v>108</v>
      </c>
      <c r="Q515" s="0" t="n">
        <v>0</v>
      </c>
      <c r="R515" s="11" t="s">
        <v>16945</v>
      </c>
    </row>
    <row r="516" customFormat="false" ht="15" hidden="false" customHeight="false" outlineLevel="0" collapsed="false">
      <c r="A516" s="0" t="s">
        <v>3693</v>
      </c>
      <c r="B516" s="0" t="s">
        <v>17523</v>
      </c>
      <c r="C516" s="0" t="s">
        <v>16951</v>
      </c>
      <c r="D516" s="0" t="n">
        <v>26</v>
      </c>
      <c r="E516" s="0" t="s">
        <v>443</v>
      </c>
      <c r="F516" s="0" t="s">
        <v>78</v>
      </c>
      <c r="G516" s="10" t="s">
        <v>17524</v>
      </c>
      <c r="H516" s="11" t="s">
        <v>115</v>
      </c>
      <c r="I516" s="0" t="n">
        <v>105</v>
      </c>
      <c r="J516" s="0" t="n">
        <v>7</v>
      </c>
      <c r="K516" s="8" t="n">
        <v>271039.2</v>
      </c>
      <c r="L516" s="0" t="n">
        <v>3</v>
      </c>
      <c r="M516" s="0" t="n">
        <v>1</v>
      </c>
      <c r="N516" s="0" t="n">
        <v>1</v>
      </c>
      <c r="O516" s="0" t="n">
        <v>311</v>
      </c>
      <c r="P516" s="11" t="s">
        <v>108</v>
      </c>
      <c r="Q516" s="0" t="n">
        <v>1</v>
      </c>
      <c r="R516" s="11" t="s">
        <v>16948</v>
      </c>
    </row>
    <row r="517" customFormat="false" ht="15" hidden="false" customHeight="false" outlineLevel="0" collapsed="false">
      <c r="A517" s="0" t="s">
        <v>3704</v>
      </c>
      <c r="B517" s="0" t="s">
        <v>17525</v>
      </c>
      <c r="C517" s="0" t="s">
        <v>16941</v>
      </c>
      <c r="D517" s="0" t="n">
        <v>38</v>
      </c>
      <c r="E517" s="0" t="s">
        <v>423</v>
      </c>
      <c r="F517" s="0" t="s">
        <v>79</v>
      </c>
      <c r="G517" s="10" t="s">
        <v>1793</v>
      </c>
      <c r="H517" s="11" t="s">
        <v>115</v>
      </c>
      <c r="I517" s="0" t="n">
        <v>71</v>
      </c>
      <c r="J517" s="0" t="n">
        <v>2</v>
      </c>
      <c r="K517" s="8" t="n">
        <v>3467.2</v>
      </c>
      <c r="L517" s="0" t="n">
        <v>3</v>
      </c>
      <c r="M517" s="0" t="n">
        <v>3</v>
      </c>
      <c r="N517" s="0" t="n">
        <v>5</v>
      </c>
      <c r="O517" s="0" t="n">
        <v>335</v>
      </c>
      <c r="P517" s="11" t="s">
        <v>104</v>
      </c>
      <c r="Q517" s="0" t="n">
        <v>0</v>
      </c>
      <c r="R517" s="11" t="s">
        <v>16942</v>
      </c>
    </row>
    <row r="518" customFormat="false" ht="15" hidden="false" customHeight="false" outlineLevel="0" collapsed="false">
      <c r="A518" s="0" t="s">
        <v>3707</v>
      </c>
      <c r="B518" s="0" t="s">
        <v>17526</v>
      </c>
      <c r="C518" s="0" t="s">
        <v>16951</v>
      </c>
      <c r="D518" s="0" t="n">
        <v>36</v>
      </c>
      <c r="E518" s="0" t="s">
        <v>346</v>
      </c>
      <c r="F518" s="0" t="s">
        <v>84</v>
      </c>
      <c r="G518" s="10" t="s">
        <v>3712</v>
      </c>
      <c r="H518" s="11" t="s">
        <v>115</v>
      </c>
      <c r="I518" s="0" t="n">
        <v>59</v>
      </c>
      <c r="J518" s="0" t="n">
        <v>1</v>
      </c>
      <c r="K518" s="8" t="n">
        <v>31790</v>
      </c>
      <c r="L518" s="0" t="n">
        <v>2</v>
      </c>
      <c r="M518" s="0" t="n">
        <v>4</v>
      </c>
      <c r="N518" s="0" t="n">
        <v>4</v>
      </c>
      <c r="O518" s="0" t="n">
        <v>244</v>
      </c>
      <c r="P518" s="11" t="s">
        <v>109</v>
      </c>
      <c r="Q518" s="0" t="n">
        <v>0</v>
      </c>
      <c r="R518" s="11" t="s">
        <v>16942</v>
      </c>
    </row>
    <row r="519" customFormat="false" ht="15" hidden="false" customHeight="false" outlineLevel="0" collapsed="false">
      <c r="A519" s="0" t="s">
        <v>3709</v>
      </c>
      <c r="B519" s="0" t="s">
        <v>17527</v>
      </c>
      <c r="C519" s="0" t="s">
        <v>16941</v>
      </c>
      <c r="D519" s="0" t="n">
        <v>23</v>
      </c>
      <c r="E519" s="0" t="s">
        <v>190</v>
      </c>
      <c r="F519" s="0" t="s">
        <v>77</v>
      </c>
      <c r="G519" s="10" t="s">
        <v>4195</v>
      </c>
      <c r="H519" s="11" t="s">
        <v>114</v>
      </c>
      <c r="I519" s="0" t="n">
        <v>8</v>
      </c>
      <c r="J519" s="0" t="n">
        <v>9</v>
      </c>
      <c r="K519" s="8" t="n">
        <v>311465.9</v>
      </c>
      <c r="L519" s="0" t="n">
        <v>1</v>
      </c>
      <c r="M519" s="0" t="n">
        <v>1</v>
      </c>
      <c r="N519" s="0" t="n">
        <v>1</v>
      </c>
      <c r="O519" s="0" t="n">
        <v>111</v>
      </c>
      <c r="P519" s="11" t="s">
        <v>105</v>
      </c>
      <c r="Q519" s="0" t="n">
        <v>0</v>
      </c>
      <c r="R519" s="11" t="s">
        <v>16948</v>
      </c>
    </row>
    <row r="520" customFormat="false" ht="15" hidden="false" customHeight="false" outlineLevel="0" collapsed="false">
      <c r="A520" s="0" t="s">
        <v>3721</v>
      </c>
      <c r="B520" s="0" t="s">
        <v>17528</v>
      </c>
      <c r="C520" s="0" t="s">
        <v>16951</v>
      </c>
      <c r="D520" s="0" t="n">
        <v>32</v>
      </c>
      <c r="E520" s="0" t="s">
        <v>190</v>
      </c>
      <c r="F520" s="0" t="s">
        <v>77</v>
      </c>
      <c r="G520" s="10" t="s">
        <v>17529</v>
      </c>
      <c r="H520" s="11" t="s">
        <v>120</v>
      </c>
      <c r="I520" s="0" t="n">
        <v>584</v>
      </c>
      <c r="J520" s="0" t="n">
        <v>1</v>
      </c>
      <c r="K520" s="8" t="n">
        <v>26105.55</v>
      </c>
      <c r="L520" s="0" t="n">
        <v>5</v>
      </c>
      <c r="M520" s="0" t="n">
        <v>4</v>
      </c>
      <c r="N520" s="0" t="n">
        <v>4</v>
      </c>
      <c r="O520" s="0" t="n">
        <v>544</v>
      </c>
      <c r="P520" s="11" t="s">
        <v>106</v>
      </c>
      <c r="Q520" s="0" t="n">
        <v>1</v>
      </c>
      <c r="R520" s="11" t="s">
        <v>16942</v>
      </c>
    </row>
    <row r="521" customFormat="false" ht="15" hidden="false" customHeight="false" outlineLevel="0" collapsed="false">
      <c r="A521" s="0" t="s">
        <v>3723</v>
      </c>
      <c r="B521" s="0" t="s">
        <v>17530</v>
      </c>
      <c r="C521" s="0" t="s">
        <v>16941</v>
      </c>
      <c r="D521" s="0" t="n">
        <v>38</v>
      </c>
      <c r="E521" s="0" t="s">
        <v>291</v>
      </c>
      <c r="F521" s="0" t="s">
        <v>72</v>
      </c>
      <c r="G521" s="10" t="s">
        <v>17531</v>
      </c>
      <c r="H521" s="11" t="s">
        <v>118</v>
      </c>
      <c r="I521" s="0" t="n">
        <v>1014</v>
      </c>
      <c r="J521" s="0" t="n">
        <v>1</v>
      </c>
      <c r="K521" s="8" t="n">
        <v>3240.3</v>
      </c>
      <c r="L521" s="0" t="n">
        <v>5</v>
      </c>
      <c r="M521" s="0" t="n">
        <v>4</v>
      </c>
      <c r="N521" s="0" t="n">
        <v>5</v>
      </c>
      <c r="O521" s="0" t="n">
        <v>545</v>
      </c>
      <c r="P521" s="11" t="s">
        <v>106</v>
      </c>
      <c r="Q521" s="0" t="n">
        <v>1</v>
      </c>
      <c r="R521" s="11" t="s">
        <v>16942</v>
      </c>
    </row>
    <row r="522" customFormat="false" ht="15" hidden="false" customHeight="false" outlineLevel="0" collapsed="false">
      <c r="A522" s="0" t="s">
        <v>3726</v>
      </c>
      <c r="B522" s="0" t="s">
        <v>17532</v>
      </c>
      <c r="C522" s="0" t="s">
        <v>16951</v>
      </c>
      <c r="D522" s="0" t="n">
        <v>18</v>
      </c>
      <c r="E522" s="0" t="s">
        <v>241</v>
      </c>
      <c r="F522" s="0" t="s">
        <v>73</v>
      </c>
      <c r="G522" s="10" t="s">
        <v>3106</v>
      </c>
      <c r="H522" s="11" t="s">
        <v>120</v>
      </c>
      <c r="I522" s="0" t="n">
        <v>223</v>
      </c>
      <c r="J522" s="0" t="n">
        <v>1</v>
      </c>
      <c r="K522" s="8" t="n">
        <v>7864</v>
      </c>
      <c r="L522" s="0" t="n">
        <v>4</v>
      </c>
      <c r="M522" s="0" t="n">
        <v>4</v>
      </c>
      <c r="N522" s="0" t="n">
        <v>5</v>
      </c>
      <c r="O522" s="0" t="n">
        <v>445</v>
      </c>
      <c r="P522" s="11" t="s">
        <v>106</v>
      </c>
      <c r="Q522" s="0" t="n">
        <v>1</v>
      </c>
      <c r="R522" s="11" t="s">
        <v>16942</v>
      </c>
    </row>
    <row r="523" customFormat="false" ht="15" hidden="false" customHeight="false" outlineLevel="0" collapsed="false">
      <c r="A523" s="0" t="s">
        <v>3728</v>
      </c>
      <c r="B523" s="0" t="s">
        <v>17533</v>
      </c>
      <c r="C523" s="0" t="s">
        <v>16951</v>
      </c>
      <c r="D523" s="0" t="n">
        <v>36</v>
      </c>
      <c r="E523" s="0" t="s">
        <v>291</v>
      </c>
      <c r="F523" s="0" t="s">
        <v>72</v>
      </c>
      <c r="G523" s="10" t="s">
        <v>544</v>
      </c>
      <c r="H523" s="11" t="s">
        <v>114</v>
      </c>
      <c r="I523" s="0" t="n">
        <v>173</v>
      </c>
      <c r="J523" s="0" t="n">
        <v>1</v>
      </c>
      <c r="K523" s="8" t="n">
        <v>18675</v>
      </c>
      <c r="L523" s="0" t="n">
        <v>4</v>
      </c>
      <c r="M523" s="0" t="n">
        <v>4</v>
      </c>
      <c r="N523" s="0" t="n">
        <v>4</v>
      </c>
      <c r="O523" s="0" t="n">
        <v>444</v>
      </c>
      <c r="P523" s="11" t="s">
        <v>106</v>
      </c>
      <c r="Q523" s="0" t="n">
        <v>1</v>
      </c>
      <c r="R523" s="11" t="s">
        <v>16942</v>
      </c>
    </row>
    <row r="524" customFormat="false" ht="15" hidden="false" customHeight="false" outlineLevel="0" collapsed="false">
      <c r="A524" s="0" t="s">
        <v>3730</v>
      </c>
      <c r="B524" s="0" t="s">
        <v>17534</v>
      </c>
      <c r="C524" s="0" t="s">
        <v>16941</v>
      </c>
      <c r="D524" s="0" t="n">
        <v>26</v>
      </c>
      <c r="E524" s="0" t="s">
        <v>489</v>
      </c>
      <c r="F524" s="0" t="s">
        <v>73</v>
      </c>
      <c r="G524" s="10" t="s">
        <v>16967</v>
      </c>
      <c r="H524" s="11" t="s">
        <v>119</v>
      </c>
      <c r="I524" s="0" t="n">
        <v>120</v>
      </c>
      <c r="J524" s="0" t="n">
        <v>7</v>
      </c>
      <c r="K524" s="8" t="n">
        <v>89788.8</v>
      </c>
      <c r="L524" s="0" t="n">
        <v>3</v>
      </c>
      <c r="M524" s="0" t="n">
        <v>1</v>
      </c>
      <c r="N524" s="0" t="n">
        <v>2</v>
      </c>
      <c r="O524" s="0" t="n">
        <v>312</v>
      </c>
      <c r="P524" s="11" t="s">
        <v>108</v>
      </c>
      <c r="Q524" s="0" t="n">
        <v>1</v>
      </c>
      <c r="R524" s="11" t="s">
        <v>16948</v>
      </c>
    </row>
    <row r="525" customFormat="false" ht="15" hidden="false" customHeight="false" outlineLevel="0" collapsed="false">
      <c r="A525" s="0" t="s">
        <v>3741</v>
      </c>
      <c r="B525" s="0" t="s">
        <v>17535</v>
      </c>
      <c r="C525" s="0" t="s">
        <v>16941</v>
      </c>
      <c r="D525" s="0" t="n">
        <v>37</v>
      </c>
      <c r="E525" s="0" t="s">
        <v>393</v>
      </c>
      <c r="F525" s="0" t="s">
        <v>75</v>
      </c>
      <c r="G525" s="10" t="s">
        <v>3621</v>
      </c>
      <c r="H525" s="11" t="s">
        <v>114</v>
      </c>
      <c r="I525" s="0" t="n">
        <v>286</v>
      </c>
      <c r="J525" s="0" t="n">
        <v>2</v>
      </c>
      <c r="K525" s="8" t="n">
        <v>179816.1</v>
      </c>
      <c r="L525" s="0" t="n">
        <v>4</v>
      </c>
      <c r="M525" s="0" t="n">
        <v>3</v>
      </c>
      <c r="N525" s="0" t="n">
        <v>1</v>
      </c>
      <c r="O525" s="0" t="n">
        <v>431</v>
      </c>
      <c r="P525" s="11" t="s">
        <v>104</v>
      </c>
      <c r="Q525" s="0" t="n">
        <v>1</v>
      </c>
      <c r="R525" s="11" t="s">
        <v>16945</v>
      </c>
    </row>
    <row r="526" customFormat="false" ht="15" hidden="false" customHeight="false" outlineLevel="0" collapsed="false">
      <c r="A526" s="0" t="s">
        <v>3744</v>
      </c>
      <c r="B526" s="0" t="s">
        <v>17536</v>
      </c>
      <c r="C526" s="0" t="s">
        <v>16941</v>
      </c>
      <c r="D526" s="0" t="n">
        <v>25</v>
      </c>
      <c r="E526" s="0" t="s">
        <v>134</v>
      </c>
      <c r="F526" s="0" t="s">
        <v>85</v>
      </c>
      <c r="G526" s="10" t="s">
        <v>577</v>
      </c>
      <c r="H526" s="11" t="s">
        <v>116</v>
      </c>
      <c r="I526" s="0" t="n">
        <v>9999</v>
      </c>
      <c r="J526" s="0" t="n">
        <v>0</v>
      </c>
      <c r="K526" s="8" t="n">
        <v>0</v>
      </c>
      <c r="L526" s="0" t="n">
        <v>5</v>
      </c>
      <c r="M526" s="0" t="n">
        <v>5</v>
      </c>
      <c r="N526" s="0" t="n">
        <v>5</v>
      </c>
      <c r="O526" s="0" t="n">
        <v>555</v>
      </c>
      <c r="P526" s="11" t="s">
        <v>106</v>
      </c>
      <c r="Q526" s="0" t="n">
        <v>1</v>
      </c>
      <c r="R526" s="11" t="s">
        <v>16962</v>
      </c>
    </row>
    <row r="527" customFormat="false" ht="15" hidden="false" customHeight="false" outlineLevel="0" collapsed="false">
      <c r="A527" s="0" t="s">
        <v>3746</v>
      </c>
      <c r="B527" s="0" t="s">
        <v>17537</v>
      </c>
      <c r="C527" s="0" t="s">
        <v>16941</v>
      </c>
      <c r="D527" s="0" t="n">
        <v>18</v>
      </c>
      <c r="E527" s="0" t="s">
        <v>76</v>
      </c>
      <c r="F527" s="0" t="s">
        <v>76</v>
      </c>
      <c r="G527" s="10" t="s">
        <v>17538</v>
      </c>
      <c r="H527" s="11" t="s">
        <v>115</v>
      </c>
      <c r="I527" s="0" t="n">
        <v>161</v>
      </c>
      <c r="J527" s="0" t="n">
        <v>7</v>
      </c>
      <c r="K527" s="8" t="n">
        <v>262005.95</v>
      </c>
      <c r="L527" s="0" t="n">
        <v>4</v>
      </c>
      <c r="M527" s="0" t="n">
        <v>1</v>
      </c>
      <c r="N527" s="0" t="n">
        <v>1</v>
      </c>
      <c r="O527" s="0" t="n">
        <v>411</v>
      </c>
      <c r="P527" s="11" t="s">
        <v>110</v>
      </c>
      <c r="Q527" s="0" t="n">
        <v>1</v>
      </c>
      <c r="R527" s="11" t="s">
        <v>16948</v>
      </c>
    </row>
    <row r="528" customFormat="false" ht="15" hidden="false" customHeight="false" outlineLevel="0" collapsed="false">
      <c r="A528" s="0" t="s">
        <v>3756</v>
      </c>
      <c r="B528" s="0" t="s">
        <v>17539</v>
      </c>
      <c r="C528" s="0" t="s">
        <v>16941</v>
      </c>
      <c r="D528" s="0" t="n">
        <v>18</v>
      </c>
      <c r="E528" s="0" t="s">
        <v>291</v>
      </c>
      <c r="F528" s="0" t="s">
        <v>72</v>
      </c>
      <c r="G528" s="10" t="s">
        <v>17540</v>
      </c>
      <c r="H528" s="11" t="s">
        <v>114</v>
      </c>
      <c r="I528" s="0" t="n">
        <v>10</v>
      </c>
      <c r="J528" s="0" t="n">
        <v>5</v>
      </c>
      <c r="K528" s="8" t="n">
        <v>203194.35</v>
      </c>
      <c r="L528" s="0" t="n">
        <v>1</v>
      </c>
      <c r="M528" s="0" t="n">
        <v>2</v>
      </c>
      <c r="N528" s="0" t="n">
        <v>1</v>
      </c>
      <c r="O528" s="0" t="n">
        <v>121</v>
      </c>
      <c r="P528" s="11" t="s">
        <v>105</v>
      </c>
      <c r="Q528" s="0" t="n">
        <v>0</v>
      </c>
      <c r="R528" s="11" t="s">
        <v>16945</v>
      </c>
    </row>
    <row r="529" customFormat="false" ht="15" hidden="false" customHeight="false" outlineLevel="0" collapsed="false">
      <c r="A529" s="0" t="s">
        <v>3762</v>
      </c>
      <c r="B529" s="0" t="s">
        <v>17541</v>
      </c>
      <c r="C529" s="0" t="s">
        <v>16941</v>
      </c>
      <c r="D529" s="0" t="n">
        <v>32</v>
      </c>
      <c r="E529" s="0" t="s">
        <v>247</v>
      </c>
      <c r="F529" s="0" t="s">
        <v>80</v>
      </c>
      <c r="G529" s="10" t="s">
        <v>1273</v>
      </c>
      <c r="H529" s="11" t="s">
        <v>116</v>
      </c>
      <c r="I529" s="0" t="n">
        <v>29</v>
      </c>
      <c r="J529" s="0" t="n">
        <v>8</v>
      </c>
      <c r="K529" s="8" t="n">
        <v>330664.2</v>
      </c>
      <c r="L529" s="0" t="n">
        <v>1</v>
      </c>
      <c r="M529" s="0" t="n">
        <v>1</v>
      </c>
      <c r="N529" s="0" t="n">
        <v>1</v>
      </c>
      <c r="O529" s="0" t="n">
        <v>111</v>
      </c>
      <c r="P529" s="11" t="s">
        <v>105</v>
      </c>
      <c r="Q529" s="0" t="n">
        <v>0</v>
      </c>
      <c r="R529" s="11" t="s">
        <v>16948</v>
      </c>
    </row>
    <row r="530" customFormat="false" ht="15" hidden="false" customHeight="false" outlineLevel="0" collapsed="false">
      <c r="A530" s="0" t="s">
        <v>3771</v>
      </c>
      <c r="B530" s="0" t="s">
        <v>17542</v>
      </c>
      <c r="C530" s="0" t="s">
        <v>16941</v>
      </c>
      <c r="D530" s="0" t="n">
        <v>34</v>
      </c>
      <c r="E530" s="0" t="s">
        <v>227</v>
      </c>
      <c r="F530" s="0" t="s">
        <v>72</v>
      </c>
      <c r="G530" s="10" t="s">
        <v>1734</v>
      </c>
      <c r="H530" s="11" t="s">
        <v>119</v>
      </c>
      <c r="I530" s="0" t="n">
        <v>21</v>
      </c>
      <c r="J530" s="0" t="n">
        <v>1</v>
      </c>
      <c r="K530" s="8" t="n">
        <v>12324.15</v>
      </c>
      <c r="L530" s="0" t="n">
        <v>1</v>
      </c>
      <c r="M530" s="0" t="n">
        <v>4</v>
      </c>
      <c r="N530" s="0" t="n">
        <v>4</v>
      </c>
      <c r="O530" s="0" t="n">
        <v>144</v>
      </c>
      <c r="P530" s="11" t="s">
        <v>109</v>
      </c>
      <c r="Q530" s="0" t="n">
        <v>0</v>
      </c>
      <c r="R530" s="11" t="s">
        <v>16942</v>
      </c>
    </row>
    <row r="531" customFormat="false" ht="15" hidden="false" customHeight="false" outlineLevel="0" collapsed="false">
      <c r="A531" s="0" t="s">
        <v>3773</v>
      </c>
      <c r="B531" s="0" t="s">
        <v>17543</v>
      </c>
      <c r="C531" s="0" t="s">
        <v>16941</v>
      </c>
      <c r="D531" s="0" t="n">
        <v>32</v>
      </c>
      <c r="E531" s="0" t="s">
        <v>180</v>
      </c>
      <c r="F531" s="0" t="s">
        <v>75</v>
      </c>
      <c r="G531" s="10" t="s">
        <v>522</v>
      </c>
      <c r="H531" s="11" t="s">
        <v>115</v>
      </c>
      <c r="I531" s="0" t="n">
        <v>72</v>
      </c>
      <c r="J531" s="0" t="n">
        <v>2</v>
      </c>
      <c r="K531" s="8" t="n">
        <v>78978.2</v>
      </c>
      <c r="L531" s="0" t="n">
        <v>3</v>
      </c>
      <c r="M531" s="0" t="n">
        <v>3</v>
      </c>
      <c r="N531" s="0" t="n">
        <v>2</v>
      </c>
      <c r="O531" s="0" t="n">
        <v>332</v>
      </c>
      <c r="P531" s="11" t="s">
        <v>104</v>
      </c>
      <c r="Q531" s="0" t="n">
        <v>0</v>
      </c>
      <c r="R531" s="11" t="s">
        <v>16945</v>
      </c>
    </row>
    <row r="532" customFormat="false" ht="15" hidden="false" customHeight="false" outlineLevel="0" collapsed="false">
      <c r="A532" s="0" t="s">
        <v>3776</v>
      </c>
      <c r="B532" s="0" t="s">
        <v>17544</v>
      </c>
      <c r="C532" s="0" t="s">
        <v>16941</v>
      </c>
      <c r="D532" s="0" t="n">
        <v>37</v>
      </c>
      <c r="E532" s="0" t="s">
        <v>76</v>
      </c>
      <c r="F532" s="0" t="s">
        <v>76</v>
      </c>
      <c r="G532" s="10" t="s">
        <v>397</v>
      </c>
      <c r="H532" s="11" t="s">
        <v>116</v>
      </c>
      <c r="I532" s="0" t="n">
        <v>3</v>
      </c>
      <c r="J532" s="0" t="n">
        <v>10</v>
      </c>
      <c r="K532" s="8" t="n">
        <v>225087.5</v>
      </c>
      <c r="L532" s="0" t="n">
        <v>1</v>
      </c>
      <c r="M532" s="0" t="n">
        <v>1</v>
      </c>
      <c r="N532" s="0" t="n">
        <v>1</v>
      </c>
      <c r="O532" s="0" t="n">
        <v>111</v>
      </c>
      <c r="P532" s="11" t="s">
        <v>105</v>
      </c>
      <c r="Q532" s="0" t="n">
        <v>0</v>
      </c>
      <c r="R532" s="11" t="s">
        <v>16948</v>
      </c>
    </row>
    <row r="533" customFormat="false" ht="15" hidden="false" customHeight="false" outlineLevel="0" collapsed="false">
      <c r="A533" s="0" t="s">
        <v>3790</v>
      </c>
      <c r="B533" s="0" t="s">
        <v>17545</v>
      </c>
      <c r="C533" s="0" t="s">
        <v>16951</v>
      </c>
      <c r="D533" s="0" t="n">
        <v>18</v>
      </c>
      <c r="E533" s="0" t="s">
        <v>76</v>
      </c>
      <c r="F533" s="0" t="s">
        <v>76</v>
      </c>
      <c r="G533" s="10" t="s">
        <v>165</v>
      </c>
      <c r="H533" s="11" t="s">
        <v>117</v>
      </c>
      <c r="I533" s="0" t="n">
        <v>67</v>
      </c>
      <c r="J533" s="0" t="n">
        <v>5</v>
      </c>
      <c r="K533" s="8" t="n">
        <v>48930.05</v>
      </c>
      <c r="L533" s="0" t="n">
        <v>3</v>
      </c>
      <c r="M533" s="0" t="n">
        <v>2</v>
      </c>
      <c r="N533" s="0" t="n">
        <v>3</v>
      </c>
      <c r="O533" s="0" t="n">
        <v>323</v>
      </c>
      <c r="P533" s="11" t="s">
        <v>108</v>
      </c>
      <c r="Q533" s="0" t="n">
        <v>0</v>
      </c>
      <c r="R533" s="11" t="s">
        <v>16945</v>
      </c>
    </row>
    <row r="534" customFormat="false" ht="15" hidden="false" customHeight="false" outlineLevel="0" collapsed="false">
      <c r="A534" s="0" t="s">
        <v>3797</v>
      </c>
      <c r="B534" s="0" t="s">
        <v>17546</v>
      </c>
      <c r="C534" s="0" t="s">
        <v>16951</v>
      </c>
      <c r="D534" s="0" t="n">
        <v>31</v>
      </c>
      <c r="E534" s="0" t="s">
        <v>227</v>
      </c>
      <c r="F534" s="0" t="s">
        <v>72</v>
      </c>
      <c r="G534" s="10" t="s">
        <v>714</v>
      </c>
      <c r="H534" s="11" t="s">
        <v>114</v>
      </c>
      <c r="I534" s="0" t="n">
        <v>193</v>
      </c>
      <c r="J534" s="0" t="n">
        <v>1</v>
      </c>
      <c r="K534" s="8" t="n">
        <v>1598</v>
      </c>
      <c r="L534" s="0" t="n">
        <v>4</v>
      </c>
      <c r="M534" s="0" t="n">
        <v>4</v>
      </c>
      <c r="N534" s="0" t="n">
        <v>5</v>
      </c>
      <c r="O534" s="0" t="n">
        <v>445</v>
      </c>
      <c r="P534" s="11" t="s">
        <v>106</v>
      </c>
      <c r="Q534" s="0" t="n">
        <v>1</v>
      </c>
      <c r="R534" s="11" t="s">
        <v>16942</v>
      </c>
    </row>
    <row r="535" customFormat="false" ht="15" hidden="false" customHeight="false" outlineLevel="0" collapsed="false">
      <c r="A535" s="0" t="s">
        <v>3799</v>
      </c>
      <c r="B535" s="0" t="s">
        <v>17547</v>
      </c>
      <c r="C535" s="0" t="s">
        <v>16941</v>
      </c>
      <c r="D535" s="0" t="n">
        <v>32</v>
      </c>
      <c r="E535" s="0" t="s">
        <v>346</v>
      </c>
      <c r="F535" s="0" t="s">
        <v>84</v>
      </c>
      <c r="G535" s="10" t="s">
        <v>184</v>
      </c>
      <c r="H535" s="11" t="s">
        <v>114</v>
      </c>
      <c r="I535" s="0" t="n">
        <v>39</v>
      </c>
      <c r="J535" s="0" t="n">
        <v>1</v>
      </c>
      <c r="K535" s="8" t="n">
        <v>19339</v>
      </c>
      <c r="L535" s="0" t="n">
        <v>2</v>
      </c>
      <c r="M535" s="0" t="n">
        <v>4</v>
      </c>
      <c r="N535" s="0" t="n">
        <v>4</v>
      </c>
      <c r="O535" s="0" t="n">
        <v>244</v>
      </c>
      <c r="P535" s="11" t="s">
        <v>109</v>
      </c>
      <c r="Q535" s="0" t="n">
        <v>0</v>
      </c>
      <c r="R535" s="11" t="s">
        <v>16942</v>
      </c>
    </row>
    <row r="536" customFormat="false" ht="15" hidden="false" customHeight="false" outlineLevel="0" collapsed="false">
      <c r="A536" s="0" t="s">
        <v>3801</v>
      </c>
      <c r="B536" s="0" t="s">
        <v>17548</v>
      </c>
      <c r="C536" s="0" t="s">
        <v>16951</v>
      </c>
      <c r="D536" s="0" t="n">
        <v>26</v>
      </c>
      <c r="E536" s="0" t="s">
        <v>291</v>
      </c>
      <c r="F536" s="0" t="s">
        <v>72</v>
      </c>
      <c r="G536" s="10" t="s">
        <v>3668</v>
      </c>
      <c r="H536" s="11" t="s">
        <v>119</v>
      </c>
      <c r="I536" s="0" t="n">
        <v>74</v>
      </c>
      <c r="J536" s="0" t="n">
        <v>4</v>
      </c>
      <c r="K536" s="8" t="n">
        <v>118545.55</v>
      </c>
      <c r="L536" s="0" t="n">
        <v>3</v>
      </c>
      <c r="M536" s="0" t="n">
        <v>2</v>
      </c>
      <c r="N536" s="0" t="n">
        <v>2</v>
      </c>
      <c r="O536" s="0" t="n">
        <v>322</v>
      </c>
      <c r="P536" s="11" t="s">
        <v>108</v>
      </c>
      <c r="Q536" s="0" t="n">
        <v>0</v>
      </c>
      <c r="R536" s="11" t="s">
        <v>16945</v>
      </c>
    </row>
    <row r="537" customFormat="false" ht="15" hidden="false" customHeight="false" outlineLevel="0" collapsed="false">
      <c r="A537" s="0" t="s">
        <v>3807</v>
      </c>
      <c r="B537" s="0" t="s">
        <v>17549</v>
      </c>
      <c r="C537" s="0" t="s">
        <v>16951</v>
      </c>
      <c r="D537" s="0" t="n">
        <v>32</v>
      </c>
      <c r="E537" s="0" t="s">
        <v>76</v>
      </c>
      <c r="F537" s="0" t="s">
        <v>76</v>
      </c>
      <c r="G537" s="10" t="s">
        <v>4227</v>
      </c>
      <c r="H537" s="11" t="s">
        <v>116</v>
      </c>
      <c r="I537" s="0" t="n">
        <v>4</v>
      </c>
      <c r="J537" s="0" t="n">
        <v>13</v>
      </c>
      <c r="K537" s="8" t="n">
        <v>283353.9</v>
      </c>
      <c r="L537" s="0" t="n">
        <v>1</v>
      </c>
      <c r="M537" s="0" t="n">
        <v>1</v>
      </c>
      <c r="N537" s="0" t="n">
        <v>1</v>
      </c>
      <c r="O537" s="0" t="n">
        <v>111</v>
      </c>
      <c r="P537" s="11" t="s">
        <v>105</v>
      </c>
      <c r="Q537" s="0" t="n">
        <v>0</v>
      </c>
      <c r="R537" s="11" t="s">
        <v>16948</v>
      </c>
    </row>
    <row r="538" customFormat="false" ht="15" hidden="false" customHeight="false" outlineLevel="0" collapsed="false">
      <c r="A538" s="0" t="s">
        <v>3824</v>
      </c>
      <c r="B538" s="0" t="s">
        <v>17550</v>
      </c>
      <c r="C538" s="0" t="s">
        <v>16951</v>
      </c>
      <c r="D538" s="0" t="n">
        <v>24</v>
      </c>
      <c r="E538" s="0" t="s">
        <v>138</v>
      </c>
      <c r="F538" s="0" t="s">
        <v>74</v>
      </c>
      <c r="G538" s="10" t="s">
        <v>1150</v>
      </c>
      <c r="H538" s="11" t="s">
        <v>114</v>
      </c>
      <c r="I538" s="0" t="n">
        <v>77</v>
      </c>
      <c r="J538" s="0" t="n">
        <v>2</v>
      </c>
      <c r="K538" s="8" t="n">
        <v>228553</v>
      </c>
      <c r="L538" s="0" t="n">
        <v>3</v>
      </c>
      <c r="M538" s="0" t="n">
        <v>3</v>
      </c>
      <c r="N538" s="0" t="n">
        <v>1</v>
      </c>
      <c r="O538" s="0" t="n">
        <v>331</v>
      </c>
      <c r="P538" s="11" t="s">
        <v>104</v>
      </c>
      <c r="Q538" s="0" t="n">
        <v>0</v>
      </c>
      <c r="R538" s="11" t="s">
        <v>16945</v>
      </c>
    </row>
    <row r="539" customFormat="false" ht="15" hidden="false" customHeight="false" outlineLevel="0" collapsed="false">
      <c r="A539" s="0" t="s">
        <v>3827</v>
      </c>
      <c r="B539" s="0" t="s">
        <v>17551</v>
      </c>
      <c r="C539" s="0" t="s">
        <v>16941</v>
      </c>
      <c r="D539" s="0" t="n">
        <v>28</v>
      </c>
      <c r="E539" s="0" t="s">
        <v>227</v>
      </c>
      <c r="F539" s="0" t="s">
        <v>72</v>
      </c>
      <c r="G539" s="10" t="s">
        <v>2914</v>
      </c>
      <c r="H539" s="11" t="s">
        <v>119</v>
      </c>
      <c r="I539" s="0" t="n">
        <v>77</v>
      </c>
      <c r="J539" s="0" t="n">
        <v>4</v>
      </c>
      <c r="K539" s="8" t="n">
        <v>59787.3</v>
      </c>
      <c r="L539" s="0" t="n">
        <v>3</v>
      </c>
      <c r="M539" s="0" t="n">
        <v>2</v>
      </c>
      <c r="N539" s="0" t="n">
        <v>3</v>
      </c>
      <c r="O539" s="0" t="n">
        <v>323</v>
      </c>
      <c r="P539" s="11" t="s">
        <v>108</v>
      </c>
      <c r="Q539" s="0" t="n">
        <v>0</v>
      </c>
      <c r="R539" s="11" t="s">
        <v>16945</v>
      </c>
    </row>
    <row r="540" customFormat="false" ht="15" hidden="false" customHeight="false" outlineLevel="0" collapsed="false">
      <c r="A540" s="0" t="s">
        <v>3832</v>
      </c>
      <c r="B540" s="0" t="s">
        <v>17552</v>
      </c>
      <c r="C540" s="0" t="s">
        <v>16941</v>
      </c>
      <c r="D540" s="0" t="n">
        <v>32</v>
      </c>
      <c r="E540" s="0" t="s">
        <v>443</v>
      </c>
      <c r="F540" s="0" t="s">
        <v>78</v>
      </c>
      <c r="G540" s="10" t="s">
        <v>17462</v>
      </c>
      <c r="H540" s="11" t="s">
        <v>114</v>
      </c>
      <c r="I540" s="0" t="n">
        <v>9999</v>
      </c>
      <c r="J540" s="0" t="n">
        <v>0</v>
      </c>
      <c r="K540" s="8" t="n">
        <v>0</v>
      </c>
      <c r="L540" s="0" t="n">
        <v>5</v>
      </c>
      <c r="M540" s="0" t="n">
        <v>5</v>
      </c>
      <c r="N540" s="0" t="n">
        <v>5</v>
      </c>
      <c r="O540" s="0" t="n">
        <v>555</v>
      </c>
      <c r="P540" s="11" t="s">
        <v>106</v>
      </c>
      <c r="Q540" s="0" t="n">
        <v>1</v>
      </c>
      <c r="R540" s="11" t="s">
        <v>16962</v>
      </c>
    </row>
    <row r="541" customFormat="false" ht="15" hidden="false" customHeight="false" outlineLevel="0" collapsed="false">
      <c r="A541" s="0" t="s">
        <v>3834</v>
      </c>
      <c r="B541" s="0" t="s">
        <v>17553</v>
      </c>
      <c r="C541" s="0" t="s">
        <v>16941</v>
      </c>
      <c r="D541" s="0" t="n">
        <v>26</v>
      </c>
      <c r="E541" s="0" t="s">
        <v>459</v>
      </c>
      <c r="F541" s="0" t="s">
        <v>72</v>
      </c>
      <c r="G541" s="10" t="s">
        <v>6423</v>
      </c>
      <c r="H541" s="11" t="s">
        <v>114</v>
      </c>
      <c r="I541" s="0" t="n">
        <v>32</v>
      </c>
      <c r="J541" s="0" t="n">
        <v>2</v>
      </c>
      <c r="K541" s="8" t="n">
        <v>19891</v>
      </c>
      <c r="L541" s="0" t="n">
        <v>2</v>
      </c>
      <c r="M541" s="0" t="n">
        <v>3</v>
      </c>
      <c r="N541" s="0" t="n">
        <v>4</v>
      </c>
      <c r="O541" s="0" t="n">
        <v>234</v>
      </c>
      <c r="P541" s="11" t="s">
        <v>107</v>
      </c>
      <c r="Q541" s="0" t="n">
        <v>0</v>
      </c>
      <c r="R541" s="11" t="s">
        <v>16942</v>
      </c>
    </row>
    <row r="542" customFormat="false" ht="15" hidden="false" customHeight="false" outlineLevel="0" collapsed="false">
      <c r="A542" s="0" t="s">
        <v>3839</v>
      </c>
      <c r="B542" s="0" t="s">
        <v>17554</v>
      </c>
      <c r="C542" s="0" t="s">
        <v>16941</v>
      </c>
      <c r="D542" s="0" t="n">
        <v>39</v>
      </c>
      <c r="E542" s="0" t="s">
        <v>352</v>
      </c>
      <c r="F542" s="0" t="s">
        <v>82</v>
      </c>
      <c r="G542" s="10" t="s">
        <v>2658</v>
      </c>
      <c r="H542" s="11" t="s">
        <v>114</v>
      </c>
      <c r="I542" s="0" t="n">
        <v>1</v>
      </c>
      <c r="J542" s="0" t="n">
        <v>8</v>
      </c>
      <c r="K542" s="8" t="n">
        <v>405168.6</v>
      </c>
      <c r="L542" s="0" t="n">
        <v>1</v>
      </c>
      <c r="M542" s="0" t="n">
        <v>1</v>
      </c>
      <c r="N542" s="0" t="n">
        <v>1</v>
      </c>
      <c r="O542" s="0" t="n">
        <v>111</v>
      </c>
      <c r="P542" s="11" t="s">
        <v>105</v>
      </c>
      <c r="Q542" s="0" t="n">
        <v>0</v>
      </c>
      <c r="R542" s="11" t="s">
        <v>16948</v>
      </c>
    </row>
    <row r="543" customFormat="false" ht="15" hidden="false" customHeight="false" outlineLevel="0" collapsed="false">
      <c r="A543" s="0" t="s">
        <v>3850</v>
      </c>
      <c r="B543" s="0" t="s">
        <v>17555</v>
      </c>
      <c r="C543" s="0" t="s">
        <v>16951</v>
      </c>
      <c r="D543" s="0" t="n">
        <v>21</v>
      </c>
      <c r="E543" s="0" t="s">
        <v>227</v>
      </c>
      <c r="F543" s="0" t="s">
        <v>72</v>
      </c>
      <c r="G543" s="10" t="s">
        <v>5581</v>
      </c>
      <c r="H543" s="11" t="s">
        <v>114</v>
      </c>
      <c r="I543" s="0" t="n">
        <v>876</v>
      </c>
      <c r="J543" s="0" t="n">
        <v>2</v>
      </c>
      <c r="K543" s="8" t="n">
        <v>42530.9</v>
      </c>
      <c r="L543" s="0" t="n">
        <v>5</v>
      </c>
      <c r="M543" s="0" t="n">
        <v>3</v>
      </c>
      <c r="N543" s="0" t="n">
        <v>3</v>
      </c>
      <c r="O543" s="0" t="n">
        <v>533</v>
      </c>
      <c r="P543" s="11" t="s">
        <v>104</v>
      </c>
      <c r="Q543" s="0" t="n">
        <v>1</v>
      </c>
      <c r="R543" s="11" t="s">
        <v>16945</v>
      </c>
    </row>
    <row r="544" customFormat="false" ht="15" hidden="false" customHeight="false" outlineLevel="0" collapsed="false">
      <c r="A544" s="0" t="s">
        <v>3856</v>
      </c>
      <c r="B544" s="0" t="s">
        <v>17556</v>
      </c>
      <c r="C544" s="0" t="s">
        <v>16941</v>
      </c>
      <c r="D544" s="0" t="n">
        <v>36</v>
      </c>
      <c r="E544" s="0" t="s">
        <v>489</v>
      </c>
      <c r="F544" s="0" t="s">
        <v>73</v>
      </c>
      <c r="G544" s="10" t="s">
        <v>295</v>
      </c>
      <c r="H544" s="11" t="s">
        <v>118</v>
      </c>
      <c r="I544" s="0" t="n">
        <v>3</v>
      </c>
      <c r="J544" s="0" t="n">
        <v>7</v>
      </c>
      <c r="K544" s="8" t="n">
        <v>100117.3</v>
      </c>
      <c r="L544" s="0" t="n">
        <v>1</v>
      </c>
      <c r="M544" s="0" t="n">
        <v>1</v>
      </c>
      <c r="N544" s="0" t="n">
        <v>2</v>
      </c>
      <c r="O544" s="0" t="n">
        <v>112</v>
      </c>
      <c r="P544" s="11" t="s">
        <v>105</v>
      </c>
      <c r="Q544" s="0" t="n">
        <v>0</v>
      </c>
      <c r="R544" s="11" t="s">
        <v>16948</v>
      </c>
    </row>
    <row r="545" customFormat="false" ht="15" hidden="false" customHeight="false" outlineLevel="0" collapsed="false">
      <c r="A545" s="0" t="s">
        <v>3864</v>
      </c>
      <c r="B545" s="0" t="s">
        <v>17557</v>
      </c>
      <c r="C545" s="0" t="s">
        <v>16941</v>
      </c>
      <c r="D545" s="0" t="n">
        <v>44</v>
      </c>
      <c r="E545" s="0" t="s">
        <v>459</v>
      </c>
      <c r="F545" s="0" t="s">
        <v>72</v>
      </c>
      <c r="G545" s="10" t="s">
        <v>1437</v>
      </c>
      <c r="H545" s="11" t="s">
        <v>118</v>
      </c>
      <c r="I545" s="0" t="n">
        <v>9</v>
      </c>
      <c r="J545" s="0" t="n">
        <v>17</v>
      </c>
      <c r="K545" s="8" t="n">
        <v>331505.7</v>
      </c>
      <c r="L545" s="0" t="n">
        <v>1</v>
      </c>
      <c r="M545" s="0" t="n">
        <v>1</v>
      </c>
      <c r="N545" s="0" t="n">
        <v>1</v>
      </c>
      <c r="O545" s="0" t="n">
        <v>111</v>
      </c>
      <c r="P545" s="11" t="s">
        <v>105</v>
      </c>
      <c r="Q545" s="0" t="n">
        <v>0</v>
      </c>
      <c r="R545" s="11" t="s">
        <v>16948</v>
      </c>
    </row>
    <row r="546" customFormat="false" ht="15" hidden="false" customHeight="false" outlineLevel="0" collapsed="false">
      <c r="A546" s="0" t="s">
        <v>3886</v>
      </c>
      <c r="B546" s="0" t="s">
        <v>17558</v>
      </c>
      <c r="C546" s="0" t="s">
        <v>16951</v>
      </c>
      <c r="D546" s="0" t="n">
        <v>18</v>
      </c>
      <c r="E546" s="0" t="s">
        <v>190</v>
      </c>
      <c r="F546" s="0" t="s">
        <v>77</v>
      </c>
      <c r="G546" s="10" t="s">
        <v>161</v>
      </c>
      <c r="H546" s="11" t="s">
        <v>115</v>
      </c>
      <c r="I546" s="0" t="n">
        <v>338</v>
      </c>
      <c r="J546" s="0" t="n">
        <v>1</v>
      </c>
      <c r="K546" s="8" t="n">
        <v>10565.1</v>
      </c>
      <c r="L546" s="0" t="n">
        <v>4</v>
      </c>
      <c r="M546" s="0" t="n">
        <v>4</v>
      </c>
      <c r="N546" s="0" t="n">
        <v>4</v>
      </c>
      <c r="O546" s="0" t="n">
        <v>444</v>
      </c>
      <c r="P546" s="11" t="s">
        <v>106</v>
      </c>
      <c r="Q546" s="0" t="n">
        <v>1</v>
      </c>
      <c r="R546" s="11" t="s">
        <v>16942</v>
      </c>
    </row>
    <row r="547" customFormat="false" ht="15" hidden="false" customHeight="false" outlineLevel="0" collapsed="false">
      <c r="A547" s="0" t="s">
        <v>3888</v>
      </c>
      <c r="B547" s="0" t="s">
        <v>17559</v>
      </c>
      <c r="C547" s="0" t="s">
        <v>16951</v>
      </c>
      <c r="D547" s="0" t="n">
        <v>24</v>
      </c>
      <c r="E547" s="0" t="s">
        <v>190</v>
      </c>
      <c r="F547" s="0" t="s">
        <v>77</v>
      </c>
      <c r="G547" s="10" t="s">
        <v>382</v>
      </c>
      <c r="H547" s="11" t="s">
        <v>120</v>
      </c>
      <c r="I547" s="0" t="n">
        <v>78</v>
      </c>
      <c r="J547" s="0" t="n">
        <v>4</v>
      </c>
      <c r="K547" s="8" t="n">
        <v>100561.2</v>
      </c>
      <c r="L547" s="0" t="n">
        <v>3</v>
      </c>
      <c r="M547" s="0" t="n">
        <v>2</v>
      </c>
      <c r="N547" s="0" t="n">
        <v>2</v>
      </c>
      <c r="O547" s="0" t="n">
        <v>322</v>
      </c>
      <c r="P547" s="11" t="s">
        <v>108</v>
      </c>
      <c r="Q547" s="0" t="n">
        <v>0</v>
      </c>
      <c r="R547" s="11" t="s">
        <v>16945</v>
      </c>
    </row>
    <row r="548" customFormat="false" ht="15" hidden="false" customHeight="false" outlineLevel="0" collapsed="false">
      <c r="A548" s="0" t="s">
        <v>3893</v>
      </c>
      <c r="B548" s="0" t="s">
        <v>17560</v>
      </c>
      <c r="C548" s="0" t="s">
        <v>16951</v>
      </c>
      <c r="D548" s="0" t="n">
        <v>37</v>
      </c>
      <c r="E548" s="0" t="s">
        <v>180</v>
      </c>
      <c r="F548" s="0" t="s">
        <v>75</v>
      </c>
      <c r="G548" s="10" t="s">
        <v>480</v>
      </c>
      <c r="H548" s="11" t="s">
        <v>114</v>
      </c>
      <c r="I548" s="0" t="n">
        <v>47</v>
      </c>
      <c r="J548" s="0" t="n">
        <v>1</v>
      </c>
      <c r="K548" s="8" t="n">
        <v>2943.2</v>
      </c>
      <c r="L548" s="0" t="n">
        <v>2</v>
      </c>
      <c r="M548" s="0" t="n">
        <v>4</v>
      </c>
      <c r="N548" s="0" t="n">
        <v>5</v>
      </c>
      <c r="O548" s="0" t="n">
        <v>245</v>
      </c>
      <c r="P548" s="11" t="s">
        <v>109</v>
      </c>
      <c r="Q548" s="0" t="n">
        <v>0</v>
      </c>
      <c r="R548" s="11" t="s">
        <v>16942</v>
      </c>
    </row>
    <row r="549" customFormat="false" ht="15" hidden="false" customHeight="false" outlineLevel="0" collapsed="false">
      <c r="A549" s="0" t="s">
        <v>3895</v>
      </c>
      <c r="B549" s="0" t="s">
        <v>17561</v>
      </c>
      <c r="C549" s="0" t="s">
        <v>16951</v>
      </c>
      <c r="D549" s="0" t="n">
        <v>30</v>
      </c>
      <c r="E549" s="0" t="s">
        <v>537</v>
      </c>
      <c r="F549" s="0" t="s">
        <v>74</v>
      </c>
      <c r="G549" s="10" t="s">
        <v>153</v>
      </c>
      <c r="H549" s="11" t="s">
        <v>115</v>
      </c>
      <c r="I549" s="0" t="n">
        <v>47</v>
      </c>
      <c r="J549" s="0" t="n">
        <v>7</v>
      </c>
      <c r="K549" s="8" t="n">
        <v>142180.85</v>
      </c>
      <c r="L549" s="0" t="n">
        <v>2</v>
      </c>
      <c r="M549" s="0" t="n">
        <v>1</v>
      </c>
      <c r="N549" s="0" t="n">
        <v>2</v>
      </c>
      <c r="O549" s="0" t="n">
        <v>212</v>
      </c>
      <c r="P549" s="11" t="s">
        <v>105</v>
      </c>
      <c r="Q549" s="0" t="n">
        <v>0</v>
      </c>
      <c r="R549" s="11" t="s">
        <v>16948</v>
      </c>
    </row>
    <row r="550" customFormat="false" ht="15" hidden="false" customHeight="false" outlineLevel="0" collapsed="false">
      <c r="A550" s="0" t="s">
        <v>3905</v>
      </c>
      <c r="B550" s="0" t="s">
        <v>17562</v>
      </c>
      <c r="C550" s="0" t="s">
        <v>16941</v>
      </c>
      <c r="D550" s="0" t="n">
        <v>35</v>
      </c>
      <c r="E550" s="0" t="s">
        <v>393</v>
      </c>
      <c r="F550" s="0" t="s">
        <v>75</v>
      </c>
      <c r="G550" s="10" t="s">
        <v>5024</v>
      </c>
      <c r="H550" s="11" t="s">
        <v>117</v>
      </c>
      <c r="I550" s="0" t="n">
        <v>55</v>
      </c>
      <c r="J550" s="0" t="n">
        <v>1</v>
      </c>
      <c r="K550" s="8" t="n">
        <v>3608.1</v>
      </c>
      <c r="L550" s="0" t="n">
        <v>2</v>
      </c>
      <c r="M550" s="0" t="n">
        <v>4</v>
      </c>
      <c r="N550" s="0" t="n">
        <v>5</v>
      </c>
      <c r="O550" s="0" t="n">
        <v>245</v>
      </c>
      <c r="P550" s="11" t="s">
        <v>109</v>
      </c>
      <c r="Q550" s="0" t="n">
        <v>0</v>
      </c>
      <c r="R550" s="11" t="s">
        <v>16942</v>
      </c>
    </row>
    <row r="551" customFormat="false" ht="15" hidden="false" customHeight="false" outlineLevel="0" collapsed="false">
      <c r="A551" s="0" t="s">
        <v>3909</v>
      </c>
      <c r="B551" s="0" t="s">
        <v>17563</v>
      </c>
      <c r="C551" s="0" t="s">
        <v>16951</v>
      </c>
      <c r="D551" s="0" t="n">
        <v>26</v>
      </c>
      <c r="E551" s="0" t="s">
        <v>613</v>
      </c>
      <c r="F551" s="0" t="s">
        <v>73</v>
      </c>
      <c r="G551" s="10" t="s">
        <v>3382</v>
      </c>
      <c r="H551" s="11" t="s">
        <v>115</v>
      </c>
      <c r="I551" s="0" t="n">
        <v>93</v>
      </c>
      <c r="J551" s="0" t="n">
        <v>3</v>
      </c>
      <c r="K551" s="8" t="n">
        <v>212408.6</v>
      </c>
      <c r="L551" s="0" t="n">
        <v>3</v>
      </c>
      <c r="M551" s="0" t="n">
        <v>3</v>
      </c>
      <c r="N551" s="0" t="n">
        <v>1</v>
      </c>
      <c r="O551" s="0" t="n">
        <v>331</v>
      </c>
      <c r="P551" s="11" t="s">
        <v>104</v>
      </c>
      <c r="Q551" s="0" t="n">
        <v>1</v>
      </c>
      <c r="R551" s="11" t="s">
        <v>16945</v>
      </c>
    </row>
    <row r="552" customFormat="false" ht="15" hidden="false" customHeight="false" outlineLevel="0" collapsed="false">
      <c r="A552" s="0" t="s">
        <v>3913</v>
      </c>
      <c r="B552" s="0" t="s">
        <v>17564</v>
      </c>
      <c r="C552" s="0" t="s">
        <v>16951</v>
      </c>
      <c r="D552" s="0" t="n">
        <v>32</v>
      </c>
      <c r="E552" s="0" t="s">
        <v>489</v>
      </c>
      <c r="F552" s="0" t="s">
        <v>73</v>
      </c>
      <c r="G552" s="10" t="s">
        <v>1148</v>
      </c>
      <c r="H552" s="11" t="s">
        <v>115</v>
      </c>
      <c r="I552" s="0" t="n">
        <v>40</v>
      </c>
      <c r="J552" s="0" t="n">
        <v>7</v>
      </c>
      <c r="K552" s="8" t="n">
        <v>315237.3</v>
      </c>
      <c r="L552" s="0" t="n">
        <v>2</v>
      </c>
      <c r="M552" s="0" t="n">
        <v>1</v>
      </c>
      <c r="N552" s="0" t="n">
        <v>1</v>
      </c>
      <c r="O552" s="0" t="n">
        <v>211</v>
      </c>
      <c r="P552" s="11" t="s">
        <v>105</v>
      </c>
      <c r="Q552" s="0" t="n">
        <v>0</v>
      </c>
      <c r="R552" s="11" t="s">
        <v>16948</v>
      </c>
    </row>
    <row r="553" customFormat="false" ht="15" hidden="false" customHeight="false" outlineLevel="0" collapsed="false">
      <c r="A553" s="0" t="s">
        <v>3921</v>
      </c>
      <c r="B553" s="0" t="s">
        <v>17565</v>
      </c>
      <c r="C553" s="0" t="s">
        <v>16951</v>
      </c>
      <c r="D553" s="0" t="n">
        <v>30</v>
      </c>
      <c r="E553" s="0" t="s">
        <v>291</v>
      </c>
      <c r="F553" s="0" t="s">
        <v>72</v>
      </c>
      <c r="G553" s="10" t="s">
        <v>845</v>
      </c>
      <c r="H553" s="11" t="s">
        <v>114</v>
      </c>
      <c r="I553" s="0" t="n">
        <v>44</v>
      </c>
      <c r="J553" s="0" t="n">
        <v>3</v>
      </c>
      <c r="K553" s="8" t="n">
        <v>113360.1</v>
      </c>
      <c r="L553" s="0" t="n">
        <v>2</v>
      </c>
      <c r="M553" s="0" t="n">
        <v>3</v>
      </c>
      <c r="N553" s="0" t="n">
        <v>2</v>
      </c>
      <c r="O553" s="0" t="n">
        <v>232</v>
      </c>
      <c r="P553" s="11" t="s">
        <v>107</v>
      </c>
      <c r="Q553" s="0" t="n">
        <v>0</v>
      </c>
      <c r="R553" s="11" t="s">
        <v>16945</v>
      </c>
    </row>
    <row r="554" customFormat="false" ht="15" hidden="false" customHeight="false" outlineLevel="0" collapsed="false">
      <c r="A554" s="0" t="s">
        <v>3925</v>
      </c>
      <c r="B554" s="0" t="s">
        <v>17566</v>
      </c>
      <c r="C554" s="0" t="s">
        <v>16951</v>
      </c>
      <c r="D554" s="0" t="n">
        <v>42</v>
      </c>
      <c r="E554" s="0" t="s">
        <v>537</v>
      </c>
      <c r="F554" s="0" t="s">
        <v>74</v>
      </c>
      <c r="G554" s="10" t="s">
        <v>243</v>
      </c>
      <c r="H554" s="11" t="s">
        <v>114</v>
      </c>
      <c r="I554" s="0" t="n">
        <v>16</v>
      </c>
      <c r="J554" s="0" t="n">
        <v>13</v>
      </c>
      <c r="K554" s="8" t="n">
        <v>509037.3</v>
      </c>
      <c r="L554" s="0" t="n">
        <v>1</v>
      </c>
      <c r="M554" s="0" t="n">
        <v>1</v>
      </c>
      <c r="N554" s="0" t="n">
        <v>1</v>
      </c>
      <c r="O554" s="0" t="n">
        <v>111</v>
      </c>
      <c r="P554" s="11" t="s">
        <v>105</v>
      </c>
      <c r="Q554" s="0" t="n">
        <v>0</v>
      </c>
      <c r="R554" s="11" t="s">
        <v>16948</v>
      </c>
    </row>
    <row r="555" customFormat="false" ht="15" hidden="false" customHeight="false" outlineLevel="0" collapsed="false">
      <c r="A555" s="0" t="s">
        <v>3939</v>
      </c>
      <c r="B555" s="0" t="s">
        <v>17567</v>
      </c>
      <c r="C555" s="0" t="s">
        <v>16941</v>
      </c>
      <c r="D555" s="0" t="n">
        <v>34</v>
      </c>
      <c r="E555" s="0" t="s">
        <v>81</v>
      </c>
      <c r="F555" s="0" t="s">
        <v>81</v>
      </c>
      <c r="G555" s="10" t="s">
        <v>2261</v>
      </c>
      <c r="H555" s="11" t="s">
        <v>117</v>
      </c>
      <c r="I555" s="0" t="n">
        <v>11</v>
      </c>
      <c r="J555" s="0" t="n">
        <v>3</v>
      </c>
      <c r="K555" s="8" t="n">
        <v>57365.75</v>
      </c>
      <c r="L555" s="0" t="n">
        <v>1</v>
      </c>
      <c r="M555" s="0" t="n">
        <v>3</v>
      </c>
      <c r="N555" s="0" t="n">
        <v>3</v>
      </c>
      <c r="O555" s="0" t="n">
        <v>133</v>
      </c>
      <c r="P555" s="11" t="s">
        <v>107</v>
      </c>
      <c r="Q555" s="0" t="n">
        <v>0</v>
      </c>
      <c r="R555" s="11" t="s">
        <v>16945</v>
      </c>
    </row>
    <row r="556" customFormat="false" ht="15" hidden="false" customHeight="false" outlineLevel="0" collapsed="false">
      <c r="A556" s="0" t="s">
        <v>3944</v>
      </c>
      <c r="B556" s="0" t="s">
        <v>17568</v>
      </c>
      <c r="C556" s="0" t="s">
        <v>16941</v>
      </c>
      <c r="D556" s="0" t="n">
        <v>35</v>
      </c>
      <c r="E556" s="0" t="s">
        <v>537</v>
      </c>
      <c r="F556" s="0" t="s">
        <v>74</v>
      </c>
      <c r="G556" s="10" t="s">
        <v>17010</v>
      </c>
      <c r="H556" s="11" t="s">
        <v>116</v>
      </c>
      <c r="I556" s="0" t="n">
        <v>864</v>
      </c>
      <c r="J556" s="0" t="n">
        <v>1</v>
      </c>
      <c r="K556" s="8" t="n">
        <v>207347.4</v>
      </c>
      <c r="L556" s="0" t="n">
        <v>5</v>
      </c>
      <c r="M556" s="0" t="n">
        <v>4</v>
      </c>
      <c r="N556" s="0" t="n">
        <v>1</v>
      </c>
      <c r="O556" s="0" t="n">
        <v>541</v>
      </c>
      <c r="P556" s="11" t="s">
        <v>104</v>
      </c>
      <c r="Q556" s="0" t="n">
        <v>1</v>
      </c>
      <c r="R556" s="11" t="s">
        <v>16942</v>
      </c>
    </row>
    <row r="557" customFormat="false" ht="15" hidden="false" customHeight="false" outlineLevel="0" collapsed="false">
      <c r="A557" s="0" t="s">
        <v>3946</v>
      </c>
      <c r="B557" s="0" t="s">
        <v>17569</v>
      </c>
      <c r="C557" s="0" t="s">
        <v>16941</v>
      </c>
      <c r="D557" s="0" t="n">
        <v>28</v>
      </c>
      <c r="E557" s="0" t="s">
        <v>443</v>
      </c>
      <c r="F557" s="0" t="s">
        <v>78</v>
      </c>
      <c r="G557" s="10" t="s">
        <v>17570</v>
      </c>
      <c r="H557" s="11" t="s">
        <v>115</v>
      </c>
      <c r="I557" s="0" t="n">
        <v>823</v>
      </c>
      <c r="J557" s="0" t="n">
        <v>1</v>
      </c>
      <c r="K557" s="8" t="n">
        <v>44749.65</v>
      </c>
      <c r="L557" s="0" t="n">
        <v>5</v>
      </c>
      <c r="M557" s="0" t="n">
        <v>4</v>
      </c>
      <c r="N557" s="0" t="n">
        <v>3</v>
      </c>
      <c r="O557" s="0" t="n">
        <v>543</v>
      </c>
      <c r="P557" s="11" t="s">
        <v>104</v>
      </c>
      <c r="Q557" s="0" t="n">
        <v>1</v>
      </c>
      <c r="R557" s="11" t="s">
        <v>16942</v>
      </c>
    </row>
    <row r="558" customFormat="false" ht="15" hidden="false" customHeight="false" outlineLevel="0" collapsed="false">
      <c r="A558" s="0" t="s">
        <v>3950</v>
      </c>
      <c r="B558" s="0" t="s">
        <v>17571</v>
      </c>
      <c r="C558" s="0" t="s">
        <v>16941</v>
      </c>
      <c r="D558" s="0" t="n">
        <v>27</v>
      </c>
      <c r="E558" s="0" t="s">
        <v>291</v>
      </c>
      <c r="F558" s="0" t="s">
        <v>72</v>
      </c>
      <c r="G558" s="10" t="s">
        <v>2447</v>
      </c>
      <c r="H558" s="11" t="s">
        <v>114</v>
      </c>
      <c r="I558" s="0" t="n">
        <v>2</v>
      </c>
      <c r="J558" s="0" t="n">
        <v>8</v>
      </c>
      <c r="K558" s="8" t="n">
        <v>177680.45</v>
      </c>
      <c r="L558" s="0" t="n">
        <v>1</v>
      </c>
      <c r="M558" s="0" t="n">
        <v>1</v>
      </c>
      <c r="N558" s="0" t="n">
        <v>1</v>
      </c>
      <c r="O558" s="0" t="n">
        <v>111</v>
      </c>
      <c r="P558" s="11" t="s">
        <v>105</v>
      </c>
      <c r="Q558" s="0" t="n">
        <v>0</v>
      </c>
      <c r="R558" s="11" t="s">
        <v>16948</v>
      </c>
    </row>
    <row r="559" customFormat="false" ht="15" hidden="false" customHeight="false" outlineLevel="0" collapsed="false">
      <c r="A559" s="0" t="s">
        <v>3963</v>
      </c>
      <c r="B559" s="0" t="s">
        <v>17572</v>
      </c>
      <c r="C559" s="0" t="s">
        <v>16951</v>
      </c>
      <c r="D559" s="0" t="n">
        <v>28</v>
      </c>
      <c r="E559" s="0" t="s">
        <v>180</v>
      </c>
      <c r="F559" s="0" t="s">
        <v>75</v>
      </c>
      <c r="G559" s="10" t="s">
        <v>1602</v>
      </c>
      <c r="H559" s="11" t="s">
        <v>114</v>
      </c>
      <c r="I559" s="0" t="n">
        <v>71</v>
      </c>
      <c r="J559" s="0" t="n">
        <v>1</v>
      </c>
      <c r="K559" s="8" t="n">
        <v>92566.5</v>
      </c>
      <c r="L559" s="0" t="n">
        <v>3</v>
      </c>
      <c r="M559" s="0" t="n">
        <v>4</v>
      </c>
      <c r="N559" s="0" t="n">
        <v>2</v>
      </c>
      <c r="O559" s="0" t="n">
        <v>342</v>
      </c>
      <c r="P559" s="11" t="s">
        <v>104</v>
      </c>
      <c r="Q559" s="0" t="n">
        <v>0</v>
      </c>
      <c r="R559" s="11" t="s">
        <v>16942</v>
      </c>
    </row>
    <row r="560" customFormat="false" ht="15" hidden="false" customHeight="false" outlineLevel="0" collapsed="false">
      <c r="A560" s="0" t="s">
        <v>3965</v>
      </c>
      <c r="B560" s="0" t="s">
        <v>17573</v>
      </c>
      <c r="C560" s="0" t="s">
        <v>16951</v>
      </c>
      <c r="D560" s="0" t="n">
        <v>35</v>
      </c>
      <c r="E560" s="0" t="s">
        <v>459</v>
      </c>
      <c r="F560" s="0" t="s">
        <v>72</v>
      </c>
      <c r="G560" s="10" t="s">
        <v>4175</v>
      </c>
      <c r="H560" s="11" t="s">
        <v>114</v>
      </c>
      <c r="I560" s="0" t="n">
        <v>9</v>
      </c>
      <c r="J560" s="0" t="n">
        <v>5</v>
      </c>
      <c r="K560" s="8" t="n">
        <v>34480.4</v>
      </c>
      <c r="L560" s="0" t="n">
        <v>1</v>
      </c>
      <c r="M560" s="0" t="n">
        <v>2</v>
      </c>
      <c r="N560" s="0" t="n">
        <v>4</v>
      </c>
      <c r="O560" s="0" t="n">
        <v>124</v>
      </c>
      <c r="P560" s="11" t="s">
        <v>107</v>
      </c>
      <c r="Q560" s="0" t="n">
        <v>0</v>
      </c>
      <c r="R560" s="11" t="s">
        <v>16945</v>
      </c>
    </row>
    <row r="561" customFormat="false" ht="15" hidden="false" customHeight="false" outlineLevel="0" collapsed="false">
      <c r="A561" s="0" t="s">
        <v>3971</v>
      </c>
      <c r="B561" s="0" t="s">
        <v>17574</v>
      </c>
      <c r="C561" s="0" t="s">
        <v>16951</v>
      </c>
      <c r="D561" s="0" t="n">
        <v>28</v>
      </c>
      <c r="E561" s="0" t="s">
        <v>190</v>
      </c>
      <c r="F561" s="0" t="s">
        <v>77</v>
      </c>
      <c r="G561" s="10" t="s">
        <v>17575</v>
      </c>
      <c r="H561" s="11" t="s">
        <v>114</v>
      </c>
      <c r="I561" s="0" t="n">
        <v>276</v>
      </c>
      <c r="J561" s="0" t="n">
        <v>15</v>
      </c>
      <c r="K561" s="8" t="n">
        <v>332579.85</v>
      </c>
      <c r="L561" s="0" t="n">
        <v>4</v>
      </c>
      <c r="M561" s="0" t="n">
        <v>1</v>
      </c>
      <c r="N561" s="0" t="n">
        <v>1</v>
      </c>
      <c r="O561" s="0" t="n">
        <v>411</v>
      </c>
      <c r="P561" s="11" t="s">
        <v>110</v>
      </c>
      <c r="Q561" s="0" t="n">
        <v>1</v>
      </c>
      <c r="R561" s="11" t="s">
        <v>16948</v>
      </c>
    </row>
    <row r="562" customFormat="false" ht="15" hidden="false" customHeight="false" outlineLevel="0" collapsed="false">
      <c r="A562" s="0" t="s">
        <v>3996</v>
      </c>
      <c r="B562" s="0" t="s">
        <v>17576</v>
      </c>
      <c r="C562" s="0" t="s">
        <v>16951</v>
      </c>
      <c r="D562" s="0" t="n">
        <v>34</v>
      </c>
      <c r="E562" s="0" t="s">
        <v>209</v>
      </c>
      <c r="F562" s="0" t="s">
        <v>83</v>
      </c>
      <c r="G562" s="10" t="s">
        <v>17577</v>
      </c>
      <c r="H562" s="11" t="s">
        <v>116</v>
      </c>
      <c r="I562" s="0" t="n">
        <v>9999</v>
      </c>
      <c r="J562" s="0" t="n">
        <v>0</v>
      </c>
      <c r="K562" s="8" t="n">
        <v>0</v>
      </c>
      <c r="L562" s="0" t="n">
        <v>5</v>
      </c>
      <c r="M562" s="0" t="n">
        <v>5</v>
      </c>
      <c r="N562" s="0" t="n">
        <v>5</v>
      </c>
      <c r="O562" s="0" t="n">
        <v>555</v>
      </c>
      <c r="P562" s="11" t="s">
        <v>106</v>
      </c>
      <c r="Q562" s="0" t="n">
        <v>1</v>
      </c>
      <c r="R562" s="11" t="s">
        <v>16962</v>
      </c>
    </row>
    <row r="563" customFormat="false" ht="15" hidden="false" customHeight="false" outlineLevel="0" collapsed="false">
      <c r="A563" s="0" t="s">
        <v>3999</v>
      </c>
      <c r="B563" s="0" t="s">
        <v>17578</v>
      </c>
      <c r="C563" s="0" t="s">
        <v>16941</v>
      </c>
      <c r="D563" s="0" t="n">
        <v>50</v>
      </c>
      <c r="E563" s="0" t="s">
        <v>393</v>
      </c>
      <c r="F563" s="0" t="s">
        <v>75</v>
      </c>
      <c r="G563" s="10" t="s">
        <v>1703</v>
      </c>
      <c r="H563" s="11" t="s">
        <v>120</v>
      </c>
      <c r="I563" s="0" t="n">
        <v>13</v>
      </c>
      <c r="J563" s="0" t="n">
        <v>17</v>
      </c>
      <c r="K563" s="8" t="n">
        <v>269333.6</v>
      </c>
      <c r="L563" s="0" t="n">
        <v>1</v>
      </c>
      <c r="M563" s="0" t="n">
        <v>1</v>
      </c>
      <c r="N563" s="0" t="n">
        <v>1</v>
      </c>
      <c r="O563" s="0" t="n">
        <v>111</v>
      </c>
      <c r="P563" s="11" t="s">
        <v>105</v>
      </c>
      <c r="Q563" s="0" t="n">
        <v>0</v>
      </c>
      <c r="R563" s="11" t="s">
        <v>16948</v>
      </c>
    </row>
    <row r="564" customFormat="false" ht="15" hidden="false" customHeight="false" outlineLevel="0" collapsed="false">
      <c r="A564" s="0" t="s">
        <v>4025</v>
      </c>
      <c r="B564" s="0" t="s">
        <v>17579</v>
      </c>
      <c r="C564" s="0" t="s">
        <v>16941</v>
      </c>
      <c r="D564" s="0" t="n">
        <v>39</v>
      </c>
      <c r="E564" s="0" t="s">
        <v>180</v>
      </c>
      <c r="F564" s="0" t="s">
        <v>75</v>
      </c>
      <c r="G564" s="10" t="s">
        <v>5168</v>
      </c>
      <c r="H564" s="11" t="s">
        <v>114</v>
      </c>
      <c r="I564" s="0" t="n">
        <v>431</v>
      </c>
      <c r="J564" s="0" t="n">
        <v>1</v>
      </c>
      <c r="K564" s="8" t="n">
        <v>82028.2</v>
      </c>
      <c r="L564" s="0" t="n">
        <v>5</v>
      </c>
      <c r="M564" s="0" t="n">
        <v>4</v>
      </c>
      <c r="N564" s="0" t="n">
        <v>2</v>
      </c>
      <c r="O564" s="0" t="n">
        <v>542</v>
      </c>
      <c r="P564" s="11" t="s">
        <v>104</v>
      </c>
      <c r="Q564" s="0" t="n">
        <v>1</v>
      </c>
      <c r="R564" s="11" t="s">
        <v>16942</v>
      </c>
    </row>
    <row r="565" customFormat="false" ht="15" hidden="false" customHeight="false" outlineLevel="0" collapsed="false">
      <c r="A565" s="0" t="s">
        <v>4027</v>
      </c>
      <c r="B565" s="0" t="s">
        <v>17580</v>
      </c>
      <c r="C565" s="0" t="s">
        <v>16951</v>
      </c>
      <c r="D565" s="0" t="n">
        <v>29</v>
      </c>
      <c r="E565" s="0" t="s">
        <v>180</v>
      </c>
      <c r="F565" s="0" t="s">
        <v>75</v>
      </c>
      <c r="G565" s="10" t="s">
        <v>3275</v>
      </c>
      <c r="H565" s="11" t="s">
        <v>114</v>
      </c>
      <c r="I565" s="0" t="n">
        <v>318</v>
      </c>
      <c r="J565" s="0" t="n">
        <v>1</v>
      </c>
      <c r="K565" s="8" t="n">
        <v>3368.1</v>
      </c>
      <c r="L565" s="0" t="n">
        <v>4</v>
      </c>
      <c r="M565" s="0" t="n">
        <v>4</v>
      </c>
      <c r="N565" s="0" t="n">
        <v>5</v>
      </c>
      <c r="O565" s="0" t="n">
        <v>445</v>
      </c>
      <c r="P565" s="11" t="s">
        <v>106</v>
      </c>
      <c r="Q565" s="0" t="n">
        <v>1</v>
      </c>
      <c r="R565" s="11" t="s">
        <v>16942</v>
      </c>
    </row>
    <row r="566" customFormat="false" ht="15" hidden="false" customHeight="false" outlineLevel="0" collapsed="false">
      <c r="A566" s="0" t="s">
        <v>4029</v>
      </c>
      <c r="B566" s="0" t="s">
        <v>17581</v>
      </c>
      <c r="C566" s="0" t="s">
        <v>16941</v>
      </c>
      <c r="D566" s="0" t="n">
        <v>42</v>
      </c>
      <c r="E566" s="0" t="s">
        <v>346</v>
      </c>
      <c r="F566" s="0" t="s">
        <v>84</v>
      </c>
      <c r="G566" s="10" t="s">
        <v>1602</v>
      </c>
      <c r="H566" s="11" t="s">
        <v>118</v>
      </c>
      <c r="I566" s="0" t="n">
        <v>128</v>
      </c>
      <c r="J566" s="0" t="n">
        <v>1</v>
      </c>
      <c r="K566" s="8" t="n">
        <v>3195.15</v>
      </c>
      <c r="L566" s="0" t="n">
        <v>4</v>
      </c>
      <c r="M566" s="0" t="n">
        <v>4</v>
      </c>
      <c r="N566" s="0" t="n">
        <v>5</v>
      </c>
      <c r="O566" s="0" t="n">
        <v>445</v>
      </c>
      <c r="P566" s="11" t="s">
        <v>106</v>
      </c>
      <c r="Q566" s="0" t="n">
        <v>1</v>
      </c>
      <c r="R566" s="11" t="s">
        <v>16942</v>
      </c>
    </row>
    <row r="567" customFormat="false" ht="15" hidden="false" customHeight="false" outlineLevel="0" collapsed="false">
      <c r="A567" s="0" t="s">
        <v>4031</v>
      </c>
      <c r="B567" s="0" t="s">
        <v>17582</v>
      </c>
      <c r="C567" s="0" t="s">
        <v>16941</v>
      </c>
      <c r="D567" s="0" t="n">
        <v>28</v>
      </c>
      <c r="E567" s="0" t="s">
        <v>241</v>
      </c>
      <c r="F567" s="0" t="s">
        <v>73</v>
      </c>
      <c r="G567" s="10" t="s">
        <v>155</v>
      </c>
      <c r="H567" s="11" t="s">
        <v>115</v>
      </c>
      <c r="I567" s="0" t="n">
        <v>209</v>
      </c>
      <c r="J567" s="0" t="n">
        <v>4</v>
      </c>
      <c r="K567" s="8" t="n">
        <v>155650.6</v>
      </c>
      <c r="L567" s="0" t="n">
        <v>4</v>
      </c>
      <c r="M567" s="0" t="n">
        <v>2</v>
      </c>
      <c r="N567" s="0" t="n">
        <v>2</v>
      </c>
      <c r="O567" s="0" t="n">
        <v>422</v>
      </c>
      <c r="P567" s="11" t="s">
        <v>110</v>
      </c>
      <c r="Q567" s="0" t="n">
        <v>1</v>
      </c>
      <c r="R567" s="11" t="s">
        <v>16945</v>
      </c>
    </row>
    <row r="568" customFormat="false" ht="15" hidden="false" customHeight="false" outlineLevel="0" collapsed="false">
      <c r="A568" s="0" t="s">
        <v>4038</v>
      </c>
      <c r="B568" s="0" t="s">
        <v>17583</v>
      </c>
      <c r="C568" s="0" t="s">
        <v>16941</v>
      </c>
      <c r="D568" s="0" t="n">
        <v>18</v>
      </c>
      <c r="E568" s="0" t="s">
        <v>443</v>
      </c>
      <c r="F568" s="0" t="s">
        <v>78</v>
      </c>
      <c r="G568" s="10" t="s">
        <v>16947</v>
      </c>
      <c r="H568" s="11" t="s">
        <v>115</v>
      </c>
      <c r="I568" s="0" t="n">
        <v>22</v>
      </c>
      <c r="J568" s="0" t="n">
        <v>3</v>
      </c>
      <c r="K568" s="8" t="n">
        <v>61739.3</v>
      </c>
      <c r="L568" s="0" t="n">
        <v>1</v>
      </c>
      <c r="M568" s="0" t="n">
        <v>3</v>
      </c>
      <c r="N568" s="0" t="n">
        <v>3</v>
      </c>
      <c r="O568" s="0" t="n">
        <v>133</v>
      </c>
      <c r="P568" s="11" t="s">
        <v>107</v>
      </c>
      <c r="Q568" s="0" t="n">
        <v>0</v>
      </c>
      <c r="R568" s="11" t="s">
        <v>16945</v>
      </c>
    </row>
    <row r="569" customFormat="false" ht="15" hidden="false" customHeight="false" outlineLevel="0" collapsed="false">
      <c r="A569" s="0" t="s">
        <v>4043</v>
      </c>
      <c r="B569" s="0" t="s">
        <v>17584</v>
      </c>
      <c r="C569" s="0" t="s">
        <v>16951</v>
      </c>
      <c r="D569" s="0" t="n">
        <v>22</v>
      </c>
      <c r="E569" s="0" t="s">
        <v>346</v>
      </c>
      <c r="F569" s="0" t="s">
        <v>84</v>
      </c>
      <c r="G569" s="10" t="s">
        <v>1093</v>
      </c>
      <c r="H569" s="11" t="s">
        <v>116</v>
      </c>
      <c r="I569" s="0" t="n">
        <v>750</v>
      </c>
      <c r="J569" s="0" t="n">
        <v>1</v>
      </c>
      <c r="K569" s="8" t="n">
        <v>10454.15</v>
      </c>
      <c r="L569" s="0" t="n">
        <v>5</v>
      </c>
      <c r="M569" s="0" t="n">
        <v>4</v>
      </c>
      <c r="N569" s="0" t="n">
        <v>4</v>
      </c>
      <c r="O569" s="0" t="n">
        <v>544</v>
      </c>
      <c r="P569" s="11" t="s">
        <v>106</v>
      </c>
      <c r="Q569" s="0" t="n">
        <v>1</v>
      </c>
      <c r="R569" s="11" t="s">
        <v>16942</v>
      </c>
    </row>
    <row r="570" customFormat="false" ht="15" hidden="false" customHeight="false" outlineLevel="0" collapsed="false">
      <c r="A570" s="0" t="s">
        <v>4046</v>
      </c>
      <c r="B570" s="0" t="s">
        <v>17585</v>
      </c>
      <c r="C570" s="0" t="s">
        <v>16941</v>
      </c>
      <c r="D570" s="0" t="n">
        <v>18</v>
      </c>
      <c r="E570" s="0" t="s">
        <v>423</v>
      </c>
      <c r="F570" s="0" t="s">
        <v>79</v>
      </c>
      <c r="G570" s="10" t="s">
        <v>569</v>
      </c>
      <c r="H570" s="11" t="s">
        <v>119</v>
      </c>
      <c r="I570" s="0" t="n">
        <v>9</v>
      </c>
      <c r="J570" s="0" t="n">
        <v>3</v>
      </c>
      <c r="K570" s="8" t="n">
        <v>20665.85</v>
      </c>
      <c r="L570" s="0" t="n">
        <v>1</v>
      </c>
      <c r="M570" s="0" t="n">
        <v>3</v>
      </c>
      <c r="N570" s="0" t="n">
        <v>4</v>
      </c>
      <c r="O570" s="0" t="n">
        <v>134</v>
      </c>
      <c r="P570" s="11" t="s">
        <v>107</v>
      </c>
      <c r="Q570" s="0" t="n">
        <v>0</v>
      </c>
      <c r="R570" s="11" t="s">
        <v>16945</v>
      </c>
    </row>
    <row r="571" customFormat="false" ht="15" hidden="false" customHeight="false" outlineLevel="0" collapsed="false">
      <c r="A571" s="0" t="s">
        <v>4051</v>
      </c>
      <c r="B571" s="0" t="s">
        <v>17586</v>
      </c>
      <c r="C571" s="0" t="s">
        <v>16941</v>
      </c>
      <c r="D571" s="0" t="n">
        <v>28</v>
      </c>
      <c r="E571" s="0" t="s">
        <v>227</v>
      </c>
      <c r="F571" s="0" t="s">
        <v>72</v>
      </c>
      <c r="G571" s="10" t="s">
        <v>7054</v>
      </c>
      <c r="H571" s="11" t="s">
        <v>114</v>
      </c>
      <c r="I571" s="0" t="n">
        <v>135</v>
      </c>
      <c r="J571" s="0" t="n">
        <v>3</v>
      </c>
      <c r="K571" s="8" t="n">
        <v>285855.75</v>
      </c>
      <c r="L571" s="0" t="n">
        <v>4</v>
      </c>
      <c r="M571" s="0" t="n">
        <v>3</v>
      </c>
      <c r="N571" s="0" t="n">
        <v>1</v>
      </c>
      <c r="O571" s="0" t="n">
        <v>431</v>
      </c>
      <c r="P571" s="11" t="s">
        <v>104</v>
      </c>
      <c r="Q571" s="0" t="n">
        <v>1</v>
      </c>
      <c r="R571" s="11" t="s">
        <v>16945</v>
      </c>
    </row>
    <row r="572" customFormat="false" ht="15" hidden="false" customHeight="false" outlineLevel="0" collapsed="false">
      <c r="A572" s="0" t="s">
        <v>4055</v>
      </c>
      <c r="B572" s="0" t="s">
        <v>17587</v>
      </c>
      <c r="C572" s="0" t="s">
        <v>16951</v>
      </c>
      <c r="D572" s="0" t="n">
        <v>32</v>
      </c>
      <c r="E572" s="0" t="s">
        <v>352</v>
      </c>
      <c r="F572" s="0" t="s">
        <v>82</v>
      </c>
      <c r="G572" s="10" t="s">
        <v>1580</v>
      </c>
      <c r="H572" s="11" t="s">
        <v>114</v>
      </c>
      <c r="I572" s="0" t="n">
        <v>337</v>
      </c>
      <c r="J572" s="0" t="n">
        <v>1</v>
      </c>
      <c r="K572" s="8" t="n">
        <v>24389.2</v>
      </c>
      <c r="L572" s="0" t="n">
        <v>4</v>
      </c>
      <c r="M572" s="0" t="n">
        <v>4</v>
      </c>
      <c r="N572" s="0" t="n">
        <v>4</v>
      </c>
      <c r="O572" s="0" t="n">
        <v>444</v>
      </c>
      <c r="P572" s="11" t="s">
        <v>106</v>
      </c>
      <c r="Q572" s="0" t="n">
        <v>1</v>
      </c>
      <c r="R572" s="11" t="s">
        <v>16942</v>
      </c>
    </row>
    <row r="573" customFormat="false" ht="15" hidden="false" customHeight="false" outlineLevel="0" collapsed="false">
      <c r="A573" s="0" t="s">
        <v>4058</v>
      </c>
      <c r="B573" s="0" t="s">
        <v>17588</v>
      </c>
      <c r="C573" s="0" t="s">
        <v>16951</v>
      </c>
      <c r="D573" s="0" t="n">
        <v>47</v>
      </c>
      <c r="E573" s="0" t="s">
        <v>443</v>
      </c>
      <c r="F573" s="0" t="s">
        <v>78</v>
      </c>
      <c r="G573" s="10" t="s">
        <v>17589</v>
      </c>
      <c r="H573" s="11" t="s">
        <v>114</v>
      </c>
      <c r="I573" s="0" t="n">
        <v>194</v>
      </c>
      <c r="J573" s="0" t="n">
        <v>6</v>
      </c>
      <c r="K573" s="8" t="n">
        <v>303596.95</v>
      </c>
      <c r="L573" s="0" t="n">
        <v>4</v>
      </c>
      <c r="M573" s="0" t="n">
        <v>2</v>
      </c>
      <c r="N573" s="0" t="n">
        <v>1</v>
      </c>
      <c r="O573" s="0" t="n">
        <v>421</v>
      </c>
      <c r="P573" s="11" t="s">
        <v>110</v>
      </c>
      <c r="Q573" s="0" t="n">
        <v>1</v>
      </c>
      <c r="R573" s="11" t="s">
        <v>16948</v>
      </c>
    </row>
    <row r="574" customFormat="false" ht="15" hidden="false" customHeight="false" outlineLevel="0" collapsed="false">
      <c r="A574" s="0" t="s">
        <v>4067</v>
      </c>
      <c r="B574" s="0" t="s">
        <v>17590</v>
      </c>
      <c r="C574" s="0" t="s">
        <v>16941</v>
      </c>
      <c r="D574" s="0" t="n">
        <v>34</v>
      </c>
      <c r="E574" s="0" t="s">
        <v>227</v>
      </c>
      <c r="F574" s="0" t="s">
        <v>72</v>
      </c>
      <c r="G574" s="10" t="s">
        <v>2483</v>
      </c>
      <c r="H574" s="11" t="s">
        <v>116</v>
      </c>
      <c r="I574" s="0" t="n">
        <v>49</v>
      </c>
      <c r="J574" s="0" t="n">
        <v>4</v>
      </c>
      <c r="K574" s="8" t="n">
        <v>168258.65</v>
      </c>
      <c r="L574" s="0" t="n">
        <v>2</v>
      </c>
      <c r="M574" s="0" t="n">
        <v>2</v>
      </c>
      <c r="N574" s="0" t="n">
        <v>2</v>
      </c>
      <c r="O574" s="0" t="n">
        <v>222</v>
      </c>
      <c r="P574" s="11" t="s">
        <v>105</v>
      </c>
      <c r="Q574" s="0" t="n">
        <v>0</v>
      </c>
      <c r="R574" s="11" t="s">
        <v>16945</v>
      </c>
    </row>
    <row r="575" customFormat="false" ht="15" hidden="false" customHeight="false" outlineLevel="0" collapsed="false">
      <c r="A575" s="0" t="s">
        <v>4076</v>
      </c>
      <c r="B575" s="0" t="s">
        <v>17591</v>
      </c>
      <c r="C575" s="0" t="s">
        <v>16941</v>
      </c>
      <c r="D575" s="0" t="n">
        <v>30</v>
      </c>
      <c r="E575" s="0" t="s">
        <v>346</v>
      </c>
      <c r="F575" s="0" t="s">
        <v>84</v>
      </c>
      <c r="G575" s="10" t="s">
        <v>1186</v>
      </c>
      <c r="H575" s="11" t="s">
        <v>114</v>
      </c>
      <c r="I575" s="0" t="n">
        <v>21</v>
      </c>
      <c r="J575" s="0" t="n">
        <v>3</v>
      </c>
      <c r="K575" s="8" t="n">
        <v>47891.7</v>
      </c>
      <c r="L575" s="0" t="n">
        <v>1</v>
      </c>
      <c r="M575" s="0" t="n">
        <v>3</v>
      </c>
      <c r="N575" s="0" t="n">
        <v>3</v>
      </c>
      <c r="O575" s="0" t="n">
        <v>133</v>
      </c>
      <c r="P575" s="11" t="s">
        <v>107</v>
      </c>
      <c r="Q575" s="0" t="n">
        <v>0</v>
      </c>
      <c r="R575" s="11" t="s">
        <v>16945</v>
      </c>
    </row>
    <row r="576" customFormat="false" ht="15" hidden="false" customHeight="false" outlineLevel="0" collapsed="false">
      <c r="A576" s="0" t="s">
        <v>4080</v>
      </c>
      <c r="B576" s="0" t="s">
        <v>17592</v>
      </c>
      <c r="C576" s="0" t="s">
        <v>16951</v>
      </c>
      <c r="D576" s="0" t="n">
        <v>39</v>
      </c>
      <c r="E576" s="0" t="s">
        <v>291</v>
      </c>
      <c r="F576" s="0" t="s">
        <v>72</v>
      </c>
      <c r="G576" s="10" t="s">
        <v>594</v>
      </c>
      <c r="H576" s="11" t="s">
        <v>115</v>
      </c>
      <c r="I576" s="0" t="n">
        <v>5</v>
      </c>
      <c r="J576" s="0" t="n">
        <v>14</v>
      </c>
      <c r="K576" s="8" t="n">
        <v>299872.15</v>
      </c>
      <c r="L576" s="0" t="n">
        <v>1</v>
      </c>
      <c r="M576" s="0" t="n">
        <v>1</v>
      </c>
      <c r="N576" s="0" t="n">
        <v>1</v>
      </c>
      <c r="O576" s="0" t="n">
        <v>111</v>
      </c>
      <c r="P576" s="11" t="s">
        <v>105</v>
      </c>
      <c r="Q576" s="0" t="n">
        <v>0</v>
      </c>
      <c r="R576" s="11" t="s">
        <v>16948</v>
      </c>
    </row>
    <row r="577" customFormat="false" ht="15" hidden="false" customHeight="false" outlineLevel="0" collapsed="false">
      <c r="A577" s="0" t="s">
        <v>4099</v>
      </c>
      <c r="B577" s="0" t="s">
        <v>17593</v>
      </c>
      <c r="C577" s="0" t="s">
        <v>16941</v>
      </c>
      <c r="D577" s="0" t="n">
        <v>18</v>
      </c>
      <c r="E577" s="0" t="s">
        <v>138</v>
      </c>
      <c r="F577" s="0" t="s">
        <v>74</v>
      </c>
      <c r="G577" s="10" t="s">
        <v>177</v>
      </c>
      <c r="H577" s="11" t="s">
        <v>117</v>
      </c>
      <c r="I577" s="0" t="n">
        <v>26</v>
      </c>
      <c r="J577" s="0" t="n">
        <v>2</v>
      </c>
      <c r="K577" s="8" t="n">
        <v>44992.95</v>
      </c>
      <c r="L577" s="0" t="n">
        <v>1</v>
      </c>
      <c r="M577" s="0" t="n">
        <v>3</v>
      </c>
      <c r="N577" s="0" t="n">
        <v>3</v>
      </c>
      <c r="O577" s="0" t="n">
        <v>133</v>
      </c>
      <c r="P577" s="11" t="s">
        <v>107</v>
      </c>
      <c r="Q577" s="0" t="n">
        <v>0</v>
      </c>
      <c r="R577" s="11" t="s">
        <v>16945</v>
      </c>
    </row>
    <row r="578" customFormat="false" ht="15" hidden="false" customHeight="false" outlineLevel="0" collapsed="false">
      <c r="A578" s="0" t="s">
        <v>4102</v>
      </c>
      <c r="B578" s="0" t="s">
        <v>17594</v>
      </c>
      <c r="C578" s="0" t="s">
        <v>16941</v>
      </c>
      <c r="D578" s="0" t="n">
        <v>34</v>
      </c>
      <c r="E578" s="0" t="s">
        <v>81</v>
      </c>
      <c r="F578" s="0" t="s">
        <v>81</v>
      </c>
      <c r="G578" s="10" t="s">
        <v>143</v>
      </c>
      <c r="H578" s="11" t="s">
        <v>115</v>
      </c>
      <c r="I578" s="0" t="n">
        <v>55</v>
      </c>
      <c r="J578" s="0" t="n">
        <v>12</v>
      </c>
      <c r="K578" s="8" t="n">
        <v>375825.6</v>
      </c>
      <c r="L578" s="0" t="n">
        <v>2</v>
      </c>
      <c r="M578" s="0" t="n">
        <v>1</v>
      </c>
      <c r="N578" s="0" t="n">
        <v>1</v>
      </c>
      <c r="O578" s="0" t="n">
        <v>211</v>
      </c>
      <c r="P578" s="11" t="s">
        <v>105</v>
      </c>
      <c r="Q578" s="0" t="n">
        <v>0</v>
      </c>
      <c r="R578" s="11" t="s">
        <v>16948</v>
      </c>
    </row>
    <row r="579" customFormat="false" ht="15" hidden="false" customHeight="false" outlineLevel="0" collapsed="false">
      <c r="A579" s="0" t="s">
        <v>4119</v>
      </c>
      <c r="B579" s="0" t="s">
        <v>17595</v>
      </c>
      <c r="C579" s="0" t="s">
        <v>16951</v>
      </c>
      <c r="D579" s="0" t="n">
        <v>38</v>
      </c>
      <c r="E579" s="0" t="s">
        <v>443</v>
      </c>
      <c r="F579" s="0" t="s">
        <v>78</v>
      </c>
      <c r="G579" s="10" t="s">
        <v>1437</v>
      </c>
      <c r="H579" s="11" t="s">
        <v>118</v>
      </c>
      <c r="I579" s="0" t="n">
        <v>93</v>
      </c>
      <c r="J579" s="0" t="n">
        <v>3</v>
      </c>
      <c r="K579" s="8" t="n">
        <v>32818.15</v>
      </c>
      <c r="L579" s="0" t="n">
        <v>3</v>
      </c>
      <c r="M579" s="0" t="n">
        <v>3</v>
      </c>
      <c r="N579" s="0" t="n">
        <v>4</v>
      </c>
      <c r="O579" s="0" t="n">
        <v>334</v>
      </c>
      <c r="P579" s="11" t="s">
        <v>104</v>
      </c>
      <c r="Q579" s="0" t="n">
        <v>1</v>
      </c>
      <c r="R579" s="11" t="s">
        <v>16945</v>
      </c>
    </row>
    <row r="580" customFormat="false" ht="15" hidden="false" customHeight="false" outlineLevel="0" collapsed="false">
      <c r="A580" s="0" t="s">
        <v>4123</v>
      </c>
      <c r="B580" s="0" t="s">
        <v>17596</v>
      </c>
      <c r="C580" s="0" t="s">
        <v>16941</v>
      </c>
      <c r="D580" s="0" t="n">
        <v>18</v>
      </c>
      <c r="E580" s="0" t="s">
        <v>227</v>
      </c>
      <c r="F580" s="0" t="s">
        <v>72</v>
      </c>
      <c r="G580" s="10" t="s">
        <v>2025</v>
      </c>
      <c r="H580" s="11" t="s">
        <v>117</v>
      </c>
      <c r="I580" s="0" t="n">
        <v>500</v>
      </c>
      <c r="J580" s="0" t="n">
        <v>1</v>
      </c>
      <c r="K580" s="8" t="n">
        <v>29599.2</v>
      </c>
      <c r="L580" s="0" t="n">
        <v>5</v>
      </c>
      <c r="M580" s="0" t="n">
        <v>4</v>
      </c>
      <c r="N580" s="0" t="n">
        <v>4</v>
      </c>
      <c r="O580" s="0" t="n">
        <v>544</v>
      </c>
      <c r="P580" s="11" t="s">
        <v>106</v>
      </c>
      <c r="Q580" s="0" t="n">
        <v>1</v>
      </c>
      <c r="R580" s="11" t="s">
        <v>16942</v>
      </c>
    </row>
    <row r="581" customFormat="false" ht="15" hidden="false" customHeight="false" outlineLevel="0" collapsed="false">
      <c r="A581" s="0" t="s">
        <v>4127</v>
      </c>
      <c r="B581" s="0" t="s">
        <v>17597</v>
      </c>
      <c r="C581" s="0" t="s">
        <v>16951</v>
      </c>
      <c r="D581" s="0" t="n">
        <v>42</v>
      </c>
      <c r="E581" s="0" t="s">
        <v>241</v>
      </c>
      <c r="F581" s="0" t="s">
        <v>73</v>
      </c>
      <c r="G581" s="10" t="s">
        <v>1787</v>
      </c>
      <c r="H581" s="11" t="s">
        <v>115</v>
      </c>
      <c r="I581" s="0" t="n">
        <v>180</v>
      </c>
      <c r="J581" s="0" t="n">
        <v>1</v>
      </c>
      <c r="K581" s="8" t="n">
        <v>20853.6</v>
      </c>
      <c r="L581" s="0" t="n">
        <v>4</v>
      </c>
      <c r="M581" s="0" t="n">
        <v>4</v>
      </c>
      <c r="N581" s="0" t="n">
        <v>4</v>
      </c>
      <c r="O581" s="0" t="n">
        <v>444</v>
      </c>
      <c r="P581" s="11" t="s">
        <v>106</v>
      </c>
      <c r="Q581" s="0" t="n">
        <v>1</v>
      </c>
      <c r="R581" s="11" t="s">
        <v>16942</v>
      </c>
    </row>
    <row r="582" customFormat="false" ht="15" hidden="false" customHeight="false" outlineLevel="0" collapsed="false">
      <c r="A582" s="0" t="s">
        <v>4129</v>
      </c>
      <c r="B582" s="0" t="s">
        <v>17598</v>
      </c>
      <c r="C582" s="0" t="s">
        <v>16951</v>
      </c>
      <c r="D582" s="0" t="n">
        <v>35</v>
      </c>
      <c r="E582" s="0" t="s">
        <v>346</v>
      </c>
      <c r="F582" s="0" t="s">
        <v>84</v>
      </c>
      <c r="G582" s="10" t="s">
        <v>2792</v>
      </c>
      <c r="H582" s="11" t="s">
        <v>116</v>
      </c>
      <c r="I582" s="0" t="n">
        <v>66</v>
      </c>
      <c r="J582" s="0" t="n">
        <v>8</v>
      </c>
      <c r="K582" s="8" t="n">
        <v>117928.45</v>
      </c>
      <c r="L582" s="0" t="n">
        <v>3</v>
      </c>
      <c r="M582" s="0" t="n">
        <v>1</v>
      </c>
      <c r="N582" s="0" t="n">
        <v>2</v>
      </c>
      <c r="O582" s="0" t="n">
        <v>312</v>
      </c>
      <c r="P582" s="11" t="s">
        <v>108</v>
      </c>
      <c r="Q582" s="0" t="n">
        <v>0</v>
      </c>
      <c r="R582" s="11" t="s">
        <v>16948</v>
      </c>
    </row>
    <row r="583" customFormat="false" ht="15" hidden="false" customHeight="false" outlineLevel="0" collapsed="false">
      <c r="A583" s="0" t="s">
        <v>4140</v>
      </c>
      <c r="B583" s="0" t="s">
        <v>17599</v>
      </c>
      <c r="C583" s="0" t="s">
        <v>16941</v>
      </c>
      <c r="D583" s="0" t="n">
        <v>28</v>
      </c>
      <c r="E583" s="0" t="s">
        <v>346</v>
      </c>
      <c r="F583" s="0" t="s">
        <v>84</v>
      </c>
      <c r="G583" s="10" t="s">
        <v>1514</v>
      </c>
      <c r="H583" s="11" t="s">
        <v>117</v>
      </c>
      <c r="I583" s="0" t="n">
        <v>41</v>
      </c>
      <c r="J583" s="0" t="n">
        <v>4</v>
      </c>
      <c r="K583" s="8" t="n">
        <v>118629.75</v>
      </c>
      <c r="L583" s="0" t="n">
        <v>2</v>
      </c>
      <c r="M583" s="0" t="n">
        <v>2</v>
      </c>
      <c r="N583" s="0" t="n">
        <v>2</v>
      </c>
      <c r="O583" s="0" t="n">
        <v>222</v>
      </c>
      <c r="P583" s="11" t="s">
        <v>105</v>
      </c>
      <c r="Q583" s="0" t="n">
        <v>0</v>
      </c>
      <c r="R583" s="11" t="s">
        <v>16945</v>
      </c>
    </row>
    <row r="584" customFormat="false" ht="15" hidden="false" customHeight="false" outlineLevel="0" collapsed="false">
      <c r="A584" s="0" t="s">
        <v>4145</v>
      </c>
      <c r="B584" s="0" t="s">
        <v>17600</v>
      </c>
      <c r="C584" s="0" t="s">
        <v>16941</v>
      </c>
      <c r="D584" s="0" t="n">
        <v>37</v>
      </c>
      <c r="E584" s="0" t="s">
        <v>443</v>
      </c>
      <c r="F584" s="0" t="s">
        <v>78</v>
      </c>
      <c r="G584" s="10" t="s">
        <v>1710</v>
      </c>
      <c r="H584" s="11" t="s">
        <v>114</v>
      </c>
      <c r="I584" s="0" t="n">
        <v>152</v>
      </c>
      <c r="J584" s="0" t="n">
        <v>1</v>
      </c>
      <c r="K584" s="8" t="n">
        <v>42039.9</v>
      </c>
      <c r="L584" s="0" t="n">
        <v>4</v>
      </c>
      <c r="M584" s="0" t="n">
        <v>4</v>
      </c>
      <c r="N584" s="0" t="n">
        <v>3</v>
      </c>
      <c r="O584" s="0" t="n">
        <v>443</v>
      </c>
      <c r="P584" s="11" t="s">
        <v>104</v>
      </c>
      <c r="Q584" s="0" t="n">
        <v>1</v>
      </c>
      <c r="R584" s="11" t="s">
        <v>16942</v>
      </c>
    </row>
    <row r="585" customFormat="false" ht="15" hidden="false" customHeight="false" outlineLevel="0" collapsed="false">
      <c r="A585" s="0" t="s">
        <v>4147</v>
      </c>
      <c r="B585" s="0" t="s">
        <v>17601</v>
      </c>
      <c r="C585" s="0" t="s">
        <v>16951</v>
      </c>
      <c r="D585" s="0" t="n">
        <v>52</v>
      </c>
      <c r="E585" s="0" t="s">
        <v>138</v>
      </c>
      <c r="F585" s="0" t="s">
        <v>74</v>
      </c>
      <c r="G585" s="10" t="s">
        <v>233</v>
      </c>
      <c r="H585" s="11" t="s">
        <v>115</v>
      </c>
      <c r="I585" s="0" t="n">
        <v>438</v>
      </c>
      <c r="J585" s="0" t="n">
        <v>1</v>
      </c>
      <c r="K585" s="8" t="n">
        <v>16585.1</v>
      </c>
      <c r="L585" s="0" t="n">
        <v>5</v>
      </c>
      <c r="M585" s="0" t="n">
        <v>4</v>
      </c>
      <c r="N585" s="0" t="n">
        <v>4</v>
      </c>
      <c r="O585" s="0" t="n">
        <v>544</v>
      </c>
      <c r="P585" s="11" t="s">
        <v>106</v>
      </c>
      <c r="Q585" s="0" t="n">
        <v>1</v>
      </c>
      <c r="R585" s="11" t="s">
        <v>16942</v>
      </c>
    </row>
    <row r="586" customFormat="false" ht="15" hidden="false" customHeight="false" outlineLevel="0" collapsed="false">
      <c r="A586" s="0" t="s">
        <v>4149</v>
      </c>
      <c r="B586" s="0" t="s">
        <v>17602</v>
      </c>
      <c r="C586" s="0" t="s">
        <v>16941</v>
      </c>
      <c r="D586" s="0" t="n">
        <v>33</v>
      </c>
      <c r="E586" s="0" t="s">
        <v>443</v>
      </c>
      <c r="F586" s="0" t="s">
        <v>78</v>
      </c>
      <c r="G586" s="10" t="s">
        <v>382</v>
      </c>
      <c r="H586" s="11" t="s">
        <v>115</v>
      </c>
      <c r="I586" s="0" t="n">
        <v>231</v>
      </c>
      <c r="J586" s="0" t="n">
        <v>2</v>
      </c>
      <c r="K586" s="8" t="n">
        <v>21581.35</v>
      </c>
      <c r="L586" s="0" t="n">
        <v>4</v>
      </c>
      <c r="M586" s="0" t="n">
        <v>3</v>
      </c>
      <c r="N586" s="0" t="n">
        <v>4</v>
      </c>
      <c r="O586" s="0" t="n">
        <v>434</v>
      </c>
      <c r="P586" s="11" t="s">
        <v>104</v>
      </c>
      <c r="Q586" s="0" t="n">
        <v>1</v>
      </c>
      <c r="R586" s="11" t="s">
        <v>16942</v>
      </c>
    </row>
    <row r="587" customFormat="false" ht="15" hidden="false" customHeight="false" outlineLevel="0" collapsed="false">
      <c r="A587" s="0" t="s">
        <v>4153</v>
      </c>
      <c r="B587" s="0" t="s">
        <v>17603</v>
      </c>
      <c r="C587" s="0" t="s">
        <v>16941</v>
      </c>
      <c r="D587" s="0" t="n">
        <v>34</v>
      </c>
      <c r="E587" s="0" t="s">
        <v>209</v>
      </c>
      <c r="F587" s="0" t="s">
        <v>83</v>
      </c>
      <c r="G587" s="10" t="s">
        <v>17029</v>
      </c>
      <c r="H587" s="11" t="s">
        <v>114</v>
      </c>
      <c r="I587" s="0" t="n">
        <v>498</v>
      </c>
      <c r="J587" s="0" t="n">
        <v>4</v>
      </c>
      <c r="K587" s="8" t="n">
        <v>99919.5</v>
      </c>
      <c r="L587" s="0" t="n">
        <v>5</v>
      </c>
      <c r="M587" s="0" t="n">
        <v>2</v>
      </c>
      <c r="N587" s="0" t="n">
        <v>2</v>
      </c>
      <c r="O587" s="0" t="n">
        <v>522</v>
      </c>
      <c r="P587" s="11" t="s">
        <v>110</v>
      </c>
      <c r="Q587" s="0" t="n">
        <v>1</v>
      </c>
      <c r="R587" s="11" t="s">
        <v>16945</v>
      </c>
    </row>
    <row r="588" customFormat="false" ht="15" hidden="false" customHeight="false" outlineLevel="0" collapsed="false">
      <c r="A588" s="0" t="s">
        <v>4160</v>
      </c>
      <c r="B588" s="0" t="s">
        <v>17604</v>
      </c>
      <c r="C588" s="0" t="s">
        <v>16951</v>
      </c>
      <c r="D588" s="0" t="n">
        <v>27</v>
      </c>
      <c r="E588" s="0" t="s">
        <v>393</v>
      </c>
      <c r="F588" s="0" t="s">
        <v>75</v>
      </c>
      <c r="G588" s="10" t="s">
        <v>297</v>
      </c>
      <c r="H588" s="11" t="s">
        <v>115</v>
      </c>
      <c r="I588" s="0" t="n">
        <v>10</v>
      </c>
      <c r="J588" s="0" t="n">
        <v>7</v>
      </c>
      <c r="K588" s="8" t="n">
        <v>282088.95</v>
      </c>
      <c r="L588" s="0" t="n">
        <v>1</v>
      </c>
      <c r="M588" s="0" t="n">
        <v>1</v>
      </c>
      <c r="N588" s="0" t="n">
        <v>1</v>
      </c>
      <c r="O588" s="0" t="n">
        <v>111</v>
      </c>
      <c r="P588" s="11" t="s">
        <v>105</v>
      </c>
      <c r="Q588" s="0" t="n">
        <v>0</v>
      </c>
      <c r="R588" s="11" t="s">
        <v>16948</v>
      </c>
    </row>
    <row r="589" customFormat="false" ht="15" hidden="false" customHeight="false" outlineLevel="0" collapsed="false">
      <c r="A589" s="0" t="s">
        <v>4170</v>
      </c>
      <c r="B589" s="0" t="s">
        <v>17324</v>
      </c>
      <c r="C589" s="0" t="s">
        <v>16941</v>
      </c>
      <c r="D589" s="0" t="n">
        <v>24</v>
      </c>
      <c r="E589" s="0" t="s">
        <v>613</v>
      </c>
      <c r="F589" s="0" t="s">
        <v>73</v>
      </c>
      <c r="G589" s="10" t="s">
        <v>4423</v>
      </c>
      <c r="H589" s="11" t="s">
        <v>116</v>
      </c>
      <c r="I589" s="0" t="n">
        <v>69</v>
      </c>
      <c r="J589" s="0" t="n">
        <v>5</v>
      </c>
      <c r="K589" s="8" t="n">
        <v>139611.7</v>
      </c>
      <c r="L589" s="0" t="n">
        <v>3</v>
      </c>
      <c r="M589" s="0" t="n">
        <v>2</v>
      </c>
      <c r="N589" s="0" t="n">
        <v>2</v>
      </c>
      <c r="O589" s="0" t="n">
        <v>322</v>
      </c>
      <c r="P589" s="11" t="s">
        <v>108</v>
      </c>
      <c r="Q589" s="0" t="n">
        <v>0</v>
      </c>
      <c r="R589" s="11" t="s">
        <v>16945</v>
      </c>
    </row>
    <row r="590" customFormat="false" ht="15" hidden="false" customHeight="false" outlineLevel="0" collapsed="false">
      <c r="A590" s="0" t="s">
        <v>4179</v>
      </c>
      <c r="B590" s="0" t="s">
        <v>17605</v>
      </c>
      <c r="C590" s="0" t="s">
        <v>16951</v>
      </c>
      <c r="D590" s="0" t="n">
        <v>39</v>
      </c>
      <c r="E590" s="0" t="s">
        <v>459</v>
      </c>
      <c r="F590" s="0" t="s">
        <v>72</v>
      </c>
      <c r="G590" s="10" t="s">
        <v>2171</v>
      </c>
      <c r="H590" s="11" t="s">
        <v>114</v>
      </c>
      <c r="I590" s="0" t="n">
        <v>271</v>
      </c>
      <c r="J590" s="0" t="n">
        <v>1</v>
      </c>
      <c r="K590" s="8" t="n">
        <v>8581.3</v>
      </c>
      <c r="L590" s="0" t="n">
        <v>4</v>
      </c>
      <c r="M590" s="0" t="n">
        <v>4</v>
      </c>
      <c r="N590" s="0" t="n">
        <v>5</v>
      </c>
      <c r="O590" s="0" t="n">
        <v>445</v>
      </c>
      <c r="P590" s="11" t="s">
        <v>106</v>
      </c>
      <c r="Q590" s="0" t="n">
        <v>1</v>
      </c>
      <c r="R590" s="11" t="s">
        <v>16942</v>
      </c>
    </row>
    <row r="591" customFormat="false" ht="15" hidden="false" customHeight="false" outlineLevel="0" collapsed="false">
      <c r="A591" s="0" t="s">
        <v>4181</v>
      </c>
      <c r="B591" s="0" t="s">
        <v>17606</v>
      </c>
      <c r="C591" s="0" t="s">
        <v>16951</v>
      </c>
      <c r="D591" s="0" t="n">
        <v>24</v>
      </c>
      <c r="E591" s="0" t="s">
        <v>393</v>
      </c>
      <c r="F591" s="0" t="s">
        <v>75</v>
      </c>
      <c r="G591" s="10" t="s">
        <v>5888</v>
      </c>
      <c r="H591" s="11" t="s">
        <v>117</v>
      </c>
      <c r="I591" s="0" t="n">
        <v>118</v>
      </c>
      <c r="J591" s="0" t="n">
        <v>5</v>
      </c>
      <c r="K591" s="8" t="n">
        <v>169523.5</v>
      </c>
      <c r="L591" s="0" t="n">
        <v>3</v>
      </c>
      <c r="M591" s="0" t="n">
        <v>2</v>
      </c>
      <c r="N591" s="0" t="n">
        <v>1</v>
      </c>
      <c r="O591" s="0" t="n">
        <v>321</v>
      </c>
      <c r="P591" s="11" t="s">
        <v>108</v>
      </c>
      <c r="Q591" s="0" t="n">
        <v>1</v>
      </c>
      <c r="R591" s="11" t="s">
        <v>16945</v>
      </c>
    </row>
    <row r="592" customFormat="false" ht="15" hidden="false" customHeight="false" outlineLevel="0" collapsed="false">
      <c r="A592" s="0" t="s">
        <v>4188</v>
      </c>
      <c r="B592" s="0" t="s">
        <v>17607</v>
      </c>
      <c r="C592" s="0" t="s">
        <v>16941</v>
      </c>
      <c r="D592" s="0" t="n">
        <v>32</v>
      </c>
      <c r="E592" s="0" t="s">
        <v>190</v>
      </c>
      <c r="F592" s="0" t="s">
        <v>77</v>
      </c>
      <c r="G592" s="10" t="s">
        <v>4786</v>
      </c>
      <c r="H592" s="11" t="s">
        <v>117</v>
      </c>
      <c r="I592" s="0" t="n">
        <v>563</v>
      </c>
      <c r="J592" s="0" t="n">
        <v>1</v>
      </c>
      <c r="K592" s="8" t="n">
        <v>21708</v>
      </c>
      <c r="L592" s="0" t="n">
        <v>5</v>
      </c>
      <c r="M592" s="0" t="n">
        <v>4</v>
      </c>
      <c r="N592" s="0" t="n">
        <v>4</v>
      </c>
      <c r="O592" s="0" t="n">
        <v>544</v>
      </c>
      <c r="P592" s="11" t="s">
        <v>106</v>
      </c>
      <c r="Q592" s="0" t="n">
        <v>1</v>
      </c>
      <c r="R592" s="11" t="s">
        <v>16942</v>
      </c>
    </row>
    <row r="593" customFormat="false" ht="15" hidden="false" customHeight="false" outlineLevel="0" collapsed="false">
      <c r="A593" s="0" t="s">
        <v>4190</v>
      </c>
      <c r="B593" s="0" t="s">
        <v>17608</v>
      </c>
      <c r="C593" s="0" t="s">
        <v>16941</v>
      </c>
      <c r="D593" s="0" t="n">
        <v>27</v>
      </c>
      <c r="E593" s="0" t="s">
        <v>423</v>
      </c>
      <c r="F593" s="0" t="s">
        <v>79</v>
      </c>
      <c r="G593" s="10" t="s">
        <v>4458</v>
      </c>
      <c r="H593" s="11" t="s">
        <v>115</v>
      </c>
      <c r="I593" s="0" t="n">
        <v>228</v>
      </c>
      <c r="J593" s="0" t="n">
        <v>4</v>
      </c>
      <c r="K593" s="8" t="n">
        <v>113979.75</v>
      </c>
      <c r="L593" s="0" t="n">
        <v>4</v>
      </c>
      <c r="M593" s="0" t="n">
        <v>2</v>
      </c>
      <c r="N593" s="0" t="n">
        <v>2</v>
      </c>
      <c r="O593" s="0" t="n">
        <v>422</v>
      </c>
      <c r="P593" s="11" t="s">
        <v>110</v>
      </c>
      <c r="Q593" s="0" t="n">
        <v>1</v>
      </c>
      <c r="R593" s="11" t="s">
        <v>16945</v>
      </c>
    </row>
    <row r="594" customFormat="false" ht="15" hidden="false" customHeight="false" outlineLevel="0" collapsed="false">
      <c r="A594" s="0" t="s">
        <v>4198</v>
      </c>
      <c r="B594" s="0" t="s">
        <v>17609</v>
      </c>
      <c r="C594" s="0" t="s">
        <v>16941</v>
      </c>
      <c r="D594" s="0" t="n">
        <v>32</v>
      </c>
      <c r="E594" s="0" t="s">
        <v>537</v>
      </c>
      <c r="F594" s="0" t="s">
        <v>74</v>
      </c>
      <c r="G594" s="10" t="s">
        <v>17610</v>
      </c>
      <c r="H594" s="11" t="s">
        <v>114</v>
      </c>
      <c r="I594" s="0" t="n">
        <v>28</v>
      </c>
      <c r="J594" s="0" t="n">
        <v>6</v>
      </c>
      <c r="K594" s="8" t="n">
        <v>157335.85</v>
      </c>
      <c r="L594" s="0" t="n">
        <v>1</v>
      </c>
      <c r="M594" s="0" t="n">
        <v>2</v>
      </c>
      <c r="N594" s="0" t="n">
        <v>2</v>
      </c>
      <c r="O594" s="0" t="n">
        <v>122</v>
      </c>
      <c r="P594" s="11" t="s">
        <v>105</v>
      </c>
      <c r="Q594" s="0" t="n">
        <v>0</v>
      </c>
      <c r="R594" s="11" t="s">
        <v>16948</v>
      </c>
    </row>
    <row r="595" customFormat="false" ht="15" hidden="false" customHeight="false" outlineLevel="0" collapsed="false">
      <c r="A595" s="0" t="s">
        <v>4209</v>
      </c>
      <c r="B595" s="0" t="s">
        <v>17611</v>
      </c>
      <c r="C595" s="0" t="s">
        <v>16951</v>
      </c>
      <c r="D595" s="0" t="n">
        <v>35</v>
      </c>
      <c r="E595" s="0" t="s">
        <v>209</v>
      </c>
      <c r="F595" s="0" t="s">
        <v>83</v>
      </c>
      <c r="G595" s="10" t="s">
        <v>1188</v>
      </c>
      <c r="H595" s="11" t="s">
        <v>115</v>
      </c>
      <c r="I595" s="0" t="n">
        <v>50</v>
      </c>
      <c r="J595" s="0" t="n">
        <v>2</v>
      </c>
      <c r="K595" s="8" t="n">
        <v>103126.2</v>
      </c>
      <c r="L595" s="0" t="n">
        <v>2</v>
      </c>
      <c r="M595" s="0" t="n">
        <v>3</v>
      </c>
      <c r="N595" s="0" t="n">
        <v>2</v>
      </c>
      <c r="O595" s="0" t="n">
        <v>232</v>
      </c>
      <c r="P595" s="11" t="s">
        <v>107</v>
      </c>
      <c r="Q595" s="0" t="n">
        <v>0</v>
      </c>
      <c r="R595" s="11" t="s">
        <v>16945</v>
      </c>
    </row>
    <row r="596" customFormat="false" ht="15" hidden="false" customHeight="false" outlineLevel="0" collapsed="false">
      <c r="A596" s="0" t="s">
        <v>4212</v>
      </c>
      <c r="B596" s="0" t="s">
        <v>17612</v>
      </c>
      <c r="C596" s="0" t="s">
        <v>16951</v>
      </c>
      <c r="D596" s="0" t="n">
        <v>41</v>
      </c>
      <c r="E596" s="0" t="s">
        <v>443</v>
      </c>
      <c r="F596" s="0" t="s">
        <v>78</v>
      </c>
      <c r="G596" s="10" t="s">
        <v>2077</v>
      </c>
      <c r="H596" s="11" t="s">
        <v>118</v>
      </c>
      <c r="I596" s="0" t="n">
        <v>299</v>
      </c>
      <c r="J596" s="0" t="n">
        <v>4</v>
      </c>
      <c r="K596" s="8" t="n">
        <v>115024.5</v>
      </c>
      <c r="L596" s="0" t="n">
        <v>4</v>
      </c>
      <c r="M596" s="0" t="n">
        <v>2</v>
      </c>
      <c r="N596" s="0" t="n">
        <v>2</v>
      </c>
      <c r="O596" s="0" t="n">
        <v>422</v>
      </c>
      <c r="P596" s="11" t="s">
        <v>110</v>
      </c>
      <c r="Q596" s="0" t="n">
        <v>1</v>
      </c>
      <c r="R596" s="11" t="s">
        <v>16945</v>
      </c>
    </row>
    <row r="597" customFormat="false" ht="15" hidden="false" customHeight="false" outlineLevel="0" collapsed="false">
      <c r="A597" s="0" t="s">
        <v>4220</v>
      </c>
      <c r="B597" s="0" t="s">
        <v>17613</v>
      </c>
      <c r="C597" s="0" t="s">
        <v>16941</v>
      </c>
      <c r="D597" s="0" t="n">
        <v>27</v>
      </c>
      <c r="E597" s="0" t="s">
        <v>537</v>
      </c>
      <c r="F597" s="0" t="s">
        <v>74</v>
      </c>
      <c r="G597" s="10" t="s">
        <v>524</v>
      </c>
      <c r="H597" s="11" t="s">
        <v>114</v>
      </c>
      <c r="I597" s="0" t="n">
        <v>43</v>
      </c>
      <c r="J597" s="0" t="n">
        <v>1</v>
      </c>
      <c r="K597" s="8" t="n">
        <v>12599.1</v>
      </c>
      <c r="L597" s="0" t="n">
        <v>2</v>
      </c>
      <c r="M597" s="0" t="n">
        <v>4</v>
      </c>
      <c r="N597" s="0" t="n">
        <v>4</v>
      </c>
      <c r="O597" s="0" t="n">
        <v>244</v>
      </c>
      <c r="P597" s="11" t="s">
        <v>109</v>
      </c>
      <c r="Q597" s="0" t="n">
        <v>0</v>
      </c>
      <c r="R597" s="11" t="s">
        <v>16942</v>
      </c>
    </row>
    <row r="598" customFormat="false" ht="15" hidden="false" customHeight="false" outlineLevel="0" collapsed="false">
      <c r="A598" s="0" t="s">
        <v>4222</v>
      </c>
      <c r="B598" s="0" t="s">
        <v>17614</v>
      </c>
      <c r="C598" s="0" t="s">
        <v>16941</v>
      </c>
      <c r="D598" s="0" t="n">
        <v>29</v>
      </c>
      <c r="E598" s="0" t="s">
        <v>247</v>
      </c>
      <c r="F598" s="0" t="s">
        <v>80</v>
      </c>
      <c r="G598" s="10" t="s">
        <v>219</v>
      </c>
      <c r="H598" s="11" t="s">
        <v>115</v>
      </c>
      <c r="I598" s="0" t="n">
        <v>97</v>
      </c>
      <c r="J598" s="0" t="n">
        <v>2</v>
      </c>
      <c r="K598" s="8" t="n">
        <v>56190.9</v>
      </c>
      <c r="L598" s="0" t="n">
        <v>3</v>
      </c>
      <c r="M598" s="0" t="n">
        <v>3</v>
      </c>
      <c r="N598" s="0" t="n">
        <v>3</v>
      </c>
      <c r="O598" s="0" t="n">
        <v>333</v>
      </c>
      <c r="P598" s="11" t="s">
        <v>104</v>
      </c>
      <c r="Q598" s="0" t="n">
        <v>1</v>
      </c>
      <c r="R598" s="11" t="s">
        <v>16945</v>
      </c>
    </row>
    <row r="599" customFormat="false" ht="15" hidden="false" customHeight="false" outlineLevel="0" collapsed="false">
      <c r="A599" s="0" t="s">
        <v>4225</v>
      </c>
      <c r="B599" s="0" t="s">
        <v>17615</v>
      </c>
      <c r="C599" s="0" t="s">
        <v>16951</v>
      </c>
      <c r="D599" s="0" t="n">
        <v>23</v>
      </c>
      <c r="E599" s="0" t="s">
        <v>459</v>
      </c>
      <c r="F599" s="0" t="s">
        <v>72</v>
      </c>
      <c r="G599" s="10" t="s">
        <v>1626</v>
      </c>
      <c r="H599" s="11" t="s">
        <v>115</v>
      </c>
      <c r="I599" s="0" t="n">
        <v>112</v>
      </c>
      <c r="J599" s="0" t="n">
        <v>4</v>
      </c>
      <c r="K599" s="8" t="n">
        <v>14240.2</v>
      </c>
      <c r="L599" s="0" t="n">
        <v>3</v>
      </c>
      <c r="M599" s="0" t="n">
        <v>2</v>
      </c>
      <c r="N599" s="0" t="n">
        <v>4</v>
      </c>
      <c r="O599" s="0" t="n">
        <v>324</v>
      </c>
      <c r="P599" s="11" t="s">
        <v>108</v>
      </c>
      <c r="Q599" s="0" t="n">
        <v>1</v>
      </c>
      <c r="R599" s="11" t="s">
        <v>16945</v>
      </c>
    </row>
    <row r="600" customFormat="false" ht="15" hidden="false" customHeight="false" outlineLevel="0" collapsed="false">
      <c r="A600" s="0" t="s">
        <v>4232</v>
      </c>
      <c r="B600" s="0" t="s">
        <v>17616</v>
      </c>
      <c r="C600" s="0" t="s">
        <v>16941</v>
      </c>
      <c r="D600" s="0" t="n">
        <v>28</v>
      </c>
      <c r="E600" s="0" t="s">
        <v>393</v>
      </c>
      <c r="F600" s="0" t="s">
        <v>75</v>
      </c>
      <c r="G600" s="10" t="s">
        <v>4032</v>
      </c>
      <c r="H600" s="11" t="s">
        <v>115</v>
      </c>
      <c r="I600" s="0" t="n">
        <v>42</v>
      </c>
      <c r="J600" s="0" t="n">
        <v>2</v>
      </c>
      <c r="K600" s="8" t="n">
        <v>83713.3</v>
      </c>
      <c r="L600" s="0" t="n">
        <v>2</v>
      </c>
      <c r="M600" s="0" t="n">
        <v>3</v>
      </c>
      <c r="N600" s="0" t="n">
        <v>2</v>
      </c>
      <c r="O600" s="0" t="n">
        <v>232</v>
      </c>
      <c r="P600" s="11" t="s">
        <v>107</v>
      </c>
      <c r="Q600" s="0" t="n">
        <v>0</v>
      </c>
      <c r="R600" s="11" t="s">
        <v>16945</v>
      </c>
    </row>
    <row r="601" customFormat="false" ht="15" hidden="false" customHeight="false" outlineLevel="0" collapsed="false">
      <c r="A601" s="0" t="s">
        <v>4235</v>
      </c>
      <c r="B601" s="0" t="s">
        <v>17617</v>
      </c>
      <c r="C601" s="0" t="s">
        <v>16951</v>
      </c>
      <c r="D601" s="0" t="n">
        <v>35</v>
      </c>
      <c r="E601" s="0" t="s">
        <v>489</v>
      </c>
      <c r="F601" s="0" t="s">
        <v>73</v>
      </c>
      <c r="G601" s="10" t="s">
        <v>3115</v>
      </c>
      <c r="H601" s="11" t="s">
        <v>114</v>
      </c>
      <c r="I601" s="0" t="n">
        <v>165</v>
      </c>
      <c r="J601" s="0" t="n">
        <v>2</v>
      </c>
      <c r="K601" s="8" t="n">
        <v>18658</v>
      </c>
      <c r="L601" s="0" t="n">
        <v>4</v>
      </c>
      <c r="M601" s="0" t="n">
        <v>3</v>
      </c>
      <c r="N601" s="0" t="n">
        <v>4</v>
      </c>
      <c r="O601" s="0" t="n">
        <v>434</v>
      </c>
      <c r="P601" s="11" t="s">
        <v>104</v>
      </c>
      <c r="Q601" s="0" t="n">
        <v>1</v>
      </c>
      <c r="R601" s="11" t="s">
        <v>16942</v>
      </c>
    </row>
    <row r="602" customFormat="false" ht="15" hidden="false" customHeight="false" outlineLevel="0" collapsed="false">
      <c r="A602" s="0" t="s">
        <v>4238</v>
      </c>
      <c r="B602" s="0" t="s">
        <v>17618</v>
      </c>
      <c r="C602" s="0" t="s">
        <v>16951</v>
      </c>
      <c r="D602" s="0" t="n">
        <v>38</v>
      </c>
      <c r="E602" s="0" t="s">
        <v>346</v>
      </c>
      <c r="F602" s="0" t="s">
        <v>84</v>
      </c>
      <c r="G602" s="10" t="s">
        <v>2047</v>
      </c>
      <c r="H602" s="11" t="s">
        <v>117</v>
      </c>
      <c r="I602" s="0" t="n">
        <v>201</v>
      </c>
      <c r="J602" s="0" t="n">
        <v>2</v>
      </c>
      <c r="K602" s="8" t="n">
        <v>12958.15</v>
      </c>
      <c r="L602" s="0" t="n">
        <v>4</v>
      </c>
      <c r="M602" s="0" t="n">
        <v>3</v>
      </c>
      <c r="N602" s="0" t="n">
        <v>4</v>
      </c>
      <c r="O602" s="0" t="n">
        <v>434</v>
      </c>
      <c r="P602" s="11" t="s">
        <v>104</v>
      </c>
      <c r="Q602" s="0" t="n">
        <v>1</v>
      </c>
      <c r="R602" s="11" t="s">
        <v>16942</v>
      </c>
    </row>
    <row r="603" customFormat="false" ht="15" hidden="false" customHeight="false" outlineLevel="0" collapsed="false">
      <c r="A603" s="0" t="s">
        <v>4241</v>
      </c>
      <c r="B603" s="0" t="s">
        <v>17619</v>
      </c>
      <c r="C603" s="0" t="s">
        <v>16941</v>
      </c>
      <c r="D603" s="0" t="n">
        <v>23</v>
      </c>
      <c r="E603" s="0" t="s">
        <v>537</v>
      </c>
      <c r="F603" s="0" t="s">
        <v>74</v>
      </c>
      <c r="G603" s="10" t="s">
        <v>1525</v>
      </c>
      <c r="H603" s="11" t="s">
        <v>115</v>
      </c>
      <c r="I603" s="0" t="n">
        <v>22</v>
      </c>
      <c r="J603" s="0" t="n">
        <v>7</v>
      </c>
      <c r="K603" s="8" t="n">
        <v>152670.6</v>
      </c>
      <c r="L603" s="0" t="n">
        <v>1</v>
      </c>
      <c r="M603" s="0" t="n">
        <v>1</v>
      </c>
      <c r="N603" s="0" t="n">
        <v>2</v>
      </c>
      <c r="O603" s="0" t="n">
        <v>112</v>
      </c>
      <c r="P603" s="11" t="s">
        <v>105</v>
      </c>
      <c r="Q603" s="0" t="n">
        <v>0</v>
      </c>
      <c r="R603" s="11" t="s">
        <v>16948</v>
      </c>
    </row>
    <row r="604" customFormat="false" ht="15" hidden="false" customHeight="false" outlineLevel="0" collapsed="false">
      <c r="A604" s="0" t="s">
        <v>4252</v>
      </c>
      <c r="B604" s="0" t="s">
        <v>17620</v>
      </c>
      <c r="C604" s="0" t="s">
        <v>16951</v>
      </c>
      <c r="D604" s="0" t="n">
        <v>39</v>
      </c>
      <c r="E604" s="0" t="s">
        <v>346</v>
      </c>
      <c r="F604" s="0" t="s">
        <v>84</v>
      </c>
      <c r="G604" s="10" t="s">
        <v>2787</v>
      </c>
      <c r="H604" s="11" t="s">
        <v>118</v>
      </c>
      <c r="I604" s="0" t="n">
        <v>9999</v>
      </c>
      <c r="J604" s="0" t="n">
        <v>0</v>
      </c>
      <c r="K604" s="8" t="n">
        <v>0</v>
      </c>
      <c r="L604" s="0" t="n">
        <v>5</v>
      </c>
      <c r="M604" s="0" t="n">
        <v>5</v>
      </c>
      <c r="N604" s="0" t="n">
        <v>5</v>
      </c>
      <c r="O604" s="0" t="n">
        <v>555</v>
      </c>
      <c r="P604" s="11" t="s">
        <v>106</v>
      </c>
      <c r="Q604" s="0" t="n">
        <v>1</v>
      </c>
      <c r="R604" s="11" t="s">
        <v>16962</v>
      </c>
    </row>
    <row r="605" customFormat="false" ht="15" hidden="false" customHeight="false" outlineLevel="0" collapsed="false">
      <c r="A605" s="0" t="s">
        <v>4254</v>
      </c>
      <c r="B605" s="0" t="s">
        <v>17621</v>
      </c>
      <c r="C605" s="0" t="s">
        <v>16941</v>
      </c>
      <c r="D605" s="0" t="n">
        <v>44</v>
      </c>
      <c r="E605" s="0" t="s">
        <v>489</v>
      </c>
      <c r="F605" s="0" t="s">
        <v>73</v>
      </c>
      <c r="G605" s="10" t="s">
        <v>17622</v>
      </c>
      <c r="H605" s="11" t="s">
        <v>118</v>
      </c>
      <c r="I605" s="0" t="n">
        <v>408</v>
      </c>
      <c r="J605" s="0" t="n">
        <v>1</v>
      </c>
      <c r="K605" s="8" t="n">
        <v>34047.2</v>
      </c>
      <c r="L605" s="0" t="n">
        <v>5</v>
      </c>
      <c r="M605" s="0" t="n">
        <v>4</v>
      </c>
      <c r="N605" s="0" t="n">
        <v>4</v>
      </c>
      <c r="O605" s="0" t="n">
        <v>544</v>
      </c>
      <c r="P605" s="11" t="s">
        <v>106</v>
      </c>
      <c r="Q605" s="0" t="n">
        <v>1</v>
      </c>
      <c r="R605" s="11" t="s">
        <v>16942</v>
      </c>
    </row>
    <row r="606" customFormat="false" ht="15" hidden="false" customHeight="false" outlineLevel="0" collapsed="false">
      <c r="A606" s="0" t="s">
        <v>4256</v>
      </c>
      <c r="B606" s="0" t="s">
        <v>17623</v>
      </c>
      <c r="C606" s="0" t="s">
        <v>16941</v>
      </c>
      <c r="D606" s="0" t="n">
        <v>35</v>
      </c>
      <c r="E606" s="0" t="s">
        <v>241</v>
      </c>
      <c r="F606" s="0" t="s">
        <v>73</v>
      </c>
      <c r="G606" s="10" t="s">
        <v>5225</v>
      </c>
      <c r="H606" s="11" t="s">
        <v>117</v>
      </c>
      <c r="I606" s="0" t="n">
        <v>31</v>
      </c>
      <c r="J606" s="0" t="n">
        <v>10</v>
      </c>
      <c r="K606" s="8" t="n">
        <v>86129.55</v>
      </c>
      <c r="L606" s="0" t="n">
        <v>2</v>
      </c>
      <c r="M606" s="0" t="n">
        <v>1</v>
      </c>
      <c r="N606" s="0" t="n">
        <v>2</v>
      </c>
      <c r="O606" s="0" t="n">
        <v>212</v>
      </c>
      <c r="P606" s="11" t="s">
        <v>105</v>
      </c>
      <c r="Q606" s="0" t="n">
        <v>0</v>
      </c>
      <c r="R606" s="11" t="s">
        <v>16948</v>
      </c>
    </row>
    <row r="607" customFormat="false" ht="15" hidden="false" customHeight="false" outlineLevel="0" collapsed="false">
      <c r="A607" s="0" t="s">
        <v>4267</v>
      </c>
      <c r="B607" s="0" t="s">
        <v>17624</v>
      </c>
      <c r="C607" s="0" t="s">
        <v>16951</v>
      </c>
      <c r="D607" s="0" t="n">
        <v>48</v>
      </c>
      <c r="E607" s="0" t="s">
        <v>443</v>
      </c>
      <c r="F607" s="0" t="s">
        <v>78</v>
      </c>
      <c r="G607" s="10" t="s">
        <v>1420</v>
      </c>
      <c r="H607" s="11" t="s">
        <v>114</v>
      </c>
      <c r="I607" s="0" t="n">
        <v>3</v>
      </c>
      <c r="J607" s="0" t="n">
        <v>8</v>
      </c>
      <c r="K607" s="8" t="n">
        <v>284794</v>
      </c>
      <c r="L607" s="0" t="n">
        <v>1</v>
      </c>
      <c r="M607" s="0" t="n">
        <v>1</v>
      </c>
      <c r="N607" s="0" t="n">
        <v>1</v>
      </c>
      <c r="O607" s="0" t="n">
        <v>111</v>
      </c>
      <c r="P607" s="11" t="s">
        <v>105</v>
      </c>
      <c r="Q607" s="0" t="n">
        <v>0</v>
      </c>
      <c r="R607" s="11" t="s">
        <v>16948</v>
      </c>
    </row>
    <row r="608" customFormat="false" ht="15" hidden="false" customHeight="false" outlineLevel="0" collapsed="false">
      <c r="A608" s="0" t="s">
        <v>4276</v>
      </c>
      <c r="B608" s="0" t="s">
        <v>17625</v>
      </c>
      <c r="C608" s="0" t="s">
        <v>16941</v>
      </c>
      <c r="D608" s="0" t="n">
        <v>32</v>
      </c>
      <c r="E608" s="0" t="s">
        <v>247</v>
      </c>
      <c r="F608" s="0" t="s">
        <v>80</v>
      </c>
      <c r="G608" s="10" t="s">
        <v>5863</v>
      </c>
      <c r="H608" s="11" t="s">
        <v>116</v>
      </c>
      <c r="I608" s="0" t="n">
        <v>49</v>
      </c>
      <c r="J608" s="0" t="n">
        <v>1</v>
      </c>
      <c r="K608" s="8" t="n">
        <v>63056.35</v>
      </c>
      <c r="L608" s="0" t="n">
        <v>2</v>
      </c>
      <c r="M608" s="0" t="n">
        <v>4</v>
      </c>
      <c r="N608" s="0" t="n">
        <v>3</v>
      </c>
      <c r="O608" s="0" t="n">
        <v>243</v>
      </c>
      <c r="P608" s="11" t="s">
        <v>109</v>
      </c>
      <c r="Q608" s="0" t="n">
        <v>0</v>
      </c>
      <c r="R608" s="11" t="s">
        <v>16942</v>
      </c>
    </row>
    <row r="609" customFormat="false" ht="15" hidden="false" customHeight="false" outlineLevel="0" collapsed="false">
      <c r="A609" s="0" t="s">
        <v>4278</v>
      </c>
      <c r="B609" s="0" t="s">
        <v>17626</v>
      </c>
      <c r="C609" s="0" t="s">
        <v>16951</v>
      </c>
      <c r="D609" s="0" t="n">
        <v>20</v>
      </c>
      <c r="E609" s="0" t="s">
        <v>393</v>
      </c>
      <c r="F609" s="0" t="s">
        <v>75</v>
      </c>
      <c r="G609" s="10" t="s">
        <v>5470</v>
      </c>
      <c r="H609" s="11" t="s">
        <v>115</v>
      </c>
      <c r="I609" s="0" t="n">
        <v>9999</v>
      </c>
      <c r="J609" s="0" t="n">
        <v>0</v>
      </c>
      <c r="K609" s="8" t="n">
        <v>0</v>
      </c>
      <c r="L609" s="0" t="n">
        <v>5</v>
      </c>
      <c r="M609" s="0" t="n">
        <v>5</v>
      </c>
      <c r="N609" s="0" t="n">
        <v>5</v>
      </c>
      <c r="O609" s="0" t="n">
        <v>555</v>
      </c>
      <c r="P609" s="11" t="s">
        <v>106</v>
      </c>
      <c r="Q609" s="0" t="n">
        <v>1</v>
      </c>
      <c r="R609" s="11" t="s">
        <v>16962</v>
      </c>
    </row>
    <row r="610" customFormat="false" ht="15" hidden="false" customHeight="false" outlineLevel="0" collapsed="false">
      <c r="A610" s="0" t="s">
        <v>4280</v>
      </c>
      <c r="B610" s="0" t="s">
        <v>17627</v>
      </c>
      <c r="C610" s="0" t="s">
        <v>16951</v>
      </c>
      <c r="D610" s="0" t="n">
        <v>18</v>
      </c>
      <c r="E610" s="0" t="s">
        <v>459</v>
      </c>
      <c r="F610" s="0" t="s">
        <v>72</v>
      </c>
      <c r="G610" s="10" t="s">
        <v>921</v>
      </c>
      <c r="H610" s="11" t="s">
        <v>116</v>
      </c>
      <c r="I610" s="0" t="n">
        <v>174</v>
      </c>
      <c r="J610" s="0" t="n">
        <v>1</v>
      </c>
      <c r="K610" s="8" t="n">
        <v>9338.5</v>
      </c>
      <c r="L610" s="0" t="n">
        <v>4</v>
      </c>
      <c r="M610" s="0" t="n">
        <v>4</v>
      </c>
      <c r="N610" s="0" t="n">
        <v>4</v>
      </c>
      <c r="O610" s="0" t="n">
        <v>444</v>
      </c>
      <c r="P610" s="11" t="s">
        <v>106</v>
      </c>
      <c r="Q610" s="0" t="n">
        <v>1</v>
      </c>
      <c r="R610" s="11" t="s">
        <v>16942</v>
      </c>
    </row>
    <row r="611" customFormat="false" ht="15" hidden="false" customHeight="false" outlineLevel="0" collapsed="false">
      <c r="A611" s="0" t="s">
        <v>4282</v>
      </c>
      <c r="B611" s="0" t="s">
        <v>17628</v>
      </c>
      <c r="C611" s="0" t="s">
        <v>16941</v>
      </c>
      <c r="D611" s="0" t="n">
        <v>45</v>
      </c>
      <c r="E611" s="0" t="s">
        <v>393</v>
      </c>
      <c r="F611" s="0" t="s">
        <v>75</v>
      </c>
      <c r="G611" s="10" t="s">
        <v>502</v>
      </c>
      <c r="H611" s="11" t="s">
        <v>117</v>
      </c>
      <c r="I611" s="0" t="n">
        <v>353</v>
      </c>
      <c r="J611" s="0" t="n">
        <v>1</v>
      </c>
      <c r="K611" s="8" t="n">
        <v>3098</v>
      </c>
      <c r="L611" s="0" t="n">
        <v>4</v>
      </c>
      <c r="M611" s="0" t="n">
        <v>4</v>
      </c>
      <c r="N611" s="0" t="n">
        <v>5</v>
      </c>
      <c r="O611" s="0" t="n">
        <v>445</v>
      </c>
      <c r="P611" s="11" t="s">
        <v>106</v>
      </c>
      <c r="Q611" s="0" t="n">
        <v>1</v>
      </c>
      <c r="R611" s="11" t="s">
        <v>16942</v>
      </c>
    </row>
    <row r="612" customFormat="false" ht="15" hidden="false" customHeight="false" outlineLevel="0" collapsed="false">
      <c r="A612" s="0" t="s">
        <v>4284</v>
      </c>
      <c r="B612" s="0" t="s">
        <v>17629</v>
      </c>
      <c r="C612" s="0" t="s">
        <v>16941</v>
      </c>
      <c r="D612" s="0" t="n">
        <v>37</v>
      </c>
      <c r="E612" s="0" t="s">
        <v>190</v>
      </c>
      <c r="F612" s="0" t="s">
        <v>77</v>
      </c>
      <c r="G612" s="10" t="s">
        <v>6389</v>
      </c>
      <c r="H612" s="11" t="s">
        <v>117</v>
      </c>
      <c r="I612" s="0" t="n">
        <v>38</v>
      </c>
      <c r="J612" s="0" t="n">
        <v>3</v>
      </c>
      <c r="K612" s="8" t="n">
        <v>129792.9</v>
      </c>
      <c r="L612" s="0" t="n">
        <v>2</v>
      </c>
      <c r="M612" s="0" t="n">
        <v>3</v>
      </c>
      <c r="N612" s="0" t="n">
        <v>2</v>
      </c>
      <c r="O612" s="0" t="n">
        <v>232</v>
      </c>
      <c r="P612" s="11" t="s">
        <v>107</v>
      </c>
      <c r="Q612" s="0" t="n">
        <v>0</v>
      </c>
      <c r="R612" s="11" t="s">
        <v>16945</v>
      </c>
    </row>
    <row r="613" customFormat="false" ht="15" hidden="false" customHeight="false" outlineLevel="0" collapsed="false">
      <c r="A613" s="0" t="s">
        <v>4288</v>
      </c>
      <c r="B613" s="0" t="s">
        <v>17630</v>
      </c>
      <c r="C613" s="0" t="s">
        <v>16941</v>
      </c>
      <c r="D613" s="0" t="n">
        <v>31</v>
      </c>
      <c r="E613" s="0" t="s">
        <v>81</v>
      </c>
      <c r="F613" s="0" t="s">
        <v>81</v>
      </c>
      <c r="G613" s="10" t="s">
        <v>17538</v>
      </c>
      <c r="H613" s="11" t="s">
        <v>116</v>
      </c>
      <c r="I613" s="0" t="n">
        <v>63</v>
      </c>
      <c r="J613" s="0" t="n">
        <v>7</v>
      </c>
      <c r="K613" s="8" t="n">
        <v>192393.9</v>
      </c>
      <c r="L613" s="0" t="n">
        <v>2</v>
      </c>
      <c r="M613" s="0" t="n">
        <v>1</v>
      </c>
      <c r="N613" s="0" t="n">
        <v>1</v>
      </c>
      <c r="O613" s="0" t="n">
        <v>211</v>
      </c>
      <c r="P613" s="11" t="s">
        <v>105</v>
      </c>
      <c r="Q613" s="0" t="n">
        <v>0</v>
      </c>
      <c r="R613" s="11" t="s">
        <v>16948</v>
      </c>
    </row>
    <row r="614" customFormat="false" ht="15" hidden="false" customHeight="false" outlineLevel="0" collapsed="false">
      <c r="A614" s="0" t="s">
        <v>4301</v>
      </c>
      <c r="B614" s="0" t="s">
        <v>17631</v>
      </c>
      <c r="C614" s="0" t="s">
        <v>16951</v>
      </c>
      <c r="D614" s="0" t="n">
        <v>34</v>
      </c>
      <c r="E614" s="0" t="s">
        <v>346</v>
      </c>
      <c r="F614" s="0" t="s">
        <v>84</v>
      </c>
      <c r="G614" s="10" t="s">
        <v>1281</v>
      </c>
      <c r="H614" s="11" t="s">
        <v>114</v>
      </c>
      <c r="I614" s="0" t="n">
        <v>66</v>
      </c>
      <c r="J614" s="0" t="n">
        <v>4</v>
      </c>
      <c r="K614" s="8" t="n">
        <v>214523.9</v>
      </c>
      <c r="L614" s="0" t="n">
        <v>3</v>
      </c>
      <c r="M614" s="0" t="n">
        <v>2</v>
      </c>
      <c r="N614" s="0" t="n">
        <v>1</v>
      </c>
      <c r="O614" s="0" t="n">
        <v>321</v>
      </c>
      <c r="P614" s="11" t="s">
        <v>108</v>
      </c>
      <c r="Q614" s="0" t="n">
        <v>0</v>
      </c>
      <c r="R614" s="11" t="s">
        <v>16945</v>
      </c>
    </row>
    <row r="615" customFormat="false" ht="15" hidden="false" customHeight="false" outlineLevel="0" collapsed="false">
      <c r="A615" s="0" t="s">
        <v>4307</v>
      </c>
      <c r="B615" s="0" t="s">
        <v>17632</v>
      </c>
      <c r="C615" s="0" t="s">
        <v>16951</v>
      </c>
      <c r="D615" s="0" t="n">
        <v>21</v>
      </c>
      <c r="E615" s="0" t="s">
        <v>134</v>
      </c>
      <c r="F615" s="0" t="s">
        <v>85</v>
      </c>
      <c r="G615" s="10" t="s">
        <v>2960</v>
      </c>
      <c r="H615" s="11" t="s">
        <v>116</v>
      </c>
      <c r="I615" s="0" t="n">
        <v>437</v>
      </c>
      <c r="J615" s="0" t="n">
        <v>2</v>
      </c>
      <c r="K615" s="8" t="n">
        <v>20843.5</v>
      </c>
      <c r="L615" s="0" t="n">
        <v>5</v>
      </c>
      <c r="M615" s="0" t="n">
        <v>3</v>
      </c>
      <c r="N615" s="0" t="n">
        <v>4</v>
      </c>
      <c r="O615" s="0" t="n">
        <v>534</v>
      </c>
      <c r="P615" s="11" t="s">
        <v>104</v>
      </c>
      <c r="Q615" s="0" t="n">
        <v>1</v>
      </c>
      <c r="R615" s="11" t="s">
        <v>16942</v>
      </c>
    </row>
    <row r="616" customFormat="false" ht="15" hidden="false" customHeight="false" outlineLevel="0" collapsed="false">
      <c r="A616" s="0" t="s">
        <v>4310</v>
      </c>
      <c r="B616" s="0" t="s">
        <v>17633</v>
      </c>
      <c r="C616" s="0" t="s">
        <v>16941</v>
      </c>
      <c r="D616" s="0" t="n">
        <v>54</v>
      </c>
      <c r="E616" s="0" t="s">
        <v>180</v>
      </c>
      <c r="F616" s="0" t="s">
        <v>75</v>
      </c>
      <c r="G616" s="10" t="s">
        <v>1082</v>
      </c>
      <c r="H616" s="11" t="s">
        <v>115</v>
      </c>
      <c r="I616" s="0" t="n">
        <v>6</v>
      </c>
      <c r="J616" s="0" t="n">
        <v>2</v>
      </c>
      <c r="K616" s="8" t="n">
        <v>38671.55</v>
      </c>
      <c r="L616" s="0" t="n">
        <v>1</v>
      </c>
      <c r="M616" s="0" t="n">
        <v>3</v>
      </c>
      <c r="N616" s="0" t="n">
        <v>3</v>
      </c>
      <c r="O616" s="0" t="n">
        <v>133</v>
      </c>
      <c r="P616" s="11" t="s">
        <v>107</v>
      </c>
      <c r="Q616" s="0" t="n">
        <v>0</v>
      </c>
      <c r="R616" s="11" t="s">
        <v>16945</v>
      </c>
    </row>
    <row r="617" customFormat="false" ht="15" hidden="false" customHeight="false" outlineLevel="0" collapsed="false">
      <c r="A617" s="0" t="s">
        <v>4314</v>
      </c>
      <c r="B617" s="0" t="s">
        <v>17634</v>
      </c>
      <c r="C617" s="0" t="s">
        <v>16941</v>
      </c>
      <c r="D617" s="0" t="n">
        <v>33</v>
      </c>
      <c r="E617" s="0" t="s">
        <v>241</v>
      </c>
      <c r="F617" s="0" t="s">
        <v>73</v>
      </c>
      <c r="G617" s="10" t="s">
        <v>2421</v>
      </c>
      <c r="H617" s="11" t="s">
        <v>118</v>
      </c>
      <c r="I617" s="0" t="n">
        <v>3</v>
      </c>
      <c r="J617" s="0" t="n">
        <v>6</v>
      </c>
      <c r="K617" s="8" t="n">
        <v>106702.9</v>
      </c>
      <c r="L617" s="0" t="n">
        <v>1</v>
      </c>
      <c r="M617" s="0" t="n">
        <v>2</v>
      </c>
      <c r="N617" s="0" t="n">
        <v>2</v>
      </c>
      <c r="O617" s="0" t="n">
        <v>122</v>
      </c>
      <c r="P617" s="11" t="s">
        <v>105</v>
      </c>
      <c r="Q617" s="0" t="n">
        <v>0</v>
      </c>
      <c r="R617" s="11" t="s">
        <v>16948</v>
      </c>
    </row>
    <row r="618" customFormat="false" ht="15" hidden="false" customHeight="false" outlineLevel="0" collapsed="false">
      <c r="A618" s="0" t="s">
        <v>4321</v>
      </c>
      <c r="B618" s="0" t="s">
        <v>17635</v>
      </c>
      <c r="C618" s="0" t="s">
        <v>16941</v>
      </c>
      <c r="D618" s="0" t="n">
        <v>32</v>
      </c>
      <c r="E618" s="0" t="s">
        <v>537</v>
      </c>
      <c r="F618" s="0" t="s">
        <v>74</v>
      </c>
      <c r="G618" s="10" t="s">
        <v>4956</v>
      </c>
      <c r="H618" s="11" t="s">
        <v>115</v>
      </c>
      <c r="I618" s="0" t="n">
        <v>139</v>
      </c>
      <c r="J618" s="0" t="n">
        <v>3</v>
      </c>
      <c r="K618" s="8" t="n">
        <v>35137.7</v>
      </c>
      <c r="L618" s="0" t="n">
        <v>4</v>
      </c>
      <c r="M618" s="0" t="n">
        <v>3</v>
      </c>
      <c r="N618" s="0" t="n">
        <v>3</v>
      </c>
      <c r="O618" s="0" t="n">
        <v>433</v>
      </c>
      <c r="P618" s="11" t="s">
        <v>104</v>
      </c>
      <c r="Q618" s="0" t="n">
        <v>1</v>
      </c>
      <c r="R618" s="11" t="s">
        <v>16945</v>
      </c>
    </row>
    <row r="619" customFormat="false" ht="15" hidden="false" customHeight="false" outlineLevel="0" collapsed="false">
      <c r="A619" s="0" t="s">
        <v>4325</v>
      </c>
      <c r="B619" s="0" t="s">
        <v>17636</v>
      </c>
      <c r="C619" s="0" t="s">
        <v>16941</v>
      </c>
      <c r="D619" s="0" t="n">
        <v>38</v>
      </c>
      <c r="E619" s="0" t="s">
        <v>443</v>
      </c>
      <c r="F619" s="0" t="s">
        <v>78</v>
      </c>
      <c r="G619" s="10" t="s">
        <v>2514</v>
      </c>
      <c r="H619" s="11" t="s">
        <v>115</v>
      </c>
      <c r="I619" s="0" t="n">
        <v>39</v>
      </c>
      <c r="J619" s="0" t="n">
        <v>17</v>
      </c>
      <c r="K619" s="8" t="n">
        <v>189626.5</v>
      </c>
      <c r="L619" s="0" t="n">
        <v>2</v>
      </c>
      <c r="M619" s="0" t="n">
        <v>1</v>
      </c>
      <c r="N619" s="0" t="n">
        <v>1</v>
      </c>
      <c r="O619" s="0" t="n">
        <v>211</v>
      </c>
      <c r="P619" s="11" t="s">
        <v>105</v>
      </c>
      <c r="Q619" s="0" t="n">
        <v>0</v>
      </c>
      <c r="R619" s="11" t="s">
        <v>16948</v>
      </c>
    </row>
    <row r="620" customFormat="false" ht="15" hidden="false" customHeight="false" outlineLevel="0" collapsed="false">
      <c r="A620" s="0" t="s">
        <v>4346</v>
      </c>
      <c r="B620" s="0" t="s">
        <v>17637</v>
      </c>
      <c r="C620" s="0" t="s">
        <v>16951</v>
      </c>
      <c r="D620" s="0" t="n">
        <v>32</v>
      </c>
      <c r="E620" s="0" t="s">
        <v>227</v>
      </c>
      <c r="F620" s="0" t="s">
        <v>72</v>
      </c>
      <c r="G620" s="10" t="s">
        <v>4130</v>
      </c>
      <c r="H620" s="11" t="s">
        <v>116</v>
      </c>
      <c r="I620" s="0" t="n">
        <v>93</v>
      </c>
      <c r="J620" s="0" t="n">
        <v>4</v>
      </c>
      <c r="K620" s="8" t="n">
        <v>234951.45</v>
      </c>
      <c r="L620" s="0" t="n">
        <v>3</v>
      </c>
      <c r="M620" s="0" t="n">
        <v>2</v>
      </c>
      <c r="N620" s="0" t="n">
        <v>1</v>
      </c>
      <c r="O620" s="0" t="n">
        <v>321</v>
      </c>
      <c r="P620" s="11" t="s">
        <v>108</v>
      </c>
      <c r="Q620" s="0" t="n">
        <v>1</v>
      </c>
      <c r="R620" s="11" t="s">
        <v>16945</v>
      </c>
    </row>
    <row r="621" customFormat="false" ht="15" hidden="false" customHeight="false" outlineLevel="0" collapsed="false">
      <c r="A621" s="0" t="s">
        <v>4353</v>
      </c>
      <c r="B621" s="0" t="s">
        <v>17638</v>
      </c>
      <c r="C621" s="0" t="s">
        <v>16951</v>
      </c>
      <c r="D621" s="0" t="n">
        <v>34</v>
      </c>
      <c r="E621" s="0" t="s">
        <v>81</v>
      </c>
      <c r="F621" s="0" t="s">
        <v>81</v>
      </c>
      <c r="G621" s="10" t="s">
        <v>17639</v>
      </c>
      <c r="H621" s="11" t="s">
        <v>115</v>
      </c>
      <c r="I621" s="0" t="n">
        <v>775</v>
      </c>
      <c r="J621" s="0" t="n">
        <v>1</v>
      </c>
      <c r="K621" s="8" t="n">
        <v>427.5</v>
      </c>
      <c r="L621" s="0" t="n">
        <v>5</v>
      </c>
      <c r="M621" s="0" t="n">
        <v>4</v>
      </c>
      <c r="N621" s="0" t="n">
        <v>5</v>
      </c>
      <c r="O621" s="0" t="n">
        <v>545</v>
      </c>
      <c r="P621" s="11" t="s">
        <v>106</v>
      </c>
      <c r="Q621" s="0" t="n">
        <v>1</v>
      </c>
      <c r="R621" s="11" t="s">
        <v>16942</v>
      </c>
    </row>
    <row r="622" customFormat="false" ht="15" hidden="false" customHeight="false" outlineLevel="0" collapsed="false">
      <c r="A622" s="0" t="s">
        <v>4356</v>
      </c>
      <c r="B622" s="0" t="s">
        <v>17640</v>
      </c>
      <c r="C622" s="0" t="s">
        <v>16951</v>
      </c>
      <c r="D622" s="0" t="n">
        <v>24</v>
      </c>
      <c r="E622" s="0" t="s">
        <v>241</v>
      </c>
      <c r="F622" s="0" t="s">
        <v>73</v>
      </c>
      <c r="G622" s="10" t="s">
        <v>4971</v>
      </c>
      <c r="H622" s="11" t="s">
        <v>115</v>
      </c>
      <c r="I622" s="0" t="n">
        <v>448</v>
      </c>
      <c r="J622" s="0" t="n">
        <v>4</v>
      </c>
      <c r="K622" s="8" t="n">
        <v>50780.6</v>
      </c>
      <c r="L622" s="0" t="n">
        <v>5</v>
      </c>
      <c r="M622" s="0" t="n">
        <v>2</v>
      </c>
      <c r="N622" s="0" t="n">
        <v>3</v>
      </c>
      <c r="O622" s="0" t="n">
        <v>523</v>
      </c>
      <c r="P622" s="11" t="s">
        <v>110</v>
      </c>
      <c r="Q622" s="0" t="n">
        <v>1</v>
      </c>
      <c r="R622" s="11" t="s">
        <v>16945</v>
      </c>
    </row>
    <row r="623" customFormat="false" ht="15" hidden="false" customHeight="false" outlineLevel="0" collapsed="false">
      <c r="A623" s="0" t="s">
        <v>4362</v>
      </c>
      <c r="B623" s="0" t="s">
        <v>17641</v>
      </c>
      <c r="C623" s="0" t="s">
        <v>16941</v>
      </c>
      <c r="D623" s="0" t="n">
        <v>36</v>
      </c>
      <c r="E623" s="0" t="s">
        <v>134</v>
      </c>
      <c r="F623" s="0" t="s">
        <v>85</v>
      </c>
      <c r="G623" s="10" t="s">
        <v>3389</v>
      </c>
      <c r="H623" s="11" t="s">
        <v>116</v>
      </c>
      <c r="I623" s="0" t="n">
        <v>77</v>
      </c>
      <c r="J623" s="0" t="n">
        <v>1</v>
      </c>
      <c r="K623" s="8" t="n">
        <v>52620</v>
      </c>
      <c r="L623" s="0" t="n">
        <v>3</v>
      </c>
      <c r="M623" s="0" t="n">
        <v>4</v>
      </c>
      <c r="N623" s="0" t="n">
        <v>3</v>
      </c>
      <c r="O623" s="0" t="n">
        <v>343</v>
      </c>
      <c r="P623" s="11" t="s">
        <v>104</v>
      </c>
      <c r="Q623" s="0" t="n">
        <v>0</v>
      </c>
      <c r="R623" s="11" t="s">
        <v>16942</v>
      </c>
    </row>
    <row r="624" customFormat="false" ht="15" hidden="false" customHeight="false" outlineLevel="0" collapsed="false">
      <c r="A624" s="0" t="s">
        <v>4364</v>
      </c>
      <c r="B624" s="0" t="s">
        <v>17642</v>
      </c>
      <c r="C624" s="0" t="s">
        <v>16941</v>
      </c>
      <c r="D624" s="0" t="n">
        <v>48</v>
      </c>
      <c r="E624" s="0" t="s">
        <v>423</v>
      </c>
      <c r="F624" s="0" t="s">
        <v>79</v>
      </c>
      <c r="G624" s="10" t="s">
        <v>333</v>
      </c>
      <c r="H624" s="11" t="s">
        <v>114</v>
      </c>
      <c r="I624" s="0" t="n">
        <v>28</v>
      </c>
      <c r="J624" s="0" t="n">
        <v>1</v>
      </c>
      <c r="K624" s="8" t="n">
        <v>3717</v>
      </c>
      <c r="L624" s="0" t="n">
        <v>1</v>
      </c>
      <c r="M624" s="0" t="n">
        <v>4</v>
      </c>
      <c r="N624" s="0" t="n">
        <v>5</v>
      </c>
      <c r="O624" s="0" t="n">
        <v>145</v>
      </c>
      <c r="P624" s="11" t="s">
        <v>109</v>
      </c>
      <c r="Q624" s="0" t="n">
        <v>0</v>
      </c>
      <c r="R624" s="11" t="s">
        <v>16942</v>
      </c>
    </row>
    <row r="625" customFormat="false" ht="15" hidden="false" customHeight="false" outlineLevel="0" collapsed="false">
      <c r="A625" s="0" t="s">
        <v>4367</v>
      </c>
      <c r="B625" s="0" t="s">
        <v>17643</v>
      </c>
      <c r="C625" s="0" t="s">
        <v>16951</v>
      </c>
      <c r="D625" s="0" t="n">
        <v>44</v>
      </c>
      <c r="E625" s="0" t="s">
        <v>423</v>
      </c>
      <c r="F625" s="0" t="s">
        <v>79</v>
      </c>
      <c r="G625" s="10" t="s">
        <v>2869</v>
      </c>
      <c r="H625" s="11" t="s">
        <v>118</v>
      </c>
      <c r="I625" s="0" t="n">
        <v>21</v>
      </c>
      <c r="J625" s="0" t="n">
        <v>1</v>
      </c>
      <c r="K625" s="8" t="n">
        <v>9366.05</v>
      </c>
      <c r="L625" s="0" t="n">
        <v>1</v>
      </c>
      <c r="M625" s="0" t="n">
        <v>4</v>
      </c>
      <c r="N625" s="0" t="n">
        <v>4</v>
      </c>
      <c r="O625" s="0" t="n">
        <v>144</v>
      </c>
      <c r="P625" s="11" t="s">
        <v>109</v>
      </c>
      <c r="Q625" s="0" t="n">
        <v>0</v>
      </c>
      <c r="R625" s="11" t="s">
        <v>16942</v>
      </c>
    </row>
    <row r="626" customFormat="false" ht="15" hidden="false" customHeight="false" outlineLevel="0" collapsed="false">
      <c r="A626" s="0" t="s">
        <v>4369</v>
      </c>
      <c r="B626" s="0" t="s">
        <v>17644</v>
      </c>
      <c r="C626" s="0" t="s">
        <v>16951</v>
      </c>
      <c r="D626" s="0" t="n">
        <v>46</v>
      </c>
      <c r="E626" s="0" t="s">
        <v>291</v>
      </c>
      <c r="F626" s="0" t="s">
        <v>72</v>
      </c>
      <c r="G626" s="10" t="s">
        <v>1048</v>
      </c>
      <c r="H626" s="11" t="s">
        <v>114</v>
      </c>
      <c r="I626" s="0" t="n">
        <v>596</v>
      </c>
      <c r="J626" s="0" t="n">
        <v>1</v>
      </c>
      <c r="K626" s="8" t="n">
        <v>6463.85</v>
      </c>
      <c r="L626" s="0" t="n">
        <v>5</v>
      </c>
      <c r="M626" s="0" t="n">
        <v>4</v>
      </c>
      <c r="N626" s="0" t="n">
        <v>5</v>
      </c>
      <c r="O626" s="0" t="n">
        <v>545</v>
      </c>
      <c r="P626" s="11" t="s">
        <v>106</v>
      </c>
      <c r="Q626" s="0" t="n">
        <v>1</v>
      </c>
      <c r="R626" s="11" t="s">
        <v>16942</v>
      </c>
    </row>
    <row r="627" customFormat="false" ht="15" hidden="false" customHeight="false" outlineLevel="0" collapsed="false">
      <c r="A627" s="0" t="s">
        <v>4372</v>
      </c>
      <c r="B627" s="0" t="s">
        <v>17645</v>
      </c>
      <c r="C627" s="0" t="s">
        <v>16951</v>
      </c>
      <c r="D627" s="0" t="n">
        <v>27</v>
      </c>
      <c r="E627" s="0" t="s">
        <v>393</v>
      </c>
      <c r="F627" s="0" t="s">
        <v>75</v>
      </c>
      <c r="G627" s="10" t="s">
        <v>17099</v>
      </c>
      <c r="H627" s="11" t="s">
        <v>117</v>
      </c>
      <c r="I627" s="0" t="n">
        <v>52</v>
      </c>
      <c r="J627" s="0" t="n">
        <v>5</v>
      </c>
      <c r="K627" s="8" t="n">
        <v>212107.35</v>
      </c>
      <c r="L627" s="0" t="n">
        <v>2</v>
      </c>
      <c r="M627" s="0" t="n">
        <v>2</v>
      </c>
      <c r="N627" s="0" t="n">
        <v>1</v>
      </c>
      <c r="O627" s="0" t="n">
        <v>221</v>
      </c>
      <c r="P627" s="11" t="s">
        <v>105</v>
      </c>
      <c r="Q627" s="0" t="n">
        <v>0</v>
      </c>
      <c r="R627" s="11" t="s">
        <v>16945</v>
      </c>
    </row>
    <row r="628" customFormat="false" ht="15" hidden="false" customHeight="false" outlineLevel="0" collapsed="false">
      <c r="A628" s="0" t="s">
        <v>4379</v>
      </c>
      <c r="B628" s="0" t="s">
        <v>17646</v>
      </c>
      <c r="C628" s="0" t="s">
        <v>16951</v>
      </c>
      <c r="D628" s="0" t="n">
        <v>23</v>
      </c>
      <c r="E628" s="0" t="s">
        <v>489</v>
      </c>
      <c r="F628" s="0" t="s">
        <v>73</v>
      </c>
      <c r="G628" s="10" t="s">
        <v>325</v>
      </c>
      <c r="H628" s="11" t="s">
        <v>115</v>
      </c>
      <c r="I628" s="0" t="n">
        <v>9999</v>
      </c>
      <c r="J628" s="0" t="n">
        <v>0</v>
      </c>
      <c r="K628" s="8" t="n">
        <v>0</v>
      </c>
      <c r="L628" s="0" t="n">
        <v>5</v>
      </c>
      <c r="M628" s="0" t="n">
        <v>5</v>
      </c>
      <c r="N628" s="0" t="n">
        <v>5</v>
      </c>
      <c r="O628" s="0" t="n">
        <v>555</v>
      </c>
      <c r="P628" s="11" t="s">
        <v>106</v>
      </c>
      <c r="Q628" s="0" t="n">
        <v>1</v>
      </c>
      <c r="R628" s="11" t="s">
        <v>16962</v>
      </c>
    </row>
    <row r="629" customFormat="false" ht="15" hidden="false" customHeight="false" outlineLevel="0" collapsed="false">
      <c r="A629" s="0" t="s">
        <v>4381</v>
      </c>
      <c r="B629" s="0" t="s">
        <v>17647</v>
      </c>
      <c r="C629" s="0" t="s">
        <v>16941</v>
      </c>
      <c r="D629" s="0" t="n">
        <v>30</v>
      </c>
      <c r="E629" s="0" t="s">
        <v>489</v>
      </c>
      <c r="F629" s="0" t="s">
        <v>73</v>
      </c>
      <c r="G629" s="10" t="s">
        <v>6620</v>
      </c>
      <c r="H629" s="11" t="s">
        <v>117</v>
      </c>
      <c r="I629" s="0" t="n">
        <v>112</v>
      </c>
      <c r="J629" s="0" t="n">
        <v>5</v>
      </c>
      <c r="K629" s="8" t="n">
        <v>93939.75</v>
      </c>
      <c r="L629" s="0" t="n">
        <v>3</v>
      </c>
      <c r="M629" s="0" t="n">
        <v>2</v>
      </c>
      <c r="N629" s="0" t="n">
        <v>2</v>
      </c>
      <c r="O629" s="0" t="n">
        <v>322</v>
      </c>
      <c r="P629" s="11" t="s">
        <v>108</v>
      </c>
      <c r="Q629" s="0" t="n">
        <v>1</v>
      </c>
      <c r="R629" s="11" t="s">
        <v>16945</v>
      </c>
    </row>
    <row r="630" customFormat="false" ht="15" hidden="false" customHeight="false" outlineLevel="0" collapsed="false">
      <c r="A630" s="0" t="s">
        <v>4389</v>
      </c>
      <c r="B630" s="0" t="s">
        <v>17648</v>
      </c>
      <c r="C630" s="0" t="s">
        <v>16941</v>
      </c>
      <c r="D630" s="0" t="n">
        <v>32</v>
      </c>
      <c r="E630" s="0" t="s">
        <v>443</v>
      </c>
      <c r="F630" s="0" t="s">
        <v>78</v>
      </c>
      <c r="G630" s="10" t="s">
        <v>2449</v>
      </c>
      <c r="H630" s="11" t="s">
        <v>115</v>
      </c>
      <c r="I630" s="0" t="n">
        <v>435</v>
      </c>
      <c r="J630" s="0" t="n">
        <v>1</v>
      </c>
      <c r="K630" s="8" t="n">
        <v>5125.1</v>
      </c>
      <c r="L630" s="0" t="n">
        <v>5</v>
      </c>
      <c r="M630" s="0" t="n">
        <v>4</v>
      </c>
      <c r="N630" s="0" t="n">
        <v>5</v>
      </c>
      <c r="O630" s="0" t="n">
        <v>545</v>
      </c>
      <c r="P630" s="11" t="s">
        <v>106</v>
      </c>
      <c r="Q630" s="0" t="n">
        <v>1</v>
      </c>
      <c r="R630" s="11" t="s">
        <v>16942</v>
      </c>
    </row>
    <row r="631" customFormat="false" ht="15" hidden="false" customHeight="false" outlineLevel="0" collapsed="false">
      <c r="A631" s="0" t="s">
        <v>4391</v>
      </c>
      <c r="B631" s="0" t="s">
        <v>17649</v>
      </c>
      <c r="C631" s="0" t="s">
        <v>16951</v>
      </c>
      <c r="D631" s="0" t="n">
        <v>41</v>
      </c>
      <c r="E631" s="0" t="s">
        <v>489</v>
      </c>
      <c r="F631" s="0" t="s">
        <v>73</v>
      </c>
      <c r="G631" s="10" t="s">
        <v>2787</v>
      </c>
      <c r="H631" s="11" t="s">
        <v>114</v>
      </c>
      <c r="I631" s="0" t="n">
        <v>87</v>
      </c>
      <c r="J631" s="0" t="n">
        <v>2</v>
      </c>
      <c r="K631" s="8" t="n">
        <v>13552.1</v>
      </c>
      <c r="L631" s="0" t="n">
        <v>3</v>
      </c>
      <c r="M631" s="0" t="n">
        <v>3</v>
      </c>
      <c r="N631" s="0" t="n">
        <v>4</v>
      </c>
      <c r="O631" s="0" t="n">
        <v>334</v>
      </c>
      <c r="P631" s="11" t="s">
        <v>104</v>
      </c>
      <c r="Q631" s="0" t="n">
        <v>0</v>
      </c>
      <c r="R631" s="11" t="s">
        <v>16942</v>
      </c>
    </row>
    <row r="632" customFormat="false" ht="15" hidden="false" customHeight="false" outlineLevel="0" collapsed="false">
      <c r="A632" s="0" t="s">
        <v>4396</v>
      </c>
      <c r="B632" s="0" t="s">
        <v>17650</v>
      </c>
      <c r="C632" s="0" t="s">
        <v>16951</v>
      </c>
      <c r="D632" s="0" t="n">
        <v>18</v>
      </c>
      <c r="E632" s="0" t="s">
        <v>537</v>
      </c>
      <c r="F632" s="0" t="s">
        <v>74</v>
      </c>
      <c r="G632" s="10" t="s">
        <v>200</v>
      </c>
      <c r="H632" s="11" t="s">
        <v>116</v>
      </c>
      <c r="I632" s="0" t="n">
        <v>75</v>
      </c>
      <c r="J632" s="0" t="n">
        <v>3</v>
      </c>
      <c r="K632" s="8" t="n">
        <v>313876.15</v>
      </c>
      <c r="L632" s="0" t="n">
        <v>3</v>
      </c>
      <c r="M632" s="0" t="n">
        <v>3</v>
      </c>
      <c r="N632" s="0" t="n">
        <v>1</v>
      </c>
      <c r="O632" s="0" t="n">
        <v>331</v>
      </c>
      <c r="P632" s="11" t="s">
        <v>104</v>
      </c>
      <c r="Q632" s="0" t="n">
        <v>0</v>
      </c>
      <c r="R632" s="11" t="s">
        <v>16945</v>
      </c>
    </row>
    <row r="633" customFormat="false" ht="15" hidden="false" customHeight="false" outlineLevel="0" collapsed="false">
      <c r="A633" s="0" t="s">
        <v>4400</v>
      </c>
      <c r="B633" s="0" t="s">
        <v>17651</v>
      </c>
      <c r="C633" s="0" t="s">
        <v>16941</v>
      </c>
      <c r="D633" s="0" t="n">
        <v>45</v>
      </c>
      <c r="E633" s="0" t="s">
        <v>352</v>
      </c>
      <c r="F633" s="0" t="s">
        <v>82</v>
      </c>
      <c r="G633" s="10" t="s">
        <v>4195</v>
      </c>
      <c r="H633" s="11" t="s">
        <v>115</v>
      </c>
      <c r="I633" s="0" t="n">
        <v>107</v>
      </c>
      <c r="J633" s="0" t="n">
        <v>1</v>
      </c>
      <c r="K633" s="8" t="n">
        <v>125912.3</v>
      </c>
      <c r="L633" s="0" t="n">
        <v>3</v>
      </c>
      <c r="M633" s="0" t="n">
        <v>4</v>
      </c>
      <c r="N633" s="0" t="n">
        <v>2</v>
      </c>
      <c r="O633" s="0" t="n">
        <v>342</v>
      </c>
      <c r="P633" s="11" t="s">
        <v>104</v>
      </c>
      <c r="Q633" s="0" t="n">
        <v>1</v>
      </c>
      <c r="R633" s="11" t="s">
        <v>16942</v>
      </c>
    </row>
    <row r="634" customFormat="false" ht="15" hidden="false" customHeight="false" outlineLevel="0" collapsed="false">
      <c r="A634" s="0" t="s">
        <v>4403</v>
      </c>
      <c r="B634" s="0" t="s">
        <v>17652</v>
      </c>
      <c r="C634" s="0" t="s">
        <v>16941</v>
      </c>
      <c r="D634" s="0" t="n">
        <v>30</v>
      </c>
      <c r="E634" s="0" t="s">
        <v>241</v>
      </c>
      <c r="F634" s="0" t="s">
        <v>73</v>
      </c>
      <c r="G634" s="10" t="s">
        <v>307</v>
      </c>
      <c r="H634" s="11" t="s">
        <v>118</v>
      </c>
      <c r="I634" s="0" t="n">
        <v>82</v>
      </c>
      <c r="J634" s="0" t="n">
        <v>1</v>
      </c>
      <c r="K634" s="8" t="n">
        <v>272.3</v>
      </c>
      <c r="L634" s="0" t="n">
        <v>3</v>
      </c>
      <c r="M634" s="0" t="n">
        <v>4</v>
      </c>
      <c r="N634" s="0" t="n">
        <v>5</v>
      </c>
      <c r="O634" s="0" t="n">
        <v>345</v>
      </c>
      <c r="P634" s="11" t="s">
        <v>104</v>
      </c>
      <c r="Q634" s="0" t="n">
        <v>0</v>
      </c>
      <c r="R634" s="11" t="s">
        <v>16942</v>
      </c>
    </row>
    <row r="635" customFormat="false" ht="15" hidden="false" customHeight="false" outlineLevel="0" collapsed="false">
      <c r="A635" s="0" t="s">
        <v>4405</v>
      </c>
      <c r="B635" s="0" t="s">
        <v>17653</v>
      </c>
      <c r="C635" s="0" t="s">
        <v>16941</v>
      </c>
      <c r="D635" s="0" t="n">
        <v>28</v>
      </c>
      <c r="E635" s="0" t="s">
        <v>352</v>
      </c>
      <c r="F635" s="0" t="s">
        <v>82</v>
      </c>
      <c r="G635" s="10" t="s">
        <v>909</v>
      </c>
      <c r="H635" s="11" t="s">
        <v>115</v>
      </c>
      <c r="I635" s="0" t="n">
        <v>446</v>
      </c>
      <c r="J635" s="0" t="n">
        <v>1</v>
      </c>
      <c r="K635" s="8" t="n">
        <v>24119.35</v>
      </c>
      <c r="L635" s="0" t="n">
        <v>5</v>
      </c>
      <c r="M635" s="0" t="n">
        <v>4</v>
      </c>
      <c r="N635" s="0" t="n">
        <v>4</v>
      </c>
      <c r="O635" s="0" t="n">
        <v>544</v>
      </c>
      <c r="P635" s="11" t="s">
        <v>106</v>
      </c>
      <c r="Q635" s="0" t="n">
        <v>1</v>
      </c>
      <c r="R635" s="11" t="s">
        <v>16942</v>
      </c>
    </row>
    <row r="636" customFormat="false" ht="15" hidden="false" customHeight="false" outlineLevel="0" collapsed="false">
      <c r="A636" s="0" t="s">
        <v>4407</v>
      </c>
      <c r="B636" s="0" t="s">
        <v>17654</v>
      </c>
      <c r="C636" s="0" t="s">
        <v>16951</v>
      </c>
      <c r="D636" s="0" t="n">
        <v>22</v>
      </c>
      <c r="E636" s="0" t="s">
        <v>291</v>
      </c>
      <c r="F636" s="0" t="s">
        <v>72</v>
      </c>
      <c r="G636" s="10" t="s">
        <v>2857</v>
      </c>
      <c r="H636" s="11" t="s">
        <v>114</v>
      </c>
      <c r="I636" s="0" t="n">
        <v>409</v>
      </c>
      <c r="J636" s="0" t="n">
        <v>1</v>
      </c>
      <c r="K636" s="8" t="n">
        <v>64142.1</v>
      </c>
      <c r="L636" s="0" t="n">
        <v>5</v>
      </c>
      <c r="M636" s="0" t="n">
        <v>4</v>
      </c>
      <c r="N636" s="0" t="n">
        <v>3</v>
      </c>
      <c r="O636" s="0" t="n">
        <v>543</v>
      </c>
      <c r="P636" s="11" t="s">
        <v>104</v>
      </c>
      <c r="Q636" s="0" t="n">
        <v>1</v>
      </c>
      <c r="R636" s="11" t="s">
        <v>16942</v>
      </c>
    </row>
    <row r="637" customFormat="false" ht="15" hidden="false" customHeight="false" outlineLevel="0" collapsed="false">
      <c r="A637" s="0" t="s">
        <v>4409</v>
      </c>
      <c r="B637" s="0" t="s">
        <v>17655</v>
      </c>
      <c r="C637" s="0" t="s">
        <v>16951</v>
      </c>
      <c r="D637" s="0" t="n">
        <v>18</v>
      </c>
      <c r="E637" s="0" t="s">
        <v>138</v>
      </c>
      <c r="F637" s="0" t="s">
        <v>74</v>
      </c>
      <c r="G637" s="10" t="s">
        <v>1443</v>
      </c>
      <c r="H637" s="11" t="s">
        <v>116</v>
      </c>
      <c r="I637" s="0" t="n">
        <v>200</v>
      </c>
      <c r="J637" s="0" t="n">
        <v>1</v>
      </c>
      <c r="K637" s="8" t="n">
        <v>169661</v>
      </c>
      <c r="L637" s="0" t="n">
        <v>4</v>
      </c>
      <c r="M637" s="0" t="n">
        <v>4</v>
      </c>
      <c r="N637" s="0" t="n">
        <v>1</v>
      </c>
      <c r="O637" s="0" t="n">
        <v>441</v>
      </c>
      <c r="P637" s="11" t="s">
        <v>104</v>
      </c>
      <c r="Q637" s="0" t="n">
        <v>1</v>
      </c>
      <c r="R637" s="11" t="s">
        <v>16942</v>
      </c>
    </row>
    <row r="638" customFormat="false" ht="15" hidden="false" customHeight="false" outlineLevel="0" collapsed="false">
      <c r="A638" s="0" t="s">
        <v>4411</v>
      </c>
      <c r="B638" s="0" t="s">
        <v>17656</v>
      </c>
      <c r="C638" s="0" t="s">
        <v>16951</v>
      </c>
      <c r="D638" s="0" t="n">
        <v>39</v>
      </c>
      <c r="E638" s="0" t="s">
        <v>352</v>
      </c>
      <c r="F638" s="0" t="s">
        <v>82</v>
      </c>
      <c r="G638" s="10" t="s">
        <v>1218</v>
      </c>
      <c r="H638" s="11" t="s">
        <v>114</v>
      </c>
      <c r="I638" s="0" t="n">
        <v>71</v>
      </c>
      <c r="J638" s="0" t="n">
        <v>3</v>
      </c>
      <c r="K638" s="8" t="n">
        <v>11570.3</v>
      </c>
      <c r="L638" s="0" t="n">
        <v>3</v>
      </c>
      <c r="M638" s="0" t="n">
        <v>3</v>
      </c>
      <c r="N638" s="0" t="n">
        <v>4</v>
      </c>
      <c r="O638" s="0" t="n">
        <v>334</v>
      </c>
      <c r="P638" s="11" t="s">
        <v>104</v>
      </c>
      <c r="Q638" s="0" t="n">
        <v>0</v>
      </c>
      <c r="R638" s="11" t="s">
        <v>16945</v>
      </c>
    </row>
    <row r="639" customFormat="false" ht="15" hidden="false" customHeight="false" outlineLevel="0" collapsed="false">
      <c r="A639" s="0" t="s">
        <v>4416</v>
      </c>
      <c r="B639" s="0" t="s">
        <v>17657</v>
      </c>
      <c r="C639" s="0" t="s">
        <v>16941</v>
      </c>
      <c r="D639" s="0" t="n">
        <v>32</v>
      </c>
      <c r="E639" s="0" t="s">
        <v>190</v>
      </c>
      <c r="F639" s="0" t="s">
        <v>77</v>
      </c>
      <c r="G639" s="10" t="s">
        <v>17658</v>
      </c>
      <c r="H639" s="11" t="s">
        <v>115</v>
      </c>
      <c r="I639" s="0" t="n">
        <v>20</v>
      </c>
      <c r="J639" s="0" t="n">
        <v>16</v>
      </c>
      <c r="K639" s="8" t="n">
        <v>164599.2</v>
      </c>
      <c r="L639" s="0" t="n">
        <v>1</v>
      </c>
      <c r="M639" s="0" t="n">
        <v>1</v>
      </c>
      <c r="N639" s="0" t="n">
        <v>2</v>
      </c>
      <c r="O639" s="0" t="n">
        <v>112</v>
      </c>
      <c r="P639" s="11" t="s">
        <v>105</v>
      </c>
      <c r="Q639" s="0" t="n">
        <v>0</v>
      </c>
      <c r="R639" s="11" t="s">
        <v>16948</v>
      </c>
    </row>
    <row r="640" customFormat="false" ht="15" hidden="false" customHeight="false" outlineLevel="0" collapsed="false">
      <c r="A640" s="0" t="s">
        <v>4434</v>
      </c>
      <c r="B640" s="0" t="s">
        <v>17659</v>
      </c>
      <c r="C640" s="0" t="s">
        <v>16941</v>
      </c>
      <c r="D640" s="0" t="n">
        <v>20</v>
      </c>
      <c r="E640" s="0" t="s">
        <v>138</v>
      </c>
      <c r="F640" s="0" t="s">
        <v>74</v>
      </c>
      <c r="G640" s="10" t="s">
        <v>590</v>
      </c>
      <c r="H640" s="11" t="s">
        <v>119</v>
      </c>
      <c r="I640" s="0" t="n">
        <v>52</v>
      </c>
      <c r="J640" s="0" t="n">
        <v>9</v>
      </c>
      <c r="K640" s="8" t="n">
        <v>291212.5</v>
      </c>
      <c r="L640" s="0" t="n">
        <v>2</v>
      </c>
      <c r="M640" s="0" t="n">
        <v>1</v>
      </c>
      <c r="N640" s="0" t="n">
        <v>1</v>
      </c>
      <c r="O640" s="0" t="n">
        <v>211</v>
      </c>
      <c r="P640" s="11" t="s">
        <v>105</v>
      </c>
      <c r="Q640" s="0" t="n">
        <v>0</v>
      </c>
      <c r="R640" s="11" t="s">
        <v>16948</v>
      </c>
    </row>
    <row r="641" customFormat="false" ht="15" hidden="false" customHeight="false" outlineLevel="0" collapsed="false">
      <c r="A641" s="0" t="s">
        <v>4445</v>
      </c>
      <c r="B641" s="0" t="s">
        <v>17660</v>
      </c>
      <c r="C641" s="0" t="s">
        <v>16941</v>
      </c>
      <c r="D641" s="0" t="n">
        <v>20</v>
      </c>
      <c r="E641" s="0" t="s">
        <v>459</v>
      </c>
      <c r="F641" s="0" t="s">
        <v>72</v>
      </c>
      <c r="G641" s="10" t="s">
        <v>1828</v>
      </c>
      <c r="H641" s="11" t="s">
        <v>118</v>
      </c>
      <c r="I641" s="0" t="n">
        <v>23</v>
      </c>
      <c r="J641" s="0" t="n">
        <v>8</v>
      </c>
      <c r="K641" s="8" t="n">
        <v>136275.8</v>
      </c>
      <c r="L641" s="0" t="n">
        <v>1</v>
      </c>
      <c r="M641" s="0" t="n">
        <v>1</v>
      </c>
      <c r="N641" s="0" t="n">
        <v>2</v>
      </c>
      <c r="O641" s="0" t="n">
        <v>112</v>
      </c>
      <c r="P641" s="11" t="s">
        <v>105</v>
      </c>
      <c r="Q641" s="0" t="n">
        <v>0</v>
      </c>
      <c r="R641" s="11" t="s">
        <v>16948</v>
      </c>
    </row>
    <row r="642" customFormat="false" ht="15" hidden="false" customHeight="false" outlineLevel="0" collapsed="false">
      <c r="A642" s="0" t="s">
        <v>4456</v>
      </c>
      <c r="B642" s="0" t="s">
        <v>17661</v>
      </c>
      <c r="C642" s="0" t="s">
        <v>16941</v>
      </c>
      <c r="D642" s="0" t="n">
        <v>28</v>
      </c>
      <c r="E642" s="0" t="s">
        <v>537</v>
      </c>
      <c r="F642" s="0" t="s">
        <v>74</v>
      </c>
      <c r="G642" s="10" t="s">
        <v>5920</v>
      </c>
      <c r="H642" s="11" t="s">
        <v>119</v>
      </c>
      <c r="I642" s="0" t="n">
        <v>38</v>
      </c>
      <c r="J642" s="0" t="n">
        <v>8</v>
      </c>
      <c r="K642" s="8" t="n">
        <v>247633.45</v>
      </c>
      <c r="L642" s="0" t="n">
        <v>2</v>
      </c>
      <c r="M642" s="0" t="n">
        <v>1</v>
      </c>
      <c r="N642" s="0" t="n">
        <v>1</v>
      </c>
      <c r="O642" s="0" t="n">
        <v>211</v>
      </c>
      <c r="P642" s="11" t="s">
        <v>105</v>
      </c>
      <c r="Q642" s="0" t="n">
        <v>0</v>
      </c>
      <c r="R642" s="11" t="s">
        <v>16948</v>
      </c>
    </row>
    <row r="643" customFormat="false" ht="15" hidden="false" customHeight="false" outlineLevel="0" collapsed="false">
      <c r="A643" s="0" t="s">
        <v>4468</v>
      </c>
      <c r="B643" s="0" t="s">
        <v>17662</v>
      </c>
      <c r="C643" s="0" t="s">
        <v>16951</v>
      </c>
      <c r="D643" s="0" t="n">
        <v>47</v>
      </c>
      <c r="E643" s="0" t="s">
        <v>190</v>
      </c>
      <c r="F643" s="0" t="s">
        <v>77</v>
      </c>
      <c r="G643" s="10" t="s">
        <v>2809</v>
      </c>
      <c r="H643" s="11" t="s">
        <v>117</v>
      </c>
      <c r="I643" s="0" t="n">
        <v>76</v>
      </c>
      <c r="J643" s="0" t="n">
        <v>4</v>
      </c>
      <c r="K643" s="8" t="n">
        <v>161564.85</v>
      </c>
      <c r="L643" s="0" t="n">
        <v>3</v>
      </c>
      <c r="M643" s="0" t="n">
        <v>2</v>
      </c>
      <c r="N643" s="0" t="n">
        <v>2</v>
      </c>
      <c r="O643" s="0" t="n">
        <v>322</v>
      </c>
      <c r="P643" s="11" t="s">
        <v>108</v>
      </c>
      <c r="Q643" s="0" t="n">
        <v>0</v>
      </c>
      <c r="R643" s="11" t="s">
        <v>16945</v>
      </c>
    </row>
    <row r="644" customFormat="false" ht="15" hidden="false" customHeight="false" outlineLevel="0" collapsed="false">
      <c r="A644" s="0" t="s">
        <v>4474</v>
      </c>
      <c r="B644" s="0" t="s">
        <v>17663</v>
      </c>
      <c r="C644" s="0" t="s">
        <v>16951</v>
      </c>
      <c r="D644" s="0" t="n">
        <v>29</v>
      </c>
      <c r="E644" s="0" t="s">
        <v>393</v>
      </c>
      <c r="F644" s="0" t="s">
        <v>75</v>
      </c>
      <c r="G644" s="10" t="s">
        <v>1198</v>
      </c>
      <c r="H644" s="11" t="s">
        <v>114</v>
      </c>
      <c r="I644" s="0" t="n">
        <v>87</v>
      </c>
      <c r="J644" s="0" t="n">
        <v>1</v>
      </c>
      <c r="K644" s="8" t="n">
        <v>26196.15</v>
      </c>
      <c r="L644" s="0" t="n">
        <v>3</v>
      </c>
      <c r="M644" s="0" t="n">
        <v>4</v>
      </c>
      <c r="N644" s="0" t="n">
        <v>4</v>
      </c>
      <c r="O644" s="0" t="n">
        <v>344</v>
      </c>
      <c r="P644" s="11" t="s">
        <v>104</v>
      </c>
      <c r="Q644" s="0" t="n">
        <v>0</v>
      </c>
      <c r="R644" s="11" t="s">
        <v>16942</v>
      </c>
    </row>
    <row r="645" customFormat="false" ht="15" hidden="false" customHeight="false" outlineLevel="0" collapsed="false">
      <c r="A645" s="0" t="s">
        <v>4476</v>
      </c>
      <c r="B645" s="0" t="s">
        <v>17664</v>
      </c>
      <c r="C645" s="0" t="s">
        <v>16941</v>
      </c>
      <c r="D645" s="0" t="n">
        <v>18</v>
      </c>
      <c r="E645" s="0" t="s">
        <v>352</v>
      </c>
      <c r="F645" s="0" t="s">
        <v>82</v>
      </c>
      <c r="G645" s="10" t="s">
        <v>4007</v>
      </c>
      <c r="H645" s="11" t="s">
        <v>115</v>
      </c>
      <c r="I645" s="0" t="n">
        <v>145</v>
      </c>
      <c r="J645" s="0" t="n">
        <v>13</v>
      </c>
      <c r="K645" s="8" t="n">
        <v>271737.85</v>
      </c>
      <c r="L645" s="0" t="n">
        <v>4</v>
      </c>
      <c r="M645" s="0" t="n">
        <v>1</v>
      </c>
      <c r="N645" s="0" t="n">
        <v>1</v>
      </c>
      <c r="O645" s="0" t="n">
        <v>411</v>
      </c>
      <c r="P645" s="11" t="s">
        <v>110</v>
      </c>
      <c r="Q645" s="0" t="n">
        <v>1</v>
      </c>
      <c r="R645" s="11" t="s">
        <v>16948</v>
      </c>
    </row>
    <row r="646" customFormat="false" ht="15" hidden="false" customHeight="false" outlineLevel="0" collapsed="false">
      <c r="A646" s="0" t="s">
        <v>4493</v>
      </c>
      <c r="B646" s="0" t="s">
        <v>17665</v>
      </c>
      <c r="C646" s="0" t="s">
        <v>16941</v>
      </c>
      <c r="D646" s="0" t="n">
        <v>29</v>
      </c>
      <c r="E646" s="0" t="s">
        <v>209</v>
      </c>
      <c r="F646" s="0" t="s">
        <v>83</v>
      </c>
      <c r="G646" s="10" t="s">
        <v>465</v>
      </c>
      <c r="H646" s="11" t="s">
        <v>114</v>
      </c>
      <c r="I646" s="0" t="n">
        <v>119</v>
      </c>
      <c r="J646" s="0" t="n">
        <v>3</v>
      </c>
      <c r="K646" s="8" t="n">
        <v>70931.55</v>
      </c>
      <c r="L646" s="0" t="n">
        <v>3</v>
      </c>
      <c r="M646" s="0" t="n">
        <v>3</v>
      </c>
      <c r="N646" s="0" t="n">
        <v>3</v>
      </c>
      <c r="O646" s="0" t="n">
        <v>333</v>
      </c>
      <c r="P646" s="11" t="s">
        <v>104</v>
      </c>
      <c r="Q646" s="0" t="n">
        <v>1</v>
      </c>
      <c r="R646" s="11" t="s">
        <v>16945</v>
      </c>
    </row>
    <row r="647" customFormat="false" ht="15" hidden="false" customHeight="false" outlineLevel="0" collapsed="false">
      <c r="A647" s="0" t="s">
        <v>4497</v>
      </c>
      <c r="B647" s="0" t="s">
        <v>17666</v>
      </c>
      <c r="C647" s="0" t="s">
        <v>16951</v>
      </c>
      <c r="D647" s="0" t="n">
        <v>29</v>
      </c>
      <c r="E647" s="0" t="s">
        <v>241</v>
      </c>
      <c r="F647" s="0" t="s">
        <v>73</v>
      </c>
      <c r="G647" s="10" t="s">
        <v>1165</v>
      </c>
      <c r="H647" s="11" t="s">
        <v>114</v>
      </c>
      <c r="I647" s="0" t="n">
        <v>27</v>
      </c>
      <c r="J647" s="0" t="n">
        <v>2</v>
      </c>
      <c r="K647" s="8" t="n">
        <v>82618.2</v>
      </c>
      <c r="L647" s="0" t="n">
        <v>1</v>
      </c>
      <c r="M647" s="0" t="n">
        <v>3</v>
      </c>
      <c r="N647" s="0" t="n">
        <v>2</v>
      </c>
      <c r="O647" s="0" t="n">
        <v>132</v>
      </c>
      <c r="P647" s="11" t="s">
        <v>107</v>
      </c>
      <c r="Q647" s="0" t="n">
        <v>0</v>
      </c>
      <c r="R647" s="11" t="s">
        <v>16945</v>
      </c>
    </row>
    <row r="648" customFormat="false" ht="15" hidden="false" customHeight="false" outlineLevel="0" collapsed="false">
      <c r="A648" s="0" t="s">
        <v>4500</v>
      </c>
      <c r="B648" s="0" t="s">
        <v>17667</v>
      </c>
      <c r="C648" s="0" t="s">
        <v>16951</v>
      </c>
      <c r="D648" s="0" t="n">
        <v>18</v>
      </c>
      <c r="E648" s="0" t="s">
        <v>134</v>
      </c>
      <c r="F648" s="0" t="s">
        <v>85</v>
      </c>
      <c r="G648" s="10" t="s">
        <v>312</v>
      </c>
      <c r="H648" s="11" t="s">
        <v>116</v>
      </c>
      <c r="I648" s="0" t="n">
        <v>9999</v>
      </c>
      <c r="J648" s="0" t="n">
        <v>0</v>
      </c>
      <c r="K648" s="8" t="n">
        <v>0</v>
      </c>
      <c r="L648" s="0" t="n">
        <v>5</v>
      </c>
      <c r="M648" s="0" t="n">
        <v>5</v>
      </c>
      <c r="N648" s="0" t="n">
        <v>5</v>
      </c>
      <c r="O648" s="0" t="n">
        <v>555</v>
      </c>
      <c r="P648" s="11" t="s">
        <v>106</v>
      </c>
      <c r="Q648" s="0" t="n">
        <v>1</v>
      </c>
      <c r="R648" s="11" t="s">
        <v>16962</v>
      </c>
    </row>
    <row r="649" customFormat="false" ht="15" hidden="false" customHeight="false" outlineLevel="0" collapsed="false">
      <c r="A649" s="0" t="s">
        <v>4502</v>
      </c>
      <c r="B649" s="0" t="s">
        <v>17668</v>
      </c>
      <c r="C649" s="0" t="s">
        <v>16951</v>
      </c>
      <c r="D649" s="0" t="n">
        <v>31</v>
      </c>
      <c r="E649" s="0" t="s">
        <v>76</v>
      </c>
      <c r="F649" s="0" t="s">
        <v>76</v>
      </c>
      <c r="G649" s="10" t="s">
        <v>5293</v>
      </c>
      <c r="H649" s="11" t="s">
        <v>118</v>
      </c>
      <c r="I649" s="0" t="n">
        <v>386</v>
      </c>
      <c r="J649" s="0" t="n">
        <v>2</v>
      </c>
      <c r="K649" s="8" t="n">
        <v>10358</v>
      </c>
      <c r="L649" s="0" t="n">
        <v>5</v>
      </c>
      <c r="M649" s="0" t="n">
        <v>3</v>
      </c>
      <c r="N649" s="0" t="n">
        <v>4</v>
      </c>
      <c r="O649" s="0" t="n">
        <v>534</v>
      </c>
      <c r="P649" s="11" t="s">
        <v>104</v>
      </c>
      <c r="Q649" s="0" t="n">
        <v>1</v>
      </c>
      <c r="R649" s="11" t="s">
        <v>16942</v>
      </c>
    </row>
    <row r="650" customFormat="false" ht="15" hidden="false" customHeight="false" outlineLevel="0" collapsed="false">
      <c r="A650" s="0" t="s">
        <v>4505</v>
      </c>
      <c r="B650" s="0" t="s">
        <v>17669</v>
      </c>
      <c r="C650" s="0" t="s">
        <v>16941</v>
      </c>
      <c r="D650" s="0" t="n">
        <v>29</v>
      </c>
      <c r="E650" s="0" t="s">
        <v>134</v>
      </c>
      <c r="F650" s="0" t="s">
        <v>85</v>
      </c>
      <c r="G650" s="10" t="s">
        <v>307</v>
      </c>
      <c r="H650" s="11" t="s">
        <v>119</v>
      </c>
      <c r="I650" s="0" t="n">
        <v>27</v>
      </c>
      <c r="J650" s="0" t="n">
        <v>2</v>
      </c>
      <c r="K650" s="8" t="n">
        <v>6610.65</v>
      </c>
      <c r="L650" s="0" t="n">
        <v>1</v>
      </c>
      <c r="M650" s="0" t="n">
        <v>3</v>
      </c>
      <c r="N650" s="0" t="n">
        <v>5</v>
      </c>
      <c r="O650" s="0" t="n">
        <v>135</v>
      </c>
      <c r="P650" s="11" t="s">
        <v>107</v>
      </c>
      <c r="Q650" s="0" t="n">
        <v>0</v>
      </c>
      <c r="R650" s="11" t="s">
        <v>16942</v>
      </c>
    </row>
    <row r="651" customFormat="false" ht="15" hidden="false" customHeight="false" outlineLevel="0" collapsed="false">
      <c r="A651" s="0" t="s">
        <v>4508</v>
      </c>
      <c r="B651" s="0" t="s">
        <v>17670</v>
      </c>
      <c r="C651" s="0" t="s">
        <v>16951</v>
      </c>
      <c r="D651" s="0" t="n">
        <v>38</v>
      </c>
      <c r="E651" s="0" t="s">
        <v>76</v>
      </c>
      <c r="F651" s="0" t="s">
        <v>76</v>
      </c>
      <c r="G651" s="10" t="s">
        <v>2974</v>
      </c>
      <c r="H651" s="11" t="s">
        <v>115</v>
      </c>
      <c r="I651" s="0" t="n">
        <v>40</v>
      </c>
      <c r="J651" s="0" t="n">
        <v>10</v>
      </c>
      <c r="K651" s="8" t="n">
        <v>280798.5</v>
      </c>
      <c r="L651" s="0" t="n">
        <v>2</v>
      </c>
      <c r="M651" s="0" t="n">
        <v>1</v>
      </c>
      <c r="N651" s="0" t="n">
        <v>1</v>
      </c>
      <c r="O651" s="0" t="n">
        <v>211</v>
      </c>
      <c r="P651" s="11" t="s">
        <v>105</v>
      </c>
      <c r="Q651" s="0" t="n">
        <v>0</v>
      </c>
      <c r="R651" s="11" t="s">
        <v>16948</v>
      </c>
    </row>
    <row r="652" customFormat="false" ht="15" hidden="false" customHeight="false" outlineLevel="0" collapsed="false">
      <c r="A652" s="0" t="s">
        <v>4519</v>
      </c>
      <c r="B652" s="0" t="s">
        <v>17671</v>
      </c>
      <c r="C652" s="0" t="s">
        <v>16951</v>
      </c>
      <c r="D652" s="0" t="n">
        <v>32</v>
      </c>
      <c r="E652" s="0" t="s">
        <v>443</v>
      </c>
      <c r="F652" s="0" t="s">
        <v>78</v>
      </c>
      <c r="G652" s="10" t="s">
        <v>5827</v>
      </c>
      <c r="H652" s="11" t="s">
        <v>117</v>
      </c>
      <c r="I652" s="0" t="n">
        <v>99</v>
      </c>
      <c r="J652" s="0" t="n">
        <v>3</v>
      </c>
      <c r="K652" s="8" t="n">
        <v>122447.6</v>
      </c>
      <c r="L652" s="0" t="n">
        <v>3</v>
      </c>
      <c r="M652" s="0" t="n">
        <v>3</v>
      </c>
      <c r="N652" s="0" t="n">
        <v>2</v>
      </c>
      <c r="O652" s="0" t="n">
        <v>332</v>
      </c>
      <c r="P652" s="11" t="s">
        <v>104</v>
      </c>
      <c r="Q652" s="0" t="n">
        <v>1</v>
      </c>
      <c r="R652" s="11" t="s">
        <v>16945</v>
      </c>
    </row>
    <row r="653" customFormat="false" ht="15" hidden="false" customHeight="false" outlineLevel="0" collapsed="false">
      <c r="A653" s="0" t="s">
        <v>4524</v>
      </c>
      <c r="B653" s="0" t="s">
        <v>17672</v>
      </c>
      <c r="C653" s="0" t="s">
        <v>16941</v>
      </c>
      <c r="D653" s="0" t="n">
        <v>42</v>
      </c>
      <c r="E653" s="0" t="s">
        <v>291</v>
      </c>
      <c r="F653" s="0" t="s">
        <v>72</v>
      </c>
      <c r="G653" s="10" t="s">
        <v>322</v>
      </c>
      <c r="H653" s="11" t="s">
        <v>119</v>
      </c>
      <c r="I653" s="0" t="n">
        <v>96</v>
      </c>
      <c r="J653" s="0" t="n">
        <v>2</v>
      </c>
      <c r="K653" s="8" t="n">
        <v>58108.15</v>
      </c>
      <c r="L653" s="0" t="n">
        <v>3</v>
      </c>
      <c r="M653" s="0" t="n">
        <v>3</v>
      </c>
      <c r="N653" s="0" t="n">
        <v>3</v>
      </c>
      <c r="O653" s="0" t="n">
        <v>333</v>
      </c>
      <c r="P653" s="11" t="s">
        <v>104</v>
      </c>
      <c r="Q653" s="0" t="n">
        <v>1</v>
      </c>
      <c r="R653" s="11" t="s">
        <v>16945</v>
      </c>
    </row>
    <row r="654" customFormat="false" ht="15" hidden="false" customHeight="false" outlineLevel="0" collapsed="false">
      <c r="A654" s="0" t="s">
        <v>4527</v>
      </c>
      <c r="B654" s="0" t="s">
        <v>17673</v>
      </c>
      <c r="C654" s="0" t="s">
        <v>16951</v>
      </c>
      <c r="D654" s="0" t="n">
        <v>29</v>
      </c>
      <c r="E654" s="0" t="s">
        <v>459</v>
      </c>
      <c r="F654" s="0" t="s">
        <v>72</v>
      </c>
      <c r="G654" s="10" t="s">
        <v>17674</v>
      </c>
      <c r="H654" s="11" t="s">
        <v>116</v>
      </c>
      <c r="I654" s="0" t="n">
        <v>10</v>
      </c>
      <c r="J654" s="0" t="n">
        <v>15</v>
      </c>
      <c r="K654" s="8" t="n">
        <v>861593.85</v>
      </c>
      <c r="L654" s="0" t="n">
        <v>1</v>
      </c>
      <c r="M654" s="0" t="n">
        <v>1</v>
      </c>
      <c r="N654" s="0" t="n">
        <v>1</v>
      </c>
      <c r="O654" s="0" t="n">
        <v>111</v>
      </c>
      <c r="P654" s="11" t="s">
        <v>105</v>
      </c>
      <c r="Q654" s="0" t="n">
        <v>0</v>
      </c>
      <c r="R654" s="11" t="s">
        <v>16948</v>
      </c>
    </row>
    <row r="655" customFormat="false" ht="15" hidden="false" customHeight="false" outlineLevel="0" collapsed="false">
      <c r="A655" s="0" t="s">
        <v>4548</v>
      </c>
      <c r="B655" s="0" t="s">
        <v>17675</v>
      </c>
      <c r="C655" s="0" t="s">
        <v>16941</v>
      </c>
      <c r="D655" s="0" t="n">
        <v>22</v>
      </c>
      <c r="E655" s="0" t="s">
        <v>489</v>
      </c>
      <c r="F655" s="0" t="s">
        <v>73</v>
      </c>
      <c r="G655" s="10" t="s">
        <v>17676</v>
      </c>
      <c r="H655" s="11" t="s">
        <v>116</v>
      </c>
      <c r="I655" s="0" t="n">
        <v>343</v>
      </c>
      <c r="J655" s="0" t="n">
        <v>1</v>
      </c>
      <c r="K655" s="8" t="n">
        <v>13767.2</v>
      </c>
      <c r="L655" s="0" t="n">
        <v>4</v>
      </c>
      <c r="M655" s="0" t="n">
        <v>4</v>
      </c>
      <c r="N655" s="0" t="n">
        <v>4</v>
      </c>
      <c r="O655" s="0" t="n">
        <v>444</v>
      </c>
      <c r="P655" s="11" t="s">
        <v>106</v>
      </c>
      <c r="Q655" s="0" t="n">
        <v>1</v>
      </c>
      <c r="R655" s="11" t="s">
        <v>16942</v>
      </c>
    </row>
    <row r="656" customFormat="false" ht="15" hidden="false" customHeight="false" outlineLevel="0" collapsed="false">
      <c r="A656" s="0" t="s">
        <v>4550</v>
      </c>
      <c r="B656" s="0" t="s">
        <v>17677</v>
      </c>
      <c r="C656" s="0" t="s">
        <v>16951</v>
      </c>
      <c r="D656" s="0" t="n">
        <v>55</v>
      </c>
      <c r="E656" s="0" t="s">
        <v>190</v>
      </c>
      <c r="F656" s="0" t="s">
        <v>77</v>
      </c>
      <c r="G656" s="10" t="s">
        <v>3260</v>
      </c>
      <c r="H656" s="11" t="s">
        <v>115</v>
      </c>
      <c r="I656" s="0" t="n">
        <v>292</v>
      </c>
      <c r="J656" s="0" t="n">
        <v>2</v>
      </c>
      <c r="K656" s="8" t="n">
        <v>5670</v>
      </c>
      <c r="L656" s="0" t="n">
        <v>4</v>
      </c>
      <c r="M656" s="0" t="n">
        <v>3</v>
      </c>
      <c r="N656" s="0" t="n">
        <v>5</v>
      </c>
      <c r="O656" s="0" t="n">
        <v>435</v>
      </c>
      <c r="P656" s="11" t="s">
        <v>104</v>
      </c>
      <c r="Q656" s="0" t="n">
        <v>1</v>
      </c>
      <c r="R656" s="11" t="s">
        <v>16942</v>
      </c>
    </row>
    <row r="657" customFormat="false" ht="15" hidden="false" customHeight="false" outlineLevel="0" collapsed="false">
      <c r="A657" s="0" t="s">
        <v>4553</v>
      </c>
      <c r="B657" s="0" t="s">
        <v>17678</v>
      </c>
      <c r="C657" s="0" t="s">
        <v>16951</v>
      </c>
      <c r="D657" s="0" t="n">
        <v>32</v>
      </c>
      <c r="E657" s="0" t="s">
        <v>247</v>
      </c>
      <c r="F657" s="0" t="s">
        <v>80</v>
      </c>
      <c r="G657" s="10" t="s">
        <v>305</v>
      </c>
      <c r="H657" s="11" t="s">
        <v>118</v>
      </c>
      <c r="I657" s="0" t="n">
        <v>9999</v>
      </c>
      <c r="J657" s="0" t="n">
        <v>0</v>
      </c>
      <c r="K657" s="8" t="n">
        <v>0</v>
      </c>
      <c r="L657" s="0" t="n">
        <v>5</v>
      </c>
      <c r="M657" s="0" t="n">
        <v>5</v>
      </c>
      <c r="N657" s="0" t="n">
        <v>5</v>
      </c>
      <c r="O657" s="0" t="n">
        <v>555</v>
      </c>
      <c r="P657" s="11" t="s">
        <v>106</v>
      </c>
      <c r="Q657" s="0" t="n">
        <v>1</v>
      </c>
      <c r="R657" s="11" t="s">
        <v>16962</v>
      </c>
    </row>
    <row r="658" customFormat="false" ht="15" hidden="false" customHeight="false" outlineLevel="0" collapsed="false">
      <c r="A658" s="0" t="s">
        <v>4555</v>
      </c>
      <c r="B658" s="0" t="s">
        <v>17679</v>
      </c>
      <c r="C658" s="0" t="s">
        <v>16941</v>
      </c>
      <c r="D658" s="0" t="n">
        <v>32</v>
      </c>
      <c r="E658" s="0" t="s">
        <v>180</v>
      </c>
      <c r="F658" s="0" t="s">
        <v>75</v>
      </c>
      <c r="G658" s="10" t="s">
        <v>442</v>
      </c>
      <c r="H658" s="11" t="s">
        <v>118</v>
      </c>
      <c r="I658" s="0" t="n">
        <v>163</v>
      </c>
      <c r="J658" s="0" t="n">
        <v>5</v>
      </c>
      <c r="K658" s="8" t="n">
        <v>491266.35</v>
      </c>
      <c r="L658" s="0" t="n">
        <v>4</v>
      </c>
      <c r="M658" s="0" t="n">
        <v>2</v>
      </c>
      <c r="N658" s="0" t="n">
        <v>1</v>
      </c>
      <c r="O658" s="0" t="n">
        <v>421</v>
      </c>
      <c r="P658" s="11" t="s">
        <v>110</v>
      </c>
      <c r="Q658" s="0" t="n">
        <v>1</v>
      </c>
      <c r="R658" s="11" t="s">
        <v>16948</v>
      </c>
    </row>
    <row r="659" customFormat="false" ht="15" hidden="false" customHeight="false" outlineLevel="0" collapsed="false">
      <c r="A659" s="0" t="s">
        <v>4561</v>
      </c>
      <c r="B659" s="0" t="s">
        <v>17680</v>
      </c>
      <c r="C659" s="0" t="s">
        <v>16941</v>
      </c>
      <c r="D659" s="0" t="n">
        <v>31</v>
      </c>
      <c r="E659" s="0" t="s">
        <v>393</v>
      </c>
      <c r="F659" s="0" t="s">
        <v>75</v>
      </c>
      <c r="G659" s="10" t="s">
        <v>1595</v>
      </c>
      <c r="H659" s="11" t="s">
        <v>119</v>
      </c>
      <c r="I659" s="0" t="n">
        <v>44</v>
      </c>
      <c r="J659" s="0" t="n">
        <v>12</v>
      </c>
      <c r="K659" s="8" t="n">
        <v>295152.7</v>
      </c>
      <c r="L659" s="0" t="n">
        <v>2</v>
      </c>
      <c r="M659" s="0" t="n">
        <v>1</v>
      </c>
      <c r="N659" s="0" t="n">
        <v>1</v>
      </c>
      <c r="O659" s="0" t="n">
        <v>211</v>
      </c>
      <c r="P659" s="11" t="s">
        <v>105</v>
      </c>
      <c r="Q659" s="0" t="n">
        <v>0</v>
      </c>
      <c r="R659" s="11" t="s">
        <v>16948</v>
      </c>
    </row>
    <row r="660" customFormat="false" ht="15" hidden="false" customHeight="false" outlineLevel="0" collapsed="false">
      <c r="A660" s="0" t="s">
        <v>4578</v>
      </c>
      <c r="B660" s="0" t="s">
        <v>17681</v>
      </c>
      <c r="C660" s="0" t="s">
        <v>16941</v>
      </c>
      <c r="D660" s="0" t="n">
        <v>33</v>
      </c>
      <c r="E660" s="0" t="s">
        <v>138</v>
      </c>
      <c r="F660" s="0" t="s">
        <v>74</v>
      </c>
      <c r="G660" s="10" t="s">
        <v>661</v>
      </c>
      <c r="H660" s="11" t="s">
        <v>114</v>
      </c>
      <c r="I660" s="0" t="n">
        <v>9999</v>
      </c>
      <c r="J660" s="0" t="n">
        <v>0</v>
      </c>
      <c r="K660" s="8" t="n">
        <v>0</v>
      </c>
      <c r="L660" s="0" t="n">
        <v>5</v>
      </c>
      <c r="M660" s="0" t="n">
        <v>5</v>
      </c>
      <c r="N660" s="0" t="n">
        <v>5</v>
      </c>
      <c r="O660" s="0" t="n">
        <v>555</v>
      </c>
      <c r="P660" s="11" t="s">
        <v>106</v>
      </c>
      <c r="Q660" s="0" t="n">
        <v>1</v>
      </c>
      <c r="R660" s="11" t="s">
        <v>16962</v>
      </c>
    </row>
    <row r="661" customFormat="false" ht="15" hidden="false" customHeight="false" outlineLevel="0" collapsed="false">
      <c r="A661" s="0" t="s">
        <v>4580</v>
      </c>
      <c r="B661" s="0" t="s">
        <v>17682</v>
      </c>
      <c r="C661" s="0" t="s">
        <v>16941</v>
      </c>
      <c r="D661" s="0" t="n">
        <v>30</v>
      </c>
      <c r="E661" s="0" t="s">
        <v>227</v>
      </c>
      <c r="F661" s="0" t="s">
        <v>72</v>
      </c>
      <c r="G661" s="10" t="s">
        <v>273</v>
      </c>
      <c r="H661" s="11" t="s">
        <v>115</v>
      </c>
      <c r="I661" s="0" t="n">
        <v>7</v>
      </c>
      <c r="J661" s="0" t="n">
        <v>9</v>
      </c>
      <c r="K661" s="8" t="n">
        <v>207484.1</v>
      </c>
      <c r="L661" s="0" t="n">
        <v>1</v>
      </c>
      <c r="M661" s="0" t="n">
        <v>1</v>
      </c>
      <c r="N661" s="0" t="n">
        <v>1</v>
      </c>
      <c r="O661" s="0" t="n">
        <v>111</v>
      </c>
      <c r="P661" s="11" t="s">
        <v>105</v>
      </c>
      <c r="Q661" s="0" t="n">
        <v>0</v>
      </c>
      <c r="R661" s="11" t="s">
        <v>16948</v>
      </c>
    </row>
    <row r="662" customFormat="false" ht="15" hidden="false" customHeight="false" outlineLevel="0" collapsed="false">
      <c r="A662" s="0" t="s">
        <v>4590</v>
      </c>
      <c r="B662" s="0" t="s">
        <v>17683</v>
      </c>
      <c r="C662" s="0" t="s">
        <v>16951</v>
      </c>
      <c r="D662" s="0" t="n">
        <v>26</v>
      </c>
      <c r="E662" s="0" t="s">
        <v>352</v>
      </c>
      <c r="F662" s="0" t="s">
        <v>82</v>
      </c>
      <c r="G662" s="10" t="s">
        <v>1629</v>
      </c>
      <c r="H662" s="11" t="s">
        <v>115</v>
      </c>
      <c r="I662" s="0" t="n">
        <v>151</v>
      </c>
      <c r="J662" s="0" t="n">
        <v>1</v>
      </c>
      <c r="K662" s="8" t="n">
        <v>1140.3</v>
      </c>
      <c r="L662" s="0" t="n">
        <v>4</v>
      </c>
      <c r="M662" s="0" t="n">
        <v>4</v>
      </c>
      <c r="N662" s="0" t="n">
        <v>5</v>
      </c>
      <c r="O662" s="0" t="n">
        <v>445</v>
      </c>
      <c r="P662" s="11" t="s">
        <v>106</v>
      </c>
      <c r="Q662" s="0" t="n">
        <v>1</v>
      </c>
      <c r="R662" s="11" t="s">
        <v>16942</v>
      </c>
    </row>
    <row r="663" customFormat="false" ht="15" hidden="false" customHeight="false" outlineLevel="0" collapsed="false">
      <c r="A663" s="0" t="s">
        <v>4592</v>
      </c>
      <c r="B663" s="0" t="s">
        <v>17684</v>
      </c>
      <c r="C663" s="0" t="s">
        <v>16941</v>
      </c>
      <c r="D663" s="0" t="n">
        <v>27</v>
      </c>
      <c r="E663" s="0" t="s">
        <v>443</v>
      </c>
      <c r="F663" s="0" t="s">
        <v>78</v>
      </c>
      <c r="G663" s="10" t="s">
        <v>2284</v>
      </c>
      <c r="H663" s="11" t="s">
        <v>116</v>
      </c>
      <c r="I663" s="0" t="n">
        <v>6</v>
      </c>
      <c r="J663" s="0" t="n">
        <v>13</v>
      </c>
      <c r="K663" s="8" t="n">
        <v>200255.65</v>
      </c>
      <c r="L663" s="0" t="n">
        <v>1</v>
      </c>
      <c r="M663" s="0" t="n">
        <v>1</v>
      </c>
      <c r="N663" s="0" t="n">
        <v>1</v>
      </c>
      <c r="O663" s="0" t="n">
        <v>111</v>
      </c>
      <c r="P663" s="11" t="s">
        <v>105</v>
      </c>
      <c r="Q663" s="0" t="n">
        <v>0</v>
      </c>
      <c r="R663" s="11" t="s">
        <v>16948</v>
      </c>
    </row>
    <row r="664" customFormat="false" ht="15" hidden="false" customHeight="false" outlineLevel="0" collapsed="false">
      <c r="A664" s="0" t="s">
        <v>4608</v>
      </c>
      <c r="B664" s="0" t="s">
        <v>17685</v>
      </c>
      <c r="C664" s="0" t="s">
        <v>16951</v>
      </c>
      <c r="D664" s="0" t="n">
        <v>31</v>
      </c>
      <c r="E664" s="0" t="s">
        <v>209</v>
      </c>
      <c r="F664" s="0" t="s">
        <v>83</v>
      </c>
      <c r="G664" s="10" t="s">
        <v>1534</v>
      </c>
      <c r="H664" s="11" t="s">
        <v>118</v>
      </c>
      <c r="I664" s="0" t="n">
        <v>24</v>
      </c>
      <c r="J664" s="0" t="n">
        <v>6</v>
      </c>
      <c r="K664" s="8" t="n">
        <v>262290.7</v>
      </c>
      <c r="L664" s="0" t="n">
        <v>1</v>
      </c>
      <c r="M664" s="0" t="n">
        <v>2</v>
      </c>
      <c r="N664" s="0" t="n">
        <v>1</v>
      </c>
      <c r="O664" s="0" t="n">
        <v>121</v>
      </c>
      <c r="P664" s="11" t="s">
        <v>105</v>
      </c>
      <c r="Q664" s="0" t="n">
        <v>0</v>
      </c>
      <c r="R664" s="11" t="s">
        <v>16948</v>
      </c>
    </row>
    <row r="665" customFormat="false" ht="15" hidden="false" customHeight="false" outlineLevel="0" collapsed="false">
      <c r="A665" s="0" t="s">
        <v>4616</v>
      </c>
      <c r="B665" s="0" t="s">
        <v>17686</v>
      </c>
      <c r="C665" s="0" t="s">
        <v>16941</v>
      </c>
      <c r="D665" s="0" t="n">
        <v>27</v>
      </c>
      <c r="E665" s="0" t="s">
        <v>227</v>
      </c>
      <c r="F665" s="0" t="s">
        <v>72</v>
      </c>
      <c r="G665" s="10" t="s">
        <v>730</v>
      </c>
      <c r="H665" s="11" t="s">
        <v>117</v>
      </c>
      <c r="I665" s="0" t="n">
        <v>117</v>
      </c>
      <c r="J665" s="0" t="n">
        <v>7</v>
      </c>
      <c r="K665" s="8" t="n">
        <v>245492.1</v>
      </c>
      <c r="L665" s="0" t="n">
        <v>3</v>
      </c>
      <c r="M665" s="0" t="n">
        <v>1</v>
      </c>
      <c r="N665" s="0" t="n">
        <v>1</v>
      </c>
      <c r="O665" s="0" t="n">
        <v>311</v>
      </c>
      <c r="P665" s="11" t="s">
        <v>108</v>
      </c>
      <c r="Q665" s="0" t="n">
        <v>1</v>
      </c>
      <c r="R665" s="11" t="s">
        <v>16948</v>
      </c>
    </row>
    <row r="666" customFormat="false" ht="15" hidden="false" customHeight="false" outlineLevel="0" collapsed="false">
      <c r="A666" s="0" t="s">
        <v>4624</v>
      </c>
      <c r="B666" s="0" t="s">
        <v>17687</v>
      </c>
      <c r="C666" s="0" t="s">
        <v>16951</v>
      </c>
      <c r="D666" s="0" t="n">
        <v>32</v>
      </c>
      <c r="E666" s="0" t="s">
        <v>241</v>
      </c>
      <c r="F666" s="0" t="s">
        <v>73</v>
      </c>
      <c r="G666" s="10" t="s">
        <v>17610</v>
      </c>
      <c r="H666" s="11" t="s">
        <v>117</v>
      </c>
      <c r="I666" s="0" t="n">
        <v>89</v>
      </c>
      <c r="J666" s="0" t="n">
        <v>1</v>
      </c>
      <c r="K666" s="8" t="n">
        <v>12698</v>
      </c>
      <c r="L666" s="0" t="n">
        <v>3</v>
      </c>
      <c r="M666" s="0" t="n">
        <v>4</v>
      </c>
      <c r="N666" s="0" t="n">
        <v>4</v>
      </c>
      <c r="O666" s="0" t="n">
        <v>344</v>
      </c>
      <c r="P666" s="11" t="s">
        <v>104</v>
      </c>
      <c r="Q666" s="0" t="n">
        <v>0</v>
      </c>
      <c r="R666" s="11" t="s">
        <v>16942</v>
      </c>
    </row>
    <row r="667" customFormat="false" ht="15" hidden="false" customHeight="false" outlineLevel="0" collapsed="false">
      <c r="A667" s="0" t="s">
        <v>4626</v>
      </c>
      <c r="B667" s="0" t="s">
        <v>17688</v>
      </c>
      <c r="C667" s="0" t="s">
        <v>16941</v>
      </c>
      <c r="D667" s="0" t="n">
        <v>32</v>
      </c>
      <c r="E667" s="0" t="s">
        <v>346</v>
      </c>
      <c r="F667" s="0" t="s">
        <v>84</v>
      </c>
      <c r="G667" s="10" t="s">
        <v>325</v>
      </c>
      <c r="H667" s="11" t="s">
        <v>119</v>
      </c>
      <c r="I667" s="0" t="n">
        <v>28</v>
      </c>
      <c r="J667" s="0" t="n">
        <v>11</v>
      </c>
      <c r="K667" s="8" t="n">
        <v>258418.15</v>
      </c>
      <c r="L667" s="0" t="n">
        <v>1</v>
      </c>
      <c r="M667" s="0" t="n">
        <v>1</v>
      </c>
      <c r="N667" s="0" t="n">
        <v>1</v>
      </c>
      <c r="O667" s="0" t="n">
        <v>111</v>
      </c>
      <c r="P667" s="11" t="s">
        <v>105</v>
      </c>
      <c r="Q667" s="0" t="n">
        <v>0</v>
      </c>
      <c r="R667" s="11" t="s">
        <v>16948</v>
      </c>
    </row>
    <row r="668" customFormat="false" ht="15" hidden="false" customHeight="false" outlineLevel="0" collapsed="false">
      <c r="A668" s="0" t="s">
        <v>4641</v>
      </c>
      <c r="B668" s="0" t="s">
        <v>17689</v>
      </c>
      <c r="C668" s="0" t="s">
        <v>16951</v>
      </c>
      <c r="D668" s="0" t="n">
        <v>29</v>
      </c>
      <c r="E668" s="0" t="s">
        <v>537</v>
      </c>
      <c r="F668" s="0" t="s">
        <v>74</v>
      </c>
      <c r="G668" s="10" t="s">
        <v>196</v>
      </c>
      <c r="H668" s="11" t="s">
        <v>119</v>
      </c>
      <c r="I668" s="0" t="n">
        <v>39</v>
      </c>
      <c r="J668" s="0" t="n">
        <v>5</v>
      </c>
      <c r="K668" s="8" t="n">
        <v>79422.35</v>
      </c>
      <c r="L668" s="0" t="n">
        <v>2</v>
      </c>
      <c r="M668" s="0" t="n">
        <v>2</v>
      </c>
      <c r="N668" s="0" t="n">
        <v>2</v>
      </c>
      <c r="O668" s="0" t="n">
        <v>222</v>
      </c>
      <c r="P668" s="11" t="s">
        <v>105</v>
      </c>
      <c r="Q668" s="0" t="n">
        <v>0</v>
      </c>
      <c r="R668" s="11" t="s">
        <v>16945</v>
      </c>
    </row>
    <row r="669" customFormat="false" ht="15" hidden="false" customHeight="false" outlineLevel="0" collapsed="false">
      <c r="A669" s="0" t="s">
        <v>4649</v>
      </c>
      <c r="B669" s="0" t="s">
        <v>17690</v>
      </c>
      <c r="C669" s="0" t="s">
        <v>16941</v>
      </c>
      <c r="D669" s="0" t="n">
        <v>45</v>
      </c>
      <c r="E669" s="0" t="s">
        <v>227</v>
      </c>
      <c r="F669" s="0" t="s">
        <v>72</v>
      </c>
      <c r="G669" s="10" t="s">
        <v>482</v>
      </c>
      <c r="H669" s="11" t="s">
        <v>117</v>
      </c>
      <c r="I669" s="0" t="n">
        <v>34</v>
      </c>
      <c r="J669" s="0" t="n">
        <v>1</v>
      </c>
      <c r="K669" s="8" t="n">
        <v>70377.1</v>
      </c>
      <c r="L669" s="0" t="n">
        <v>2</v>
      </c>
      <c r="M669" s="0" t="n">
        <v>4</v>
      </c>
      <c r="N669" s="0" t="n">
        <v>3</v>
      </c>
      <c r="O669" s="0" t="n">
        <v>243</v>
      </c>
      <c r="P669" s="11" t="s">
        <v>109</v>
      </c>
      <c r="Q669" s="0" t="n">
        <v>0</v>
      </c>
      <c r="R669" s="11" t="s">
        <v>16942</v>
      </c>
    </row>
    <row r="670" customFormat="false" ht="15" hidden="false" customHeight="false" outlineLevel="0" collapsed="false">
      <c r="A670" s="0" t="s">
        <v>4651</v>
      </c>
      <c r="B670" s="0" t="s">
        <v>17691</v>
      </c>
      <c r="C670" s="0" t="s">
        <v>16941</v>
      </c>
      <c r="D670" s="0" t="n">
        <v>18</v>
      </c>
      <c r="E670" s="0" t="s">
        <v>76</v>
      </c>
      <c r="F670" s="0" t="s">
        <v>76</v>
      </c>
      <c r="G670" s="10" t="s">
        <v>732</v>
      </c>
      <c r="H670" s="11" t="s">
        <v>120</v>
      </c>
      <c r="I670" s="0" t="n">
        <v>47</v>
      </c>
      <c r="J670" s="0" t="n">
        <v>5</v>
      </c>
      <c r="K670" s="8" t="n">
        <v>100285.7</v>
      </c>
      <c r="L670" s="0" t="n">
        <v>2</v>
      </c>
      <c r="M670" s="0" t="n">
        <v>2</v>
      </c>
      <c r="N670" s="0" t="n">
        <v>2</v>
      </c>
      <c r="O670" s="0" t="n">
        <v>222</v>
      </c>
      <c r="P670" s="11" t="s">
        <v>105</v>
      </c>
      <c r="Q670" s="0" t="n">
        <v>0</v>
      </c>
      <c r="R670" s="11" t="s">
        <v>16945</v>
      </c>
    </row>
    <row r="671" customFormat="false" ht="15" hidden="false" customHeight="false" outlineLevel="0" collapsed="false">
      <c r="A671" s="0" t="s">
        <v>4657</v>
      </c>
      <c r="B671" s="0" t="s">
        <v>17692</v>
      </c>
      <c r="C671" s="0" t="s">
        <v>16941</v>
      </c>
      <c r="D671" s="0" t="n">
        <v>41</v>
      </c>
      <c r="E671" s="0" t="s">
        <v>241</v>
      </c>
      <c r="F671" s="0" t="s">
        <v>73</v>
      </c>
      <c r="G671" s="10" t="s">
        <v>17693</v>
      </c>
      <c r="H671" s="11" t="s">
        <v>118</v>
      </c>
      <c r="I671" s="0" t="n">
        <v>9999</v>
      </c>
      <c r="J671" s="0" t="n">
        <v>0</v>
      </c>
      <c r="K671" s="8" t="n">
        <v>0</v>
      </c>
      <c r="L671" s="0" t="n">
        <v>5</v>
      </c>
      <c r="M671" s="0" t="n">
        <v>5</v>
      </c>
      <c r="N671" s="0" t="n">
        <v>5</v>
      </c>
      <c r="O671" s="0" t="n">
        <v>555</v>
      </c>
      <c r="P671" s="11" t="s">
        <v>106</v>
      </c>
      <c r="Q671" s="0" t="n">
        <v>1</v>
      </c>
      <c r="R671" s="11" t="s">
        <v>16962</v>
      </c>
    </row>
    <row r="672" customFormat="false" ht="15" hidden="false" customHeight="false" outlineLevel="0" collapsed="false">
      <c r="A672" s="0" t="s">
        <v>4659</v>
      </c>
      <c r="B672" s="0" t="s">
        <v>17694</v>
      </c>
      <c r="C672" s="0" t="s">
        <v>16951</v>
      </c>
      <c r="D672" s="0" t="n">
        <v>43</v>
      </c>
      <c r="E672" s="0" t="s">
        <v>423</v>
      </c>
      <c r="F672" s="0" t="s">
        <v>79</v>
      </c>
      <c r="G672" s="10" t="s">
        <v>4246</v>
      </c>
      <c r="H672" s="11" t="s">
        <v>114</v>
      </c>
      <c r="I672" s="0" t="n">
        <v>65</v>
      </c>
      <c r="J672" s="0" t="n">
        <v>7</v>
      </c>
      <c r="K672" s="8" t="n">
        <v>91944.25</v>
      </c>
      <c r="L672" s="0" t="n">
        <v>3</v>
      </c>
      <c r="M672" s="0" t="n">
        <v>1</v>
      </c>
      <c r="N672" s="0" t="n">
        <v>2</v>
      </c>
      <c r="O672" s="0" t="n">
        <v>312</v>
      </c>
      <c r="P672" s="11" t="s">
        <v>108</v>
      </c>
      <c r="Q672" s="0" t="n">
        <v>0</v>
      </c>
      <c r="R672" s="11" t="s">
        <v>16948</v>
      </c>
    </row>
    <row r="673" customFormat="false" ht="15" hidden="false" customHeight="false" outlineLevel="0" collapsed="false">
      <c r="A673" s="0" t="s">
        <v>4668</v>
      </c>
      <c r="B673" s="0" t="s">
        <v>17695</v>
      </c>
      <c r="C673" s="0" t="s">
        <v>16941</v>
      </c>
      <c r="D673" s="0" t="n">
        <v>18</v>
      </c>
      <c r="E673" s="0" t="s">
        <v>393</v>
      </c>
      <c r="F673" s="0" t="s">
        <v>75</v>
      </c>
      <c r="G673" s="10" t="s">
        <v>16996</v>
      </c>
      <c r="H673" s="11" t="s">
        <v>118</v>
      </c>
      <c r="I673" s="0" t="n">
        <v>426</v>
      </c>
      <c r="J673" s="0" t="n">
        <v>1</v>
      </c>
      <c r="K673" s="8" t="n">
        <v>94950.2</v>
      </c>
      <c r="L673" s="0" t="n">
        <v>5</v>
      </c>
      <c r="M673" s="0" t="n">
        <v>4</v>
      </c>
      <c r="N673" s="0" t="n">
        <v>2</v>
      </c>
      <c r="O673" s="0" t="n">
        <v>542</v>
      </c>
      <c r="P673" s="11" t="s">
        <v>104</v>
      </c>
      <c r="Q673" s="0" t="n">
        <v>1</v>
      </c>
      <c r="R673" s="11" t="s">
        <v>16942</v>
      </c>
    </row>
    <row r="674" customFormat="false" ht="15" hidden="false" customHeight="false" outlineLevel="0" collapsed="false">
      <c r="A674" s="0" t="s">
        <v>4670</v>
      </c>
      <c r="B674" s="0" t="s">
        <v>17696</v>
      </c>
      <c r="C674" s="0" t="s">
        <v>16941</v>
      </c>
      <c r="D674" s="0" t="n">
        <v>28</v>
      </c>
      <c r="E674" s="0" t="s">
        <v>247</v>
      </c>
      <c r="F674" s="0" t="s">
        <v>80</v>
      </c>
      <c r="G674" s="10" t="s">
        <v>1222</v>
      </c>
      <c r="H674" s="11" t="s">
        <v>114</v>
      </c>
      <c r="I674" s="0" t="n">
        <v>42</v>
      </c>
      <c r="J674" s="0" t="n">
        <v>5</v>
      </c>
      <c r="K674" s="8" t="n">
        <v>106627.55</v>
      </c>
      <c r="L674" s="0" t="n">
        <v>2</v>
      </c>
      <c r="M674" s="0" t="n">
        <v>2</v>
      </c>
      <c r="N674" s="0" t="n">
        <v>2</v>
      </c>
      <c r="O674" s="0" t="n">
        <v>222</v>
      </c>
      <c r="P674" s="11" t="s">
        <v>105</v>
      </c>
      <c r="Q674" s="0" t="n">
        <v>0</v>
      </c>
      <c r="R674" s="11" t="s">
        <v>16945</v>
      </c>
    </row>
    <row r="675" customFormat="false" ht="15" hidden="false" customHeight="false" outlineLevel="0" collapsed="false">
      <c r="A675" s="0" t="s">
        <v>4676</v>
      </c>
      <c r="B675" s="0" t="s">
        <v>17697</v>
      </c>
      <c r="C675" s="0" t="s">
        <v>16951</v>
      </c>
      <c r="D675" s="0" t="n">
        <v>28</v>
      </c>
      <c r="E675" s="0" t="s">
        <v>81</v>
      </c>
      <c r="F675" s="0" t="s">
        <v>81</v>
      </c>
      <c r="G675" s="10" t="s">
        <v>17698</v>
      </c>
      <c r="H675" s="11" t="s">
        <v>115</v>
      </c>
      <c r="I675" s="0" t="n">
        <v>75</v>
      </c>
      <c r="J675" s="0" t="n">
        <v>2</v>
      </c>
      <c r="K675" s="8" t="n">
        <v>46331.1</v>
      </c>
      <c r="L675" s="0" t="n">
        <v>3</v>
      </c>
      <c r="M675" s="0" t="n">
        <v>3</v>
      </c>
      <c r="N675" s="0" t="n">
        <v>3</v>
      </c>
      <c r="O675" s="0" t="n">
        <v>333</v>
      </c>
      <c r="P675" s="11" t="s">
        <v>104</v>
      </c>
      <c r="Q675" s="0" t="n">
        <v>0</v>
      </c>
      <c r="R675" s="11" t="s">
        <v>16945</v>
      </c>
    </row>
    <row r="676" customFormat="false" ht="15" hidden="false" customHeight="false" outlineLevel="0" collapsed="false">
      <c r="A676" s="0" t="s">
        <v>4679</v>
      </c>
      <c r="B676" s="0" t="s">
        <v>17699</v>
      </c>
      <c r="C676" s="0" t="s">
        <v>16941</v>
      </c>
      <c r="D676" s="0" t="n">
        <v>19</v>
      </c>
      <c r="E676" s="0" t="s">
        <v>423</v>
      </c>
      <c r="F676" s="0" t="s">
        <v>79</v>
      </c>
      <c r="G676" s="10" t="s">
        <v>167</v>
      </c>
      <c r="H676" s="11" t="s">
        <v>116</v>
      </c>
      <c r="I676" s="0" t="n">
        <v>225</v>
      </c>
      <c r="J676" s="0" t="n">
        <v>1</v>
      </c>
      <c r="K676" s="8" t="n">
        <v>8540</v>
      </c>
      <c r="L676" s="0" t="n">
        <v>4</v>
      </c>
      <c r="M676" s="0" t="n">
        <v>4</v>
      </c>
      <c r="N676" s="0" t="n">
        <v>5</v>
      </c>
      <c r="O676" s="0" t="n">
        <v>445</v>
      </c>
      <c r="P676" s="11" t="s">
        <v>106</v>
      </c>
      <c r="Q676" s="0" t="n">
        <v>1</v>
      </c>
      <c r="R676" s="11" t="s">
        <v>16942</v>
      </c>
    </row>
    <row r="677" customFormat="false" ht="15" hidden="false" customHeight="false" outlineLevel="0" collapsed="false">
      <c r="A677" s="0" t="s">
        <v>4681</v>
      </c>
      <c r="B677" s="0" t="s">
        <v>17700</v>
      </c>
      <c r="C677" s="0" t="s">
        <v>16951</v>
      </c>
      <c r="D677" s="0" t="n">
        <v>24</v>
      </c>
      <c r="E677" s="0" t="s">
        <v>291</v>
      </c>
      <c r="F677" s="0" t="s">
        <v>72</v>
      </c>
      <c r="G677" s="10" t="s">
        <v>6186</v>
      </c>
      <c r="H677" s="11" t="s">
        <v>117</v>
      </c>
      <c r="I677" s="0" t="n">
        <v>499</v>
      </c>
      <c r="J677" s="0" t="n">
        <v>1</v>
      </c>
      <c r="K677" s="8" t="n">
        <v>126251.1</v>
      </c>
      <c r="L677" s="0" t="n">
        <v>5</v>
      </c>
      <c r="M677" s="0" t="n">
        <v>4</v>
      </c>
      <c r="N677" s="0" t="n">
        <v>2</v>
      </c>
      <c r="O677" s="0" t="n">
        <v>542</v>
      </c>
      <c r="P677" s="11" t="s">
        <v>104</v>
      </c>
      <c r="Q677" s="0" t="n">
        <v>1</v>
      </c>
      <c r="R677" s="11" t="s">
        <v>16942</v>
      </c>
    </row>
    <row r="678" customFormat="false" ht="15" hidden="false" customHeight="false" outlineLevel="0" collapsed="false">
      <c r="A678" s="0" t="s">
        <v>4683</v>
      </c>
      <c r="B678" s="0" t="s">
        <v>17701</v>
      </c>
      <c r="C678" s="0" t="s">
        <v>16941</v>
      </c>
      <c r="D678" s="0" t="n">
        <v>22</v>
      </c>
      <c r="E678" s="0" t="s">
        <v>613</v>
      </c>
      <c r="F678" s="0" t="s">
        <v>73</v>
      </c>
      <c r="G678" s="10" t="s">
        <v>236</v>
      </c>
      <c r="H678" s="11" t="s">
        <v>114</v>
      </c>
      <c r="I678" s="0" t="n">
        <v>109</v>
      </c>
      <c r="J678" s="0" t="n">
        <v>1</v>
      </c>
      <c r="K678" s="8" t="n">
        <v>17821.6</v>
      </c>
      <c r="L678" s="0" t="n">
        <v>3</v>
      </c>
      <c r="M678" s="0" t="n">
        <v>4</v>
      </c>
      <c r="N678" s="0" t="n">
        <v>4</v>
      </c>
      <c r="O678" s="0" t="n">
        <v>344</v>
      </c>
      <c r="P678" s="11" t="s">
        <v>104</v>
      </c>
      <c r="Q678" s="0" t="n">
        <v>1</v>
      </c>
      <c r="R678" s="11" t="s">
        <v>16942</v>
      </c>
    </row>
    <row r="679" customFormat="false" ht="15" hidden="false" customHeight="false" outlineLevel="0" collapsed="false">
      <c r="A679" s="0" t="s">
        <v>4685</v>
      </c>
      <c r="B679" s="0" t="s">
        <v>17702</v>
      </c>
      <c r="C679" s="0" t="s">
        <v>16941</v>
      </c>
      <c r="D679" s="0" t="n">
        <v>47</v>
      </c>
      <c r="E679" s="0" t="s">
        <v>352</v>
      </c>
      <c r="F679" s="0" t="s">
        <v>82</v>
      </c>
      <c r="G679" s="10" t="s">
        <v>1045</v>
      </c>
      <c r="H679" s="11" t="s">
        <v>116</v>
      </c>
      <c r="I679" s="0" t="n">
        <v>6</v>
      </c>
      <c r="J679" s="0" t="n">
        <v>4</v>
      </c>
      <c r="K679" s="8" t="n">
        <v>172793.25</v>
      </c>
      <c r="L679" s="0" t="n">
        <v>1</v>
      </c>
      <c r="M679" s="0" t="n">
        <v>2</v>
      </c>
      <c r="N679" s="0" t="n">
        <v>1</v>
      </c>
      <c r="O679" s="0" t="n">
        <v>121</v>
      </c>
      <c r="P679" s="11" t="s">
        <v>105</v>
      </c>
      <c r="Q679" s="0" t="n">
        <v>0</v>
      </c>
      <c r="R679" s="11" t="s">
        <v>16945</v>
      </c>
    </row>
    <row r="680" customFormat="false" ht="15" hidden="false" customHeight="false" outlineLevel="0" collapsed="false">
      <c r="A680" s="0" t="s">
        <v>4690</v>
      </c>
      <c r="B680" s="0" t="s">
        <v>17703</v>
      </c>
      <c r="C680" s="0" t="s">
        <v>16941</v>
      </c>
      <c r="D680" s="0" t="n">
        <v>40</v>
      </c>
      <c r="E680" s="0" t="s">
        <v>613</v>
      </c>
      <c r="F680" s="0" t="s">
        <v>73</v>
      </c>
      <c r="G680" s="10" t="s">
        <v>2138</v>
      </c>
      <c r="H680" s="11" t="s">
        <v>119</v>
      </c>
      <c r="I680" s="0" t="n">
        <v>104</v>
      </c>
      <c r="J680" s="0" t="n">
        <v>1</v>
      </c>
      <c r="K680" s="8" t="n">
        <v>14528</v>
      </c>
      <c r="L680" s="0" t="n">
        <v>3</v>
      </c>
      <c r="M680" s="0" t="n">
        <v>4</v>
      </c>
      <c r="N680" s="0" t="n">
        <v>4</v>
      </c>
      <c r="O680" s="0" t="n">
        <v>344</v>
      </c>
      <c r="P680" s="11" t="s">
        <v>104</v>
      </c>
      <c r="Q680" s="0" t="n">
        <v>1</v>
      </c>
      <c r="R680" s="11" t="s">
        <v>16942</v>
      </c>
    </row>
    <row r="681" customFormat="false" ht="15" hidden="false" customHeight="false" outlineLevel="0" collapsed="false">
      <c r="A681" s="0" t="s">
        <v>4692</v>
      </c>
      <c r="B681" s="0" t="s">
        <v>17704</v>
      </c>
      <c r="C681" s="0" t="s">
        <v>16941</v>
      </c>
      <c r="D681" s="0" t="n">
        <v>43</v>
      </c>
      <c r="E681" s="0" t="s">
        <v>393</v>
      </c>
      <c r="F681" s="0" t="s">
        <v>75</v>
      </c>
      <c r="G681" s="10" t="s">
        <v>777</v>
      </c>
      <c r="H681" s="11" t="s">
        <v>114</v>
      </c>
      <c r="I681" s="0" t="n">
        <v>17</v>
      </c>
      <c r="J681" s="0" t="n">
        <v>3</v>
      </c>
      <c r="K681" s="8" t="n">
        <v>64251.95</v>
      </c>
      <c r="L681" s="0" t="n">
        <v>1</v>
      </c>
      <c r="M681" s="0" t="n">
        <v>3</v>
      </c>
      <c r="N681" s="0" t="n">
        <v>3</v>
      </c>
      <c r="O681" s="0" t="n">
        <v>133</v>
      </c>
      <c r="P681" s="11" t="s">
        <v>107</v>
      </c>
      <c r="Q681" s="0" t="n">
        <v>0</v>
      </c>
      <c r="R681" s="11" t="s">
        <v>16945</v>
      </c>
    </row>
    <row r="682" customFormat="false" ht="15" hidden="false" customHeight="false" outlineLevel="0" collapsed="false">
      <c r="A682" s="0" t="s">
        <v>4697</v>
      </c>
      <c r="B682" s="0" t="s">
        <v>17705</v>
      </c>
      <c r="C682" s="0" t="s">
        <v>16941</v>
      </c>
      <c r="D682" s="0" t="n">
        <v>38</v>
      </c>
      <c r="E682" s="0" t="s">
        <v>346</v>
      </c>
      <c r="F682" s="0" t="s">
        <v>84</v>
      </c>
      <c r="G682" s="10" t="s">
        <v>2900</v>
      </c>
      <c r="H682" s="11" t="s">
        <v>114</v>
      </c>
      <c r="I682" s="0" t="n">
        <v>618</v>
      </c>
      <c r="J682" s="0" t="n">
        <v>1</v>
      </c>
      <c r="K682" s="8" t="n">
        <v>4429</v>
      </c>
      <c r="L682" s="0" t="n">
        <v>5</v>
      </c>
      <c r="M682" s="0" t="n">
        <v>4</v>
      </c>
      <c r="N682" s="0" t="n">
        <v>5</v>
      </c>
      <c r="O682" s="0" t="n">
        <v>545</v>
      </c>
      <c r="P682" s="11" t="s">
        <v>106</v>
      </c>
      <c r="Q682" s="0" t="n">
        <v>1</v>
      </c>
      <c r="R682" s="11" t="s">
        <v>16942</v>
      </c>
    </row>
    <row r="683" customFormat="false" ht="15" hidden="false" customHeight="false" outlineLevel="0" collapsed="false">
      <c r="A683" s="0" t="s">
        <v>4699</v>
      </c>
      <c r="B683" s="0" t="s">
        <v>17706</v>
      </c>
      <c r="C683" s="0" t="s">
        <v>16951</v>
      </c>
      <c r="D683" s="0" t="n">
        <v>21</v>
      </c>
      <c r="E683" s="0" t="s">
        <v>81</v>
      </c>
      <c r="F683" s="0" t="s">
        <v>81</v>
      </c>
      <c r="G683" s="10" t="s">
        <v>2941</v>
      </c>
      <c r="H683" s="11" t="s">
        <v>115</v>
      </c>
      <c r="I683" s="0" t="n">
        <v>344</v>
      </c>
      <c r="J683" s="0" t="n">
        <v>1</v>
      </c>
      <c r="K683" s="8" t="n">
        <v>1843.65</v>
      </c>
      <c r="L683" s="0" t="n">
        <v>4</v>
      </c>
      <c r="M683" s="0" t="n">
        <v>4</v>
      </c>
      <c r="N683" s="0" t="n">
        <v>5</v>
      </c>
      <c r="O683" s="0" t="n">
        <v>445</v>
      </c>
      <c r="P683" s="11" t="s">
        <v>106</v>
      </c>
      <c r="Q683" s="0" t="n">
        <v>1</v>
      </c>
      <c r="R683" s="11" t="s">
        <v>16942</v>
      </c>
    </row>
    <row r="684" customFormat="false" ht="15" hidden="false" customHeight="false" outlineLevel="0" collapsed="false">
      <c r="A684" s="0" t="s">
        <v>4701</v>
      </c>
      <c r="B684" s="0" t="s">
        <v>17707</v>
      </c>
      <c r="C684" s="0" t="s">
        <v>16941</v>
      </c>
      <c r="D684" s="0" t="n">
        <v>27</v>
      </c>
      <c r="E684" s="0" t="s">
        <v>138</v>
      </c>
      <c r="F684" s="0" t="s">
        <v>74</v>
      </c>
      <c r="G684" s="10" t="s">
        <v>17018</v>
      </c>
      <c r="H684" s="11" t="s">
        <v>116</v>
      </c>
      <c r="I684" s="0" t="n">
        <v>406</v>
      </c>
      <c r="J684" s="0" t="n">
        <v>6</v>
      </c>
      <c r="K684" s="8" t="n">
        <v>169674.3</v>
      </c>
      <c r="L684" s="0" t="n">
        <v>5</v>
      </c>
      <c r="M684" s="0" t="n">
        <v>2</v>
      </c>
      <c r="N684" s="0" t="n">
        <v>1</v>
      </c>
      <c r="O684" s="0" t="n">
        <v>521</v>
      </c>
      <c r="P684" s="11" t="s">
        <v>110</v>
      </c>
      <c r="Q684" s="0" t="n">
        <v>1</v>
      </c>
      <c r="R684" s="11" t="s">
        <v>16948</v>
      </c>
    </row>
    <row r="685" customFormat="false" ht="15" hidden="false" customHeight="false" outlineLevel="0" collapsed="false">
      <c r="A685" s="0" t="s">
        <v>4713</v>
      </c>
      <c r="B685" s="0" t="s">
        <v>17708</v>
      </c>
      <c r="C685" s="0" t="s">
        <v>16941</v>
      </c>
      <c r="D685" s="0" t="n">
        <v>36</v>
      </c>
      <c r="E685" s="0" t="s">
        <v>613</v>
      </c>
      <c r="F685" s="0" t="s">
        <v>73</v>
      </c>
      <c r="G685" s="10" t="s">
        <v>769</v>
      </c>
      <c r="H685" s="11" t="s">
        <v>115</v>
      </c>
      <c r="I685" s="0" t="n">
        <v>103</v>
      </c>
      <c r="J685" s="0" t="n">
        <v>1</v>
      </c>
      <c r="K685" s="8" t="n">
        <v>64367</v>
      </c>
      <c r="L685" s="0" t="n">
        <v>3</v>
      </c>
      <c r="M685" s="0" t="n">
        <v>4</v>
      </c>
      <c r="N685" s="0" t="n">
        <v>3</v>
      </c>
      <c r="O685" s="0" t="n">
        <v>343</v>
      </c>
      <c r="P685" s="11" t="s">
        <v>104</v>
      </c>
      <c r="Q685" s="0" t="n">
        <v>1</v>
      </c>
      <c r="R685" s="11" t="s">
        <v>16942</v>
      </c>
    </row>
    <row r="686" customFormat="false" ht="15" hidden="false" customHeight="false" outlineLevel="0" collapsed="false">
      <c r="A686" s="0" t="s">
        <v>4715</v>
      </c>
      <c r="B686" s="0" t="s">
        <v>17709</v>
      </c>
      <c r="C686" s="0" t="s">
        <v>16941</v>
      </c>
      <c r="D686" s="0" t="n">
        <v>21</v>
      </c>
      <c r="E686" s="0" t="s">
        <v>489</v>
      </c>
      <c r="F686" s="0" t="s">
        <v>73</v>
      </c>
      <c r="G686" s="10" t="s">
        <v>2343</v>
      </c>
      <c r="H686" s="11" t="s">
        <v>116</v>
      </c>
      <c r="I686" s="0" t="n">
        <v>7</v>
      </c>
      <c r="J686" s="0" t="n">
        <v>16</v>
      </c>
      <c r="K686" s="8" t="n">
        <v>553850.95</v>
      </c>
      <c r="L686" s="0" t="n">
        <v>1</v>
      </c>
      <c r="M686" s="0" t="n">
        <v>1</v>
      </c>
      <c r="N686" s="0" t="n">
        <v>1</v>
      </c>
      <c r="O686" s="0" t="n">
        <v>111</v>
      </c>
      <c r="P686" s="11" t="s">
        <v>105</v>
      </c>
      <c r="Q686" s="0" t="n">
        <v>0</v>
      </c>
      <c r="R686" s="11" t="s">
        <v>16948</v>
      </c>
    </row>
    <row r="687" customFormat="false" ht="15" hidden="false" customHeight="false" outlineLevel="0" collapsed="false">
      <c r="A687" s="0" t="s">
        <v>4735</v>
      </c>
      <c r="B687" s="0" t="s">
        <v>17710</v>
      </c>
      <c r="C687" s="0" t="s">
        <v>16941</v>
      </c>
      <c r="D687" s="0" t="n">
        <v>38</v>
      </c>
      <c r="E687" s="0" t="s">
        <v>241</v>
      </c>
      <c r="F687" s="0" t="s">
        <v>73</v>
      </c>
      <c r="G687" s="10" t="s">
        <v>17711</v>
      </c>
      <c r="H687" s="11" t="s">
        <v>118</v>
      </c>
      <c r="I687" s="0" t="n">
        <v>55</v>
      </c>
      <c r="J687" s="0" t="n">
        <v>6</v>
      </c>
      <c r="K687" s="8" t="n">
        <v>115161.85</v>
      </c>
      <c r="L687" s="0" t="n">
        <v>2</v>
      </c>
      <c r="M687" s="0" t="n">
        <v>2</v>
      </c>
      <c r="N687" s="0" t="n">
        <v>2</v>
      </c>
      <c r="O687" s="0" t="n">
        <v>222</v>
      </c>
      <c r="P687" s="11" t="s">
        <v>105</v>
      </c>
      <c r="Q687" s="0" t="n">
        <v>0</v>
      </c>
      <c r="R687" s="11" t="s">
        <v>16948</v>
      </c>
    </row>
    <row r="688" customFormat="false" ht="15" hidden="false" customHeight="false" outlineLevel="0" collapsed="false">
      <c r="A688" s="0" t="s">
        <v>4743</v>
      </c>
      <c r="B688" s="0" t="s">
        <v>17712</v>
      </c>
      <c r="C688" s="0" t="s">
        <v>16941</v>
      </c>
      <c r="D688" s="0" t="n">
        <v>29</v>
      </c>
      <c r="E688" s="0" t="s">
        <v>138</v>
      </c>
      <c r="F688" s="0" t="s">
        <v>74</v>
      </c>
      <c r="G688" s="10" t="s">
        <v>5436</v>
      </c>
      <c r="H688" s="11" t="s">
        <v>115</v>
      </c>
      <c r="I688" s="0" t="n">
        <v>32</v>
      </c>
      <c r="J688" s="0" t="n">
        <v>2</v>
      </c>
      <c r="K688" s="8" t="n">
        <v>105772</v>
      </c>
      <c r="L688" s="0" t="n">
        <v>2</v>
      </c>
      <c r="M688" s="0" t="n">
        <v>3</v>
      </c>
      <c r="N688" s="0" t="n">
        <v>2</v>
      </c>
      <c r="O688" s="0" t="n">
        <v>232</v>
      </c>
      <c r="P688" s="11" t="s">
        <v>107</v>
      </c>
      <c r="Q688" s="0" t="n">
        <v>0</v>
      </c>
      <c r="R688" s="11" t="s">
        <v>16945</v>
      </c>
    </row>
    <row r="689" customFormat="false" ht="15" hidden="false" customHeight="false" outlineLevel="0" collapsed="false">
      <c r="A689" s="0" t="s">
        <v>4746</v>
      </c>
      <c r="B689" s="0" t="s">
        <v>17713</v>
      </c>
      <c r="C689" s="0" t="s">
        <v>16951</v>
      </c>
      <c r="D689" s="0" t="n">
        <v>28</v>
      </c>
      <c r="E689" s="0" t="s">
        <v>393</v>
      </c>
      <c r="F689" s="0" t="s">
        <v>75</v>
      </c>
      <c r="G689" s="10" t="s">
        <v>2261</v>
      </c>
      <c r="H689" s="11" t="s">
        <v>114</v>
      </c>
      <c r="I689" s="0" t="n">
        <v>362</v>
      </c>
      <c r="J689" s="0" t="n">
        <v>4</v>
      </c>
      <c r="K689" s="8" t="n">
        <v>92008.35</v>
      </c>
      <c r="L689" s="0" t="n">
        <v>4</v>
      </c>
      <c r="M689" s="0" t="n">
        <v>2</v>
      </c>
      <c r="N689" s="0" t="n">
        <v>2</v>
      </c>
      <c r="O689" s="0" t="n">
        <v>422</v>
      </c>
      <c r="P689" s="11" t="s">
        <v>110</v>
      </c>
      <c r="Q689" s="0" t="n">
        <v>1</v>
      </c>
      <c r="R689" s="11" t="s">
        <v>16945</v>
      </c>
    </row>
    <row r="690" customFormat="false" ht="15" hidden="false" customHeight="false" outlineLevel="0" collapsed="false">
      <c r="A690" s="0" t="s">
        <v>4751</v>
      </c>
      <c r="B690" s="0" t="s">
        <v>17714</v>
      </c>
      <c r="C690" s="0" t="s">
        <v>16941</v>
      </c>
      <c r="D690" s="0" t="n">
        <v>38</v>
      </c>
      <c r="E690" s="0" t="s">
        <v>443</v>
      </c>
      <c r="F690" s="0" t="s">
        <v>78</v>
      </c>
      <c r="G690" s="10" t="s">
        <v>1649</v>
      </c>
      <c r="H690" s="11" t="s">
        <v>117</v>
      </c>
      <c r="I690" s="0" t="n">
        <v>114</v>
      </c>
      <c r="J690" s="0" t="n">
        <v>8</v>
      </c>
      <c r="K690" s="8" t="n">
        <v>85913.9</v>
      </c>
      <c r="L690" s="0" t="n">
        <v>3</v>
      </c>
      <c r="M690" s="0" t="n">
        <v>1</v>
      </c>
      <c r="N690" s="0" t="n">
        <v>2</v>
      </c>
      <c r="O690" s="0" t="n">
        <v>312</v>
      </c>
      <c r="P690" s="11" t="s">
        <v>108</v>
      </c>
      <c r="Q690" s="0" t="n">
        <v>1</v>
      </c>
      <c r="R690" s="11" t="s">
        <v>16948</v>
      </c>
    </row>
    <row r="691" customFormat="false" ht="15" hidden="false" customHeight="false" outlineLevel="0" collapsed="false">
      <c r="A691" s="0" t="s">
        <v>4762</v>
      </c>
      <c r="B691" s="0" t="s">
        <v>17715</v>
      </c>
      <c r="C691" s="0" t="s">
        <v>16951</v>
      </c>
      <c r="D691" s="0" t="n">
        <v>35</v>
      </c>
      <c r="E691" s="0" t="s">
        <v>613</v>
      </c>
      <c r="F691" s="0" t="s">
        <v>73</v>
      </c>
      <c r="G691" s="10" t="s">
        <v>6653</v>
      </c>
      <c r="H691" s="11" t="s">
        <v>116</v>
      </c>
      <c r="I691" s="0" t="n">
        <v>458</v>
      </c>
      <c r="J691" s="0" t="n">
        <v>1</v>
      </c>
      <c r="K691" s="8" t="n">
        <v>4779</v>
      </c>
      <c r="L691" s="0" t="n">
        <v>5</v>
      </c>
      <c r="M691" s="0" t="n">
        <v>4</v>
      </c>
      <c r="N691" s="0" t="n">
        <v>5</v>
      </c>
      <c r="O691" s="0" t="n">
        <v>545</v>
      </c>
      <c r="P691" s="11" t="s">
        <v>106</v>
      </c>
      <c r="Q691" s="0" t="n">
        <v>1</v>
      </c>
      <c r="R691" s="11" t="s">
        <v>16942</v>
      </c>
    </row>
    <row r="692" customFormat="false" ht="15" hidden="false" customHeight="false" outlineLevel="0" collapsed="false">
      <c r="A692" s="0" t="s">
        <v>4764</v>
      </c>
      <c r="B692" s="0" t="s">
        <v>17716</v>
      </c>
      <c r="C692" s="0" t="s">
        <v>16941</v>
      </c>
      <c r="D692" s="0" t="n">
        <v>28</v>
      </c>
      <c r="E692" s="0" t="s">
        <v>180</v>
      </c>
      <c r="F692" s="0" t="s">
        <v>75</v>
      </c>
      <c r="G692" s="10" t="s">
        <v>878</v>
      </c>
      <c r="H692" s="11" t="s">
        <v>115</v>
      </c>
      <c r="I692" s="0" t="n">
        <v>226</v>
      </c>
      <c r="J692" s="0" t="n">
        <v>1</v>
      </c>
      <c r="K692" s="8" t="n">
        <v>26294.1</v>
      </c>
      <c r="L692" s="0" t="n">
        <v>4</v>
      </c>
      <c r="M692" s="0" t="n">
        <v>4</v>
      </c>
      <c r="N692" s="0" t="n">
        <v>4</v>
      </c>
      <c r="O692" s="0" t="n">
        <v>444</v>
      </c>
      <c r="P692" s="11" t="s">
        <v>106</v>
      </c>
      <c r="Q692" s="0" t="n">
        <v>1</v>
      </c>
      <c r="R692" s="11" t="s">
        <v>16942</v>
      </c>
    </row>
    <row r="693" customFormat="false" ht="15" hidden="false" customHeight="false" outlineLevel="0" collapsed="false">
      <c r="A693" s="0" t="s">
        <v>4766</v>
      </c>
      <c r="B693" s="0" t="s">
        <v>17717</v>
      </c>
      <c r="C693" s="0" t="s">
        <v>16941</v>
      </c>
      <c r="D693" s="0" t="n">
        <v>42</v>
      </c>
      <c r="E693" s="0" t="s">
        <v>76</v>
      </c>
      <c r="F693" s="0" t="s">
        <v>76</v>
      </c>
      <c r="G693" s="10" t="s">
        <v>173</v>
      </c>
      <c r="H693" s="11" t="s">
        <v>115</v>
      </c>
      <c r="I693" s="0" t="n">
        <v>65</v>
      </c>
      <c r="J693" s="0" t="n">
        <v>1</v>
      </c>
      <c r="K693" s="8" t="n">
        <v>1112.65</v>
      </c>
      <c r="L693" s="0" t="n">
        <v>3</v>
      </c>
      <c r="M693" s="0" t="n">
        <v>4</v>
      </c>
      <c r="N693" s="0" t="n">
        <v>5</v>
      </c>
      <c r="O693" s="0" t="n">
        <v>345</v>
      </c>
      <c r="P693" s="11" t="s">
        <v>104</v>
      </c>
      <c r="Q693" s="0" t="n">
        <v>0</v>
      </c>
      <c r="R693" s="11" t="s">
        <v>16942</v>
      </c>
    </row>
    <row r="694" customFormat="false" ht="15" hidden="false" customHeight="false" outlineLevel="0" collapsed="false">
      <c r="A694" s="0" t="s">
        <v>4768</v>
      </c>
      <c r="B694" s="0" t="s">
        <v>17718</v>
      </c>
      <c r="C694" s="0" t="s">
        <v>16951</v>
      </c>
      <c r="D694" s="0" t="n">
        <v>22</v>
      </c>
      <c r="E694" s="0" t="s">
        <v>291</v>
      </c>
      <c r="F694" s="0" t="s">
        <v>72</v>
      </c>
      <c r="G694" s="10" t="s">
        <v>5748</v>
      </c>
      <c r="H694" s="11" t="s">
        <v>116</v>
      </c>
      <c r="I694" s="0" t="n">
        <v>13</v>
      </c>
      <c r="J694" s="0" t="n">
        <v>7</v>
      </c>
      <c r="K694" s="8" t="n">
        <v>99907.15</v>
      </c>
      <c r="L694" s="0" t="n">
        <v>1</v>
      </c>
      <c r="M694" s="0" t="n">
        <v>1</v>
      </c>
      <c r="N694" s="0" t="n">
        <v>2</v>
      </c>
      <c r="O694" s="0" t="n">
        <v>112</v>
      </c>
      <c r="P694" s="11" t="s">
        <v>105</v>
      </c>
      <c r="Q694" s="0" t="n">
        <v>0</v>
      </c>
      <c r="R694" s="11" t="s">
        <v>16948</v>
      </c>
    </row>
    <row r="695" customFormat="false" ht="15" hidden="false" customHeight="false" outlineLevel="0" collapsed="false">
      <c r="A695" s="0" t="s">
        <v>4776</v>
      </c>
      <c r="B695" s="0" t="s">
        <v>17719</v>
      </c>
      <c r="C695" s="0" t="s">
        <v>16951</v>
      </c>
      <c r="D695" s="0" t="n">
        <v>37</v>
      </c>
      <c r="E695" s="0" t="s">
        <v>613</v>
      </c>
      <c r="F695" s="0" t="s">
        <v>73</v>
      </c>
      <c r="G695" s="10" t="s">
        <v>233</v>
      </c>
      <c r="H695" s="11" t="s">
        <v>114</v>
      </c>
      <c r="I695" s="0" t="n">
        <v>403</v>
      </c>
      <c r="J695" s="0" t="n">
        <v>1</v>
      </c>
      <c r="K695" s="8" t="n">
        <v>1843.65</v>
      </c>
      <c r="L695" s="0" t="n">
        <v>5</v>
      </c>
      <c r="M695" s="0" t="n">
        <v>4</v>
      </c>
      <c r="N695" s="0" t="n">
        <v>5</v>
      </c>
      <c r="O695" s="0" t="n">
        <v>545</v>
      </c>
      <c r="P695" s="11" t="s">
        <v>106</v>
      </c>
      <c r="Q695" s="0" t="n">
        <v>1</v>
      </c>
      <c r="R695" s="11" t="s">
        <v>16942</v>
      </c>
    </row>
    <row r="696" customFormat="false" ht="15" hidden="false" customHeight="false" outlineLevel="0" collapsed="false">
      <c r="A696" s="0" t="s">
        <v>4778</v>
      </c>
      <c r="B696" s="0" t="s">
        <v>17720</v>
      </c>
      <c r="C696" s="0" t="s">
        <v>16951</v>
      </c>
      <c r="D696" s="0" t="n">
        <v>37</v>
      </c>
      <c r="E696" s="0" t="s">
        <v>352</v>
      </c>
      <c r="F696" s="0" t="s">
        <v>82</v>
      </c>
      <c r="G696" s="10" t="s">
        <v>2276</v>
      </c>
      <c r="H696" s="11" t="s">
        <v>116</v>
      </c>
      <c r="I696" s="0" t="n">
        <v>65</v>
      </c>
      <c r="J696" s="0" t="n">
        <v>3</v>
      </c>
      <c r="K696" s="8" t="n">
        <v>197859.7</v>
      </c>
      <c r="L696" s="0" t="n">
        <v>3</v>
      </c>
      <c r="M696" s="0" t="n">
        <v>3</v>
      </c>
      <c r="N696" s="0" t="n">
        <v>1</v>
      </c>
      <c r="O696" s="0" t="n">
        <v>331</v>
      </c>
      <c r="P696" s="11" t="s">
        <v>104</v>
      </c>
      <c r="Q696" s="0" t="n">
        <v>0</v>
      </c>
      <c r="R696" s="11" t="s">
        <v>16945</v>
      </c>
    </row>
    <row r="697" customFormat="false" ht="15" hidden="false" customHeight="false" outlineLevel="0" collapsed="false">
      <c r="A697" s="0" t="s">
        <v>4782</v>
      </c>
      <c r="B697" s="0" t="s">
        <v>17721</v>
      </c>
      <c r="C697" s="0" t="s">
        <v>16951</v>
      </c>
      <c r="D697" s="0" t="n">
        <v>29</v>
      </c>
      <c r="E697" s="0" t="s">
        <v>423</v>
      </c>
      <c r="F697" s="0" t="s">
        <v>79</v>
      </c>
      <c r="G697" s="10" t="s">
        <v>6423</v>
      </c>
      <c r="H697" s="11" t="s">
        <v>114</v>
      </c>
      <c r="I697" s="0" t="n">
        <v>69</v>
      </c>
      <c r="J697" s="0" t="n">
        <v>17</v>
      </c>
      <c r="K697" s="8" t="n">
        <v>515240.15</v>
      </c>
      <c r="L697" s="0" t="n">
        <v>3</v>
      </c>
      <c r="M697" s="0" t="n">
        <v>1</v>
      </c>
      <c r="N697" s="0" t="n">
        <v>1</v>
      </c>
      <c r="O697" s="0" t="n">
        <v>311</v>
      </c>
      <c r="P697" s="11" t="s">
        <v>108</v>
      </c>
      <c r="Q697" s="0" t="n">
        <v>0</v>
      </c>
      <c r="R697" s="11" t="s">
        <v>16948</v>
      </c>
    </row>
    <row r="698" customFormat="false" ht="15" hidden="false" customHeight="false" outlineLevel="0" collapsed="false">
      <c r="A698" s="0" t="s">
        <v>4803</v>
      </c>
      <c r="B698" s="0" t="s">
        <v>17722</v>
      </c>
      <c r="C698" s="0" t="s">
        <v>16941</v>
      </c>
      <c r="D698" s="0" t="n">
        <v>34</v>
      </c>
      <c r="E698" s="0" t="s">
        <v>443</v>
      </c>
      <c r="F698" s="0" t="s">
        <v>78</v>
      </c>
      <c r="G698" s="10" t="s">
        <v>7059</v>
      </c>
      <c r="H698" s="11" t="s">
        <v>114</v>
      </c>
      <c r="I698" s="0" t="n">
        <v>39</v>
      </c>
      <c r="J698" s="0" t="n">
        <v>10</v>
      </c>
      <c r="K698" s="8" t="n">
        <v>260927.6</v>
      </c>
      <c r="L698" s="0" t="n">
        <v>2</v>
      </c>
      <c r="M698" s="0" t="n">
        <v>1</v>
      </c>
      <c r="N698" s="0" t="n">
        <v>1</v>
      </c>
      <c r="O698" s="0" t="n">
        <v>211</v>
      </c>
      <c r="P698" s="11" t="s">
        <v>105</v>
      </c>
      <c r="Q698" s="0" t="n">
        <v>0</v>
      </c>
      <c r="R698" s="11" t="s">
        <v>16948</v>
      </c>
    </row>
    <row r="699" customFormat="false" ht="15" hidden="false" customHeight="false" outlineLevel="0" collapsed="false">
      <c r="A699" s="0" t="s">
        <v>4814</v>
      </c>
      <c r="B699" s="0" t="s">
        <v>17723</v>
      </c>
      <c r="C699" s="0" t="s">
        <v>16951</v>
      </c>
      <c r="D699" s="0" t="n">
        <v>20</v>
      </c>
      <c r="E699" s="0" t="s">
        <v>76</v>
      </c>
      <c r="F699" s="0" t="s">
        <v>76</v>
      </c>
      <c r="G699" s="10" t="s">
        <v>403</v>
      </c>
      <c r="H699" s="11" t="s">
        <v>115</v>
      </c>
      <c r="I699" s="0" t="n">
        <v>13</v>
      </c>
      <c r="J699" s="0" t="n">
        <v>3</v>
      </c>
      <c r="K699" s="8" t="n">
        <v>67920.1</v>
      </c>
      <c r="L699" s="0" t="n">
        <v>1</v>
      </c>
      <c r="M699" s="0" t="n">
        <v>3</v>
      </c>
      <c r="N699" s="0" t="n">
        <v>3</v>
      </c>
      <c r="O699" s="0" t="n">
        <v>133</v>
      </c>
      <c r="P699" s="11" t="s">
        <v>107</v>
      </c>
      <c r="Q699" s="0" t="n">
        <v>0</v>
      </c>
      <c r="R699" s="11" t="s">
        <v>16945</v>
      </c>
    </row>
    <row r="700" customFormat="false" ht="15" hidden="false" customHeight="false" outlineLevel="0" collapsed="false">
      <c r="A700" s="0" t="s">
        <v>4818</v>
      </c>
      <c r="B700" s="0" t="s">
        <v>17724</v>
      </c>
      <c r="C700" s="0" t="s">
        <v>16951</v>
      </c>
      <c r="D700" s="0" t="n">
        <v>40</v>
      </c>
      <c r="E700" s="0" t="s">
        <v>180</v>
      </c>
      <c r="F700" s="0" t="s">
        <v>75</v>
      </c>
      <c r="G700" s="10" t="s">
        <v>2893</v>
      </c>
      <c r="H700" s="11" t="s">
        <v>117</v>
      </c>
      <c r="I700" s="0" t="n">
        <v>9999</v>
      </c>
      <c r="J700" s="0" t="n">
        <v>0</v>
      </c>
      <c r="K700" s="8" t="n">
        <v>0</v>
      </c>
      <c r="L700" s="0" t="n">
        <v>5</v>
      </c>
      <c r="M700" s="0" t="n">
        <v>5</v>
      </c>
      <c r="N700" s="0" t="n">
        <v>5</v>
      </c>
      <c r="O700" s="0" t="n">
        <v>555</v>
      </c>
      <c r="P700" s="11" t="s">
        <v>106</v>
      </c>
      <c r="Q700" s="0" t="n">
        <v>1</v>
      </c>
      <c r="R700" s="11" t="s">
        <v>16962</v>
      </c>
    </row>
    <row r="701" customFormat="false" ht="15" hidden="false" customHeight="false" outlineLevel="0" collapsed="false">
      <c r="A701" s="0" t="s">
        <v>4820</v>
      </c>
      <c r="B701" s="0" t="s">
        <v>17725</v>
      </c>
      <c r="C701" s="0" t="s">
        <v>16941</v>
      </c>
      <c r="D701" s="0" t="n">
        <v>30</v>
      </c>
      <c r="E701" s="0" t="s">
        <v>443</v>
      </c>
      <c r="F701" s="0" t="s">
        <v>78</v>
      </c>
      <c r="G701" s="10" t="s">
        <v>2081</v>
      </c>
      <c r="H701" s="11" t="s">
        <v>114</v>
      </c>
      <c r="I701" s="0" t="n">
        <v>60</v>
      </c>
      <c r="J701" s="0" t="n">
        <v>9</v>
      </c>
      <c r="K701" s="8" t="n">
        <v>107145.5</v>
      </c>
      <c r="L701" s="0" t="n">
        <v>2</v>
      </c>
      <c r="M701" s="0" t="n">
        <v>1</v>
      </c>
      <c r="N701" s="0" t="n">
        <v>2</v>
      </c>
      <c r="O701" s="0" t="n">
        <v>212</v>
      </c>
      <c r="P701" s="11" t="s">
        <v>105</v>
      </c>
      <c r="Q701" s="0" t="n">
        <v>0</v>
      </c>
      <c r="R701" s="11" t="s">
        <v>16948</v>
      </c>
    </row>
    <row r="702" customFormat="false" ht="15" hidden="false" customHeight="false" outlineLevel="0" collapsed="false">
      <c r="A702" s="0" t="s">
        <v>4830</v>
      </c>
      <c r="B702" s="0" t="s">
        <v>17726</v>
      </c>
      <c r="C702" s="0" t="s">
        <v>16941</v>
      </c>
      <c r="D702" s="0" t="n">
        <v>27</v>
      </c>
      <c r="E702" s="0" t="s">
        <v>443</v>
      </c>
      <c r="F702" s="0" t="s">
        <v>78</v>
      </c>
      <c r="G702" s="10" t="s">
        <v>1365</v>
      </c>
      <c r="H702" s="11" t="s">
        <v>116</v>
      </c>
      <c r="I702" s="0" t="n">
        <v>117</v>
      </c>
      <c r="J702" s="0" t="n">
        <v>3</v>
      </c>
      <c r="K702" s="8" t="n">
        <v>42481.2</v>
      </c>
      <c r="L702" s="0" t="n">
        <v>3</v>
      </c>
      <c r="M702" s="0" t="n">
        <v>3</v>
      </c>
      <c r="N702" s="0" t="n">
        <v>3</v>
      </c>
      <c r="O702" s="0" t="n">
        <v>333</v>
      </c>
      <c r="P702" s="11" t="s">
        <v>104</v>
      </c>
      <c r="Q702" s="0" t="n">
        <v>1</v>
      </c>
      <c r="R702" s="11" t="s">
        <v>16945</v>
      </c>
    </row>
    <row r="703" customFormat="false" ht="15" hidden="false" customHeight="false" outlineLevel="0" collapsed="false">
      <c r="A703" s="0" t="s">
        <v>4834</v>
      </c>
      <c r="B703" s="0" t="s">
        <v>17727</v>
      </c>
      <c r="C703" s="0" t="s">
        <v>16941</v>
      </c>
      <c r="D703" s="0" t="n">
        <v>41</v>
      </c>
      <c r="E703" s="0" t="s">
        <v>346</v>
      </c>
      <c r="F703" s="0" t="s">
        <v>84</v>
      </c>
      <c r="G703" s="10" t="s">
        <v>17317</v>
      </c>
      <c r="H703" s="11" t="s">
        <v>117</v>
      </c>
      <c r="I703" s="0" t="n">
        <v>9999</v>
      </c>
      <c r="J703" s="0" t="n">
        <v>0</v>
      </c>
      <c r="K703" s="8" t="n">
        <v>0</v>
      </c>
      <c r="L703" s="0" t="n">
        <v>5</v>
      </c>
      <c r="M703" s="0" t="n">
        <v>5</v>
      </c>
      <c r="N703" s="0" t="n">
        <v>5</v>
      </c>
      <c r="O703" s="0" t="n">
        <v>555</v>
      </c>
      <c r="P703" s="11" t="s">
        <v>106</v>
      </c>
      <c r="Q703" s="0" t="n">
        <v>1</v>
      </c>
      <c r="R703" s="11" t="s">
        <v>16962</v>
      </c>
    </row>
    <row r="704" customFormat="false" ht="15" hidden="false" customHeight="false" outlineLevel="0" collapsed="false">
      <c r="A704" s="0" t="s">
        <v>4836</v>
      </c>
      <c r="B704" s="0" t="s">
        <v>17728</v>
      </c>
      <c r="C704" s="0" t="s">
        <v>16941</v>
      </c>
      <c r="D704" s="0" t="n">
        <v>25</v>
      </c>
      <c r="E704" s="0" t="s">
        <v>291</v>
      </c>
      <c r="F704" s="0" t="s">
        <v>72</v>
      </c>
      <c r="G704" s="10" t="s">
        <v>4370</v>
      </c>
      <c r="H704" s="11" t="s">
        <v>114</v>
      </c>
      <c r="I704" s="0" t="n">
        <v>9999</v>
      </c>
      <c r="J704" s="0" t="n">
        <v>0</v>
      </c>
      <c r="K704" s="8" t="n">
        <v>0</v>
      </c>
      <c r="L704" s="0" t="n">
        <v>5</v>
      </c>
      <c r="M704" s="0" t="n">
        <v>5</v>
      </c>
      <c r="N704" s="0" t="n">
        <v>5</v>
      </c>
      <c r="O704" s="0" t="n">
        <v>555</v>
      </c>
      <c r="P704" s="11" t="s">
        <v>106</v>
      </c>
      <c r="Q704" s="0" t="n">
        <v>1</v>
      </c>
      <c r="R704" s="11" t="s">
        <v>16962</v>
      </c>
    </row>
    <row r="705" customFormat="false" ht="15" hidden="false" customHeight="false" outlineLevel="0" collapsed="false">
      <c r="A705" s="0" t="s">
        <v>4838</v>
      </c>
      <c r="B705" s="0" t="s">
        <v>17729</v>
      </c>
      <c r="C705" s="0" t="s">
        <v>16941</v>
      </c>
      <c r="D705" s="0" t="n">
        <v>19</v>
      </c>
      <c r="E705" s="0" t="s">
        <v>393</v>
      </c>
      <c r="F705" s="0" t="s">
        <v>75</v>
      </c>
      <c r="G705" s="10" t="s">
        <v>4470</v>
      </c>
      <c r="H705" s="11" t="s">
        <v>116</v>
      </c>
      <c r="I705" s="0" t="n">
        <v>9</v>
      </c>
      <c r="J705" s="0" t="n">
        <v>19</v>
      </c>
      <c r="K705" s="8" t="n">
        <v>437612.05</v>
      </c>
      <c r="L705" s="0" t="n">
        <v>1</v>
      </c>
      <c r="M705" s="0" t="n">
        <v>1</v>
      </c>
      <c r="N705" s="0" t="n">
        <v>1</v>
      </c>
      <c r="O705" s="0" t="n">
        <v>111</v>
      </c>
      <c r="P705" s="11" t="s">
        <v>105</v>
      </c>
      <c r="Q705" s="0" t="n">
        <v>0</v>
      </c>
      <c r="R705" s="11" t="s">
        <v>16948</v>
      </c>
    </row>
    <row r="706" customFormat="false" ht="15" hidden="false" customHeight="false" outlineLevel="0" collapsed="false">
      <c r="A706" s="0" t="s">
        <v>4861</v>
      </c>
      <c r="B706" s="0" t="s">
        <v>17730</v>
      </c>
      <c r="C706" s="0" t="s">
        <v>16951</v>
      </c>
      <c r="D706" s="0" t="n">
        <v>18</v>
      </c>
      <c r="E706" s="0" t="s">
        <v>76</v>
      </c>
      <c r="F706" s="0" t="s">
        <v>76</v>
      </c>
      <c r="G706" s="10" t="s">
        <v>1868</v>
      </c>
      <c r="H706" s="11" t="s">
        <v>114</v>
      </c>
      <c r="I706" s="0" t="n">
        <v>262</v>
      </c>
      <c r="J706" s="0" t="n">
        <v>3</v>
      </c>
      <c r="K706" s="8" t="n">
        <v>90883.3</v>
      </c>
      <c r="L706" s="0" t="n">
        <v>4</v>
      </c>
      <c r="M706" s="0" t="n">
        <v>3</v>
      </c>
      <c r="N706" s="0" t="n">
        <v>2</v>
      </c>
      <c r="O706" s="0" t="n">
        <v>432</v>
      </c>
      <c r="P706" s="11" t="s">
        <v>104</v>
      </c>
      <c r="Q706" s="0" t="n">
        <v>1</v>
      </c>
      <c r="R706" s="11" t="s">
        <v>16945</v>
      </c>
    </row>
    <row r="707" customFormat="false" ht="15" hidden="false" customHeight="false" outlineLevel="0" collapsed="false">
      <c r="A707" s="0" t="s">
        <v>4866</v>
      </c>
      <c r="B707" s="0" t="s">
        <v>17731</v>
      </c>
      <c r="C707" s="0" t="s">
        <v>16941</v>
      </c>
      <c r="D707" s="0" t="n">
        <v>37</v>
      </c>
      <c r="E707" s="0" t="s">
        <v>138</v>
      </c>
      <c r="F707" s="0" t="s">
        <v>74</v>
      </c>
      <c r="G707" s="10" t="s">
        <v>3316</v>
      </c>
      <c r="H707" s="11" t="s">
        <v>115</v>
      </c>
      <c r="I707" s="0" t="n">
        <v>35</v>
      </c>
      <c r="J707" s="0" t="n">
        <v>7</v>
      </c>
      <c r="K707" s="8" t="n">
        <v>160071.45</v>
      </c>
      <c r="L707" s="0" t="n">
        <v>2</v>
      </c>
      <c r="M707" s="0" t="n">
        <v>1</v>
      </c>
      <c r="N707" s="0" t="n">
        <v>2</v>
      </c>
      <c r="O707" s="0" t="n">
        <v>212</v>
      </c>
      <c r="P707" s="11" t="s">
        <v>105</v>
      </c>
      <c r="Q707" s="0" t="n">
        <v>0</v>
      </c>
      <c r="R707" s="11" t="s">
        <v>16948</v>
      </c>
    </row>
    <row r="708" customFormat="false" ht="15" hidden="false" customHeight="false" outlineLevel="0" collapsed="false">
      <c r="A708" s="0" t="s">
        <v>4874</v>
      </c>
      <c r="B708" s="0" t="s">
        <v>17732</v>
      </c>
      <c r="C708" s="0" t="s">
        <v>16951</v>
      </c>
      <c r="D708" s="0" t="n">
        <v>20</v>
      </c>
      <c r="E708" s="0" t="s">
        <v>81</v>
      </c>
      <c r="F708" s="0" t="s">
        <v>81</v>
      </c>
      <c r="G708" s="10" t="s">
        <v>17658</v>
      </c>
      <c r="H708" s="11" t="s">
        <v>115</v>
      </c>
      <c r="I708" s="0" t="n">
        <v>47</v>
      </c>
      <c r="J708" s="0" t="n">
        <v>5</v>
      </c>
      <c r="K708" s="8" t="n">
        <v>46813.75</v>
      </c>
      <c r="L708" s="0" t="n">
        <v>2</v>
      </c>
      <c r="M708" s="0" t="n">
        <v>2</v>
      </c>
      <c r="N708" s="0" t="n">
        <v>3</v>
      </c>
      <c r="O708" s="0" t="n">
        <v>223</v>
      </c>
      <c r="P708" s="11" t="s">
        <v>107</v>
      </c>
      <c r="Q708" s="0" t="n">
        <v>0</v>
      </c>
      <c r="R708" s="11" t="s">
        <v>16945</v>
      </c>
    </row>
    <row r="709" customFormat="false" ht="15" hidden="false" customHeight="false" outlineLevel="0" collapsed="false">
      <c r="A709" s="0" t="s">
        <v>4884</v>
      </c>
      <c r="B709" s="0" t="s">
        <v>17733</v>
      </c>
      <c r="C709" s="0" t="s">
        <v>16941</v>
      </c>
      <c r="D709" s="0" t="n">
        <v>47</v>
      </c>
      <c r="E709" s="0" t="s">
        <v>209</v>
      </c>
      <c r="F709" s="0" t="s">
        <v>83</v>
      </c>
      <c r="G709" s="10" t="s">
        <v>17734</v>
      </c>
      <c r="H709" s="11" t="s">
        <v>115</v>
      </c>
      <c r="I709" s="0" t="n">
        <v>102</v>
      </c>
      <c r="J709" s="0" t="n">
        <v>3</v>
      </c>
      <c r="K709" s="8" t="n">
        <v>94404.85</v>
      </c>
      <c r="L709" s="0" t="n">
        <v>3</v>
      </c>
      <c r="M709" s="0" t="n">
        <v>3</v>
      </c>
      <c r="N709" s="0" t="n">
        <v>2</v>
      </c>
      <c r="O709" s="0" t="n">
        <v>332</v>
      </c>
      <c r="P709" s="11" t="s">
        <v>104</v>
      </c>
      <c r="Q709" s="0" t="n">
        <v>1</v>
      </c>
      <c r="R709" s="11" t="s">
        <v>16945</v>
      </c>
    </row>
    <row r="710" customFormat="false" ht="15" hidden="false" customHeight="false" outlineLevel="0" collapsed="false">
      <c r="A710" s="0" t="s">
        <v>4889</v>
      </c>
      <c r="B710" s="0" t="s">
        <v>17735</v>
      </c>
      <c r="C710" s="0" t="s">
        <v>16951</v>
      </c>
      <c r="D710" s="0" t="n">
        <v>18</v>
      </c>
      <c r="E710" s="0" t="s">
        <v>393</v>
      </c>
      <c r="F710" s="0" t="s">
        <v>75</v>
      </c>
      <c r="G710" s="10" t="s">
        <v>17736</v>
      </c>
      <c r="H710" s="11" t="s">
        <v>114</v>
      </c>
      <c r="I710" s="0" t="n">
        <v>298</v>
      </c>
      <c r="J710" s="0" t="n">
        <v>2</v>
      </c>
      <c r="K710" s="8" t="n">
        <v>67137.6</v>
      </c>
      <c r="L710" s="0" t="n">
        <v>4</v>
      </c>
      <c r="M710" s="0" t="n">
        <v>3</v>
      </c>
      <c r="N710" s="0" t="n">
        <v>3</v>
      </c>
      <c r="O710" s="0" t="n">
        <v>433</v>
      </c>
      <c r="P710" s="11" t="s">
        <v>104</v>
      </c>
      <c r="Q710" s="0" t="n">
        <v>1</v>
      </c>
      <c r="R710" s="11" t="s">
        <v>16945</v>
      </c>
    </row>
    <row r="711" customFormat="false" ht="15" hidden="false" customHeight="false" outlineLevel="0" collapsed="false">
      <c r="A711" s="0" t="s">
        <v>4892</v>
      </c>
      <c r="B711" s="0" t="s">
        <v>17737</v>
      </c>
      <c r="C711" s="0" t="s">
        <v>16941</v>
      </c>
      <c r="D711" s="0" t="n">
        <v>47</v>
      </c>
      <c r="E711" s="0" t="s">
        <v>352</v>
      </c>
      <c r="F711" s="0" t="s">
        <v>82</v>
      </c>
      <c r="G711" s="10" t="s">
        <v>1453</v>
      </c>
      <c r="H711" s="11" t="s">
        <v>115</v>
      </c>
      <c r="I711" s="0" t="n">
        <v>28</v>
      </c>
      <c r="J711" s="0" t="n">
        <v>4</v>
      </c>
      <c r="K711" s="8" t="n">
        <v>129872.3</v>
      </c>
      <c r="L711" s="0" t="n">
        <v>1</v>
      </c>
      <c r="M711" s="0" t="n">
        <v>2</v>
      </c>
      <c r="N711" s="0" t="n">
        <v>2</v>
      </c>
      <c r="O711" s="0" t="n">
        <v>122</v>
      </c>
      <c r="P711" s="11" t="s">
        <v>105</v>
      </c>
      <c r="Q711" s="0" t="n">
        <v>0</v>
      </c>
      <c r="R711" s="11" t="s">
        <v>16945</v>
      </c>
    </row>
    <row r="712" customFormat="false" ht="15" hidden="false" customHeight="false" outlineLevel="0" collapsed="false">
      <c r="A712" s="0" t="s">
        <v>4897</v>
      </c>
      <c r="B712" s="0" t="s">
        <v>17738</v>
      </c>
      <c r="C712" s="0" t="s">
        <v>16941</v>
      </c>
      <c r="D712" s="0" t="n">
        <v>33</v>
      </c>
      <c r="E712" s="0" t="s">
        <v>81</v>
      </c>
      <c r="F712" s="0" t="s">
        <v>81</v>
      </c>
      <c r="G712" s="10" t="s">
        <v>569</v>
      </c>
      <c r="H712" s="11" t="s">
        <v>119</v>
      </c>
      <c r="I712" s="0" t="n">
        <v>56</v>
      </c>
      <c r="J712" s="0" t="n">
        <v>1</v>
      </c>
      <c r="K712" s="8" t="n">
        <v>50635.1</v>
      </c>
      <c r="L712" s="0" t="n">
        <v>2</v>
      </c>
      <c r="M712" s="0" t="n">
        <v>4</v>
      </c>
      <c r="N712" s="0" t="n">
        <v>3</v>
      </c>
      <c r="O712" s="0" t="n">
        <v>243</v>
      </c>
      <c r="P712" s="11" t="s">
        <v>109</v>
      </c>
      <c r="Q712" s="0" t="n">
        <v>0</v>
      </c>
      <c r="R712" s="11" t="s">
        <v>16942</v>
      </c>
    </row>
    <row r="713" customFormat="false" ht="15" hidden="false" customHeight="false" outlineLevel="0" collapsed="false">
      <c r="A713" s="0" t="s">
        <v>4899</v>
      </c>
      <c r="B713" s="0" t="s">
        <v>17739</v>
      </c>
      <c r="C713" s="0" t="s">
        <v>16951</v>
      </c>
      <c r="D713" s="0" t="n">
        <v>31</v>
      </c>
      <c r="E713" s="0" t="s">
        <v>423</v>
      </c>
      <c r="F713" s="0" t="s">
        <v>79</v>
      </c>
      <c r="G713" s="10" t="s">
        <v>1063</v>
      </c>
      <c r="H713" s="11" t="s">
        <v>114</v>
      </c>
      <c r="I713" s="0" t="n">
        <v>251</v>
      </c>
      <c r="J713" s="0" t="n">
        <v>1</v>
      </c>
      <c r="K713" s="8" t="n">
        <v>40329</v>
      </c>
      <c r="L713" s="0" t="n">
        <v>4</v>
      </c>
      <c r="M713" s="0" t="n">
        <v>5</v>
      </c>
      <c r="N713" s="0" t="n">
        <v>3</v>
      </c>
      <c r="O713" s="0" t="n">
        <v>453</v>
      </c>
      <c r="P713" s="11" t="s">
        <v>104</v>
      </c>
      <c r="Q713" s="0" t="n">
        <v>1</v>
      </c>
      <c r="R713" s="11" t="s">
        <v>16942</v>
      </c>
    </row>
    <row r="714" customFormat="false" ht="15" hidden="false" customHeight="false" outlineLevel="0" collapsed="false">
      <c r="A714" s="0" t="s">
        <v>4902</v>
      </c>
      <c r="B714" s="0" t="s">
        <v>17740</v>
      </c>
      <c r="C714" s="0" t="s">
        <v>16941</v>
      </c>
      <c r="D714" s="0" t="n">
        <v>27</v>
      </c>
      <c r="E714" s="0" t="s">
        <v>134</v>
      </c>
      <c r="F714" s="0" t="s">
        <v>85</v>
      </c>
      <c r="G714" s="10" t="s">
        <v>1787</v>
      </c>
      <c r="H714" s="11" t="s">
        <v>117</v>
      </c>
      <c r="I714" s="0" t="n">
        <v>149</v>
      </c>
      <c r="J714" s="0" t="n">
        <v>5</v>
      </c>
      <c r="K714" s="8" t="n">
        <v>220505.75</v>
      </c>
      <c r="L714" s="0" t="n">
        <v>4</v>
      </c>
      <c r="M714" s="0" t="n">
        <v>2</v>
      </c>
      <c r="N714" s="0" t="n">
        <v>1</v>
      </c>
      <c r="O714" s="0" t="n">
        <v>421</v>
      </c>
      <c r="P714" s="11" t="s">
        <v>110</v>
      </c>
      <c r="Q714" s="0" t="n">
        <v>1</v>
      </c>
      <c r="R714" s="11" t="s">
        <v>16945</v>
      </c>
    </row>
    <row r="715" customFormat="false" ht="15" hidden="false" customHeight="false" outlineLevel="0" collapsed="false">
      <c r="A715" s="0" t="s">
        <v>4908</v>
      </c>
      <c r="B715" s="0" t="s">
        <v>17741</v>
      </c>
      <c r="C715" s="0" t="s">
        <v>16941</v>
      </c>
      <c r="D715" s="0" t="n">
        <v>35</v>
      </c>
      <c r="E715" s="0" t="s">
        <v>613</v>
      </c>
      <c r="F715" s="0" t="s">
        <v>73</v>
      </c>
      <c r="G715" s="10" t="s">
        <v>17146</v>
      </c>
      <c r="H715" s="11" t="s">
        <v>114</v>
      </c>
      <c r="I715" s="0" t="n">
        <v>358</v>
      </c>
      <c r="J715" s="0" t="n">
        <v>2</v>
      </c>
      <c r="K715" s="8" t="n">
        <v>45309</v>
      </c>
      <c r="L715" s="0" t="n">
        <v>4</v>
      </c>
      <c r="M715" s="0" t="n">
        <v>3</v>
      </c>
      <c r="N715" s="0" t="n">
        <v>3</v>
      </c>
      <c r="O715" s="0" t="n">
        <v>433</v>
      </c>
      <c r="P715" s="11" t="s">
        <v>104</v>
      </c>
      <c r="Q715" s="0" t="n">
        <v>1</v>
      </c>
      <c r="R715" s="11" t="s">
        <v>16945</v>
      </c>
    </row>
    <row r="716" customFormat="false" ht="15" hidden="false" customHeight="false" outlineLevel="0" collapsed="false">
      <c r="A716" s="0" t="s">
        <v>4914</v>
      </c>
      <c r="B716" s="0" t="s">
        <v>17742</v>
      </c>
      <c r="C716" s="0" t="s">
        <v>16951</v>
      </c>
      <c r="D716" s="0" t="n">
        <v>31</v>
      </c>
      <c r="E716" s="0" t="s">
        <v>537</v>
      </c>
      <c r="F716" s="0" t="s">
        <v>74</v>
      </c>
      <c r="G716" s="10" t="s">
        <v>2280</v>
      </c>
      <c r="H716" s="11" t="s">
        <v>118</v>
      </c>
      <c r="I716" s="0" t="n">
        <v>4</v>
      </c>
      <c r="J716" s="0" t="n">
        <v>9</v>
      </c>
      <c r="K716" s="8" t="n">
        <v>186083.55</v>
      </c>
      <c r="L716" s="0" t="n">
        <v>1</v>
      </c>
      <c r="M716" s="0" t="n">
        <v>1</v>
      </c>
      <c r="N716" s="0" t="n">
        <v>1</v>
      </c>
      <c r="O716" s="0" t="n">
        <v>111</v>
      </c>
      <c r="P716" s="11" t="s">
        <v>105</v>
      </c>
      <c r="Q716" s="0" t="n">
        <v>0</v>
      </c>
      <c r="R716" s="11" t="s">
        <v>16948</v>
      </c>
    </row>
    <row r="717" customFormat="false" ht="15" hidden="false" customHeight="false" outlineLevel="0" collapsed="false">
      <c r="A717" s="0" t="s">
        <v>4925</v>
      </c>
      <c r="B717" s="0" t="s">
        <v>17743</v>
      </c>
      <c r="C717" s="0" t="s">
        <v>16941</v>
      </c>
      <c r="D717" s="0" t="n">
        <v>41</v>
      </c>
      <c r="E717" s="0" t="s">
        <v>423</v>
      </c>
      <c r="F717" s="0" t="s">
        <v>79</v>
      </c>
      <c r="G717" s="10" t="s">
        <v>2516</v>
      </c>
      <c r="H717" s="11" t="s">
        <v>114</v>
      </c>
      <c r="I717" s="0" t="n">
        <v>29</v>
      </c>
      <c r="J717" s="0" t="n">
        <v>4</v>
      </c>
      <c r="K717" s="8" t="n">
        <v>226942.95</v>
      </c>
      <c r="L717" s="0" t="n">
        <v>1</v>
      </c>
      <c r="M717" s="0" t="n">
        <v>2</v>
      </c>
      <c r="N717" s="0" t="n">
        <v>1</v>
      </c>
      <c r="O717" s="0" t="n">
        <v>121</v>
      </c>
      <c r="P717" s="11" t="s">
        <v>105</v>
      </c>
      <c r="Q717" s="0" t="n">
        <v>0</v>
      </c>
      <c r="R717" s="11" t="s">
        <v>16945</v>
      </c>
    </row>
    <row r="718" customFormat="false" ht="15" hidden="false" customHeight="false" outlineLevel="0" collapsed="false">
      <c r="A718" s="0" t="s">
        <v>4930</v>
      </c>
      <c r="B718" s="0" t="s">
        <v>17744</v>
      </c>
      <c r="C718" s="0" t="s">
        <v>16951</v>
      </c>
      <c r="D718" s="0" t="n">
        <v>33</v>
      </c>
      <c r="E718" s="0" t="s">
        <v>291</v>
      </c>
      <c r="F718" s="0" t="s">
        <v>72</v>
      </c>
      <c r="G718" s="10" t="s">
        <v>520</v>
      </c>
      <c r="H718" s="11" t="s">
        <v>114</v>
      </c>
      <c r="I718" s="0" t="n">
        <v>55</v>
      </c>
      <c r="J718" s="0" t="n">
        <v>2</v>
      </c>
      <c r="K718" s="8" t="n">
        <v>50150.2</v>
      </c>
      <c r="L718" s="0" t="n">
        <v>2</v>
      </c>
      <c r="M718" s="0" t="n">
        <v>3</v>
      </c>
      <c r="N718" s="0" t="n">
        <v>3</v>
      </c>
      <c r="O718" s="0" t="n">
        <v>233</v>
      </c>
      <c r="P718" s="11" t="s">
        <v>107</v>
      </c>
      <c r="Q718" s="0" t="n">
        <v>0</v>
      </c>
      <c r="R718" s="11" t="s">
        <v>16945</v>
      </c>
    </row>
    <row r="719" customFormat="false" ht="15" hidden="false" customHeight="false" outlineLevel="0" collapsed="false">
      <c r="A719" s="0" t="s">
        <v>4934</v>
      </c>
      <c r="B719" s="0" t="s">
        <v>17745</v>
      </c>
      <c r="C719" s="0" t="s">
        <v>16951</v>
      </c>
      <c r="D719" s="0" t="n">
        <v>33</v>
      </c>
      <c r="E719" s="0" t="s">
        <v>443</v>
      </c>
      <c r="F719" s="0" t="s">
        <v>78</v>
      </c>
      <c r="G719" s="10" t="s">
        <v>3731</v>
      </c>
      <c r="H719" s="11" t="s">
        <v>116</v>
      </c>
      <c r="I719" s="0" t="n">
        <v>152</v>
      </c>
      <c r="J719" s="0" t="n">
        <v>2</v>
      </c>
      <c r="K719" s="8" t="n">
        <v>269998.6</v>
      </c>
      <c r="L719" s="0" t="n">
        <v>4</v>
      </c>
      <c r="M719" s="0" t="n">
        <v>3</v>
      </c>
      <c r="N719" s="0" t="n">
        <v>1</v>
      </c>
      <c r="O719" s="0" t="n">
        <v>431</v>
      </c>
      <c r="P719" s="11" t="s">
        <v>104</v>
      </c>
      <c r="Q719" s="0" t="n">
        <v>1</v>
      </c>
      <c r="R719" s="11" t="s">
        <v>16945</v>
      </c>
    </row>
    <row r="720" customFormat="false" ht="15" hidden="false" customHeight="false" outlineLevel="0" collapsed="false">
      <c r="A720" s="0" t="s">
        <v>4937</v>
      </c>
      <c r="B720" s="0" t="s">
        <v>17746</v>
      </c>
      <c r="C720" s="0" t="s">
        <v>16941</v>
      </c>
      <c r="D720" s="0" t="n">
        <v>28</v>
      </c>
      <c r="E720" s="0" t="s">
        <v>76</v>
      </c>
      <c r="F720" s="0" t="s">
        <v>76</v>
      </c>
      <c r="G720" s="10" t="s">
        <v>5037</v>
      </c>
      <c r="H720" s="11" t="s">
        <v>119</v>
      </c>
      <c r="I720" s="0" t="n">
        <v>9999</v>
      </c>
      <c r="J720" s="0" t="n">
        <v>0</v>
      </c>
      <c r="K720" s="8" t="n">
        <v>0</v>
      </c>
      <c r="L720" s="0" t="n">
        <v>5</v>
      </c>
      <c r="M720" s="0" t="n">
        <v>5</v>
      </c>
      <c r="N720" s="0" t="n">
        <v>5</v>
      </c>
      <c r="O720" s="0" t="n">
        <v>555</v>
      </c>
      <c r="P720" s="11" t="s">
        <v>106</v>
      </c>
      <c r="Q720" s="0" t="n">
        <v>1</v>
      </c>
      <c r="R720" s="11" t="s">
        <v>16962</v>
      </c>
    </row>
    <row r="721" customFormat="false" ht="15" hidden="false" customHeight="false" outlineLevel="0" collapsed="false">
      <c r="A721" s="0" t="s">
        <v>4940</v>
      </c>
      <c r="B721" s="0" t="s">
        <v>17747</v>
      </c>
      <c r="C721" s="0" t="s">
        <v>16951</v>
      </c>
      <c r="D721" s="0" t="n">
        <v>31</v>
      </c>
      <c r="E721" s="0" t="s">
        <v>76</v>
      </c>
      <c r="F721" s="0" t="s">
        <v>76</v>
      </c>
      <c r="G721" s="10" t="s">
        <v>17120</v>
      </c>
      <c r="H721" s="11" t="s">
        <v>119</v>
      </c>
      <c r="I721" s="0" t="n">
        <v>15</v>
      </c>
      <c r="J721" s="0" t="n">
        <v>8</v>
      </c>
      <c r="K721" s="8" t="n">
        <v>239102.15</v>
      </c>
      <c r="L721" s="0" t="n">
        <v>1</v>
      </c>
      <c r="M721" s="0" t="n">
        <v>1</v>
      </c>
      <c r="N721" s="0" t="n">
        <v>1</v>
      </c>
      <c r="O721" s="0" t="n">
        <v>111</v>
      </c>
      <c r="P721" s="11" t="s">
        <v>105</v>
      </c>
      <c r="Q721" s="0" t="n">
        <v>0</v>
      </c>
      <c r="R721" s="11" t="s">
        <v>16948</v>
      </c>
    </row>
    <row r="722" customFormat="false" ht="15" hidden="false" customHeight="false" outlineLevel="0" collapsed="false">
      <c r="A722" s="0" t="s">
        <v>4949</v>
      </c>
      <c r="B722" s="0" t="s">
        <v>17748</v>
      </c>
      <c r="C722" s="0" t="s">
        <v>16951</v>
      </c>
      <c r="D722" s="0" t="n">
        <v>34</v>
      </c>
      <c r="E722" s="0" t="s">
        <v>247</v>
      </c>
      <c r="F722" s="0" t="s">
        <v>80</v>
      </c>
      <c r="G722" s="10" t="s">
        <v>263</v>
      </c>
      <c r="H722" s="11" t="s">
        <v>114</v>
      </c>
      <c r="I722" s="0" t="n">
        <v>54</v>
      </c>
      <c r="J722" s="0" t="n">
        <v>1</v>
      </c>
      <c r="K722" s="8" t="n">
        <v>22317</v>
      </c>
      <c r="L722" s="0" t="n">
        <v>2</v>
      </c>
      <c r="M722" s="0" t="n">
        <v>5</v>
      </c>
      <c r="N722" s="0" t="n">
        <v>4</v>
      </c>
      <c r="O722" s="0" t="n">
        <v>254</v>
      </c>
      <c r="P722" s="11" t="s">
        <v>109</v>
      </c>
      <c r="Q722" s="0" t="n">
        <v>0</v>
      </c>
      <c r="R722" s="11" t="s">
        <v>16942</v>
      </c>
    </row>
    <row r="723" customFormat="false" ht="15" hidden="false" customHeight="false" outlineLevel="0" collapsed="false">
      <c r="A723" s="0" t="s">
        <v>4951</v>
      </c>
      <c r="B723" s="0" t="s">
        <v>17749</v>
      </c>
      <c r="C723" s="0" t="s">
        <v>16941</v>
      </c>
      <c r="D723" s="0" t="n">
        <v>18</v>
      </c>
      <c r="E723" s="0" t="s">
        <v>241</v>
      </c>
      <c r="F723" s="0" t="s">
        <v>73</v>
      </c>
      <c r="G723" s="10" t="s">
        <v>1600</v>
      </c>
      <c r="H723" s="11" t="s">
        <v>114</v>
      </c>
      <c r="I723" s="0" t="n">
        <v>75</v>
      </c>
      <c r="J723" s="0" t="n">
        <v>3</v>
      </c>
      <c r="K723" s="8" t="n">
        <v>64174</v>
      </c>
      <c r="L723" s="0" t="n">
        <v>3</v>
      </c>
      <c r="M723" s="0" t="n">
        <v>3</v>
      </c>
      <c r="N723" s="0" t="n">
        <v>3</v>
      </c>
      <c r="O723" s="0" t="n">
        <v>333</v>
      </c>
      <c r="P723" s="11" t="s">
        <v>104</v>
      </c>
      <c r="Q723" s="0" t="n">
        <v>0</v>
      </c>
      <c r="R723" s="11" t="s">
        <v>16945</v>
      </c>
    </row>
    <row r="724" customFormat="false" ht="15" hidden="false" customHeight="false" outlineLevel="0" collapsed="false">
      <c r="A724" s="0" t="s">
        <v>4955</v>
      </c>
      <c r="B724" s="0" t="s">
        <v>17750</v>
      </c>
      <c r="C724" s="0" t="s">
        <v>16951</v>
      </c>
      <c r="D724" s="0" t="n">
        <v>19</v>
      </c>
      <c r="E724" s="0" t="s">
        <v>352</v>
      </c>
      <c r="F724" s="0" t="s">
        <v>82</v>
      </c>
      <c r="G724" s="10" t="s">
        <v>5960</v>
      </c>
      <c r="H724" s="11" t="s">
        <v>115</v>
      </c>
      <c r="I724" s="0" t="n">
        <v>491</v>
      </c>
      <c r="J724" s="0" t="n">
        <v>1</v>
      </c>
      <c r="K724" s="8" t="n">
        <v>4174.4</v>
      </c>
      <c r="L724" s="0" t="n">
        <v>5</v>
      </c>
      <c r="M724" s="0" t="n">
        <v>5</v>
      </c>
      <c r="N724" s="0" t="n">
        <v>5</v>
      </c>
      <c r="O724" s="0" t="n">
        <v>555</v>
      </c>
      <c r="P724" s="11" t="s">
        <v>106</v>
      </c>
      <c r="Q724" s="0" t="n">
        <v>1</v>
      </c>
      <c r="R724" s="11" t="s">
        <v>16942</v>
      </c>
    </row>
    <row r="725" customFormat="false" ht="15" hidden="false" customHeight="false" outlineLevel="0" collapsed="false">
      <c r="A725" s="0" t="s">
        <v>4958</v>
      </c>
      <c r="B725" s="0" t="s">
        <v>17751</v>
      </c>
      <c r="C725" s="0" t="s">
        <v>16951</v>
      </c>
      <c r="D725" s="0" t="n">
        <v>38</v>
      </c>
      <c r="E725" s="0" t="s">
        <v>352</v>
      </c>
      <c r="F725" s="0" t="s">
        <v>82</v>
      </c>
      <c r="G725" s="10" t="s">
        <v>17752</v>
      </c>
      <c r="H725" s="11" t="s">
        <v>117</v>
      </c>
      <c r="I725" s="0" t="n">
        <v>65</v>
      </c>
      <c r="J725" s="0" t="n">
        <v>2</v>
      </c>
      <c r="K725" s="8" t="n">
        <v>37182.5</v>
      </c>
      <c r="L725" s="0" t="n">
        <v>3</v>
      </c>
      <c r="M725" s="0" t="n">
        <v>3</v>
      </c>
      <c r="N725" s="0" t="n">
        <v>3</v>
      </c>
      <c r="O725" s="0" t="n">
        <v>333</v>
      </c>
      <c r="P725" s="11" t="s">
        <v>104</v>
      </c>
      <c r="Q725" s="0" t="n">
        <v>0</v>
      </c>
      <c r="R725" s="11" t="s">
        <v>16945</v>
      </c>
    </row>
    <row r="726" customFormat="false" ht="15" hidden="false" customHeight="false" outlineLevel="0" collapsed="false">
      <c r="A726" s="0" t="s">
        <v>4961</v>
      </c>
      <c r="B726" s="0" t="s">
        <v>17753</v>
      </c>
      <c r="C726" s="0" t="s">
        <v>16941</v>
      </c>
      <c r="D726" s="0" t="n">
        <v>33</v>
      </c>
      <c r="E726" s="0" t="s">
        <v>190</v>
      </c>
      <c r="F726" s="0" t="s">
        <v>77</v>
      </c>
      <c r="G726" s="10" t="s">
        <v>699</v>
      </c>
      <c r="H726" s="11" t="s">
        <v>114</v>
      </c>
      <c r="I726" s="0" t="n">
        <v>414</v>
      </c>
      <c r="J726" s="0" t="n">
        <v>2</v>
      </c>
      <c r="K726" s="8" t="n">
        <v>52659.85</v>
      </c>
      <c r="L726" s="0" t="n">
        <v>5</v>
      </c>
      <c r="M726" s="0" t="n">
        <v>3</v>
      </c>
      <c r="N726" s="0" t="n">
        <v>3</v>
      </c>
      <c r="O726" s="0" t="n">
        <v>533</v>
      </c>
      <c r="P726" s="11" t="s">
        <v>104</v>
      </c>
      <c r="Q726" s="0" t="n">
        <v>1</v>
      </c>
      <c r="R726" s="11" t="s">
        <v>16945</v>
      </c>
    </row>
    <row r="727" customFormat="false" ht="15" hidden="false" customHeight="false" outlineLevel="0" collapsed="false">
      <c r="A727" s="0" t="s">
        <v>4965</v>
      </c>
      <c r="B727" s="0" t="s">
        <v>17754</v>
      </c>
      <c r="C727" s="0" t="s">
        <v>16941</v>
      </c>
      <c r="D727" s="0" t="n">
        <v>30</v>
      </c>
      <c r="E727" s="0" t="s">
        <v>393</v>
      </c>
      <c r="F727" s="0" t="s">
        <v>75</v>
      </c>
      <c r="G727" s="10" t="s">
        <v>5043</v>
      </c>
      <c r="H727" s="11" t="s">
        <v>116</v>
      </c>
      <c r="I727" s="0" t="n">
        <v>433</v>
      </c>
      <c r="J727" s="0" t="n">
        <v>2</v>
      </c>
      <c r="K727" s="8" t="n">
        <v>34239.1</v>
      </c>
      <c r="L727" s="0" t="n">
        <v>5</v>
      </c>
      <c r="M727" s="0" t="n">
        <v>3</v>
      </c>
      <c r="N727" s="0" t="n">
        <v>4</v>
      </c>
      <c r="O727" s="0" t="n">
        <v>534</v>
      </c>
      <c r="P727" s="11" t="s">
        <v>104</v>
      </c>
      <c r="Q727" s="0" t="n">
        <v>1</v>
      </c>
      <c r="R727" s="11" t="s">
        <v>16945</v>
      </c>
    </row>
    <row r="728" customFormat="false" ht="15" hidden="false" customHeight="false" outlineLevel="0" collapsed="false">
      <c r="A728" s="0" t="s">
        <v>4968</v>
      </c>
      <c r="B728" s="0" t="s">
        <v>17755</v>
      </c>
      <c r="C728" s="0" t="s">
        <v>16951</v>
      </c>
      <c r="D728" s="0" t="n">
        <v>32</v>
      </c>
      <c r="E728" s="0" t="s">
        <v>613</v>
      </c>
      <c r="F728" s="0" t="s">
        <v>73</v>
      </c>
      <c r="G728" s="10" t="s">
        <v>17756</v>
      </c>
      <c r="H728" s="11" t="s">
        <v>117</v>
      </c>
      <c r="I728" s="0" t="n">
        <v>108</v>
      </c>
      <c r="J728" s="0" t="n">
        <v>13</v>
      </c>
      <c r="K728" s="8" t="n">
        <v>504191</v>
      </c>
      <c r="L728" s="0" t="n">
        <v>3</v>
      </c>
      <c r="M728" s="0" t="n">
        <v>1</v>
      </c>
      <c r="N728" s="0" t="n">
        <v>1</v>
      </c>
      <c r="O728" s="0" t="n">
        <v>311</v>
      </c>
      <c r="P728" s="11" t="s">
        <v>108</v>
      </c>
      <c r="Q728" s="0" t="n">
        <v>1</v>
      </c>
      <c r="R728" s="11" t="s">
        <v>16948</v>
      </c>
    </row>
    <row r="729" customFormat="false" ht="15" hidden="false" customHeight="false" outlineLevel="0" collapsed="false">
      <c r="A729" s="0" t="s">
        <v>4985</v>
      </c>
      <c r="B729" s="0" t="s">
        <v>17757</v>
      </c>
      <c r="C729" s="0" t="s">
        <v>16951</v>
      </c>
      <c r="D729" s="0" t="n">
        <v>35</v>
      </c>
      <c r="E729" s="0" t="s">
        <v>346</v>
      </c>
      <c r="F729" s="0" t="s">
        <v>84</v>
      </c>
      <c r="G729" s="10" t="s">
        <v>2876</v>
      </c>
      <c r="H729" s="11" t="s">
        <v>114</v>
      </c>
      <c r="I729" s="0" t="n">
        <v>97</v>
      </c>
      <c r="J729" s="0" t="n">
        <v>2</v>
      </c>
      <c r="K729" s="8" t="n">
        <v>22265.2</v>
      </c>
      <c r="L729" s="0" t="n">
        <v>3</v>
      </c>
      <c r="M729" s="0" t="n">
        <v>3</v>
      </c>
      <c r="N729" s="0" t="n">
        <v>4</v>
      </c>
      <c r="O729" s="0" t="n">
        <v>334</v>
      </c>
      <c r="P729" s="11" t="s">
        <v>104</v>
      </c>
      <c r="Q729" s="0" t="n">
        <v>1</v>
      </c>
      <c r="R729" s="11" t="s">
        <v>16942</v>
      </c>
    </row>
    <row r="730" customFormat="false" ht="15" hidden="false" customHeight="false" outlineLevel="0" collapsed="false">
      <c r="A730" s="0" t="s">
        <v>4989</v>
      </c>
      <c r="B730" s="0" t="s">
        <v>17758</v>
      </c>
      <c r="C730" s="0" t="s">
        <v>16951</v>
      </c>
      <c r="D730" s="0" t="n">
        <v>27</v>
      </c>
      <c r="E730" s="0" t="s">
        <v>291</v>
      </c>
      <c r="F730" s="0" t="s">
        <v>72</v>
      </c>
      <c r="G730" s="10" t="s">
        <v>283</v>
      </c>
      <c r="H730" s="11" t="s">
        <v>118</v>
      </c>
      <c r="I730" s="0" t="n">
        <v>53</v>
      </c>
      <c r="J730" s="0" t="n">
        <v>7</v>
      </c>
      <c r="K730" s="8" t="n">
        <v>214504.6</v>
      </c>
      <c r="L730" s="0" t="n">
        <v>2</v>
      </c>
      <c r="M730" s="0" t="n">
        <v>1</v>
      </c>
      <c r="N730" s="0" t="n">
        <v>1</v>
      </c>
      <c r="O730" s="0" t="n">
        <v>211</v>
      </c>
      <c r="P730" s="11" t="s">
        <v>105</v>
      </c>
      <c r="Q730" s="0" t="n">
        <v>0</v>
      </c>
      <c r="R730" s="11" t="s">
        <v>16948</v>
      </c>
    </row>
    <row r="731" customFormat="false" ht="15" hidden="false" customHeight="false" outlineLevel="0" collapsed="false">
      <c r="A731" s="0" t="s">
        <v>4999</v>
      </c>
      <c r="B731" s="0" t="s">
        <v>17759</v>
      </c>
      <c r="C731" s="0" t="s">
        <v>16951</v>
      </c>
      <c r="D731" s="0" t="n">
        <v>24</v>
      </c>
      <c r="E731" s="0" t="s">
        <v>138</v>
      </c>
      <c r="F731" s="0" t="s">
        <v>74</v>
      </c>
      <c r="G731" s="10" t="s">
        <v>730</v>
      </c>
      <c r="H731" s="11" t="s">
        <v>114</v>
      </c>
      <c r="I731" s="0" t="n">
        <v>236</v>
      </c>
      <c r="J731" s="0" t="n">
        <v>3</v>
      </c>
      <c r="K731" s="8" t="n">
        <v>40627.15</v>
      </c>
      <c r="L731" s="0" t="n">
        <v>4</v>
      </c>
      <c r="M731" s="0" t="n">
        <v>3</v>
      </c>
      <c r="N731" s="0" t="n">
        <v>3</v>
      </c>
      <c r="O731" s="0" t="n">
        <v>433</v>
      </c>
      <c r="P731" s="11" t="s">
        <v>104</v>
      </c>
      <c r="Q731" s="0" t="n">
        <v>1</v>
      </c>
      <c r="R731" s="11" t="s">
        <v>16945</v>
      </c>
    </row>
    <row r="732" customFormat="false" ht="15" hidden="false" customHeight="false" outlineLevel="0" collapsed="false">
      <c r="A732" s="0" t="s">
        <v>5003</v>
      </c>
      <c r="B732" s="0" t="s">
        <v>17760</v>
      </c>
      <c r="C732" s="0" t="s">
        <v>16951</v>
      </c>
      <c r="D732" s="0" t="n">
        <v>33</v>
      </c>
      <c r="E732" s="0" t="s">
        <v>291</v>
      </c>
      <c r="F732" s="0" t="s">
        <v>72</v>
      </c>
      <c r="G732" s="10" t="s">
        <v>2186</v>
      </c>
      <c r="H732" s="11" t="s">
        <v>115</v>
      </c>
      <c r="I732" s="0" t="n">
        <v>174</v>
      </c>
      <c r="J732" s="0" t="n">
        <v>1</v>
      </c>
      <c r="K732" s="8" t="n">
        <v>81897.55</v>
      </c>
      <c r="L732" s="0" t="n">
        <v>4</v>
      </c>
      <c r="M732" s="0" t="n">
        <v>5</v>
      </c>
      <c r="N732" s="0" t="n">
        <v>2</v>
      </c>
      <c r="O732" s="0" t="n">
        <v>452</v>
      </c>
      <c r="P732" s="11" t="s">
        <v>104</v>
      </c>
      <c r="Q732" s="0" t="n">
        <v>1</v>
      </c>
      <c r="R732" s="11" t="s">
        <v>16942</v>
      </c>
    </row>
    <row r="733" customFormat="false" ht="15" hidden="false" customHeight="false" outlineLevel="0" collapsed="false">
      <c r="A733" s="0" t="s">
        <v>5006</v>
      </c>
      <c r="B733" s="0" t="s">
        <v>17761</v>
      </c>
      <c r="C733" s="0" t="s">
        <v>16941</v>
      </c>
      <c r="D733" s="0" t="n">
        <v>23</v>
      </c>
      <c r="E733" s="0" t="s">
        <v>443</v>
      </c>
      <c r="F733" s="0" t="s">
        <v>78</v>
      </c>
      <c r="G733" s="10" t="s">
        <v>287</v>
      </c>
      <c r="H733" s="11" t="s">
        <v>114</v>
      </c>
      <c r="I733" s="0" t="n">
        <v>49</v>
      </c>
      <c r="J733" s="0" t="n">
        <v>1</v>
      </c>
      <c r="K733" s="8" t="n">
        <v>9366.05</v>
      </c>
      <c r="L733" s="0" t="n">
        <v>2</v>
      </c>
      <c r="M733" s="0" t="n">
        <v>5</v>
      </c>
      <c r="N733" s="0" t="n">
        <v>4</v>
      </c>
      <c r="O733" s="0" t="n">
        <v>254</v>
      </c>
      <c r="P733" s="11" t="s">
        <v>109</v>
      </c>
      <c r="Q733" s="0" t="n">
        <v>0</v>
      </c>
      <c r="R733" s="11" t="s">
        <v>16942</v>
      </c>
    </row>
    <row r="734" customFormat="false" ht="15" hidden="false" customHeight="false" outlineLevel="0" collapsed="false">
      <c r="A734" s="0" t="s">
        <v>5008</v>
      </c>
      <c r="B734" s="0" t="s">
        <v>17762</v>
      </c>
      <c r="C734" s="0" t="s">
        <v>16941</v>
      </c>
      <c r="D734" s="0" t="n">
        <v>35</v>
      </c>
      <c r="E734" s="0" t="s">
        <v>346</v>
      </c>
      <c r="F734" s="0" t="s">
        <v>84</v>
      </c>
      <c r="G734" s="10" t="s">
        <v>17504</v>
      </c>
      <c r="H734" s="11" t="s">
        <v>115</v>
      </c>
      <c r="I734" s="0" t="n">
        <v>633</v>
      </c>
      <c r="J734" s="0" t="n">
        <v>1</v>
      </c>
      <c r="K734" s="8" t="n">
        <v>10919</v>
      </c>
      <c r="L734" s="0" t="n">
        <v>5</v>
      </c>
      <c r="M734" s="0" t="n">
        <v>5</v>
      </c>
      <c r="N734" s="0" t="n">
        <v>4</v>
      </c>
      <c r="O734" s="0" t="n">
        <v>554</v>
      </c>
      <c r="P734" s="11" t="s">
        <v>106</v>
      </c>
      <c r="Q734" s="0" t="n">
        <v>1</v>
      </c>
      <c r="R734" s="11" t="s">
        <v>16942</v>
      </c>
    </row>
    <row r="735" customFormat="false" ht="15" hidden="false" customHeight="false" outlineLevel="0" collapsed="false">
      <c r="A735" s="0" t="s">
        <v>5010</v>
      </c>
      <c r="B735" s="0" t="s">
        <v>17763</v>
      </c>
      <c r="C735" s="0" t="s">
        <v>16941</v>
      </c>
      <c r="D735" s="0" t="n">
        <v>18</v>
      </c>
      <c r="E735" s="0" t="s">
        <v>138</v>
      </c>
      <c r="F735" s="0" t="s">
        <v>74</v>
      </c>
      <c r="G735" s="10" t="s">
        <v>469</v>
      </c>
      <c r="H735" s="11" t="s">
        <v>114</v>
      </c>
      <c r="I735" s="0" t="n">
        <v>238</v>
      </c>
      <c r="J735" s="0" t="n">
        <v>2</v>
      </c>
      <c r="K735" s="8" t="n">
        <v>34768.75</v>
      </c>
      <c r="L735" s="0" t="n">
        <v>4</v>
      </c>
      <c r="M735" s="0" t="n">
        <v>3</v>
      </c>
      <c r="N735" s="0" t="n">
        <v>3</v>
      </c>
      <c r="O735" s="0" t="n">
        <v>433</v>
      </c>
      <c r="P735" s="11" t="s">
        <v>104</v>
      </c>
      <c r="Q735" s="0" t="n">
        <v>1</v>
      </c>
      <c r="R735" s="11" t="s">
        <v>16945</v>
      </c>
    </row>
    <row r="736" customFormat="false" ht="15" hidden="false" customHeight="false" outlineLevel="0" collapsed="false">
      <c r="A736" s="0" t="s">
        <v>5013</v>
      </c>
      <c r="B736" s="0" t="s">
        <v>17764</v>
      </c>
      <c r="C736" s="0" t="s">
        <v>16951</v>
      </c>
      <c r="D736" s="0" t="n">
        <v>41</v>
      </c>
      <c r="E736" s="0" t="s">
        <v>227</v>
      </c>
      <c r="F736" s="0" t="s">
        <v>72</v>
      </c>
      <c r="G736" s="10" t="s">
        <v>2237</v>
      </c>
      <c r="H736" s="11" t="s">
        <v>115</v>
      </c>
      <c r="I736" s="0" t="n">
        <v>126</v>
      </c>
      <c r="J736" s="0" t="n">
        <v>2</v>
      </c>
      <c r="K736" s="8" t="n">
        <v>17430.2</v>
      </c>
      <c r="L736" s="0" t="n">
        <v>4</v>
      </c>
      <c r="M736" s="0" t="n">
        <v>3</v>
      </c>
      <c r="N736" s="0" t="n">
        <v>4</v>
      </c>
      <c r="O736" s="0" t="n">
        <v>434</v>
      </c>
      <c r="P736" s="11" t="s">
        <v>104</v>
      </c>
      <c r="Q736" s="0" t="n">
        <v>1</v>
      </c>
      <c r="R736" s="11" t="s">
        <v>16942</v>
      </c>
    </row>
    <row r="737" customFormat="false" ht="15" hidden="false" customHeight="false" outlineLevel="0" collapsed="false">
      <c r="A737" s="0" t="s">
        <v>5016</v>
      </c>
      <c r="B737" s="0" t="s">
        <v>17765</v>
      </c>
      <c r="C737" s="0" t="s">
        <v>16941</v>
      </c>
      <c r="D737" s="0" t="n">
        <v>36</v>
      </c>
      <c r="E737" s="0" t="s">
        <v>209</v>
      </c>
      <c r="F737" s="0" t="s">
        <v>83</v>
      </c>
      <c r="G737" s="10" t="s">
        <v>6362</v>
      </c>
      <c r="H737" s="11" t="s">
        <v>118</v>
      </c>
      <c r="I737" s="0" t="n">
        <v>788</v>
      </c>
      <c r="J737" s="0" t="n">
        <v>1</v>
      </c>
      <c r="K737" s="8" t="n">
        <v>54128</v>
      </c>
      <c r="L737" s="0" t="n">
        <v>5</v>
      </c>
      <c r="M737" s="0" t="n">
        <v>5</v>
      </c>
      <c r="N737" s="0" t="n">
        <v>3</v>
      </c>
      <c r="O737" s="0" t="n">
        <v>553</v>
      </c>
      <c r="P737" s="11" t="s">
        <v>104</v>
      </c>
      <c r="Q737" s="0" t="n">
        <v>1</v>
      </c>
      <c r="R737" s="11" t="s">
        <v>16942</v>
      </c>
    </row>
    <row r="738" customFormat="false" ht="15" hidden="false" customHeight="false" outlineLevel="0" collapsed="false">
      <c r="A738" s="0" t="s">
        <v>5018</v>
      </c>
      <c r="B738" s="0" t="s">
        <v>17766</v>
      </c>
      <c r="C738" s="0" t="s">
        <v>16941</v>
      </c>
      <c r="D738" s="0" t="n">
        <v>34</v>
      </c>
      <c r="E738" s="0" t="s">
        <v>138</v>
      </c>
      <c r="F738" s="0" t="s">
        <v>74</v>
      </c>
      <c r="G738" s="10" t="s">
        <v>1365</v>
      </c>
      <c r="H738" s="11" t="s">
        <v>114</v>
      </c>
      <c r="I738" s="0" t="n">
        <v>422</v>
      </c>
      <c r="J738" s="0" t="n">
        <v>1</v>
      </c>
      <c r="K738" s="8" t="n">
        <v>13835.1</v>
      </c>
      <c r="L738" s="0" t="n">
        <v>5</v>
      </c>
      <c r="M738" s="0" t="n">
        <v>5</v>
      </c>
      <c r="N738" s="0" t="n">
        <v>4</v>
      </c>
      <c r="O738" s="0" t="n">
        <v>554</v>
      </c>
      <c r="P738" s="11" t="s">
        <v>106</v>
      </c>
      <c r="Q738" s="0" t="n">
        <v>1</v>
      </c>
      <c r="R738" s="11" t="s">
        <v>16942</v>
      </c>
    </row>
    <row r="739" customFormat="false" ht="15" hidden="false" customHeight="false" outlineLevel="0" collapsed="false">
      <c r="A739" s="0" t="s">
        <v>5020</v>
      </c>
      <c r="B739" s="0" t="s">
        <v>17767</v>
      </c>
      <c r="C739" s="0" t="s">
        <v>16951</v>
      </c>
      <c r="D739" s="0" t="n">
        <v>40</v>
      </c>
      <c r="E739" s="0" t="s">
        <v>241</v>
      </c>
      <c r="F739" s="0" t="s">
        <v>73</v>
      </c>
      <c r="G739" s="10" t="s">
        <v>3115</v>
      </c>
      <c r="H739" s="11" t="s">
        <v>115</v>
      </c>
      <c r="I739" s="0" t="n">
        <v>120</v>
      </c>
      <c r="J739" s="0" t="n">
        <v>1</v>
      </c>
      <c r="K739" s="8" t="n">
        <v>2047.65</v>
      </c>
      <c r="L739" s="0" t="n">
        <v>3</v>
      </c>
      <c r="M739" s="0" t="n">
        <v>5</v>
      </c>
      <c r="N739" s="0" t="n">
        <v>5</v>
      </c>
      <c r="O739" s="0" t="n">
        <v>355</v>
      </c>
      <c r="P739" s="11" t="s">
        <v>104</v>
      </c>
      <c r="Q739" s="0" t="n">
        <v>1</v>
      </c>
      <c r="R739" s="11" t="s">
        <v>16942</v>
      </c>
    </row>
    <row r="740" customFormat="false" ht="15" hidden="false" customHeight="false" outlineLevel="0" collapsed="false">
      <c r="A740" s="0" t="s">
        <v>5022</v>
      </c>
      <c r="B740" s="0" t="s">
        <v>17768</v>
      </c>
      <c r="C740" s="0" t="s">
        <v>16951</v>
      </c>
      <c r="D740" s="0" t="n">
        <v>46</v>
      </c>
      <c r="E740" s="0" t="s">
        <v>190</v>
      </c>
      <c r="F740" s="0" t="s">
        <v>77</v>
      </c>
      <c r="G740" s="10" t="s">
        <v>4295</v>
      </c>
      <c r="H740" s="11" t="s">
        <v>115</v>
      </c>
      <c r="I740" s="0" t="n">
        <v>18</v>
      </c>
      <c r="J740" s="0" t="n">
        <v>11</v>
      </c>
      <c r="K740" s="8" t="n">
        <v>138419.9</v>
      </c>
      <c r="L740" s="0" t="n">
        <v>1</v>
      </c>
      <c r="M740" s="0" t="n">
        <v>1</v>
      </c>
      <c r="N740" s="0" t="n">
        <v>2</v>
      </c>
      <c r="O740" s="0" t="n">
        <v>112</v>
      </c>
      <c r="P740" s="11" t="s">
        <v>105</v>
      </c>
      <c r="Q740" s="0" t="n">
        <v>0</v>
      </c>
      <c r="R740" s="11" t="s">
        <v>16948</v>
      </c>
    </row>
    <row r="741" customFormat="false" ht="15" hidden="false" customHeight="false" outlineLevel="0" collapsed="false">
      <c r="A741" s="0" t="s">
        <v>5036</v>
      </c>
      <c r="B741" s="0" t="s">
        <v>17769</v>
      </c>
      <c r="C741" s="0" t="s">
        <v>16951</v>
      </c>
      <c r="D741" s="0" t="n">
        <v>41</v>
      </c>
      <c r="E741" s="0" t="s">
        <v>241</v>
      </c>
      <c r="F741" s="0" t="s">
        <v>73</v>
      </c>
      <c r="G741" s="10" t="s">
        <v>1804</v>
      </c>
      <c r="H741" s="11" t="s">
        <v>114</v>
      </c>
      <c r="I741" s="0" t="n">
        <v>639</v>
      </c>
      <c r="J741" s="0" t="n">
        <v>1</v>
      </c>
      <c r="K741" s="8" t="n">
        <v>21559.7</v>
      </c>
      <c r="L741" s="0" t="n">
        <v>5</v>
      </c>
      <c r="M741" s="0" t="n">
        <v>5</v>
      </c>
      <c r="N741" s="0" t="n">
        <v>4</v>
      </c>
      <c r="O741" s="0" t="n">
        <v>554</v>
      </c>
      <c r="P741" s="11" t="s">
        <v>106</v>
      </c>
      <c r="Q741" s="0" t="n">
        <v>1</v>
      </c>
      <c r="R741" s="11" t="s">
        <v>16942</v>
      </c>
    </row>
    <row r="742" customFormat="false" ht="15" hidden="false" customHeight="false" outlineLevel="0" collapsed="false">
      <c r="A742" s="0" t="s">
        <v>5039</v>
      </c>
      <c r="B742" s="0" t="s">
        <v>17770</v>
      </c>
      <c r="C742" s="0" t="s">
        <v>16941</v>
      </c>
      <c r="D742" s="0" t="n">
        <v>18</v>
      </c>
      <c r="E742" s="0" t="s">
        <v>247</v>
      </c>
      <c r="F742" s="0" t="s">
        <v>80</v>
      </c>
      <c r="G742" s="10" t="s">
        <v>6509</v>
      </c>
      <c r="H742" s="11" t="s">
        <v>119</v>
      </c>
      <c r="I742" s="0" t="n">
        <v>343</v>
      </c>
      <c r="J742" s="0" t="n">
        <v>1</v>
      </c>
      <c r="K742" s="8" t="n">
        <v>37447.2</v>
      </c>
      <c r="L742" s="0" t="n">
        <v>4</v>
      </c>
      <c r="M742" s="0" t="n">
        <v>5</v>
      </c>
      <c r="N742" s="0" t="n">
        <v>3</v>
      </c>
      <c r="O742" s="0" t="n">
        <v>453</v>
      </c>
      <c r="P742" s="11" t="s">
        <v>104</v>
      </c>
      <c r="Q742" s="0" t="n">
        <v>1</v>
      </c>
      <c r="R742" s="11" t="s">
        <v>16942</v>
      </c>
    </row>
    <row r="743" customFormat="false" ht="15" hidden="false" customHeight="false" outlineLevel="0" collapsed="false">
      <c r="A743" s="0" t="s">
        <v>5042</v>
      </c>
      <c r="B743" s="0" t="s">
        <v>17771</v>
      </c>
      <c r="C743" s="0" t="s">
        <v>16941</v>
      </c>
      <c r="D743" s="0" t="n">
        <v>20</v>
      </c>
      <c r="E743" s="0" t="s">
        <v>227</v>
      </c>
      <c r="F743" s="0" t="s">
        <v>72</v>
      </c>
      <c r="G743" s="10" t="s">
        <v>6186</v>
      </c>
      <c r="H743" s="11" t="s">
        <v>117</v>
      </c>
      <c r="I743" s="0" t="n">
        <v>619</v>
      </c>
      <c r="J743" s="0" t="n">
        <v>1</v>
      </c>
      <c r="K743" s="8" t="n">
        <v>21212.1</v>
      </c>
      <c r="L743" s="0" t="n">
        <v>5</v>
      </c>
      <c r="M743" s="0" t="n">
        <v>5</v>
      </c>
      <c r="N743" s="0" t="n">
        <v>4</v>
      </c>
      <c r="O743" s="0" t="n">
        <v>554</v>
      </c>
      <c r="P743" s="11" t="s">
        <v>106</v>
      </c>
      <c r="Q743" s="0" t="n">
        <v>1</v>
      </c>
      <c r="R743" s="11" t="s">
        <v>16942</v>
      </c>
    </row>
    <row r="744" customFormat="false" ht="15" hidden="false" customHeight="false" outlineLevel="0" collapsed="false">
      <c r="A744" s="0" t="s">
        <v>5045</v>
      </c>
      <c r="B744" s="0" t="s">
        <v>17772</v>
      </c>
      <c r="C744" s="0" t="s">
        <v>16951</v>
      </c>
      <c r="D744" s="0" t="n">
        <v>26</v>
      </c>
      <c r="E744" s="0" t="s">
        <v>81</v>
      </c>
      <c r="F744" s="0" t="s">
        <v>81</v>
      </c>
      <c r="G744" s="10" t="s">
        <v>1556</v>
      </c>
      <c r="H744" s="11" t="s">
        <v>114</v>
      </c>
      <c r="I744" s="0" t="n">
        <v>5</v>
      </c>
      <c r="J744" s="0" t="n">
        <v>3</v>
      </c>
      <c r="K744" s="8" t="n">
        <v>217995.45</v>
      </c>
      <c r="L744" s="0" t="n">
        <v>1</v>
      </c>
      <c r="M744" s="0" t="n">
        <v>3</v>
      </c>
      <c r="N744" s="0" t="n">
        <v>1</v>
      </c>
      <c r="O744" s="0" t="n">
        <v>131</v>
      </c>
      <c r="P744" s="11" t="s">
        <v>107</v>
      </c>
      <c r="Q744" s="0" t="n">
        <v>0</v>
      </c>
      <c r="R744" s="11" t="s">
        <v>16945</v>
      </c>
    </row>
    <row r="745" customFormat="false" ht="15" hidden="false" customHeight="false" outlineLevel="0" collapsed="false">
      <c r="A745" s="0" t="s">
        <v>5049</v>
      </c>
      <c r="B745" s="0" t="s">
        <v>17330</v>
      </c>
      <c r="C745" s="0" t="s">
        <v>16951</v>
      </c>
      <c r="D745" s="0" t="n">
        <v>32</v>
      </c>
      <c r="E745" s="0" t="s">
        <v>247</v>
      </c>
      <c r="F745" s="0" t="s">
        <v>80</v>
      </c>
      <c r="G745" s="10" t="s">
        <v>6498</v>
      </c>
      <c r="H745" s="11" t="s">
        <v>114</v>
      </c>
      <c r="I745" s="0" t="n">
        <v>78</v>
      </c>
      <c r="J745" s="0" t="n">
        <v>1</v>
      </c>
      <c r="K745" s="8" t="n">
        <v>3370</v>
      </c>
      <c r="L745" s="0" t="n">
        <v>3</v>
      </c>
      <c r="M745" s="0" t="n">
        <v>5</v>
      </c>
      <c r="N745" s="0" t="n">
        <v>5</v>
      </c>
      <c r="O745" s="0" t="n">
        <v>355</v>
      </c>
      <c r="P745" s="11" t="s">
        <v>104</v>
      </c>
      <c r="Q745" s="0" t="n">
        <v>0</v>
      </c>
      <c r="R745" s="11" t="s">
        <v>16942</v>
      </c>
    </row>
    <row r="746" customFormat="false" ht="15" hidden="false" customHeight="false" outlineLevel="0" collapsed="false">
      <c r="A746" s="0" t="s">
        <v>5051</v>
      </c>
      <c r="B746" s="0" t="s">
        <v>17773</v>
      </c>
      <c r="C746" s="0" t="s">
        <v>16951</v>
      </c>
      <c r="D746" s="0" t="n">
        <v>36</v>
      </c>
      <c r="E746" s="0" t="s">
        <v>346</v>
      </c>
      <c r="F746" s="0" t="s">
        <v>84</v>
      </c>
      <c r="G746" s="10" t="s">
        <v>661</v>
      </c>
      <c r="H746" s="11" t="s">
        <v>114</v>
      </c>
      <c r="I746" s="0" t="n">
        <v>438</v>
      </c>
      <c r="J746" s="0" t="n">
        <v>1</v>
      </c>
      <c r="K746" s="8" t="n">
        <v>8355.5</v>
      </c>
      <c r="L746" s="0" t="n">
        <v>5</v>
      </c>
      <c r="M746" s="0" t="n">
        <v>5</v>
      </c>
      <c r="N746" s="0" t="n">
        <v>5</v>
      </c>
      <c r="O746" s="0" t="n">
        <v>555</v>
      </c>
      <c r="P746" s="11" t="s">
        <v>106</v>
      </c>
      <c r="Q746" s="0" t="n">
        <v>1</v>
      </c>
      <c r="R746" s="11" t="s">
        <v>16942</v>
      </c>
    </row>
    <row r="747" customFormat="false" ht="15" hidden="false" customHeight="false" outlineLevel="0" collapsed="false">
      <c r="A747" s="0" t="s">
        <v>5053</v>
      </c>
      <c r="B747" s="0" t="s">
        <v>17774</v>
      </c>
      <c r="C747" s="0" t="s">
        <v>16941</v>
      </c>
      <c r="D747" s="0" t="n">
        <v>25</v>
      </c>
      <c r="E747" s="0" t="s">
        <v>134</v>
      </c>
      <c r="F747" s="0" t="s">
        <v>85</v>
      </c>
      <c r="G747" s="10" t="s">
        <v>3453</v>
      </c>
      <c r="H747" s="11" t="s">
        <v>114</v>
      </c>
      <c r="I747" s="0" t="n">
        <v>91</v>
      </c>
      <c r="J747" s="0" t="n">
        <v>3</v>
      </c>
      <c r="K747" s="8" t="n">
        <v>6601.3</v>
      </c>
      <c r="L747" s="0" t="n">
        <v>3</v>
      </c>
      <c r="M747" s="0" t="n">
        <v>3</v>
      </c>
      <c r="N747" s="0" t="n">
        <v>5</v>
      </c>
      <c r="O747" s="0" t="n">
        <v>335</v>
      </c>
      <c r="P747" s="11" t="s">
        <v>104</v>
      </c>
      <c r="Q747" s="0" t="n">
        <v>1</v>
      </c>
      <c r="R747" s="11" t="s">
        <v>16945</v>
      </c>
    </row>
    <row r="748" customFormat="false" ht="15" hidden="false" customHeight="false" outlineLevel="0" collapsed="false">
      <c r="A748" s="0" t="s">
        <v>5057</v>
      </c>
      <c r="B748" s="0" t="s">
        <v>17775</v>
      </c>
      <c r="C748" s="0" t="s">
        <v>16941</v>
      </c>
      <c r="D748" s="0" t="n">
        <v>33</v>
      </c>
      <c r="E748" s="0" t="s">
        <v>291</v>
      </c>
      <c r="F748" s="0" t="s">
        <v>72</v>
      </c>
      <c r="G748" s="10" t="s">
        <v>4292</v>
      </c>
      <c r="H748" s="11" t="s">
        <v>119</v>
      </c>
      <c r="I748" s="0" t="n">
        <v>350</v>
      </c>
      <c r="J748" s="0" t="n">
        <v>1</v>
      </c>
      <c r="K748" s="8" t="n">
        <v>30118.25</v>
      </c>
      <c r="L748" s="0" t="n">
        <v>4</v>
      </c>
      <c r="M748" s="0" t="n">
        <v>5</v>
      </c>
      <c r="N748" s="0" t="n">
        <v>4</v>
      </c>
      <c r="O748" s="0" t="n">
        <v>454</v>
      </c>
      <c r="P748" s="11" t="s">
        <v>106</v>
      </c>
      <c r="Q748" s="0" t="n">
        <v>1</v>
      </c>
      <c r="R748" s="11" t="s">
        <v>16942</v>
      </c>
    </row>
    <row r="749" customFormat="false" ht="15" hidden="false" customHeight="false" outlineLevel="0" collapsed="false">
      <c r="A749" s="0" t="s">
        <v>5060</v>
      </c>
      <c r="B749" s="0" t="s">
        <v>17776</v>
      </c>
      <c r="C749" s="0" t="s">
        <v>16941</v>
      </c>
      <c r="D749" s="0" t="n">
        <v>25</v>
      </c>
      <c r="E749" s="0" t="s">
        <v>81</v>
      </c>
      <c r="F749" s="0" t="s">
        <v>81</v>
      </c>
      <c r="G749" s="10" t="s">
        <v>1540</v>
      </c>
      <c r="H749" s="11" t="s">
        <v>118</v>
      </c>
      <c r="I749" s="0" t="n">
        <v>417</v>
      </c>
      <c r="J749" s="0" t="n">
        <v>1</v>
      </c>
      <c r="K749" s="8" t="n">
        <v>73901</v>
      </c>
      <c r="L749" s="0" t="n">
        <v>5</v>
      </c>
      <c r="M749" s="0" t="n">
        <v>5</v>
      </c>
      <c r="N749" s="0" t="n">
        <v>3</v>
      </c>
      <c r="O749" s="0" t="n">
        <v>553</v>
      </c>
      <c r="P749" s="11" t="s">
        <v>104</v>
      </c>
      <c r="Q749" s="0" t="n">
        <v>1</v>
      </c>
      <c r="R749" s="11" t="s">
        <v>16942</v>
      </c>
    </row>
    <row r="750" customFormat="false" ht="15" hidden="false" customHeight="false" outlineLevel="0" collapsed="false">
      <c r="A750" s="0" t="s">
        <v>5062</v>
      </c>
      <c r="B750" s="0" t="s">
        <v>17777</v>
      </c>
      <c r="C750" s="0" t="s">
        <v>16941</v>
      </c>
      <c r="D750" s="0" t="n">
        <v>26</v>
      </c>
      <c r="E750" s="0" t="s">
        <v>443</v>
      </c>
      <c r="F750" s="0" t="s">
        <v>78</v>
      </c>
      <c r="G750" s="10" t="s">
        <v>903</v>
      </c>
      <c r="H750" s="11" t="s">
        <v>114</v>
      </c>
      <c r="I750" s="0" t="n">
        <v>933</v>
      </c>
      <c r="J750" s="0" t="n">
        <v>1</v>
      </c>
      <c r="K750" s="8" t="n">
        <v>3249</v>
      </c>
      <c r="L750" s="0" t="n">
        <v>5</v>
      </c>
      <c r="M750" s="0" t="n">
        <v>5</v>
      </c>
      <c r="N750" s="0" t="n">
        <v>5</v>
      </c>
      <c r="O750" s="0" t="n">
        <v>555</v>
      </c>
      <c r="P750" s="11" t="s">
        <v>106</v>
      </c>
      <c r="Q750" s="0" t="n">
        <v>1</v>
      </c>
      <c r="R750" s="11" t="s">
        <v>16942</v>
      </c>
    </row>
    <row r="751" customFormat="false" ht="15" hidden="false" customHeight="false" outlineLevel="0" collapsed="false">
      <c r="A751" s="0" t="s">
        <v>5065</v>
      </c>
      <c r="B751" s="0" t="s">
        <v>17778</v>
      </c>
      <c r="C751" s="0" t="s">
        <v>16941</v>
      </c>
      <c r="D751" s="0" t="n">
        <v>19</v>
      </c>
      <c r="E751" s="0" t="s">
        <v>241</v>
      </c>
      <c r="F751" s="0" t="s">
        <v>73</v>
      </c>
      <c r="G751" s="10" t="s">
        <v>17779</v>
      </c>
      <c r="H751" s="11" t="s">
        <v>120</v>
      </c>
      <c r="I751" s="0" t="n">
        <v>431</v>
      </c>
      <c r="J751" s="0" t="n">
        <v>1</v>
      </c>
      <c r="K751" s="8" t="n">
        <v>4079.15</v>
      </c>
      <c r="L751" s="0" t="n">
        <v>5</v>
      </c>
      <c r="M751" s="0" t="n">
        <v>5</v>
      </c>
      <c r="N751" s="0" t="n">
        <v>5</v>
      </c>
      <c r="O751" s="0" t="n">
        <v>555</v>
      </c>
      <c r="P751" s="11" t="s">
        <v>106</v>
      </c>
      <c r="Q751" s="0" t="n">
        <v>1</v>
      </c>
      <c r="R751" s="11" t="s">
        <v>16942</v>
      </c>
    </row>
    <row r="752" customFormat="false" ht="15" hidden="false" customHeight="false" outlineLevel="0" collapsed="false">
      <c r="A752" s="0" t="s">
        <v>5067</v>
      </c>
      <c r="B752" s="0" t="s">
        <v>17780</v>
      </c>
      <c r="C752" s="0" t="s">
        <v>16941</v>
      </c>
      <c r="D752" s="0" t="n">
        <v>23</v>
      </c>
      <c r="E752" s="0" t="s">
        <v>227</v>
      </c>
      <c r="F752" s="0" t="s">
        <v>72</v>
      </c>
      <c r="G752" s="10" t="s">
        <v>7054</v>
      </c>
      <c r="H752" s="11" t="s">
        <v>118</v>
      </c>
      <c r="I752" s="0" t="n">
        <v>398</v>
      </c>
      <c r="J752" s="0" t="n">
        <v>1</v>
      </c>
      <c r="K752" s="8" t="n">
        <v>35149.05</v>
      </c>
      <c r="L752" s="0" t="n">
        <v>5</v>
      </c>
      <c r="M752" s="0" t="n">
        <v>5</v>
      </c>
      <c r="N752" s="0" t="n">
        <v>3</v>
      </c>
      <c r="O752" s="0" t="n">
        <v>553</v>
      </c>
      <c r="P752" s="11" t="s">
        <v>104</v>
      </c>
      <c r="Q752" s="0" t="n">
        <v>1</v>
      </c>
      <c r="R752" s="11" t="s">
        <v>16942</v>
      </c>
    </row>
    <row r="753" customFormat="false" ht="15" hidden="false" customHeight="false" outlineLevel="0" collapsed="false">
      <c r="A753" s="0" t="s">
        <v>5069</v>
      </c>
      <c r="B753" s="0" t="s">
        <v>17781</v>
      </c>
      <c r="C753" s="0" t="s">
        <v>16941</v>
      </c>
      <c r="D753" s="0" t="n">
        <v>19</v>
      </c>
      <c r="E753" s="0" t="s">
        <v>76</v>
      </c>
      <c r="F753" s="0" t="s">
        <v>76</v>
      </c>
      <c r="G753" s="10" t="s">
        <v>281</v>
      </c>
      <c r="H753" s="11" t="s">
        <v>119</v>
      </c>
      <c r="I753" s="0" t="n">
        <v>81</v>
      </c>
      <c r="J753" s="0" t="n">
        <v>1</v>
      </c>
      <c r="K753" s="8" t="n">
        <v>127767</v>
      </c>
      <c r="L753" s="0" t="n">
        <v>3</v>
      </c>
      <c r="M753" s="0" t="n">
        <v>5</v>
      </c>
      <c r="N753" s="0" t="n">
        <v>2</v>
      </c>
      <c r="O753" s="0" t="n">
        <v>352</v>
      </c>
      <c r="P753" s="11" t="s">
        <v>104</v>
      </c>
      <c r="Q753" s="0" t="n">
        <v>0</v>
      </c>
      <c r="R753" s="11" t="s">
        <v>16942</v>
      </c>
    </row>
    <row r="754" customFormat="false" ht="15" hidden="false" customHeight="false" outlineLevel="0" collapsed="false">
      <c r="A754" s="0" t="s">
        <v>5071</v>
      </c>
      <c r="B754" s="0" t="s">
        <v>17782</v>
      </c>
      <c r="C754" s="0" t="s">
        <v>16951</v>
      </c>
      <c r="D754" s="0" t="n">
        <v>23</v>
      </c>
      <c r="E754" s="0" t="s">
        <v>346</v>
      </c>
      <c r="F754" s="0" t="s">
        <v>84</v>
      </c>
      <c r="G754" s="10" t="s">
        <v>17734</v>
      </c>
      <c r="H754" s="11" t="s">
        <v>115</v>
      </c>
      <c r="I754" s="0" t="n">
        <v>128</v>
      </c>
      <c r="J754" s="0" t="n">
        <v>5</v>
      </c>
      <c r="K754" s="8" t="n">
        <v>79783.9</v>
      </c>
      <c r="L754" s="0" t="n">
        <v>4</v>
      </c>
      <c r="M754" s="0" t="n">
        <v>2</v>
      </c>
      <c r="N754" s="0" t="n">
        <v>2</v>
      </c>
      <c r="O754" s="0" t="n">
        <v>422</v>
      </c>
      <c r="P754" s="11" t="s">
        <v>110</v>
      </c>
      <c r="Q754" s="0" t="n">
        <v>1</v>
      </c>
      <c r="R754" s="11" t="s">
        <v>16945</v>
      </c>
    </row>
    <row r="755" customFormat="false" ht="15" hidden="false" customHeight="false" outlineLevel="0" collapsed="false">
      <c r="A755" s="0" t="s">
        <v>5081</v>
      </c>
      <c r="B755" s="0" t="s">
        <v>17783</v>
      </c>
      <c r="C755" s="0" t="s">
        <v>16941</v>
      </c>
      <c r="D755" s="0" t="n">
        <v>41</v>
      </c>
      <c r="E755" s="0" t="s">
        <v>393</v>
      </c>
      <c r="F755" s="0" t="s">
        <v>75</v>
      </c>
      <c r="G755" s="10" t="s">
        <v>4423</v>
      </c>
      <c r="H755" s="11" t="s">
        <v>114</v>
      </c>
      <c r="I755" s="0" t="n">
        <v>61</v>
      </c>
      <c r="J755" s="0" t="n">
        <v>2</v>
      </c>
      <c r="K755" s="8" t="n">
        <v>19011.3</v>
      </c>
      <c r="L755" s="0" t="n">
        <v>2</v>
      </c>
      <c r="M755" s="0" t="n">
        <v>3</v>
      </c>
      <c r="N755" s="0" t="n">
        <v>4</v>
      </c>
      <c r="O755" s="0" t="n">
        <v>234</v>
      </c>
      <c r="P755" s="11" t="s">
        <v>107</v>
      </c>
      <c r="Q755" s="0" t="n">
        <v>0</v>
      </c>
      <c r="R755" s="11" t="s">
        <v>16942</v>
      </c>
    </row>
    <row r="756" customFormat="false" ht="15" hidden="false" customHeight="false" outlineLevel="0" collapsed="false">
      <c r="A756" s="0" t="s">
        <v>5084</v>
      </c>
      <c r="B756" s="0" t="s">
        <v>17784</v>
      </c>
      <c r="C756" s="0" t="s">
        <v>16951</v>
      </c>
      <c r="D756" s="0" t="n">
        <v>23</v>
      </c>
      <c r="E756" s="0" t="s">
        <v>423</v>
      </c>
      <c r="F756" s="0" t="s">
        <v>79</v>
      </c>
      <c r="G756" s="10" t="s">
        <v>1224</v>
      </c>
      <c r="H756" s="11" t="s">
        <v>115</v>
      </c>
      <c r="I756" s="0" t="n">
        <v>43</v>
      </c>
      <c r="J756" s="0" t="n">
        <v>4</v>
      </c>
      <c r="K756" s="8" t="n">
        <v>127233.4</v>
      </c>
      <c r="L756" s="0" t="n">
        <v>2</v>
      </c>
      <c r="M756" s="0" t="n">
        <v>2</v>
      </c>
      <c r="N756" s="0" t="n">
        <v>2</v>
      </c>
      <c r="O756" s="0" t="n">
        <v>222</v>
      </c>
      <c r="P756" s="11" t="s">
        <v>105</v>
      </c>
      <c r="Q756" s="0" t="n">
        <v>0</v>
      </c>
      <c r="R756" s="11" t="s">
        <v>16945</v>
      </c>
    </row>
    <row r="757" customFormat="false" ht="15" hidden="false" customHeight="false" outlineLevel="0" collapsed="false">
      <c r="A757" s="0" t="s">
        <v>5089</v>
      </c>
      <c r="B757" s="0" t="s">
        <v>17785</v>
      </c>
      <c r="C757" s="0" t="s">
        <v>16941</v>
      </c>
      <c r="D757" s="0" t="n">
        <v>55</v>
      </c>
      <c r="E757" s="0" t="s">
        <v>138</v>
      </c>
      <c r="F757" s="0" t="s">
        <v>74</v>
      </c>
      <c r="G757" s="10" t="s">
        <v>2075</v>
      </c>
      <c r="H757" s="11" t="s">
        <v>116</v>
      </c>
      <c r="I757" s="0" t="n">
        <v>427</v>
      </c>
      <c r="J757" s="0" t="n">
        <v>1</v>
      </c>
      <c r="K757" s="8" t="n">
        <v>664.3</v>
      </c>
      <c r="L757" s="0" t="n">
        <v>5</v>
      </c>
      <c r="M757" s="0" t="n">
        <v>5</v>
      </c>
      <c r="N757" s="0" t="n">
        <v>5</v>
      </c>
      <c r="O757" s="0" t="n">
        <v>555</v>
      </c>
      <c r="P757" s="11" t="s">
        <v>106</v>
      </c>
      <c r="Q757" s="0" t="n">
        <v>1</v>
      </c>
      <c r="R757" s="11" t="s">
        <v>16942</v>
      </c>
    </row>
    <row r="758" customFormat="false" ht="15" hidden="false" customHeight="false" outlineLevel="0" collapsed="false">
      <c r="A758" s="0" t="s">
        <v>5091</v>
      </c>
      <c r="B758" s="0" t="s">
        <v>17786</v>
      </c>
      <c r="C758" s="0" t="s">
        <v>16951</v>
      </c>
      <c r="D758" s="0" t="n">
        <v>36</v>
      </c>
      <c r="E758" s="0" t="s">
        <v>537</v>
      </c>
      <c r="F758" s="0" t="s">
        <v>74</v>
      </c>
      <c r="G758" s="10" t="s">
        <v>2658</v>
      </c>
      <c r="H758" s="11" t="s">
        <v>114</v>
      </c>
      <c r="I758" s="0" t="n">
        <v>12</v>
      </c>
      <c r="J758" s="0" t="n">
        <v>13</v>
      </c>
      <c r="K758" s="8" t="n">
        <v>212259.45</v>
      </c>
      <c r="L758" s="0" t="n">
        <v>1</v>
      </c>
      <c r="M758" s="0" t="n">
        <v>1</v>
      </c>
      <c r="N758" s="0" t="n">
        <v>1</v>
      </c>
      <c r="O758" s="0" t="n">
        <v>111</v>
      </c>
      <c r="P758" s="11" t="s">
        <v>105</v>
      </c>
      <c r="Q758" s="0" t="n">
        <v>0</v>
      </c>
      <c r="R758" s="11" t="s">
        <v>16948</v>
      </c>
    </row>
    <row r="759" customFormat="false" ht="15" hidden="false" customHeight="false" outlineLevel="0" collapsed="false">
      <c r="A759" s="0" t="s">
        <v>5107</v>
      </c>
      <c r="B759" s="0" t="s">
        <v>17787</v>
      </c>
      <c r="C759" s="0" t="s">
        <v>16951</v>
      </c>
      <c r="D759" s="0" t="n">
        <v>33</v>
      </c>
      <c r="E759" s="0" t="s">
        <v>209</v>
      </c>
      <c r="F759" s="0" t="s">
        <v>83</v>
      </c>
      <c r="G759" s="10" t="s">
        <v>2822</v>
      </c>
      <c r="H759" s="11" t="s">
        <v>115</v>
      </c>
      <c r="I759" s="0" t="n">
        <v>63</v>
      </c>
      <c r="J759" s="0" t="n">
        <v>3</v>
      </c>
      <c r="K759" s="8" t="n">
        <v>94907</v>
      </c>
      <c r="L759" s="0" t="n">
        <v>2</v>
      </c>
      <c r="M759" s="0" t="n">
        <v>3</v>
      </c>
      <c r="N759" s="0" t="n">
        <v>2</v>
      </c>
      <c r="O759" s="0" t="n">
        <v>232</v>
      </c>
      <c r="P759" s="11" t="s">
        <v>107</v>
      </c>
      <c r="Q759" s="0" t="n">
        <v>0</v>
      </c>
      <c r="R759" s="11" t="s">
        <v>16945</v>
      </c>
    </row>
    <row r="760" customFormat="false" ht="15" hidden="false" customHeight="false" outlineLevel="0" collapsed="false">
      <c r="A760" s="0" t="s">
        <v>5111</v>
      </c>
      <c r="B760" s="0" t="s">
        <v>17788</v>
      </c>
      <c r="C760" s="0" t="s">
        <v>16941</v>
      </c>
      <c r="D760" s="0" t="n">
        <v>24</v>
      </c>
      <c r="E760" s="0" t="s">
        <v>180</v>
      </c>
      <c r="F760" s="0" t="s">
        <v>75</v>
      </c>
      <c r="G760" s="10" t="s">
        <v>17107</v>
      </c>
      <c r="H760" s="11" t="s">
        <v>118</v>
      </c>
      <c r="I760" s="0" t="n">
        <v>9999</v>
      </c>
      <c r="J760" s="0" t="n">
        <v>0</v>
      </c>
      <c r="K760" s="8" t="n">
        <v>0</v>
      </c>
      <c r="L760" s="0" t="n">
        <v>5</v>
      </c>
      <c r="M760" s="0" t="n">
        <v>5</v>
      </c>
      <c r="N760" s="0" t="n">
        <v>5</v>
      </c>
      <c r="O760" s="0" t="n">
        <v>555</v>
      </c>
      <c r="P760" s="11" t="s">
        <v>106</v>
      </c>
      <c r="Q760" s="0" t="n">
        <v>1</v>
      </c>
      <c r="R760" s="11" t="s">
        <v>16962</v>
      </c>
    </row>
    <row r="761" customFormat="false" ht="15" hidden="false" customHeight="false" outlineLevel="0" collapsed="false">
      <c r="A761" s="0" t="s">
        <v>5114</v>
      </c>
      <c r="B761" s="0" t="s">
        <v>17789</v>
      </c>
      <c r="C761" s="0" t="s">
        <v>16951</v>
      </c>
      <c r="D761" s="0" t="n">
        <v>38</v>
      </c>
      <c r="E761" s="0" t="s">
        <v>81</v>
      </c>
      <c r="F761" s="0" t="s">
        <v>81</v>
      </c>
      <c r="G761" s="10" t="s">
        <v>1714</v>
      </c>
      <c r="H761" s="11" t="s">
        <v>115</v>
      </c>
      <c r="I761" s="0" t="n">
        <v>78</v>
      </c>
      <c r="J761" s="0" t="n">
        <v>4</v>
      </c>
      <c r="K761" s="8" t="n">
        <v>28478.75</v>
      </c>
      <c r="L761" s="0" t="n">
        <v>3</v>
      </c>
      <c r="M761" s="0" t="n">
        <v>2</v>
      </c>
      <c r="N761" s="0" t="n">
        <v>4</v>
      </c>
      <c r="O761" s="0" t="n">
        <v>324</v>
      </c>
      <c r="P761" s="11" t="s">
        <v>108</v>
      </c>
      <c r="Q761" s="0" t="n">
        <v>0</v>
      </c>
      <c r="R761" s="11" t="s">
        <v>16945</v>
      </c>
    </row>
    <row r="762" customFormat="false" ht="15" hidden="false" customHeight="false" outlineLevel="0" collapsed="false">
      <c r="A762" s="0" t="s">
        <v>5119</v>
      </c>
      <c r="B762" s="0" t="s">
        <v>17790</v>
      </c>
      <c r="C762" s="0" t="s">
        <v>16951</v>
      </c>
      <c r="D762" s="0" t="n">
        <v>26</v>
      </c>
      <c r="E762" s="0" t="s">
        <v>352</v>
      </c>
      <c r="F762" s="0" t="s">
        <v>82</v>
      </c>
      <c r="G762" s="10" t="s">
        <v>200</v>
      </c>
      <c r="H762" s="11" t="s">
        <v>114</v>
      </c>
      <c r="I762" s="0" t="n">
        <v>18</v>
      </c>
      <c r="J762" s="0" t="n">
        <v>1</v>
      </c>
      <c r="K762" s="8" t="n">
        <v>7478</v>
      </c>
      <c r="L762" s="0" t="n">
        <v>1</v>
      </c>
      <c r="M762" s="0" t="n">
        <v>5</v>
      </c>
      <c r="N762" s="0" t="n">
        <v>5</v>
      </c>
      <c r="O762" s="0" t="n">
        <v>155</v>
      </c>
      <c r="P762" s="11" t="s">
        <v>109</v>
      </c>
      <c r="Q762" s="0" t="n">
        <v>0</v>
      </c>
      <c r="R762" s="11" t="s">
        <v>16942</v>
      </c>
    </row>
    <row r="763" customFormat="false" ht="15" hidden="false" customHeight="false" outlineLevel="0" collapsed="false">
      <c r="A763" s="0" t="s">
        <v>5121</v>
      </c>
      <c r="B763" s="0" t="s">
        <v>17791</v>
      </c>
      <c r="C763" s="0" t="s">
        <v>16951</v>
      </c>
      <c r="D763" s="0" t="n">
        <v>33</v>
      </c>
      <c r="E763" s="0" t="s">
        <v>613</v>
      </c>
      <c r="F763" s="0" t="s">
        <v>73</v>
      </c>
      <c r="G763" s="10" t="s">
        <v>1587</v>
      </c>
      <c r="H763" s="11" t="s">
        <v>114</v>
      </c>
      <c r="I763" s="0" t="n">
        <v>271</v>
      </c>
      <c r="J763" s="0" t="n">
        <v>1</v>
      </c>
      <c r="K763" s="8" t="n">
        <v>29035</v>
      </c>
      <c r="L763" s="0" t="n">
        <v>4</v>
      </c>
      <c r="M763" s="0" t="n">
        <v>5</v>
      </c>
      <c r="N763" s="0" t="n">
        <v>4</v>
      </c>
      <c r="O763" s="0" t="n">
        <v>454</v>
      </c>
      <c r="P763" s="11" t="s">
        <v>106</v>
      </c>
      <c r="Q763" s="0" t="n">
        <v>1</v>
      </c>
      <c r="R763" s="11" t="s">
        <v>16942</v>
      </c>
    </row>
    <row r="764" customFormat="false" ht="15" hidden="false" customHeight="false" outlineLevel="0" collapsed="false">
      <c r="A764" s="0" t="s">
        <v>5123</v>
      </c>
      <c r="B764" s="0" t="s">
        <v>17792</v>
      </c>
      <c r="C764" s="0" t="s">
        <v>16941</v>
      </c>
      <c r="D764" s="0" t="n">
        <v>55</v>
      </c>
      <c r="E764" s="0" t="s">
        <v>209</v>
      </c>
      <c r="F764" s="0" t="s">
        <v>83</v>
      </c>
      <c r="G764" s="10" t="s">
        <v>1550</v>
      </c>
      <c r="H764" s="11" t="s">
        <v>116</v>
      </c>
      <c r="I764" s="0" t="n">
        <v>20</v>
      </c>
      <c r="J764" s="0" t="n">
        <v>4</v>
      </c>
      <c r="K764" s="8" t="n">
        <v>47063.9</v>
      </c>
      <c r="L764" s="0" t="n">
        <v>1</v>
      </c>
      <c r="M764" s="0" t="n">
        <v>2</v>
      </c>
      <c r="N764" s="0" t="n">
        <v>3</v>
      </c>
      <c r="O764" s="0" t="n">
        <v>123</v>
      </c>
      <c r="P764" s="11" t="s">
        <v>107</v>
      </c>
      <c r="Q764" s="0" t="n">
        <v>0</v>
      </c>
      <c r="R764" s="11" t="s">
        <v>16945</v>
      </c>
    </row>
    <row r="765" customFormat="false" ht="15" hidden="false" customHeight="false" outlineLevel="0" collapsed="false">
      <c r="A765" s="0" t="s">
        <v>5128</v>
      </c>
      <c r="B765" s="0" t="s">
        <v>17793</v>
      </c>
      <c r="C765" s="0" t="s">
        <v>16941</v>
      </c>
      <c r="D765" s="0" t="n">
        <v>32</v>
      </c>
      <c r="E765" s="0" t="s">
        <v>352</v>
      </c>
      <c r="F765" s="0" t="s">
        <v>82</v>
      </c>
      <c r="G765" s="10" t="s">
        <v>1744</v>
      </c>
      <c r="H765" s="11" t="s">
        <v>114</v>
      </c>
      <c r="I765" s="0" t="n">
        <v>1</v>
      </c>
      <c r="J765" s="0" t="n">
        <v>6</v>
      </c>
      <c r="K765" s="8" t="n">
        <v>173343.5</v>
      </c>
      <c r="L765" s="0" t="n">
        <v>1</v>
      </c>
      <c r="M765" s="0" t="n">
        <v>2</v>
      </c>
      <c r="N765" s="0" t="n">
        <v>1</v>
      </c>
      <c r="O765" s="0" t="n">
        <v>121</v>
      </c>
      <c r="P765" s="11" t="s">
        <v>105</v>
      </c>
      <c r="Q765" s="0" t="n">
        <v>0</v>
      </c>
      <c r="R765" s="11" t="s">
        <v>16948</v>
      </c>
    </row>
    <row r="766" customFormat="false" ht="15" hidden="false" customHeight="false" outlineLevel="0" collapsed="false">
      <c r="A766" s="0" t="s">
        <v>5137</v>
      </c>
      <c r="B766" s="0" t="s">
        <v>17794</v>
      </c>
      <c r="C766" s="0" t="s">
        <v>16951</v>
      </c>
      <c r="D766" s="0" t="n">
        <v>42</v>
      </c>
      <c r="E766" s="0" t="s">
        <v>291</v>
      </c>
      <c r="F766" s="0" t="s">
        <v>72</v>
      </c>
      <c r="G766" s="10" t="s">
        <v>1093</v>
      </c>
      <c r="H766" s="11" t="s">
        <v>117</v>
      </c>
      <c r="I766" s="0" t="n">
        <v>54</v>
      </c>
      <c r="J766" s="0" t="n">
        <v>4</v>
      </c>
      <c r="K766" s="8" t="n">
        <v>139138.4</v>
      </c>
      <c r="L766" s="0" t="n">
        <v>2</v>
      </c>
      <c r="M766" s="0" t="n">
        <v>2</v>
      </c>
      <c r="N766" s="0" t="n">
        <v>2</v>
      </c>
      <c r="O766" s="0" t="n">
        <v>222</v>
      </c>
      <c r="P766" s="11" t="s">
        <v>105</v>
      </c>
      <c r="Q766" s="0" t="n">
        <v>0</v>
      </c>
      <c r="R766" s="11" t="s">
        <v>16945</v>
      </c>
    </row>
    <row r="767" customFormat="false" ht="15" hidden="false" customHeight="false" outlineLevel="0" collapsed="false">
      <c r="A767" s="0" t="s">
        <v>5142</v>
      </c>
      <c r="B767" s="0" t="s">
        <v>17795</v>
      </c>
      <c r="C767" s="0" t="s">
        <v>16951</v>
      </c>
      <c r="D767" s="0" t="n">
        <v>25</v>
      </c>
      <c r="E767" s="0" t="s">
        <v>291</v>
      </c>
      <c r="F767" s="0" t="s">
        <v>72</v>
      </c>
      <c r="G767" s="10" t="s">
        <v>969</v>
      </c>
      <c r="H767" s="11" t="s">
        <v>118</v>
      </c>
      <c r="I767" s="0" t="n">
        <v>92</v>
      </c>
      <c r="J767" s="0" t="n">
        <v>5</v>
      </c>
      <c r="K767" s="8" t="n">
        <v>31167</v>
      </c>
      <c r="L767" s="0" t="n">
        <v>3</v>
      </c>
      <c r="M767" s="0" t="n">
        <v>2</v>
      </c>
      <c r="N767" s="0" t="n">
        <v>4</v>
      </c>
      <c r="O767" s="0" t="n">
        <v>324</v>
      </c>
      <c r="P767" s="11" t="s">
        <v>108</v>
      </c>
      <c r="Q767" s="0" t="n">
        <v>1</v>
      </c>
      <c r="R767" s="11" t="s">
        <v>16945</v>
      </c>
    </row>
    <row r="768" customFormat="false" ht="15" hidden="false" customHeight="false" outlineLevel="0" collapsed="false">
      <c r="A768" s="0" t="s">
        <v>5149</v>
      </c>
      <c r="B768" s="0" t="s">
        <v>17796</v>
      </c>
      <c r="C768" s="0" t="s">
        <v>16941</v>
      </c>
      <c r="D768" s="0" t="n">
        <v>32</v>
      </c>
      <c r="E768" s="0" t="s">
        <v>423</v>
      </c>
      <c r="F768" s="0" t="s">
        <v>79</v>
      </c>
      <c r="G768" s="10" t="s">
        <v>3735</v>
      </c>
      <c r="H768" s="11" t="s">
        <v>116</v>
      </c>
      <c r="I768" s="0" t="n">
        <v>44</v>
      </c>
      <c r="J768" s="0" t="n">
        <v>11</v>
      </c>
      <c r="K768" s="8" t="n">
        <v>471390.95</v>
      </c>
      <c r="L768" s="0" t="n">
        <v>2</v>
      </c>
      <c r="M768" s="0" t="n">
        <v>1</v>
      </c>
      <c r="N768" s="0" t="n">
        <v>1</v>
      </c>
      <c r="O768" s="0" t="n">
        <v>211</v>
      </c>
      <c r="P768" s="11" t="s">
        <v>105</v>
      </c>
      <c r="Q768" s="0" t="n">
        <v>0</v>
      </c>
      <c r="R768" s="11" t="s">
        <v>16948</v>
      </c>
    </row>
    <row r="769" customFormat="false" ht="15" hidden="false" customHeight="false" outlineLevel="0" collapsed="false">
      <c r="A769" s="0" t="s">
        <v>5162</v>
      </c>
      <c r="B769" s="0" t="s">
        <v>17797</v>
      </c>
      <c r="C769" s="0" t="s">
        <v>16941</v>
      </c>
      <c r="D769" s="0" t="n">
        <v>47</v>
      </c>
      <c r="E769" s="0" t="s">
        <v>81</v>
      </c>
      <c r="F769" s="0" t="s">
        <v>81</v>
      </c>
      <c r="G769" s="10" t="s">
        <v>3664</v>
      </c>
      <c r="H769" s="11" t="s">
        <v>118</v>
      </c>
      <c r="I769" s="0" t="n">
        <v>327</v>
      </c>
      <c r="J769" s="0" t="n">
        <v>1</v>
      </c>
      <c r="K769" s="8" t="n">
        <v>169</v>
      </c>
      <c r="L769" s="0" t="n">
        <v>4</v>
      </c>
      <c r="M769" s="0" t="n">
        <v>5</v>
      </c>
      <c r="N769" s="0" t="n">
        <v>5</v>
      </c>
      <c r="O769" s="0" t="n">
        <v>455</v>
      </c>
      <c r="P769" s="11" t="s">
        <v>106</v>
      </c>
      <c r="Q769" s="0" t="n">
        <v>1</v>
      </c>
      <c r="R769" s="11" t="s">
        <v>16942</v>
      </c>
    </row>
    <row r="770" customFormat="false" ht="15" hidden="false" customHeight="false" outlineLevel="0" collapsed="false">
      <c r="A770" s="0" t="s">
        <v>5164</v>
      </c>
      <c r="B770" s="0" t="s">
        <v>17798</v>
      </c>
      <c r="C770" s="0" t="s">
        <v>16941</v>
      </c>
      <c r="D770" s="0" t="n">
        <v>26</v>
      </c>
      <c r="E770" s="0" t="s">
        <v>352</v>
      </c>
      <c r="F770" s="0" t="s">
        <v>82</v>
      </c>
      <c r="G770" s="10" t="s">
        <v>1126</v>
      </c>
      <c r="H770" s="11" t="s">
        <v>119</v>
      </c>
      <c r="I770" s="0" t="n">
        <v>429</v>
      </c>
      <c r="J770" s="0" t="n">
        <v>1</v>
      </c>
      <c r="K770" s="8" t="n">
        <v>483.65</v>
      </c>
      <c r="L770" s="0" t="n">
        <v>5</v>
      </c>
      <c r="M770" s="0" t="n">
        <v>5</v>
      </c>
      <c r="N770" s="0" t="n">
        <v>5</v>
      </c>
      <c r="O770" s="0" t="n">
        <v>555</v>
      </c>
      <c r="P770" s="11" t="s">
        <v>106</v>
      </c>
      <c r="Q770" s="0" t="n">
        <v>1</v>
      </c>
      <c r="R770" s="11" t="s">
        <v>16942</v>
      </c>
    </row>
    <row r="771" customFormat="false" ht="15" hidden="false" customHeight="false" outlineLevel="0" collapsed="false">
      <c r="A771" s="0" t="s">
        <v>5166</v>
      </c>
      <c r="B771" s="0" t="s">
        <v>17799</v>
      </c>
      <c r="C771" s="0" t="s">
        <v>16951</v>
      </c>
      <c r="D771" s="0" t="n">
        <v>48</v>
      </c>
      <c r="E771" s="0" t="s">
        <v>537</v>
      </c>
      <c r="F771" s="0" t="s">
        <v>74</v>
      </c>
      <c r="G771" s="10" t="s">
        <v>1868</v>
      </c>
      <c r="H771" s="11" t="s">
        <v>115</v>
      </c>
      <c r="I771" s="0" t="n">
        <v>603</v>
      </c>
      <c r="J771" s="0" t="n">
        <v>2</v>
      </c>
      <c r="K771" s="8" t="n">
        <v>12375.45</v>
      </c>
      <c r="L771" s="0" t="n">
        <v>5</v>
      </c>
      <c r="M771" s="0" t="n">
        <v>3</v>
      </c>
      <c r="N771" s="0" t="n">
        <v>4</v>
      </c>
      <c r="O771" s="0" t="n">
        <v>534</v>
      </c>
      <c r="P771" s="11" t="s">
        <v>104</v>
      </c>
      <c r="Q771" s="0" t="n">
        <v>1</v>
      </c>
      <c r="R771" s="11" t="s">
        <v>16942</v>
      </c>
    </row>
    <row r="772" customFormat="false" ht="15" hidden="false" customHeight="false" outlineLevel="0" collapsed="false">
      <c r="A772" s="0" t="s">
        <v>5170</v>
      </c>
      <c r="B772" s="0" t="s">
        <v>17800</v>
      </c>
      <c r="C772" s="0" t="s">
        <v>16941</v>
      </c>
      <c r="D772" s="0" t="n">
        <v>38</v>
      </c>
      <c r="E772" s="0" t="s">
        <v>443</v>
      </c>
      <c r="F772" s="0" t="s">
        <v>78</v>
      </c>
      <c r="G772" s="10" t="s">
        <v>704</v>
      </c>
      <c r="H772" s="11" t="s">
        <v>116</v>
      </c>
      <c r="I772" s="0" t="n">
        <v>28</v>
      </c>
      <c r="J772" s="0" t="n">
        <v>4</v>
      </c>
      <c r="K772" s="8" t="n">
        <v>33157.15</v>
      </c>
      <c r="L772" s="0" t="n">
        <v>1</v>
      </c>
      <c r="M772" s="0" t="n">
        <v>2</v>
      </c>
      <c r="N772" s="0" t="n">
        <v>4</v>
      </c>
      <c r="O772" s="0" t="n">
        <v>124</v>
      </c>
      <c r="P772" s="11" t="s">
        <v>107</v>
      </c>
      <c r="Q772" s="0" t="n">
        <v>0</v>
      </c>
      <c r="R772" s="11" t="s">
        <v>16945</v>
      </c>
    </row>
    <row r="773" customFormat="false" ht="15" hidden="false" customHeight="false" outlineLevel="0" collapsed="false">
      <c r="A773" s="0" t="s">
        <v>5175</v>
      </c>
      <c r="B773" s="0" t="s">
        <v>17801</v>
      </c>
      <c r="C773" s="0" t="s">
        <v>16951</v>
      </c>
      <c r="D773" s="0" t="n">
        <v>26</v>
      </c>
      <c r="E773" s="0" t="s">
        <v>613</v>
      </c>
      <c r="F773" s="0" t="s">
        <v>73</v>
      </c>
      <c r="G773" s="10" t="s">
        <v>17802</v>
      </c>
      <c r="H773" s="11" t="s">
        <v>115</v>
      </c>
      <c r="I773" s="0" t="n">
        <v>406</v>
      </c>
      <c r="J773" s="0" t="n">
        <v>2</v>
      </c>
      <c r="K773" s="8" t="n">
        <v>88570.35</v>
      </c>
      <c r="L773" s="0" t="n">
        <v>5</v>
      </c>
      <c r="M773" s="0" t="n">
        <v>3</v>
      </c>
      <c r="N773" s="0" t="n">
        <v>2</v>
      </c>
      <c r="O773" s="0" t="n">
        <v>532</v>
      </c>
      <c r="P773" s="11" t="s">
        <v>104</v>
      </c>
      <c r="Q773" s="0" t="n">
        <v>1</v>
      </c>
      <c r="R773" s="11" t="s">
        <v>16945</v>
      </c>
    </row>
    <row r="774" customFormat="false" ht="15" hidden="false" customHeight="false" outlineLevel="0" collapsed="false">
      <c r="A774" s="0" t="s">
        <v>5179</v>
      </c>
      <c r="B774" s="0" t="s">
        <v>17803</v>
      </c>
      <c r="C774" s="0" t="s">
        <v>16941</v>
      </c>
      <c r="D774" s="0" t="n">
        <v>37</v>
      </c>
      <c r="E774" s="0" t="s">
        <v>459</v>
      </c>
      <c r="F774" s="0" t="s">
        <v>72</v>
      </c>
      <c r="G774" s="10" t="s">
        <v>4703</v>
      </c>
      <c r="H774" s="11" t="s">
        <v>115</v>
      </c>
      <c r="I774" s="0" t="n">
        <v>50</v>
      </c>
      <c r="J774" s="0" t="n">
        <v>15</v>
      </c>
      <c r="K774" s="8" t="n">
        <v>310687</v>
      </c>
      <c r="L774" s="0" t="n">
        <v>2</v>
      </c>
      <c r="M774" s="0" t="n">
        <v>1</v>
      </c>
      <c r="N774" s="0" t="n">
        <v>1</v>
      </c>
      <c r="O774" s="0" t="n">
        <v>211</v>
      </c>
      <c r="P774" s="11" t="s">
        <v>105</v>
      </c>
      <c r="Q774" s="0" t="n">
        <v>0</v>
      </c>
      <c r="R774" s="11" t="s">
        <v>16948</v>
      </c>
    </row>
    <row r="775" customFormat="false" ht="15" hidden="false" customHeight="false" outlineLevel="0" collapsed="false">
      <c r="A775" s="0" t="s">
        <v>5199</v>
      </c>
      <c r="B775" s="0" t="s">
        <v>17804</v>
      </c>
      <c r="C775" s="0" t="s">
        <v>16951</v>
      </c>
      <c r="D775" s="0" t="n">
        <v>40</v>
      </c>
      <c r="E775" s="0" t="s">
        <v>423</v>
      </c>
      <c r="F775" s="0" t="s">
        <v>79</v>
      </c>
      <c r="G775" s="10" t="s">
        <v>17676</v>
      </c>
      <c r="H775" s="11" t="s">
        <v>114</v>
      </c>
      <c r="I775" s="0" t="n">
        <v>91</v>
      </c>
      <c r="J775" s="0" t="n">
        <v>9</v>
      </c>
      <c r="K775" s="8" t="n">
        <v>213985.6</v>
      </c>
      <c r="L775" s="0" t="n">
        <v>3</v>
      </c>
      <c r="M775" s="0" t="n">
        <v>1</v>
      </c>
      <c r="N775" s="0" t="n">
        <v>1</v>
      </c>
      <c r="O775" s="0" t="n">
        <v>311</v>
      </c>
      <c r="P775" s="11" t="s">
        <v>108</v>
      </c>
      <c r="Q775" s="0" t="n">
        <v>1</v>
      </c>
      <c r="R775" s="11" t="s">
        <v>16948</v>
      </c>
    </row>
    <row r="776" customFormat="false" ht="15" hidden="false" customHeight="false" outlineLevel="0" collapsed="false">
      <c r="A776" s="0" t="s">
        <v>5209</v>
      </c>
      <c r="B776" s="0" t="s">
        <v>17805</v>
      </c>
      <c r="C776" s="0" t="s">
        <v>16941</v>
      </c>
      <c r="D776" s="0" t="n">
        <v>37</v>
      </c>
      <c r="E776" s="0" t="s">
        <v>352</v>
      </c>
      <c r="F776" s="0" t="s">
        <v>82</v>
      </c>
      <c r="G776" s="10" t="s">
        <v>693</v>
      </c>
      <c r="H776" s="11" t="s">
        <v>119</v>
      </c>
      <c r="I776" s="0" t="n">
        <v>388</v>
      </c>
      <c r="J776" s="0" t="n">
        <v>4</v>
      </c>
      <c r="K776" s="8" t="n">
        <v>24111.3</v>
      </c>
      <c r="L776" s="0" t="n">
        <v>5</v>
      </c>
      <c r="M776" s="0" t="n">
        <v>2</v>
      </c>
      <c r="N776" s="0" t="n">
        <v>4</v>
      </c>
      <c r="O776" s="0" t="n">
        <v>524</v>
      </c>
      <c r="P776" s="11" t="s">
        <v>110</v>
      </c>
      <c r="Q776" s="0" t="n">
        <v>1</v>
      </c>
      <c r="R776" s="11" t="s">
        <v>16945</v>
      </c>
    </row>
    <row r="777" customFormat="false" ht="15" hidden="false" customHeight="false" outlineLevel="0" collapsed="false">
      <c r="A777" s="0" t="s">
        <v>5214</v>
      </c>
      <c r="B777" s="0" t="s">
        <v>17806</v>
      </c>
      <c r="C777" s="0" t="s">
        <v>16941</v>
      </c>
      <c r="D777" s="0" t="n">
        <v>18</v>
      </c>
      <c r="E777" s="0" t="s">
        <v>81</v>
      </c>
      <c r="F777" s="0" t="s">
        <v>81</v>
      </c>
      <c r="G777" s="10" t="s">
        <v>1528</v>
      </c>
      <c r="H777" s="11" t="s">
        <v>117</v>
      </c>
      <c r="I777" s="0" t="n">
        <v>9999</v>
      </c>
      <c r="J777" s="0" t="n">
        <v>0</v>
      </c>
      <c r="K777" s="8" t="n">
        <v>0</v>
      </c>
      <c r="L777" s="0" t="n">
        <v>5</v>
      </c>
      <c r="M777" s="0" t="n">
        <v>5</v>
      </c>
      <c r="N777" s="0" t="n">
        <v>5</v>
      </c>
      <c r="O777" s="0" t="n">
        <v>555</v>
      </c>
      <c r="P777" s="11" t="s">
        <v>106</v>
      </c>
      <c r="Q777" s="0" t="n">
        <v>1</v>
      </c>
      <c r="R777" s="11" t="s">
        <v>16962</v>
      </c>
    </row>
    <row r="778" customFormat="false" ht="15" hidden="false" customHeight="false" outlineLevel="0" collapsed="false">
      <c r="A778" s="0" t="s">
        <v>5216</v>
      </c>
      <c r="B778" s="0" t="s">
        <v>17807</v>
      </c>
      <c r="C778" s="0" t="s">
        <v>16941</v>
      </c>
      <c r="D778" s="0" t="n">
        <v>25</v>
      </c>
      <c r="E778" s="0" t="s">
        <v>346</v>
      </c>
      <c r="F778" s="0" t="s">
        <v>84</v>
      </c>
      <c r="G778" s="10" t="s">
        <v>5376</v>
      </c>
      <c r="H778" s="11" t="s">
        <v>115</v>
      </c>
      <c r="I778" s="0" t="n">
        <v>24</v>
      </c>
      <c r="J778" s="0" t="n">
        <v>6</v>
      </c>
      <c r="K778" s="8" t="n">
        <v>182539.35</v>
      </c>
      <c r="L778" s="0" t="n">
        <v>1</v>
      </c>
      <c r="M778" s="0" t="n">
        <v>2</v>
      </c>
      <c r="N778" s="0" t="n">
        <v>1</v>
      </c>
      <c r="O778" s="0" t="n">
        <v>121</v>
      </c>
      <c r="P778" s="11" t="s">
        <v>105</v>
      </c>
      <c r="Q778" s="0" t="n">
        <v>0</v>
      </c>
      <c r="R778" s="11" t="s">
        <v>16948</v>
      </c>
    </row>
    <row r="779" customFormat="false" ht="15" hidden="false" customHeight="false" outlineLevel="0" collapsed="false">
      <c r="A779" s="0" t="s">
        <v>5224</v>
      </c>
      <c r="B779" s="0" t="s">
        <v>17808</v>
      </c>
      <c r="C779" s="0" t="s">
        <v>16941</v>
      </c>
      <c r="D779" s="0" t="n">
        <v>29</v>
      </c>
      <c r="E779" s="0" t="s">
        <v>138</v>
      </c>
      <c r="F779" s="0" t="s">
        <v>74</v>
      </c>
      <c r="G779" s="10" t="s">
        <v>1994</v>
      </c>
      <c r="H779" s="11" t="s">
        <v>117</v>
      </c>
      <c r="I779" s="0" t="n">
        <v>9</v>
      </c>
      <c r="J779" s="0" t="n">
        <v>10</v>
      </c>
      <c r="K779" s="8" t="n">
        <v>397262.55</v>
      </c>
      <c r="L779" s="0" t="n">
        <v>1</v>
      </c>
      <c r="M779" s="0" t="n">
        <v>1</v>
      </c>
      <c r="N779" s="0" t="n">
        <v>1</v>
      </c>
      <c r="O779" s="0" t="n">
        <v>111</v>
      </c>
      <c r="P779" s="11" t="s">
        <v>105</v>
      </c>
      <c r="Q779" s="0" t="n">
        <v>0</v>
      </c>
      <c r="R779" s="11" t="s">
        <v>16948</v>
      </c>
    </row>
    <row r="780" customFormat="false" ht="15" hidden="false" customHeight="false" outlineLevel="0" collapsed="false">
      <c r="A780" s="0" t="s">
        <v>5237</v>
      </c>
      <c r="B780" s="0" t="s">
        <v>17809</v>
      </c>
      <c r="C780" s="0" t="s">
        <v>16951</v>
      </c>
      <c r="D780" s="0" t="n">
        <v>31</v>
      </c>
      <c r="E780" s="0" t="s">
        <v>537</v>
      </c>
      <c r="F780" s="0" t="s">
        <v>74</v>
      </c>
      <c r="G780" s="10" t="s">
        <v>6498</v>
      </c>
      <c r="H780" s="11" t="s">
        <v>117</v>
      </c>
      <c r="I780" s="0" t="n">
        <v>15</v>
      </c>
      <c r="J780" s="0" t="n">
        <v>9</v>
      </c>
      <c r="K780" s="8" t="n">
        <v>240942.4</v>
      </c>
      <c r="L780" s="0" t="n">
        <v>1</v>
      </c>
      <c r="M780" s="0" t="n">
        <v>1</v>
      </c>
      <c r="N780" s="0" t="n">
        <v>1</v>
      </c>
      <c r="O780" s="0" t="n">
        <v>111</v>
      </c>
      <c r="P780" s="11" t="s">
        <v>105</v>
      </c>
      <c r="Q780" s="0" t="n">
        <v>0</v>
      </c>
      <c r="R780" s="11" t="s">
        <v>16948</v>
      </c>
    </row>
    <row r="781" customFormat="false" ht="15" hidden="false" customHeight="false" outlineLevel="0" collapsed="false">
      <c r="A781" s="0" t="s">
        <v>5248</v>
      </c>
      <c r="B781" s="0" t="s">
        <v>17810</v>
      </c>
      <c r="C781" s="0" t="s">
        <v>16951</v>
      </c>
      <c r="D781" s="0" t="n">
        <v>37</v>
      </c>
      <c r="E781" s="0" t="s">
        <v>190</v>
      </c>
      <c r="F781" s="0" t="s">
        <v>77</v>
      </c>
      <c r="G781" s="10" t="s">
        <v>5037</v>
      </c>
      <c r="H781" s="11" t="s">
        <v>116</v>
      </c>
      <c r="I781" s="0" t="n">
        <v>413</v>
      </c>
      <c r="J781" s="0" t="n">
        <v>1</v>
      </c>
      <c r="K781" s="8" t="n">
        <v>24491</v>
      </c>
      <c r="L781" s="0" t="n">
        <v>5</v>
      </c>
      <c r="M781" s="0" t="n">
        <v>5</v>
      </c>
      <c r="N781" s="0" t="n">
        <v>4</v>
      </c>
      <c r="O781" s="0" t="n">
        <v>554</v>
      </c>
      <c r="P781" s="11" t="s">
        <v>106</v>
      </c>
      <c r="Q781" s="0" t="n">
        <v>1</v>
      </c>
      <c r="R781" s="11" t="s">
        <v>16942</v>
      </c>
    </row>
    <row r="782" customFormat="false" ht="15" hidden="false" customHeight="false" outlineLevel="0" collapsed="false">
      <c r="A782" s="0" t="s">
        <v>5250</v>
      </c>
      <c r="B782" s="0" t="s">
        <v>17811</v>
      </c>
      <c r="C782" s="0" t="s">
        <v>16951</v>
      </c>
      <c r="D782" s="0" t="n">
        <v>33</v>
      </c>
      <c r="E782" s="0" t="s">
        <v>423</v>
      </c>
      <c r="F782" s="0" t="s">
        <v>79</v>
      </c>
      <c r="G782" s="10" t="s">
        <v>3181</v>
      </c>
      <c r="H782" s="11" t="s">
        <v>117</v>
      </c>
      <c r="I782" s="0" t="n">
        <v>283</v>
      </c>
      <c r="J782" s="0" t="n">
        <v>3</v>
      </c>
      <c r="K782" s="8" t="n">
        <v>72221</v>
      </c>
      <c r="L782" s="0" t="n">
        <v>4</v>
      </c>
      <c r="M782" s="0" t="n">
        <v>3</v>
      </c>
      <c r="N782" s="0" t="n">
        <v>3</v>
      </c>
      <c r="O782" s="0" t="n">
        <v>433</v>
      </c>
      <c r="P782" s="11" t="s">
        <v>104</v>
      </c>
      <c r="Q782" s="0" t="n">
        <v>1</v>
      </c>
      <c r="R782" s="11" t="s">
        <v>16945</v>
      </c>
    </row>
    <row r="783" customFormat="false" ht="15" hidden="false" customHeight="false" outlineLevel="0" collapsed="false">
      <c r="A783" s="0" t="s">
        <v>5254</v>
      </c>
      <c r="B783" s="0" t="s">
        <v>17812</v>
      </c>
      <c r="C783" s="0" t="s">
        <v>16941</v>
      </c>
      <c r="D783" s="0" t="n">
        <v>19</v>
      </c>
      <c r="E783" s="0" t="s">
        <v>247</v>
      </c>
      <c r="F783" s="0" t="s">
        <v>80</v>
      </c>
      <c r="G783" s="10" t="s">
        <v>4862</v>
      </c>
      <c r="H783" s="11" t="s">
        <v>117</v>
      </c>
      <c r="I783" s="0" t="n">
        <v>607</v>
      </c>
      <c r="J783" s="0" t="n">
        <v>1</v>
      </c>
      <c r="K783" s="8" t="n">
        <v>369.55</v>
      </c>
      <c r="L783" s="0" t="n">
        <v>5</v>
      </c>
      <c r="M783" s="0" t="n">
        <v>5</v>
      </c>
      <c r="N783" s="0" t="n">
        <v>5</v>
      </c>
      <c r="O783" s="0" t="n">
        <v>555</v>
      </c>
      <c r="P783" s="11" t="s">
        <v>106</v>
      </c>
      <c r="Q783" s="0" t="n">
        <v>1</v>
      </c>
      <c r="R783" s="11" t="s">
        <v>16942</v>
      </c>
    </row>
    <row r="784" customFormat="false" ht="15" hidden="false" customHeight="false" outlineLevel="0" collapsed="false">
      <c r="A784" s="0" t="s">
        <v>5256</v>
      </c>
      <c r="B784" s="0" t="s">
        <v>17813</v>
      </c>
      <c r="C784" s="0" t="s">
        <v>16951</v>
      </c>
      <c r="D784" s="0" t="n">
        <v>35</v>
      </c>
      <c r="E784" s="0" t="s">
        <v>352</v>
      </c>
      <c r="F784" s="0" t="s">
        <v>82</v>
      </c>
      <c r="G784" s="10" t="s">
        <v>17814</v>
      </c>
      <c r="H784" s="11" t="s">
        <v>114</v>
      </c>
      <c r="I784" s="0" t="n">
        <v>50</v>
      </c>
      <c r="J784" s="0" t="n">
        <v>1</v>
      </c>
      <c r="K784" s="8" t="n">
        <v>42605.6</v>
      </c>
      <c r="L784" s="0" t="n">
        <v>2</v>
      </c>
      <c r="M784" s="0" t="n">
        <v>5</v>
      </c>
      <c r="N784" s="0" t="n">
        <v>3</v>
      </c>
      <c r="O784" s="0" t="n">
        <v>253</v>
      </c>
      <c r="P784" s="11" t="s">
        <v>109</v>
      </c>
      <c r="Q784" s="0" t="n">
        <v>0</v>
      </c>
      <c r="R784" s="11" t="s">
        <v>16942</v>
      </c>
    </row>
    <row r="785" customFormat="false" ht="15" hidden="false" customHeight="false" outlineLevel="0" collapsed="false">
      <c r="A785" s="0" t="s">
        <v>5258</v>
      </c>
      <c r="B785" s="0" t="s">
        <v>17815</v>
      </c>
      <c r="C785" s="0" t="s">
        <v>16941</v>
      </c>
      <c r="D785" s="0" t="n">
        <v>37</v>
      </c>
      <c r="E785" s="0" t="s">
        <v>227</v>
      </c>
      <c r="F785" s="0" t="s">
        <v>72</v>
      </c>
      <c r="G785" s="10" t="s">
        <v>17816</v>
      </c>
      <c r="H785" s="11" t="s">
        <v>118</v>
      </c>
      <c r="I785" s="0" t="n">
        <v>9999</v>
      </c>
      <c r="J785" s="0" t="n">
        <v>0</v>
      </c>
      <c r="K785" s="8" t="n">
        <v>0</v>
      </c>
      <c r="L785" s="0" t="n">
        <v>5</v>
      </c>
      <c r="M785" s="0" t="n">
        <v>5</v>
      </c>
      <c r="N785" s="0" t="n">
        <v>5</v>
      </c>
      <c r="O785" s="0" t="n">
        <v>555</v>
      </c>
      <c r="P785" s="11" t="s">
        <v>106</v>
      </c>
      <c r="Q785" s="0" t="n">
        <v>1</v>
      </c>
      <c r="R785" s="11" t="s">
        <v>16962</v>
      </c>
    </row>
    <row r="786" customFormat="false" ht="15" hidden="false" customHeight="false" outlineLevel="0" collapsed="false">
      <c r="A786" s="0" t="s">
        <v>5260</v>
      </c>
      <c r="B786" s="0" t="s">
        <v>17817</v>
      </c>
      <c r="C786" s="0" t="s">
        <v>16951</v>
      </c>
      <c r="D786" s="0" t="n">
        <v>37</v>
      </c>
      <c r="E786" s="0" t="s">
        <v>138</v>
      </c>
      <c r="F786" s="0" t="s">
        <v>74</v>
      </c>
      <c r="G786" s="10" t="s">
        <v>17818</v>
      </c>
      <c r="H786" s="11" t="s">
        <v>114</v>
      </c>
      <c r="I786" s="0" t="n">
        <v>32</v>
      </c>
      <c r="J786" s="0" t="n">
        <v>2</v>
      </c>
      <c r="K786" s="8" t="n">
        <v>67898.5</v>
      </c>
      <c r="L786" s="0" t="n">
        <v>2</v>
      </c>
      <c r="M786" s="0" t="n">
        <v>3</v>
      </c>
      <c r="N786" s="0" t="n">
        <v>3</v>
      </c>
      <c r="O786" s="0" t="n">
        <v>233</v>
      </c>
      <c r="P786" s="11" t="s">
        <v>107</v>
      </c>
      <c r="Q786" s="0" t="n">
        <v>0</v>
      </c>
      <c r="R786" s="11" t="s">
        <v>16945</v>
      </c>
    </row>
    <row r="787" customFormat="false" ht="15" hidden="false" customHeight="false" outlineLevel="0" collapsed="false">
      <c r="A787" s="0" t="s">
        <v>5263</v>
      </c>
      <c r="B787" s="0" t="s">
        <v>17819</v>
      </c>
      <c r="C787" s="0" t="s">
        <v>16941</v>
      </c>
      <c r="D787" s="0" t="n">
        <v>41</v>
      </c>
      <c r="E787" s="0" t="s">
        <v>227</v>
      </c>
      <c r="F787" s="0" t="s">
        <v>72</v>
      </c>
      <c r="G787" s="10" t="s">
        <v>17820</v>
      </c>
      <c r="H787" s="11" t="s">
        <v>119</v>
      </c>
      <c r="I787" s="0" t="n">
        <v>805</v>
      </c>
      <c r="J787" s="0" t="n">
        <v>2</v>
      </c>
      <c r="K787" s="8" t="n">
        <v>50591.3</v>
      </c>
      <c r="L787" s="0" t="n">
        <v>5</v>
      </c>
      <c r="M787" s="0" t="n">
        <v>3</v>
      </c>
      <c r="N787" s="0" t="n">
        <v>3</v>
      </c>
      <c r="O787" s="0" t="n">
        <v>533</v>
      </c>
      <c r="P787" s="11" t="s">
        <v>104</v>
      </c>
      <c r="Q787" s="0" t="n">
        <v>1</v>
      </c>
      <c r="R787" s="11" t="s">
        <v>16945</v>
      </c>
    </row>
    <row r="788" customFormat="false" ht="15" hidden="false" customHeight="false" outlineLevel="0" collapsed="false">
      <c r="A788" s="0" t="s">
        <v>5267</v>
      </c>
      <c r="B788" s="0" t="s">
        <v>17821</v>
      </c>
      <c r="C788" s="0" t="s">
        <v>16951</v>
      </c>
      <c r="D788" s="0" t="n">
        <v>39</v>
      </c>
      <c r="E788" s="0" t="s">
        <v>227</v>
      </c>
      <c r="F788" s="0" t="s">
        <v>72</v>
      </c>
      <c r="G788" s="10" t="s">
        <v>16977</v>
      </c>
      <c r="H788" s="11" t="s">
        <v>114</v>
      </c>
      <c r="I788" s="0" t="n">
        <v>9999</v>
      </c>
      <c r="J788" s="0" t="n">
        <v>0</v>
      </c>
      <c r="K788" s="8" t="n">
        <v>0</v>
      </c>
      <c r="L788" s="0" t="n">
        <v>5</v>
      </c>
      <c r="M788" s="0" t="n">
        <v>5</v>
      </c>
      <c r="N788" s="0" t="n">
        <v>5</v>
      </c>
      <c r="O788" s="0" t="n">
        <v>555</v>
      </c>
      <c r="P788" s="11" t="s">
        <v>106</v>
      </c>
      <c r="Q788" s="0" t="n">
        <v>1</v>
      </c>
      <c r="R788" s="11" t="s">
        <v>16962</v>
      </c>
    </row>
    <row r="789" customFormat="false" ht="15" hidden="false" customHeight="false" outlineLevel="0" collapsed="false">
      <c r="A789" s="0" t="s">
        <v>5269</v>
      </c>
      <c r="B789" s="0" t="s">
        <v>17822</v>
      </c>
      <c r="C789" s="0" t="s">
        <v>16941</v>
      </c>
      <c r="D789" s="0" t="n">
        <v>36</v>
      </c>
      <c r="E789" s="0" t="s">
        <v>291</v>
      </c>
      <c r="F789" s="0" t="s">
        <v>72</v>
      </c>
      <c r="G789" s="10" t="s">
        <v>251</v>
      </c>
      <c r="H789" s="11" t="s">
        <v>114</v>
      </c>
      <c r="I789" s="0" t="n">
        <v>35</v>
      </c>
      <c r="J789" s="0" t="n">
        <v>3</v>
      </c>
      <c r="K789" s="8" t="n">
        <v>55547.4</v>
      </c>
      <c r="L789" s="0" t="n">
        <v>2</v>
      </c>
      <c r="M789" s="0" t="n">
        <v>3</v>
      </c>
      <c r="N789" s="0" t="n">
        <v>3</v>
      </c>
      <c r="O789" s="0" t="n">
        <v>233</v>
      </c>
      <c r="P789" s="11" t="s">
        <v>107</v>
      </c>
      <c r="Q789" s="0" t="n">
        <v>0</v>
      </c>
      <c r="R789" s="11" t="s">
        <v>16945</v>
      </c>
    </row>
    <row r="790" customFormat="false" ht="15" hidden="false" customHeight="false" outlineLevel="0" collapsed="false">
      <c r="A790" s="0" t="s">
        <v>5274</v>
      </c>
      <c r="B790" s="0" t="s">
        <v>17823</v>
      </c>
      <c r="C790" s="0" t="s">
        <v>16941</v>
      </c>
      <c r="D790" s="0" t="n">
        <v>31</v>
      </c>
      <c r="E790" s="0" t="s">
        <v>134</v>
      </c>
      <c r="F790" s="0" t="s">
        <v>85</v>
      </c>
      <c r="G790" s="10" t="s">
        <v>17824</v>
      </c>
      <c r="H790" s="11" t="s">
        <v>115</v>
      </c>
      <c r="I790" s="0" t="n">
        <v>502</v>
      </c>
      <c r="J790" s="0" t="n">
        <v>2</v>
      </c>
      <c r="K790" s="8" t="n">
        <v>18221.25</v>
      </c>
      <c r="L790" s="0" t="n">
        <v>5</v>
      </c>
      <c r="M790" s="0" t="n">
        <v>3</v>
      </c>
      <c r="N790" s="0" t="n">
        <v>4</v>
      </c>
      <c r="O790" s="0" t="n">
        <v>534</v>
      </c>
      <c r="P790" s="11" t="s">
        <v>104</v>
      </c>
      <c r="Q790" s="0" t="n">
        <v>1</v>
      </c>
      <c r="R790" s="11" t="s">
        <v>16942</v>
      </c>
    </row>
    <row r="791" customFormat="false" ht="15" hidden="false" customHeight="false" outlineLevel="0" collapsed="false">
      <c r="A791" s="0" t="s">
        <v>5278</v>
      </c>
      <c r="B791" s="0" t="s">
        <v>17825</v>
      </c>
      <c r="C791" s="0" t="s">
        <v>16941</v>
      </c>
      <c r="D791" s="0" t="n">
        <v>18</v>
      </c>
      <c r="E791" s="0" t="s">
        <v>393</v>
      </c>
      <c r="F791" s="0" t="s">
        <v>75</v>
      </c>
      <c r="G791" s="10" t="s">
        <v>1216</v>
      </c>
      <c r="H791" s="11" t="s">
        <v>115</v>
      </c>
      <c r="I791" s="0" t="n">
        <v>83</v>
      </c>
      <c r="J791" s="0" t="n">
        <v>3</v>
      </c>
      <c r="K791" s="8" t="n">
        <v>51848.2</v>
      </c>
      <c r="L791" s="0" t="n">
        <v>3</v>
      </c>
      <c r="M791" s="0" t="n">
        <v>3</v>
      </c>
      <c r="N791" s="0" t="n">
        <v>3</v>
      </c>
      <c r="O791" s="0" t="n">
        <v>333</v>
      </c>
      <c r="P791" s="11" t="s">
        <v>104</v>
      </c>
      <c r="Q791" s="0" t="n">
        <v>0</v>
      </c>
      <c r="R791" s="11" t="s">
        <v>16945</v>
      </c>
    </row>
    <row r="792" customFormat="false" ht="15" hidden="false" customHeight="false" outlineLevel="0" collapsed="false">
      <c r="A792" s="0" t="s">
        <v>5283</v>
      </c>
      <c r="B792" s="0" t="s">
        <v>17826</v>
      </c>
      <c r="C792" s="0" t="s">
        <v>16951</v>
      </c>
      <c r="D792" s="0" t="n">
        <v>35</v>
      </c>
      <c r="E792" s="0" t="s">
        <v>346</v>
      </c>
      <c r="F792" s="0" t="s">
        <v>84</v>
      </c>
      <c r="G792" s="10" t="s">
        <v>17827</v>
      </c>
      <c r="H792" s="11" t="s">
        <v>114</v>
      </c>
      <c r="I792" s="0" t="n">
        <v>39</v>
      </c>
      <c r="J792" s="0" t="n">
        <v>1</v>
      </c>
      <c r="K792" s="8" t="n">
        <v>432.65</v>
      </c>
      <c r="L792" s="0" t="n">
        <v>2</v>
      </c>
      <c r="M792" s="0" t="n">
        <v>5</v>
      </c>
      <c r="N792" s="0" t="n">
        <v>5</v>
      </c>
      <c r="O792" s="0" t="n">
        <v>255</v>
      </c>
      <c r="P792" s="11" t="s">
        <v>109</v>
      </c>
      <c r="Q792" s="0" t="n">
        <v>0</v>
      </c>
      <c r="R792" s="11" t="s">
        <v>16942</v>
      </c>
    </row>
    <row r="793" customFormat="false" ht="15" hidden="false" customHeight="false" outlineLevel="0" collapsed="false">
      <c r="A793" s="0" t="s">
        <v>5285</v>
      </c>
      <c r="B793" s="0" t="s">
        <v>17828</v>
      </c>
      <c r="C793" s="0" t="s">
        <v>16941</v>
      </c>
      <c r="D793" s="0" t="n">
        <v>33</v>
      </c>
      <c r="E793" s="0" t="s">
        <v>537</v>
      </c>
      <c r="F793" s="0" t="s">
        <v>74</v>
      </c>
      <c r="G793" s="10" t="s">
        <v>2392</v>
      </c>
      <c r="H793" s="11" t="s">
        <v>115</v>
      </c>
      <c r="I793" s="0" t="n">
        <v>706</v>
      </c>
      <c r="J793" s="0" t="n">
        <v>2</v>
      </c>
      <c r="K793" s="8" t="n">
        <v>41166.65</v>
      </c>
      <c r="L793" s="0" t="n">
        <v>5</v>
      </c>
      <c r="M793" s="0" t="n">
        <v>3</v>
      </c>
      <c r="N793" s="0" t="n">
        <v>3</v>
      </c>
      <c r="O793" s="0" t="n">
        <v>533</v>
      </c>
      <c r="P793" s="11" t="s">
        <v>104</v>
      </c>
      <c r="Q793" s="0" t="n">
        <v>1</v>
      </c>
      <c r="R793" s="11" t="s">
        <v>16945</v>
      </c>
    </row>
    <row r="794" customFormat="false" ht="15" hidden="false" customHeight="false" outlineLevel="0" collapsed="false">
      <c r="A794" s="0" t="s">
        <v>5288</v>
      </c>
      <c r="B794" s="0" t="s">
        <v>17829</v>
      </c>
      <c r="C794" s="0" t="s">
        <v>16951</v>
      </c>
      <c r="D794" s="0" t="n">
        <v>34</v>
      </c>
      <c r="E794" s="0" t="s">
        <v>76</v>
      </c>
      <c r="F794" s="0" t="s">
        <v>76</v>
      </c>
      <c r="G794" s="10" t="s">
        <v>17830</v>
      </c>
      <c r="H794" s="11" t="s">
        <v>115</v>
      </c>
      <c r="I794" s="0" t="n">
        <v>362</v>
      </c>
      <c r="J794" s="0" t="n">
        <v>5</v>
      </c>
      <c r="K794" s="8" t="n">
        <v>239193.7</v>
      </c>
      <c r="L794" s="0" t="n">
        <v>4</v>
      </c>
      <c r="M794" s="0" t="n">
        <v>2</v>
      </c>
      <c r="N794" s="0" t="n">
        <v>1</v>
      </c>
      <c r="O794" s="0" t="n">
        <v>421</v>
      </c>
      <c r="P794" s="11" t="s">
        <v>110</v>
      </c>
      <c r="Q794" s="0" t="n">
        <v>1</v>
      </c>
      <c r="R794" s="11" t="s">
        <v>16945</v>
      </c>
    </row>
    <row r="795" customFormat="false" ht="15" hidden="false" customHeight="false" outlineLevel="0" collapsed="false">
      <c r="A795" s="0" t="s">
        <v>5297</v>
      </c>
      <c r="B795" s="0" t="s">
        <v>17831</v>
      </c>
      <c r="C795" s="0" t="s">
        <v>16941</v>
      </c>
      <c r="D795" s="0" t="n">
        <v>20</v>
      </c>
      <c r="E795" s="0" t="s">
        <v>134</v>
      </c>
      <c r="F795" s="0" t="s">
        <v>85</v>
      </c>
      <c r="G795" s="10" t="s">
        <v>2239</v>
      </c>
      <c r="H795" s="11" t="s">
        <v>120</v>
      </c>
      <c r="I795" s="0" t="n">
        <v>103</v>
      </c>
      <c r="J795" s="0" t="n">
        <v>1</v>
      </c>
      <c r="K795" s="8" t="n">
        <v>39170.3</v>
      </c>
      <c r="L795" s="0" t="n">
        <v>3</v>
      </c>
      <c r="M795" s="0" t="n">
        <v>5</v>
      </c>
      <c r="N795" s="0" t="n">
        <v>3</v>
      </c>
      <c r="O795" s="0" t="n">
        <v>353</v>
      </c>
      <c r="P795" s="11" t="s">
        <v>104</v>
      </c>
      <c r="Q795" s="0" t="n">
        <v>1</v>
      </c>
      <c r="R795" s="11" t="s">
        <v>16942</v>
      </c>
    </row>
    <row r="796" customFormat="false" ht="15" hidden="false" customHeight="false" outlineLevel="0" collapsed="false">
      <c r="A796" s="0" t="s">
        <v>5299</v>
      </c>
      <c r="B796" s="0" t="s">
        <v>17832</v>
      </c>
      <c r="C796" s="0" t="s">
        <v>16941</v>
      </c>
      <c r="D796" s="0" t="n">
        <v>22</v>
      </c>
      <c r="E796" s="0" t="s">
        <v>346</v>
      </c>
      <c r="F796" s="0" t="s">
        <v>84</v>
      </c>
      <c r="G796" s="10" t="s">
        <v>17833</v>
      </c>
      <c r="H796" s="11" t="s">
        <v>116</v>
      </c>
      <c r="I796" s="0" t="n">
        <v>433</v>
      </c>
      <c r="J796" s="0" t="n">
        <v>1</v>
      </c>
      <c r="K796" s="8" t="n">
        <v>3191.35</v>
      </c>
      <c r="L796" s="0" t="n">
        <v>5</v>
      </c>
      <c r="M796" s="0" t="n">
        <v>5</v>
      </c>
      <c r="N796" s="0" t="n">
        <v>5</v>
      </c>
      <c r="O796" s="0" t="n">
        <v>555</v>
      </c>
      <c r="P796" s="11" t="s">
        <v>106</v>
      </c>
      <c r="Q796" s="0" t="n">
        <v>1</v>
      </c>
      <c r="R796" s="11" t="s">
        <v>16942</v>
      </c>
    </row>
    <row r="797" customFormat="false" ht="15" hidden="false" customHeight="false" outlineLevel="0" collapsed="false">
      <c r="A797" s="0" t="s">
        <v>5301</v>
      </c>
      <c r="B797" s="0" t="s">
        <v>17834</v>
      </c>
      <c r="C797" s="0" t="s">
        <v>16951</v>
      </c>
      <c r="D797" s="0" t="n">
        <v>41</v>
      </c>
      <c r="E797" s="0" t="s">
        <v>443</v>
      </c>
      <c r="F797" s="0" t="s">
        <v>78</v>
      </c>
      <c r="G797" s="10" t="s">
        <v>1249</v>
      </c>
      <c r="H797" s="11" t="s">
        <v>117</v>
      </c>
      <c r="I797" s="0" t="n">
        <v>27</v>
      </c>
      <c r="J797" s="0" t="n">
        <v>4</v>
      </c>
      <c r="K797" s="8" t="n">
        <v>73534.15</v>
      </c>
      <c r="L797" s="0" t="n">
        <v>1</v>
      </c>
      <c r="M797" s="0" t="n">
        <v>2</v>
      </c>
      <c r="N797" s="0" t="n">
        <v>3</v>
      </c>
      <c r="O797" s="0" t="n">
        <v>123</v>
      </c>
      <c r="P797" s="11" t="s">
        <v>107</v>
      </c>
      <c r="Q797" s="0" t="n">
        <v>0</v>
      </c>
      <c r="R797" s="11" t="s">
        <v>16945</v>
      </c>
    </row>
    <row r="798" customFormat="false" ht="15" hidden="false" customHeight="false" outlineLevel="0" collapsed="false">
      <c r="A798" s="0" t="s">
        <v>5306</v>
      </c>
      <c r="B798" s="0" t="s">
        <v>17835</v>
      </c>
      <c r="C798" s="0" t="s">
        <v>16941</v>
      </c>
      <c r="D798" s="0" t="n">
        <v>31</v>
      </c>
      <c r="E798" s="0" t="s">
        <v>393</v>
      </c>
      <c r="F798" s="0" t="s">
        <v>75</v>
      </c>
      <c r="G798" s="10" t="s">
        <v>1239</v>
      </c>
      <c r="H798" s="11" t="s">
        <v>114</v>
      </c>
      <c r="I798" s="0" t="n">
        <v>10</v>
      </c>
      <c r="J798" s="0" t="n">
        <v>16</v>
      </c>
      <c r="K798" s="8" t="n">
        <v>304468.9</v>
      </c>
      <c r="L798" s="0" t="n">
        <v>1</v>
      </c>
      <c r="M798" s="0" t="n">
        <v>1</v>
      </c>
      <c r="N798" s="0" t="n">
        <v>1</v>
      </c>
      <c r="O798" s="0" t="n">
        <v>111</v>
      </c>
      <c r="P798" s="11" t="s">
        <v>105</v>
      </c>
      <c r="Q798" s="0" t="n">
        <v>0</v>
      </c>
      <c r="R798" s="11" t="s">
        <v>16948</v>
      </c>
    </row>
    <row r="799" customFormat="false" ht="15" hidden="false" customHeight="false" outlineLevel="0" collapsed="false">
      <c r="A799" s="0" t="s">
        <v>5325</v>
      </c>
      <c r="B799" s="0" t="s">
        <v>17836</v>
      </c>
      <c r="C799" s="0" t="s">
        <v>16951</v>
      </c>
      <c r="D799" s="0" t="n">
        <v>38</v>
      </c>
      <c r="E799" s="0" t="s">
        <v>134</v>
      </c>
      <c r="F799" s="0" t="s">
        <v>85</v>
      </c>
      <c r="G799" s="10" t="s">
        <v>6653</v>
      </c>
      <c r="H799" s="11" t="s">
        <v>118</v>
      </c>
      <c r="I799" s="0" t="n">
        <v>48</v>
      </c>
      <c r="J799" s="0" t="n">
        <v>2</v>
      </c>
      <c r="K799" s="8" t="n">
        <v>104621.7</v>
      </c>
      <c r="L799" s="0" t="n">
        <v>2</v>
      </c>
      <c r="M799" s="0" t="n">
        <v>3</v>
      </c>
      <c r="N799" s="0" t="n">
        <v>2</v>
      </c>
      <c r="O799" s="0" t="n">
        <v>232</v>
      </c>
      <c r="P799" s="11" t="s">
        <v>107</v>
      </c>
      <c r="Q799" s="0" t="n">
        <v>0</v>
      </c>
      <c r="R799" s="11" t="s">
        <v>16945</v>
      </c>
    </row>
    <row r="800" customFormat="false" ht="15" hidden="false" customHeight="false" outlineLevel="0" collapsed="false">
      <c r="A800" s="0" t="s">
        <v>5328</v>
      </c>
      <c r="B800" s="0" t="s">
        <v>17837</v>
      </c>
      <c r="C800" s="0" t="s">
        <v>16951</v>
      </c>
      <c r="D800" s="0" t="n">
        <v>32</v>
      </c>
      <c r="E800" s="0" t="s">
        <v>393</v>
      </c>
      <c r="F800" s="0" t="s">
        <v>75</v>
      </c>
      <c r="G800" s="10" t="s">
        <v>213</v>
      </c>
      <c r="H800" s="11" t="s">
        <v>115</v>
      </c>
      <c r="I800" s="0" t="n">
        <v>275</v>
      </c>
      <c r="J800" s="0" t="n">
        <v>2</v>
      </c>
      <c r="K800" s="8" t="n">
        <v>21505.3</v>
      </c>
      <c r="L800" s="0" t="n">
        <v>4</v>
      </c>
      <c r="M800" s="0" t="n">
        <v>3</v>
      </c>
      <c r="N800" s="0" t="n">
        <v>4</v>
      </c>
      <c r="O800" s="0" t="n">
        <v>434</v>
      </c>
      <c r="P800" s="11" t="s">
        <v>104</v>
      </c>
      <c r="Q800" s="0" t="n">
        <v>1</v>
      </c>
      <c r="R800" s="11" t="s">
        <v>16942</v>
      </c>
    </row>
    <row r="801" customFormat="false" ht="15" hidden="false" customHeight="false" outlineLevel="0" collapsed="false">
      <c r="A801" s="0" t="s">
        <v>5331</v>
      </c>
      <c r="B801" s="0" t="s">
        <v>17838</v>
      </c>
      <c r="C801" s="0" t="s">
        <v>16941</v>
      </c>
      <c r="D801" s="0" t="n">
        <v>32</v>
      </c>
      <c r="E801" s="0" t="s">
        <v>134</v>
      </c>
      <c r="F801" s="0" t="s">
        <v>85</v>
      </c>
      <c r="G801" s="10" t="s">
        <v>273</v>
      </c>
      <c r="H801" s="11" t="s">
        <v>116</v>
      </c>
      <c r="I801" s="0" t="n">
        <v>55</v>
      </c>
      <c r="J801" s="0" t="n">
        <v>3</v>
      </c>
      <c r="K801" s="8" t="n">
        <v>14588</v>
      </c>
      <c r="L801" s="0" t="n">
        <v>2</v>
      </c>
      <c r="M801" s="0" t="n">
        <v>3</v>
      </c>
      <c r="N801" s="0" t="n">
        <v>4</v>
      </c>
      <c r="O801" s="0" t="n">
        <v>234</v>
      </c>
      <c r="P801" s="11" t="s">
        <v>107</v>
      </c>
      <c r="Q801" s="0" t="n">
        <v>0</v>
      </c>
      <c r="R801" s="11" t="s">
        <v>16945</v>
      </c>
    </row>
    <row r="802" customFormat="false" ht="15" hidden="false" customHeight="false" outlineLevel="0" collapsed="false">
      <c r="A802" s="0" t="s">
        <v>5335</v>
      </c>
      <c r="B802" s="0" t="s">
        <v>17839</v>
      </c>
      <c r="C802" s="0" t="s">
        <v>16941</v>
      </c>
      <c r="D802" s="0" t="n">
        <v>40</v>
      </c>
      <c r="E802" s="0" t="s">
        <v>537</v>
      </c>
      <c r="F802" s="0" t="s">
        <v>74</v>
      </c>
      <c r="G802" s="10" t="s">
        <v>17840</v>
      </c>
      <c r="H802" s="11" t="s">
        <v>115</v>
      </c>
      <c r="I802" s="0" t="n">
        <v>9999</v>
      </c>
      <c r="J802" s="0" t="n">
        <v>0</v>
      </c>
      <c r="K802" s="8" t="n">
        <v>0</v>
      </c>
      <c r="L802" s="0" t="n">
        <v>5</v>
      </c>
      <c r="M802" s="0" t="n">
        <v>5</v>
      </c>
      <c r="N802" s="0" t="n">
        <v>5</v>
      </c>
      <c r="O802" s="0" t="n">
        <v>555</v>
      </c>
      <c r="P802" s="11" t="s">
        <v>106</v>
      </c>
      <c r="Q802" s="0" t="n">
        <v>1</v>
      </c>
      <c r="R802" s="11" t="s">
        <v>16962</v>
      </c>
    </row>
    <row r="803" customFormat="false" ht="15" hidden="false" customHeight="false" outlineLevel="0" collapsed="false">
      <c r="A803" s="0" t="s">
        <v>5339</v>
      </c>
      <c r="B803" s="0" t="s">
        <v>17841</v>
      </c>
      <c r="C803" s="0" t="s">
        <v>16941</v>
      </c>
      <c r="D803" s="0" t="n">
        <v>27</v>
      </c>
      <c r="E803" s="0" t="s">
        <v>393</v>
      </c>
      <c r="F803" s="0" t="s">
        <v>75</v>
      </c>
      <c r="G803" s="10" t="s">
        <v>246</v>
      </c>
      <c r="H803" s="11" t="s">
        <v>119</v>
      </c>
      <c r="I803" s="0" t="n">
        <v>92</v>
      </c>
      <c r="J803" s="0" t="n">
        <v>1</v>
      </c>
      <c r="K803" s="8" t="n">
        <v>93097.1</v>
      </c>
      <c r="L803" s="0" t="n">
        <v>3</v>
      </c>
      <c r="M803" s="0" t="n">
        <v>5</v>
      </c>
      <c r="N803" s="0" t="n">
        <v>2</v>
      </c>
      <c r="O803" s="0" t="n">
        <v>352</v>
      </c>
      <c r="P803" s="11" t="s">
        <v>104</v>
      </c>
      <c r="Q803" s="0" t="n">
        <v>1</v>
      </c>
      <c r="R803" s="11" t="s">
        <v>16942</v>
      </c>
    </row>
    <row r="804" customFormat="false" ht="15" hidden="false" customHeight="false" outlineLevel="0" collapsed="false">
      <c r="A804" s="0" t="s">
        <v>5341</v>
      </c>
      <c r="B804" s="0" t="s">
        <v>17842</v>
      </c>
      <c r="C804" s="0" t="s">
        <v>16951</v>
      </c>
      <c r="D804" s="0" t="n">
        <v>32</v>
      </c>
      <c r="E804" s="0" t="s">
        <v>459</v>
      </c>
      <c r="F804" s="0" t="s">
        <v>72</v>
      </c>
      <c r="G804" s="10" t="s">
        <v>3369</v>
      </c>
      <c r="H804" s="11" t="s">
        <v>114</v>
      </c>
      <c r="I804" s="0" t="n">
        <v>322</v>
      </c>
      <c r="J804" s="0" t="n">
        <v>2</v>
      </c>
      <c r="K804" s="8" t="n">
        <v>25720.7</v>
      </c>
      <c r="L804" s="0" t="n">
        <v>4</v>
      </c>
      <c r="M804" s="0" t="n">
        <v>3</v>
      </c>
      <c r="N804" s="0" t="n">
        <v>4</v>
      </c>
      <c r="O804" s="0" t="n">
        <v>434</v>
      </c>
      <c r="P804" s="11" t="s">
        <v>104</v>
      </c>
      <c r="Q804" s="0" t="n">
        <v>1</v>
      </c>
      <c r="R804" s="11" t="s">
        <v>16942</v>
      </c>
    </row>
    <row r="805" customFormat="false" ht="15" hidden="false" customHeight="false" outlineLevel="0" collapsed="false">
      <c r="A805" s="0" t="s">
        <v>5344</v>
      </c>
      <c r="B805" s="0" t="s">
        <v>17843</v>
      </c>
      <c r="C805" s="0" t="s">
        <v>16941</v>
      </c>
      <c r="D805" s="0" t="n">
        <v>27</v>
      </c>
      <c r="E805" s="0" t="s">
        <v>489</v>
      </c>
      <c r="F805" s="0" t="s">
        <v>73</v>
      </c>
      <c r="G805" s="10" t="s">
        <v>469</v>
      </c>
      <c r="H805" s="11" t="s">
        <v>118</v>
      </c>
      <c r="I805" s="0" t="n">
        <v>32</v>
      </c>
      <c r="J805" s="0" t="n">
        <v>16</v>
      </c>
      <c r="K805" s="8" t="n">
        <v>353756.5</v>
      </c>
      <c r="L805" s="0" t="n">
        <v>2</v>
      </c>
      <c r="M805" s="0" t="n">
        <v>1</v>
      </c>
      <c r="N805" s="0" t="n">
        <v>1</v>
      </c>
      <c r="O805" s="0" t="n">
        <v>211</v>
      </c>
      <c r="P805" s="11" t="s">
        <v>105</v>
      </c>
      <c r="Q805" s="0" t="n">
        <v>0</v>
      </c>
      <c r="R805" s="11" t="s">
        <v>16948</v>
      </c>
    </row>
    <row r="806" customFormat="false" ht="15" hidden="false" customHeight="false" outlineLevel="0" collapsed="false">
      <c r="A806" s="0" t="s">
        <v>5364</v>
      </c>
      <c r="B806" s="0" t="s">
        <v>17844</v>
      </c>
      <c r="C806" s="0" t="s">
        <v>16941</v>
      </c>
      <c r="D806" s="0" t="n">
        <v>28</v>
      </c>
      <c r="E806" s="0" t="s">
        <v>537</v>
      </c>
      <c r="F806" s="0" t="s">
        <v>74</v>
      </c>
      <c r="G806" s="10" t="s">
        <v>382</v>
      </c>
      <c r="H806" s="11" t="s">
        <v>117</v>
      </c>
      <c r="I806" s="0" t="n">
        <v>145</v>
      </c>
      <c r="J806" s="0" t="n">
        <v>3</v>
      </c>
      <c r="K806" s="8" t="n">
        <v>61824.7</v>
      </c>
      <c r="L806" s="0" t="n">
        <v>4</v>
      </c>
      <c r="M806" s="0" t="n">
        <v>3</v>
      </c>
      <c r="N806" s="0" t="n">
        <v>3</v>
      </c>
      <c r="O806" s="0" t="n">
        <v>433</v>
      </c>
      <c r="P806" s="11" t="s">
        <v>104</v>
      </c>
      <c r="Q806" s="0" t="n">
        <v>1</v>
      </c>
      <c r="R806" s="11" t="s">
        <v>16945</v>
      </c>
    </row>
    <row r="807" customFormat="false" ht="15" hidden="false" customHeight="false" outlineLevel="0" collapsed="false">
      <c r="A807" s="0" t="s">
        <v>5368</v>
      </c>
      <c r="B807" s="0" t="s">
        <v>17845</v>
      </c>
      <c r="C807" s="0" t="s">
        <v>16951</v>
      </c>
      <c r="D807" s="0" t="n">
        <v>29</v>
      </c>
      <c r="E807" s="0" t="s">
        <v>537</v>
      </c>
      <c r="F807" s="0" t="s">
        <v>74</v>
      </c>
      <c r="G807" s="10" t="s">
        <v>2395</v>
      </c>
      <c r="H807" s="11" t="s">
        <v>114</v>
      </c>
      <c r="I807" s="0" t="n">
        <v>208</v>
      </c>
      <c r="J807" s="0" t="n">
        <v>9</v>
      </c>
      <c r="K807" s="8" t="n">
        <v>354022.35</v>
      </c>
      <c r="L807" s="0" t="n">
        <v>4</v>
      </c>
      <c r="M807" s="0" t="n">
        <v>1</v>
      </c>
      <c r="N807" s="0" t="n">
        <v>1</v>
      </c>
      <c r="O807" s="0" t="n">
        <v>411</v>
      </c>
      <c r="P807" s="11" t="s">
        <v>110</v>
      </c>
      <c r="Q807" s="0" t="n">
        <v>1</v>
      </c>
      <c r="R807" s="11" t="s">
        <v>16948</v>
      </c>
    </row>
    <row r="808" customFormat="false" ht="15" hidden="false" customHeight="false" outlineLevel="0" collapsed="false">
      <c r="A808" s="0" t="s">
        <v>5380</v>
      </c>
      <c r="B808" s="0" t="s">
        <v>17846</v>
      </c>
      <c r="C808" s="0" t="s">
        <v>16951</v>
      </c>
      <c r="D808" s="0" t="n">
        <v>33</v>
      </c>
      <c r="E808" s="0" t="s">
        <v>190</v>
      </c>
      <c r="F808" s="0" t="s">
        <v>77</v>
      </c>
      <c r="G808" s="10" t="s">
        <v>17499</v>
      </c>
      <c r="H808" s="11" t="s">
        <v>115</v>
      </c>
      <c r="I808" s="0" t="n">
        <v>30</v>
      </c>
      <c r="J808" s="0" t="n">
        <v>9</v>
      </c>
      <c r="K808" s="8" t="n">
        <v>116160.05</v>
      </c>
      <c r="L808" s="0" t="n">
        <v>1</v>
      </c>
      <c r="M808" s="0" t="n">
        <v>1</v>
      </c>
      <c r="N808" s="0" t="n">
        <v>2</v>
      </c>
      <c r="O808" s="0" t="n">
        <v>112</v>
      </c>
      <c r="P808" s="11" t="s">
        <v>105</v>
      </c>
      <c r="Q808" s="0" t="n">
        <v>0</v>
      </c>
      <c r="R808" s="11" t="s">
        <v>16948</v>
      </c>
    </row>
    <row r="809" customFormat="false" ht="15" hidden="false" customHeight="false" outlineLevel="0" collapsed="false">
      <c r="A809" s="0" t="s">
        <v>5390</v>
      </c>
      <c r="B809" s="0" t="s">
        <v>17847</v>
      </c>
      <c r="C809" s="0" t="s">
        <v>16951</v>
      </c>
      <c r="D809" s="0" t="n">
        <v>27</v>
      </c>
      <c r="E809" s="0" t="s">
        <v>346</v>
      </c>
      <c r="F809" s="0" t="s">
        <v>84</v>
      </c>
      <c r="G809" s="10" t="s">
        <v>2449</v>
      </c>
      <c r="H809" s="11" t="s">
        <v>115</v>
      </c>
      <c r="I809" s="0" t="n">
        <v>436</v>
      </c>
      <c r="J809" s="0" t="n">
        <v>1</v>
      </c>
      <c r="K809" s="8" t="n">
        <v>38678</v>
      </c>
      <c r="L809" s="0" t="n">
        <v>5</v>
      </c>
      <c r="M809" s="0" t="n">
        <v>5</v>
      </c>
      <c r="N809" s="0" t="n">
        <v>3</v>
      </c>
      <c r="O809" s="0" t="n">
        <v>553</v>
      </c>
      <c r="P809" s="11" t="s">
        <v>104</v>
      </c>
      <c r="Q809" s="0" t="n">
        <v>1</v>
      </c>
      <c r="R809" s="11" t="s">
        <v>16942</v>
      </c>
    </row>
    <row r="810" customFormat="false" ht="15" hidden="false" customHeight="false" outlineLevel="0" collapsed="false">
      <c r="A810" s="0" t="s">
        <v>5392</v>
      </c>
      <c r="B810" s="0" t="s">
        <v>17848</v>
      </c>
      <c r="C810" s="0" t="s">
        <v>16951</v>
      </c>
      <c r="D810" s="0" t="n">
        <v>43</v>
      </c>
      <c r="E810" s="0" t="s">
        <v>209</v>
      </c>
      <c r="F810" s="0" t="s">
        <v>83</v>
      </c>
      <c r="G810" s="10" t="s">
        <v>427</v>
      </c>
      <c r="H810" s="11" t="s">
        <v>114</v>
      </c>
      <c r="I810" s="0" t="n">
        <v>3</v>
      </c>
      <c r="J810" s="0" t="n">
        <v>11</v>
      </c>
      <c r="K810" s="8" t="n">
        <v>158270.5</v>
      </c>
      <c r="L810" s="0" t="n">
        <v>1</v>
      </c>
      <c r="M810" s="0" t="n">
        <v>1</v>
      </c>
      <c r="N810" s="0" t="n">
        <v>2</v>
      </c>
      <c r="O810" s="0" t="n">
        <v>112</v>
      </c>
      <c r="P810" s="11" t="s">
        <v>105</v>
      </c>
      <c r="Q810" s="0" t="n">
        <v>0</v>
      </c>
      <c r="R810" s="11" t="s">
        <v>16948</v>
      </c>
    </row>
    <row r="811" customFormat="false" ht="15" hidden="false" customHeight="false" outlineLevel="0" collapsed="false">
      <c r="A811" s="0" t="s">
        <v>5406</v>
      </c>
      <c r="B811" s="0" t="s">
        <v>17849</v>
      </c>
      <c r="C811" s="0" t="s">
        <v>16941</v>
      </c>
      <c r="D811" s="0" t="n">
        <v>23</v>
      </c>
      <c r="E811" s="0" t="s">
        <v>209</v>
      </c>
      <c r="F811" s="0" t="s">
        <v>83</v>
      </c>
      <c r="G811" s="10" t="s">
        <v>2447</v>
      </c>
      <c r="H811" s="11" t="s">
        <v>117</v>
      </c>
      <c r="I811" s="0" t="n">
        <v>241</v>
      </c>
      <c r="J811" s="0" t="n">
        <v>1</v>
      </c>
      <c r="K811" s="8" t="n">
        <v>6398</v>
      </c>
      <c r="L811" s="0" t="n">
        <v>4</v>
      </c>
      <c r="M811" s="0" t="n">
        <v>5</v>
      </c>
      <c r="N811" s="0" t="n">
        <v>5</v>
      </c>
      <c r="O811" s="0" t="n">
        <v>455</v>
      </c>
      <c r="P811" s="11" t="s">
        <v>106</v>
      </c>
      <c r="Q811" s="0" t="n">
        <v>1</v>
      </c>
      <c r="R811" s="11" t="s">
        <v>16942</v>
      </c>
    </row>
    <row r="812" customFormat="false" ht="15" hidden="false" customHeight="false" outlineLevel="0" collapsed="false">
      <c r="A812" s="0" t="s">
        <v>5408</v>
      </c>
      <c r="B812" s="0" t="s">
        <v>17850</v>
      </c>
      <c r="C812" s="0" t="s">
        <v>16941</v>
      </c>
      <c r="D812" s="0" t="n">
        <v>30</v>
      </c>
      <c r="E812" s="0" t="s">
        <v>134</v>
      </c>
      <c r="F812" s="0" t="s">
        <v>85</v>
      </c>
      <c r="G812" s="10" t="s">
        <v>915</v>
      </c>
      <c r="H812" s="11" t="s">
        <v>120</v>
      </c>
      <c r="I812" s="0" t="n">
        <v>118</v>
      </c>
      <c r="J812" s="0" t="n">
        <v>3</v>
      </c>
      <c r="K812" s="8" t="n">
        <v>14723.3</v>
      </c>
      <c r="L812" s="0" t="n">
        <v>3</v>
      </c>
      <c r="M812" s="0" t="n">
        <v>3</v>
      </c>
      <c r="N812" s="0" t="n">
        <v>4</v>
      </c>
      <c r="O812" s="0" t="n">
        <v>334</v>
      </c>
      <c r="P812" s="11" t="s">
        <v>104</v>
      </c>
      <c r="Q812" s="0" t="n">
        <v>1</v>
      </c>
      <c r="R812" s="11" t="s">
        <v>16945</v>
      </c>
    </row>
    <row r="813" customFormat="false" ht="15" hidden="false" customHeight="false" outlineLevel="0" collapsed="false">
      <c r="A813" s="0" t="s">
        <v>5412</v>
      </c>
      <c r="B813" s="0" t="s">
        <v>17851</v>
      </c>
      <c r="C813" s="0" t="s">
        <v>16941</v>
      </c>
      <c r="D813" s="0" t="n">
        <v>28</v>
      </c>
      <c r="E813" s="0" t="s">
        <v>393</v>
      </c>
      <c r="F813" s="0" t="s">
        <v>75</v>
      </c>
      <c r="G813" s="10" t="s">
        <v>17002</v>
      </c>
      <c r="H813" s="11" t="s">
        <v>119</v>
      </c>
      <c r="I813" s="0" t="n">
        <v>761</v>
      </c>
      <c r="J813" s="0" t="n">
        <v>1</v>
      </c>
      <c r="K813" s="8" t="n">
        <v>135001.2</v>
      </c>
      <c r="L813" s="0" t="n">
        <v>5</v>
      </c>
      <c r="M813" s="0" t="n">
        <v>5</v>
      </c>
      <c r="N813" s="0" t="n">
        <v>2</v>
      </c>
      <c r="O813" s="0" t="n">
        <v>552</v>
      </c>
      <c r="P813" s="11" t="s">
        <v>104</v>
      </c>
      <c r="Q813" s="0" t="n">
        <v>1</v>
      </c>
      <c r="R813" s="11" t="s">
        <v>16942</v>
      </c>
    </row>
    <row r="814" customFormat="false" ht="15" hidden="false" customHeight="false" outlineLevel="0" collapsed="false">
      <c r="A814" s="0" t="s">
        <v>5414</v>
      </c>
      <c r="B814" s="0" t="s">
        <v>17852</v>
      </c>
      <c r="C814" s="0" t="s">
        <v>16951</v>
      </c>
      <c r="D814" s="0" t="n">
        <v>45</v>
      </c>
      <c r="E814" s="0" t="s">
        <v>180</v>
      </c>
      <c r="F814" s="0" t="s">
        <v>75</v>
      </c>
      <c r="G814" s="10" t="s">
        <v>202</v>
      </c>
      <c r="H814" s="11" t="s">
        <v>116</v>
      </c>
      <c r="I814" s="0" t="n">
        <v>9999</v>
      </c>
      <c r="J814" s="0" t="n">
        <v>0</v>
      </c>
      <c r="K814" s="8" t="n">
        <v>0</v>
      </c>
      <c r="L814" s="0" t="n">
        <v>5</v>
      </c>
      <c r="M814" s="0" t="n">
        <v>5</v>
      </c>
      <c r="N814" s="0" t="n">
        <v>5</v>
      </c>
      <c r="O814" s="0" t="n">
        <v>555</v>
      </c>
      <c r="P814" s="11" t="s">
        <v>106</v>
      </c>
      <c r="Q814" s="0" t="n">
        <v>1</v>
      </c>
      <c r="R814" s="11" t="s">
        <v>16962</v>
      </c>
    </row>
    <row r="815" customFormat="false" ht="15" hidden="false" customHeight="false" outlineLevel="0" collapsed="false">
      <c r="A815" s="0" t="s">
        <v>5416</v>
      </c>
      <c r="B815" s="0" t="s">
        <v>17853</v>
      </c>
      <c r="C815" s="0" t="s">
        <v>16951</v>
      </c>
      <c r="D815" s="0" t="n">
        <v>33</v>
      </c>
      <c r="E815" s="0" t="s">
        <v>291</v>
      </c>
      <c r="F815" s="0" t="s">
        <v>72</v>
      </c>
      <c r="G815" s="10" t="s">
        <v>1186</v>
      </c>
      <c r="H815" s="11" t="s">
        <v>114</v>
      </c>
      <c r="I815" s="0" t="n">
        <v>73</v>
      </c>
      <c r="J815" s="0" t="n">
        <v>4</v>
      </c>
      <c r="K815" s="8" t="n">
        <v>55816.5</v>
      </c>
      <c r="L815" s="0" t="n">
        <v>3</v>
      </c>
      <c r="M815" s="0" t="n">
        <v>2</v>
      </c>
      <c r="N815" s="0" t="n">
        <v>3</v>
      </c>
      <c r="O815" s="0" t="n">
        <v>323</v>
      </c>
      <c r="P815" s="11" t="s">
        <v>108</v>
      </c>
      <c r="Q815" s="0" t="n">
        <v>0</v>
      </c>
      <c r="R815" s="11" t="s">
        <v>16945</v>
      </c>
    </row>
    <row r="816" customFormat="false" ht="15" hidden="false" customHeight="false" outlineLevel="0" collapsed="false">
      <c r="A816" s="0" t="s">
        <v>5421</v>
      </c>
      <c r="B816" s="0" t="s">
        <v>17854</v>
      </c>
      <c r="C816" s="0" t="s">
        <v>16941</v>
      </c>
      <c r="D816" s="0" t="n">
        <v>41</v>
      </c>
      <c r="E816" s="0" t="s">
        <v>76</v>
      </c>
      <c r="F816" s="0" t="s">
        <v>76</v>
      </c>
      <c r="G816" s="10" t="s">
        <v>145</v>
      </c>
      <c r="H816" s="11" t="s">
        <v>118</v>
      </c>
      <c r="I816" s="0" t="n">
        <v>190</v>
      </c>
      <c r="J816" s="0" t="n">
        <v>1</v>
      </c>
      <c r="K816" s="8" t="n">
        <v>2039.15</v>
      </c>
      <c r="L816" s="0" t="n">
        <v>4</v>
      </c>
      <c r="M816" s="0" t="n">
        <v>5</v>
      </c>
      <c r="N816" s="0" t="n">
        <v>5</v>
      </c>
      <c r="O816" s="0" t="n">
        <v>455</v>
      </c>
      <c r="P816" s="11" t="s">
        <v>106</v>
      </c>
      <c r="Q816" s="0" t="n">
        <v>1</v>
      </c>
      <c r="R816" s="11" t="s">
        <v>16942</v>
      </c>
    </row>
    <row r="817" customFormat="false" ht="15" hidden="false" customHeight="false" outlineLevel="0" collapsed="false">
      <c r="A817" s="0" t="s">
        <v>5423</v>
      </c>
      <c r="B817" s="0" t="s">
        <v>17855</v>
      </c>
      <c r="C817" s="0" t="s">
        <v>16941</v>
      </c>
      <c r="D817" s="0" t="n">
        <v>18</v>
      </c>
      <c r="E817" s="0" t="s">
        <v>241</v>
      </c>
      <c r="F817" s="0" t="s">
        <v>73</v>
      </c>
      <c r="G817" s="10" t="s">
        <v>2230</v>
      </c>
      <c r="H817" s="11" t="s">
        <v>118</v>
      </c>
      <c r="I817" s="0" t="n">
        <v>263</v>
      </c>
      <c r="J817" s="0" t="n">
        <v>2</v>
      </c>
      <c r="K817" s="8" t="n">
        <v>57875.3</v>
      </c>
      <c r="L817" s="0" t="n">
        <v>4</v>
      </c>
      <c r="M817" s="0" t="n">
        <v>3</v>
      </c>
      <c r="N817" s="0" t="n">
        <v>3</v>
      </c>
      <c r="O817" s="0" t="n">
        <v>433</v>
      </c>
      <c r="P817" s="11" t="s">
        <v>104</v>
      </c>
      <c r="Q817" s="0" t="n">
        <v>1</v>
      </c>
      <c r="R817" s="11" t="s">
        <v>16945</v>
      </c>
    </row>
    <row r="818" customFormat="false" ht="15" hidden="false" customHeight="false" outlineLevel="0" collapsed="false">
      <c r="A818" s="0" t="s">
        <v>5427</v>
      </c>
      <c r="B818" s="0" t="s">
        <v>17856</v>
      </c>
      <c r="C818" s="0" t="s">
        <v>16941</v>
      </c>
      <c r="D818" s="0" t="n">
        <v>34</v>
      </c>
      <c r="E818" s="0" t="s">
        <v>489</v>
      </c>
      <c r="F818" s="0" t="s">
        <v>73</v>
      </c>
      <c r="G818" s="10" t="s">
        <v>7054</v>
      </c>
      <c r="H818" s="11" t="s">
        <v>115</v>
      </c>
      <c r="I818" s="0" t="n">
        <v>216</v>
      </c>
      <c r="J818" s="0" t="n">
        <v>2</v>
      </c>
      <c r="K818" s="8" t="n">
        <v>104902.75</v>
      </c>
      <c r="L818" s="0" t="n">
        <v>4</v>
      </c>
      <c r="M818" s="0" t="n">
        <v>3</v>
      </c>
      <c r="N818" s="0" t="n">
        <v>2</v>
      </c>
      <c r="O818" s="0" t="n">
        <v>432</v>
      </c>
      <c r="P818" s="11" t="s">
        <v>104</v>
      </c>
      <c r="Q818" s="0" t="n">
        <v>1</v>
      </c>
      <c r="R818" s="11" t="s">
        <v>16945</v>
      </c>
    </row>
    <row r="819" customFormat="false" ht="15" hidden="false" customHeight="false" outlineLevel="0" collapsed="false">
      <c r="A819" s="0" t="s">
        <v>5430</v>
      </c>
      <c r="B819" s="0" t="s">
        <v>17857</v>
      </c>
      <c r="C819" s="0" t="s">
        <v>16941</v>
      </c>
      <c r="D819" s="0" t="n">
        <v>32</v>
      </c>
      <c r="E819" s="0" t="s">
        <v>393</v>
      </c>
      <c r="F819" s="0" t="s">
        <v>75</v>
      </c>
      <c r="G819" s="10" t="s">
        <v>588</v>
      </c>
      <c r="H819" s="11" t="s">
        <v>119</v>
      </c>
      <c r="I819" s="0" t="n">
        <v>527</v>
      </c>
      <c r="J819" s="0" t="n">
        <v>1</v>
      </c>
      <c r="K819" s="8" t="n">
        <v>10543.55</v>
      </c>
      <c r="L819" s="0" t="n">
        <v>5</v>
      </c>
      <c r="M819" s="0" t="n">
        <v>5</v>
      </c>
      <c r="N819" s="0" t="n">
        <v>4</v>
      </c>
      <c r="O819" s="0" t="n">
        <v>554</v>
      </c>
      <c r="P819" s="11" t="s">
        <v>106</v>
      </c>
      <c r="Q819" s="0" t="n">
        <v>1</v>
      </c>
      <c r="R819" s="11" t="s">
        <v>16942</v>
      </c>
    </row>
    <row r="820" customFormat="false" ht="15" hidden="false" customHeight="false" outlineLevel="0" collapsed="false">
      <c r="A820" s="0" t="s">
        <v>5432</v>
      </c>
      <c r="B820" s="0" t="s">
        <v>17858</v>
      </c>
      <c r="C820" s="0" t="s">
        <v>16951</v>
      </c>
      <c r="D820" s="0" t="n">
        <v>32</v>
      </c>
      <c r="E820" s="0" t="s">
        <v>209</v>
      </c>
      <c r="F820" s="0" t="s">
        <v>83</v>
      </c>
      <c r="G820" s="10" t="s">
        <v>4971</v>
      </c>
      <c r="H820" s="11" t="s">
        <v>114</v>
      </c>
      <c r="I820" s="0" t="n">
        <v>75</v>
      </c>
      <c r="J820" s="0" t="n">
        <v>1</v>
      </c>
      <c r="K820" s="8" t="n">
        <v>9558</v>
      </c>
      <c r="L820" s="0" t="n">
        <v>3</v>
      </c>
      <c r="M820" s="0" t="n">
        <v>5</v>
      </c>
      <c r="N820" s="0" t="n">
        <v>4</v>
      </c>
      <c r="O820" s="0" t="n">
        <v>354</v>
      </c>
      <c r="P820" s="11" t="s">
        <v>104</v>
      </c>
      <c r="Q820" s="0" t="n">
        <v>0</v>
      </c>
      <c r="R820" s="11" t="s">
        <v>16942</v>
      </c>
    </row>
    <row r="821" customFormat="false" ht="15" hidden="false" customHeight="false" outlineLevel="0" collapsed="false">
      <c r="A821" s="0" t="s">
        <v>5434</v>
      </c>
      <c r="B821" s="0" t="s">
        <v>17859</v>
      </c>
      <c r="C821" s="0" t="s">
        <v>16951</v>
      </c>
      <c r="D821" s="0" t="n">
        <v>41</v>
      </c>
      <c r="E821" s="0" t="s">
        <v>190</v>
      </c>
      <c r="F821" s="0" t="s">
        <v>77</v>
      </c>
      <c r="G821" s="10" t="s">
        <v>1525</v>
      </c>
      <c r="H821" s="11" t="s">
        <v>119</v>
      </c>
      <c r="I821" s="0" t="n">
        <v>55</v>
      </c>
      <c r="J821" s="0" t="n">
        <v>4</v>
      </c>
      <c r="K821" s="8" t="n">
        <v>26754.5</v>
      </c>
      <c r="L821" s="0" t="n">
        <v>2</v>
      </c>
      <c r="M821" s="0" t="n">
        <v>2</v>
      </c>
      <c r="N821" s="0" t="n">
        <v>4</v>
      </c>
      <c r="O821" s="0" t="n">
        <v>224</v>
      </c>
      <c r="P821" s="11" t="s">
        <v>107</v>
      </c>
      <c r="Q821" s="0" t="n">
        <v>0</v>
      </c>
      <c r="R821" s="11" t="s">
        <v>16945</v>
      </c>
    </row>
    <row r="822" customFormat="false" ht="15" hidden="false" customHeight="false" outlineLevel="0" collapsed="false">
      <c r="A822" s="0" t="s">
        <v>5440</v>
      </c>
      <c r="B822" s="0" t="s">
        <v>17860</v>
      </c>
      <c r="C822" s="0" t="s">
        <v>16951</v>
      </c>
      <c r="D822" s="0" t="n">
        <v>27</v>
      </c>
      <c r="E822" s="0" t="s">
        <v>180</v>
      </c>
      <c r="F822" s="0" t="s">
        <v>75</v>
      </c>
      <c r="G822" s="10" t="s">
        <v>17146</v>
      </c>
      <c r="H822" s="11" t="s">
        <v>117</v>
      </c>
      <c r="I822" s="0" t="n">
        <v>640</v>
      </c>
      <c r="J822" s="0" t="n">
        <v>1</v>
      </c>
      <c r="K822" s="8" t="n">
        <v>42739</v>
      </c>
      <c r="L822" s="0" t="n">
        <v>5</v>
      </c>
      <c r="M822" s="0" t="n">
        <v>5</v>
      </c>
      <c r="N822" s="0" t="n">
        <v>3</v>
      </c>
      <c r="O822" s="0" t="n">
        <v>553</v>
      </c>
      <c r="P822" s="11" t="s">
        <v>104</v>
      </c>
      <c r="Q822" s="0" t="n">
        <v>1</v>
      </c>
      <c r="R822" s="11" t="s">
        <v>16942</v>
      </c>
    </row>
    <row r="823" customFormat="false" ht="15" hidden="false" customHeight="false" outlineLevel="0" collapsed="false">
      <c r="A823" s="0" t="s">
        <v>5442</v>
      </c>
      <c r="B823" s="0" t="s">
        <v>17861</v>
      </c>
      <c r="C823" s="0" t="s">
        <v>16951</v>
      </c>
      <c r="D823" s="0" t="n">
        <v>44</v>
      </c>
      <c r="E823" s="0" t="s">
        <v>459</v>
      </c>
      <c r="F823" s="0" t="s">
        <v>72</v>
      </c>
      <c r="G823" s="10" t="s">
        <v>2850</v>
      </c>
      <c r="H823" s="11" t="s">
        <v>115</v>
      </c>
      <c r="I823" s="0" t="n">
        <v>35</v>
      </c>
      <c r="J823" s="0" t="n">
        <v>6</v>
      </c>
      <c r="K823" s="8" t="n">
        <v>187607.45</v>
      </c>
      <c r="L823" s="0" t="n">
        <v>2</v>
      </c>
      <c r="M823" s="0" t="n">
        <v>2</v>
      </c>
      <c r="N823" s="0" t="n">
        <v>1</v>
      </c>
      <c r="O823" s="0" t="n">
        <v>221</v>
      </c>
      <c r="P823" s="11" t="s">
        <v>105</v>
      </c>
      <c r="Q823" s="0" t="n">
        <v>0</v>
      </c>
      <c r="R823" s="11" t="s">
        <v>16948</v>
      </c>
    </row>
    <row r="824" customFormat="false" ht="15" hidden="false" customHeight="false" outlineLevel="0" collapsed="false">
      <c r="A824" s="0" t="s">
        <v>5450</v>
      </c>
      <c r="B824" s="0" t="s">
        <v>17862</v>
      </c>
      <c r="C824" s="0" t="s">
        <v>16941</v>
      </c>
      <c r="D824" s="0" t="n">
        <v>52</v>
      </c>
      <c r="E824" s="0" t="s">
        <v>138</v>
      </c>
      <c r="F824" s="0" t="s">
        <v>74</v>
      </c>
      <c r="G824" s="10" t="s">
        <v>691</v>
      </c>
      <c r="H824" s="11" t="s">
        <v>116</v>
      </c>
      <c r="I824" s="0" t="n">
        <v>86</v>
      </c>
      <c r="J824" s="0" t="n">
        <v>4</v>
      </c>
      <c r="K824" s="8" t="n">
        <v>168970.4</v>
      </c>
      <c r="L824" s="0" t="n">
        <v>3</v>
      </c>
      <c r="M824" s="0" t="n">
        <v>2</v>
      </c>
      <c r="N824" s="0" t="n">
        <v>1</v>
      </c>
      <c r="O824" s="0" t="n">
        <v>321</v>
      </c>
      <c r="P824" s="11" t="s">
        <v>108</v>
      </c>
      <c r="Q824" s="0" t="n">
        <v>0</v>
      </c>
      <c r="R824" s="11" t="s">
        <v>16945</v>
      </c>
    </row>
    <row r="825" customFormat="false" ht="15" hidden="false" customHeight="false" outlineLevel="0" collapsed="false">
      <c r="A825" s="0" t="s">
        <v>5456</v>
      </c>
      <c r="B825" s="0" t="s">
        <v>17863</v>
      </c>
      <c r="C825" s="0" t="s">
        <v>16951</v>
      </c>
      <c r="D825" s="0" t="n">
        <v>28</v>
      </c>
      <c r="E825" s="0" t="s">
        <v>134</v>
      </c>
      <c r="F825" s="0" t="s">
        <v>85</v>
      </c>
      <c r="G825" s="10" t="s">
        <v>915</v>
      </c>
      <c r="H825" s="11" t="s">
        <v>119</v>
      </c>
      <c r="I825" s="0" t="n">
        <v>18</v>
      </c>
      <c r="J825" s="0" t="n">
        <v>5</v>
      </c>
      <c r="K825" s="8" t="n">
        <v>88935.5</v>
      </c>
      <c r="L825" s="0" t="n">
        <v>1</v>
      </c>
      <c r="M825" s="0" t="n">
        <v>2</v>
      </c>
      <c r="N825" s="0" t="n">
        <v>2</v>
      </c>
      <c r="O825" s="0" t="n">
        <v>122</v>
      </c>
      <c r="P825" s="11" t="s">
        <v>105</v>
      </c>
      <c r="Q825" s="0" t="n">
        <v>0</v>
      </c>
      <c r="R825" s="11" t="s">
        <v>16945</v>
      </c>
    </row>
    <row r="826" customFormat="false" ht="15" hidden="false" customHeight="false" outlineLevel="0" collapsed="false">
      <c r="A826" s="0" t="s">
        <v>5462</v>
      </c>
      <c r="B826" s="0" t="s">
        <v>17864</v>
      </c>
      <c r="C826" s="0" t="s">
        <v>16951</v>
      </c>
      <c r="D826" s="0" t="n">
        <v>27</v>
      </c>
      <c r="E826" s="0" t="s">
        <v>209</v>
      </c>
      <c r="F826" s="0" t="s">
        <v>83</v>
      </c>
      <c r="G826" s="10" t="s">
        <v>1292</v>
      </c>
      <c r="H826" s="11" t="s">
        <v>116</v>
      </c>
      <c r="I826" s="0" t="n">
        <v>98</v>
      </c>
      <c r="J826" s="0" t="n">
        <v>1</v>
      </c>
      <c r="K826" s="8" t="n">
        <v>38627</v>
      </c>
      <c r="L826" s="0" t="n">
        <v>3</v>
      </c>
      <c r="M826" s="0" t="n">
        <v>5</v>
      </c>
      <c r="N826" s="0" t="n">
        <v>3</v>
      </c>
      <c r="O826" s="0" t="n">
        <v>353</v>
      </c>
      <c r="P826" s="11" t="s">
        <v>104</v>
      </c>
      <c r="Q826" s="0" t="n">
        <v>1</v>
      </c>
      <c r="R826" s="11" t="s">
        <v>16942</v>
      </c>
    </row>
    <row r="827" customFormat="false" ht="15" hidden="false" customHeight="false" outlineLevel="0" collapsed="false">
      <c r="A827" s="0" t="s">
        <v>5465</v>
      </c>
      <c r="B827" s="0" t="s">
        <v>17865</v>
      </c>
      <c r="C827" s="0" t="s">
        <v>16941</v>
      </c>
      <c r="D827" s="0" t="n">
        <v>45</v>
      </c>
      <c r="E827" s="0" t="s">
        <v>537</v>
      </c>
      <c r="F827" s="0" t="s">
        <v>74</v>
      </c>
      <c r="G827" s="10" t="s">
        <v>956</v>
      </c>
      <c r="H827" s="11" t="s">
        <v>114</v>
      </c>
      <c r="I827" s="0" t="n">
        <v>47</v>
      </c>
      <c r="J827" s="0" t="n">
        <v>3</v>
      </c>
      <c r="K827" s="8" t="n">
        <v>81837</v>
      </c>
      <c r="L827" s="0" t="n">
        <v>2</v>
      </c>
      <c r="M827" s="0" t="n">
        <v>3</v>
      </c>
      <c r="N827" s="0" t="n">
        <v>2</v>
      </c>
      <c r="O827" s="0" t="n">
        <v>232</v>
      </c>
      <c r="P827" s="11" t="s">
        <v>107</v>
      </c>
      <c r="Q827" s="0" t="n">
        <v>0</v>
      </c>
      <c r="R827" s="11" t="s">
        <v>16945</v>
      </c>
    </row>
    <row r="828" customFormat="false" ht="15" hidden="false" customHeight="false" outlineLevel="0" collapsed="false">
      <c r="A828" s="0" t="s">
        <v>5469</v>
      </c>
      <c r="B828" s="0" t="s">
        <v>17866</v>
      </c>
      <c r="C828" s="0" t="s">
        <v>16951</v>
      </c>
      <c r="D828" s="0" t="n">
        <v>46</v>
      </c>
      <c r="E828" s="0" t="s">
        <v>138</v>
      </c>
      <c r="F828" s="0" t="s">
        <v>74</v>
      </c>
      <c r="G828" s="10" t="s">
        <v>17052</v>
      </c>
      <c r="H828" s="11" t="s">
        <v>115</v>
      </c>
      <c r="I828" s="0" t="n">
        <v>725</v>
      </c>
      <c r="J828" s="0" t="n">
        <v>2</v>
      </c>
      <c r="K828" s="8" t="n">
        <v>42651.75</v>
      </c>
      <c r="L828" s="0" t="n">
        <v>5</v>
      </c>
      <c r="M828" s="0" t="n">
        <v>3</v>
      </c>
      <c r="N828" s="0" t="n">
        <v>3</v>
      </c>
      <c r="O828" s="0" t="n">
        <v>533</v>
      </c>
      <c r="P828" s="11" t="s">
        <v>104</v>
      </c>
      <c r="Q828" s="0" t="n">
        <v>1</v>
      </c>
      <c r="R828" s="11" t="s">
        <v>16945</v>
      </c>
    </row>
    <row r="829" customFormat="false" ht="15" hidden="false" customHeight="false" outlineLevel="0" collapsed="false">
      <c r="A829" s="0" t="s">
        <v>5474</v>
      </c>
      <c r="B829" s="0" t="s">
        <v>17867</v>
      </c>
      <c r="C829" s="0" t="s">
        <v>16941</v>
      </c>
      <c r="D829" s="0" t="n">
        <v>27</v>
      </c>
      <c r="E829" s="0" t="s">
        <v>227</v>
      </c>
      <c r="F829" s="0" t="s">
        <v>72</v>
      </c>
      <c r="G829" s="10" t="s">
        <v>17868</v>
      </c>
      <c r="H829" s="11" t="s">
        <v>117</v>
      </c>
      <c r="I829" s="0" t="n">
        <v>53</v>
      </c>
      <c r="J829" s="0" t="n">
        <v>1</v>
      </c>
      <c r="K829" s="8" t="n">
        <v>69231</v>
      </c>
      <c r="L829" s="0" t="n">
        <v>2</v>
      </c>
      <c r="M829" s="0" t="n">
        <v>5</v>
      </c>
      <c r="N829" s="0" t="n">
        <v>3</v>
      </c>
      <c r="O829" s="0" t="n">
        <v>253</v>
      </c>
      <c r="P829" s="11" t="s">
        <v>109</v>
      </c>
      <c r="Q829" s="0" t="n">
        <v>0</v>
      </c>
      <c r="R829" s="11" t="s">
        <v>16942</v>
      </c>
    </row>
    <row r="830" customFormat="false" ht="15" hidden="false" customHeight="false" outlineLevel="0" collapsed="false">
      <c r="A830" s="0" t="s">
        <v>5476</v>
      </c>
      <c r="B830" s="0" t="s">
        <v>17869</v>
      </c>
      <c r="C830" s="0" t="s">
        <v>16951</v>
      </c>
      <c r="D830" s="0" t="n">
        <v>28</v>
      </c>
      <c r="E830" s="0" t="s">
        <v>209</v>
      </c>
      <c r="F830" s="0" t="s">
        <v>83</v>
      </c>
      <c r="G830" s="10" t="s">
        <v>17830</v>
      </c>
      <c r="H830" s="11" t="s">
        <v>115</v>
      </c>
      <c r="I830" s="0" t="n">
        <v>374</v>
      </c>
      <c r="J830" s="0" t="n">
        <v>1</v>
      </c>
      <c r="K830" s="8" t="n">
        <v>93100</v>
      </c>
      <c r="L830" s="0" t="n">
        <v>5</v>
      </c>
      <c r="M830" s="0" t="n">
        <v>5</v>
      </c>
      <c r="N830" s="0" t="n">
        <v>2</v>
      </c>
      <c r="O830" s="0" t="n">
        <v>552</v>
      </c>
      <c r="P830" s="11" t="s">
        <v>104</v>
      </c>
      <c r="Q830" s="0" t="n">
        <v>1</v>
      </c>
      <c r="R830" s="11" t="s">
        <v>16942</v>
      </c>
    </row>
    <row r="831" customFormat="false" ht="15" hidden="false" customHeight="false" outlineLevel="0" collapsed="false">
      <c r="A831" s="0" t="s">
        <v>5479</v>
      </c>
      <c r="B831" s="0" t="s">
        <v>17870</v>
      </c>
      <c r="C831" s="0" t="s">
        <v>16951</v>
      </c>
      <c r="D831" s="0" t="n">
        <v>29</v>
      </c>
      <c r="E831" s="0" t="s">
        <v>247</v>
      </c>
      <c r="F831" s="0" t="s">
        <v>80</v>
      </c>
      <c r="G831" s="10" t="s">
        <v>4358</v>
      </c>
      <c r="H831" s="11" t="s">
        <v>119</v>
      </c>
      <c r="I831" s="0" t="n">
        <v>85</v>
      </c>
      <c r="J831" s="0" t="n">
        <v>9</v>
      </c>
      <c r="K831" s="8" t="n">
        <v>221702.1</v>
      </c>
      <c r="L831" s="0" t="n">
        <v>3</v>
      </c>
      <c r="M831" s="0" t="n">
        <v>1</v>
      </c>
      <c r="N831" s="0" t="n">
        <v>1</v>
      </c>
      <c r="O831" s="0" t="n">
        <v>311</v>
      </c>
      <c r="P831" s="11" t="s">
        <v>108</v>
      </c>
      <c r="Q831" s="0" t="n">
        <v>0</v>
      </c>
      <c r="R831" s="11" t="s">
        <v>16948</v>
      </c>
    </row>
    <row r="832" customFormat="false" ht="15" hidden="false" customHeight="false" outlineLevel="0" collapsed="false">
      <c r="A832" s="0" t="s">
        <v>5489</v>
      </c>
      <c r="B832" s="0" t="s">
        <v>17871</v>
      </c>
      <c r="C832" s="0" t="s">
        <v>16941</v>
      </c>
      <c r="D832" s="0" t="n">
        <v>19</v>
      </c>
      <c r="E832" s="0" t="s">
        <v>134</v>
      </c>
      <c r="F832" s="0" t="s">
        <v>85</v>
      </c>
      <c r="G832" s="10" t="s">
        <v>695</v>
      </c>
      <c r="H832" s="11" t="s">
        <v>115</v>
      </c>
      <c r="I832" s="0" t="n">
        <v>80</v>
      </c>
      <c r="J832" s="0" t="n">
        <v>3</v>
      </c>
      <c r="K832" s="8" t="n">
        <v>65668</v>
      </c>
      <c r="L832" s="0" t="n">
        <v>3</v>
      </c>
      <c r="M832" s="0" t="n">
        <v>3</v>
      </c>
      <c r="N832" s="0" t="n">
        <v>3</v>
      </c>
      <c r="O832" s="0" t="n">
        <v>333</v>
      </c>
      <c r="P832" s="11" t="s">
        <v>104</v>
      </c>
      <c r="Q832" s="0" t="n">
        <v>0</v>
      </c>
      <c r="R832" s="11" t="s">
        <v>16945</v>
      </c>
    </row>
    <row r="833" customFormat="false" ht="15" hidden="false" customHeight="false" outlineLevel="0" collapsed="false">
      <c r="A833" s="0" t="s">
        <v>5494</v>
      </c>
      <c r="B833" s="0" t="s">
        <v>17872</v>
      </c>
      <c r="C833" s="0" t="s">
        <v>16951</v>
      </c>
      <c r="D833" s="0" t="n">
        <v>23</v>
      </c>
      <c r="E833" s="0" t="s">
        <v>241</v>
      </c>
      <c r="F833" s="0" t="s">
        <v>73</v>
      </c>
      <c r="G833" s="10" t="s">
        <v>182</v>
      </c>
      <c r="H833" s="11" t="s">
        <v>117</v>
      </c>
      <c r="I833" s="0" t="n">
        <v>25</v>
      </c>
      <c r="J833" s="0" t="n">
        <v>6</v>
      </c>
      <c r="K833" s="8" t="n">
        <v>111196.15</v>
      </c>
      <c r="L833" s="0" t="n">
        <v>1</v>
      </c>
      <c r="M833" s="0" t="n">
        <v>2</v>
      </c>
      <c r="N833" s="0" t="n">
        <v>2</v>
      </c>
      <c r="O833" s="0" t="n">
        <v>122</v>
      </c>
      <c r="P833" s="11" t="s">
        <v>105</v>
      </c>
      <c r="Q833" s="0" t="n">
        <v>0</v>
      </c>
      <c r="R833" s="11" t="s">
        <v>16948</v>
      </c>
    </row>
    <row r="834" customFormat="false" ht="15" hidden="false" customHeight="false" outlineLevel="0" collapsed="false">
      <c r="A834" s="0" t="s">
        <v>5501</v>
      </c>
      <c r="B834" s="0" t="s">
        <v>17873</v>
      </c>
      <c r="C834" s="0" t="s">
        <v>16941</v>
      </c>
      <c r="D834" s="0" t="n">
        <v>22</v>
      </c>
      <c r="E834" s="0" t="s">
        <v>459</v>
      </c>
      <c r="F834" s="0" t="s">
        <v>72</v>
      </c>
      <c r="G834" s="10" t="s">
        <v>17874</v>
      </c>
      <c r="H834" s="11" t="s">
        <v>115</v>
      </c>
      <c r="I834" s="0" t="n">
        <v>62</v>
      </c>
      <c r="J834" s="0" t="n">
        <v>5</v>
      </c>
      <c r="K834" s="8" t="n">
        <v>233831.05</v>
      </c>
      <c r="L834" s="0" t="n">
        <v>2</v>
      </c>
      <c r="M834" s="0" t="n">
        <v>2</v>
      </c>
      <c r="N834" s="0" t="n">
        <v>1</v>
      </c>
      <c r="O834" s="0" t="n">
        <v>221</v>
      </c>
      <c r="P834" s="11" t="s">
        <v>105</v>
      </c>
      <c r="Q834" s="0" t="n">
        <v>0</v>
      </c>
      <c r="R834" s="11" t="s">
        <v>16945</v>
      </c>
    </row>
    <row r="835" customFormat="false" ht="15" hidden="false" customHeight="false" outlineLevel="0" collapsed="false">
      <c r="A835" s="0" t="s">
        <v>5507</v>
      </c>
      <c r="B835" s="0" t="s">
        <v>17875</v>
      </c>
      <c r="C835" s="0" t="s">
        <v>16951</v>
      </c>
      <c r="D835" s="0" t="n">
        <v>25</v>
      </c>
      <c r="E835" s="0" t="s">
        <v>393</v>
      </c>
      <c r="F835" s="0" t="s">
        <v>75</v>
      </c>
      <c r="G835" s="10" t="s">
        <v>1031</v>
      </c>
      <c r="H835" s="11" t="s">
        <v>119</v>
      </c>
      <c r="I835" s="0" t="n">
        <v>4</v>
      </c>
      <c r="J835" s="0" t="n">
        <v>5</v>
      </c>
      <c r="K835" s="8" t="n">
        <v>85418.9</v>
      </c>
      <c r="L835" s="0" t="n">
        <v>1</v>
      </c>
      <c r="M835" s="0" t="n">
        <v>2</v>
      </c>
      <c r="N835" s="0" t="n">
        <v>2</v>
      </c>
      <c r="O835" s="0" t="n">
        <v>122</v>
      </c>
      <c r="P835" s="11" t="s">
        <v>105</v>
      </c>
      <c r="Q835" s="0" t="n">
        <v>0</v>
      </c>
      <c r="R835" s="11" t="s">
        <v>16945</v>
      </c>
    </row>
    <row r="836" customFormat="false" ht="15" hidden="false" customHeight="false" outlineLevel="0" collapsed="false">
      <c r="A836" s="0" t="s">
        <v>5516</v>
      </c>
      <c r="B836" s="0" t="s">
        <v>17876</v>
      </c>
      <c r="C836" s="0" t="s">
        <v>16941</v>
      </c>
      <c r="D836" s="0" t="n">
        <v>31</v>
      </c>
      <c r="E836" s="0" t="s">
        <v>76</v>
      </c>
      <c r="F836" s="0" t="s">
        <v>76</v>
      </c>
      <c r="G836" s="10" t="s">
        <v>17877</v>
      </c>
      <c r="H836" s="11" t="s">
        <v>120</v>
      </c>
      <c r="I836" s="0" t="n">
        <v>83</v>
      </c>
      <c r="J836" s="0" t="n">
        <v>15</v>
      </c>
      <c r="K836" s="8" t="n">
        <v>329087.25</v>
      </c>
      <c r="L836" s="0" t="n">
        <v>3</v>
      </c>
      <c r="M836" s="0" t="n">
        <v>1</v>
      </c>
      <c r="N836" s="0" t="n">
        <v>1</v>
      </c>
      <c r="O836" s="0" t="n">
        <v>311</v>
      </c>
      <c r="P836" s="11" t="s">
        <v>108</v>
      </c>
      <c r="Q836" s="0" t="n">
        <v>0</v>
      </c>
      <c r="R836" s="11" t="s">
        <v>16948</v>
      </c>
    </row>
    <row r="837" customFormat="false" ht="15" hidden="false" customHeight="false" outlineLevel="0" collapsed="false">
      <c r="A837" s="0" t="s">
        <v>5539</v>
      </c>
      <c r="B837" s="0" t="s">
        <v>17878</v>
      </c>
      <c r="C837" s="0" t="s">
        <v>16951</v>
      </c>
      <c r="D837" s="0" t="n">
        <v>34</v>
      </c>
      <c r="E837" s="0" t="s">
        <v>180</v>
      </c>
      <c r="F837" s="0" t="s">
        <v>75</v>
      </c>
      <c r="G837" s="10" t="s">
        <v>442</v>
      </c>
      <c r="H837" s="11" t="s">
        <v>117</v>
      </c>
      <c r="I837" s="0" t="n">
        <v>240</v>
      </c>
      <c r="J837" s="0" t="n">
        <v>2</v>
      </c>
      <c r="K837" s="8" t="n">
        <v>20069.05</v>
      </c>
      <c r="L837" s="0" t="n">
        <v>4</v>
      </c>
      <c r="M837" s="0" t="n">
        <v>3</v>
      </c>
      <c r="N837" s="0" t="n">
        <v>4</v>
      </c>
      <c r="O837" s="0" t="n">
        <v>434</v>
      </c>
      <c r="P837" s="11" t="s">
        <v>104</v>
      </c>
      <c r="Q837" s="0" t="n">
        <v>1</v>
      </c>
      <c r="R837" s="11" t="s">
        <v>16942</v>
      </c>
    </row>
    <row r="838" customFormat="false" ht="15" hidden="false" customHeight="false" outlineLevel="0" collapsed="false">
      <c r="A838" s="0" t="s">
        <v>5543</v>
      </c>
      <c r="B838" s="0" t="s">
        <v>17879</v>
      </c>
      <c r="C838" s="0" t="s">
        <v>16941</v>
      </c>
      <c r="D838" s="0" t="n">
        <v>45</v>
      </c>
      <c r="E838" s="0" t="s">
        <v>180</v>
      </c>
      <c r="F838" s="0" t="s">
        <v>75</v>
      </c>
      <c r="G838" s="10" t="s">
        <v>1746</v>
      </c>
      <c r="H838" s="11" t="s">
        <v>114</v>
      </c>
      <c r="I838" s="0" t="n">
        <v>57</v>
      </c>
      <c r="J838" s="0" t="n">
        <v>1</v>
      </c>
      <c r="K838" s="8" t="n">
        <v>19893</v>
      </c>
      <c r="L838" s="0" t="n">
        <v>2</v>
      </c>
      <c r="M838" s="0" t="n">
        <v>5</v>
      </c>
      <c r="N838" s="0" t="n">
        <v>4</v>
      </c>
      <c r="O838" s="0" t="n">
        <v>254</v>
      </c>
      <c r="P838" s="11" t="s">
        <v>109</v>
      </c>
      <c r="Q838" s="0" t="n">
        <v>0</v>
      </c>
      <c r="R838" s="11" t="s">
        <v>16942</v>
      </c>
    </row>
    <row r="839" customFormat="false" ht="15" hidden="false" customHeight="false" outlineLevel="0" collapsed="false">
      <c r="A839" s="0" t="s">
        <v>5545</v>
      </c>
      <c r="B839" s="0" t="s">
        <v>17880</v>
      </c>
      <c r="C839" s="0" t="s">
        <v>16941</v>
      </c>
      <c r="D839" s="0" t="n">
        <v>23</v>
      </c>
      <c r="E839" s="0" t="s">
        <v>489</v>
      </c>
      <c r="F839" s="0" t="s">
        <v>73</v>
      </c>
      <c r="G839" s="10" t="s">
        <v>4962</v>
      </c>
      <c r="H839" s="11" t="s">
        <v>114</v>
      </c>
      <c r="I839" s="0" t="n">
        <v>364</v>
      </c>
      <c r="J839" s="0" t="n">
        <v>1</v>
      </c>
      <c r="K839" s="8" t="n">
        <v>12707.1</v>
      </c>
      <c r="L839" s="0" t="n">
        <v>4</v>
      </c>
      <c r="M839" s="0" t="n">
        <v>5</v>
      </c>
      <c r="N839" s="0" t="n">
        <v>4</v>
      </c>
      <c r="O839" s="0" t="n">
        <v>454</v>
      </c>
      <c r="P839" s="11" t="s">
        <v>106</v>
      </c>
      <c r="Q839" s="0" t="n">
        <v>1</v>
      </c>
      <c r="R839" s="11" t="s">
        <v>16942</v>
      </c>
    </row>
    <row r="840" customFormat="false" ht="15" hidden="false" customHeight="false" outlineLevel="0" collapsed="false">
      <c r="A840" s="0" t="s">
        <v>5548</v>
      </c>
      <c r="B840" s="0" t="s">
        <v>17881</v>
      </c>
      <c r="C840" s="0" t="s">
        <v>16951</v>
      </c>
      <c r="D840" s="0" t="n">
        <v>40</v>
      </c>
      <c r="E840" s="0" t="s">
        <v>76</v>
      </c>
      <c r="F840" s="0" t="s">
        <v>76</v>
      </c>
      <c r="G840" s="10" t="s">
        <v>355</v>
      </c>
      <c r="H840" s="11" t="s">
        <v>114</v>
      </c>
      <c r="I840" s="0" t="n">
        <v>252</v>
      </c>
      <c r="J840" s="0" t="n">
        <v>3</v>
      </c>
      <c r="K840" s="8" t="n">
        <v>43750.75</v>
      </c>
      <c r="L840" s="0" t="n">
        <v>4</v>
      </c>
      <c r="M840" s="0" t="n">
        <v>3</v>
      </c>
      <c r="N840" s="0" t="n">
        <v>3</v>
      </c>
      <c r="O840" s="0" t="n">
        <v>433</v>
      </c>
      <c r="P840" s="11" t="s">
        <v>104</v>
      </c>
      <c r="Q840" s="0" t="n">
        <v>1</v>
      </c>
      <c r="R840" s="11" t="s">
        <v>16945</v>
      </c>
    </row>
    <row r="841" customFormat="false" ht="15" hidden="false" customHeight="false" outlineLevel="0" collapsed="false">
      <c r="A841" s="0" t="s">
        <v>5553</v>
      </c>
      <c r="B841" s="0" t="s">
        <v>17882</v>
      </c>
      <c r="C841" s="0" t="s">
        <v>16951</v>
      </c>
      <c r="D841" s="0" t="n">
        <v>30</v>
      </c>
      <c r="E841" s="0" t="s">
        <v>241</v>
      </c>
      <c r="F841" s="0" t="s">
        <v>73</v>
      </c>
      <c r="G841" s="10" t="s">
        <v>17233</v>
      </c>
      <c r="H841" s="11" t="s">
        <v>117</v>
      </c>
      <c r="I841" s="0" t="n">
        <v>415</v>
      </c>
      <c r="J841" s="0" t="n">
        <v>2</v>
      </c>
      <c r="K841" s="8" t="n">
        <v>17593.4</v>
      </c>
      <c r="L841" s="0" t="n">
        <v>5</v>
      </c>
      <c r="M841" s="0" t="n">
        <v>3</v>
      </c>
      <c r="N841" s="0" t="n">
        <v>4</v>
      </c>
      <c r="O841" s="0" t="n">
        <v>534</v>
      </c>
      <c r="P841" s="11" t="s">
        <v>104</v>
      </c>
      <c r="Q841" s="0" t="n">
        <v>1</v>
      </c>
      <c r="R841" s="11" t="s">
        <v>16942</v>
      </c>
    </row>
    <row r="842" customFormat="false" ht="15" hidden="false" customHeight="false" outlineLevel="0" collapsed="false">
      <c r="A842" s="0" t="s">
        <v>5556</v>
      </c>
      <c r="B842" s="0" t="s">
        <v>17883</v>
      </c>
      <c r="C842" s="0" t="s">
        <v>16951</v>
      </c>
      <c r="D842" s="0" t="n">
        <v>31</v>
      </c>
      <c r="E842" s="0" t="s">
        <v>291</v>
      </c>
      <c r="F842" s="0" t="s">
        <v>72</v>
      </c>
      <c r="G842" s="10" t="s">
        <v>510</v>
      </c>
      <c r="H842" s="11" t="s">
        <v>116</v>
      </c>
      <c r="I842" s="0" t="n">
        <v>19</v>
      </c>
      <c r="J842" s="0" t="n">
        <v>7</v>
      </c>
      <c r="K842" s="8" t="n">
        <v>77924.5</v>
      </c>
      <c r="L842" s="0" t="n">
        <v>1</v>
      </c>
      <c r="M842" s="0" t="n">
        <v>1</v>
      </c>
      <c r="N842" s="0" t="n">
        <v>3</v>
      </c>
      <c r="O842" s="0" t="n">
        <v>113</v>
      </c>
      <c r="P842" s="11" t="s">
        <v>107</v>
      </c>
      <c r="Q842" s="0" t="n">
        <v>0</v>
      </c>
      <c r="R842" s="11" t="s">
        <v>16948</v>
      </c>
    </row>
    <row r="843" customFormat="false" ht="15" hidden="false" customHeight="false" outlineLevel="0" collapsed="false">
      <c r="A843" s="0" t="s">
        <v>5565</v>
      </c>
      <c r="B843" s="0" t="s">
        <v>17884</v>
      </c>
      <c r="C843" s="0" t="s">
        <v>16951</v>
      </c>
      <c r="D843" s="0" t="n">
        <v>38</v>
      </c>
      <c r="E843" s="0" t="s">
        <v>423</v>
      </c>
      <c r="F843" s="0" t="s">
        <v>79</v>
      </c>
      <c r="G843" s="10" t="s">
        <v>17885</v>
      </c>
      <c r="H843" s="11" t="s">
        <v>115</v>
      </c>
      <c r="I843" s="0" t="n">
        <v>64</v>
      </c>
      <c r="J843" s="0" t="n">
        <v>2</v>
      </c>
      <c r="K843" s="8" t="n">
        <v>161962.1</v>
      </c>
      <c r="L843" s="0" t="n">
        <v>2</v>
      </c>
      <c r="M843" s="0" t="n">
        <v>3</v>
      </c>
      <c r="N843" s="0" t="n">
        <v>2</v>
      </c>
      <c r="O843" s="0" t="n">
        <v>232</v>
      </c>
      <c r="P843" s="11" t="s">
        <v>107</v>
      </c>
      <c r="Q843" s="0" t="n">
        <v>0</v>
      </c>
      <c r="R843" s="11" t="s">
        <v>16945</v>
      </c>
    </row>
    <row r="844" customFormat="false" ht="15" hidden="false" customHeight="false" outlineLevel="0" collapsed="false">
      <c r="A844" s="0" t="s">
        <v>5568</v>
      </c>
      <c r="B844" s="0" t="s">
        <v>17886</v>
      </c>
      <c r="C844" s="0" t="s">
        <v>16941</v>
      </c>
      <c r="D844" s="0" t="n">
        <v>21</v>
      </c>
      <c r="E844" s="0" t="s">
        <v>209</v>
      </c>
      <c r="F844" s="0" t="s">
        <v>83</v>
      </c>
      <c r="G844" s="10" t="s">
        <v>1649</v>
      </c>
      <c r="H844" s="11" t="s">
        <v>114</v>
      </c>
      <c r="I844" s="0" t="n">
        <v>233</v>
      </c>
      <c r="J844" s="0" t="n">
        <v>3</v>
      </c>
      <c r="K844" s="8" t="n">
        <v>55094.35</v>
      </c>
      <c r="L844" s="0" t="n">
        <v>4</v>
      </c>
      <c r="M844" s="0" t="n">
        <v>3</v>
      </c>
      <c r="N844" s="0" t="n">
        <v>3</v>
      </c>
      <c r="O844" s="0" t="n">
        <v>433</v>
      </c>
      <c r="P844" s="11" t="s">
        <v>104</v>
      </c>
      <c r="Q844" s="0" t="n">
        <v>1</v>
      </c>
      <c r="R844" s="11" t="s">
        <v>16945</v>
      </c>
    </row>
    <row r="845" customFormat="false" ht="15" hidden="false" customHeight="false" outlineLevel="0" collapsed="false">
      <c r="A845" s="0" t="s">
        <v>5573</v>
      </c>
      <c r="B845" s="0" t="s">
        <v>17887</v>
      </c>
      <c r="C845" s="0" t="s">
        <v>16941</v>
      </c>
      <c r="D845" s="0" t="n">
        <v>35</v>
      </c>
      <c r="E845" s="0" t="s">
        <v>76</v>
      </c>
      <c r="F845" s="0" t="s">
        <v>76</v>
      </c>
      <c r="G845" s="10" t="s">
        <v>17092</v>
      </c>
      <c r="H845" s="11" t="s">
        <v>119</v>
      </c>
      <c r="I845" s="0" t="n">
        <v>617</v>
      </c>
      <c r="J845" s="0" t="n">
        <v>1</v>
      </c>
      <c r="K845" s="8" t="n">
        <v>73059</v>
      </c>
      <c r="L845" s="0" t="n">
        <v>5</v>
      </c>
      <c r="M845" s="0" t="n">
        <v>5</v>
      </c>
      <c r="N845" s="0" t="n">
        <v>3</v>
      </c>
      <c r="O845" s="0" t="n">
        <v>553</v>
      </c>
      <c r="P845" s="11" t="s">
        <v>104</v>
      </c>
      <c r="Q845" s="0" t="n">
        <v>1</v>
      </c>
      <c r="R845" s="11" t="s">
        <v>16942</v>
      </c>
    </row>
    <row r="846" customFormat="false" ht="15" hidden="false" customHeight="false" outlineLevel="0" collapsed="false">
      <c r="A846" s="0" t="s">
        <v>5575</v>
      </c>
      <c r="B846" s="0" t="s">
        <v>17888</v>
      </c>
      <c r="C846" s="0" t="s">
        <v>16941</v>
      </c>
      <c r="D846" s="0" t="n">
        <v>33</v>
      </c>
      <c r="E846" s="0" t="s">
        <v>291</v>
      </c>
      <c r="F846" s="0" t="s">
        <v>72</v>
      </c>
      <c r="G846" s="10" t="s">
        <v>182</v>
      </c>
      <c r="H846" s="11" t="s">
        <v>116</v>
      </c>
      <c r="I846" s="0" t="n">
        <v>150</v>
      </c>
      <c r="J846" s="0" t="n">
        <v>2</v>
      </c>
      <c r="K846" s="8" t="n">
        <v>3647.2</v>
      </c>
      <c r="L846" s="0" t="n">
        <v>4</v>
      </c>
      <c r="M846" s="0" t="n">
        <v>3</v>
      </c>
      <c r="N846" s="0" t="n">
        <v>5</v>
      </c>
      <c r="O846" s="0" t="n">
        <v>435</v>
      </c>
      <c r="P846" s="11" t="s">
        <v>104</v>
      </c>
      <c r="Q846" s="0" t="n">
        <v>1</v>
      </c>
      <c r="R846" s="11" t="s">
        <v>16942</v>
      </c>
    </row>
    <row r="847" customFormat="false" ht="15" hidden="false" customHeight="false" outlineLevel="0" collapsed="false">
      <c r="A847" s="0" t="s">
        <v>5578</v>
      </c>
      <c r="B847" s="0" t="s">
        <v>17889</v>
      </c>
      <c r="C847" s="0" t="s">
        <v>16941</v>
      </c>
      <c r="D847" s="0" t="n">
        <v>32</v>
      </c>
      <c r="E847" s="0" t="s">
        <v>180</v>
      </c>
      <c r="F847" s="0" t="s">
        <v>75</v>
      </c>
      <c r="G847" s="10" t="s">
        <v>17490</v>
      </c>
      <c r="H847" s="11" t="s">
        <v>115</v>
      </c>
      <c r="I847" s="0" t="n">
        <v>311</v>
      </c>
      <c r="J847" s="0" t="n">
        <v>1</v>
      </c>
      <c r="K847" s="8" t="n">
        <v>1011.5</v>
      </c>
      <c r="L847" s="0" t="n">
        <v>4</v>
      </c>
      <c r="M847" s="0" t="n">
        <v>5</v>
      </c>
      <c r="N847" s="0" t="n">
        <v>5</v>
      </c>
      <c r="O847" s="0" t="n">
        <v>455</v>
      </c>
      <c r="P847" s="11" t="s">
        <v>106</v>
      </c>
      <c r="Q847" s="0" t="n">
        <v>1</v>
      </c>
      <c r="R847" s="11" t="s">
        <v>16942</v>
      </c>
    </row>
    <row r="848" customFormat="false" ht="15" hidden="false" customHeight="false" outlineLevel="0" collapsed="false">
      <c r="A848" s="0" t="s">
        <v>5580</v>
      </c>
      <c r="B848" s="0" t="s">
        <v>17890</v>
      </c>
      <c r="C848" s="0" t="s">
        <v>16941</v>
      </c>
      <c r="D848" s="0" t="n">
        <v>34</v>
      </c>
      <c r="E848" s="0" t="s">
        <v>138</v>
      </c>
      <c r="F848" s="0" t="s">
        <v>74</v>
      </c>
      <c r="G848" s="10" t="s">
        <v>17891</v>
      </c>
      <c r="H848" s="11" t="s">
        <v>114</v>
      </c>
      <c r="I848" s="0" t="n">
        <v>87</v>
      </c>
      <c r="J848" s="0" t="n">
        <v>6</v>
      </c>
      <c r="K848" s="8" t="n">
        <v>74887.35</v>
      </c>
      <c r="L848" s="0" t="n">
        <v>3</v>
      </c>
      <c r="M848" s="0" t="n">
        <v>2</v>
      </c>
      <c r="N848" s="0" t="n">
        <v>3</v>
      </c>
      <c r="O848" s="0" t="n">
        <v>323</v>
      </c>
      <c r="P848" s="11" t="s">
        <v>108</v>
      </c>
      <c r="Q848" s="0" t="n">
        <v>0</v>
      </c>
      <c r="R848" s="11" t="s">
        <v>16948</v>
      </c>
    </row>
    <row r="849" customFormat="false" ht="15" hidden="false" customHeight="false" outlineLevel="0" collapsed="false">
      <c r="A849" s="0" t="s">
        <v>5588</v>
      </c>
      <c r="B849" s="0" t="s">
        <v>17892</v>
      </c>
      <c r="C849" s="0" t="s">
        <v>16951</v>
      </c>
      <c r="D849" s="0" t="n">
        <v>54</v>
      </c>
      <c r="E849" s="0" t="s">
        <v>459</v>
      </c>
      <c r="F849" s="0" t="s">
        <v>72</v>
      </c>
      <c r="G849" s="10" t="s">
        <v>5865</v>
      </c>
      <c r="H849" s="11" t="s">
        <v>115</v>
      </c>
      <c r="I849" s="0" t="n">
        <v>441</v>
      </c>
      <c r="J849" s="0" t="n">
        <v>1</v>
      </c>
      <c r="K849" s="8" t="n">
        <v>23497.1</v>
      </c>
      <c r="L849" s="0" t="n">
        <v>5</v>
      </c>
      <c r="M849" s="0" t="n">
        <v>5</v>
      </c>
      <c r="N849" s="0" t="n">
        <v>4</v>
      </c>
      <c r="O849" s="0" t="n">
        <v>554</v>
      </c>
      <c r="P849" s="11" t="s">
        <v>106</v>
      </c>
      <c r="Q849" s="0" t="n">
        <v>1</v>
      </c>
      <c r="R849" s="11" t="s">
        <v>16942</v>
      </c>
    </row>
    <row r="850" customFormat="false" ht="15" hidden="false" customHeight="false" outlineLevel="0" collapsed="false">
      <c r="A850" s="0" t="s">
        <v>5590</v>
      </c>
      <c r="B850" s="0" t="s">
        <v>17893</v>
      </c>
      <c r="C850" s="0" t="s">
        <v>16951</v>
      </c>
      <c r="D850" s="0" t="n">
        <v>26</v>
      </c>
      <c r="E850" s="0" t="s">
        <v>346</v>
      </c>
      <c r="F850" s="0" t="s">
        <v>84</v>
      </c>
      <c r="G850" s="10" t="s">
        <v>526</v>
      </c>
      <c r="H850" s="11" t="s">
        <v>114</v>
      </c>
      <c r="I850" s="0" t="n">
        <v>143</v>
      </c>
      <c r="J850" s="0" t="n">
        <v>1</v>
      </c>
      <c r="K850" s="8" t="n">
        <v>22941.2</v>
      </c>
      <c r="L850" s="0" t="n">
        <v>4</v>
      </c>
      <c r="M850" s="0" t="n">
        <v>5</v>
      </c>
      <c r="N850" s="0" t="n">
        <v>4</v>
      </c>
      <c r="O850" s="0" t="n">
        <v>454</v>
      </c>
      <c r="P850" s="11" t="s">
        <v>106</v>
      </c>
      <c r="Q850" s="0" t="n">
        <v>1</v>
      </c>
      <c r="R850" s="11" t="s">
        <v>16942</v>
      </c>
    </row>
    <row r="851" customFormat="false" ht="15" hidden="false" customHeight="false" outlineLevel="0" collapsed="false">
      <c r="A851" s="0" t="s">
        <v>5592</v>
      </c>
      <c r="B851" s="0" t="s">
        <v>17894</v>
      </c>
      <c r="C851" s="0" t="s">
        <v>16951</v>
      </c>
      <c r="D851" s="0" t="n">
        <v>27</v>
      </c>
      <c r="E851" s="0" t="s">
        <v>241</v>
      </c>
      <c r="F851" s="0" t="s">
        <v>73</v>
      </c>
      <c r="G851" s="10" t="s">
        <v>2776</v>
      </c>
      <c r="H851" s="11" t="s">
        <v>116</v>
      </c>
      <c r="I851" s="0" t="n">
        <v>271</v>
      </c>
      <c r="J851" s="0" t="n">
        <v>1</v>
      </c>
      <c r="K851" s="8" t="n">
        <v>85208.1</v>
      </c>
      <c r="L851" s="0" t="n">
        <v>4</v>
      </c>
      <c r="M851" s="0" t="n">
        <v>5</v>
      </c>
      <c r="N851" s="0" t="n">
        <v>2</v>
      </c>
      <c r="O851" s="0" t="n">
        <v>452</v>
      </c>
      <c r="P851" s="11" t="s">
        <v>104</v>
      </c>
      <c r="Q851" s="0" t="n">
        <v>1</v>
      </c>
      <c r="R851" s="11" t="s">
        <v>16942</v>
      </c>
    </row>
    <row r="852" customFormat="false" ht="15" hidden="false" customHeight="false" outlineLevel="0" collapsed="false">
      <c r="A852" s="0" t="s">
        <v>5594</v>
      </c>
      <c r="B852" s="0" t="s">
        <v>17895</v>
      </c>
      <c r="C852" s="0" t="s">
        <v>16951</v>
      </c>
      <c r="D852" s="0" t="n">
        <v>26</v>
      </c>
      <c r="E852" s="0" t="s">
        <v>613</v>
      </c>
      <c r="F852" s="0" t="s">
        <v>73</v>
      </c>
      <c r="G852" s="10" t="s">
        <v>5371</v>
      </c>
      <c r="H852" s="11" t="s">
        <v>115</v>
      </c>
      <c r="I852" s="0" t="n">
        <v>64</v>
      </c>
      <c r="J852" s="0" t="n">
        <v>3</v>
      </c>
      <c r="K852" s="8" t="n">
        <v>42224.35</v>
      </c>
      <c r="L852" s="0" t="n">
        <v>2</v>
      </c>
      <c r="M852" s="0" t="n">
        <v>3</v>
      </c>
      <c r="N852" s="0" t="n">
        <v>3</v>
      </c>
      <c r="O852" s="0" t="n">
        <v>233</v>
      </c>
      <c r="P852" s="11" t="s">
        <v>107</v>
      </c>
      <c r="Q852" s="0" t="n">
        <v>0</v>
      </c>
      <c r="R852" s="11" t="s">
        <v>16945</v>
      </c>
    </row>
    <row r="853" customFormat="false" ht="15" hidden="false" customHeight="false" outlineLevel="0" collapsed="false">
      <c r="A853" s="0" t="s">
        <v>5598</v>
      </c>
      <c r="B853" s="0" t="s">
        <v>17896</v>
      </c>
      <c r="C853" s="0" t="s">
        <v>16951</v>
      </c>
      <c r="D853" s="0" t="n">
        <v>27</v>
      </c>
      <c r="E853" s="0" t="s">
        <v>134</v>
      </c>
      <c r="F853" s="0" t="s">
        <v>85</v>
      </c>
      <c r="G853" s="10" t="s">
        <v>17736</v>
      </c>
      <c r="H853" s="11" t="s">
        <v>115</v>
      </c>
      <c r="I853" s="0" t="n">
        <v>47</v>
      </c>
      <c r="J853" s="0" t="n">
        <v>4</v>
      </c>
      <c r="K853" s="8" t="n">
        <v>217909.1</v>
      </c>
      <c r="L853" s="0" t="n">
        <v>2</v>
      </c>
      <c r="M853" s="0" t="n">
        <v>2</v>
      </c>
      <c r="N853" s="0" t="n">
        <v>1</v>
      </c>
      <c r="O853" s="0" t="n">
        <v>221</v>
      </c>
      <c r="P853" s="11" t="s">
        <v>105</v>
      </c>
      <c r="Q853" s="0" t="n">
        <v>0</v>
      </c>
      <c r="R853" s="11" t="s">
        <v>16945</v>
      </c>
    </row>
    <row r="854" customFormat="false" ht="15" hidden="false" customHeight="false" outlineLevel="0" collapsed="false">
      <c r="A854" s="0" t="s">
        <v>5603</v>
      </c>
      <c r="B854" s="0" t="s">
        <v>17897</v>
      </c>
      <c r="C854" s="0" t="s">
        <v>16951</v>
      </c>
      <c r="D854" s="0" t="n">
        <v>26</v>
      </c>
      <c r="E854" s="0" t="s">
        <v>209</v>
      </c>
      <c r="F854" s="0" t="s">
        <v>83</v>
      </c>
      <c r="G854" s="10" t="s">
        <v>1595</v>
      </c>
      <c r="H854" s="11" t="s">
        <v>114</v>
      </c>
      <c r="I854" s="0" t="n">
        <v>124</v>
      </c>
      <c r="J854" s="0" t="n">
        <v>1</v>
      </c>
      <c r="K854" s="8" t="n">
        <v>40727.1</v>
      </c>
      <c r="L854" s="0" t="n">
        <v>4</v>
      </c>
      <c r="M854" s="0" t="n">
        <v>5</v>
      </c>
      <c r="N854" s="0" t="n">
        <v>3</v>
      </c>
      <c r="O854" s="0" t="n">
        <v>453</v>
      </c>
      <c r="P854" s="11" t="s">
        <v>104</v>
      </c>
      <c r="Q854" s="0" t="n">
        <v>1</v>
      </c>
      <c r="R854" s="11" t="s">
        <v>16942</v>
      </c>
    </row>
    <row r="855" customFormat="false" ht="15" hidden="false" customHeight="false" outlineLevel="0" collapsed="false">
      <c r="A855" s="0" t="s">
        <v>5605</v>
      </c>
      <c r="B855" s="0" t="s">
        <v>17898</v>
      </c>
      <c r="C855" s="0" t="s">
        <v>16941</v>
      </c>
      <c r="D855" s="0" t="n">
        <v>42</v>
      </c>
      <c r="E855" s="0" t="s">
        <v>247</v>
      </c>
      <c r="F855" s="0" t="s">
        <v>80</v>
      </c>
      <c r="G855" s="10" t="s">
        <v>1807</v>
      </c>
      <c r="H855" s="11" t="s">
        <v>116</v>
      </c>
      <c r="I855" s="0" t="n">
        <v>9999</v>
      </c>
      <c r="J855" s="0" t="n">
        <v>0</v>
      </c>
      <c r="K855" s="8" t="n">
        <v>0</v>
      </c>
      <c r="L855" s="0" t="n">
        <v>5</v>
      </c>
      <c r="M855" s="0" t="n">
        <v>5</v>
      </c>
      <c r="N855" s="0" t="n">
        <v>5</v>
      </c>
      <c r="O855" s="0" t="n">
        <v>555</v>
      </c>
      <c r="P855" s="11" t="s">
        <v>106</v>
      </c>
      <c r="Q855" s="0" t="n">
        <v>1</v>
      </c>
      <c r="R855" s="11" t="s">
        <v>16962</v>
      </c>
    </row>
    <row r="856" customFormat="false" ht="15" hidden="false" customHeight="false" outlineLevel="0" collapsed="false">
      <c r="A856" s="0" t="s">
        <v>5607</v>
      </c>
      <c r="B856" s="0" t="s">
        <v>17899</v>
      </c>
      <c r="C856" s="0" t="s">
        <v>16941</v>
      </c>
      <c r="D856" s="0" t="n">
        <v>44</v>
      </c>
      <c r="E856" s="0" t="s">
        <v>291</v>
      </c>
      <c r="F856" s="0" t="s">
        <v>72</v>
      </c>
      <c r="G856" s="10" t="s">
        <v>2557</v>
      </c>
      <c r="H856" s="11" t="s">
        <v>116</v>
      </c>
      <c r="I856" s="0" t="n">
        <v>69</v>
      </c>
      <c r="J856" s="0" t="n">
        <v>3</v>
      </c>
      <c r="K856" s="8" t="n">
        <v>60677.1</v>
      </c>
      <c r="L856" s="0" t="n">
        <v>3</v>
      </c>
      <c r="M856" s="0" t="n">
        <v>3</v>
      </c>
      <c r="N856" s="0" t="n">
        <v>3</v>
      </c>
      <c r="O856" s="0" t="n">
        <v>333</v>
      </c>
      <c r="P856" s="11" t="s">
        <v>104</v>
      </c>
      <c r="Q856" s="0" t="n">
        <v>0</v>
      </c>
      <c r="R856" s="11" t="s">
        <v>16945</v>
      </c>
    </row>
    <row r="857" customFormat="false" ht="15" hidden="false" customHeight="false" outlineLevel="0" collapsed="false">
      <c r="A857" s="0" t="s">
        <v>5611</v>
      </c>
      <c r="B857" s="0" t="s">
        <v>17900</v>
      </c>
      <c r="C857" s="0" t="s">
        <v>16941</v>
      </c>
      <c r="D857" s="0" t="n">
        <v>26</v>
      </c>
      <c r="E857" s="0" t="s">
        <v>138</v>
      </c>
      <c r="F857" s="0" t="s">
        <v>74</v>
      </c>
      <c r="G857" s="10" t="s">
        <v>175</v>
      </c>
      <c r="H857" s="11" t="s">
        <v>118</v>
      </c>
      <c r="I857" s="0" t="n">
        <v>75</v>
      </c>
      <c r="J857" s="0" t="n">
        <v>1</v>
      </c>
      <c r="K857" s="8" t="n">
        <v>3773.1</v>
      </c>
      <c r="L857" s="0" t="n">
        <v>3</v>
      </c>
      <c r="M857" s="0" t="n">
        <v>5</v>
      </c>
      <c r="N857" s="0" t="n">
        <v>5</v>
      </c>
      <c r="O857" s="0" t="n">
        <v>355</v>
      </c>
      <c r="P857" s="11" t="s">
        <v>104</v>
      </c>
      <c r="Q857" s="0" t="n">
        <v>0</v>
      </c>
      <c r="R857" s="11" t="s">
        <v>16942</v>
      </c>
    </row>
    <row r="858" customFormat="false" ht="15" hidden="false" customHeight="false" outlineLevel="0" collapsed="false">
      <c r="A858" s="0" t="s">
        <v>5613</v>
      </c>
      <c r="B858" s="0" t="s">
        <v>17901</v>
      </c>
      <c r="C858" s="0" t="s">
        <v>16951</v>
      </c>
      <c r="D858" s="0" t="n">
        <v>24</v>
      </c>
      <c r="E858" s="0" t="s">
        <v>209</v>
      </c>
      <c r="F858" s="0" t="s">
        <v>83</v>
      </c>
      <c r="G858" s="10" t="s">
        <v>612</v>
      </c>
      <c r="H858" s="11" t="s">
        <v>115</v>
      </c>
      <c r="I858" s="0" t="n">
        <v>45</v>
      </c>
      <c r="J858" s="0" t="n">
        <v>4</v>
      </c>
      <c r="K858" s="8" t="n">
        <v>54970.1</v>
      </c>
      <c r="L858" s="0" t="n">
        <v>2</v>
      </c>
      <c r="M858" s="0" t="n">
        <v>2</v>
      </c>
      <c r="N858" s="0" t="n">
        <v>3</v>
      </c>
      <c r="O858" s="0" t="n">
        <v>223</v>
      </c>
      <c r="P858" s="11" t="s">
        <v>107</v>
      </c>
      <c r="Q858" s="0" t="n">
        <v>0</v>
      </c>
      <c r="R858" s="11" t="s">
        <v>16945</v>
      </c>
    </row>
    <row r="859" customFormat="false" ht="15" hidden="false" customHeight="false" outlineLevel="0" collapsed="false">
      <c r="A859" s="0" t="s">
        <v>5618</v>
      </c>
      <c r="B859" s="0" t="s">
        <v>17902</v>
      </c>
      <c r="C859" s="0" t="s">
        <v>16941</v>
      </c>
      <c r="D859" s="0" t="n">
        <v>36</v>
      </c>
      <c r="E859" s="0" t="s">
        <v>76</v>
      </c>
      <c r="F859" s="0" t="s">
        <v>76</v>
      </c>
      <c r="G859" s="10" t="s">
        <v>3389</v>
      </c>
      <c r="H859" s="11" t="s">
        <v>117</v>
      </c>
      <c r="I859" s="0" t="n">
        <v>14</v>
      </c>
      <c r="J859" s="0" t="n">
        <v>3</v>
      </c>
      <c r="K859" s="8" t="n">
        <v>9649.3</v>
      </c>
      <c r="L859" s="0" t="n">
        <v>1</v>
      </c>
      <c r="M859" s="0" t="n">
        <v>3</v>
      </c>
      <c r="N859" s="0" t="n">
        <v>4</v>
      </c>
      <c r="O859" s="0" t="n">
        <v>134</v>
      </c>
      <c r="P859" s="11" t="s">
        <v>107</v>
      </c>
      <c r="Q859" s="0" t="n">
        <v>0</v>
      </c>
      <c r="R859" s="11" t="s">
        <v>16945</v>
      </c>
    </row>
    <row r="860" customFormat="false" ht="15" hidden="false" customHeight="false" outlineLevel="0" collapsed="false">
      <c r="A860" s="0" t="s">
        <v>5622</v>
      </c>
      <c r="B860" s="0" t="s">
        <v>17903</v>
      </c>
      <c r="C860" s="0" t="s">
        <v>16951</v>
      </c>
      <c r="D860" s="0" t="n">
        <v>27</v>
      </c>
      <c r="E860" s="0" t="s">
        <v>291</v>
      </c>
      <c r="F860" s="0" t="s">
        <v>72</v>
      </c>
      <c r="G860" s="10" t="s">
        <v>2726</v>
      </c>
      <c r="H860" s="11" t="s">
        <v>116</v>
      </c>
      <c r="I860" s="0" t="n">
        <v>9999</v>
      </c>
      <c r="J860" s="0" t="n">
        <v>0</v>
      </c>
      <c r="K860" s="8" t="n">
        <v>0</v>
      </c>
      <c r="L860" s="0" t="n">
        <v>5</v>
      </c>
      <c r="M860" s="0" t="n">
        <v>5</v>
      </c>
      <c r="N860" s="0" t="n">
        <v>5</v>
      </c>
      <c r="O860" s="0" t="n">
        <v>555</v>
      </c>
      <c r="P860" s="11" t="s">
        <v>106</v>
      </c>
      <c r="Q860" s="0" t="n">
        <v>1</v>
      </c>
      <c r="R860" s="11" t="s">
        <v>16962</v>
      </c>
    </row>
    <row r="861" customFormat="false" ht="15" hidden="false" customHeight="false" outlineLevel="0" collapsed="false">
      <c r="A861" s="0" t="s">
        <v>5625</v>
      </c>
      <c r="B861" s="0" t="s">
        <v>17904</v>
      </c>
      <c r="C861" s="0" t="s">
        <v>16941</v>
      </c>
      <c r="D861" s="0" t="n">
        <v>37</v>
      </c>
      <c r="E861" s="0" t="s">
        <v>423</v>
      </c>
      <c r="F861" s="0" t="s">
        <v>79</v>
      </c>
      <c r="G861" s="10" t="s">
        <v>837</v>
      </c>
      <c r="H861" s="11" t="s">
        <v>114</v>
      </c>
      <c r="I861" s="0" t="n">
        <v>323</v>
      </c>
      <c r="J861" s="0" t="n">
        <v>1</v>
      </c>
      <c r="K861" s="8" t="n">
        <v>35966.05</v>
      </c>
      <c r="L861" s="0" t="n">
        <v>4</v>
      </c>
      <c r="M861" s="0" t="n">
        <v>5</v>
      </c>
      <c r="N861" s="0" t="n">
        <v>3</v>
      </c>
      <c r="O861" s="0" t="n">
        <v>453</v>
      </c>
      <c r="P861" s="11" t="s">
        <v>104</v>
      </c>
      <c r="Q861" s="0" t="n">
        <v>1</v>
      </c>
      <c r="R861" s="11" t="s">
        <v>16942</v>
      </c>
    </row>
    <row r="862" customFormat="false" ht="15" hidden="false" customHeight="false" outlineLevel="0" collapsed="false">
      <c r="A862" s="0" t="s">
        <v>5627</v>
      </c>
      <c r="B862" s="0" t="s">
        <v>17905</v>
      </c>
      <c r="C862" s="0" t="s">
        <v>16951</v>
      </c>
      <c r="D862" s="0" t="n">
        <v>33</v>
      </c>
      <c r="E862" s="0" t="s">
        <v>138</v>
      </c>
      <c r="F862" s="0" t="s">
        <v>74</v>
      </c>
      <c r="G862" s="10" t="s">
        <v>2499</v>
      </c>
      <c r="H862" s="11" t="s">
        <v>118</v>
      </c>
      <c r="I862" s="0" t="n">
        <v>45</v>
      </c>
      <c r="J862" s="0" t="n">
        <v>15</v>
      </c>
      <c r="K862" s="8" t="n">
        <v>376244.55</v>
      </c>
      <c r="L862" s="0" t="n">
        <v>2</v>
      </c>
      <c r="M862" s="0" t="n">
        <v>1</v>
      </c>
      <c r="N862" s="0" t="n">
        <v>1</v>
      </c>
      <c r="O862" s="0" t="n">
        <v>211</v>
      </c>
      <c r="P862" s="11" t="s">
        <v>105</v>
      </c>
      <c r="Q862" s="0" t="n">
        <v>0</v>
      </c>
      <c r="R862" s="11" t="s">
        <v>16948</v>
      </c>
    </row>
    <row r="863" customFormat="false" ht="15" hidden="false" customHeight="false" outlineLevel="0" collapsed="false">
      <c r="A863" s="0" t="s">
        <v>5645</v>
      </c>
      <c r="B863" s="0" t="s">
        <v>17906</v>
      </c>
      <c r="C863" s="0" t="s">
        <v>16941</v>
      </c>
      <c r="D863" s="0" t="n">
        <v>18</v>
      </c>
      <c r="E863" s="0" t="s">
        <v>227</v>
      </c>
      <c r="F863" s="0" t="s">
        <v>72</v>
      </c>
      <c r="G863" s="10" t="s">
        <v>1112</v>
      </c>
      <c r="H863" s="11" t="s">
        <v>115</v>
      </c>
      <c r="I863" s="0" t="n">
        <v>341</v>
      </c>
      <c r="J863" s="0" t="n">
        <v>2</v>
      </c>
      <c r="K863" s="8" t="n">
        <v>12452.65</v>
      </c>
      <c r="L863" s="0" t="n">
        <v>4</v>
      </c>
      <c r="M863" s="0" t="n">
        <v>3</v>
      </c>
      <c r="N863" s="0" t="n">
        <v>4</v>
      </c>
      <c r="O863" s="0" t="n">
        <v>434</v>
      </c>
      <c r="P863" s="11" t="s">
        <v>104</v>
      </c>
      <c r="Q863" s="0" t="n">
        <v>1</v>
      </c>
      <c r="R863" s="11" t="s">
        <v>16942</v>
      </c>
    </row>
    <row r="864" customFormat="false" ht="15" hidden="false" customHeight="false" outlineLevel="0" collapsed="false">
      <c r="A864" s="0" t="s">
        <v>5648</v>
      </c>
      <c r="B864" s="0" t="s">
        <v>17907</v>
      </c>
      <c r="C864" s="0" t="s">
        <v>16951</v>
      </c>
      <c r="D864" s="0" t="n">
        <v>45</v>
      </c>
      <c r="E864" s="0" t="s">
        <v>247</v>
      </c>
      <c r="F864" s="0" t="s">
        <v>80</v>
      </c>
      <c r="G864" s="10" t="s">
        <v>876</v>
      </c>
      <c r="H864" s="11" t="s">
        <v>115</v>
      </c>
      <c r="I864" s="0" t="n">
        <v>76</v>
      </c>
      <c r="J864" s="0" t="n">
        <v>1</v>
      </c>
      <c r="K864" s="8" t="n">
        <v>2559.2</v>
      </c>
      <c r="L864" s="0" t="n">
        <v>3</v>
      </c>
      <c r="M864" s="0" t="n">
        <v>5</v>
      </c>
      <c r="N864" s="0" t="n">
        <v>5</v>
      </c>
      <c r="O864" s="0" t="n">
        <v>355</v>
      </c>
      <c r="P864" s="11" t="s">
        <v>104</v>
      </c>
      <c r="Q864" s="0" t="n">
        <v>0</v>
      </c>
      <c r="R864" s="11" t="s">
        <v>16942</v>
      </c>
    </row>
    <row r="865" customFormat="false" ht="15" hidden="false" customHeight="false" outlineLevel="0" collapsed="false">
      <c r="A865" s="0" t="s">
        <v>5652</v>
      </c>
      <c r="B865" s="0" t="s">
        <v>17908</v>
      </c>
      <c r="C865" s="0" t="s">
        <v>16951</v>
      </c>
      <c r="D865" s="0" t="n">
        <v>48</v>
      </c>
      <c r="E865" s="0" t="s">
        <v>352</v>
      </c>
      <c r="F865" s="0" t="s">
        <v>82</v>
      </c>
      <c r="G865" s="10" t="s">
        <v>719</v>
      </c>
      <c r="H865" s="11" t="s">
        <v>119</v>
      </c>
      <c r="I865" s="0" t="n">
        <v>42</v>
      </c>
      <c r="J865" s="0" t="n">
        <v>1</v>
      </c>
      <c r="K865" s="8" t="n">
        <v>53230.35</v>
      </c>
      <c r="L865" s="0" t="n">
        <v>2</v>
      </c>
      <c r="M865" s="0" t="n">
        <v>5</v>
      </c>
      <c r="N865" s="0" t="n">
        <v>3</v>
      </c>
      <c r="O865" s="0" t="n">
        <v>253</v>
      </c>
      <c r="P865" s="11" t="s">
        <v>109</v>
      </c>
      <c r="Q865" s="0" t="n">
        <v>0</v>
      </c>
      <c r="R865" s="11" t="s">
        <v>16942</v>
      </c>
    </row>
    <row r="866" customFormat="false" ht="15" hidden="false" customHeight="false" outlineLevel="0" collapsed="false">
      <c r="A866" s="0" t="s">
        <v>5654</v>
      </c>
      <c r="B866" s="0" t="s">
        <v>17909</v>
      </c>
      <c r="C866" s="0" t="s">
        <v>16941</v>
      </c>
      <c r="D866" s="0" t="n">
        <v>26</v>
      </c>
      <c r="E866" s="0" t="s">
        <v>537</v>
      </c>
      <c r="F866" s="0" t="s">
        <v>74</v>
      </c>
      <c r="G866" s="10" t="s">
        <v>5748</v>
      </c>
      <c r="H866" s="11" t="s">
        <v>115</v>
      </c>
      <c r="I866" s="0" t="n">
        <v>48</v>
      </c>
      <c r="J866" s="0" t="n">
        <v>2</v>
      </c>
      <c r="K866" s="8" t="n">
        <v>36179.1</v>
      </c>
      <c r="L866" s="0" t="n">
        <v>2</v>
      </c>
      <c r="M866" s="0" t="n">
        <v>3</v>
      </c>
      <c r="N866" s="0" t="n">
        <v>3</v>
      </c>
      <c r="O866" s="0" t="n">
        <v>233</v>
      </c>
      <c r="P866" s="11" t="s">
        <v>107</v>
      </c>
      <c r="Q866" s="0" t="n">
        <v>0</v>
      </c>
      <c r="R866" s="11" t="s">
        <v>16945</v>
      </c>
    </row>
    <row r="867" customFormat="false" ht="15" hidden="false" customHeight="false" outlineLevel="0" collapsed="false">
      <c r="A867" s="0" t="s">
        <v>5657</v>
      </c>
      <c r="B867" s="0" t="s">
        <v>17910</v>
      </c>
      <c r="C867" s="0" t="s">
        <v>16941</v>
      </c>
      <c r="D867" s="0" t="n">
        <v>32</v>
      </c>
      <c r="E867" s="0" t="s">
        <v>489</v>
      </c>
      <c r="F867" s="0" t="s">
        <v>73</v>
      </c>
      <c r="G867" s="10" t="s">
        <v>1077</v>
      </c>
      <c r="H867" s="11" t="s">
        <v>116</v>
      </c>
      <c r="I867" s="0" t="n">
        <v>37</v>
      </c>
      <c r="J867" s="0" t="n">
        <v>1</v>
      </c>
      <c r="K867" s="8" t="n">
        <v>34303.95</v>
      </c>
      <c r="L867" s="0" t="n">
        <v>2</v>
      </c>
      <c r="M867" s="0" t="n">
        <v>5</v>
      </c>
      <c r="N867" s="0" t="n">
        <v>4</v>
      </c>
      <c r="O867" s="0" t="n">
        <v>254</v>
      </c>
      <c r="P867" s="11" t="s">
        <v>109</v>
      </c>
      <c r="Q867" s="0" t="n">
        <v>0</v>
      </c>
      <c r="R867" s="11" t="s">
        <v>16942</v>
      </c>
    </row>
    <row r="868" customFormat="false" ht="15" hidden="false" customHeight="false" outlineLevel="0" collapsed="false">
      <c r="A868" s="0" t="s">
        <v>5659</v>
      </c>
      <c r="B868" s="0" t="s">
        <v>17911</v>
      </c>
      <c r="C868" s="0" t="s">
        <v>16941</v>
      </c>
      <c r="D868" s="0" t="n">
        <v>34</v>
      </c>
      <c r="E868" s="0" t="s">
        <v>393</v>
      </c>
      <c r="F868" s="0" t="s">
        <v>75</v>
      </c>
      <c r="G868" s="10" t="s">
        <v>699</v>
      </c>
      <c r="H868" s="11" t="s">
        <v>114</v>
      </c>
      <c r="I868" s="0" t="n">
        <v>329</v>
      </c>
      <c r="J868" s="0" t="n">
        <v>2</v>
      </c>
      <c r="K868" s="8" t="n">
        <v>14740.6</v>
      </c>
      <c r="L868" s="0" t="n">
        <v>4</v>
      </c>
      <c r="M868" s="0" t="n">
        <v>3</v>
      </c>
      <c r="N868" s="0" t="n">
        <v>4</v>
      </c>
      <c r="O868" s="0" t="n">
        <v>434</v>
      </c>
      <c r="P868" s="11" t="s">
        <v>104</v>
      </c>
      <c r="Q868" s="0" t="n">
        <v>1</v>
      </c>
      <c r="R868" s="11" t="s">
        <v>16942</v>
      </c>
    </row>
    <row r="869" customFormat="false" ht="15" hidden="false" customHeight="false" outlineLevel="0" collapsed="false">
      <c r="A869" s="0" t="s">
        <v>5663</v>
      </c>
      <c r="B869" s="0" t="s">
        <v>17912</v>
      </c>
      <c r="C869" s="0" t="s">
        <v>16951</v>
      </c>
      <c r="D869" s="0" t="n">
        <v>35</v>
      </c>
      <c r="E869" s="0" t="s">
        <v>489</v>
      </c>
      <c r="F869" s="0" t="s">
        <v>73</v>
      </c>
      <c r="G869" s="10" t="s">
        <v>2582</v>
      </c>
      <c r="H869" s="11" t="s">
        <v>118</v>
      </c>
      <c r="I869" s="0" t="n">
        <v>17</v>
      </c>
      <c r="J869" s="0" t="n">
        <v>19</v>
      </c>
      <c r="K869" s="8" t="n">
        <v>427608.05</v>
      </c>
      <c r="L869" s="0" t="n">
        <v>1</v>
      </c>
      <c r="M869" s="0" t="n">
        <v>1</v>
      </c>
      <c r="N869" s="0" t="n">
        <v>1</v>
      </c>
      <c r="O869" s="0" t="n">
        <v>111</v>
      </c>
      <c r="P869" s="11" t="s">
        <v>105</v>
      </c>
      <c r="Q869" s="0" t="n">
        <v>0</v>
      </c>
      <c r="R869" s="11" t="s">
        <v>16948</v>
      </c>
    </row>
    <row r="870" customFormat="false" ht="15" hidden="false" customHeight="false" outlineLevel="0" collapsed="false">
      <c r="A870" s="0" t="s">
        <v>5685</v>
      </c>
      <c r="B870" s="0" t="s">
        <v>17913</v>
      </c>
      <c r="C870" s="0" t="s">
        <v>16941</v>
      </c>
      <c r="D870" s="0" t="n">
        <v>37</v>
      </c>
      <c r="E870" s="0" t="s">
        <v>241</v>
      </c>
      <c r="F870" s="0" t="s">
        <v>73</v>
      </c>
      <c r="G870" s="10" t="s">
        <v>475</v>
      </c>
      <c r="H870" s="11" t="s">
        <v>119</v>
      </c>
      <c r="I870" s="0" t="n">
        <v>206</v>
      </c>
      <c r="J870" s="0" t="n">
        <v>1</v>
      </c>
      <c r="K870" s="8" t="n">
        <v>1591.2</v>
      </c>
      <c r="L870" s="0" t="n">
        <v>4</v>
      </c>
      <c r="M870" s="0" t="n">
        <v>5</v>
      </c>
      <c r="N870" s="0" t="n">
        <v>5</v>
      </c>
      <c r="O870" s="0" t="n">
        <v>455</v>
      </c>
      <c r="P870" s="11" t="s">
        <v>106</v>
      </c>
      <c r="Q870" s="0" t="n">
        <v>1</v>
      </c>
      <c r="R870" s="11" t="s">
        <v>16942</v>
      </c>
    </row>
    <row r="871" customFormat="false" ht="15" hidden="false" customHeight="false" outlineLevel="0" collapsed="false">
      <c r="A871" s="0" t="s">
        <v>5690</v>
      </c>
      <c r="B871" s="0" t="s">
        <v>17914</v>
      </c>
      <c r="C871" s="0" t="s">
        <v>16941</v>
      </c>
      <c r="D871" s="0" t="n">
        <v>50</v>
      </c>
      <c r="E871" s="0" t="s">
        <v>423</v>
      </c>
      <c r="F871" s="0" t="s">
        <v>79</v>
      </c>
      <c r="G871" s="10" t="s">
        <v>1173</v>
      </c>
      <c r="H871" s="11" t="s">
        <v>115</v>
      </c>
      <c r="I871" s="0" t="n">
        <v>86</v>
      </c>
      <c r="J871" s="0" t="n">
        <v>1</v>
      </c>
      <c r="K871" s="8" t="n">
        <v>38675.55</v>
      </c>
      <c r="L871" s="0" t="n">
        <v>3</v>
      </c>
      <c r="M871" s="0" t="n">
        <v>5</v>
      </c>
      <c r="N871" s="0" t="n">
        <v>3</v>
      </c>
      <c r="O871" s="0" t="n">
        <v>353</v>
      </c>
      <c r="P871" s="11" t="s">
        <v>104</v>
      </c>
      <c r="Q871" s="0" t="n">
        <v>0</v>
      </c>
      <c r="R871" s="11" t="s">
        <v>16942</v>
      </c>
    </row>
    <row r="872" customFormat="false" ht="15" hidden="false" customHeight="false" outlineLevel="0" collapsed="false">
      <c r="A872" s="0" t="s">
        <v>5692</v>
      </c>
      <c r="B872" s="0" t="s">
        <v>17915</v>
      </c>
      <c r="C872" s="0" t="s">
        <v>16951</v>
      </c>
      <c r="D872" s="0" t="n">
        <v>30</v>
      </c>
      <c r="E872" s="0" t="s">
        <v>423</v>
      </c>
      <c r="F872" s="0" t="s">
        <v>79</v>
      </c>
      <c r="G872" s="10" t="s">
        <v>3258</v>
      </c>
      <c r="H872" s="11" t="s">
        <v>114</v>
      </c>
      <c r="I872" s="0" t="n">
        <v>481</v>
      </c>
      <c r="J872" s="0" t="n">
        <v>1</v>
      </c>
      <c r="K872" s="8" t="n">
        <v>759.2</v>
      </c>
      <c r="L872" s="0" t="n">
        <v>5</v>
      </c>
      <c r="M872" s="0" t="n">
        <v>5</v>
      </c>
      <c r="N872" s="0" t="n">
        <v>5</v>
      </c>
      <c r="O872" s="0" t="n">
        <v>555</v>
      </c>
      <c r="P872" s="11" t="s">
        <v>106</v>
      </c>
      <c r="Q872" s="0" t="n">
        <v>1</v>
      </c>
      <c r="R872" s="11" t="s">
        <v>16942</v>
      </c>
    </row>
    <row r="873" customFormat="false" ht="15" hidden="false" customHeight="false" outlineLevel="0" collapsed="false">
      <c r="A873" s="0" t="s">
        <v>5694</v>
      </c>
      <c r="B873" s="0" t="s">
        <v>17916</v>
      </c>
      <c r="C873" s="0" t="s">
        <v>16941</v>
      </c>
      <c r="D873" s="0" t="n">
        <v>24</v>
      </c>
      <c r="E873" s="0" t="s">
        <v>209</v>
      </c>
      <c r="F873" s="0" t="s">
        <v>83</v>
      </c>
      <c r="G873" s="10" t="s">
        <v>2023</v>
      </c>
      <c r="H873" s="11" t="s">
        <v>116</v>
      </c>
      <c r="I873" s="0" t="n">
        <v>368</v>
      </c>
      <c r="J873" s="0" t="n">
        <v>2</v>
      </c>
      <c r="K873" s="8" t="n">
        <v>71153.4</v>
      </c>
      <c r="L873" s="0" t="n">
        <v>4</v>
      </c>
      <c r="M873" s="0" t="n">
        <v>3</v>
      </c>
      <c r="N873" s="0" t="n">
        <v>3</v>
      </c>
      <c r="O873" s="0" t="n">
        <v>433</v>
      </c>
      <c r="P873" s="11" t="s">
        <v>104</v>
      </c>
      <c r="Q873" s="0" t="n">
        <v>1</v>
      </c>
      <c r="R873" s="11" t="s">
        <v>16945</v>
      </c>
    </row>
    <row r="874" customFormat="false" ht="15" hidden="false" customHeight="false" outlineLevel="0" collapsed="false">
      <c r="A874" s="0" t="s">
        <v>5698</v>
      </c>
      <c r="B874" s="0" t="s">
        <v>17917</v>
      </c>
      <c r="C874" s="0" t="s">
        <v>16951</v>
      </c>
      <c r="D874" s="0" t="n">
        <v>19</v>
      </c>
      <c r="E874" s="0" t="s">
        <v>423</v>
      </c>
      <c r="F874" s="0" t="s">
        <v>79</v>
      </c>
      <c r="G874" s="10" t="s">
        <v>4783</v>
      </c>
      <c r="H874" s="11" t="s">
        <v>114</v>
      </c>
      <c r="I874" s="0" t="n">
        <v>798</v>
      </c>
      <c r="J874" s="0" t="n">
        <v>1</v>
      </c>
      <c r="K874" s="8" t="n">
        <v>123279.3</v>
      </c>
      <c r="L874" s="0" t="n">
        <v>5</v>
      </c>
      <c r="M874" s="0" t="n">
        <v>5</v>
      </c>
      <c r="N874" s="0" t="n">
        <v>2</v>
      </c>
      <c r="O874" s="0" t="n">
        <v>552</v>
      </c>
      <c r="P874" s="11" t="s">
        <v>104</v>
      </c>
      <c r="Q874" s="0" t="n">
        <v>1</v>
      </c>
      <c r="R874" s="11" t="s">
        <v>16942</v>
      </c>
    </row>
    <row r="875" customFormat="false" ht="15" hidden="false" customHeight="false" outlineLevel="0" collapsed="false">
      <c r="A875" s="0" t="s">
        <v>5700</v>
      </c>
      <c r="B875" s="0" t="s">
        <v>17918</v>
      </c>
      <c r="C875" s="0" t="s">
        <v>16951</v>
      </c>
      <c r="D875" s="0" t="n">
        <v>25</v>
      </c>
      <c r="E875" s="0" t="s">
        <v>393</v>
      </c>
      <c r="F875" s="0" t="s">
        <v>75</v>
      </c>
      <c r="G875" s="10" t="s">
        <v>277</v>
      </c>
      <c r="H875" s="11" t="s">
        <v>115</v>
      </c>
      <c r="I875" s="0" t="n">
        <v>217</v>
      </c>
      <c r="J875" s="0" t="n">
        <v>1</v>
      </c>
      <c r="K875" s="8" t="n">
        <v>2311.2</v>
      </c>
      <c r="L875" s="0" t="n">
        <v>4</v>
      </c>
      <c r="M875" s="0" t="n">
        <v>5</v>
      </c>
      <c r="N875" s="0" t="n">
        <v>5</v>
      </c>
      <c r="O875" s="0" t="n">
        <v>455</v>
      </c>
      <c r="P875" s="11" t="s">
        <v>106</v>
      </c>
      <c r="Q875" s="0" t="n">
        <v>1</v>
      </c>
      <c r="R875" s="11" t="s">
        <v>16942</v>
      </c>
    </row>
    <row r="876" customFormat="false" ht="15" hidden="false" customHeight="false" outlineLevel="0" collapsed="false">
      <c r="A876" s="0" t="s">
        <v>5702</v>
      </c>
      <c r="B876" s="0" t="s">
        <v>17919</v>
      </c>
      <c r="C876" s="0" t="s">
        <v>16951</v>
      </c>
      <c r="D876" s="0" t="n">
        <v>31</v>
      </c>
      <c r="E876" s="0" t="s">
        <v>537</v>
      </c>
      <c r="F876" s="0" t="s">
        <v>74</v>
      </c>
      <c r="G876" s="10" t="s">
        <v>17920</v>
      </c>
      <c r="H876" s="11" t="s">
        <v>114</v>
      </c>
      <c r="I876" s="0" t="n">
        <v>90</v>
      </c>
      <c r="J876" s="0" t="n">
        <v>10</v>
      </c>
      <c r="K876" s="8" t="n">
        <v>188095.7</v>
      </c>
      <c r="L876" s="0" t="n">
        <v>3</v>
      </c>
      <c r="M876" s="0" t="n">
        <v>1</v>
      </c>
      <c r="N876" s="0" t="n">
        <v>1</v>
      </c>
      <c r="O876" s="0" t="n">
        <v>311</v>
      </c>
      <c r="P876" s="11" t="s">
        <v>108</v>
      </c>
      <c r="Q876" s="0" t="n">
        <v>0</v>
      </c>
      <c r="R876" s="11" t="s">
        <v>16948</v>
      </c>
    </row>
    <row r="877" customFormat="false" ht="15" hidden="false" customHeight="false" outlineLevel="0" collapsed="false">
      <c r="A877" s="0" t="s">
        <v>5714</v>
      </c>
      <c r="B877" s="0" t="s">
        <v>17921</v>
      </c>
      <c r="C877" s="0" t="s">
        <v>16951</v>
      </c>
      <c r="D877" s="0" t="n">
        <v>48</v>
      </c>
      <c r="E877" s="0" t="s">
        <v>489</v>
      </c>
      <c r="F877" s="0" t="s">
        <v>73</v>
      </c>
      <c r="G877" s="10" t="s">
        <v>3541</v>
      </c>
      <c r="H877" s="11" t="s">
        <v>118</v>
      </c>
      <c r="I877" s="0" t="n">
        <v>306</v>
      </c>
      <c r="J877" s="0" t="n">
        <v>3</v>
      </c>
      <c r="K877" s="8" t="n">
        <v>71561.45</v>
      </c>
      <c r="L877" s="0" t="n">
        <v>4</v>
      </c>
      <c r="M877" s="0" t="n">
        <v>3</v>
      </c>
      <c r="N877" s="0" t="n">
        <v>3</v>
      </c>
      <c r="O877" s="0" t="n">
        <v>433</v>
      </c>
      <c r="P877" s="11" t="s">
        <v>104</v>
      </c>
      <c r="Q877" s="0" t="n">
        <v>1</v>
      </c>
      <c r="R877" s="11" t="s">
        <v>16945</v>
      </c>
    </row>
    <row r="878" customFormat="false" ht="15" hidden="false" customHeight="false" outlineLevel="0" collapsed="false">
      <c r="A878" s="0" t="s">
        <v>5720</v>
      </c>
      <c r="B878" s="0" t="s">
        <v>17922</v>
      </c>
      <c r="C878" s="0" t="s">
        <v>16941</v>
      </c>
      <c r="D878" s="0" t="n">
        <v>27</v>
      </c>
      <c r="E878" s="0" t="s">
        <v>180</v>
      </c>
      <c r="F878" s="0" t="s">
        <v>75</v>
      </c>
      <c r="G878" s="10" t="s">
        <v>17923</v>
      </c>
      <c r="H878" s="11" t="s">
        <v>116</v>
      </c>
      <c r="I878" s="0" t="n">
        <v>468</v>
      </c>
      <c r="J878" s="0" t="n">
        <v>1</v>
      </c>
      <c r="K878" s="8" t="n">
        <v>992.6</v>
      </c>
      <c r="L878" s="0" t="n">
        <v>5</v>
      </c>
      <c r="M878" s="0" t="n">
        <v>5</v>
      </c>
      <c r="N878" s="0" t="n">
        <v>5</v>
      </c>
      <c r="O878" s="0" t="n">
        <v>555</v>
      </c>
      <c r="P878" s="11" t="s">
        <v>106</v>
      </c>
      <c r="Q878" s="0" t="n">
        <v>1</v>
      </c>
      <c r="R878" s="11" t="s">
        <v>16942</v>
      </c>
    </row>
    <row r="879" customFormat="false" ht="15" hidden="false" customHeight="false" outlineLevel="0" collapsed="false">
      <c r="A879" s="0" t="s">
        <v>5722</v>
      </c>
      <c r="B879" s="0" t="s">
        <v>17924</v>
      </c>
      <c r="C879" s="0" t="s">
        <v>16941</v>
      </c>
      <c r="D879" s="0" t="n">
        <v>34</v>
      </c>
      <c r="E879" s="0" t="s">
        <v>291</v>
      </c>
      <c r="F879" s="0" t="s">
        <v>72</v>
      </c>
      <c r="G879" s="10" t="s">
        <v>2336</v>
      </c>
      <c r="H879" s="11" t="s">
        <v>115</v>
      </c>
      <c r="I879" s="0" t="n">
        <v>2</v>
      </c>
      <c r="J879" s="0" t="n">
        <v>18</v>
      </c>
      <c r="K879" s="8" t="n">
        <v>427238.15</v>
      </c>
      <c r="L879" s="0" t="n">
        <v>1</v>
      </c>
      <c r="M879" s="0" t="n">
        <v>1</v>
      </c>
      <c r="N879" s="0" t="n">
        <v>1</v>
      </c>
      <c r="O879" s="0" t="n">
        <v>111</v>
      </c>
      <c r="P879" s="11" t="s">
        <v>105</v>
      </c>
      <c r="Q879" s="0" t="n">
        <v>0</v>
      </c>
      <c r="R879" s="11" t="s">
        <v>16948</v>
      </c>
    </row>
    <row r="880" customFormat="false" ht="15" hidden="false" customHeight="false" outlineLevel="0" collapsed="false">
      <c r="A880" s="0" t="s">
        <v>5744</v>
      </c>
      <c r="B880" s="0" t="s">
        <v>17925</v>
      </c>
      <c r="C880" s="0" t="s">
        <v>16951</v>
      </c>
      <c r="D880" s="0" t="n">
        <v>31</v>
      </c>
      <c r="E880" s="0" t="s">
        <v>134</v>
      </c>
      <c r="F880" s="0" t="s">
        <v>85</v>
      </c>
      <c r="G880" s="10" t="s">
        <v>721</v>
      </c>
      <c r="H880" s="11" t="s">
        <v>116</v>
      </c>
      <c r="I880" s="0" t="n">
        <v>53</v>
      </c>
      <c r="J880" s="0" t="n">
        <v>1</v>
      </c>
      <c r="K880" s="8" t="n">
        <v>4454.2</v>
      </c>
      <c r="L880" s="0" t="n">
        <v>2</v>
      </c>
      <c r="M880" s="0" t="n">
        <v>5</v>
      </c>
      <c r="N880" s="0" t="n">
        <v>5</v>
      </c>
      <c r="O880" s="0" t="n">
        <v>255</v>
      </c>
      <c r="P880" s="11" t="s">
        <v>109</v>
      </c>
      <c r="Q880" s="0" t="n">
        <v>0</v>
      </c>
      <c r="R880" s="11" t="s">
        <v>16942</v>
      </c>
    </row>
    <row r="881" customFormat="false" ht="15" hidden="false" customHeight="false" outlineLevel="0" collapsed="false">
      <c r="A881" s="0" t="s">
        <v>5746</v>
      </c>
      <c r="B881" s="0" t="s">
        <v>17926</v>
      </c>
      <c r="C881" s="0" t="s">
        <v>16941</v>
      </c>
      <c r="D881" s="0" t="n">
        <v>42</v>
      </c>
      <c r="E881" s="0" t="s">
        <v>423</v>
      </c>
      <c r="F881" s="0" t="s">
        <v>79</v>
      </c>
      <c r="G881" s="10" t="s">
        <v>17425</v>
      </c>
      <c r="H881" s="11" t="s">
        <v>115</v>
      </c>
      <c r="I881" s="0" t="n">
        <v>44</v>
      </c>
      <c r="J881" s="0" t="n">
        <v>15</v>
      </c>
      <c r="K881" s="8" t="n">
        <v>400721.85</v>
      </c>
      <c r="L881" s="0" t="n">
        <v>2</v>
      </c>
      <c r="M881" s="0" t="n">
        <v>1</v>
      </c>
      <c r="N881" s="0" t="n">
        <v>1</v>
      </c>
      <c r="O881" s="0" t="n">
        <v>211</v>
      </c>
      <c r="P881" s="11" t="s">
        <v>105</v>
      </c>
      <c r="Q881" s="0" t="n">
        <v>0</v>
      </c>
      <c r="R881" s="11" t="s">
        <v>16948</v>
      </c>
    </row>
    <row r="882" customFormat="false" ht="15" hidden="false" customHeight="false" outlineLevel="0" collapsed="false">
      <c r="A882" s="0" t="s">
        <v>5764</v>
      </c>
      <c r="B882" s="0" t="s">
        <v>17927</v>
      </c>
      <c r="C882" s="0" t="s">
        <v>16951</v>
      </c>
      <c r="D882" s="0" t="n">
        <v>54</v>
      </c>
      <c r="E882" s="0" t="s">
        <v>247</v>
      </c>
      <c r="F882" s="0" t="s">
        <v>80</v>
      </c>
      <c r="G882" s="10" t="s">
        <v>494</v>
      </c>
      <c r="H882" s="11" t="s">
        <v>116</v>
      </c>
      <c r="I882" s="0" t="n">
        <v>21</v>
      </c>
      <c r="J882" s="0" t="n">
        <v>1</v>
      </c>
      <c r="K882" s="8" t="n">
        <v>53680.05</v>
      </c>
      <c r="L882" s="0" t="n">
        <v>1</v>
      </c>
      <c r="M882" s="0" t="n">
        <v>5</v>
      </c>
      <c r="N882" s="0" t="n">
        <v>3</v>
      </c>
      <c r="O882" s="0" t="n">
        <v>153</v>
      </c>
      <c r="P882" s="11" t="s">
        <v>109</v>
      </c>
      <c r="Q882" s="0" t="n">
        <v>0</v>
      </c>
      <c r="R882" s="11" t="s">
        <v>16942</v>
      </c>
    </row>
    <row r="883" customFormat="false" ht="15" hidden="false" customHeight="false" outlineLevel="0" collapsed="false">
      <c r="A883" s="0" t="s">
        <v>5766</v>
      </c>
      <c r="B883" s="0" t="s">
        <v>17928</v>
      </c>
      <c r="C883" s="0" t="s">
        <v>16951</v>
      </c>
      <c r="D883" s="0" t="n">
        <v>27</v>
      </c>
      <c r="E883" s="0" t="s">
        <v>227</v>
      </c>
      <c r="F883" s="0" t="s">
        <v>72</v>
      </c>
      <c r="G883" s="10" t="s">
        <v>909</v>
      </c>
      <c r="H883" s="11" t="s">
        <v>115</v>
      </c>
      <c r="I883" s="0" t="n">
        <v>182</v>
      </c>
      <c r="J883" s="0" t="n">
        <v>4</v>
      </c>
      <c r="K883" s="8" t="n">
        <v>184695.3</v>
      </c>
      <c r="L883" s="0" t="n">
        <v>4</v>
      </c>
      <c r="M883" s="0" t="n">
        <v>2</v>
      </c>
      <c r="N883" s="0" t="n">
        <v>1</v>
      </c>
      <c r="O883" s="0" t="n">
        <v>421</v>
      </c>
      <c r="P883" s="11" t="s">
        <v>110</v>
      </c>
      <c r="Q883" s="0" t="n">
        <v>1</v>
      </c>
      <c r="R883" s="11" t="s">
        <v>16945</v>
      </c>
    </row>
    <row r="884" customFormat="false" ht="15" hidden="false" customHeight="false" outlineLevel="0" collapsed="false">
      <c r="A884" s="0" t="s">
        <v>5773</v>
      </c>
      <c r="B884" s="0" t="s">
        <v>17929</v>
      </c>
      <c r="C884" s="0" t="s">
        <v>16951</v>
      </c>
      <c r="D884" s="0" t="n">
        <v>27</v>
      </c>
      <c r="E884" s="0" t="s">
        <v>537</v>
      </c>
      <c r="F884" s="0" t="s">
        <v>74</v>
      </c>
      <c r="G884" s="10" t="s">
        <v>1126</v>
      </c>
      <c r="H884" s="11" t="s">
        <v>114</v>
      </c>
      <c r="I884" s="0" t="n">
        <v>348</v>
      </c>
      <c r="J884" s="0" t="n">
        <v>1</v>
      </c>
      <c r="K884" s="8" t="n">
        <v>26389</v>
      </c>
      <c r="L884" s="0" t="n">
        <v>4</v>
      </c>
      <c r="M884" s="0" t="n">
        <v>5</v>
      </c>
      <c r="N884" s="0" t="n">
        <v>4</v>
      </c>
      <c r="O884" s="0" t="n">
        <v>454</v>
      </c>
      <c r="P884" s="11" t="s">
        <v>106</v>
      </c>
      <c r="Q884" s="0" t="n">
        <v>1</v>
      </c>
      <c r="R884" s="11" t="s">
        <v>16942</v>
      </c>
    </row>
    <row r="885" customFormat="false" ht="15" hidden="false" customHeight="false" outlineLevel="0" collapsed="false">
      <c r="A885" s="0" t="s">
        <v>5777</v>
      </c>
      <c r="B885" s="0" t="s">
        <v>17930</v>
      </c>
      <c r="C885" s="0" t="s">
        <v>16941</v>
      </c>
      <c r="D885" s="0" t="n">
        <v>41</v>
      </c>
      <c r="E885" s="0" t="s">
        <v>346</v>
      </c>
      <c r="F885" s="0" t="s">
        <v>84</v>
      </c>
      <c r="G885" s="10" t="s">
        <v>1787</v>
      </c>
      <c r="H885" s="11" t="s">
        <v>114</v>
      </c>
      <c r="I885" s="0" t="n">
        <v>8</v>
      </c>
      <c r="J885" s="0" t="n">
        <v>7</v>
      </c>
      <c r="K885" s="8" t="n">
        <v>84620.55</v>
      </c>
      <c r="L885" s="0" t="n">
        <v>1</v>
      </c>
      <c r="M885" s="0" t="n">
        <v>1</v>
      </c>
      <c r="N885" s="0" t="n">
        <v>2</v>
      </c>
      <c r="O885" s="0" t="n">
        <v>112</v>
      </c>
      <c r="P885" s="11" t="s">
        <v>105</v>
      </c>
      <c r="Q885" s="0" t="n">
        <v>0</v>
      </c>
      <c r="R885" s="11" t="s">
        <v>16948</v>
      </c>
    </row>
    <row r="886" customFormat="false" ht="15" hidden="false" customHeight="false" outlineLevel="0" collapsed="false">
      <c r="A886" s="0" t="s">
        <v>5787</v>
      </c>
      <c r="B886" s="0" t="s">
        <v>17931</v>
      </c>
      <c r="C886" s="0" t="s">
        <v>16941</v>
      </c>
      <c r="D886" s="0" t="n">
        <v>38</v>
      </c>
      <c r="E886" s="0" t="s">
        <v>138</v>
      </c>
      <c r="F886" s="0" t="s">
        <v>74</v>
      </c>
      <c r="G886" s="10" t="s">
        <v>17932</v>
      </c>
      <c r="H886" s="11" t="s">
        <v>116</v>
      </c>
      <c r="I886" s="0" t="n">
        <v>70</v>
      </c>
      <c r="J886" s="0" t="n">
        <v>11</v>
      </c>
      <c r="K886" s="8" t="n">
        <v>183058.85</v>
      </c>
      <c r="L886" s="0" t="n">
        <v>3</v>
      </c>
      <c r="M886" s="0" t="n">
        <v>1</v>
      </c>
      <c r="N886" s="0" t="n">
        <v>1</v>
      </c>
      <c r="O886" s="0" t="n">
        <v>311</v>
      </c>
      <c r="P886" s="11" t="s">
        <v>108</v>
      </c>
      <c r="Q886" s="0" t="n">
        <v>0</v>
      </c>
      <c r="R886" s="11" t="s">
        <v>16948</v>
      </c>
    </row>
    <row r="887" customFormat="false" ht="15" hidden="false" customHeight="false" outlineLevel="0" collapsed="false">
      <c r="A887" s="0" t="s">
        <v>5800</v>
      </c>
      <c r="B887" s="0" t="s">
        <v>17933</v>
      </c>
      <c r="C887" s="0" t="s">
        <v>16941</v>
      </c>
      <c r="D887" s="0" t="n">
        <v>48</v>
      </c>
      <c r="E887" s="0" t="s">
        <v>423</v>
      </c>
      <c r="F887" s="0" t="s">
        <v>79</v>
      </c>
      <c r="G887" s="10" t="s">
        <v>1408</v>
      </c>
      <c r="H887" s="11" t="s">
        <v>117</v>
      </c>
      <c r="I887" s="0" t="n">
        <v>83</v>
      </c>
      <c r="J887" s="0" t="n">
        <v>1</v>
      </c>
      <c r="K887" s="8" t="n">
        <v>41248.9</v>
      </c>
      <c r="L887" s="0" t="n">
        <v>3</v>
      </c>
      <c r="M887" s="0" t="n">
        <v>5</v>
      </c>
      <c r="N887" s="0" t="n">
        <v>3</v>
      </c>
      <c r="O887" s="0" t="n">
        <v>353</v>
      </c>
      <c r="P887" s="11" t="s">
        <v>104</v>
      </c>
      <c r="Q887" s="0" t="n">
        <v>0</v>
      </c>
      <c r="R887" s="11" t="s">
        <v>16942</v>
      </c>
    </row>
    <row r="888" customFormat="false" ht="15" hidden="false" customHeight="false" outlineLevel="0" collapsed="false">
      <c r="A888" s="0" t="s">
        <v>5802</v>
      </c>
      <c r="B888" s="0" t="s">
        <v>17934</v>
      </c>
      <c r="C888" s="0" t="s">
        <v>16951</v>
      </c>
      <c r="D888" s="0" t="n">
        <v>37</v>
      </c>
      <c r="E888" s="0" t="s">
        <v>76</v>
      </c>
      <c r="F888" s="0" t="s">
        <v>76</v>
      </c>
      <c r="G888" s="10" t="s">
        <v>2164</v>
      </c>
      <c r="H888" s="11" t="s">
        <v>117</v>
      </c>
      <c r="I888" s="0" t="n">
        <v>3</v>
      </c>
      <c r="J888" s="0" t="n">
        <v>16</v>
      </c>
      <c r="K888" s="8" t="n">
        <v>420580.5</v>
      </c>
      <c r="L888" s="0" t="n">
        <v>1</v>
      </c>
      <c r="M888" s="0" t="n">
        <v>1</v>
      </c>
      <c r="N888" s="0" t="n">
        <v>1</v>
      </c>
      <c r="O888" s="0" t="n">
        <v>111</v>
      </c>
      <c r="P888" s="11" t="s">
        <v>105</v>
      </c>
      <c r="Q888" s="0" t="n">
        <v>0</v>
      </c>
      <c r="R888" s="11" t="s">
        <v>16948</v>
      </c>
    </row>
    <row r="889" customFormat="false" ht="15" hidden="false" customHeight="false" outlineLevel="0" collapsed="false">
      <c r="A889" s="0" t="s">
        <v>5826</v>
      </c>
      <c r="B889" s="0" t="s">
        <v>17935</v>
      </c>
      <c r="C889" s="0" t="s">
        <v>16941</v>
      </c>
      <c r="D889" s="0" t="n">
        <v>28</v>
      </c>
      <c r="E889" s="0" t="s">
        <v>459</v>
      </c>
      <c r="F889" s="0" t="s">
        <v>72</v>
      </c>
      <c r="G889" s="10" t="s">
        <v>17824</v>
      </c>
      <c r="H889" s="11" t="s">
        <v>116</v>
      </c>
      <c r="I889" s="0" t="n">
        <v>450</v>
      </c>
      <c r="J889" s="0" t="n">
        <v>2</v>
      </c>
      <c r="K889" s="8" t="n">
        <v>80057.65</v>
      </c>
      <c r="L889" s="0" t="n">
        <v>5</v>
      </c>
      <c r="M889" s="0" t="n">
        <v>3</v>
      </c>
      <c r="N889" s="0" t="n">
        <v>2</v>
      </c>
      <c r="O889" s="0" t="n">
        <v>532</v>
      </c>
      <c r="P889" s="11" t="s">
        <v>104</v>
      </c>
      <c r="Q889" s="0" t="n">
        <v>1</v>
      </c>
      <c r="R889" s="11" t="s">
        <v>16945</v>
      </c>
    </row>
    <row r="890" customFormat="false" ht="15" hidden="false" customHeight="false" outlineLevel="0" collapsed="false">
      <c r="A890" s="0" t="s">
        <v>5830</v>
      </c>
      <c r="B890" s="0" t="s">
        <v>17936</v>
      </c>
      <c r="C890" s="0" t="s">
        <v>16941</v>
      </c>
      <c r="D890" s="0" t="n">
        <v>37</v>
      </c>
      <c r="E890" s="0" t="s">
        <v>613</v>
      </c>
      <c r="F890" s="0" t="s">
        <v>73</v>
      </c>
      <c r="G890" s="10" t="s">
        <v>1057</v>
      </c>
      <c r="H890" s="11" t="s">
        <v>115</v>
      </c>
      <c r="I890" s="0" t="n">
        <v>747</v>
      </c>
      <c r="J890" s="0" t="n">
        <v>1</v>
      </c>
      <c r="K890" s="8" t="n">
        <v>28637.1</v>
      </c>
      <c r="L890" s="0" t="n">
        <v>5</v>
      </c>
      <c r="M890" s="0" t="n">
        <v>5</v>
      </c>
      <c r="N890" s="0" t="n">
        <v>4</v>
      </c>
      <c r="O890" s="0" t="n">
        <v>554</v>
      </c>
      <c r="P890" s="11" t="s">
        <v>106</v>
      </c>
      <c r="Q890" s="0" t="n">
        <v>1</v>
      </c>
      <c r="R890" s="11" t="s">
        <v>16942</v>
      </c>
    </row>
    <row r="891" customFormat="false" ht="15" hidden="false" customHeight="false" outlineLevel="0" collapsed="false">
      <c r="A891" s="0" t="s">
        <v>5834</v>
      </c>
      <c r="B891" s="0" t="s">
        <v>17937</v>
      </c>
      <c r="C891" s="0" t="s">
        <v>16941</v>
      </c>
      <c r="D891" s="0" t="n">
        <v>41</v>
      </c>
      <c r="E891" s="0" t="s">
        <v>346</v>
      </c>
      <c r="F891" s="0" t="s">
        <v>84</v>
      </c>
      <c r="G891" s="10" t="s">
        <v>5863</v>
      </c>
      <c r="H891" s="11" t="s">
        <v>115</v>
      </c>
      <c r="I891" s="0" t="n">
        <v>314</v>
      </c>
      <c r="J891" s="0" t="n">
        <v>1</v>
      </c>
      <c r="K891" s="8" t="n">
        <v>15276</v>
      </c>
      <c r="L891" s="0" t="n">
        <v>4</v>
      </c>
      <c r="M891" s="0" t="n">
        <v>5</v>
      </c>
      <c r="N891" s="0" t="n">
        <v>4</v>
      </c>
      <c r="O891" s="0" t="n">
        <v>454</v>
      </c>
      <c r="P891" s="11" t="s">
        <v>106</v>
      </c>
      <c r="Q891" s="0" t="n">
        <v>1</v>
      </c>
      <c r="R891" s="11" t="s">
        <v>16942</v>
      </c>
    </row>
    <row r="892" customFormat="false" ht="15" hidden="false" customHeight="false" outlineLevel="0" collapsed="false">
      <c r="A892" s="0" t="s">
        <v>5836</v>
      </c>
      <c r="B892" s="0" t="s">
        <v>17938</v>
      </c>
      <c r="C892" s="0" t="s">
        <v>16941</v>
      </c>
      <c r="D892" s="0" t="n">
        <v>39</v>
      </c>
      <c r="E892" s="0" t="s">
        <v>138</v>
      </c>
      <c r="F892" s="0" t="s">
        <v>74</v>
      </c>
      <c r="G892" s="10" t="s">
        <v>17213</v>
      </c>
      <c r="H892" s="11" t="s">
        <v>115</v>
      </c>
      <c r="I892" s="0" t="n">
        <v>142</v>
      </c>
      <c r="J892" s="0" t="n">
        <v>3</v>
      </c>
      <c r="K892" s="8" t="n">
        <v>40259.1</v>
      </c>
      <c r="L892" s="0" t="n">
        <v>4</v>
      </c>
      <c r="M892" s="0" t="n">
        <v>3</v>
      </c>
      <c r="N892" s="0" t="n">
        <v>3</v>
      </c>
      <c r="O892" s="0" t="n">
        <v>433</v>
      </c>
      <c r="P892" s="11" t="s">
        <v>104</v>
      </c>
      <c r="Q892" s="0" t="n">
        <v>1</v>
      </c>
      <c r="R892" s="11" t="s">
        <v>16945</v>
      </c>
    </row>
    <row r="893" customFormat="false" ht="15" hidden="false" customHeight="false" outlineLevel="0" collapsed="false">
      <c r="A893" s="0" t="s">
        <v>5840</v>
      </c>
      <c r="B893" s="0" t="s">
        <v>17939</v>
      </c>
      <c r="C893" s="0" t="s">
        <v>16951</v>
      </c>
      <c r="D893" s="0" t="n">
        <v>36</v>
      </c>
      <c r="E893" s="0" t="s">
        <v>134</v>
      </c>
      <c r="F893" s="0" t="s">
        <v>85</v>
      </c>
      <c r="G893" s="10" t="s">
        <v>2941</v>
      </c>
      <c r="H893" s="11" t="s">
        <v>115</v>
      </c>
      <c r="I893" s="0" t="n">
        <v>812</v>
      </c>
      <c r="J893" s="0" t="n">
        <v>1</v>
      </c>
      <c r="K893" s="8" t="n">
        <v>1484.1</v>
      </c>
      <c r="L893" s="0" t="n">
        <v>5</v>
      </c>
      <c r="M893" s="0" t="n">
        <v>5</v>
      </c>
      <c r="N893" s="0" t="n">
        <v>5</v>
      </c>
      <c r="O893" s="0" t="n">
        <v>555</v>
      </c>
      <c r="P893" s="11" t="s">
        <v>106</v>
      </c>
      <c r="Q893" s="0" t="n">
        <v>1</v>
      </c>
      <c r="R893" s="11" t="s">
        <v>16942</v>
      </c>
    </row>
    <row r="894" customFormat="false" ht="15" hidden="false" customHeight="false" outlineLevel="0" collapsed="false">
      <c r="A894" s="0" t="s">
        <v>5842</v>
      </c>
      <c r="B894" s="0" t="s">
        <v>17940</v>
      </c>
      <c r="C894" s="0" t="s">
        <v>16941</v>
      </c>
      <c r="D894" s="0" t="n">
        <v>41</v>
      </c>
      <c r="E894" s="0" t="s">
        <v>134</v>
      </c>
      <c r="F894" s="0" t="s">
        <v>85</v>
      </c>
      <c r="G894" s="10" t="s">
        <v>5371</v>
      </c>
      <c r="H894" s="11" t="s">
        <v>114</v>
      </c>
      <c r="I894" s="0" t="n">
        <v>121</v>
      </c>
      <c r="J894" s="0" t="n">
        <v>4</v>
      </c>
      <c r="K894" s="8" t="n">
        <v>25377.75</v>
      </c>
      <c r="L894" s="0" t="n">
        <v>3</v>
      </c>
      <c r="M894" s="0" t="n">
        <v>2</v>
      </c>
      <c r="N894" s="0" t="n">
        <v>4</v>
      </c>
      <c r="O894" s="0" t="n">
        <v>324</v>
      </c>
      <c r="P894" s="11" t="s">
        <v>108</v>
      </c>
      <c r="Q894" s="0" t="n">
        <v>1</v>
      </c>
      <c r="R894" s="11" t="s">
        <v>16945</v>
      </c>
    </row>
    <row r="895" customFormat="false" ht="15" hidden="false" customHeight="false" outlineLevel="0" collapsed="false">
      <c r="A895" s="0" t="s">
        <v>5847</v>
      </c>
      <c r="B895" s="0" t="s">
        <v>17941</v>
      </c>
      <c r="C895" s="0" t="s">
        <v>16951</v>
      </c>
      <c r="D895" s="0" t="n">
        <v>42</v>
      </c>
      <c r="E895" s="0" t="s">
        <v>134</v>
      </c>
      <c r="F895" s="0" t="s">
        <v>85</v>
      </c>
      <c r="G895" s="10" t="s">
        <v>2320</v>
      </c>
      <c r="H895" s="11" t="s">
        <v>116</v>
      </c>
      <c r="I895" s="0" t="n">
        <v>393</v>
      </c>
      <c r="J895" s="0" t="n">
        <v>2</v>
      </c>
      <c r="K895" s="8" t="n">
        <v>43116.85</v>
      </c>
      <c r="L895" s="0" t="n">
        <v>5</v>
      </c>
      <c r="M895" s="0" t="n">
        <v>3</v>
      </c>
      <c r="N895" s="0" t="n">
        <v>3</v>
      </c>
      <c r="O895" s="0" t="n">
        <v>533</v>
      </c>
      <c r="P895" s="11" t="s">
        <v>104</v>
      </c>
      <c r="Q895" s="0" t="n">
        <v>1</v>
      </c>
      <c r="R895" s="11" t="s">
        <v>16945</v>
      </c>
    </row>
    <row r="896" customFormat="false" ht="15" hidden="false" customHeight="false" outlineLevel="0" collapsed="false">
      <c r="A896" s="0" t="s">
        <v>5852</v>
      </c>
      <c r="B896" s="0" t="s">
        <v>17942</v>
      </c>
      <c r="C896" s="0" t="s">
        <v>16941</v>
      </c>
      <c r="D896" s="0" t="n">
        <v>44</v>
      </c>
      <c r="E896" s="0" t="s">
        <v>209</v>
      </c>
      <c r="F896" s="0" t="s">
        <v>83</v>
      </c>
      <c r="G896" s="10" t="s">
        <v>1483</v>
      </c>
      <c r="H896" s="11" t="s">
        <v>117</v>
      </c>
      <c r="I896" s="0" t="n">
        <v>186</v>
      </c>
      <c r="J896" s="0" t="n">
        <v>3</v>
      </c>
      <c r="K896" s="8" t="n">
        <v>15053.2</v>
      </c>
      <c r="L896" s="0" t="n">
        <v>4</v>
      </c>
      <c r="M896" s="0" t="n">
        <v>3</v>
      </c>
      <c r="N896" s="0" t="n">
        <v>4</v>
      </c>
      <c r="O896" s="0" t="n">
        <v>434</v>
      </c>
      <c r="P896" s="11" t="s">
        <v>104</v>
      </c>
      <c r="Q896" s="0" t="n">
        <v>1</v>
      </c>
      <c r="R896" s="11" t="s">
        <v>16945</v>
      </c>
    </row>
    <row r="897" customFormat="false" ht="15" hidden="false" customHeight="false" outlineLevel="0" collapsed="false">
      <c r="A897" s="0" t="s">
        <v>5858</v>
      </c>
      <c r="B897" s="0" t="s">
        <v>17943</v>
      </c>
      <c r="C897" s="0" t="s">
        <v>16941</v>
      </c>
      <c r="D897" s="0" t="n">
        <v>37</v>
      </c>
      <c r="E897" s="0" t="s">
        <v>247</v>
      </c>
      <c r="F897" s="0" t="s">
        <v>80</v>
      </c>
      <c r="G897" s="10" t="s">
        <v>3976</v>
      </c>
      <c r="H897" s="11" t="s">
        <v>116</v>
      </c>
      <c r="I897" s="0" t="n">
        <v>226</v>
      </c>
      <c r="J897" s="0" t="n">
        <v>7</v>
      </c>
      <c r="K897" s="8" t="n">
        <v>165556.65</v>
      </c>
      <c r="L897" s="0" t="n">
        <v>4</v>
      </c>
      <c r="M897" s="0" t="n">
        <v>1</v>
      </c>
      <c r="N897" s="0" t="n">
        <v>2</v>
      </c>
      <c r="O897" s="0" t="n">
        <v>412</v>
      </c>
      <c r="P897" s="11" t="s">
        <v>110</v>
      </c>
      <c r="Q897" s="0" t="n">
        <v>1</v>
      </c>
      <c r="R897" s="11" t="s">
        <v>16948</v>
      </c>
    </row>
    <row r="898" customFormat="false" ht="15" hidden="false" customHeight="false" outlineLevel="0" collapsed="false">
      <c r="A898" s="0" t="s">
        <v>5869</v>
      </c>
      <c r="B898" s="0" t="s">
        <v>17944</v>
      </c>
      <c r="C898" s="0" t="s">
        <v>16951</v>
      </c>
      <c r="D898" s="0" t="n">
        <v>32</v>
      </c>
      <c r="E898" s="0" t="s">
        <v>489</v>
      </c>
      <c r="F898" s="0" t="s">
        <v>73</v>
      </c>
      <c r="G898" s="10" t="s">
        <v>1139</v>
      </c>
      <c r="H898" s="11" t="s">
        <v>114</v>
      </c>
      <c r="I898" s="0" t="n">
        <v>46</v>
      </c>
      <c r="J898" s="0" t="n">
        <v>3</v>
      </c>
      <c r="K898" s="8" t="n">
        <v>17791.15</v>
      </c>
      <c r="L898" s="0" t="n">
        <v>2</v>
      </c>
      <c r="M898" s="0" t="n">
        <v>3</v>
      </c>
      <c r="N898" s="0" t="n">
        <v>4</v>
      </c>
      <c r="O898" s="0" t="n">
        <v>234</v>
      </c>
      <c r="P898" s="11" t="s">
        <v>107</v>
      </c>
      <c r="Q898" s="0" t="n">
        <v>0</v>
      </c>
      <c r="R898" s="11" t="s">
        <v>16945</v>
      </c>
    </row>
    <row r="899" customFormat="false" ht="15" hidden="false" customHeight="false" outlineLevel="0" collapsed="false">
      <c r="A899" s="0" t="s">
        <v>5874</v>
      </c>
      <c r="B899" s="0" t="s">
        <v>17945</v>
      </c>
      <c r="C899" s="0" t="s">
        <v>16941</v>
      </c>
      <c r="D899" s="0" t="n">
        <v>33</v>
      </c>
      <c r="E899" s="0" t="s">
        <v>613</v>
      </c>
      <c r="F899" s="0" t="s">
        <v>73</v>
      </c>
      <c r="G899" s="10" t="s">
        <v>6648</v>
      </c>
      <c r="H899" s="11" t="s">
        <v>119</v>
      </c>
      <c r="I899" s="0" t="n">
        <v>86</v>
      </c>
      <c r="J899" s="0" t="n">
        <v>1</v>
      </c>
      <c r="K899" s="8" t="n">
        <v>19494.9</v>
      </c>
      <c r="L899" s="0" t="n">
        <v>3</v>
      </c>
      <c r="M899" s="0" t="n">
        <v>5</v>
      </c>
      <c r="N899" s="0" t="n">
        <v>4</v>
      </c>
      <c r="O899" s="0" t="n">
        <v>354</v>
      </c>
      <c r="P899" s="11" t="s">
        <v>104</v>
      </c>
      <c r="Q899" s="0" t="n">
        <v>0</v>
      </c>
      <c r="R899" s="11" t="s">
        <v>16942</v>
      </c>
    </row>
    <row r="900" customFormat="false" ht="15" hidden="false" customHeight="false" outlineLevel="0" collapsed="false">
      <c r="A900" s="0" t="s">
        <v>5876</v>
      </c>
      <c r="B900" s="0" t="s">
        <v>17946</v>
      </c>
      <c r="C900" s="0" t="s">
        <v>16941</v>
      </c>
      <c r="D900" s="0" t="n">
        <v>42</v>
      </c>
      <c r="E900" s="0" t="s">
        <v>537</v>
      </c>
      <c r="F900" s="0" t="s">
        <v>74</v>
      </c>
      <c r="G900" s="10" t="s">
        <v>17225</v>
      </c>
      <c r="H900" s="11" t="s">
        <v>117</v>
      </c>
      <c r="I900" s="0" t="n">
        <v>878</v>
      </c>
      <c r="J900" s="0" t="n">
        <v>1</v>
      </c>
      <c r="K900" s="8" t="n">
        <v>5697.1</v>
      </c>
      <c r="L900" s="0" t="n">
        <v>5</v>
      </c>
      <c r="M900" s="0" t="n">
        <v>5</v>
      </c>
      <c r="N900" s="0" t="n">
        <v>5</v>
      </c>
      <c r="O900" s="0" t="n">
        <v>555</v>
      </c>
      <c r="P900" s="11" t="s">
        <v>106</v>
      </c>
      <c r="Q900" s="0" t="n">
        <v>1</v>
      </c>
      <c r="R900" s="11" t="s">
        <v>16942</v>
      </c>
    </row>
    <row r="901" customFormat="false" ht="15" hidden="false" customHeight="false" outlineLevel="0" collapsed="false">
      <c r="A901" s="0" t="s">
        <v>5879</v>
      </c>
      <c r="B901" s="0" t="s">
        <v>17947</v>
      </c>
      <c r="C901" s="0" t="s">
        <v>16941</v>
      </c>
      <c r="D901" s="0" t="n">
        <v>24</v>
      </c>
      <c r="E901" s="0" t="s">
        <v>443</v>
      </c>
      <c r="F901" s="0" t="s">
        <v>78</v>
      </c>
      <c r="G901" s="10" t="s">
        <v>2819</v>
      </c>
      <c r="H901" s="11" t="s">
        <v>116</v>
      </c>
      <c r="I901" s="0" t="n">
        <v>32</v>
      </c>
      <c r="J901" s="0" t="n">
        <v>1</v>
      </c>
      <c r="K901" s="8" t="n">
        <v>1071</v>
      </c>
      <c r="L901" s="0" t="n">
        <v>2</v>
      </c>
      <c r="M901" s="0" t="n">
        <v>5</v>
      </c>
      <c r="N901" s="0" t="n">
        <v>5</v>
      </c>
      <c r="O901" s="0" t="n">
        <v>255</v>
      </c>
      <c r="P901" s="11" t="s">
        <v>109</v>
      </c>
      <c r="Q901" s="0" t="n">
        <v>0</v>
      </c>
      <c r="R901" s="11" t="s">
        <v>16942</v>
      </c>
    </row>
    <row r="902" customFormat="false" ht="15" hidden="false" customHeight="false" outlineLevel="0" collapsed="false">
      <c r="A902" s="0" t="s">
        <v>5881</v>
      </c>
      <c r="B902" s="0" t="s">
        <v>17948</v>
      </c>
      <c r="C902" s="0" t="s">
        <v>16951</v>
      </c>
      <c r="D902" s="0" t="n">
        <v>35</v>
      </c>
      <c r="E902" s="0" t="s">
        <v>241</v>
      </c>
      <c r="F902" s="0" t="s">
        <v>73</v>
      </c>
      <c r="G902" s="10" t="s">
        <v>6396</v>
      </c>
      <c r="H902" s="11" t="s">
        <v>115</v>
      </c>
      <c r="I902" s="0" t="n">
        <v>174</v>
      </c>
      <c r="J902" s="0" t="n">
        <v>1</v>
      </c>
      <c r="K902" s="8" t="n">
        <v>3296.3</v>
      </c>
      <c r="L902" s="0" t="n">
        <v>4</v>
      </c>
      <c r="M902" s="0" t="n">
        <v>5</v>
      </c>
      <c r="N902" s="0" t="n">
        <v>5</v>
      </c>
      <c r="O902" s="0" t="n">
        <v>455</v>
      </c>
      <c r="P902" s="11" t="s">
        <v>106</v>
      </c>
      <c r="Q902" s="0" t="n">
        <v>1</v>
      </c>
      <c r="R902" s="11" t="s">
        <v>16942</v>
      </c>
    </row>
    <row r="903" customFormat="false" ht="15" hidden="false" customHeight="false" outlineLevel="0" collapsed="false">
      <c r="A903" s="0" t="s">
        <v>5883</v>
      </c>
      <c r="B903" s="0" t="s">
        <v>17949</v>
      </c>
      <c r="C903" s="0" t="s">
        <v>16941</v>
      </c>
      <c r="D903" s="0" t="n">
        <v>28</v>
      </c>
      <c r="E903" s="0" t="s">
        <v>134</v>
      </c>
      <c r="F903" s="0" t="s">
        <v>85</v>
      </c>
      <c r="G903" s="10" t="s">
        <v>3976</v>
      </c>
      <c r="H903" s="11" t="s">
        <v>119</v>
      </c>
      <c r="I903" s="0" t="n">
        <v>441</v>
      </c>
      <c r="J903" s="0" t="n">
        <v>1</v>
      </c>
      <c r="K903" s="8" t="n">
        <v>3934.65</v>
      </c>
      <c r="L903" s="0" t="n">
        <v>5</v>
      </c>
      <c r="M903" s="0" t="n">
        <v>5</v>
      </c>
      <c r="N903" s="0" t="n">
        <v>5</v>
      </c>
      <c r="O903" s="0" t="n">
        <v>555</v>
      </c>
      <c r="P903" s="11" t="s">
        <v>106</v>
      </c>
      <c r="Q903" s="0" t="n">
        <v>1</v>
      </c>
      <c r="R903" s="11" t="s">
        <v>16942</v>
      </c>
    </row>
    <row r="904" customFormat="false" ht="15" hidden="false" customHeight="false" outlineLevel="0" collapsed="false">
      <c r="A904" s="0" t="s">
        <v>5885</v>
      </c>
      <c r="B904" s="0" t="s">
        <v>17950</v>
      </c>
      <c r="C904" s="0" t="s">
        <v>16951</v>
      </c>
      <c r="D904" s="0" t="n">
        <v>32</v>
      </c>
      <c r="E904" s="0" t="s">
        <v>81</v>
      </c>
      <c r="F904" s="0" t="s">
        <v>81</v>
      </c>
      <c r="G904" s="10" t="s">
        <v>425</v>
      </c>
      <c r="H904" s="11" t="s">
        <v>117</v>
      </c>
      <c r="I904" s="0" t="n">
        <v>72</v>
      </c>
      <c r="J904" s="0" t="n">
        <v>1</v>
      </c>
      <c r="K904" s="8" t="n">
        <v>2549</v>
      </c>
      <c r="L904" s="0" t="n">
        <v>3</v>
      </c>
      <c r="M904" s="0" t="n">
        <v>5</v>
      </c>
      <c r="N904" s="0" t="n">
        <v>5</v>
      </c>
      <c r="O904" s="0" t="n">
        <v>355</v>
      </c>
      <c r="P904" s="11" t="s">
        <v>104</v>
      </c>
      <c r="Q904" s="0" t="n">
        <v>0</v>
      </c>
      <c r="R904" s="11" t="s">
        <v>16942</v>
      </c>
    </row>
    <row r="905" customFormat="false" ht="15" hidden="false" customHeight="false" outlineLevel="0" collapsed="false">
      <c r="A905" s="0" t="s">
        <v>5887</v>
      </c>
      <c r="B905" s="0" t="s">
        <v>17951</v>
      </c>
      <c r="C905" s="0" t="s">
        <v>16941</v>
      </c>
      <c r="D905" s="0" t="n">
        <v>43</v>
      </c>
      <c r="E905" s="0" t="s">
        <v>134</v>
      </c>
      <c r="F905" s="0" t="s">
        <v>85</v>
      </c>
      <c r="G905" s="10" t="s">
        <v>17213</v>
      </c>
      <c r="H905" s="11" t="s">
        <v>119</v>
      </c>
      <c r="I905" s="0" t="n">
        <v>52</v>
      </c>
      <c r="J905" s="0" t="n">
        <v>11</v>
      </c>
      <c r="K905" s="8" t="n">
        <v>193711.55</v>
      </c>
      <c r="L905" s="0" t="n">
        <v>2</v>
      </c>
      <c r="M905" s="0" t="n">
        <v>1</v>
      </c>
      <c r="N905" s="0" t="n">
        <v>1</v>
      </c>
      <c r="O905" s="0" t="n">
        <v>211</v>
      </c>
      <c r="P905" s="11" t="s">
        <v>105</v>
      </c>
      <c r="Q905" s="0" t="n">
        <v>0</v>
      </c>
      <c r="R905" s="11" t="s">
        <v>16948</v>
      </c>
    </row>
    <row r="906" customFormat="false" ht="15" hidden="false" customHeight="false" outlineLevel="0" collapsed="false">
      <c r="A906" s="0" t="s">
        <v>5902</v>
      </c>
      <c r="B906" s="0" t="s">
        <v>17952</v>
      </c>
      <c r="C906" s="0" t="s">
        <v>16951</v>
      </c>
      <c r="D906" s="0" t="n">
        <v>33</v>
      </c>
      <c r="E906" s="0" t="s">
        <v>423</v>
      </c>
      <c r="F906" s="0" t="s">
        <v>79</v>
      </c>
      <c r="G906" s="10" t="s">
        <v>919</v>
      </c>
      <c r="H906" s="11" t="s">
        <v>118</v>
      </c>
      <c r="I906" s="0" t="n">
        <v>60</v>
      </c>
      <c r="J906" s="0" t="n">
        <v>3</v>
      </c>
      <c r="K906" s="8" t="n">
        <v>56548.15</v>
      </c>
      <c r="L906" s="0" t="n">
        <v>2</v>
      </c>
      <c r="M906" s="0" t="n">
        <v>3</v>
      </c>
      <c r="N906" s="0" t="n">
        <v>3</v>
      </c>
      <c r="O906" s="0" t="n">
        <v>233</v>
      </c>
      <c r="P906" s="11" t="s">
        <v>107</v>
      </c>
      <c r="Q906" s="0" t="n">
        <v>0</v>
      </c>
      <c r="R906" s="11" t="s">
        <v>16945</v>
      </c>
    </row>
    <row r="907" customFormat="false" ht="15" hidden="false" customHeight="false" outlineLevel="0" collapsed="false">
      <c r="A907" s="0" t="s">
        <v>5907</v>
      </c>
      <c r="B907" s="0" t="s">
        <v>17953</v>
      </c>
      <c r="C907" s="0" t="s">
        <v>16951</v>
      </c>
      <c r="D907" s="0" t="n">
        <v>32</v>
      </c>
      <c r="E907" s="0" t="s">
        <v>459</v>
      </c>
      <c r="F907" s="0" t="s">
        <v>72</v>
      </c>
      <c r="G907" s="10" t="s">
        <v>730</v>
      </c>
      <c r="H907" s="11" t="s">
        <v>115</v>
      </c>
      <c r="I907" s="0" t="n">
        <v>75</v>
      </c>
      <c r="J907" s="0" t="n">
        <v>1</v>
      </c>
      <c r="K907" s="8" t="n">
        <v>24528.05</v>
      </c>
      <c r="L907" s="0" t="n">
        <v>3</v>
      </c>
      <c r="M907" s="0" t="n">
        <v>5</v>
      </c>
      <c r="N907" s="0" t="n">
        <v>4</v>
      </c>
      <c r="O907" s="0" t="n">
        <v>354</v>
      </c>
      <c r="P907" s="11" t="s">
        <v>104</v>
      </c>
      <c r="Q907" s="0" t="n">
        <v>0</v>
      </c>
      <c r="R907" s="11" t="s">
        <v>16942</v>
      </c>
    </row>
    <row r="908" customFormat="false" ht="15" hidden="false" customHeight="false" outlineLevel="0" collapsed="false">
      <c r="A908" s="0" t="s">
        <v>5909</v>
      </c>
      <c r="B908" s="0" t="s">
        <v>17954</v>
      </c>
      <c r="C908" s="0" t="s">
        <v>16941</v>
      </c>
      <c r="D908" s="0" t="n">
        <v>19</v>
      </c>
      <c r="E908" s="0" t="s">
        <v>227</v>
      </c>
      <c r="F908" s="0" t="s">
        <v>72</v>
      </c>
      <c r="G908" s="10" t="s">
        <v>2787</v>
      </c>
      <c r="H908" s="11" t="s">
        <v>115</v>
      </c>
      <c r="I908" s="0" t="n">
        <v>33</v>
      </c>
      <c r="J908" s="0" t="n">
        <v>3</v>
      </c>
      <c r="K908" s="8" t="n">
        <v>76100.45</v>
      </c>
      <c r="L908" s="0" t="n">
        <v>2</v>
      </c>
      <c r="M908" s="0" t="n">
        <v>3</v>
      </c>
      <c r="N908" s="0" t="n">
        <v>3</v>
      </c>
      <c r="O908" s="0" t="n">
        <v>233</v>
      </c>
      <c r="P908" s="11" t="s">
        <v>107</v>
      </c>
      <c r="Q908" s="0" t="n">
        <v>0</v>
      </c>
      <c r="R908" s="11" t="s">
        <v>16945</v>
      </c>
    </row>
    <row r="909" customFormat="false" ht="15" hidden="false" customHeight="false" outlineLevel="0" collapsed="false">
      <c r="A909" s="0" t="s">
        <v>5913</v>
      </c>
      <c r="B909" s="0" t="s">
        <v>17955</v>
      </c>
      <c r="C909" s="0" t="s">
        <v>16951</v>
      </c>
      <c r="D909" s="0" t="n">
        <v>38</v>
      </c>
      <c r="E909" s="0" t="s">
        <v>241</v>
      </c>
      <c r="F909" s="0" t="s">
        <v>73</v>
      </c>
      <c r="G909" s="10" t="s">
        <v>2188</v>
      </c>
      <c r="H909" s="11" t="s">
        <v>117</v>
      </c>
      <c r="I909" s="0" t="n">
        <v>81</v>
      </c>
      <c r="J909" s="0" t="n">
        <v>1</v>
      </c>
      <c r="K909" s="8" t="n">
        <v>42287.4</v>
      </c>
      <c r="L909" s="0" t="n">
        <v>3</v>
      </c>
      <c r="M909" s="0" t="n">
        <v>5</v>
      </c>
      <c r="N909" s="0" t="n">
        <v>3</v>
      </c>
      <c r="O909" s="0" t="n">
        <v>353</v>
      </c>
      <c r="P909" s="11" t="s">
        <v>104</v>
      </c>
      <c r="Q909" s="0" t="n">
        <v>0</v>
      </c>
      <c r="R909" s="11" t="s">
        <v>16942</v>
      </c>
    </row>
    <row r="910" customFormat="false" ht="15" hidden="false" customHeight="false" outlineLevel="0" collapsed="false">
      <c r="A910" s="0" t="s">
        <v>5915</v>
      </c>
      <c r="B910" s="0" t="s">
        <v>17956</v>
      </c>
      <c r="C910" s="0" t="s">
        <v>16951</v>
      </c>
      <c r="D910" s="0" t="n">
        <v>37</v>
      </c>
      <c r="E910" s="0" t="s">
        <v>537</v>
      </c>
      <c r="F910" s="0" t="s">
        <v>74</v>
      </c>
      <c r="G910" s="10" t="s">
        <v>17658</v>
      </c>
      <c r="H910" s="11" t="s">
        <v>114</v>
      </c>
      <c r="I910" s="0" t="n">
        <v>35</v>
      </c>
      <c r="J910" s="0" t="n">
        <v>3</v>
      </c>
      <c r="K910" s="8" t="n">
        <v>111749.6</v>
      </c>
      <c r="L910" s="0" t="n">
        <v>2</v>
      </c>
      <c r="M910" s="0" t="n">
        <v>3</v>
      </c>
      <c r="N910" s="0" t="n">
        <v>2</v>
      </c>
      <c r="O910" s="0" t="n">
        <v>232</v>
      </c>
      <c r="P910" s="11" t="s">
        <v>107</v>
      </c>
      <c r="Q910" s="0" t="n">
        <v>0</v>
      </c>
      <c r="R910" s="11" t="s">
        <v>16945</v>
      </c>
    </row>
    <row r="911" customFormat="false" ht="15" hidden="false" customHeight="false" outlineLevel="0" collapsed="false">
      <c r="A911" s="0" t="s">
        <v>5919</v>
      </c>
      <c r="B911" s="0" t="s">
        <v>17957</v>
      </c>
      <c r="C911" s="0" t="s">
        <v>16941</v>
      </c>
      <c r="D911" s="0" t="n">
        <v>51</v>
      </c>
      <c r="E911" s="0" t="s">
        <v>76</v>
      </c>
      <c r="F911" s="0" t="s">
        <v>76</v>
      </c>
      <c r="G911" s="10" t="s">
        <v>2876</v>
      </c>
      <c r="H911" s="11" t="s">
        <v>115</v>
      </c>
      <c r="I911" s="0" t="n">
        <v>209</v>
      </c>
      <c r="J911" s="0" t="n">
        <v>4</v>
      </c>
      <c r="K911" s="8" t="n">
        <v>132914.3</v>
      </c>
      <c r="L911" s="0" t="n">
        <v>4</v>
      </c>
      <c r="M911" s="0" t="n">
        <v>2</v>
      </c>
      <c r="N911" s="0" t="n">
        <v>2</v>
      </c>
      <c r="O911" s="0" t="n">
        <v>422</v>
      </c>
      <c r="P911" s="11" t="s">
        <v>110</v>
      </c>
      <c r="Q911" s="0" t="n">
        <v>1</v>
      </c>
      <c r="R911" s="11" t="s">
        <v>16945</v>
      </c>
    </row>
    <row r="912" customFormat="false" ht="15" hidden="false" customHeight="false" outlineLevel="0" collapsed="false">
      <c r="A912" s="0" t="s">
        <v>5925</v>
      </c>
      <c r="B912" s="0" t="s">
        <v>17958</v>
      </c>
      <c r="C912" s="0" t="s">
        <v>16951</v>
      </c>
      <c r="D912" s="0" t="n">
        <v>29</v>
      </c>
      <c r="E912" s="0" t="s">
        <v>352</v>
      </c>
      <c r="F912" s="0" t="s">
        <v>82</v>
      </c>
      <c r="G912" s="10" t="s">
        <v>5225</v>
      </c>
      <c r="H912" s="11" t="s">
        <v>114</v>
      </c>
      <c r="I912" s="0" t="n">
        <v>42</v>
      </c>
      <c r="J912" s="0" t="n">
        <v>2</v>
      </c>
      <c r="K912" s="8" t="n">
        <v>32011.7</v>
      </c>
      <c r="L912" s="0" t="n">
        <v>2</v>
      </c>
      <c r="M912" s="0" t="n">
        <v>3</v>
      </c>
      <c r="N912" s="0" t="n">
        <v>4</v>
      </c>
      <c r="O912" s="0" t="n">
        <v>234</v>
      </c>
      <c r="P912" s="11" t="s">
        <v>107</v>
      </c>
      <c r="Q912" s="0" t="n">
        <v>0</v>
      </c>
      <c r="R912" s="11" t="s">
        <v>16945</v>
      </c>
    </row>
    <row r="913" customFormat="false" ht="15" hidden="false" customHeight="false" outlineLevel="0" collapsed="false">
      <c r="A913" s="0" t="s">
        <v>5929</v>
      </c>
      <c r="B913" s="0" t="s">
        <v>17959</v>
      </c>
      <c r="C913" s="0" t="s">
        <v>16951</v>
      </c>
      <c r="D913" s="0" t="n">
        <v>33</v>
      </c>
      <c r="E913" s="0" t="s">
        <v>346</v>
      </c>
      <c r="F913" s="0" t="s">
        <v>84</v>
      </c>
      <c r="G913" s="10" t="s">
        <v>17099</v>
      </c>
      <c r="H913" s="11" t="s">
        <v>119</v>
      </c>
      <c r="I913" s="0" t="n">
        <v>16</v>
      </c>
      <c r="J913" s="0" t="n">
        <v>2</v>
      </c>
      <c r="K913" s="8" t="n">
        <v>5718.15</v>
      </c>
      <c r="L913" s="0" t="n">
        <v>1</v>
      </c>
      <c r="M913" s="0" t="n">
        <v>3</v>
      </c>
      <c r="N913" s="0" t="n">
        <v>5</v>
      </c>
      <c r="O913" s="0" t="n">
        <v>135</v>
      </c>
      <c r="P913" s="11" t="s">
        <v>107</v>
      </c>
      <c r="Q913" s="0" t="n">
        <v>0</v>
      </c>
      <c r="R913" s="11" t="s">
        <v>16942</v>
      </c>
    </row>
    <row r="914" customFormat="false" ht="15" hidden="false" customHeight="false" outlineLevel="0" collapsed="false">
      <c r="A914" s="0" t="s">
        <v>5933</v>
      </c>
      <c r="B914" s="0" t="s">
        <v>17960</v>
      </c>
      <c r="C914" s="0" t="s">
        <v>16951</v>
      </c>
      <c r="D914" s="0" t="n">
        <v>34</v>
      </c>
      <c r="E914" s="0" t="s">
        <v>138</v>
      </c>
      <c r="F914" s="0" t="s">
        <v>74</v>
      </c>
      <c r="G914" s="10" t="s">
        <v>4175</v>
      </c>
      <c r="H914" s="11" t="s">
        <v>114</v>
      </c>
      <c r="I914" s="0" t="n">
        <v>9</v>
      </c>
      <c r="J914" s="0" t="n">
        <v>20</v>
      </c>
      <c r="K914" s="8" t="n">
        <v>399512.2</v>
      </c>
      <c r="L914" s="0" t="n">
        <v>1</v>
      </c>
      <c r="M914" s="0" t="n">
        <v>1</v>
      </c>
      <c r="N914" s="0" t="n">
        <v>1</v>
      </c>
      <c r="O914" s="0" t="n">
        <v>111</v>
      </c>
      <c r="P914" s="11" t="s">
        <v>105</v>
      </c>
      <c r="Q914" s="0" t="n">
        <v>0</v>
      </c>
      <c r="R914" s="11" t="s">
        <v>16948</v>
      </c>
    </row>
    <row r="915" customFormat="false" ht="15" hidden="false" customHeight="false" outlineLevel="0" collapsed="false">
      <c r="A915" s="0" t="s">
        <v>5956</v>
      </c>
      <c r="B915" s="0" t="s">
        <v>17961</v>
      </c>
      <c r="C915" s="0" t="s">
        <v>16951</v>
      </c>
      <c r="D915" s="0" t="n">
        <v>46</v>
      </c>
      <c r="E915" s="0" t="s">
        <v>393</v>
      </c>
      <c r="F915" s="0" t="s">
        <v>75</v>
      </c>
      <c r="G915" s="10" t="s">
        <v>17076</v>
      </c>
      <c r="H915" s="11" t="s">
        <v>114</v>
      </c>
      <c r="I915" s="0" t="n">
        <v>26</v>
      </c>
      <c r="J915" s="0" t="n">
        <v>6</v>
      </c>
      <c r="K915" s="8" t="n">
        <v>189156.5</v>
      </c>
      <c r="L915" s="0" t="n">
        <v>1</v>
      </c>
      <c r="M915" s="0" t="n">
        <v>2</v>
      </c>
      <c r="N915" s="0" t="n">
        <v>1</v>
      </c>
      <c r="O915" s="0" t="n">
        <v>121</v>
      </c>
      <c r="P915" s="11" t="s">
        <v>105</v>
      </c>
      <c r="Q915" s="0" t="n">
        <v>0</v>
      </c>
      <c r="R915" s="11" t="s">
        <v>16948</v>
      </c>
    </row>
    <row r="916" customFormat="false" ht="15" hidden="false" customHeight="false" outlineLevel="0" collapsed="false">
      <c r="A916" s="0" t="s">
        <v>5965</v>
      </c>
      <c r="B916" s="0" t="s">
        <v>17962</v>
      </c>
      <c r="C916" s="0" t="s">
        <v>16941</v>
      </c>
      <c r="D916" s="0" t="n">
        <v>31</v>
      </c>
      <c r="E916" s="0" t="s">
        <v>227</v>
      </c>
      <c r="F916" s="0" t="s">
        <v>72</v>
      </c>
      <c r="G916" s="10" t="s">
        <v>6998</v>
      </c>
      <c r="H916" s="11" t="s">
        <v>118</v>
      </c>
      <c r="I916" s="0" t="n">
        <v>46</v>
      </c>
      <c r="J916" s="0" t="n">
        <v>4</v>
      </c>
      <c r="K916" s="8" t="n">
        <v>169140.65</v>
      </c>
      <c r="L916" s="0" t="n">
        <v>2</v>
      </c>
      <c r="M916" s="0" t="n">
        <v>2</v>
      </c>
      <c r="N916" s="0" t="n">
        <v>1</v>
      </c>
      <c r="O916" s="0" t="n">
        <v>221</v>
      </c>
      <c r="P916" s="11" t="s">
        <v>105</v>
      </c>
      <c r="Q916" s="0" t="n">
        <v>0</v>
      </c>
      <c r="R916" s="11" t="s">
        <v>16945</v>
      </c>
    </row>
    <row r="917" customFormat="false" ht="15" hidden="false" customHeight="false" outlineLevel="0" collapsed="false">
      <c r="A917" s="0" t="s">
        <v>5971</v>
      </c>
      <c r="B917" s="0" t="s">
        <v>17963</v>
      </c>
      <c r="C917" s="0" t="s">
        <v>16941</v>
      </c>
      <c r="D917" s="0" t="n">
        <v>34</v>
      </c>
      <c r="E917" s="0" t="s">
        <v>227</v>
      </c>
      <c r="F917" s="0" t="s">
        <v>72</v>
      </c>
      <c r="G917" s="10" t="s">
        <v>2729</v>
      </c>
      <c r="H917" s="11" t="s">
        <v>116</v>
      </c>
      <c r="I917" s="0" t="n">
        <v>61</v>
      </c>
      <c r="J917" s="0" t="n">
        <v>2</v>
      </c>
      <c r="K917" s="8" t="n">
        <v>21768</v>
      </c>
      <c r="L917" s="0" t="n">
        <v>2</v>
      </c>
      <c r="M917" s="0" t="n">
        <v>3</v>
      </c>
      <c r="N917" s="0" t="n">
        <v>4</v>
      </c>
      <c r="O917" s="0" t="n">
        <v>234</v>
      </c>
      <c r="P917" s="11" t="s">
        <v>107</v>
      </c>
      <c r="Q917" s="0" t="n">
        <v>0</v>
      </c>
      <c r="R917" s="11" t="s">
        <v>16942</v>
      </c>
    </row>
    <row r="918" customFormat="false" ht="15" hidden="false" customHeight="false" outlineLevel="0" collapsed="false">
      <c r="A918" s="0" t="s">
        <v>5974</v>
      </c>
      <c r="B918" s="0" t="s">
        <v>17964</v>
      </c>
      <c r="C918" s="0" t="s">
        <v>16951</v>
      </c>
      <c r="D918" s="0" t="n">
        <v>37</v>
      </c>
      <c r="E918" s="0" t="s">
        <v>291</v>
      </c>
      <c r="F918" s="0" t="s">
        <v>72</v>
      </c>
      <c r="G918" s="10" t="s">
        <v>544</v>
      </c>
      <c r="H918" s="11" t="s">
        <v>120</v>
      </c>
      <c r="I918" s="0" t="n">
        <v>74</v>
      </c>
      <c r="J918" s="0" t="n">
        <v>3</v>
      </c>
      <c r="K918" s="8" t="n">
        <v>158585.35</v>
      </c>
      <c r="L918" s="0" t="n">
        <v>3</v>
      </c>
      <c r="M918" s="0" t="n">
        <v>3</v>
      </c>
      <c r="N918" s="0" t="n">
        <v>2</v>
      </c>
      <c r="O918" s="0" t="n">
        <v>332</v>
      </c>
      <c r="P918" s="11" t="s">
        <v>104</v>
      </c>
      <c r="Q918" s="0" t="n">
        <v>0</v>
      </c>
      <c r="R918" s="11" t="s">
        <v>16945</v>
      </c>
    </row>
    <row r="919" customFormat="false" ht="15" hidden="false" customHeight="false" outlineLevel="0" collapsed="false">
      <c r="A919" s="0" t="s">
        <v>5979</v>
      </c>
      <c r="B919" s="0" t="s">
        <v>17965</v>
      </c>
      <c r="C919" s="0" t="s">
        <v>16941</v>
      </c>
      <c r="D919" s="0" t="n">
        <v>33</v>
      </c>
      <c r="E919" s="0" t="s">
        <v>346</v>
      </c>
      <c r="F919" s="0" t="s">
        <v>84</v>
      </c>
      <c r="G919" s="10" t="s">
        <v>17840</v>
      </c>
      <c r="H919" s="11" t="s">
        <v>114</v>
      </c>
      <c r="I919" s="0" t="n">
        <v>803</v>
      </c>
      <c r="J919" s="0" t="n">
        <v>1</v>
      </c>
      <c r="K919" s="8" t="n">
        <v>168119.5</v>
      </c>
      <c r="L919" s="0" t="n">
        <v>5</v>
      </c>
      <c r="M919" s="0" t="n">
        <v>5</v>
      </c>
      <c r="N919" s="0" t="n">
        <v>2</v>
      </c>
      <c r="O919" s="0" t="n">
        <v>552</v>
      </c>
      <c r="P919" s="11" t="s">
        <v>104</v>
      </c>
      <c r="Q919" s="0" t="n">
        <v>1</v>
      </c>
      <c r="R919" s="11" t="s">
        <v>16942</v>
      </c>
    </row>
    <row r="920" customFormat="false" ht="15" hidden="false" customHeight="false" outlineLevel="0" collapsed="false">
      <c r="A920" s="0" t="s">
        <v>5981</v>
      </c>
      <c r="B920" s="0" t="s">
        <v>17966</v>
      </c>
      <c r="C920" s="0" t="s">
        <v>16951</v>
      </c>
      <c r="D920" s="0" t="n">
        <v>27</v>
      </c>
      <c r="E920" s="0" t="s">
        <v>423</v>
      </c>
      <c r="F920" s="0" t="s">
        <v>79</v>
      </c>
      <c r="G920" s="10" t="s">
        <v>812</v>
      </c>
      <c r="H920" s="11" t="s">
        <v>119</v>
      </c>
      <c r="I920" s="0" t="n">
        <v>18</v>
      </c>
      <c r="J920" s="0" t="n">
        <v>3</v>
      </c>
      <c r="K920" s="8" t="n">
        <v>28609.25</v>
      </c>
      <c r="L920" s="0" t="n">
        <v>1</v>
      </c>
      <c r="M920" s="0" t="n">
        <v>3</v>
      </c>
      <c r="N920" s="0" t="n">
        <v>4</v>
      </c>
      <c r="O920" s="0" t="n">
        <v>134</v>
      </c>
      <c r="P920" s="11" t="s">
        <v>107</v>
      </c>
      <c r="Q920" s="0" t="n">
        <v>0</v>
      </c>
      <c r="R920" s="11" t="s">
        <v>16945</v>
      </c>
    </row>
    <row r="921" customFormat="false" ht="15" hidden="false" customHeight="false" outlineLevel="0" collapsed="false">
      <c r="A921" s="0" t="s">
        <v>5985</v>
      </c>
      <c r="B921" s="0" t="s">
        <v>17967</v>
      </c>
      <c r="C921" s="0" t="s">
        <v>16951</v>
      </c>
      <c r="D921" s="0" t="n">
        <v>33</v>
      </c>
      <c r="E921" s="0" t="s">
        <v>443</v>
      </c>
      <c r="F921" s="0" t="s">
        <v>78</v>
      </c>
      <c r="G921" s="10" t="s">
        <v>651</v>
      </c>
      <c r="H921" s="11" t="s">
        <v>114</v>
      </c>
      <c r="I921" s="0" t="n">
        <v>341</v>
      </c>
      <c r="J921" s="0" t="n">
        <v>1</v>
      </c>
      <c r="K921" s="8" t="n">
        <v>30287.2</v>
      </c>
      <c r="L921" s="0" t="n">
        <v>4</v>
      </c>
      <c r="M921" s="0" t="n">
        <v>5</v>
      </c>
      <c r="N921" s="0" t="n">
        <v>4</v>
      </c>
      <c r="O921" s="0" t="n">
        <v>454</v>
      </c>
      <c r="P921" s="11" t="s">
        <v>106</v>
      </c>
      <c r="Q921" s="0" t="n">
        <v>1</v>
      </c>
      <c r="R921" s="11" t="s">
        <v>16942</v>
      </c>
    </row>
    <row r="922" customFormat="false" ht="15" hidden="false" customHeight="false" outlineLevel="0" collapsed="false">
      <c r="A922" s="0" t="s">
        <v>5987</v>
      </c>
      <c r="B922" s="0" t="s">
        <v>17968</v>
      </c>
      <c r="C922" s="0" t="s">
        <v>16941</v>
      </c>
      <c r="D922" s="0" t="n">
        <v>41</v>
      </c>
      <c r="E922" s="0" t="s">
        <v>209</v>
      </c>
      <c r="F922" s="0" t="s">
        <v>83</v>
      </c>
      <c r="G922" s="10" t="s">
        <v>1200</v>
      </c>
      <c r="H922" s="11" t="s">
        <v>114</v>
      </c>
      <c r="I922" s="0" t="n">
        <v>5</v>
      </c>
      <c r="J922" s="0" t="n">
        <v>2</v>
      </c>
      <c r="K922" s="8" t="n">
        <v>2348</v>
      </c>
      <c r="L922" s="0" t="n">
        <v>1</v>
      </c>
      <c r="M922" s="0" t="n">
        <v>3</v>
      </c>
      <c r="N922" s="0" t="n">
        <v>5</v>
      </c>
      <c r="O922" s="0" t="n">
        <v>135</v>
      </c>
      <c r="P922" s="11" t="s">
        <v>107</v>
      </c>
      <c r="Q922" s="0" t="n">
        <v>0</v>
      </c>
      <c r="R922" s="11" t="s">
        <v>16942</v>
      </c>
    </row>
    <row r="923" customFormat="false" ht="15" hidden="false" customHeight="false" outlineLevel="0" collapsed="false">
      <c r="A923" s="0" t="s">
        <v>5990</v>
      </c>
      <c r="B923" s="0" t="s">
        <v>17969</v>
      </c>
      <c r="C923" s="0" t="s">
        <v>16951</v>
      </c>
      <c r="D923" s="0" t="n">
        <v>22</v>
      </c>
      <c r="E923" s="0" t="s">
        <v>346</v>
      </c>
      <c r="F923" s="0" t="s">
        <v>84</v>
      </c>
      <c r="G923" s="10" t="s">
        <v>1107</v>
      </c>
      <c r="H923" s="11" t="s">
        <v>114</v>
      </c>
      <c r="I923" s="0" t="n">
        <v>45</v>
      </c>
      <c r="J923" s="0" t="n">
        <v>4</v>
      </c>
      <c r="K923" s="8" t="n">
        <v>56642.25</v>
      </c>
      <c r="L923" s="0" t="n">
        <v>2</v>
      </c>
      <c r="M923" s="0" t="n">
        <v>2</v>
      </c>
      <c r="N923" s="0" t="n">
        <v>3</v>
      </c>
      <c r="O923" s="0" t="n">
        <v>223</v>
      </c>
      <c r="P923" s="11" t="s">
        <v>107</v>
      </c>
      <c r="Q923" s="0" t="n">
        <v>0</v>
      </c>
      <c r="R923" s="11" t="s">
        <v>16945</v>
      </c>
    </row>
    <row r="924" customFormat="false" ht="15" hidden="false" customHeight="false" outlineLevel="0" collapsed="false">
      <c r="A924" s="0" t="s">
        <v>5995</v>
      </c>
      <c r="B924" s="0" t="s">
        <v>17970</v>
      </c>
      <c r="C924" s="0" t="s">
        <v>16951</v>
      </c>
      <c r="D924" s="0" t="n">
        <v>33</v>
      </c>
      <c r="E924" s="0" t="s">
        <v>241</v>
      </c>
      <c r="F924" s="0" t="s">
        <v>73</v>
      </c>
      <c r="G924" s="10" t="s">
        <v>4783</v>
      </c>
      <c r="H924" s="11" t="s">
        <v>119</v>
      </c>
      <c r="I924" s="0" t="n">
        <v>279</v>
      </c>
      <c r="J924" s="0" t="n">
        <v>1</v>
      </c>
      <c r="K924" s="8" t="n">
        <v>16664.25</v>
      </c>
      <c r="L924" s="0" t="n">
        <v>4</v>
      </c>
      <c r="M924" s="0" t="n">
        <v>5</v>
      </c>
      <c r="N924" s="0" t="n">
        <v>4</v>
      </c>
      <c r="O924" s="0" t="n">
        <v>454</v>
      </c>
      <c r="P924" s="11" t="s">
        <v>106</v>
      </c>
      <c r="Q924" s="0" t="n">
        <v>1</v>
      </c>
      <c r="R924" s="11" t="s">
        <v>16942</v>
      </c>
    </row>
    <row r="925" customFormat="false" ht="15" hidden="false" customHeight="false" outlineLevel="0" collapsed="false">
      <c r="A925" s="0" t="s">
        <v>5997</v>
      </c>
      <c r="B925" s="0" t="s">
        <v>17971</v>
      </c>
      <c r="C925" s="0" t="s">
        <v>16951</v>
      </c>
      <c r="D925" s="0" t="n">
        <v>25</v>
      </c>
      <c r="E925" s="0" t="s">
        <v>241</v>
      </c>
      <c r="F925" s="0" t="s">
        <v>73</v>
      </c>
      <c r="G925" s="10" t="s">
        <v>2440</v>
      </c>
      <c r="H925" s="11" t="s">
        <v>118</v>
      </c>
      <c r="I925" s="0" t="n">
        <v>58</v>
      </c>
      <c r="J925" s="0" t="n">
        <v>19</v>
      </c>
      <c r="K925" s="8" t="n">
        <v>515122.7</v>
      </c>
      <c r="L925" s="0" t="n">
        <v>2</v>
      </c>
      <c r="M925" s="0" t="n">
        <v>1</v>
      </c>
      <c r="N925" s="0" t="n">
        <v>1</v>
      </c>
      <c r="O925" s="0" t="n">
        <v>211</v>
      </c>
      <c r="P925" s="11" t="s">
        <v>105</v>
      </c>
      <c r="Q925" s="0" t="n">
        <v>0</v>
      </c>
      <c r="R925" s="11" t="s">
        <v>16948</v>
      </c>
    </row>
    <row r="926" customFormat="false" ht="15" hidden="false" customHeight="false" outlineLevel="0" collapsed="false">
      <c r="A926" s="0" t="s">
        <v>6023</v>
      </c>
      <c r="B926" s="0" t="s">
        <v>17972</v>
      </c>
      <c r="C926" s="0" t="s">
        <v>16941</v>
      </c>
      <c r="D926" s="0" t="n">
        <v>42</v>
      </c>
      <c r="E926" s="0" t="s">
        <v>613</v>
      </c>
      <c r="F926" s="0" t="s">
        <v>73</v>
      </c>
      <c r="G926" s="10" t="s">
        <v>277</v>
      </c>
      <c r="H926" s="11" t="s">
        <v>115</v>
      </c>
      <c r="I926" s="0" t="n">
        <v>32</v>
      </c>
      <c r="J926" s="0" t="n">
        <v>15</v>
      </c>
      <c r="K926" s="8" t="n">
        <v>366533.45</v>
      </c>
      <c r="L926" s="0" t="n">
        <v>2</v>
      </c>
      <c r="M926" s="0" t="n">
        <v>1</v>
      </c>
      <c r="N926" s="0" t="n">
        <v>1</v>
      </c>
      <c r="O926" s="0" t="n">
        <v>211</v>
      </c>
      <c r="P926" s="11" t="s">
        <v>105</v>
      </c>
      <c r="Q926" s="0" t="n">
        <v>0</v>
      </c>
      <c r="R926" s="11" t="s">
        <v>16948</v>
      </c>
    </row>
    <row r="927" customFormat="false" ht="15" hidden="false" customHeight="false" outlineLevel="0" collapsed="false">
      <c r="A927" s="0" t="s">
        <v>6042</v>
      </c>
      <c r="B927" s="0" t="s">
        <v>17973</v>
      </c>
      <c r="C927" s="0" t="s">
        <v>16941</v>
      </c>
      <c r="D927" s="0" t="n">
        <v>18</v>
      </c>
      <c r="E927" s="0" t="s">
        <v>190</v>
      </c>
      <c r="F927" s="0" t="s">
        <v>77</v>
      </c>
      <c r="G927" s="10" t="s">
        <v>6186</v>
      </c>
      <c r="H927" s="11" t="s">
        <v>117</v>
      </c>
      <c r="I927" s="0" t="n">
        <v>214</v>
      </c>
      <c r="J927" s="0" t="n">
        <v>4</v>
      </c>
      <c r="K927" s="8" t="n">
        <v>81019.65</v>
      </c>
      <c r="L927" s="0" t="n">
        <v>4</v>
      </c>
      <c r="M927" s="0" t="n">
        <v>2</v>
      </c>
      <c r="N927" s="0" t="n">
        <v>2</v>
      </c>
      <c r="O927" s="0" t="n">
        <v>422</v>
      </c>
      <c r="P927" s="11" t="s">
        <v>110</v>
      </c>
      <c r="Q927" s="0" t="n">
        <v>1</v>
      </c>
      <c r="R927" s="11" t="s">
        <v>16945</v>
      </c>
    </row>
    <row r="928" customFormat="false" ht="15" hidden="false" customHeight="false" outlineLevel="0" collapsed="false">
      <c r="A928" s="0" t="s">
        <v>6052</v>
      </c>
      <c r="B928" s="0" t="s">
        <v>17974</v>
      </c>
      <c r="C928" s="0" t="s">
        <v>16951</v>
      </c>
      <c r="D928" s="0" t="n">
        <v>26</v>
      </c>
      <c r="E928" s="0" t="s">
        <v>459</v>
      </c>
      <c r="F928" s="0" t="s">
        <v>72</v>
      </c>
      <c r="G928" s="10" t="s">
        <v>1917</v>
      </c>
      <c r="H928" s="11" t="s">
        <v>116</v>
      </c>
      <c r="I928" s="0" t="n">
        <v>9</v>
      </c>
      <c r="J928" s="0" t="n">
        <v>2</v>
      </c>
      <c r="K928" s="8" t="n">
        <v>16938.1</v>
      </c>
      <c r="L928" s="0" t="n">
        <v>1</v>
      </c>
      <c r="M928" s="0" t="n">
        <v>3</v>
      </c>
      <c r="N928" s="0" t="n">
        <v>4</v>
      </c>
      <c r="O928" s="0" t="n">
        <v>134</v>
      </c>
      <c r="P928" s="11" t="s">
        <v>107</v>
      </c>
      <c r="Q928" s="0" t="n">
        <v>0</v>
      </c>
      <c r="R928" s="11" t="s">
        <v>16942</v>
      </c>
    </row>
    <row r="929" customFormat="false" ht="15" hidden="false" customHeight="false" outlineLevel="0" collapsed="false">
      <c r="A929" s="0" t="s">
        <v>6055</v>
      </c>
      <c r="B929" s="0" t="s">
        <v>17975</v>
      </c>
      <c r="C929" s="0" t="s">
        <v>16951</v>
      </c>
      <c r="D929" s="0" t="n">
        <v>32</v>
      </c>
      <c r="E929" s="0" t="s">
        <v>241</v>
      </c>
      <c r="F929" s="0" t="s">
        <v>73</v>
      </c>
      <c r="G929" s="10" t="s">
        <v>4567</v>
      </c>
      <c r="H929" s="11" t="s">
        <v>119</v>
      </c>
      <c r="I929" s="0" t="n">
        <v>16</v>
      </c>
      <c r="J929" s="0" t="n">
        <v>7</v>
      </c>
      <c r="K929" s="8" t="n">
        <v>102776.6</v>
      </c>
      <c r="L929" s="0" t="n">
        <v>1</v>
      </c>
      <c r="M929" s="0" t="n">
        <v>1</v>
      </c>
      <c r="N929" s="0" t="n">
        <v>2</v>
      </c>
      <c r="O929" s="0" t="n">
        <v>112</v>
      </c>
      <c r="P929" s="11" t="s">
        <v>105</v>
      </c>
      <c r="Q929" s="0" t="n">
        <v>0</v>
      </c>
      <c r="R929" s="11" t="s">
        <v>16948</v>
      </c>
    </row>
    <row r="930" customFormat="false" ht="15" hidden="false" customHeight="false" outlineLevel="0" collapsed="false">
      <c r="A930" s="0" t="s">
        <v>6064</v>
      </c>
      <c r="B930" s="0" t="s">
        <v>17976</v>
      </c>
      <c r="C930" s="0" t="s">
        <v>16951</v>
      </c>
      <c r="D930" s="0" t="n">
        <v>46</v>
      </c>
      <c r="E930" s="0" t="s">
        <v>291</v>
      </c>
      <c r="F930" s="0" t="s">
        <v>72</v>
      </c>
      <c r="G930" s="10" t="s">
        <v>594</v>
      </c>
      <c r="H930" s="11" t="s">
        <v>116</v>
      </c>
      <c r="I930" s="0" t="n">
        <v>63</v>
      </c>
      <c r="J930" s="0" t="n">
        <v>1</v>
      </c>
      <c r="K930" s="8" t="n">
        <v>24685.4</v>
      </c>
      <c r="L930" s="0" t="n">
        <v>2</v>
      </c>
      <c r="M930" s="0" t="n">
        <v>5</v>
      </c>
      <c r="N930" s="0" t="n">
        <v>4</v>
      </c>
      <c r="O930" s="0" t="n">
        <v>254</v>
      </c>
      <c r="P930" s="11" t="s">
        <v>109</v>
      </c>
      <c r="Q930" s="0" t="n">
        <v>0</v>
      </c>
      <c r="R930" s="11" t="s">
        <v>16942</v>
      </c>
    </row>
    <row r="931" customFormat="false" ht="15" hidden="false" customHeight="false" outlineLevel="0" collapsed="false">
      <c r="A931" s="0" t="s">
        <v>6066</v>
      </c>
      <c r="B931" s="0" t="s">
        <v>17977</v>
      </c>
      <c r="C931" s="0" t="s">
        <v>16951</v>
      </c>
      <c r="D931" s="0" t="n">
        <v>32</v>
      </c>
      <c r="E931" s="0" t="s">
        <v>459</v>
      </c>
      <c r="F931" s="0" t="s">
        <v>72</v>
      </c>
      <c r="G931" s="10" t="s">
        <v>4567</v>
      </c>
      <c r="H931" s="11" t="s">
        <v>117</v>
      </c>
      <c r="I931" s="0" t="n">
        <v>41</v>
      </c>
      <c r="J931" s="0" t="n">
        <v>8</v>
      </c>
      <c r="K931" s="8" t="n">
        <v>137058.2</v>
      </c>
      <c r="L931" s="0" t="n">
        <v>2</v>
      </c>
      <c r="M931" s="0" t="n">
        <v>1</v>
      </c>
      <c r="N931" s="0" t="n">
        <v>2</v>
      </c>
      <c r="O931" s="0" t="n">
        <v>212</v>
      </c>
      <c r="P931" s="11" t="s">
        <v>105</v>
      </c>
      <c r="Q931" s="0" t="n">
        <v>0</v>
      </c>
      <c r="R931" s="11" t="s">
        <v>16948</v>
      </c>
    </row>
    <row r="932" customFormat="false" ht="15" hidden="false" customHeight="false" outlineLevel="0" collapsed="false">
      <c r="A932" s="0" t="s">
        <v>6076</v>
      </c>
      <c r="B932" s="0" t="s">
        <v>17978</v>
      </c>
      <c r="C932" s="0" t="s">
        <v>16941</v>
      </c>
      <c r="D932" s="0" t="n">
        <v>27</v>
      </c>
      <c r="E932" s="0" t="s">
        <v>134</v>
      </c>
      <c r="F932" s="0" t="s">
        <v>85</v>
      </c>
      <c r="G932" s="10" t="s">
        <v>2960</v>
      </c>
      <c r="H932" s="11" t="s">
        <v>114</v>
      </c>
      <c r="I932" s="0" t="n">
        <v>104</v>
      </c>
      <c r="J932" s="0" t="n">
        <v>1</v>
      </c>
      <c r="K932" s="8" t="n">
        <v>900.15</v>
      </c>
      <c r="L932" s="0" t="n">
        <v>3</v>
      </c>
      <c r="M932" s="0" t="n">
        <v>5</v>
      </c>
      <c r="N932" s="0" t="n">
        <v>5</v>
      </c>
      <c r="O932" s="0" t="n">
        <v>355</v>
      </c>
      <c r="P932" s="11" t="s">
        <v>104</v>
      </c>
      <c r="Q932" s="0" t="n">
        <v>1</v>
      </c>
      <c r="R932" s="11" t="s">
        <v>16942</v>
      </c>
    </row>
    <row r="933" customFormat="false" ht="15" hidden="false" customHeight="false" outlineLevel="0" collapsed="false">
      <c r="A933" s="0" t="s">
        <v>6078</v>
      </c>
      <c r="B933" s="0" t="s">
        <v>17979</v>
      </c>
      <c r="C933" s="0" t="s">
        <v>16951</v>
      </c>
      <c r="D933" s="0" t="n">
        <v>48</v>
      </c>
      <c r="E933" s="0" t="s">
        <v>81</v>
      </c>
      <c r="F933" s="0" t="s">
        <v>81</v>
      </c>
      <c r="G933" s="10" t="s">
        <v>1528</v>
      </c>
      <c r="H933" s="11" t="s">
        <v>117</v>
      </c>
      <c r="I933" s="0" t="n">
        <v>7</v>
      </c>
      <c r="J933" s="0" t="n">
        <v>5</v>
      </c>
      <c r="K933" s="8" t="n">
        <v>37304.4</v>
      </c>
      <c r="L933" s="0" t="n">
        <v>1</v>
      </c>
      <c r="M933" s="0" t="n">
        <v>2</v>
      </c>
      <c r="N933" s="0" t="n">
        <v>3</v>
      </c>
      <c r="O933" s="0" t="n">
        <v>123</v>
      </c>
      <c r="P933" s="11" t="s">
        <v>107</v>
      </c>
      <c r="Q933" s="0" t="n">
        <v>0</v>
      </c>
      <c r="R933" s="11" t="s">
        <v>16945</v>
      </c>
    </row>
    <row r="934" customFormat="false" ht="15" hidden="false" customHeight="false" outlineLevel="0" collapsed="false">
      <c r="A934" s="0" t="s">
        <v>6084</v>
      </c>
      <c r="B934" s="0" t="s">
        <v>17980</v>
      </c>
      <c r="C934" s="0" t="s">
        <v>16941</v>
      </c>
      <c r="D934" s="0" t="n">
        <v>18</v>
      </c>
      <c r="E934" s="0" t="s">
        <v>76</v>
      </c>
      <c r="F934" s="0" t="s">
        <v>76</v>
      </c>
      <c r="G934" s="10" t="s">
        <v>826</v>
      </c>
      <c r="H934" s="11" t="s">
        <v>114</v>
      </c>
      <c r="I934" s="0" t="n">
        <v>8</v>
      </c>
      <c r="J934" s="0" t="n">
        <v>1</v>
      </c>
      <c r="K934" s="8" t="n">
        <v>41744.95</v>
      </c>
      <c r="L934" s="0" t="n">
        <v>1</v>
      </c>
      <c r="M934" s="0" t="n">
        <v>5</v>
      </c>
      <c r="N934" s="0" t="n">
        <v>3</v>
      </c>
      <c r="O934" s="0" t="n">
        <v>153</v>
      </c>
      <c r="P934" s="11" t="s">
        <v>109</v>
      </c>
      <c r="Q934" s="0" t="n">
        <v>0</v>
      </c>
      <c r="R934" s="11" t="s">
        <v>16942</v>
      </c>
    </row>
    <row r="935" customFormat="false" ht="15" hidden="false" customHeight="false" outlineLevel="0" collapsed="false">
      <c r="A935" s="0" t="s">
        <v>6086</v>
      </c>
      <c r="B935" s="0" t="s">
        <v>17981</v>
      </c>
      <c r="C935" s="0" t="s">
        <v>16941</v>
      </c>
      <c r="D935" s="0" t="n">
        <v>18</v>
      </c>
      <c r="E935" s="0" t="s">
        <v>393</v>
      </c>
      <c r="F935" s="0" t="s">
        <v>75</v>
      </c>
      <c r="G935" s="10" t="s">
        <v>3323</v>
      </c>
      <c r="H935" s="11" t="s">
        <v>116</v>
      </c>
      <c r="I935" s="0" t="n">
        <v>111</v>
      </c>
      <c r="J935" s="0" t="n">
        <v>6</v>
      </c>
      <c r="K935" s="8" t="n">
        <v>123068.85</v>
      </c>
      <c r="L935" s="0" t="n">
        <v>3</v>
      </c>
      <c r="M935" s="0" t="n">
        <v>2</v>
      </c>
      <c r="N935" s="0" t="n">
        <v>2</v>
      </c>
      <c r="O935" s="0" t="n">
        <v>322</v>
      </c>
      <c r="P935" s="11" t="s">
        <v>108</v>
      </c>
      <c r="Q935" s="0" t="n">
        <v>1</v>
      </c>
      <c r="R935" s="11" t="s">
        <v>16948</v>
      </c>
    </row>
    <row r="936" customFormat="false" ht="15" hidden="false" customHeight="false" outlineLevel="0" collapsed="false">
      <c r="A936" s="0" t="s">
        <v>6095</v>
      </c>
      <c r="B936" s="0" t="s">
        <v>17982</v>
      </c>
      <c r="C936" s="0" t="s">
        <v>16941</v>
      </c>
      <c r="D936" s="0" t="n">
        <v>35</v>
      </c>
      <c r="E936" s="0" t="s">
        <v>489</v>
      </c>
      <c r="F936" s="0" t="s">
        <v>73</v>
      </c>
      <c r="G936" s="10" t="s">
        <v>273</v>
      </c>
      <c r="H936" s="11" t="s">
        <v>114</v>
      </c>
      <c r="I936" s="0" t="n">
        <v>2</v>
      </c>
      <c r="J936" s="0" t="n">
        <v>7</v>
      </c>
      <c r="K936" s="8" t="n">
        <v>113166.35</v>
      </c>
      <c r="L936" s="0" t="n">
        <v>1</v>
      </c>
      <c r="M936" s="0" t="n">
        <v>1</v>
      </c>
      <c r="N936" s="0" t="n">
        <v>2</v>
      </c>
      <c r="O936" s="0" t="n">
        <v>112</v>
      </c>
      <c r="P936" s="11" t="s">
        <v>105</v>
      </c>
      <c r="Q936" s="0" t="n">
        <v>0</v>
      </c>
      <c r="R936" s="11" t="s">
        <v>16948</v>
      </c>
    </row>
    <row r="937" customFormat="false" ht="15" hidden="false" customHeight="false" outlineLevel="0" collapsed="false">
      <c r="A937" s="0" t="s">
        <v>6107</v>
      </c>
      <c r="B937" s="0" t="s">
        <v>17983</v>
      </c>
      <c r="C937" s="0" t="s">
        <v>16951</v>
      </c>
      <c r="D937" s="0" t="n">
        <v>27</v>
      </c>
      <c r="E937" s="0" t="s">
        <v>489</v>
      </c>
      <c r="F937" s="0" t="s">
        <v>73</v>
      </c>
      <c r="G937" s="10" t="s">
        <v>3854</v>
      </c>
      <c r="H937" s="11" t="s">
        <v>117</v>
      </c>
      <c r="I937" s="0" t="n">
        <v>405</v>
      </c>
      <c r="J937" s="0" t="n">
        <v>1</v>
      </c>
      <c r="K937" s="8" t="n">
        <v>1379</v>
      </c>
      <c r="L937" s="0" t="n">
        <v>5</v>
      </c>
      <c r="M937" s="0" t="n">
        <v>5</v>
      </c>
      <c r="N937" s="0" t="n">
        <v>5</v>
      </c>
      <c r="O937" s="0" t="n">
        <v>555</v>
      </c>
      <c r="P937" s="11" t="s">
        <v>106</v>
      </c>
      <c r="Q937" s="0" t="n">
        <v>1</v>
      </c>
      <c r="R937" s="11" t="s">
        <v>16942</v>
      </c>
    </row>
    <row r="938" customFormat="false" ht="15" hidden="false" customHeight="false" outlineLevel="0" collapsed="false">
      <c r="A938" s="0" t="s">
        <v>6109</v>
      </c>
      <c r="B938" s="0" t="s">
        <v>17984</v>
      </c>
      <c r="C938" s="0" t="s">
        <v>16941</v>
      </c>
      <c r="D938" s="0" t="n">
        <v>22</v>
      </c>
      <c r="E938" s="0" t="s">
        <v>76</v>
      </c>
      <c r="F938" s="0" t="s">
        <v>76</v>
      </c>
      <c r="G938" s="10" t="s">
        <v>2929</v>
      </c>
      <c r="H938" s="11" t="s">
        <v>115</v>
      </c>
      <c r="I938" s="0" t="n">
        <v>143</v>
      </c>
      <c r="J938" s="0" t="n">
        <v>1</v>
      </c>
      <c r="K938" s="8" t="n">
        <v>1556.1</v>
      </c>
      <c r="L938" s="0" t="n">
        <v>4</v>
      </c>
      <c r="M938" s="0" t="n">
        <v>5</v>
      </c>
      <c r="N938" s="0" t="n">
        <v>5</v>
      </c>
      <c r="O938" s="0" t="n">
        <v>455</v>
      </c>
      <c r="P938" s="11" t="s">
        <v>106</v>
      </c>
      <c r="Q938" s="0" t="n">
        <v>1</v>
      </c>
      <c r="R938" s="11" t="s">
        <v>16942</v>
      </c>
    </row>
    <row r="939" customFormat="false" ht="15" hidden="false" customHeight="false" outlineLevel="0" collapsed="false">
      <c r="A939" s="0" t="s">
        <v>6112</v>
      </c>
      <c r="B939" s="0" t="s">
        <v>17985</v>
      </c>
      <c r="C939" s="0" t="s">
        <v>16941</v>
      </c>
      <c r="D939" s="0" t="n">
        <v>38</v>
      </c>
      <c r="E939" s="0" t="s">
        <v>352</v>
      </c>
      <c r="F939" s="0" t="s">
        <v>82</v>
      </c>
      <c r="G939" s="10" t="s">
        <v>364</v>
      </c>
      <c r="H939" s="11" t="s">
        <v>114</v>
      </c>
      <c r="I939" s="0" t="n">
        <v>2</v>
      </c>
      <c r="J939" s="0" t="n">
        <v>14</v>
      </c>
      <c r="K939" s="8" t="n">
        <v>413044.55</v>
      </c>
      <c r="L939" s="0" t="n">
        <v>1</v>
      </c>
      <c r="M939" s="0" t="n">
        <v>1</v>
      </c>
      <c r="N939" s="0" t="n">
        <v>1</v>
      </c>
      <c r="O939" s="0" t="n">
        <v>111</v>
      </c>
      <c r="P939" s="11" t="s">
        <v>105</v>
      </c>
      <c r="Q939" s="0" t="n">
        <v>0</v>
      </c>
      <c r="R939" s="11" t="s">
        <v>16948</v>
      </c>
    </row>
    <row r="940" customFormat="false" ht="15" hidden="false" customHeight="false" outlineLevel="0" collapsed="false">
      <c r="A940" s="0" t="s">
        <v>6127</v>
      </c>
      <c r="B940" s="0" t="s">
        <v>17986</v>
      </c>
      <c r="C940" s="0" t="s">
        <v>16951</v>
      </c>
      <c r="D940" s="0" t="n">
        <v>34</v>
      </c>
      <c r="E940" s="0" t="s">
        <v>76</v>
      </c>
      <c r="F940" s="0" t="s">
        <v>76</v>
      </c>
      <c r="G940" s="10" t="s">
        <v>615</v>
      </c>
      <c r="H940" s="11" t="s">
        <v>118</v>
      </c>
      <c r="I940" s="0" t="n">
        <v>29</v>
      </c>
      <c r="J940" s="0" t="n">
        <v>2</v>
      </c>
      <c r="K940" s="8" t="n">
        <v>10800.1</v>
      </c>
      <c r="L940" s="0" t="n">
        <v>1</v>
      </c>
      <c r="M940" s="0" t="n">
        <v>3</v>
      </c>
      <c r="N940" s="0" t="n">
        <v>4</v>
      </c>
      <c r="O940" s="0" t="n">
        <v>134</v>
      </c>
      <c r="P940" s="11" t="s">
        <v>107</v>
      </c>
      <c r="Q940" s="0" t="n">
        <v>0</v>
      </c>
      <c r="R940" s="11" t="s">
        <v>16942</v>
      </c>
    </row>
    <row r="941" customFormat="false" ht="15" hidden="false" customHeight="false" outlineLevel="0" collapsed="false">
      <c r="A941" s="0" t="s">
        <v>6130</v>
      </c>
      <c r="B941" s="0" t="s">
        <v>17987</v>
      </c>
      <c r="C941" s="0" t="s">
        <v>16941</v>
      </c>
      <c r="D941" s="0" t="n">
        <v>26</v>
      </c>
      <c r="E941" s="0" t="s">
        <v>423</v>
      </c>
      <c r="F941" s="0" t="s">
        <v>79</v>
      </c>
      <c r="G941" s="10" t="s">
        <v>1750</v>
      </c>
      <c r="H941" s="11" t="s">
        <v>114</v>
      </c>
      <c r="I941" s="0" t="n">
        <v>50</v>
      </c>
      <c r="J941" s="0" t="n">
        <v>6</v>
      </c>
      <c r="K941" s="8" t="n">
        <v>213598.2</v>
      </c>
      <c r="L941" s="0" t="n">
        <v>2</v>
      </c>
      <c r="M941" s="0" t="n">
        <v>2</v>
      </c>
      <c r="N941" s="0" t="n">
        <v>1</v>
      </c>
      <c r="O941" s="0" t="n">
        <v>221</v>
      </c>
      <c r="P941" s="11" t="s">
        <v>105</v>
      </c>
      <c r="Q941" s="0" t="n">
        <v>0</v>
      </c>
      <c r="R941" s="11" t="s">
        <v>16948</v>
      </c>
    </row>
    <row r="942" customFormat="false" ht="15" hidden="false" customHeight="false" outlineLevel="0" collapsed="false">
      <c r="A942" s="0" t="s">
        <v>6138</v>
      </c>
      <c r="B942" s="0" t="s">
        <v>17988</v>
      </c>
      <c r="C942" s="0" t="s">
        <v>16951</v>
      </c>
      <c r="D942" s="0" t="n">
        <v>20</v>
      </c>
      <c r="E942" s="0" t="s">
        <v>459</v>
      </c>
      <c r="F942" s="0" t="s">
        <v>72</v>
      </c>
      <c r="G942" s="10" t="s">
        <v>285</v>
      </c>
      <c r="H942" s="11" t="s">
        <v>118</v>
      </c>
      <c r="I942" s="0" t="n">
        <v>11</v>
      </c>
      <c r="J942" s="0" t="n">
        <v>4</v>
      </c>
      <c r="K942" s="8" t="n">
        <v>71706.25</v>
      </c>
      <c r="L942" s="0" t="n">
        <v>1</v>
      </c>
      <c r="M942" s="0" t="n">
        <v>2</v>
      </c>
      <c r="N942" s="0" t="n">
        <v>3</v>
      </c>
      <c r="O942" s="0" t="n">
        <v>123</v>
      </c>
      <c r="P942" s="11" t="s">
        <v>107</v>
      </c>
      <c r="Q942" s="0" t="n">
        <v>0</v>
      </c>
      <c r="R942" s="11" t="s">
        <v>16945</v>
      </c>
    </row>
    <row r="943" customFormat="false" ht="15" hidden="false" customHeight="false" outlineLevel="0" collapsed="false">
      <c r="A943" s="0" t="s">
        <v>6143</v>
      </c>
      <c r="B943" s="0" t="s">
        <v>17989</v>
      </c>
      <c r="C943" s="0" t="s">
        <v>16941</v>
      </c>
      <c r="D943" s="0" t="n">
        <v>39</v>
      </c>
      <c r="E943" s="0" t="s">
        <v>393</v>
      </c>
      <c r="F943" s="0" t="s">
        <v>75</v>
      </c>
      <c r="G943" s="10" t="s">
        <v>1088</v>
      </c>
      <c r="H943" s="11" t="s">
        <v>115</v>
      </c>
      <c r="I943" s="0" t="n">
        <v>76</v>
      </c>
      <c r="J943" s="0" t="n">
        <v>3</v>
      </c>
      <c r="K943" s="8" t="n">
        <v>53986</v>
      </c>
      <c r="L943" s="0" t="n">
        <v>3</v>
      </c>
      <c r="M943" s="0" t="n">
        <v>3</v>
      </c>
      <c r="N943" s="0" t="n">
        <v>3</v>
      </c>
      <c r="O943" s="0" t="n">
        <v>333</v>
      </c>
      <c r="P943" s="11" t="s">
        <v>104</v>
      </c>
      <c r="Q943" s="0" t="n">
        <v>0</v>
      </c>
      <c r="R943" s="11" t="s">
        <v>16945</v>
      </c>
    </row>
    <row r="944" customFormat="false" ht="15" hidden="false" customHeight="false" outlineLevel="0" collapsed="false">
      <c r="A944" s="0" t="s">
        <v>6147</v>
      </c>
      <c r="B944" s="0" t="s">
        <v>17990</v>
      </c>
      <c r="C944" s="0" t="s">
        <v>16951</v>
      </c>
      <c r="D944" s="0" t="n">
        <v>37</v>
      </c>
      <c r="E944" s="0" t="s">
        <v>227</v>
      </c>
      <c r="F944" s="0" t="s">
        <v>72</v>
      </c>
      <c r="G944" s="10" t="s">
        <v>3874</v>
      </c>
      <c r="H944" s="11" t="s">
        <v>119</v>
      </c>
      <c r="I944" s="0" t="n">
        <v>64</v>
      </c>
      <c r="J944" s="0" t="n">
        <v>1</v>
      </c>
      <c r="K944" s="8" t="n">
        <v>22476.05</v>
      </c>
      <c r="L944" s="0" t="n">
        <v>2</v>
      </c>
      <c r="M944" s="0" t="n">
        <v>5</v>
      </c>
      <c r="N944" s="0" t="n">
        <v>4</v>
      </c>
      <c r="O944" s="0" t="n">
        <v>254</v>
      </c>
      <c r="P944" s="11" t="s">
        <v>109</v>
      </c>
      <c r="Q944" s="0" t="n">
        <v>0</v>
      </c>
      <c r="R944" s="11" t="s">
        <v>16942</v>
      </c>
    </row>
    <row r="945" customFormat="false" ht="15" hidden="false" customHeight="false" outlineLevel="0" collapsed="false">
      <c r="A945" s="0" t="s">
        <v>6149</v>
      </c>
      <c r="B945" s="0" t="s">
        <v>17991</v>
      </c>
      <c r="C945" s="0" t="s">
        <v>16951</v>
      </c>
      <c r="D945" s="0" t="n">
        <v>31</v>
      </c>
      <c r="E945" s="0" t="s">
        <v>138</v>
      </c>
      <c r="F945" s="0" t="s">
        <v>74</v>
      </c>
      <c r="G945" s="10" t="s">
        <v>297</v>
      </c>
      <c r="H945" s="11" t="s">
        <v>115</v>
      </c>
      <c r="I945" s="0" t="n">
        <v>41</v>
      </c>
      <c r="J945" s="0" t="n">
        <v>1</v>
      </c>
      <c r="K945" s="8" t="n">
        <v>26196.15</v>
      </c>
      <c r="L945" s="0" t="n">
        <v>2</v>
      </c>
      <c r="M945" s="0" t="n">
        <v>5</v>
      </c>
      <c r="N945" s="0" t="n">
        <v>4</v>
      </c>
      <c r="O945" s="0" t="n">
        <v>254</v>
      </c>
      <c r="P945" s="11" t="s">
        <v>109</v>
      </c>
      <c r="Q945" s="0" t="n">
        <v>0</v>
      </c>
      <c r="R945" s="11" t="s">
        <v>16942</v>
      </c>
    </row>
    <row r="946" customFormat="false" ht="15" hidden="false" customHeight="false" outlineLevel="0" collapsed="false">
      <c r="A946" s="0" t="s">
        <v>6151</v>
      </c>
      <c r="B946" s="0" t="s">
        <v>17992</v>
      </c>
      <c r="C946" s="0" t="s">
        <v>16951</v>
      </c>
      <c r="D946" s="0" t="n">
        <v>48</v>
      </c>
      <c r="E946" s="0" t="s">
        <v>190</v>
      </c>
      <c r="F946" s="0" t="s">
        <v>77</v>
      </c>
      <c r="G946" s="10" t="s">
        <v>3060</v>
      </c>
      <c r="H946" s="11" t="s">
        <v>114</v>
      </c>
      <c r="I946" s="0" t="n">
        <v>49</v>
      </c>
      <c r="J946" s="0" t="n">
        <v>6</v>
      </c>
      <c r="K946" s="8" t="n">
        <v>162008.9</v>
      </c>
      <c r="L946" s="0" t="n">
        <v>2</v>
      </c>
      <c r="M946" s="0" t="n">
        <v>2</v>
      </c>
      <c r="N946" s="0" t="n">
        <v>2</v>
      </c>
      <c r="O946" s="0" t="n">
        <v>222</v>
      </c>
      <c r="P946" s="11" t="s">
        <v>105</v>
      </c>
      <c r="Q946" s="0" t="n">
        <v>0</v>
      </c>
      <c r="R946" s="11" t="s">
        <v>16948</v>
      </c>
    </row>
    <row r="947" customFormat="false" ht="15" hidden="false" customHeight="false" outlineLevel="0" collapsed="false">
      <c r="A947" s="0" t="s">
        <v>6160</v>
      </c>
      <c r="B947" s="0" t="s">
        <v>17993</v>
      </c>
      <c r="C947" s="0" t="s">
        <v>16951</v>
      </c>
      <c r="D947" s="0" t="n">
        <v>22</v>
      </c>
      <c r="E947" s="0" t="s">
        <v>459</v>
      </c>
      <c r="F947" s="0" t="s">
        <v>72</v>
      </c>
      <c r="G947" s="10" t="s">
        <v>917</v>
      </c>
      <c r="H947" s="11" t="s">
        <v>118</v>
      </c>
      <c r="I947" s="0" t="n">
        <v>388</v>
      </c>
      <c r="J947" s="0" t="n">
        <v>1</v>
      </c>
      <c r="K947" s="8" t="n">
        <v>9549</v>
      </c>
      <c r="L947" s="0" t="n">
        <v>5</v>
      </c>
      <c r="M947" s="0" t="n">
        <v>5</v>
      </c>
      <c r="N947" s="0" t="n">
        <v>4</v>
      </c>
      <c r="O947" s="0" t="n">
        <v>554</v>
      </c>
      <c r="P947" s="11" t="s">
        <v>106</v>
      </c>
      <c r="Q947" s="0" t="n">
        <v>1</v>
      </c>
      <c r="R947" s="11" t="s">
        <v>16942</v>
      </c>
    </row>
    <row r="948" customFormat="false" ht="15" hidden="false" customHeight="false" outlineLevel="0" collapsed="false">
      <c r="A948" s="0" t="s">
        <v>6163</v>
      </c>
      <c r="B948" s="0" t="s">
        <v>17994</v>
      </c>
      <c r="C948" s="0" t="s">
        <v>16941</v>
      </c>
      <c r="D948" s="0" t="n">
        <v>18</v>
      </c>
      <c r="E948" s="0" t="s">
        <v>138</v>
      </c>
      <c r="F948" s="0" t="s">
        <v>74</v>
      </c>
      <c r="G948" s="10" t="s">
        <v>2387</v>
      </c>
      <c r="H948" s="11" t="s">
        <v>116</v>
      </c>
      <c r="I948" s="0" t="n">
        <v>22</v>
      </c>
      <c r="J948" s="0" t="n">
        <v>2</v>
      </c>
      <c r="K948" s="8" t="n">
        <v>13982.7</v>
      </c>
      <c r="L948" s="0" t="n">
        <v>1</v>
      </c>
      <c r="M948" s="0" t="n">
        <v>3</v>
      </c>
      <c r="N948" s="0" t="n">
        <v>4</v>
      </c>
      <c r="O948" s="0" t="n">
        <v>134</v>
      </c>
      <c r="P948" s="11" t="s">
        <v>107</v>
      </c>
      <c r="Q948" s="0" t="n">
        <v>0</v>
      </c>
      <c r="R948" s="11" t="s">
        <v>16942</v>
      </c>
    </row>
    <row r="949" customFormat="false" ht="15" hidden="false" customHeight="false" outlineLevel="0" collapsed="false">
      <c r="A949" s="0" t="s">
        <v>6167</v>
      </c>
      <c r="B949" s="0" t="s">
        <v>17995</v>
      </c>
      <c r="C949" s="0" t="s">
        <v>16941</v>
      </c>
      <c r="D949" s="0" t="n">
        <v>25</v>
      </c>
      <c r="E949" s="0" t="s">
        <v>227</v>
      </c>
      <c r="F949" s="0" t="s">
        <v>72</v>
      </c>
      <c r="G949" s="10" t="s">
        <v>1014</v>
      </c>
      <c r="H949" s="11" t="s">
        <v>116</v>
      </c>
      <c r="I949" s="0" t="n">
        <v>291</v>
      </c>
      <c r="J949" s="0" t="n">
        <v>1</v>
      </c>
      <c r="K949" s="8" t="n">
        <v>455.2</v>
      </c>
      <c r="L949" s="0" t="n">
        <v>4</v>
      </c>
      <c r="M949" s="0" t="n">
        <v>5</v>
      </c>
      <c r="N949" s="0" t="n">
        <v>5</v>
      </c>
      <c r="O949" s="0" t="n">
        <v>455</v>
      </c>
      <c r="P949" s="11" t="s">
        <v>106</v>
      </c>
      <c r="Q949" s="0" t="n">
        <v>1</v>
      </c>
      <c r="R949" s="11" t="s">
        <v>16942</v>
      </c>
    </row>
    <row r="950" customFormat="false" ht="15" hidden="false" customHeight="false" outlineLevel="0" collapsed="false">
      <c r="A950" s="0" t="s">
        <v>6170</v>
      </c>
      <c r="B950" s="0" t="s">
        <v>17996</v>
      </c>
      <c r="C950" s="0" t="s">
        <v>16951</v>
      </c>
      <c r="D950" s="0" t="n">
        <v>31</v>
      </c>
      <c r="E950" s="0" t="s">
        <v>352</v>
      </c>
      <c r="F950" s="0" t="s">
        <v>82</v>
      </c>
      <c r="G950" s="10" t="s">
        <v>1812</v>
      </c>
      <c r="H950" s="11" t="s">
        <v>119</v>
      </c>
      <c r="I950" s="0" t="n">
        <v>27</v>
      </c>
      <c r="J950" s="0" t="n">
        <v>2</v>
      </c>
      <c r="K950" s="8" t="n">
        <v>157105.65</v>
      </c>
      <c r="L950" s="0" t="n">
        <v>1</v>
      </c>
      <c r="M950" s="0" t="n">
        <v>3</v>
      </c>
      <c r="N950" s="0" t="n">
        <v>2</v>
      </c>
      <c r="O950" s="0" t="n">
        <v>132</v>
      </c>
      <c r="P950" s="11" t="s">
        <v>107</v>
      </c>
      <c r="Q950" s="0" t="n">
        <v>0</v>
      </c>
      <c r="R950" s="11" t="s">
        <v>16945</v>
      </c>
    </row>
    <row r="951" customFormat="false" ht="15" hidden="false" customHeight="false" outlineLevel="0" collapsed="false">
      <c r="A951" s="0" t="s">
        <v>6173</v>
      </c>
      <c r="B951" s="0" t="s">
        <v>17997</v>
      </c>
      <c r="C951" s="0" t="s">
        <v>16941</v>
      </c>
      <c r="D951" s="0" t="n">
        <v>34</v>
      </c>
      <c r="E951" s="0" t="s">
        <v>393</v>
      </c>
      <c r="F951" s="0" t="s">
        <v>75</v>
      </c>
      <c r="G951" s="10" t="s">
        <v>5877</v>
      </c>
      <c r="H951" s="11" t="s">
        <v>114</v>
      </c>
      <c r="I951" s="0" t="n">
        <v>28</v>
      </c>
      <c r="J951" s="0" t="n">
        <v>7</v>
      </c>
      <c r="K951" s="8" t="n">
        <v>287719.25</v>
      </c>
      <c r="L951" s="0" t="n">
        <v>1</v>
      </c>
      <c r="M951" s="0" t="n">
        <v>1</v>
      </c>
      <c r="N951" s="0" t="n">
        <v>1</v>
      </c>
      <c r="O951" s="0" t="n">
        <v>111</v>
      </c>
      <c r="P951" s="11" t="s">
        <v>105</v>
      </c>
      <c r="Q951" s="0" t="n">
        <v>0</v>
      </c>
      <c r="R951" s="11" t="s">
        <v>16948</v>
      </c>
    </row>
    <row r="952" customFormat="false" ht="15" hidden="false" customHeight="false" outlineLevel="0" collapsed="false">
      <c r="A952" s="0" t="s">
        <v>6185</v>
      </c>
      <c r="B952" s="0" t="s">
        <v>17998</v>
      </c>
      <c r="C952" s="0" t="s">
        <v>16941</v>
      </c>
      <c r="D952" s="0" t="n">
        <v>29</v>
      </c>
      <c r="E952" s="0" t="s">
        <v>138</v>
      </c>
      <c r="F952" s="0" t="s">
        <v>74</v>
      </c>
      <c r="G952" s="10" t="s">
        <v>17540</v>
      </c>
      <c r="H952" s="11" t="s">
        <v>114</v>
      </c>
      <c r="I952" s="0" t="n">
        <v>103</v>
      </c>
      <c r="J952" s="0" t="n">
        <v>9</v>
      </c>
      <c r="K952" s="8" t="n">
        <v>82684.3</v>
      </c>
      <c r="L952" s="0" t="n">
        <v>3</v>
      </c>
      <c r="M952" s="0" t="n">
        <v>1</v>
      </c>
      <c r="N952" s="0" t="n">
        <v>2</v>
      </c>
      <c r="O952" s="0" t="n">
        <v>312</v>
      </c>
      <c r="P952" s="11" t="s">
        <v>108</v>
      </c>
      <c r="Q952" s="0" t="n">
        <v>1</v>
      </c>
      <c r="R952" s="11" t="s">
        <v>16948</v>
      </c>
    </row>
    <row r="953" customFormat="false" ht="15" hidden="false" customHeight="false" outlineLevel="0" collapsed="false">
      <c r="A953" s="0" t="s">
        <v>6199</v>
      </c>
      <c r="B953" s="0" t="s">
        <v>17999</v>
      </c>
      <c r="C953" s="0" t="s">
        <v>16951</v>
      </c>
      <c r="D953" s="0" t="n">
        <v>35</v>
      </c>
      <c r="E953" s="0" t="s">
        <v>423</v>
      </c>
      <c r="F953" s="0" t="s">
        <v>79</v>
      </c>
      <c r="G953" s="10" t="s">
        <v>1592</v>
      </c>
      <c r="H953" s="11" t="s">
        <v>114</v>
      </c>
      <c r="I953" s="0" t="n">
        <v>544</v>
      </c>
      <c r="J953" s="0" t="n">
        <v>1</v>
      </c>
      <c r="K953" s="8" t="n">
        <v>38204.1</v>
      </c>
      <c r="L953" s="0" t="n">
        <v>5</v>
      </c>
      <c r="M953" s="0" t="n">
        <v>5</v>
      </c>
      <c r="N953" s="0" t="n">
        <v>3</v>
      </c>
      <c r="O953" s="0" t="n">
        <v>553</v>
      </c>
      <c r="P953" s="11" t="s">
        <v>104</v>
      </c>
      <c r="Q953" s="0" t="n">
        <v>1</v>
      </c>
      <c r="R953" s="11" t="s">
        <v>16942</v>
      </c>
    </row>
    <row r="954" customFormat="false" ht="15" hidden="false" customHeight="false" outlineLevel="0" collapsed="false">
      <c r="A954" s="0" t="s">
        <v>6203</v>
      </c>
      <c r="B954" s="0" t="s">
        <v>18000</v>
      </c>
      <c r="C954" s="0" t="s">
        <v>16951</v>
      </c>
      <c r="D954" s="0" t="n">
        <v>20</v>
      </c>
      <c r="E954" s="0" t="s">
        <v>76</v>
      </c>
      <c r="F954" s="0" t="s">
        <v>76</v>
      </c>
      <c r="G954" s="10" t="s">
        <v>2329</v>
      </c>
      <c r="H954" s="11" t="s">
        <v>117</v>
      </c>
      <c r="I954" s="0" t="n">
        <v>75</v>
      </c>
      <c r="J954" s="0" t="n">
        <v>5</v>
      </c>
      <c r="K954" s="8" t="n">
        <v>76904.95</v>
      </c>
      <c r="L954" s="0" t="n">
        <v>3</v>
      </c>
      <c r="M954" s="0" t="n">
        <v>2</v>
      </c>
      <c r="N954" s="0" t="n">
        <v>3</v>
      </c>
      <c r="O954" s="0" t="n">
        <v>323</v>
      </c>
      <c r="P954" s="11" t="s">
        <v>108</v>
      </c>
      <c r="Q954" s="0" t="n">
        <v>0</v>
      </c>
      <c r="R954" s="11" t="s">
        <v>16945</v>
      </c>
    </row>
    <row r="955" customFormat="false" ht="15" hidden="false" customHeight="false" outlineLevel="0" collapsed="false">
      <c r="A955" s="0" t="s">
        <v>6210</v>
      </c>
      <c r="B955" s="0" t="s">
        <v>18001</v>
      </c>
      <c r="C955" s="0" t="s">
        <v>16951</v>
      </c>
      <c r="D955" s="0" t="n">
        <v>44</v>
      </c>
      <c r="E955" s="0" t="s">
        <v>76</v>
      </c>
      <c r="F955" s="0" t="s">
        <v>76</v>
      </c>
      <c r="G955" s="10" t="s">
        <v>1631</v>
      </c>
      <c r="H955" s="11" t="s">
        <v>114</v>
      </c>
      <c r="I955" s="0" t="n">
        <v>10</v>
      </c>
      <c r="J955" s="0" t="n">
        <v>8</v>
      </c>
      <c r="K955" s="8" t="n">
        <v>157064.25</v>
      </c>
      <c r="L955" s="0" t="n">
        <v>1</v>
      </c>
      <c r="M955" s="0" t="n">
        <v>1</v>
      </c>
      <c r="N955" s="0" t="n">
        <v>2</v>
      </c>
      <c r="O955" s="0" t="n">
        <v>112</v>
      </c>
      <c r="P955" s="11" t="s">
        <v>105</v>
      </c>
      <c r="Q955" s="0" t="n">
        <v>0</v>
      </c>
      <c r="R955" s="11" t="s">
        <v>16948</v>
      </c>
    </row>
    <row r="956" customFormat="false" ht="15" hidden="false" customHeight="false" outlineLevel="0" collapsed="false">
      <c r="A956" s="0" t="s">
        <v>6221</v>
      </c>
      <c r="B956" s="0" t="s">
        <v>18002</v>
      </c>
      <c r="C956" s="0" t="s">
        <v>16941</v>
      </c>
      <c r="D956" s="0" t="n">
        <v>31</v>
      </c>
      <c r="E956" s="0" t="s">
        <v>190</v>
      </c>
      <c r="F956" s="0" t="s">
        <v>77</v>
      </c>
      <c r="G956" s="10" t="s">
        <v>5903</v>
      </c>
      <c r="H956" s="11" t="s">
        <v>114</v>
      </c>
      <c r="I956" s="0" t="n">
        <v>21</v>
      </c>
      <c r="J956" s="0" t="n">
        <v>3</v>
      </c>
      <c r="K956" s="8" t="n">
        <v>81751.35</v>
      </c>
      <c r="L956" s="0" t="n">
        <v>1</v>
      </c>
      <c r="M956" s="0" t="n">
        <v>3</v>
      </c>
      <c r="N956" s="0" t="n">
        <v>2</v>
      </c>
      <c r="O956" s="0" t="n">
        <v>132</v>
      </c>
      <c r="P956" s="11" t="s">
        <v>107</v>
      </c>
      <c r="Q956" s="0" t="n">
        <v>0</v>
      </c>
      <c r="R956" s="11" t="s">
        <v>16945</v>
      </c>
    </row>
    <row r="957" customFormat="false" ht="15" hidden="false" customHeight="false" outlineLevel="0" collapsed="false">
      <c r="A957" s="0" t="s">
        <v>6225</v>
      </c>
      <c r="B957" s="0" t="s">
        <v>18003</v>
      </c>
      <c r="C957" s="0" t="s">
        <v>16941</v>
      </c>
      <c r="D957" s="0" t="n">
        <v>42</v>
      </c>
      <c r="E957" s="0" t="s">
        <v>247</v>
      </c>
      <c r="F957" s="0" t="s">
        <v>80</v>
      </c>
      <c r="G957" s="10" t="s">
        <v>1077</v>
      </c>
      <c r="H957" s="11" t="s">
        <v>115</v>
      </c>
      <c r="I957" s="0" t="n">
        <v>2</v>
      </c>
      <c r="J957" s="0" t="n">
        <v>15</v>
      </c>
      <c r="K957" s="8" t="n">
        <v>452309</v>
      </c>
      <c r="L957" s="0" t="n">
        <v>1</v>
      </c>
      <c r="M957" s="0" t="n">
        <v>1</v>
      </c>
      <c r="N957" s="0" t="n">
        <v>1</v>
      </c>
      <c r="O957" s="0" t="n">
        <v>111</v>
      </c>
      <c r="P957" s="11" t="s">
        <v>105</v>
      </c>
      <c r="Q957" s="0" t="n">
        <v>0</v>
      </c>
      <c r="R957" s="11" t="s">
        <v>16948</v>
      </c>
    </row>
    <row r="958" customFormat="false" ht="15" hidden="false" customHeight="false" outlineLevel="0" collapsed="false">
      <c r="A958" s="0" t="s">
        <v>6242</v>
      </c>
      <c r="B958" s="0" t="s">
        <v>18004</v>
      </c>
      <c r="C958" s="0" t="s">
        <v>16941</v>
      </c>
      <c r="D958" s="0" t="n">
        <v>35</v>
      </c>
      <c r="E958" s="0" t="s">
        <v>227</v>
      </c>
      <c r="F958" s="0" t="s">
        <v>72</v>
      </c>
      <c r="G958" s="10" t="s">
        <v>18005</v>
      </c>
      <c r="H958" s="11" t="s">
        <v>117</v>
      </c>
      <c r="I958" s="0" t="n">
        <v>851</v>
      </c>
      <c r="J958" s="0" t="n">
        <v>1</v>
      </c>
      <c r="K958" s="8" t="n">
        <v>1278</v>
      </c>
      <c r="L958" s="0" t="n">
        <v>5</v>
      </c>
      <c r="M958" s="0" t="n">
        <v>5</v>
      </c>
      <c r="N958" s="0" t="n">
        <v>5</v>
      </c>
      <c r="O958" s="0" t="n">
        <v>555</v>
      </c>
      <c r="P958" s="11" t="s">
        <v>106</v>
      </c>
      <c r="Q958" s="0" t="n">
        <v>1</v>
      </c>
      <c r="R958" s="11" t="s">
        <v>16942</v>
      </c>
    </row>
    <row r="959" customFormat="false" ht="15" hidden="false" customHeight="false" outlineLevel="0" collapsed="false">
      <c r="A959" s="0" t="s">
        <v>6244</v>
      </c>
      <c r="B959" s="0" t="s">
        <v>18006</v>
      </c>
      <c r="C959" s="0" t="s">
        <v>16951</v>
      </c>
      <c r="D959" s="0" t="n">
        <v>36</v>
      </c>
      <c r="E959" s="0" t="s">
        <v>489</v>
      </c>
      <c r="F959" s="0" t="s">
        <v>73</v>
      </c>
      <c r="G959" s="10" t="s">
        <v>5860</v>
      </c>
      <c r="H959" s="11" t="s">
        <v>118</v>
      </c>
      <c r="I959" s="0" t="n">
        <v>500</v>
      </c>
      <c r="J959" s="0" t="n">
        <v>1</v>
      </c>
      <c r="K959" s="8" t="n">
        <v>14916.3</v>
      </c>
      <c r="L959" s="0" t="n">
        <v>5</v>
      </c>
      <c r="M959" s="0" t="n">
        <v>5</v>
      </c>
      <c r="N959" s="0" t="n">
        <v>4</v>
      </c>
      <c r="O959" s="0" t="n">
        <v>554</v>
      </c>
      <c r="P959" s="11" t="s">
        <v>106</v>
      </c>
      <c r="Q959" s="0" t="n">
        <v>1</v>
      </c>
      <c r="R959" s="11" t="s">
        <v>16942</v>
      </c>
    </row>
    <row r="960" customFormat="false" ht="15" hidden="false" customHeight="false" outlineLevel="0" collapsed="false">
      <c r="A960" s="0" t="s">
        <v>6246</v>
      </c>
      <c r="B960" s="0" t="s">
        <v>18007</v>
      </c>
      <c r="C960" s="0" t="s">
        <v>16941</v>
      </c>
      <c r="D960" s="0" t="n">
        <v>37</v>
      </c>
      <c r="E960" s="0" t="s">
        <v>81</v>
      </c>
      <c r="F960" s="0" t="s">
        <v>81</v>
      </c>
      <c r="G960" s="10" t="s">
        <v>6393</v>
      </c>
      <c r="H960" s="11" t="s">
        <v>115</v>
      </c>
      <c r="I960" s="0" t="n">
        <v>58</v>
      </c>
      <c r="J960" s="0" t="n">
        <v>8</v>
      </c>
      <c r="K960" s="8" t="n">
        <v>259152.4</v>
      </c>
      <c r="L960" s="0" t="n">
        <v>2</v>
      </c>
      <c r="M960" s="0" t="n">
        <v>1</v>
      </c>
      <c r="N960" s="0" t="n">
        <v>1</v>
      </c>
      <c r="O960" s="0" t="n">
        <v>211</v>
      </c>
      <c r="P960" s="11" t="s">
        <v>105</v>
      </c>
      <c r="Q960" s="0" t="n">
        <v>0</v>
      </c>
      <c r="R960" s="11" t="s">
        <v>16948</v>
      </c>
    </row>
    <row r="961" customFormat="false" ht="15" hidden="false" customHeight="false" outlineLevel="0" collapsed="false">
      <c r="A961" s="0" t="s">
        <v>6258</v>
      </c>
      <c r="B961" s="0" t="s">
        <v>18008</v>
      </c>
      <c r="C961" s="0" t="s">
        <v>16941</v>
      </c>
      <c r="D961" s="0" t="n">
        <v>36</v>
      </c>
      <c r="E961" s="0" t="s">
        <v>423</v>
      </c>
      <c r="F961" s="0" t="s">
        <v>79</v>
      </c>
      <c r="G961" s="10" t="s">
        <v>2449</v>
      </c>
      <c r="H961" s="11" t="s">
        <v>118</v>
      </c>
      <c r="I961" s="0" t="n">
        <v>66</v>
      </c>
      <c r="J961" s="0" t="n">
        <v>3</v>
      </c>
      <c r="K961" s="8" t="n">
        <v>90808.45</v>
      </c>
      <c r="L961" s="0" t="n">
        <v>3</v>
      </c>
      <c r="M961" s="0" t="n">
        <v>3</v>
      </c>
      <c r="N961" s="0" t="n">
        <v>2</v>
      </c>
      <c r="O961" s="0" t="n">
        <v>332</v>
      </c>
      <c r="P961" s="11" t="s">
        <v>104</v>
      </c>
      <c r="Q961" s="0" t="n">
        <v>0</v>
      </c>
      <c r="R961" s="11" t="s">
        <v>16945</v>
      </c>
    </row>
    <row r="962" customFormat="false" ht="15" hidden="false" customHeight="false" outlineLevel="0" collapsed="false">
      <c r="A962" s="0" t="s">
        <v>6262</v>
      </c>
      <c r="B962" s="0" t="s">
        <v>18009</v>
      </c>
      <c r="C962" s="0" t="s">
        <v>16941</v>
      </c>
      <c r="D962" s="0" t="n">
        <v>37</v>
      </c>
      <c r="E962" s="0" t="s">
        <v>180</v>
      </c>
      <c r="F962" s="0" t="s">
        <v>75</v>
      </c>
      <c r="G962" s="10" t="s">
        <v>1790</v>
      </c>
      <c r="H962" s="11" t="s">
        <v>114</v>
      </c>
      <c r="I962" s="0" t="n">
        <v>36</v>
      </c>
      <c r="J962" s="0" t="n">
        <v>4</v>
      </c>
      <c r="K962" s="8" t="n">
        <v>119308.5</v>
      </c>
      <c r="L962" s="0" t="n">
        <v>2</v>
      </c>
      <c r="M962" s="0" t="n">
        <v>2</v>
      </c>
      <c r="N962" s="0" t="n">
        <v>2</v>
      </c>
      <c r="O962" s="0" t="n">
        <v>222</v>
      </c>
      <c r="P962" s="11" t="s">
        <v>105</v>
      </c>
      <c r="Q962" s="0" t="n">
        <v>0</v>
      </c>
      <c r="R962" s="11" t="s">
        <v>16945</v>
      </c>
    </row>
    <row r="963" customFormat="false" ht="15" hidden="false" customHeight="false" outlineLevel="0" collapsed="false">
      <c r="A963" s="0" t="s">
        <v>6268</v>
      </c>
      <c r="B963" s="0" t="s">
        <v>18010</v>
      </c>
      <c r="C963" s="0" t="s">
        <v>16951</v>
      </c>
      <c r="D963" s="0" t="n">
        <v>43</v>
      </c>
      <c r="E963" s="0" t="s">
        <v>209</v>
      </c>
      <c r="F963" s="0" t="s">
        <v>83</v>
      </c>
      <c r="G963" s="10" t="s">
        <v>18011</v>
      </c>
      <c r="H963" s="11" t="s">
        <v>114</v>
      </c>
      <c r="I963" s="0" t="n">
        <v>14</v>
      </c>
      <c r="J963" s="0" t="n">
        <v>5</v>
      </c>
      <c r="K963" s="8" t="n">
        <v>19329.4</v>
      </c>
      <c r="L963" s="0" t="n">
        <v>1</v>
      </c>
      <c r="M963" s="0" t="n">
        <v>2</v>
      </c>
      <c r="N963" s="0" t="n">
        <v>4</v>
      </c>
      <c r="O963" s="0" t="n">
        <v>124</v>
      </c>
      <c r="P963" s="11" t="s">
        <v>107</v>
      </c>
      <c r="Q963" s="0" t="n">
        <v>0</v>
      </c>
      <c r="R963" s="11" t="s">
        <v>16945</v>
      </c>
    </row>
    <row r="964" customFormat="false" ht="15" hidden="false" customHeight="false" outlineLevel="0" collapsed="false">
      <c r="A964" s="0" t="s">
        <v>6274</v>
      </c>
      <c r="B964" s="0" t="s">
        <v>18012</v>
      </c>
      <c r="C964" s="0" t="s">
        <v>16941</v>
      </c>
      <c r="D964" s="0" t="n">
        <v>33</v>
      </c>
      <c r="E964" s="0" t="s">
        <v>209</v>
      </c>
      <c r="F964" s="0" t="s">
        <v>83</v>
      </c>
      <c r="G964" s="10" t="s">
        <v>265</v>
      </c>
      <c r="H964" s="11" t="s">
        <v>115</v>
      </c>
      <c r="I964" s="0" t="n">
        <v>67</v>
      </c>
      <c r="J964" s="0" t="n">
        <v>1</v>
      </c>
      <c r="K964" s="8" t="n">
        <v>6954.35</v>
      </c>
      <c r="L964" s="0" t="n">
        <v>3</v>
      </c>
      <c r="M964" s="0" t="n">
        <v>5</v>
      </c>
      <c r="N964" s="0" t="n">
        <v>5</v>
      </c>
      <c r="O964" s="0" t="n">
        <v>355</v>
      </c>
      <c r="P964" s="11" t="s">
        <v>104</v>
      </c>
      <c r="Q964" s="0" t="n">
        <v>0</v>
      </c>
      <c r="R964" s="11" t="s">
        <v>16942</v>
      </c>
    </row>
    <row r="965" customFormat="false" ht="15" hidden="false" customHeight="false" outlineLevel="0" collapsed="false">
      <c r="A965" s="0" t="s">
        <v>6276</v>
      </c>
      <c r="B965" s="0" t="s">
        <v>18013</v>
      </c>
      <c r="C965" s="0" t="s">
        <v>16941</v>
      </c>
      <c r="D965" s="0" t="n">
        <v>38</v>
      </c>
      <c r="E965" s="0" t="s">
        <v>138</v>
      </c>
      <c r="F965" s="0" t="s">
        <v>74</v>
      </c>
      <c r="G965" s="10" t="s">
        <v>1537</v>
      </c>
      <c r="H965" s="11" t="s">
        <v>120</v>
      </c>
      <c r="I965" s="0" t="n">
        <v>66</v>
      </c>
      <c r="J965" s="0" t="n">
        <v>9</v>
      </c>
      <c r="K965" s="8" t="n">
        <v>117975.15</v>
      </c>
      <c r="L965" s="0" t="n">
        <v>3</v>
      </c>
      <c r="M965" s="0" t="n">
        <v>1</v>
      </c>
      <c r="N965" s="0" t="n">
        <v>2</v>
      </c>
      <c r="O965" s="0" t="n">
        <v>312</v>
      </c>
      <c r="P965" s="11" t="s">
        <v>108</v>
      </c>
      <c r="Q965" s="0" t="n">
        <v>0</v>
      </c>
      <c r="R965" s="11" t="s">
        <v>16948</v>
      </c>
    </row>
    <row r="966" customFormat="false" ht="15" hidden="false" customHeight="false" outlineLevel="0" collapsed="false">
      <c r="A966" s="0" t="s">
        <v>6286</v>
      </c>
      <c r="B966" s="0" t="s">
        <v>18014</v>
      </c>
      <c r="C966" s="0" t="s">
        <v>16941</v>
      </c>
      <c r="D966" s="0" t="n">
        <v>31</v>
      </c>
      <c r="E966" s="0" t="s">
        <v>459</v>
      </c>
      <c r="F966" s="0" t="s">
        <v>72</v>
      </c>
      <c r="G966" s="10" t="s">
        <v>5345</v>
      </c>
      <c r="H966" s="11" t="s">
        <v>115</v>
      </c>
      <c r="I966" s="0" t="n">
        <v>192</v>
      </c>
      <c r="J966" s="0" t="n">
        <v>3</v>
      </c>
      <c r="K966" s="8" t="n">
        <v>43367.3</v>
      </c>
      <c r="L966" s="0" t="n">
        <v>4</v>
      </c>
      <c r="M966" s="0" t="n">
        <v>3</v>
      </c>
      <c r="N966" s="0" t="n">
        <v>3</v>
      </c>
      <c r="O966" s="0" t="n">
        <v>433</v>
      </c>
      <c r="P966" s="11" t="s">
        <v>104</v>
      </c>
      <c r="Q966" s="0" t="n">
        <v>1</v>
      </c>
      <c r="R966" s="11" t="s">
        <v>16945</v>
      </c>
    </row>
    <row r="967" customFormat="false" ht="15" hidden="false" customHeight="false" outlineLevel="0" collapsed="false">
      <c r="A967" s="0" t="s">
        <v>6290</v>
      </c>
      <c r="B967" s="0" t="s">
        <v>18015</v>
      </c>
      <c r="C967" s="0" t="s">
        <v>16951</v>
      </c>
      <c r="D967" s="0" t="n">
        <v>44</v>
      </c>
      <c r="E967" s="0" t="s">
        <v>352</v>
      </c>
      <c r="F967" s="0" t="s">
        <v>82</v>
      </c>
      <c r="G967" s="10" t="s">
        <v>6423</v>
      </c>
      <c r="H967" s="11" t="s">
        <v>117</v>
      </c>
      <c r="I967" s="0" t="n">
        <v>88</v>
      </c>
      <c r="J967" s="0" t="n">
        <v>1</v>
      </c>
      <c r="K967" s="8" t="n">
        <v>9716.4</v>
      </c>
      <c r="L967" s="0" t="n">
        <v>3</v>
      </c>
      <c r="M967" s="0" t="n">
        <v>5</v>
      </c>
      <c r="N967" s="0" t="n">
        <v>4</v>
      </c>
      <c r="O967" s="0" t="n">
        <v>354</v>
      </c>
      <c r="P967" s="11" t="s">
        <v>104</v>
      </c>
      <c r="Q967" s="0" t="n">
        <v>0</v>
      </c>
      <c r="R967" s="11" t="s">
        <v>16942</v>
      </c>
    </row>
    <row r="968" customFormat="false" ht="15" hidden="false" customHeight="false" outlineLevel="0" collapsed="false">
      <c r="A968" s="0" t="s">
        <v>6293</v>
      </c>
      <c r="B968" s="0" t="s">
        <v>18016</v>
      </c>
      <c r="C968" s="0" t="s">
        <v>16941</v>
      </c>
      <c r="D968" s="0" t="n">
        <v>25</v>
      </c>
      <c r="E968" s="0" t="s">
        <v>227</v>
      </c>
      <c r="F968" s="0" t="s">
        <v>72</v>
      </c>
      <c r="G968" s="10" t="s">
        <v>4105</v>
      </c>
      <c r="H968" s="11" t="s">
        <v>116</v>
      </c>
      <c r="I968" s="0" t="n">
        <v>229</v>
      </c>
      <c r="J968" s="0" t="n">
        <v>3</v>
      </c>
      <c r="K968" s="8" t="n">
        <v>34550.75</v>
      </c>
      <c r="L968" s="0" t="n">
        <v>4</v>
      </c>
      <c r="M968" s="0" t="n">
        <v>3</v>
      </c>
      <c r="N968" s="0" t="n">
        <v>4</v>
      </c>
      <c r="O968" s="0" t="n">
        <v>434</v>
      </c>
      <c r="P968" s="11" t="s">
        <v>104</v>
      </c>
      <c r="Q968" s="0" t="n">
        <v>1</v>
      </c>
      <c r="R968" s="11" t="s">
        <v>16945</v>
      </c>
    </row>
    <row r="969" customFormat="false" ht="15" hidden="false" customHeight="false" outlineLevel="0" collapsed="false">
      <c r="A969" s="0" t="s">
        <v>6297</v>
      </c>
      <c r="B969" s="0" t="s">
        <v>18017</v>
      </c>
      <c r="C969" s="0" t="s">
        <v>16941</v>
      </c>
      <c r="D969" s="0" t="n">
        <v>48</v>
      </c>
      <c r="E969" s="0" t="s">
        <v>180</v>
      </c>
      <c r="F969" s="0" t="s">
        <v>75</v>
      </c>
      <c r="G969" s="10" t="s">
        <v>3121</v>
      </c>
      <c r="H969" s="11" t="s">
        <v>116</v>
      </c>
      <c r="I969" s="0" t="n">
        <v>3</v>
      </c>
      <c r="J969" s="0" t="n">
        <v>16</v>
      </c>
      <c r="K969" s="8" t="n">
        <v>248602.25</v>
      </c>
      <c r="L969" s="0" t="n">
        <v>1</v>
      </c>
      <c r="M969" s="0" t="n">
        <v>1</v>
      </c>
      <c r="N969" s="0" t="n">
        <v>1</v>
      </c>
      <c r="O969" s="0" t="n">
        <v>111</v>
      </c>
      <c r="P969" s="11" t="s">
        <v>105</v>
      </c>
      <c r="Q969" s="0" t="n">
        <v>0</v>
      </c>
      <c r="R969" s="11" t="s">
        <v>16948</v>
      </c>
    </row>
    <row r="970" customFormat="false" ht="15" hidden="false" customHeight="false" outlineLevel="0" collapsed="false">
      <c r="A970" s="0" t="s">
        <v>6316</v>
      </c>
      <c r="B970" s="0" t="s">
        <v>18018</v>
      </c>
      <c r="C970" s="0" t="s">
        <v>16941</v>
      </c>
      <c r="D970" s="0" t="n">
        <v>31</v>
      </c>
      <c r="E970" s="0" t="s">
        <v>346</v>
      </c>
      <c r="F970" s="0" t="s">
        <v>84</v>
      </c>
      <c r="G970" s="10" t="s">
        <v>6013</v>
      </c>
      <c r="H970" s="11" t="s">
        <v>114</v>
      </c>
      <c r="I970" s="0" t="n">
        <v>190</v>
      </c>
      <c r="J970" s="0" t="n">
        <v>1</v>
      </c>
      <c r="K970" s="8" t="n">
        <v>3913.75</v>
      </c>
      <c r="L970" s="0" t="n">
        <v>4</v>
      </c>
      <c r="M970" s="0" t="n">
        <v>5</v>
      </c>
      <c r="N970" s="0" t="n">
        <v>5</v>
      </c>
      <c r="O970" s="0" t="n">
        <v>455</v>
      </c>
      <c r="P970" s="11" t="s">
        <v>106</v>
      </c>
      <c r="Q970" s="0" t="n">
        <v>1</v>
      </c>
      <c r="R970" s="11" t="s">
        <v>16942</v>
      </c>
    </row>
    <row r="971" customFormat="false" ht="15" hidden="false" customHeight="false" outlineLevel="0" collapsed="false">
      <c r="A971" s="0" t="s">
        <v>6318</v>
      </c>
      <c r="B971" s="0" t="s">
        <v>18019</v>
      </c>
      <c r="C971" s="0" t="s">
        <v>16951</v>
      </c>
      <c r="D971" s="0" t="n">
        <v>19</v>
      </c>
      <c r="E971" s="0" t="s">
        <v>489</v>
      </c>
      <c r="F971" s="0" t="s">
        <v>73</v>
      </c>
      <c r="G971" s="10" t="s">
        <v>876</v>
      </c>
      <c r="H971" s="11" t="s">
        <v>115</v>
      </c>
      <c r="I971" s="0" t="n">
        <v>63</v>
      </c>
      <c r="J971" s="0" t="n">
        <v>2</v>
      </c>
      <c r="K971" s="8" t="n">
        <v>16787.55</v>
      </c>
      <c r="L971" s="0" t="n">
        <v>2</v>
      </c>
      <c r="M971" s="0" t="n">
        <v>3</v>
      </c>
      <c r="N971" s="0" t="n">
        <v>4</v>
      </c>
      <c r="O971" s="0" t="n">
        <v>234</v>
      </c>
      <c r="P971" s="11" t="s">
        <v>107</v>
      </c>
      <c r="Q971" s="0" t="n">
        <v>0</v>
      </c>
      <c r="R971" s="11" t="s">
        <v>16942</v>
      </c>
    </row>
    <row r="972" customFormat="false" ht="15" hidden="false" customHeight="false" outlineLevel="0" collapsed="false">
      <c r="A972" s="0" t="s">
        <v>6322</v>
      </c>
      <c r="B972" s="0" t="s">
        <v>18020</v>
      </c>
      <c r="C972" s="0" t="s">
        <v>16951</v>
      </c>
      <c r="D972" s="0" t="n">
        <v>33</v>
      </c>
      <c r="E972" s="0" t="s">
        <v>489</v>
      </c>
      <c r="F972" s="0" t="s">
        <v>73</v>
      </c>
      <c r="G972" s="10" t="s">
        <v>17490</v>
      </c>
      <c r="H972" s="11" t="s">
        <v>114</v>
      </c>
      <c r="I972" s="0" t="n">
        <v>389</v>
      </c>
      <c r="J972" s="0" t="n">
        <v>3</v>
      </c>
      <c r="K972" s="8" t="n">
        <v>21511.5</v>
      </c>
      <c r="L972" s="0" t="n">
        <v>5</v>
      </c>
      <c r="M972" s="0" t="n">
        <v>3</v>
      </c>
      <c r="N972" s="0" t="n">
        <v>4</v>
      </c>
      <c r="O972" s="0" t="n">
        <v>534</v>
      </c>
      <c r="P972" s="11" t="s">
        <v>104</v>
      </c>
      <c r="Q972" s="0" t="n">
        <v>1</v>
      </c>
      <c r="R972" s="11" t="s">
        <v>16945</v>
      </c>
    </row>
    <row r="973" customFormat="false" ht="15" hidden="false" customHeight="false" outlineLevel="0" collapsed="false">
      <c r="A973" s="0" t="s">
        <v>6327</v>
      </c>
      <c r="B973" s="0" t="s">
        <v>18021</v>
      </c>
      <c r="C973" s="0" t="s">
        <v>16951</v>
      </c>
      <c r="D973" s="0" t="n">
        <v>25</v>
      </c>
      <c r="E973" s="0" t="s">
        <v>81</v>
      </c>
      <c r="F973" s="0" t="s">
        <v>81</v>
      </c>
      <c r="G973" s="10" t="s">
        <v>3621</v>
      </c>
      <c r="H973" s="11" t="s">
        <v>118</v>
      </c>
      <c r="I973" s="0" t="n">
        <v>6</v>
      </c>
      <c r="J973" s="0" t="n">
        <v>7</v>
      </c>
      <c r="K973" s="8" t="n">
        <v>110709.8</v>
      </c>
      <c r="L973" s="0" t="n">
        <v>1</v>
      </c>
      <c r="M973" s="0" t="n">
        <v>1</v>
      </c>
      <c r="N973" s="0" t="n">
        <v>2</v>
      </c>
      <c r="O973" s="0" t="n">
        <v>112</v>
      </c>
      <c r="P973" s="11" t="s">
        <v>105</v>
      </c>
      <c r="Q973" s="0" t="n">
        <v>0</v>
      </c>
      <c r="R973" s="11" t="s">
        <v>16948</v>
      </c>
    </row>
    <row r="974" customFormat="false" ht="15" hidden="false" customHeight="false" outlineLevel="0" collapsed="false">
      <c r="A974" s="0" t="s">
        <v>6338</v>
      </c>
      <c r="B974" s="0" t="s">
        <v>18022</v>
      </c>
      <c r="C974" s="0" t="s">
        <v>16941</v>
      </c>
      <c r="D974" s="0" t="n">
        <v>39</v>
      </c>
      <c r="E974" s="0" t="s">
        <v>459</v>
      </c>
      <c r="F974" s="0" t="s">
        <v>72</v>
      </c>
      <c r="G974" s="10" t="s">
        <v>17021</v>
      </c>
      <c r="H974" s="11" t="s">
        <v>117</v>
      </c>
      <c r="I974" s="0" t="n">
        <v>19</v>
      </c>
      <c r="J974" s="0" t="n">
        <v>3</v>
      </c>
      <c r="K974" s="8" t="n">
        <v>41347.35</v>
      </c>
      <c r="L974" s="0" t="n">
        <v>1</v>
      </c>
      <c r="M974" s="0" t="n">
        <v>3</v>
      </c>
      <c r="N974" s="0" t="n">
        <v>3</v>
      </c>
      <c r="O974" s="0" t="n">
        <v>133</v>
      </c>
      <c r="P974" s="11" t="s">
        <v>107</v>
      </c>
      <c r="Q974" s="0" t="n">
        <v>0</v>
      </c>
      <c r="R974" s="11" t="s">
        <v>16945</v>
      </c>
    </row>
    <row r="975" customFormat="false" ht="15" hidden="false" customHeight="false" outlineLevel="0" collapsed="false">
      <c r="A975" s="0" t="s">
        <v>6342</v>
      </c>
      <c r="B975" s="0" t="s">
        <v>18023</v>
      </c>
      <c r="C975" s="0" t="s">
        <v>16951</v>
      </c>
      <c r="D975" s="0" t="n">
        <v>26</v>
      </c>
      <c r="E975" s="0" t="s">
        <v>227</v>
      </c>
      <c r="F975" s="0" t="s">
        <v>72</v>
      </c>
      <c r="G975" s="10" t="s">
        <v>2475</v>
      </c>
      <c r="H975" s="11" t="s">
        <v>115</v>
      </c>
      <c r="I975" s="0" t="n">
        <v>181</v>
      </c>
      <c r="J975" s="0" t="n">
        <v>1</v>
      </c>
      <c r="K975" s="8" t="n">
        <v>9229</v>
      </c>
      <c r="L975" s="0" t="n">
        <v>4</v>
      </c>
      <c r="M975" s="0" t="n">
        <v>5</v>
      </c>
      <c r="N975" s="0" t="n">
        <v>5</v>
      </c>
      <c r="O975" s="0" t="n">
        <v>455</v>
      </c>
      <c r="P975" s="11" t="s">
        <v>106</v>
      </c>
      <c r="Q975" s="0" t="n">
        <v>1</v>
      </c>
      <c r="R975" s="11" t="s">
        <v>16942</v>
      </c>
    </row>
    <row r="976" customFormat="false" ht="15" hidden="false" customHeight="false" outlineLevel="0" collapsed="false">
      <c r="A976" s="0" t="s">
        <v>6344</v>
      </c>
      <c r="B976" s="0" t="s">
        <v>18024</v>
      </c>
      <c r="C976" s="0" t="s">
        <v>16951</v>
      </c>
      <c r="D976" s="0" t="n">
        <v>27</v>
      </c>
      <c r="E976" s="0" t="s">
        <v>190</v>
      </c>
      <c r="F976" s="0" t="s">
        <v>77</v>
      </c>
      <c r="G976" s="10" t="s">
        <v>17049</v>
      </c>
      <c r="H976" s="11" t="s">
        <v>118</v>
      </c>
      <c r="I976" s="0" t="n">
        <v>128</v>
      </c>
      <c r="J976" s="0" t="n">
        <v>1</v>
      </c>
      <c r="K976" s="8" t="n">
        <v>5099</v>
      </c>
      <c r="L976" s="0" t="n">
        <v>4</v>
      </c>
      <c r="M976" s="0" t="n">
        <v>5</v>
      </c>
      <c r="N976" s="0" t="n">
        <v>5</v>
      </c>
      <c r="O976" s="0" t="n">
        <v>455</v>
      </c>
      <c r="P976" s="11" t="s">
        <v>106</v>
      </c>
      <c r="Q976" s="0" t="n">
        <v>1</v>
      </c>
      <c r="R976" s="11" t="s">
        <v>16942</v>
      </c>
    </row>
    <row r="977" customFormat="false" ht="15" hidden="false" customHeight="false" outlineLevel="0" collapsed="false">
      <c r="A977" s="0" t="s">
        <v>6346</v>
      </c>
      <c r="B977" s="0" t="s">
        <v>18025</v>
      </c>
      <c r="C977" s="0" t="s">
        <v>16951</v>
      </c>
      <c r="D977" s="0" t="n">
        <v>18</v>
      </c>
      <c r="E977" s="0" t="s">
        <v>81</v>
      </c>
      <c r="F977" s="0" t="s">
        <v>81</v>
      </c>
      <c r="G977" s="10" t="s">
        <v>797</v>
      </c>
      <c r="H977" s="11" t="s">
        <v>114</v>
      </c>
      <c r="I977" s="0" t="n">
        <v>74</v>
      </c>
      <c r="J977" s="0" t="n">
        <v>3</v>
      </c>
      <c r="K977" s="8" t="n">
        <v>33555.5</v>
      </c>
      <c r="L977" s="0" t="n">
        <v>3</v>
      </c>
      <c r="M977" s="0" t="n">
        <v>3</v>
      </c>
      <c r="N977" s="0" t="n">
        <v>4</v>
      </c>
      <c r="O977" s="0" t="n">
        <v>334</v>
      </c>
      <c r="P977" s="11" t="s">
        <v>104</v>
      </c>
      <c r="Q977" s="0" t="n">
        <v>0</v>
      </c>
      <c r="R977" s="11" t="s">
        <v>16945</v>
      </c>
    </row>
    <row r="978" customFormat="false" ht="15" hidden="false" customHeight="false" outlineLevel="0" collapsed="false">
      <c r="A978" s="0" t="s">
        <v>6350</v>
      </c>
      <c r="B978" s="0" t="s">
        <v>18026</v>
      </c>
      <c r="C978" s="0" t="s">
        <v>16951</v>
      </c>
      <c r="D978" s="0" t="n">
        <v>27</v>
      </c>
      <c r="E978" s="0" t="s">
        <v>489</v>
      </c>
      <c r="F978" s="0" t="s">
        <v>73</v>
      </c>
      <c r="G978" s="10" t="s">
        <v>951</v>
      </c>
      <c r="H978" s="11" t="s">
        <v>114</v>
      </c>
      <c r="I978" s="0" t="n">
        <v>1</v>
      </c>
      <c r="J978" s="0" t="n">
        <v>5</v>
      </c>
      <c r="K978" s="8" t="n">
        <v>91573.15</v>
      </c>
      <c r="L978" s="0" t="n">
        <v>1</v>
      </c>
      <c r="M978" s="0" t="n">
        <v>2</v>
      </c>
      <c r="N978" s="0" t="n">
        <v>2</v>
      </c>
      <c r="O978" s="0" t="n">
        <v>122</v>
      </c>
      <c r="P978" s="11" t="s">
        <v>105</v>
      </c>
      <c r="Q978" s="0" t="n">
        <v>0</v>
      </c>
      <c r="R978" s="11" t="s">
        <v>16945</v>
      </c>
    </row>
    <row r="979" customFormat="false" ht="15" hidden="false" customHeight="false" outlineLevel="0" collapsed="false">
      <c r="A979" s="0" t="s">
        <v>6356</v>
      </c>
      <c r="B979" s="0" t="s">
        <v>18027</v>
      </c>
      <c r="C979" s="0" t="s">
        <v>16941</v>
      </c>
      <c r="D979" s="0" t="n">
        <v>18</v>
      </c>
      <c r="E979" s="0" t="s">
        <v>134</v>
      </c>
      <c r="F979" s="0" t="s">
        <v>85</v>
      </c>
      <c r="G979" s="10" t="s">
        <v>17295</v>
      </c>
      <c r="H979" s="11" t="s">
        <v>116</v>
      </c>
      <c r="I979" s="0" t="n">
        <v>68</v>
      </c>
      <c r="J979" s="0" t="n">
        <v>1</v>
      </c>
      <c r="K979" s="8" t="n">
        <v>3619</v>
      </c>
      <c r="L979" s="0" t="n">
        <v>3</v>
      </c>
      <c r="M979" s="0" t="n">
        <v>5</v>
      </c>
      <c r="N979" s="0" t="n">
        <v>5</v>
      </c>
      <c r="O979" s="0" t="n">
        <v>355</v>
      </c>
      <c r="P979" s="11" t="s">
        <v>104</v>
      </c>
      <c r="Q979" s="0" t="n">
        <v>0</v>
      </c>
      <c r="R979" s="11" t="s">
        <v>16942</v>
      </c>
    </row>
    <row r="980" customFormat="false" ht="15" hidden="false" customHeight="false" outlineLevel="0" collapsed="false">
      <c r="A980" s="0" t="s">
        <v>6358</v>
      </c>
      <c r="B980" s="0" t="s">
        <v>18028</v>
      </c>
      <c r="C980" s="0" t="s">
        <v>16941</v>
      </c>
      <c r="D980" s="0" t="n">
        <v>18</v>
      </c>
      <c r="E980" s="0" t="s">
        <v>489</v>
      </c>
      <c r="F980" s="0" t="s">
        <v>73</v>
      </c>
      <c r="G980" s="10" t="s">
        <v>432</v>
      </c>
      <c r="H980" s="11" t="s">
        <v>119</v>
      </c>
      <c r="I980" s="0" t="n">
        <v>200</v>
      </c>
      <c r="J980" s="0" t="n">
        <v>1</v>
      </c>
      <c r="K980" s="8" t="n">
        <v>43116.3</v>
      </c>
      <c r="L980" s="0" t="n">
        <v>4</v>
      </c>
      <c r="M980" s="0" t="n">
        <v>5</v>
      </c>
      <c r="N980" s="0" t="n">
        <v>3</v>
      </c>
      <c r="O980" s="0" t="n">
        <v>453</v>
      </c>
      <c r="P980" s="11" t="s">
        <v>104</v>
      </c>
      <c r="Q980" s="0" t="n">
        <v>1</v>
      </c>
      <c r="R980" s="11" t="s">
        <v>16942</v>
      </c>
    </row>
    <row r="981" customFormat="false" ht="15" hidden="false" customHeight="false" outlineLevel="0" collapsed="false">
      <c r="A981" s="0" t="s">
        <v>6360</v>
      </c>
      <c r="B981" s="0" t="s">
        <v>18029</v>
      </c>
      <c r="C981" s="0" t="s">
        <v>16951</v>
      </c>
      <c r="D981" s="0" t="n">
        <v>38</v>
      </c>
      <c r="E981" s="0" t="s">
        <v>489</v>
      </c>
      <c r="F981" s="0" t="s">
        <v>73</v>
      </c>
      <c r="G981" s="10" t="s">
        <v>3450</v>
      </c>
      <c r="H981" s="11" t="s">
        <v>117</v>
      </c>
      <c r="I981" s="0" t="n">
        <v>4</v>
      </c>
      <c r="J981" s="0" t="n">
        <v>22</v>
      </c>
      <c r="K981" s="8" t="n">
        <v>609110.65</v>
      </c>
      <c r="L981" s="0" t="n">
        <v>1</v>
      </c>
      <c r="M981" s="0" t="n">
        <v>1</v>
      </c>
      <c r="N981" s="0" t="n">
        <v>1</v>
      </c>
      <c r="O981" s="0" t="n">
        <v>111</v>
      </c>
      <c r="P981" s="11" t="s">
        <v>105</v>
      </c>
      <c r="Q981" s="0" t="n">
        <v>0</v>
      </c>
      <c r="R981" s="11" t="s">
        <v>16948</v>
      </c>
    </row>
    <row r="982" customFormat="false" ht="15" hidden="false" customHeight="false" outlineLevel="0" collapsed="false">
      <c r="A982" s="0" t="s">
        <v>6385</v>
      </c>
      <c r="B982" s="0" t="s">
        <v>18030</v>
      </c>
      <c r="C982" s="0" t="s">
        <v>16941</v>
      </c>
      <c r="D982" s="0" t="n">
        <v>32</v>
      </c>
      <c r="E982" s="0" t="s">
        <v>138</v>
      </c>
      <c r="F982" s="0" t="s">
        <v>74</v>
      </c>
      <c r="G982" s="10" t="s">
        <v>526</v>
      </c>
      <c r="H982" s="11" t="s">
        <v>117</v>
      </c>
      <c r="I982" s="0" t="n">
        <v>9999</v>
      </c>
      <c r="J982" s="0" t="n">
        <v>0</v>
      </c>
      <c r="K982" s="8" t="n">
        <v>0</v>
      </c>
      <c r="L982" s="0" t="n">
        <v>5</v>
      </c>
      <c r="M982" s="0" t="n">
        <v>5</v>
      </c>
      <c r="N982" s="0" t="n">
        <v>5</v>
      </c>
      <c r="O982" s="0" t="n">
        <v>555</v>
      </c>
      <c r="P982" s="11" t="s">
        <v>106</v>
      </c>
      <c r="Q982" s="0" t="n">
        <v>1</v>
      </c>
      <c r="R982" s="11" t="s">
        <v>16962</v>
      </c>
    </row>
    <row r="983" customFormat="false" ht="15" hidden="false" customHeight="false" outlineLevel="0" collapsed="false">
      <c r="A983" s="0" t="s">
        <v>6387</v>
      </c>
      <c r="B983" s="0" t="s">
        <v>18031</v>
      </c>
      <c r="C983" s="0" t="s">
        <v>16941</v>
      </c>
      <c r="D983" s="0" t="n">
        <v>35</v>
      </c>
      <c r="E983" s="0" t="s">
        <v>76</v>
      </c>
      <c r="F983" s="0" t="s">
        <v>76</v>
      </c>
      <c r="G983" s="10" t="s">
        <v>17027</v>
      </c>
      <c r="H983" s="11" t="s">
        <v>114</v>
      </c>
      <c r="I983" s="0" t="n">
        <v>89</v>
      </c>
      <c r="J983" s="0" t="n">
        <v>13</v>
      </c>
      <c r="K983" s="8" t="n">
        <v>203342.45</v>
      </c>
      <c r="L983" s="0" t="n">
        <v>3</v>
      </c>
      <c r="M983" s="0" t="n">
        <v>1</v>
      </c>
      <c r="N983" s="0" t="n">
        <v>1</v>
      </c>
      <c r="O983" s="0" t="n">
        <v>311</v>
      </c>
      <c r="P983" s="11" t="s">
        <v>108</v>
      </c>
      <c r="Q983" s="0" t="n">
        <v>0</v>
      </c>
      <c r="R983" s="11" t="s">
        <v>16948</v>
      </c>
    </row>
    <row r="984" customFormat="false" ht="15" hidden="false" customHeight="false" outlineLevel="0" collapsed="false">
      <c r="A984" s="0" t="s">
        <v>6406</v>
      </c>
      <c r="B984" s="0" t="s">
        <v>18032</v>
      </c>
      <c r="C984" s="0" t="s">
        <v>16941</v>
      </c>
      <c r="D984" s="0" t="n">
        <v>23</v>
      </c>
      <c r="E984" s="0" t="s">
        <v>209</v>
      </c>
      <c r="F984" s="0" t="s">
        <v>83</v>
      </c>
      <c r="G984" s="10" t="s">
        <v>367</v>
      </c>
      <c r="H984" s="11" t="s">
        <v>118</v>
      </c>
      <c r="I984" s="0" t="n">
        <v>391</v>
      </c>
      <c r="J984" s="0" t="n">
        <v>1</v>
      </c>
      <c r="K984" s="8" t="n">
        <v>31059.65</v>
      </c>
      <c r="L984" s="0" t="n">
        <v>5</v>
      </c>
      <c r="M984" s="0" t="n">
        <v>5</v>
      </c>
      <c r="N984" s="0" t="n">
        <v>4</v>
      </c>
      <c r="O984" s="0" t="n">
        <v>554</v>
      </c>
      <c r="P984" s="11" t="s">
        <v>106</v>
      </c>
      <c r="Q984" s="0" t="n">
        <v>1</v>
      </c>
      <c r="R984" s="11" t="s">
        <v>16942</v>
      </c>
    </row>
    <row r="985" customFormat="false" ht="15" hidden="false" customHeight="false" outlineLevel="0" collapsed="false">
      <c r="A985" s="0" t="s">
        <v>6409</v>
      </c>
      <c r="B985" s="0" t="s">
        <v>18033</v>
      </c>
      <c r="C985" s="0" t="s">
        <v>16951</v>
      </c>
      <c r="D985" s="0" t="n">
        <v>31</v>
      </c>
      <c r="E985" s="0" t="s">
        <v>393</v>
      </c>
      <c r="F985" s="0" t="s">
        <v>75</v>
      </c>
      <c r="G985" s="10" t="s">
        <v>1262</v>
      </c>
      <c r="H985" s="11" t="s">
        <v>116</v>
      </c>
      <c r="I985" s="0" t="n">
        <v>13</v>
      </c>
      <c r="J985" s="0" t="n">
        <v>8</v>
      </c>
      <c r="K985" s="8" t="n">
        <v>85405.75</v>
      </c>
      <c r="L985" s="0" t="n">
        <v>1</v>
      </c>
      <c r="M985" s="0" t="n">
        <v>1</v>
      </c>
      <c r="N985" s="0" t="n">
        <v>2</v>
      </c>
      <c r="O985" s="0" t="n">
        <v>112</v>
      </c>
      <c r="P985" s="11" t="s">
        <v>105</v>
      </c>
      <c r="Q985" s="0" t="n">
        <v>0</v>
      </c>
      <c r="R985" s="11" t="s">
        <v>16948</v>
      </c>
    </row>
    <row r="986" customFormat="false" ht="15" hidden="false" customHeight="false" outlineLevel="0" collapsed="false">
      <c r="A986" s="0" t="s">
        <v>6418</v>
      </c>
      <c r="B986" s="0" t="s">
        <v>18034</v>
      </c>
      <c r="C986" s="0" t="s">
        <v>16951</v>
      </c>
      <c r="D986" s="0" t="n">
        <v>31</v>
      </c>
      <c r="E986" s="0" t="s">
        <v>393</v>
      </c>
      <c r="F986" s="0" t="s">
        <v>75</v>
      </c>
      <c r="G986" s="10" t="s">
        <v>18035</v>
      </c>
      <c r="H986" s="11" t="s">
        <v>115</v>
      </c>
      <c r="I986" s="0" t="n">
        <v>630</v>
      </c>
      <c r="J986" s="0" t="n">
        <v>1</v>
      </c>
      <c r="K986" s="8" t="n">
        <v>33959.2</v>
      </c>
      <c r="L986" s="0" t="n">
        <v>5</v>
      </c>
      <c r="M986" s="0" t="n">
        <v>5</v>
      </c>
      <c r="N986" s="0" t="n">
        <v>4</v>
      </c>
      <c r="O986" s="0" t="n">
        <v>554</v>
      </c>
      <c r="P986" s="11" t="s">
        <v>106</v>
      </c>
      <c r="Q986" s="0" t="n">
        <v>1</v>
      </c>
      <c r="R986" s="11" t="s">
        <v>16942</v>
      </c>
    </row>
    <row r="987" customFormat="false" ht="15" hidden="false" customHeight="false" outlineLevel="0" collapsed="false">
      <c r="A987" s="0" t="s">
        <v>6420</v>
      </c>
      <c r="B987" s="0" t="s">
        <v>18036</v>
      </c>
      <c r="C987" s="0" t="s">
        <v>16941</v>
      </c>
      <c r="D987" s="0" t="n">
        <v>21</v>
      </c>
      <c r="E987" s="0" t="s">
        <v>134</v>
      </c>
      <c r="F987" s="0" t="s">
        <v>85</v>
      </c>
      <c r="G987" s="10" t="s">
        <v>17610</v>
      </c>
      <c r="H987" s="11" t="s">
        <v>117</v>
      </c>
      <c r="I987" s="0" t="n">
        <v>276</v>
      </c>
      <c r="J987" s="0" t="n">
        <v>1</v>
      </c>
      <c r="K987" s="8" t="n">
        <v>27458.3</v>
      </c>
      <c r="L987" s="0" t="n">
        <v>4</v>
      </c>
      <c r="M987" s="0" t="n">
        <v>5</v>
      </c>
      <c r="N987" s="0" t="n">
        <v>4</v>
      </c>
      <c r="O987" s="0" t="n">
        <v>454</v>
      </c>
      <c r="P987" s="11" t="s">
        <v>106</v>
      </c>
      <c r="Q987" s="0" t="n">
        <v>1</v>
      </c>
      <c r="R987" s="11" t="s">
        <v>16942</v>
      </c>
    </row>
    <row r="988" customFormat="false" ht="15" hidden="false" customHeight="false" outlineLevel="0" collapsed="false">
      <c r="A988" s="0" t="s">
        <v>6422</v>
      </c>
      <c r="B988" s="0" t="s">
        <v>18037</v>
      </c>
      <c r="C988" s="0" t="s">
        <v>16941</v>
      </c>
      <c r="D988" s="0" t="n">
        <v>45</v>
      </c>
      <c r="E988" s="0" t="s">
        <v>352</v>
      </c>
      <c r="F988" s="0" t="s">
        <v>82</v>
      </c>
      <c r="G988" s="10" t="s">
        <v>18038</v>
      </c>
      <c r="H988" s="11" t="s">
        <v>115</v>
      </c>
      <c r="I988" s="0" t="n">
        <v>7</v>
      </c>
      <c r="J988" s="0" t="n">
        <v>6</v>
      </c>
      <c r="K988" s="8" t="n">
        <v>91227.35</v>
      </c>
      <c r="L988" s="0" t="n">
        <v>1</v>
      </c>
      <c r="M988" s="0" t="n">
        <v>2</v>
      </c>
      <c r="N988" s="0" t="n">
        <v>2</v>
      </c>
      <c r="O988" s="0" t="n">
        <v>122</v>
      </c>
      <c r="P988" s="11" t="s">
        <v>105</v>
      </c>
      <c r="Q988" s="0" t="n">
        <v>0</v>
      </c>
      <c r="R988" s="11" t="s">
        <v>16948</v>
      </c>
    </row>
    <row r="989" customFormat="false" ht="15" hidden="false" customHeight="false" outlineLevel="0" collapsed="false">
      <c r="A989" s="0" t="s">
        <v>6434</v>
      </c>
      <c r="B989" s="0" t="s">
        <v>18039</v>
      </c>
      <c r="C989" s="0" t="s">
        <v>16941</v>
      </c>
      <c r="D989" s="0" t="n">
        <v>39</v>
      </c>
      <c r="E989" s="0" t="s">
        <v>180</v>
      </c>
      <c r="F989" s="0" t="s">
        <v>75</v>
      </c>
      <c r="G989" s="10" t="s">
        <v>467</v>
      </c>
      <c r="H989" s="11" t="s">
        <v>117</v>
      </c>
      <c r="I989" s="0" t="n">
        <v>24</v>
      </c>
      <c r="J989" s="0" t="n">
        <v>10</v>
      </c>
      <c r="K989" s="8" t="n">
        <v>462364</v>
      </c>
      <c r="L989" s="0" t="n">
        <v>1</v>
      </c>
      <c r="M989" s="0" t="n">
        <v>1</v>
      </c>
      <c r="N989" s="0" t="n">
        <v>1</v>
      </c>
      <c r="O989" s="0" t="n">
        <v>111</v>
      </c>
      <c r="P989" s="11" t="s">
        <v>105</v>
      </c>
      <c r="Q989" s="0" t="n">
        <v>0</v>
      </c>
      <c r="R989" s="11" t="s">
        <v>16948</v>
      </c>
    </row>
    <row r="990" customFormat="false" ht="15" hidden="false" customHeight="false" outlineLevel="0" collapsed="false">
      <c r="A990" s="0" t="s">
        <v>6445</v>
      </c>
      <c r="B990" s="0" t="s">
        <v>18040</v>
      </c>
      <c r="C990" s="0" t="s">
        <v>16941</v>
      </c>
      <c r="D990" s="0" t="n">
        <v>30</v>
      </c>
      <c r="E990" s="0" t="s">
        <v>247</v>
      </c>
      <c r="F990" s="0" t="s">
        <v>80</v>
      </c>
      <c r="G990" s="10" t="s">
        <v>213</v>
      </c>
      <c r="H990" s="11" t="s">
        <v>117</v>
      </c>
      <c r="I990" s="0" t="n">
        <v>128</v>
      </c>
      <c r="J990" s="0" t="n">
        <v>7</v>
      </c>
      <c r="K990" s="8" t="n">
        <v>181509.8</v>
      </c>
      <c r="L990" s="0" t="n">
        <v>4</v>
      </c>
      <c r="M990" s="0" t="n">
        <v>1</v>
      </c>
      <c r="N990" s="0" t="n">
        <v>1</v>
      </c>
      <c r="O990" s="0" t="n">
        <v>411</v>
      </c>
      <c r="P990" s="11" t="s">
        <v>110</v>
      </c>
      <c r="Q990" s="0" t="n">
        <v>1</v>
      </c>
      <c r="R990" s="11" t="s">
        <v>16948</v>
      </c>
    </row>
    <row r="991" customFormat="false" ht="15" hidden="false" customHeight="false" outlineLevel="0" collapsed="false">
      <c r="A991" s="0" t="s">
        <v>6454</v>
      </c>
      <c r="B991" s="0" t="s">
        <v>18041</v>
      </c>
      <c r="C991" s="0" t="s">
        <v>16951</v>
      </c>
      <c r="D991" s="0" t="n">
        <v>32</v>
      </c>
      <c r="E991" s="0" t="s">
        <v>241</v>
      </c>
      <c r="F991" s="0" t="s">
        <v>73</v>
      </c>
      <c r="G991" s="10" t="s">
        <v>2341</v>
      </c>
      <c r="H991" s="11" t="s">
        <v>119</v>
      </c>
      <c r="I991" s="0" t="n">
        <v>90</v>
      </c>
      <c r="J991" s="0" t="n">
        <v>1</v>
      </c>
      <c r="K991" s="8" t="n">
        <v>143515.65</v>
      </c>
      <c r="L991" s="0" t="n">
        <v>3</v>
      </c>
      <c r="M991" s="0" t="n">
        <v>5</v>
      </c>
      <c r="N991" s="0" t="n">
        <v>2</v>
      </c>
      <c r="O991" s="0" t="n">
        <v>352</v>
      </c>
      <c r="P991" s="11" t="s">
        <v>104</v>
      </c>
      <c r="Q991" s="0" t="n">
        <v>0</v>
      </c>
      <c r="R991" s="11" t="s">
        <v>16942</v>
      </c>
    </row>
    <row r="992" customFormat="false" ht="15" hidden="false" customHeight="false" outlineLevel="0" collapsed="false">
      <c r="A992" s="0" t="s">
        <v>6456</v>
      </c>
      <c r="B992" s="0" t="s">
        <v>18042</v>
      </c>
      <c r="C992" s="0" t="s">
        <v>16951</v>
      </c>
      <c r="D992" s="0" t="n">
        <v>33</v>
      </c>
      <c r="E992" s="0" t="s">
        <v>613</v>
      </c>
      <c r="F992" s="0" t="s">
        <v>73</v>
      </c>
      <c r="G992" s="10" t="s">
        <v>513</v>
      </c>
      <c r="H992" s="11" t="s">
        <v>120</v>
      </c>
      <c r="I992" s="0" t="n">
        <v>41</v>
      </c>
      <c r="J992" s="0" t="n">
        <v>6</v>
      </c>
      <c r="K992" s="8" t="n">
        <v>114962.6</v>
      </c>
      <c r="L992" s="0" t="n">
        <v>2</v>
      </c>
      <c r="M992" s="0" t="n">
        <v>2</v>
      </c>
      <c r="N992" s="0" t="n">
        <v>2</v>
      </c>
      <c r="O992" s="0" t="n">
        <v>222</v>
      </c>
      <c r="P992" s="11" t="s">
        <v>105</v>
      </c>
      <c r="Q992" s="0" t="n">
        <v>0</v>
      </c>
      <c r="R992" s="11" t="s">
        <v>16948</v>
      </c>
    </row>
    <row r="993" customFormat="false" ht="15" hidden="false" customHeight="false" outlineLevel="0" collapsed="false">
      <c r="A993" s="0" t="s">
        <v>6465</v>
      </c>
      <c r="B993" s="0" t="s">
        <v>18043</v>
      </c>
      <c r="C993" s="0" t="s">
        <v>16951</v>
      </c>
      <c r="D993" s="0" t="n">
        <v>18</v>
      </c>
      <c r="E993" s="0" t="s">
        <v>138</v>
      </c>
      <c r="F993" s="0" t="s">
        <v>74</v>
      </c>
      <c r="G993" s="10" t="s">
        <v>1514</v>
      </c>
      <c r="H993" s="11" t="s">
        <v>118</v>
      </c>
      <c r="I993" s="0" t="n">
        <v>46</v>
      </c>
      <c r="J993" s="0" t="n">
        <v>6</v>
      </c>
      <c r="K993" s="8" t="n">
        <v>244024.6</v>
      </c>
      <c r="L993" s="0" t="n">
        <v>2</v>
      </c>
      <c r="M993" s="0" t="n">
        <v>2</v>
      </c>
      <c r="N993" s="0" t="n">
        <v>1</v>
      </c>
      <c r="O993" s="0" t="n">
        <v>221</v>
      </c>
      <c r="P993" s="11" t="s">
        <v>105</v>
      </c>
      <c r="Q993" s="0" t="n">
        <v>0</v>
      </c>
      <c r="R993" s="11" t="s">
        <v>16948</v>
      </c>
    </row>
    <row r="994" customFormat="false" ht="15" hidden="false" customHeight="false" outlineLevel="0" collapsed="false">
      <c r="A994" s="0" t="s">
        <v>6472</v>
      </c>
      <c r="B994" s="0" t="s">
        <v>18044</v>
      </c>
      <c r="C994" s="0" t="s">
        <v>16951</v>
      </c>
      <c r="D994" s="0" t="n">
        <v>29</v>
      </c>
      <c r="E994" s="0" t="s">
        <v>138</v>
      </c>
      <c r="F994" s="0" t="s">
        <v>74</v>
      </c>
      <c r="G994" s="10" t="s">
        <v>1602</v>
      </c>
      <c r="H994" s="11" t="s">
        <v>118</v>
      </c>
      <c r="I994" s="0" t="n">
        <v>35</v>
      </c>
      <c r="J994" s="0" t="n">
        <v>2</v>
      </c>
      <c r="K994" s="8" t="n">
        <v>11896</v>
      </c>
      <c r="L994" s="0" t="n">
        <v>2</v>
      </c>
      <c r="M994" s="0" t="n">
        <v>3</v>
      </c>
      <c r="N994" s="0" t="n">
        <v>4</v>
      </c>
      <c r="O994" s="0" t="n">
        <v>234</v>
      </c>
      <c r="P994" s="11" t="s">
        <v>107</v>
      </c>
      <c r="Q994" s="0" t="n">
        <v>0</v>
      </c>
      <c r="R994" s="11" t="s">
        <v>16942</v>
      </c>
    </row>
    <row r="995" customFormat="false" ht="15" hidden="false" customHeight="false" outlineLevel="0" collapsed="false">
      <c r="A995" s="0" t="s">
        <v>6475</v>
      </c>
      <c r="B995" s="0" t="s">
        <v>18045</v>
      </c>
      <c r="C995" s="0" t="s">
        <v>16941</v>
      </c>
      <c r="D995" s="0" t="n">
        <v>32</v>
      </c>
      <c r="E995" s="0" t="s">
        <v>613</v>
      </c>
      <c r="F995" s="0" t="s">
        <v>73</v>
      </c>
      <c r="G995" s="10" t="s">
        <v>2362</v>
      </c>
      <c r="H995" s="11" t="s">
        <v>114</v>
      </c>
      <c r="I995" s="0" t="n">
        <v>160</v>
      </c>
      <c r="J995" s="0" t="n">
        <v>7</v>
      </c>
      <c r="K995" s="8" t="n">
        <v>191642.4</v>
      </c>
      <c r="L995" s="0" t="n">
        <v>4</v>
      </c>
      <c r="M995" s="0" t="n">
        <v>1</v>
      </c>
      <c r="N995" s="0" t="n">
        <v>1</v>
      </c>
      <c r="O995" s="0" t="n">
        <v>411</v>
      </c>
      <c r="P995" s="11" t="s">
        <v>110</v>
      </c>
      <c r="Q995" s="0" t="n">
        <v>1</v>
      </c>
      <c r="R995" s="11" t="s">
        <v>16948</v>
      </c>
    </row>
    <row r="996" customFormat="false" ht="15" hidden="false" customHeight="false" outlineLevel="0" collapsed="false">
      <c r="A996" s="0" t="s">
        <v>6484</v>
      </c>
      <c r="B996" s="0" t="s">
        <v>18046</v>
      </c>
      <c r="C996" s="0" t="s">
        <v>16951</v>
      </c>
      <c r="D996" s="0" t="n">
        <v>22</v>
      </c>
      <c r="E996" s="0" t="s">
        <v>352</v>
      </c>
      <c r="F996" s="0" t="s">
        <v>82</v>
      </c>
      <c r="G996" s="10" t="s">
        <v>2404</v>
      </c>
      <c r="H996" s="11" t="s">
        <v>120</v>
      </c>
      <c r="I996" s="0" t="n">
        <v>47</v>
      </c>
      <c r="J996" s="0" t="n">
        <v>8</v>
      </c>
      <c r="K996" s="8" t="n">
        <v>85558.05</v>
      </c>
      <c r="L996" s="0" t="n">
        <v>2</v>
      </c>
      <c r="M996" s="0" t="n">
        <v>1</v>
      </c>
      <c r="N996" s="0" t="n">
        <v>2</v>
      </c>
      <c r="O996" s="0" t="n">
        <v>212</v>
      </c>
      <c r="P996" s="11" t="s">
        <v>105</v>
      </c>
      <c r="Q996" s="0" t="n">
        <v>0</v>
      </c>
      <c r="R996" s="11" t="s">
        <v>16948</v>
      </c>
    </row>
    <row r="997" customFormat="false" ht="15" hidden="false" customHeight="false" outlineLevel="0" collapsed="false">
      <c r="A997" s="0" t="s">
        <v>6493</v>
      </c>
      <c r="B997" s="0" t="s">
        <v>18047</v>
      </c>
      <c r="C997" s="0" t="s">
        <v>16941</v>
      </c>
      <c r="D997" s="0" t="n">
        <v>29</v>
      </c>
      <c r="E997" s="0" t="s">
        <v>81</v>
      </c>
      <c r="F997" s="0" t="s">
        <v>81</v>
      </c>
      <c r="G997" s="10" t="s">
        <v>392</v>
      </c>
      <c r="H997" s="11" t="s">
        <v>118</v>
      </c>
      <c r="I997" s="0" t="n">
        <v>88</v>
      </c>
      <c r="J997" s="0" t="n">
        <v>1</v>
      </c>
      <c r="K997" s="8" t="n">
        <v>42325.15</v>
      </c>
      <c r="L997" s="0" t="n">
        <v>3</v>
      </c>
      <c r="M997" s="0" t="n">
        <v>5</v>
      </c>
      <c r="N997" s="0" t="n">
        <v>3</v>
      </c>
      <c r="O997" s="0" t="n">
        <v>353</v>
      </c>
      <c r="P997" s="11" t="s">
        <v>104</v>
      </c>
      <c r="Q997" s="0" t="n">
        <v>0</v>
      </c>
      <c r="R997" s="11" t="s">
        <v>16942</v>
      </c>
    </row>
    <row r="998" customFormat="false" ht="15" hidden="false" customHeight="false" outlineLevel="0" collapsed="false">
      <c r="A998" s="0" t="s">
        <v>6497</v>
      </c>
      <c r="B998" s="0" t="s">
        <v>18048</v>
      </c>
      <c r="C998" s="0" t="s">
        <v>16941</v>
      </c>
      <c r="D998" s="0" t="n">
        <v>48</v>
      </c>
      <c r="E998" s="0" t="s">
        <v>180</v>
      </c>
      <c r="F998" s="0" t="s">
        <v>75</v>
      </c>
      <c r="G998" s="10" t="s">
        <v>2852</v>
      </c>
      <c r="H998" s="11" t="s">
        <v>114</v>
      </c>
      <c r="I998" s="0" t="n">
        <v>740</v>
      </c>
      <c r="J998" s="0" t="n">
        <v>1</v>
      </c>
      <c r="K998" s="8" t="n">
        <v>13049.1</v>
      </c>
      <c r="L998" s="0" t="n">
        <v>5</v>
      </c>
      <c r="M998" s="0" t="n">
        <v>5</v>
      </c>
      <c r="N998" s="0" t="n">
        <v>4</v>
      </c>
      <c r="O998" s="0" t="n">
        <v>554</v>
      </c>
      <c r="P998" s="11" t="s">
        <v>106</v>
      </c>
      <c r="Q998" s="0" t="n">
        <v>1</v>
      </c>
      <c r="R998" s="11" t="s">
        <v>16942</v>
      </c>
    </row>
    <row r="999" customFormat="false" ht="15" hidden="false" customHeight="false" outlineLevel="0" collapsed="false">
      <c r="A999" s="0" t="s">
        <v>6500</v>
      </c>
      <c r="B999" s="0" t="s">
        <v>18049</v>
      </c>
      <c r="C999" s="0" t="s">
        <v>16951</v>
      </c>
      <c r="D999" s="0" t="n">
        <v>37</v>
      </c>
      <c r="E999" s="0" t="s">
        <v>459</v>
      </c>
      <c r="F999" s="0" t="s">
        <v>72</v>
      </c>
      <c r="G999" s="10" t="s">
        <v>2481</v>
      </c>
      <c r="H999" s="11" t="s">
        <v>114</v>
      </c>
      <c r="I999" s="0" t="n">
        <v>46</v>
      </c>
      <c r="J999" s="0" t="n">
        <v>2</v>
      </c>
      <c r="K999" s="8" t="n">
        <v>20551.55</v>
      </c>
      <c r="L999" s="0" t="n">
        <v>2</v>
      </c>
      <c r="M999" s="0" t="n">
        <v>3</v>
      </c>
      <c r="N999" s="0" t="n">
        <v>4</v>
      </c>
      <c r="O999" s="0" t="n">
        <v>234</v>
      </c>
      <c r="P999" s="11" t="s">
        <v>107</v>
      </c>
      <c r="Q999" s="0" t="n">
        <v>0</v>
      </c>
      <c r="R999" s="11" t="s">
        <v>16942</v>
      </c>
    </row>
    <row r="1000" customFormat="false" ht="15" hidden="false" customHeight="false" outlineLevel="0" collapsed="false">
      <c r="A1000" s="0" t="s">
        <v>6505</v>
      </c>
      <c r="B1000" s="0" t="s">
        <v>18050</v>
      </c>
      <c r="C1000" s="0" t="s">
        <v>16941</v>
      </c>
      <c r="D1000" s="0" t="n">
        <v>26</v>
      </c>
      <c r="E1000" s="0" t="s">
        <v>352</v>
      </c>
      <c r="F1000" s="0" t="s">
        <v>82</v>
      </c>
      <c r="G1000" s="10" t="s">
        <v>2872</v>
      </c>
      <c r="H1000" s="11" t="s">
        <v>116</v>
      </c>
      <c r="I1000" s="0" t="n">
        <v>9999</v>
      </c>
      <c r="J1000" s="0" t="n">
        <v>0</v>
      </c>
      <c r="K1000" s="8" t="n">
        <v>0</v>
      </c>
      <c r="L1000" s="0" t="n">
        <v>5</v>
      </c>
      <c r="M1000" s="0" t="n">
        <v>5</v>
      </c>
      <c r="N1000" s="0" t="n">
        <v>5</v>
      </c>
      <c r="O1000" s="0" t="n">
        <v>555</v>
      </c>
      <c r="P1000" s="11" t="s">
        <v>106</v>
      </c>
      <c r="Q1000" s="0" t="n">
        <v>1</v>
      </c>
      <c r="R1000" s="11" t="s">
        <v>16962</v>
      </c>
    </row>
    <row r="1001" customFormat="false" ht="15" hidden="false" customHeight="false" outlineLevel="0" collapsed="false">
      <c r="A1001" s="0" t="s">
        <v>6507</v>
      </c>
      <c r="B1001" s="0" t="s">
        <v>18051</v>
      </c>
      <c r="C1001" s="0" t="s">
        <v>16951</v>
      </c>
      <c r="D1001" s="0" t="n">
        <v>37</v>
      </c>
      <c r="E1001" s="0" t="s">
        <v>443</v>
      </c>
      <c r="F1001" s="0" t="s">
        <v>78</v>
      </c>
      <c r="G1001" s="10" t="s">
        <v>4971</v>
      </c>
      <c r="H1001" s="11" t="s">
        <v>114</v>
      </c>
      <c r="I1001" s="0" t="n">
        <v>656</v>
      </c>
      <c r="J1001" s="0" t="n">
        <v>2</v>
      </c>
      <c r="K1001" s="8" t="n">
        <v>72093.6</v>
      </c>
      <c r="L1001" s="0" t="n">
        <v>5</v>
      </c>
      <c r="M1001" s="0" t="n">
        <v>3</v>
      </c>
      <c r="N1001" s="0" t="n">
        <v>3</v>
      </c>
      <c r="O1001" s="0" t="n">
        <v>533</v>
      </c>
      <c r="P1001" s="11" t="s">
        <v>104</v>
      </c>
      <c r="Q1001" s="0" t="n">
        <v>1</v>
      </c>
      <c r="R1001" s="11" t="s">
        <v>16945</v>
      </c>
    </row>
    <row r="1002" customFormat="false" ht="15" hidden="false" customHeight="false" outlineLevel="0" collapsed="false">
      <c r="A1002" s="0" t="s">
        <v>6511</v>
      </c>
      <c r="B1002" s="0" t="s">
        <v>18052</v>
      </c>
      <c r="C1002" s="0" t="s">
        <v>16951</v>
      </c>
      <c r="D1002" s="0" t="n">
        <v>44</v>
      </c>
      <c r="E1002" s="0" t="s">
        <v>489</v>
      </c>
      <c r="F1002" s="0" t="s">
        <v>73</v>
      </c>
      <c r="G1002" s="10" t="s">
        <v>1139</v>
      </c>
      <c r="H1002" s="11" t="s">
        <v>115</v>
      </c>
      <c r="I1002" s="0" t="n">
        <v>33</v>
      </c>
      <c r="J1002" s="0" t="n">
        <v>3</v>
      </c>
      <c r="K1002" s="8" t="n">
        <v>10895.15</v>
      </c>
      <c r="L1002" s="0" t="n">
        <v>2</v>
      </c>
      <c r="M1002" s="0" t="n">
        <v>3</v>
      </c>
      <c r="N1002" s="0" t="n">
        <v>4</v>
      </c>
      <c r="O1002" s="0" t="n">
        <v>234</v>
      </c>
      <c r="P1002" s="11" t="s">
        <v>107</v>
      </c>
      <c r="Q1002" s="0" t="n">
        <v>0</v>
      </c>
      <c r="R1002" s="11" t="s">
        <v>16945</v>
      </c>
    </row>
    <row r="1003" customFormat="false" ht="15" hidden="false" customHeight="false" outlineLevel="0" collapsed="false">
      <c r="A1003" s="0" t="s">
        <v>6516</v>
      </c>
      <c r="B1003" s="0" t="s">
        <v>18053</v>
      </c>
      <c r="C1003" s="0" t="s">
        <v>16941</v>
      </c>
      <c r="D1003" s="0" t="n">
        <v>40</v>
      </c>
      <c r="E1003" s="0" t="s">
        <v>291</v>
      </c>
      <c r="F1003" s="0" t="s">
        <v>72</v>
      </c>
      <c r="G1003" s="10" t="s">
        <v>1649</v>
      </c>
      <c r="H1003" s="11" t="s">
        <v>116</v>
      </c>
      <c r="I1003" s="0" t="n">
        <v>449</v>
      </c>
      <c r="J1003" s="0" t="n">
        <v>1</v>
      </c>
      <c r="K1003" s="8" t="n">
        <v>12475</v>
      </c>
      <c r="L1003" s="0" t="n">
        <v>5</v>
      </c>
      <c r="M1003" s="0" t="n">
        <v>5</v>
      </c>
      <c r="N1003" s="0" t="n">
        <v>4</v>
      </c>
      <c r="O1003" s="0" t="n">
        <v>554</v>
      </c>
      <c r="P1003" s="11" t="s">
        <v>106</v>
      </c>
      <c r="Q1003" s="0" t="n">
        <v>1</v>
      </c>
      <c r="R1003" s="11" t="s">
        <v>16942</v>
      </c>
    </row>
    <row r="1004" customFormat="false" ht="15" hidden="false" customHeight="false" outlineLevel="0" collapsed="false">
      <c r="A1004" s="0" t="s">
        <v>6518</v>
      </c>
      <c r="B1004" s="0" t="s">
        <v>18054</v>
      </c>
      <c r="C1004" s="0" t="s">
        <v>16951</v>
      </c>
      <c r="D1004" s="0" t="n">
        <v>32</v>
      </c>
      <c r="E1004" s="0" t="s">
        <v>489</v>
      </c>
      <c r="F1004" s="0" t="s">
        <v>73</v>
      </c>
      <c r="G1004" s="10" t="s">
        <v>1332</v>
      </c>
      <c r="H1004" s="11" t="s">
        <v>115</v>
      </c>
      <c r="I1004" s="0" t="n">
        <v>52</v>
      </c>
      <c r="J1004" s="0" t="n">
        <v>1</v>
      </c>
      <c r="K1004" s="8" t="n">
        <v>27863.2</v>
      </c>
      <c r="L1004" s="0" t="n">
        <v>2</v>
      </c>
      <c r="M1004" s="0" t="n">
        <v>5</v>
      </c>
      <c r="N1004" s="0" t="n">
        <v>4</v>
      </c>
      <c r="O1004" s="0" t="n">
        <v>254</v>
      </c>
      <c r="P1004" s="11" t="s">
        <v>109</v>
      </c>
      <c r="Q1004" s="0" t="n">
        <v>0</v>
      </c>
      <c r="R1004" s="11" t="s">
        <v>16942</v>
      </c>
    </row>
    <row r="1005" customFormat="false" ht="15" hidden="false" customHeight="false" outlineLevel="0" collapsed="false">
      <c r="A1005" s="0" t="s">
        <v>6520</v>
      </c>
      <c r="B1005" s="0" t="s">
        <v>18055</v>
      </c>
      <c r="C1005" s="0" t="s">
        <v>16951</v>
      </c>
      <c r="D1005" s="0" t="n">
        <v>26</v>
      </c>
      <c r="E1005" s="0" t="s">
        <v>459</v>
      </c>
      <c r="F1005" s="0" t="s">
        <v>72</v>
      </c>
      <c r="G1005" s="10" t="s">
        <v>18056</v>
      </c>
      <c r="H1005" s="11" t="s">
        <v>116</v>
      </c>
      <c r="I1005" s="0" t="n">
        <v>504</v>
      </c>
      <c r="J1005" s="0" t="n">
        <v>1</v>
      </c>
      <c r="K1005" s="8" t="n">
        <v>11566.2</v>
      </c>
      <c r="L1005" s="0" t="n">
        <v>5</v>
      </c>
      <c r="M1005" s="0" t="n">
        <v>5</v>
      </c>
      <c r="N1005" s="0" t="n">
        <v>4</v>
      </c>
      <c r="O1005" s="0" t="n">
        <v>554</v>
      </c>
      <c r="P1005" s="11" t="s">
        <v>106</v>
      </c>
      <c r="Q1005" s="0" t="n">
        <v>1</v>
      </c>
      <c r="R1005" s="11" t="s">
        <v>16942</v>
      </c>
    </row>
    <row r="1006" customFormat="false" ht="15" hidden="false" customHeight="false" outlineLevel="0" collapsed="false">
      <c r="A1006" s="0" t="s">
        <v>6522</v>
      </c>
      <c r="B1006" s="0" t="s">
        <v>18057</v>
      </c>
      <c r="C1006" s="0" t="s">
        <v>16951</v>
      </c>
      <c r="D1006" s="0" t="n">
        <v>32</v>
      </c>
      <c r="E1006" s="0" t="s">
        <v>81</v>
      </c>
      <c r="F1006" s="0" t="s">
        <v>81</v>
      </c>
      <c r="G1006" s="10" t="s">
        <v>3428</v>
      </c>
      <c r="H1006" s="11" t="s">
        <v>114</v>
      </c>
      <c r="I1006" s="0" t="n">
        <v>52</v>
      </c>
      <c r="J1006" s="0" t="n">
        <v>6</v>
      </c>
      <c r="K1006" s="8" t="n">
        <v>166657.65</v>
      </c>
      <c r="L1006" s="0" t="n">
        <v>2</v>
      </c>
      <c r="M1006" s="0" t="n">
        <v>2</v>
      </c>
      <c r="N1006" s="0" t="n">
        <v>2</v>
      </c>
      <c r="O1006" s="0" t="n">
        <v>222</v>
      </c>
      <c r="P1006" s="11" t="s">
        <v>105</v>
      </c>
      <c r="Q1006" s="0" t="n">
        <v>0</v>
      </c>
      <c r="R1006" s="11" t="s">
        <v>16948</v>
      </c>
    </row>
    <row r="1007" customFormat="false" ht="15" hidden="false" customHeight="false" outlineLevel="0" collapsed="false">
      <c r="A1007" s="0" t="s">
        <v>6530</v>
      </c>
      <c r="B1007" s="0" t="s">
        <v>18058</v>
      </c>
      <c r="C1007" s="0" t="s">
        <v>16941</v>
      </c>
      <c r="D1007" s="0" t="n">
        <v>35</v>
      </c>
      <c r="E1007" s="0" t="s">
        <v>227</v>
      </c>
      <c r="F1007" s="0" t="s">
        <v>72</v>
      </c>
      <c r="G1007" s="10" t="s">
        <v>5024</v>
      </c>
      <c r="H1007" s="11" t="s">
        <v>117</v>
      </c>
      <c r="I1007" s="0" t="n">
        <v>47</v>
      </c>
      <c r="J1007" s="0" t="n">
        <v>12</v>
      </c>
      <c r="K1007" s="8" t="n">
        <v>241904.95</v>
      </c>
      <c r="L1007" s="0" t="n">
        <v>2</v>
      </c>
      <c r="M1007" s="0" t="n">
        <v>1</v>
      </c>
      <c r="N1007" s="0" t="n">
        <v>1</v>
      </c>
      <c r="O1007" s="0" t="n">
        <v>211</v>
      </c>
      <c r="P1007" s="11" t="s">
        <v>105</v>
      </c>
      <c r="Q1007" s="0" t="n">
        <v>0</v>
      </c>
      <c r="R1007" s="11" t="s">
        <v>16948</v>
      </c>
    </row>
    <row r="1008" customFormat="false" ht="15" hidden="false" customHeight="false" outlineLevel="0" collapsed="false">
      <c r="A1008" s="0" t="s">
        <v>6546</v>
      </c>
      <c r="B1008" s="0" t="s">
        <v>18059</v>
      </c>
      <c r="C1008" s="0" t="s">
        <v>16951</v>
      </c>
      <c r="D1008" s="0" t="n">
        <v>40</v>
      </c>
      <c r="E1008" s="0" t="s">
        <v>393</v>
      </c>
      <c r="F1008" s="0" t="s">
        <v>75</v>
      </c>
      <c r="G1008" s="10" t="s">
        <v>502</v>
      </c>
      <c r="H1008" s="11" t="s">
        <v>114</v>
      </c>
      <c r="I1008" s="0" t="n">
        <v>312</v>
      </c>
      <c r="J1008" s="0" t="n">
        <v>1</v>
      </c>
      <c r="K1008" s="8" t="n">
        <v>19848.65</v>
      </c>
      <c r="L1008" s="0" t="n">
        <v>4</v>
      </c>
      <c r="M1008" s="0" t="n">
        <v>5</v>
      </c>
      <c r="N1008" s="0" t="n">
        <v>4</v>
      </c>
      <c r="O1008" s="0" t="n">
        <v>454</v>
      </c>
      <c r="P1008" s="11" t="s">
        <v>106</v>
      </c>
      <c r="Q1008" s="0" t="n">
        <v>1</v>
      </c>
      <c r="R1008" s="11" t="s">
        <v>16942</v>
      </c>
    </row>
    <row r="1009" customFormat="false" ht="15" hidden="false" customHeight="false" outlineLevel="0" collapsed="false">
      <c r="A1009" s="0" t="s">
        <v>6548</v>
      </c>
      <c r="B1009" s="0" t="s">
        <v>18060</v>
      </c>
      <c r="C1009" s="0" t="s">
        <v>16951</v>
      </c>
      <c r="D1009" s="0" t="n">
        <v>37</v>
      </c>
      <c r="E1009" s="0" t="s">
        <v>227</v>
      </c>
      <c r="F1009" s="0" t="s">
        <v>72</v>
      </c>
      <c r="G1009" s="10" t="s">
        <v>1038</v>
      </c>
      <c r="H1009" s="11" t="s">
        <v>115</v>
      </c>
      <c r="I1009" s="0" t="n">
        <v>3</v>
      </c>
      <c r="J1009" s="0" t="n">
        <v>17</v>
      </c>
      <c r="K1009" s="8" t="n">
        <v>542407.75</v>
      </c>
      <c r="L1009" s="0" t="n">
        <v>1</v>
      </c>
      <c r="M1009" s="0" t="n">
        <v>1</v>
      </c>
      <c r="N1009" s="0" t="n">
        <v>1</v>
      </c>
      <c r="O1009" s="0" t="n">
        <v>111</v>
      </c>
      <c r="P1009" s="11" t="s">
        <v>105</v>
      </c>
      <c r="Q1009" s="0" t="n">
        <v>0</v>
      </c>
      <c r="R1009" s="11" t="s">
        <v>16948</v>
      </c>
    </row>
    <row r="1010" customFormat="false" ht="15" hidden="false" customHeight="false" outlineLevel="0" collapsed="false">
      <c r="A1010" s="0" t="s">
        <v>6568</v>
      </c>
      <c r="B1010" s="0" t="s">
        <v>18061</v>
      </c>
      <c r="C1010" s="0" t="s">
        <v>16951</v>
      </c>
      <c r="D1010" s="0" t="n">
        <v>41</v>
      </c>
      <c r="E1010" s="0" t="s">
        <v>247</v>
      </c>
      <c r="F1010" s="0" t="s">
        <v>80</v>
      </c>
      <c r="G1010" s="10" t="s">
        <v>856</v>
      </c>
      <c r="H1010" s="11" t="s">
        <v>120</v>
      </c>
      <c r="I1010" s="0" t="n">
        <v>236</v>
      </c>
      <c r="J1010" s="0" t="n">
        <v>3</v>
      </c>
      <c r="K1010" s="8" t="n">
        <v>131183.7</v>
      </c>
      <c r="L1010" s="0" t="n">
        <v>4</v>
      </c>
      <c r="M1010" s="0" t="n">
        <v>3</v>
      </c>
      <c r="N1010" s="0" t="n">
        <v>2</v>
      </c>
      <c r="O1010" s="0" t="n">
        <v>432</v>
      </c>
      <c r="P1010" s="11" t="s">
        <v>104</v>
      </c>
      <c r="Q1010" s="0" t="n">
        <v>1</v>
      </c>
      <c r="R1010" s="11" t="s">
        <v>16945</v>
      </c>
    </row>
    <row r="1011" customFormat="false" ht="15" hidden="false" customHeight="false" outlineLevel="0" collapsed="false">
      <c r="A1011" s="0" t="s">
        <v>6572</v>
      </c>
      <c r="B1011" s="0" t="s">
        <v>18062</v>
      </c>
      <c r="C1011" s="0" t="s">
        <v>16941</v>
      </c>
      <c r="D1011" s="0" t="n">
        <v>27</v>
      </c>
      <c r="E1011" s="0" t="s">
        <v>459</v>
      </c>
      <c r="F1011" s="0" t="s">
        <v>72</v>
      </c>
      <c r="G1011" s="10" t="s">
        <v>4358</v>
      </c>
      <c r="H1011" s="11" t="s">
        <v>119</v>
      </c>
      <c r="I1011" s="0" t="n">
        <v>9999</v>
      </c>
      <c r="J1011" s="0" t="n">
        <v>0</v>
      </c>
      <c r="K1011" s="8" t="n">
        <v>0</v>
      </c>
      <c r="L1011" s="0" t="n">
        <v>5</v>
      </c>
      <c r="M1011" s="0" t="n">
        <v>5</v>
      </c>
      <c r="N1011" s="0" t="n">
        <v>5</v>
      </c>
      <c r="O1011" s="0" t="n">
        <v>555</v>
      </c>
      <c r="P1011" s="11" t="s">
        <v>106</v>
      </c>
      <c r="Q1011" s="0" t="n">
        <v>1</v>
      </c>
      <c r="R1011" s="11" t="s">
        <v>16962</v>
      </c>
    </row>
    <row r="1012" customFormat="false" ht="15" hidden="false" customHeight="false" outlineLevel="0" collapsed="false">
      <c r="A1012" s="0" t="s">
        <v>6574</v>
      </c>
      <c r="B1012" s="0" t="s">
        <v>18063</v>
      </c>
      <c r="C1012" s="0" t="s">
        <v>16941</v>
      </c>
      <c r="D1012" s="0" t="n">
        <v>43</v>
      </c>
      <c r="E1012" s="0" t="s">
        <v>138</v>
      </c>
      <c r="F1012" s="0" t="s">
        <v>74</v>
      </c>
      <c r="G1012" s="10" t="s">
        <v>461</v>
      </c>
      <c r="H1012" s="11" t="s">
        <v>117</v>
      </c>
      <c r="I1012" s="0" t="n">
        <v>469</v>
      </c>
      <c r="J1012" s="0" t="n">
        <v>1</v>
      </c>
      <c r="K1012" s="8" t="n">
        <v>11089</v>
      </c>
      <c r="L1012" s="0" t="n">
        <v>5</v>
      </c>
      <c r="M1012" s="0" t="n">
        <v>5</v>
      </c>
      <c r="N1012" s="0" t="n">
        <v>4</v>
      </c>
      <c r="O1012" s="0" t="n">
        <v>554</v>
      </c>
      <c r="P1012" s="11" t="s">
        <v>106</v>
      </c>
      <c r="Q1012" s="0" t="n">
        <v>1</v>
      </c>
      <c r="R1012" s="11" t="s">
        <v>16942</v>
      </c>
    </row>
    <row r="1013" customFormat="false" ht="15" hidden="false" customHeight="false" outlineLevel="0" collapsed="false">
      <c r="A1013" s="0" t="s">
        <v>6576</v>
      </c>
      <c r="B1013" s="0" t="s">
        <v>18064</v>
      </c>
      <c r="C1013" s="0" t="s">
        <v>16941</v>
      </c>
      <c r="D1013" s="0" t="n">
        <v>33</v>
      </c>
      <c r="E1013" s="0" t="s">
        <v>443</v>
      </c>
      <c r="F1013" s="0" t="s">
        <v>78</v>
      </c>
      <c r="G1013" s="10" t="s">
        <v>17301</v>
      </c>
      <c r="H1013" s="11" t="s">
        <v>119</v>
      </c>
      <c r="I1013" s="0" t="n">
        <v>256</v>
      </c>
      <c r="J1013" s="0" t="n">
        <v>3</v>
      </c>
      <c r="K1013" s="8" t="n">
        <v>45431.1</v>
      </c>
      <c r="L1013" s="0" t="n">
        <v>4</v>
      </c>
      <c r="M1013" s="0" t="n">
        <v>3</v>
      </c>
      <c r="N1013" s="0" t="n">
        <v>3</v>
      </c>
      <c r="O1013" s="0" t="n">
        <v>433</v>
      </c>
      <c r="P1013" s="11" t="s">
        <v>104</v>
      </c>
      <c r="Q1013" s="0" t="n">
        <v>1</v>
      </c>
      <c r="R1013" s="11" t="s">
        <v>16945</v>
      </c>
    </row>
    <row r="1014" customFormat="false" ht="15" hidden="false" customHeight="false" outlineLevel="0" collapsed="false">
      <c r="A1014" s="0" t="s">
        <v>6581</v>
      </c>
      <c r="B1014" s="0" t="s">
        <v>18065</v>
      </c>
      <c r="C1014" s="0" t="s">
        <v>16951</v>
      </c>
      <c r="D1014" s="0" t="n">
        <v>50</v>
      </c>
      <c r="E1014" s="0" t="s">
        <v>613</v>
      </c>
      <c r="F1014" s="0" t="s">
        <v>73</v>
      </c>
      <c r="G1014" s="10" t="s">
        <v>2161</v>
      </c>
      <c r="H1014" s="11" t="s">
        <v>118</v>
      </c>
      <c r="I1014" s="0" t="n">
        <v>60</v>
      </c>
      <c r="J1014" s="0" t="n">
        <v>6</v>
      </c>
      <c r="K1014" s="8" t="n">
        <v>87085.05</v>
      </c>
      <c r="L1014" s="0" t="n">
        <v>2</v>
      </c>
      <c r="M1014" s="0" t="n">
        <v>2</v>
      </c>
      <c r="N1014" s="0" t="n">
        <v>2</v>
      </c>
      <c r="O1014" s="0" t="n">
        <v>222</v>
      </c>
      <c r="P1014" s="11" t="s">
        <v>105</v>
      </c>
      <c r="Q1014" s="0" t="n">
        <v>0</v>
      </c>
      <c r="R1014" s="11" t="s">
        <v>16948</v>
      </c>
    </row>
    <row r="1015" customFormat="false" ht="15" hidden="false" customHeight="false" outlineLevel="0" collapsed="false">
      <c r="A1015" s="0" t="s">
        <v>6589</v>
      </c>
      <c r="B1015" s="0" t="s">
        <v>18066</v>
      </c>
      <c r="C1015" s="0" t="s">
        <v>16951</v>
      </c>
      <c r="D1015" s="0" t="n">
        <v>25</v>
      </c>
      <c r="E1015" s="0" t="s">
        <v>190</v>
      </c>
      <c r="F1015" s="0" t="s">
        <v>77</v>
      </c>
      <c r="G1015" s="10" t="s">
        <v>1550</v>
      </c>
      <c r="H1015" s="11" t="s">
        <v>116</v>
      </c>
      <c r="I1015" s="0" t="n">
        <v>5</v>
      </c>
      <c r="J1015" s="0" t="n">
        <v>4</v>
      </c>
      <c r="K1015" s="8" t="n">
        <v>138981.8</v>
      </c>
      <c r="L1015" s="0" t="n">
        <v>1</v>
      </c>
      <c r="M1015" s="0" t="n">
        <v>2</v>
      </c>
      <c r="N1015" s="0" t="n">
        <v>2</v>
      </c>
      <c r="O1015" s="0" t="n">
        <v>122</v>
      </c>
      <c r="P1015" s="11" t="s">
        <v>105</v>
      </c>
      <c r="Q1015" s="0" t="n">
        <v>0</v>
      </c>
      <c r="R1015" s="11" t="s">
        <v>16945</v>
      </c>
    </row>
    <row r="1016" customFormat="false" ht="15" hidden="false" customHeight="false" outlineLevel="0" collapsed="false">
      <c r="A1016" s="0" t="s">
        <v>6596</v>
      </c>
      <c r="B1016" s="0" t="s">
        <v>18067</v>
      </c>
      <c r="C1016" s="0" t="s">
        <v>16951</v>
      </c>
      <c r="D1016" s="0" t="n">
        <v>47</v>
      </c>
      <c r="E1016" s="0" t="s">
        <v>138</v>
      </c>
      <c r="F1016" s="0" t="s">
        <v>74</v>
      </c>
      <c r="G1016" s="10" t="s">
        <v>2282</v>
      </c>
      <c r="H1016" s="11" t="s">
        <v>114</v>
      </c>
      <c r="I1016" s="0" t="n">
        <v>187</v>
      </c>
      <c r="J1016" s="0" t="n">
        <v>1</v>
      </c>
      <c r="K1016" s="8" t="n">
        <v>9229</v>
      </c>
      <c r="L1016" s="0" t="n">
        <v>4</v>
      </c>
      <c r="M1016" s="0" t="n">
        <v>5</v>
      </c>
      <c r="N1016" s="0" t="n">
        <v>5</v>
      </c>
      <c r="O1016" s="0" t="n">
        <v>455</v>
      </c>
      <c r="P1016" s="11" t="s">
        <v>106</v>
      </c>
      <c r="Q1016" s="0" t="n">
        <v>1</v>
      </c>
      <c r="R1016" s="11" t="s">
        <v>16942</v>
      </c>
    </row>
    <row r="1017" customFormat="false" ht="15" hidden="false" customHeight="false" outlineLevel="0" collapsed="false">
      <c r="A1017" s="0" t="s">
        <v>6598</v>
      </c>
      <c r="B1017" s="0" t="s">
        <v>18068</v>
      </c>
      <c r="C1017" s="0" t="s">
        <v>16951</v>
      </c>
      <c r="D1017" s="0" t="n">
        <v>33</v>
      </c>
      <c r="E1017" s="0" t="s">
        <v>352</v>
      </c>
      <c r="F1017" s="0" t="s">
        <v>82</v>
      </c>
      <c r="G1017" s="10" t="s">
        <v>909</v>
      </c>
      <c r="H1017" s="11" t="s">
        <v>115</v>
      </c>
      <c r="I1017" s="0" t="n">
        <v>315</v>
      </c>
      <c r="J1017" s="0" t="n">
        <v>1</v>
      </c>
      <c r="K1017" s="8" t="n">
        <v>2730.65</v>
      </c>
      <c r="L1017" s="0" t="n">
        <v>4</v>
      </c>
      <c r="M1017" s="0" t="n">
        <v>5</v>
      </c>
      <c r="N1017" s="0" t="n">
        <v>5</v>
      </c>
      <c r="O1017" s="0" t="n">
        <v>455</v>
      </c>
      <c r="P1017" s="11" t="s">
        <v>106</v>
      </c>
      <c r="Q1017" s="0" t="n">
        <v>1</v>
      </c>
      <c r="R1017" s="11" t="s">
        <v>16942</v>
      </c>
    </row>
    <row r="1018" customFormat="false" ht="15" hidden="false" customHeight="false" outlineLevel="0" collapsed="false">
      <c r="A1018" s="0" t="s">
        <v>6600</v>
      </c>
      <c r="B1018" s="0" t="s">
        <v>18069</v>
      </c>
      <c r="C1018" s="0" t="s">
        <v>16941</v>
      </c>
      <c r="D1018" s="0" t="n">
        <v>26</v>
      </c>
      <c r="E1018" s="0" t="s">
        <v>180</v>
      </c>
      <c r="F1018" s="0" t="s">
        <v>75</v>
      </c>
      <c r="G1018" s="10" t="s">
        <v>1437</v>
      </c>
      <c r="H1018" s="11" t="s">
        <v>115</v>
      </c>
      <c r="I1018" s="0" t="n">
        <v>81</v>
      </c>
      <c r="J1018" s="0" t="n">
        <v>1</v>
      </c>
      <c r="K1018" s="8" t="n">
        <v>1309</v>
      </c>
      <c r="L1018" s="0" t="n">
        <v>3</v>
      </c>
      <c r="M1018" s="0" t="n">
        <v>5</v>
      </c>
      <c r="N1018" s="0" t="n">
        <v>5</v>
      </c>
      <c r="O1018" s="0" t="n">
        <v>355</v>
      </c>
      <c r="P1018" s="11" t="s">
        <v>104</v>
      </c>
      <c r="Q1018" s="0" t="n">
        <v>0</v>
      </c>
      <c r="R1018" s="11" t="s">
        <v>16942</v>
      </c>
    </row>
    <row r="1019" customFormat="false" ht="15" hidden="false" customHeight="false" outlineLevel="0" collapsed="false">
      <c r="A1019" s="0" t="s">
        <v>6603</v>
      </c>
      <c r="B1019" s="0" t="s">
        <v>18070</v>
      </c>
      <c r="C1019" s="0" t="s">
        <v>16941</v>
      </c>
      <c r="D1019" s="0" t="n">
        <v>27</v>
      </c>
      <c r="E1019" s="0" t="s">
        <v>613</v>
      </c>
      <c r="F1019" s="0" t="s">
        <v>73</v>
      </c>
      <c r="G1019" s="10" t="s">
        <v>17674</v>
      </c>
      <c r="H1019" s="11" t="s">
        <v>117</v>
      </c>
      <c r="I1019" s="0" t="n">
        <v>292</v>
      </c>
      <c r="J1019" s="0" t="n">
        <v>1</v>
      </c>
      <c r="K1019" s="8" t="n">
        <v>36785.15</v>
      </c>
      <c r="L1019" s="0" t="n">
        <v>4</v>
      </c>
      <c r="M1019" s="0" t="n">
        <v>5</v>
      </c>
      <c r="N1019" s="0" t="n">
        <v>3</v>
      </c>
      <c r="O1019" s="0" t="n">
        <v>453</v>
      </c>
      <c r="P1019" s="11" t="s">
        <v>104</v>
      </c>
      <c r="Q1019" s="0" t="n">
        <v>1</v>
      </c>
      <c r="R1019" s="11" t="s">
        <v>16942</v>
      </c>
    </row>
    <row r="1020" customFormat="false" ht="15" hidden="false" customHeight="false" outlineLevel="0" collapsed="false">
      <c r="A1020" s="0" t="s">
        <v>6605</v>
      </c>
      <c r="B1020" s="0" t="s">
        <v>18071</v>
      </c>
      <c r="C1020" s="0" t="s">
        <v>16951</v>
      </c>
      <c r="D1020" s="0" t="n">
        <v>29</v>
      </c>
      <c r="E1020" s="0" t="s">
        <v>138</v>
      </c>
      <c r="F1020" s="0" t="s">
        <v>74</v>
      </c>
      <c r="G1020" s="10" t="s">
        <v>1744</v>
      </c>
      <c r="H1020" s="11" t="s">
        <v>114</v>
      </c>
      <c r="I1020" s="0" t="n">
        <v>503</v>
      </c>
      <c r="J1020" s="0" t="n">
        <v>1</v>
      </c>
      <c r="K1020" s="8" t="n">
        <v>11590</v>
      </c>
      <c r="L1020" s="0" t="n">
        <v>5</v>
      </c>
      <c r="M1020" s="0" t="n">
        <v>5</v>
      </c>
      <c r="N1020" s="0" t="n">
        <v>4</v>
      </c>
      <c r="O1020" s="0" t="n">
        <v>554</v>
      </c>
      <c r="P1020" s="11" t="s">
        <v>106</v>
      </c>
      <c r="Q1020" s="0" t="n">
        <v>1</v>
      </c>
      <c r="R1020" s="11" t="s">
        <v>16942</v>
      </c>
    </row>
    <row r="1021" customFormat="false" ht="15" hidden="false" customHeight="false" outlineLevel="0" collapsed="false">
      <c r="A1021" s="0" t="s">
        <v>6607</v>
      </c>
      <c r="B1021" s="0" t="s">
        <v>18072</v>
      </c>
      <c r="C1021" s="0" t="s">
        <v>16941</v>
      </c>
      <c r="D1021" s="0" t="n">
        <v>35</v>
      </c>
      <c r="E1021" s="0" t="s">
        <v>352</v>
      </c>
      <c r="F1021" s="0" t="s">
        <v>82</v>
      </c>
      <c r="G1021" s="10" t="s">
        <v>370</v>
      </c>
      <c r="H1021" s="11" t="s">
        <v>118</v>
      </c>
      <c r="I1021" s="0" t="n">
        <v>37</v>
      </c>
      <c r="J1021" s="0" t="n">
        <v>1</v>
      </c>
      <c r="K1021" s="8" t="n">
        <v>40434.2</v>
      </c>
      <c r="L1021" s="0" t="n">
        <v>2</v>
      </c>
      <c r="M1021" s="0" t="n">
        <v>5</v>
      </c>
      <c r="N1021" s="0" t="n">
        <v>3</v>
      </c>
      <c r="O1021" s="0" t="n">
        <v>253</v>
      </c>
      <c r="P1021" s="11" t="s">
        <v>109</v>
      </c>
      <c r="Q1021" s="0" t="n">
        <v>0</v>
      </c>
      <c r="R1021" s="11" t="s">
        <v>16942</v>
      </c>
    </row>
    <row r="1022" customFormat="false" ht="15" hidden="false" customHeight="false" outlineLevel="0" collapsed="false">
      <c r="A1022" s="0" t="s">
        <v>6609</v>
      </c>
      <c r="B1022" s="0" t="s">
        <v>18073</v>
      </c>
      <c r="C1022" s="0" t="s">
        <v>16941</v>
      </c>
      <c r="D1022" s="0" t="n">
        <v>36</v>
      </c>
      <c r="E1022" s="0" t="s">
        <v>76</v>
      </c>
      <c r="F1022" s="0" t="s">
        <v>76</v>
      </c>
      <c r="G1022" s="10" t="s">
        <v>1173</v>
      </c>
      <c r="H1022" s="11" t="s">
        <v>114</v>
      </c>
      <c r="I1022" s="0" t="n">
        <v>7</v>
      </c>
      <c r="J1022" s="0" t="n">
        <v>7</v>
      </c>
      <c r="K1022" s="8" t="n">
        <v>166781.95</v>
      </c>
      <c r="L1022" s="0" t="n">
        <v>1</v>
      </c>
      <c r="M1022" s="0" t="n">
        <v>1</v>
      </c>
      <c r="N1022" s="0" t="n">
        <v>2</v>
      </c>
      <c r="O1022" s="0" t="n">
        <v>112</v>
      </c>
      <c r="P1022" s="11" t="s">
        <v>105</v>
      </c>
      <c r="Q1022" s="0" t="n">
        <v>0</v>
      </c>
      <c r="R1022" s="11" t="s">
        <v>16948</v>
      </c>
    </row>
    <row r="1023" customFormat="false" ht="15" hidden="false" customHeight="false" outlineLevel="0" collapsed="false">
      <c r="A1023" s="0" t="s">
        <v>6617</v>
      </c>
      <c r="B1023" s="0" t="s">
        <v>18074</v>
      </c>
      <c r="C1023" s="0" t="s">
        <v>16951</v>
      </c>
      <c r="D1023" s="0" t="n">
        <v>26</v>
      </c>
      <c r="E1023" s="0" t="s">
        <v>209</v>
      </c>
      <c r="F1023" s="0" t="s">
        <v>83</v>
      </c>
      <c r="G1023" s="10" t="s">
        <v>817</v>
      </c>
      <c r="H1023" s="11" t="s">
        <v>114</v>
      </c>
      <c r="I1023" s="0" t="n">
        <v>15</v>
      </c>
      <c r="J1023" s="0" t="n">
        <v>17</v>
      </c>
      <c r="K1023" s="8" t="n">
        <v>268971.85</v>
      </c>
      <c r="L1023" s="0" t="n">
        <v>1</v>
      </c>
      <c r="M1023" s="0" t="n">
        <v>1</v>
      </c>
      <c r="N1023" s="0" t="n">
        <v>1</v>
      </c>
      <c r="O1023" s="0" t="n">
        <v>111</v>
      </c>
      <c r="P1023" s="11" t="s">
        <v>105</v>
      </c>
      <c r="Q1023" s="0" t="n">
        <v>0</v>
      </c>
      <c r="R1023" s="11" t="s">
        <v>16948</v>
      </c>
    </row>
    <row r="1024" customFormat="false" ht="15" hidden="false" customHeight="false" outlineLevel="0" collapsed="false">
      <c r="A1024" s="0" t="s">
        <v>6640</v>
      </c>
      <c r="B1024" s="0" t="s">
        <v>18075</v>
      </c>
      <c r="C1024" s="0" t="s">
        <v>16951</v>
      </c>
      <c r="D1024" s="0" t="n">
        <v>31</v>
      </c>
      <c r="E1024" s="0" t="s">
        <v>489</v>
      </c>
      <c r="F1024" s="0" t="s">
        <v>73</v>
      </c>
      <c r="G1024" s="10" t="s">
        <v>2339</v>
      </c>
      <c r="H1024" s="11" t="s">
        <v>115</v>
      </c>
      <c r="I1024" s="0" t="n">
        <v>142</v>
      </c>
      <c r="J1024" s="0" t="n">
        <v>2</v>
      </c>
      <c r="K1024" s="8" t="n">
        <v>100954.35</v>
      </c>
      <c r="L1024" s="0" t="n">
        <v>4</v>
      </c>
      <c r="M1024" s="0" t="n">
        <v>3</v>
      </c>
      <c r="N1024" s="0" t="n">
        <v>2</v>
      </c>
      <c r="O1024" s="0" t="n">
        <v>432</v>
      </c>
      <c r="P1024" s="11" t="s">
        <v>104</v>
      </c>
      <c r="Q1024" s="0" t="n">
        <v>1</v>
      </c>
      <c r="R1024" s="11" t="s">
        <v>16945</v>
      </c>
    </row>
    <row r="1025" customFormat="false" ht="15" hidden="false" customHeight="false" outlineLevel="0" collapsed="false">
      <c r="A1025" s="0" t="s">
        <v>6643</v>
      </c>
      <c r="B1025" s="0" t="s">
        <v>18076</v>
      </c>
      <c r="C1025" s="0" t="s">
        <v>16941</v>
      </c>
      <c r="D1025" s="0" t="n">
        <v>51</v>
      </c>
      <c r="E1025" s="0" t="s">
        <v>241</v>
      </c>
      <c r="F1025" s="0" t="s">
        <v>73</v>
      </c>
      <c r="G1025" s="10" t="s">
        <v>17021</v>
      </c>
      <c r="H1025" s="11" t="s">
        <v>118</v>
      </c>
      <c r="I1025" s="0" t="n">
        <v>52</v>
      </c>
      <c r="J1025" s="0" t="n">
        <v>11</v>
      </c>
      <c r="K1025" s="8" t="n">
        <v>191326.7</v>
      </c>
      <c r="L1025" s="0" t="n">
        <v>2</v>
      </c>
      <c r="M1025" s="0" t="n">
        <v>1</v>
      </c>
      <c r="N1025" s="0" t="n">
        <v>1</v>
      </c>
      <c r="O1025" s="0" t="n">
        <v>211</v>
      </c>
      <c r="P1025" s="11" t="s">
        <v>105</v>
      </c>
      <c r="Q1025" s="0" t="n">
        <v>0</v>
      </c>
      <c r="R1025" s="11" t="s">
        <v>16948</v>
      </c>
    </row>
    <row r="1026" customFormat="false" ht="15" hidden="false" customHeight="false" outlineLevel="0" collapsed="false">
      <c r="A1026" s="0" t="s">
        <v>6661</v>
      </c>
      <c r="B1026" s="0" t="s">
        <v>18077</v>
      </c>
      <c r="C1026" s="0" t="s">
        <v>16941</v>
      </c>
      <c r="D1026" s="0" t="n">
        <v>47</v>
      </c>
      <c r="E1026" s="0" t="s">
        <v>227</v>
      </c>
      <c r="F1026" s="0" t="s">
        <v>72</v>
      </c>
      <c r="G1026" s="10" t="s">
        <v>1088</v>
      </c>
      <c r="H1026" s="11" t="s">
        <v>119</v>
      </c>
      <c r="I1026" s="0" t="n">
        <v>443</v>
      </c>
      <c r="J1026" s="0" t="n">
        <v>1</v>
      </c>
      <c r="K1026" s="8" t="n">
        <v>11082.6</v>
      </c>
      <c r="L1026" s="0" t="n">
        <v>5</v>
      </c>
      <c r="M1026" s="0" t="n">
        <v>5</v>
      </c>
      <c r="N1026" s="0" t="n">
        <v>4</v>
      </c>
      <c r="O1026" s="0" t="n">
        <v>554</v>
      </c>
      <c r="P1026" s="11" t="s">
        <v>106</v>
      </c>
      <c r="Q1026" s="0" t="n">
        <v>1</v>
      </c>
      <c r="R1026" s="11" t="s">
        <v>16942</v>
      </c>
    </row>
    <row r="1027" customFormat="false" ht="15" hidden="false" customHeight="false" outlineLevel="0" collapsed="false">
      <c r="A1027" s="0" t="s">
        <v>6663</v>
      </c>
      <c r="B1027" s="0" t="s">
        <v>18078</v>
      </c>
      <c r="C1027" s="0" t="s">
        <v>16941</v>
      </c>
      <c r="D1027" s="0" t="n">
        <v>35</v>
      </c>
      <c r="E1027" s="0" t="s">
        <v>209</v>
      </c>
      <c r="F1027" s="0" t="s">
        <v>83</v>
      </c>
      <c r="G1027" s="10" t="s">
        <v>2618</v>
      </c>
      <c r="H1027" s="11" t="s">
        <v>116</v>
      </c>
      <c r="I1027" s="0" t="n">
        <v>43</v>
      </c>
      <c r="J1027" s="0" t="n">
        <v>4</v>
      </c>
      <c r="K1027" s="8" t="n">
        <v>36009.05</v>
      </c>
      <c r="L1027" s="0" t="n">
        <v>2</v>
      </c>
      <c r="M1027" s="0" t="n">
        <v>2</v>
      </c>
      <c r="N1027" s="0" t="n">
        <v>3</v>
      </c>
      <c r="O1027" s="0" t="n">
        <v>223</v>
      </c>
      <c r="P1027" s="11" t="s">
        <v>107</v>
      </c>
      <c r="Q1027" s="0" t="n">
        <v>0</v>
      </c>
      <c r="R1027" s="11" t="s">
        <v>16945</v>
      </c>
    </row>
    <row r="1028" customFormat="false" ht="15" hidden="false" customHeight="false" outlineLevel="0" collapsed="false">
      <c r="A1028" s="0" t="s">
        <v>6668</v>
      </c>
      <c r="B1028" s="0" t="s">
        <v>18079</v>
      </c>
      <c r="C1028" s="0" t="s">
        <v>16941</v>
      </c>
      <c r="D1028" s="0" t="n">
        <v>32</v>
      </c>
      <c r="E1028" s="0" t="s">
        <v>81</v>
      </c>
      <c r="F1028" s="0" t="s">
        <v>81</v>
      </c>
      <c r="G1028" s="10" t="s">
        <v>635</v>
      </c>
      <c r="H1028" s="11" t="s">
        <v>114</v>
      </c>
      <c r="I1028" s="0" t="n">
        <v>37</v>
      </c>
      <c r="J1028" s="0" t="n">
        <v>1</v>
      </c>
      <c r="K1028" s="8" t="n">
        <v>33267</v>
      </c>
      <c r="L1028" s="0" t="n">
        <v>2</v>
      </c>
      <c r="M1028" s="0" t="n">
        <v>5</v>
      </c>
      <c r="N1028" s="0" t="n">
        <v>4</v>
      </c>
      <c r="O1028" s="0" t="n">
        <v>254</v>
      </c>
      <c r="P1028" s="11" t="s">
        <v>109</v>
      </c>
      <c r="Q1028" s="0" t="n">
        <v>0</v>
      </c>
      <c r="R1028" s="11" t="s">
        <v>16942</v>
      </c>
    </row>
    <row r="1029" customFormat="false" ht="15" hidden="false" customHeight="false" outlineLevel="0" collapsed="false">
      <c r="A1029" s="0" t="s">
        <v>6670</v>
      </c>
      <c r="B1029" s="0" t="s">
        <v>18080</v>
      </c>
      <c r="C1029" s="0" t="s">
        <v>16951</v>
      </c>
      <c r="D1029" s="0" t="n">
        <v>33</v>
      </c>
      <c r="E1029" s="0" t="s">
        <v>291</v>
      </c>
      <c r="F1029" s="0" t="s">
        <v>72</v>
      </c>
      <c r="G1029" s="10" t="s">
        <v>5477</v>
      </c>
      <c r="H1029" s="11" t="s">
        <v>119</v>
      </c>
      <c r="I1029" s="0" t="n">
        <v>293</v>
      </c>
      <c r="J1029" s="0" t="n">
        <v>2</v>
      </c>
      <c r="K1029" s="8" t="n">
        <v>99732.8</v>
      </c>
      <c r="L1029" s="0" t="n">
        <v>4</v>
      </c>
      <c r="M1029" s="0" t="n">
        <v>3</v>
      </c>
      <c r="N1029" s="0" t="n">
        <v>2</v>
      </c>
      <c r="O1029" s="0" t="n">
        <v>432</v>
      </c>
      <c r="P1029" s="11" t="s">
        <v>104</v>
      </c>
      <c r="Q1029" s="0" t="n">
        <v>1</v>
      </c>
      <c r="R1029" s="11" t="s">
        <v>16945</v>
      </c>
    </row>
    <row r="1030" customFormat="false" ht="15" hidden="false" customHeight="false" outlineLevel="0" collapsed="false">
      <c r="A1030" s="0" t="s">
        <v>6673</v>
      </c>
      <c r="B1030" s="0" t="s">
        <v>18081</v>
      </c>
      <c r="C1030" s="0" t="s">
        <v>16951</v>
      </c>
      <c r="D1030" s="0" t="n">
        <v>37</v>
      </c>
      <c r="E1030" s="0" t="s">
        <v>81</v>
      </c>
      <c r="F1030" s="0" t="s">
        <v>81</v>
      </c>
      <c r="G1030" s="10" t="s">
        <v>1946</v>
      </c>
      <c r="H1030" s="11" t="s">
        <v>118</v>
      </c>
      <c r="I1030" s="0" t="n">
        <v>13</v>
      </c>
      <c r="J1030" s="0" t="n">
        <v>16</v>
      </c>
      <c r="K1030" s="8" t="n">
        <v>325271.75</v>
      </c>
      <c r="L1030" s="0" t="n">
        <v>1</v>
      </c>
      <c r="M1030" s="0" t="n">
        <v>1</v>
      </c>
      <c r="N1030" s="0" t="n">
        <v>1</v>
      </c>
      <c r="O1030" s="0" t="n">
        <v>111</v>
      </c>
      <c r="P1030" s="11" t="s">
        <v>105</v>
      </c>
      <c r="Q1030" s="0" t="n">
        <v>0</v>
      </c>
      <c r="R1030" s="11" t="s">
        <v>16948</v>
      </c>
    </row>
    <row r="1031" customFormat="false" ht="15" hidden="false" customHeight="false" outlineLevel="0" collapsed="false">
      <c r="A1031" s="0" t="s">
        <v>6691</v>
      </c>
      <c r="B1031" s="0" t="s">
        <v>18082</v>
      </c>
      <c r="C1031" s="0" t="s">
        <v>16941</v>
      </c>
      <c r="D1031" s="0" t="n">
        <v>22</v>
      </c>
      <c r="E1031" s="0" t="s">
        <v>613</v>
      </c>
      <c r="F1031" s="0" t="s">
        <v>73</v>
      </c>
      <c r="G1031" s="10" t="s">
        <v>549</v>
      </c>
      <c r="H1031" s="11" t="s">
        <v>114</v>
      </c>
      <c r="I1031" s="0" t="n">
        <v>23</v>
      </c>
      <c r="J1031" s="0" t="n">
        <v>2</v>
      </c>
      <c r="K1031" s="8" t="n">
        <v>54466</v>
      </c>
      <c r="L1031" s="0" t="n">
        <v>1</v>
      </c>
      <c r="M1031" s="0" t="n">
        <v>3</v>
      </c>
      <c r="N1031" s="0" t="n">
        <v>3</v>
      </c>
      <c r="O1031" s="0" t="n">
        <v>133</v>
      </c>
      <c r="P1031" s="11" t="s">
        <v>107</v>
      </c>
      <c r="Q1031" s="0" t="n">
        <v>0</v>
      </c>
      <c r="R1031" s="11" t="s">
        <v>16945</v>
      </c>
    </row>
    <row r="1032" customFormat="false" ht="15" hidden="false" customHeight="false" outlineLevel="0" collapsed="false">
      <c r="A1032" s="0" t="s">
        <v>6694</v>
      </c>
      <c r="B1032" s="0" t="s">
        <v>18083</v>
      </c>
      <c r="C1032" s="0" t="s">
        <v>16951</v>
      </c>
      <c r="D1032" s="0" t="n">
        <v>29</v>
      </c>
      <c r="E1032" s="0" t="s">
        <v>443</v>
      </c>
      <c r="F1032" s="0" t="s">
        <v>78</v>
      </c>
      <c r="G1032" s="10" t="s">
        <v>4156</v>
      </c>
      <c r="H1032" s="11" t="s">
        <v>114</v>
      </c>
      <c r="I1032" s="0" t="n">
        <v>188</v>
      </c>
      <c r="J1032" s="0" t="n">
        <v>2</v>
      </c>
      <c r="K1032" s="8" t="n">
        <v>48761.65</v>
      </c>
      <c r="L1032" s="0" t="n">
        <v>4</v>
      </c>
      <c r="M1032" s="0" t="n">
        <v>3</v>
      </c>
      <c r="N1032" s="0" t="n">
        <v>3</v>
      </c>
      <c r="O1032" s="0" t="n">
        <v>433</v>
      </c>
      <c r="P1032" s="11" t="s">
        <v>104</v>
      </c>
      <c r="Q1032" s="0" t="n">
        <v>1</v>
      </c>
      <c r="R1032" s="11" t="s">
        <v>16945</v>
      </c>
    </row>
    <row r="1033" customFormat="false" ht="15" hidden="false" customHeight="false" outlineLevel="0" collapsed="false">
      <c r="A1033" s="0" t="s">
        <v>6697</v>
      </c>
      <c r="B1033" s="0" t="s">
        <v>18084</v>
      </c>
      <c r="C1033" s="0" t="s">
        <v>16951</v>
      </c>
      <c r="D1033" s="0" t="n">
        <v>18</v>
      </c>
      <c r="E1033" s="0" t="s">
        <v>423</v>
      </c>
      <c r="F1033" s="0" t="s">
        <v>79</v>
      </c>
      <c r="G1033" s="10" t="s">
        <v>137</v>
      </c>
      <c r="H1033" s="11" t="s">
        <v>116</v>
      </c>
      <c r="I1033" s="0" t="n">
        <v>690</v>
      </c>
      <c r="J1033" s="0" t="n">
        <v>2</v>
      </c>
      <c r="K1033" s="8" t="n">
        <v>48389</v>
      </c>
      <c r="L1033" s="0" t="n">
        <v>5</v>
      </c>
      <c r="M1033" s="0" t="n">
        <v>3</v>
      </c>
      <c r="N1033" s="0" t="n">
        <v>3</v>
      </c>
      <c r="O1033" s="0" t="n">
        <v>533</v>
      </c>
      <c r="P1033" s="11" t="s">
        <v>104</v>
      </c>
      <c r="Q1033" s="0" t="n">
        <v>1</v>
      </c>
      <c r="R1033" s="11" t="s">
        <v>16945</v>
      </c>
    </row>
    <row r="1034" customFormat="false" ht="15" hidden="false" customHeight="false" outlineLevel="0" collapsed="false">
      <c r="A1034" s="0" t="s">
        <v>6701</v>
      </c>
      <c r="B1034" s="0" t="s">
        <v>18085</v>
      </c>
      <c r="C1034" s="0" t="s">
        <v>16951</v>
      </c>
      <c r="D1034" s="0" t="n">
        <v>35</v>
      </c>
      <c r="E1034" s="0" t="s">
        <v>393</v>
      </c>
      <c r="F1034" s="0" t="s">
        <v>75</v>
      </c>
      <c r="G1034" s="10" t="s">
        <v>2475</v>
      </c>
      <c r="H1034" s="11" t="s">
        <v>115</v>
      </c>
      <c r="I1034" s="0" t="n">
        <v>639</v>
      </c>
      <c r="J1034" s="0" t="n">
        <v>1</v>
      </c>
      <c r="K1034" s="8" t="n">
        <v>4584.3</v>
      </c>
      <c r="L1034" s="0" t="n">
        <v>5</v>
      </c>
      <c r="M1034" s="0" t="n">
        <v>5</v>
      </c>
      <c r="N1034" s="0" t="n">
        <v>5</v>
      </c>
      <c r="O1034" s="0" t="n">
        <v>555</v>
      </c>
      <c r="P1034" s="11" t="s">
        <v>106</v>
      </c>
      <c r="Q1034" s="0" t="n">
        <v>1</v>
      </c>
      <c r="R1034" s="11" t="s">
        <v>16942</v>
      </c>
    </row>
    <row r="1035" customFormat="false" ht="15" hidden="false" customHeight="false" outlineLevel="0" collapsed="false">
      <c r="A1035" s="0" t="s">
        <v>6703</v>
      </c>
      <c r="B1035" s="0" t="s">
        <v>18086</v>
      </c>
      <c r="C1035" s="0" t="s">
        <v>16951</v>
      </c>
      <c r="D1035" s="0" t="n">
        <v>37</v>
      </c>
      <c r="E1035" s="0" t="s">
        <v>537</v>
      </c>
      <c r="F1035" s="0" t="s">
        <v>74</v>
      </c>
      <c r="G1035" s="10" t="s">
        <v>1585</v>
      </c>
      <c r="H1035" s="11" t="s">
        <v>116</v>
      </c>
      <c r="I1035" s="0" t="n">
        <v>3</v>
      </c>
      <c r="J1035" s="0" t="n">
        <v>6</v>
      </c>
      <c r="K1035" s="8" t="n">
        <v>69663.8</v>
      </c>
      <c r="L1035" s="0" t="n">
        <v>1</v>
      </c>
      <c r="M1035" s="0" t="n">
        <v>2</v>
      </c>
      <c r="N1035" s="0" t="n">
        <v>3</v>
      </c>
      <c r="O1035" s="0" t="n">
        <v>123</v>
      </c>
      <c r="P1035" s="11" t="s">
        <v>107</v>
      </c>
      <c r="Q1035" s="0" t="n">
        <v>0</v>
      </c>
      <c r="R1035" s="11" t="s">
        <v>16948</v>
      </c>
    </row>
    <row r="1036" customFormat="false" ht="15" hidden="false" customHeight="false" outlineLevel="0" collapsed="false">
      <c r="A1036" s="0" t="s">
        <v>6711</v>
      </c>
      <c r="B1036" s="0" t="s">
        <v>18087</v>
      </c>
      <c r="C1036" s="0" t="s">
        <v>16941</v>
      </c>
      <c r="D1036" s="0" t="n">
        <v>27</v>
      </c>
      <c r="E1036" s="0" t="s">
        <v>393</v>
      </c>
      <c r="F1036" s="0" t="s">
        <v>75</v>
      </c>
      <c r="G1036" s="10" t="s">
        <v>3002</v>
      </c>
      <c r="H1036" s="11" t="s">
        <v>114</v>
      </c>
      <c r="I1036" s="0" t="n">
        <v>49</v>
      </c>
      <c r="J1036" s="0" t="n">
        <v>2</v>
      </c>
      <c r="K1036" s="8" t="n">
        <v>58216</v>
      </c>
      <c r="L1036" s="0" t="n">
        <v>2</v>
      </c>
      <c r="M1036" s="0" t="n">
        <v>3</v>
      </c>
      <c r="N1036" s="0" t="n">
        <v>3</v>
      </c>
      <c r="O1036" s="0" t="n">
        <v>233</v>
      </c>
      <c r="P1036" s="11" t="s">
        <v>107</v>
      </c>
      <c r="Q1036" s="0" t="n">
        <v>0</v>
      </c>
      <c r="R1036" s="11" t="s">
        <v>16945</v>
      </c>
    </row>
    <row r="1037" customFormat="false" ht="15" hidden="false" customHeight="false" outlineLevel="0" collapsed="false">
      <c r="A1037" s="0" t="s">
        <v>6714</v>
      </c>
      <c r="B1037" s="0" t="s">
        <v>18088</v>
      </c>
      <c r="C1037" s="0" t="s">
        <v>16941</v>
      </c>
      <c r="D1037" s="0" t="n">
        <v>46</v>
      </c>
      <c r="E1037" s="0" t="s">
        <v>352</v>
      </c>
      <c r="F1037" s="0" t="s">
        <v>82</v>
      </c>
      <c r="G1037" s="10" t="s">
        <v>695</v>
      </c>
      <c r="H1037" s="11" t="s">
        <v>116</v>
      </c>
      <c r="I1037" s="0" t="n">
        <v>443</v>
      </c>
      <c r="J1037" s="0" t="n">
        <v>3</v>
      </c>
      <c r="K1037" s="8" t="n">
        <v>31226.6</v>
      </c>
      <c r="L1037" s="0" t="n">
        <v>5</v>
      </c>
      <c r="M1037" s="0" t="n">
        <v>3</v>
      </c>
      <c r="N1037" s="0" t="n">
        <v>4</v>
      </c>
      <c r="O1037" s="0" t="n">
        <v>534</v>
      </c>
      <c r="P1037" s="11" t="s">
        <v>104</v>
      </c>
      <c r="Q1037" s="0" t="n">
        <v>1</v>
      </c>
      <c r="R1037" s="11" t="s">
        <v>16945</v>
      </c>
    </row>
    <row r="1038" customFormat="false" ht="15" hidden="false" customHeight="false" outlineLevel="0" collapsed="false">
      <c r="A1038" s="0" t="s">
        <v>6719</v>
      </c>
      <c r="B1038" s="0" t="s">
        <v>18089</v>
      </c>
      <c r="C1038" s="0" t="s">
        <v>16941</v>
      </c>
      <c r="D1038" s="0" t="n">
        <v>20</v>
      </c>
      <c r="E1038" s="0" t="s">
        <v>76</v>
      </c>
      <c r="F1038" s="0" t="s">
        <v>76</v>
      </c>
      <c r="G1038" s="10" t="s">
        <v>1093</v>
      </c>
      <c r="H1038" s="11" t="s">
        <v>114</v>
      </c>
      <c r="I1038" s="0" t="n">
        <v>41</v>
      </c>
      <c r="J1038" s="0" t="n">
        <v>4</v>
      </c>
      <c r="K1038" s="8" t="n">
        <v>125058.9</v>
      </c>
      <c r="L1038" s="0" t="n">
        <v>2</v>
      </c>
      <c r="M1038" s="0" t="n">
        <v>2</v>
      </c>
      <c r="N1038" s="0" t="n">
        <v>2</v>
      </c>
      <c r="O1038" s="0" t="n">
        <v>222</v>
      </c>
      <c r="P1038" s="11" t="s">
        <v>105</v>
      </c>
      <c r="Q1038" s="0" t="n">
        <v>0</v>
      </c>
      <c r="R1038" s="11" t="s">
        <v>16945</v>
      </c>
    </row>
    <row r="1039" customFormat="false" ht="15" hidden="false" customHeight="false" outlineLevel="0" collapsed="false">
      <c r="A1039" s="0" t="s">
        <v>6724</v>
      </c>
      <c r="B1039" s="0" t="s">
        <v>18090</v>
      </c>
      <c r="C1039" s="0" t="s">
        <v>16951</v>
      </c>
      <c r="D1039" s="0" t="n">
        <v>18</v>
      </c>
      <c r="E1039" s="0" t="s">
        <v>423</v>
      </c>
      <c r="F1039" s="0" t="s">
        <v>79</v>
      </c>
      <c r="G1039" s="10" t="s">
        <v>17301</v>
      </c>
      <c r="H1039" s="11" t="s">
        <v>119</v>
      </c>
      <c r="I1039" s="0" t="n">
        <v>431</v>
      </c>
      <c r="J1039" s="0" t="n">
        <v>2</v>
      </c>
      <c r="K1039" s="8" t="n">
        <v>31720.1</v>
      </c>
      <c r="L1039" s="0" t="n">
        <v>5</v>
      </c>
      <c r="M1039" s="0" t="n">
        <v>4</v>
      </c>
      <c r="N1039" s="0" t="n">
        <v>4</v>
      </c>
      <c r="O1039" s="0" t="n">
        <v>544</v>
      </c>
      <c r="P1039" s="11" t="s">
        <v>106</v>
      </c>
      <c r="Q1039" s="0" t="n">
        <v>1</v>
      </c>
      <c r="R1039" s="11" t="s">
        <v>16945</v>
      </c>
    </row>
    <row r="1040" customFormat="false" ht="15" hidden="false" customHeight="false" outlineLevel="0" collapsed="false">
      <c r="A1040" s="0" t="s">
        <v>6727</v>
      </c>
      <c r="B1040" s="0" t="s">
        <v>18091</v>
      </c>
      <c r="C1040" s="0" t="s">
        <v>16941</v>
      </c>
      <c r="D1040" s="0" t="n">
        <v>34</v>
      </c>
      <c r="E1040" s="0" t="s">
        <v>247</v>
      </c>
      <c r="F1040" s="0" t="s">
        <v>80</v>
      </c>
      <c r="G1040" s="10" t="s">
        <v>3548</v>
      </c>
      <c r="H1040" s="11" t="s">
        <v>115</v>
      </c>
      <c r="I1040" s="0" t="n">
        <v>258</v>
      </c>
      <c r="J1040" s="0" t="n">
        <v>1</v>
      </c>
      <c r="K1040" s="8" t="n">
        <v>13030.25</v>
      </c>
      <c r="L1040" s="0" t="n">
        <v>4</v>
      </c>
      <c r="M1040" s="0" t="n">
        <v>5</v>
      </c>
      <c r="N1040" s="0" t="n">
        <v>4</v>
      </c>
      <c r="O1040" s="0" t="n">
        <v>454</v>
      </c>
      <c r="P1040" s="11" t="s">
        <v>106</v>
      </c>
      <c r="Q1040" s="0" t="n">
        <v>1</v>
      </c>
      <c r="R1040" s="11" t="s">
        <v>16942</v>
      </c>
    </row>
    <row r="1041" customFormat="false" ht="15" hidden="false" customHeight="false" outlineLevel="0" collapsed="false">
      <c r="A1041" s="0" t="s">
        <v>6729</v>
      </c>
      <c r="B1041" s="0" t="s">
        <v>18092</v>
      </c>
      <c r="C1041" s="0" t="s">
        <v>16951</v>
      </c>
      <c r="D1041" s="0" t="n">
        <v>41</v>
      </c>
      <c r="E1041" s="0" t="s">
        <v>537</v>
      </c>
      <c r="F1041" s="0" t="s">
        <v>74</v>
      </c>
      <c r="G1041" s="10" t="s">
        <v>5831</v>
      </c>
      <c r="H1041" s="11" t="s">
        <v>114</v>
      </c>
      <c r="I1041" s="0" t="n">
        <v>128</v>
      </c>
      <c r="J1041" s="0" t="n">
        <v>2</v>
      </c>
      <c r="K1041" s="8" t="n">
        <v>66782.8</v>
      </c>
      <c r="L1041" s="0" t="n">
        <v>4</v>
      </c>
      <c r="M1041" s="0" t="n">
        <v>4</v>
      </c>
      <c r="N1041" s="0" t="n">
        <v>3</v>
      </c>
      <c r="O1041" s="0" t="n">
        <v>443</v>
      </c>
      <c r="P1041" s="11" t="s">
        <v>104</v>
      </c>
      <c r="Q1041" s="0" t="n">
        <v>1</v>
      </c>
      <c r="R1041" s="11" t="s">
        <v>16945</v>
      </c>
    </row>
    <row r="1042" customFormat="false" ht="15" hidden="false" customHeight="false" outlineLevel="0" collapsed="false">
      <c r="A1042" s="0" t="s">
        <v>6733</v>
      </c>
      <c r="B1042" s="0" t="s">
        <v>18093</v>
      </c>
      <c r="C1042" s="0" t="s">
        <v>16941</v>
      </c>
      <c r="D1042" s="0" t="n">
        <v>47</v>
      </c>
      <c r="E1042" s="0" t="s">
        <v>393</v>
      </c>
      <c r="F1042" s="0" t="s">
        <v>75</v>
      </c>
      <c r="G1042" s="10" t="s">
        <v>1360</v>
      </c>
      <c r="H1042" s="11" t="s">
        <v>116</v>
      </c>
      <c r="I1042" s="0" t="n">
        <v>9999</v>
      </c>
      <c r="J1042" s="0" t="n">
        <v>0</v>
      </c>
      <c r="K1042" s="8" t="n">
        <v>0</v>
      </c>
      <c r="L1042" s="0" t="n">
        <v>5</v>
      </c>
      <c r="M1042" s="0" t="n">
        <v>5</v>
      </c>
      <c r="N1042" s="0" t="n">
        <v>5</v>
      </c>
      <c r="O1042" s="0" t="n">
        <v>555</v>
      </c>
      <c r="P1042" s="11" t="s">
        <v>106</v>
      </c>
      <c r="Q1042" s="0" t="n">
        <v>1</v>
      </c>
      <c r="R1042" s="11" t="s">
        <v>16962</v>
      </c>
    </row>
    <row r="1043" customFormat="false" ht="15" hidden="false" customHeight="false" outlineLevel="0" collapsed="false">
      <c r="A1043" s="0" t="s">
        <v>6735</v>
      </c>
      <c r="B1043" s="0" t="s">
        <v>18094</v>
      </c>
      <c r="C1043" s="0" t="s">
        <v>16951</v>
      </c>
      <c r="D1043" s="0" t="n">
        <v>27</v>
      </c>
      <c r="E1043" s="0" t="s">
        <v>180</v>
      </c>
      <c r="F1043" s="0" t="s">
        <v>75</v>
      </c>
      <c r="G1043" s="10" t="s">
        <v>18095</v>
      </c>
      <c r="H1043" s="11" t="s">
        <v>117</v>
      </c>
      <c r="I1043" s="0" t="n">
        <v>34</v>
      </c>
      <c r="J1043" s="0" t="n">
        <v>6</v>
      </c>
      <c r="K1043" s="8" t="n">
        <v>53590.05</v>
      </c>
      <c r="L1043" s="0" t="n">
        <v>2</v>
      </c>
      <c r="M1043" s="0" t="n">
        <v>2</v>
      </c>
      <c r="N1043" s="0" t="n">
        <v>3</v>
      </c>
      <c r="O1043" s="0" t="n">
        <v>223</v>
      </c>
      <c r="P1043" s="11" t="s">
        <v>107</v>
      </c>
      <c r="Q1043" s="0" t="n">
        <v>0</v>
      </c>
      <c r="R1043" s="11" t="s">
        <v>16948</v>
      </c>
    </row>
    <row r="1044" customFormat="false" ht="15" hidden="false" customHeight="false" outlineLevel="0" collapsed="false">
      <c r="A1044" s="0" t="s">
        <v>6742</v>
      </c>
      <c r="B1044" s="0" t="s">
        <v>18096</v>
      </c>
      <c r="C1044" s="0" t="s">
        <v>16951</v>
      </c>
      <c r="D1044" s="0" t="n">
        <v>41</v>
      </c>
      <c r="E1044" s="0" t="s">
        <v>227</v>
      </c>
      <c r="F1044" s="0" t="s">
        <v>72</v>
      </c>
      <c r="G1044" s="10" t="s">
        <v>17018</v>
      </c>
      <c r="H1044" s="11" t="s">
        <v>114</v>
      </c>
      <c r="I1044" s="0" t="n">
        <v>106</v>
      </c>
      <c r="J1044" s="0" t="n">
        <v>6</v>
      </c>
      <c r="K1044" s="8" t="n">
        <v>112872.8</v>
      </c>
      <c r="L1044" s="0" t="n">
        <v>3</v>
      </c>
      <c r="M1044" s="0" t="n">
        <v>2</v>
      </c>
      <c r="N1044" s="0" t="n">
        <v>2</v>
      </c>
      <c r="O1044" s="0" t="n">
        <v>322</v>
      </c>
      <c r="P1044" s="11" t="s">
        <v>108</v>
      </c>
      <c r="Q1044" s="0" t="n">
        <v>1</v>
      </c>
      <c r="R1044" s="11" t="s">
        <v>16948</v>
      </c>
    </row>
    <row r="1045" customFormat="false" ht="15" hidden="false" customHeight="false" outlineLevel="0" collapsed="false">
      <c r="A1045" s="0" t="s">
        <v>6750</v>
      </c>
      <c r="B1045" s="0" t="s">
        <v>18097</v>
      </c>
      <c r="C1045" s="0" t="s">
        <v>16941</v>
      </c>
      <c r="D1045" s="0" t="n">
        <v>31</v>
      </c>
      <c r="E1045" s="0" t="s">
        <v>346</v>
      </c>
      <c r="F1045" s="0" t="s">
        <v>84</v>
      </c>
      <c r="G1045" s="10" t="s">
        <v>856</v>
      </c>
      <c r="H1045" s="11" t="s">
        <v>114</v>
      </c>
      <c r="I1045" s="0" t="n">
        <v>100</v>
      </c>
      <c r="J1045" s="0" t="n">
        <v>5</v>
      </c>
      <c r="K1045" s="8" t="n">
        <v>202799.35</v>
      </c>
      <c r="L1045" s="0" t="n">
        <v>3</v>
      </c>
      <c r="M1045" s="0" t="n">
        <v>2</v>
      </c>
      <c r="N1045" s="0" t="n">
        <v>1</v>
      </c>
      <c r="O1045" s="0" t="n">
        <v>321</v>
      </c>
      <c r="P1045" s="11" t="s">
        <v>108</v>
      </c>
      <c r="Q1045" s="0" t="n">
        <v>1</v>
      </c>
      <c r="R1045" s="11" t="s">
        <v>16945</v>
      </c>
    </row>
    <row r="1046" customFormat="false" ht="15" hidden="false" customHeight="false" outlineLevel="0" collapsed="false">
      <c r="A1046" s="0" t="s">
        <v>6756</v>
      </c>
      <c r="B1046" s="0" t="s">
        <v>18098</v>
      </c>
      <c r="C1046" s="0" t="s">
        <v>16951</v>
      </c>
      <c r="D1046" s="0" t="n">
        <v>30</v>
      </c>
      <c r="E1046" s="0" t="s">
        <v>180</v>
      </c>
      <c r="F1046" s="0" t="s">
        <v>75</v>
      </c>
      <c r="G1046" s="10" t="s">
        <v>17514</v>
      </c>
      <c r="H1046" s="11" t="s">
        <v>116</v>
      </c>
      <c r="I1046" s="0" t="n">
        <v>265</v>
      </c>
      <c r="J1046" s="0" t="n">
        <v>3</v>
      </c>
      <c r="K1046" s="8" t="n">
        <v>55100.25</v>
      </c>
      <c r="L1046" s="0" t="n">
        <v>4</v>
      </c>
      <c r="M1046" s="0" t="n">
        <v>3</v>
      </c>
      <c r="N1046" s="0" t="n">
        <v>3</v>
      </c>
      <c r="O1046" s="0" t="n">
        <v>433</v>
      </c>
      <c r="P1046" s="11" t="s">
        <v>104</v>
      </c>
      <c r="Q1046" s="0" t="n">
        <v>1</v>
      </c>
      <c r="R1046" s="11" t="s">
        <v>16945</v>
      </c>
    </row>
    <row r="1047" customFormat="false" ht="15" hidden="false" customHeight="false" outlineLevel="0" collapsed="false">
      <c r="A1047" s="0" t="s">
        <v>6761</v>
      </c>
      <c r="B1047" s="0" t="s">
        <v>18099</v>
      </c>
      <c r="C1047" s="0" t="s">
        <v>16951</v>
      </c>
      <c r="D1047" s="0" t="n">
        <v>39</v>
      </c>
      <c r="E1047" s="0" t="s">
        <v>423</v>
      </c>
      <c r="F1047" s="0" t="s">
        <v>79</v>
      </c>
      <c r="G1047" s="10" t="s">
        <v>17052</v>
      </c>
      <c r="H1047" s="11" t="s">
        <v>119</v>
      </c>
      <c r="I1047" s="0" t="n">
        <v>98</v>
      </c>
      <c r="J1047" s="0" t="n">
        <v>2</v>
      </c>
      <c r="K1047" s="8" t="n">
        <v>13757.45</v>
      </c>
      <c r="L1047" s="0" t="n">
        <v>3</v>
      </c>
      <c r="M1047" s="0" t="n">
        <v>4</v>
      </c>
      <c r="N1047" s="0" t="n">
        <v>4</v>
      </c>
      <c r="O1047" s="0" t="n">
        <v>344</v>
      </c>
      <c r="P1047" s="11" t="s">
        <v>104</v>
      </c>
      <c r="Q1047" s="0" t="n">
        <v>1</v>
      </c>
      <c r="R1047" s="11" t="s">
        <v>16942</v>
      </c>
    </row>
    <row r="1048" customFormat="false" ht="15" hidden="false" customHeight="false" outlineLevel="0" collapsed="false">
      <c r="A1048" s="0" t="s">
        <v>6765</v>
      </c>
      <c r="B1048" s="0" t="s">
        <v>18100</v>
      </c>
      <c r="C1048" s="0" t="s">
        <v>16941</v>
      </c>
      <c r="D1048" s="0" t="n">
        <v>37</v>
      </c>
      <c r="E1048" s="0" t="s">
        <v>190</v>
      </c>
      <c r="F1048" s="0" t="s">
        <v>77</v>
      </c>
      <c r="G1048" s="10" t="s">
        <v>730</v>
      </c>
      <c r="H1048" s="11" t="s">
        <v>115</v>
      </c>
      <c r="I1048" s="0" t="n">
        <v>652</v>
      </c>
      <c r="J1048" s="0" t="n">
        <v>1</v>
      </c>
      <c r="K1048" s="8" t="n">
        <v>11974.05</v>
      </c>
      <c r="L1048" s="0" t="n">
        <v>5</v>
      </c>
      <c r="M1048" s="0" t="n">
        <v>5</v>
      </c>
      <c r="N1048" s="0" t="n">
        <v>4</v>
      </c>
      <c r="O1048" s="0" t="n">
        <v>554</v>
      </c>
      <c r="P1048" s="11" t="s">
        <v>106</v>
      </c>
      <c r="Q1048" s="0" t="n">
        <v>1</v>
      </c>
      <c r="R1048" s="11" t="s">
        <v>16942</v>
      </c>
    </row>
    <row r="1049" customFormat="false" ht="15" hidden="false" customHeight="false" outlineLevel="0" collapsed="false">
      <c r="A1049" s="0" t="s">
        <v>6767</v>
      </c>
      <c r="B1049" s="0" t="s">
        <v>18101</v>
      </c>
      <c r="C1049" s="0" t="s">
        <v>16941</v>
      </c>
      <c r="D1049" s="0" t="n">
        <v>18</v>
      </c>
      <c r="E1049" s="0" t="s">
        <v>138</v>
      </c>
      <c r="F1049" s="0" t="s">
        <v>74</v>
      </c>
      <c r="G1049" s="10" t="s">
        <v>974</v>
      </c>
      <c r="H1049" s="11" t="s">
        <v>116</v>
      </c>
      <c r="I1049" s="0" t="n">
        <v>9</v>
      </c>
      <c r="J1049" s="0" t="n">
        <v>10</v>
      </c>
      <c r="K1049" s="8" t="n">
        <v>268430.35</v>
      </c>
      <c r="L1049" s="0" t="n">
        <v>1</v>
      </c>
      <c r="M1049" s="0" t="n">
        <v>1</v>
      </c>
      <c r="N1049" s="0" t="n">
        <v>1</v>
      </c>
      <c r="O1049" s="0" t="n">
        <v>111</v>
      </c>
      <c r="P1049" s="11" t="s">
        <v>105</v>
      </c>
      <c r="Q1049" s="0" t="n">
        <v>0</v>
      </c>
      <c r="R1049" s="11" t="s">
        <v>16948</v>
      </c>
    </row>
    <row r="1050" customFormat="false" ht="15" hidden="false" customHeight="false" outlineLevel="0" collapsed="false">
      <c r="A1050" s="0" t="s">
        <v>6778</v>
      </c>
      <c r="B1050" s="0" t="s">
        <v>18102</v>
      </c>
      <c r="C1050" s="0" t="s">
        <v>16941</v>
      </c>
      <c r="D1050" s="0" t="n">
        <v>45</v>
      </c>
      <c r="E1050" s="0" t="s">
        <v>81</v>
      </c>
      <c r="F1050" s="0" t="s">
        <v>81</v>
      </c>
      <c r="G1050" s="10" t="s">
        <v>566</v>
      </c>
      <c r="H1050" s="11" t="s">
        <v>114</v>
      </c>
      <c r="I1050" s="0" t="n">
        <v>9999</v>
      </c>
      <c r="J1050" s="0" t="n">
        <v>0</v>
      </c>
      <c r="K1050" s="8" t="n">
        <v>0</v>
      </c>
      <c r="L1050" s="0" t="n">
        <v>5</v>
      </c>
      <c r="M1050" s="0" t="n">
        <v>5</v>
      </c>
      <c r="N1050" s="0" t="n">
        <v>5</v>
      </c>
      <c r="O1050" s="0" t="n">
        <v>555</v>
      </c>
      <c r="P1050" s="11" t="s">
        <v>106</v>
      </c>
      <c r="Q1050" s="0" t="n">
        <v>1</v>
      </c>
      <c r="R1050" s="11" t="s">
        <v>16962</v>
      </c>
    </row>
    <row r="1051" customFormat="false" ht="15" hidden="false" customHeight="false" outlineLevel="0" collapsed="false">
      <c r="A1051" s="0" t="s">
        <v>6780</v>
      </c>
      <c r="B1051" s="0" t="s">
        <v>18103</v>
      </c>
      <c r="C1051" s="0" t="s">
        <v>16951</v>
      </c>
      <c r="D1051" s="0" t="n">
        <v>44</v>
      </c>
      <c r="E1051" s="0" t="s">
        <v>537</v>
      </c>
      <c r="F1051" s="0" t="s">
        <v>74</v>
      </c>
      <c r="G1051" s="10" t="s">
        <v>251</v>
      </c>
      <c r="H1051" s="11" t="s">
        <v>116</v>
      </c>
      <c r="I1051" s="0" t="n">
        <v>71</v>
      </c>
      <c r="J1051" s="0" t="n">
        <v>1</v>
      </c>
      <c r="K1051" s="8" t="n">
        <v>37838.7</v>
      </c>
      <c r="L1051" s="0" t="n">
        <v>3</v>
      </c>
      <c r="M1051" s="0" t="n">
        <v>5</v>
      </c>
      <c r="N1051" s="0" t="n">
        <v>3</v>
      </c>
      <c r="O1051" s="0" t="n">
        <v>353</v>
      </c>
      <c r="P1051" s="11" t="s">
        <v>104</v>
      </c>
      <c r="Q1051" s="0" t="n">
        <v>0</v>
      </c>
      <c r="R1051" s="11" t="s">
        <v>16942</v>
      </c>
    </row>
    <row r="1052" customFormat="false" ht="15" hidden="false" customHeight="false" outlineLevel="0" collapsed="false">
      <c r="A1052" s="0" t="s">
        <v>6783</v>
      </c>
      <c r="B1052" s="0" t="s">
        <v>18104</v>
      </c>
      <c r="C1052" s="0" t="s">
        <v>16941</v>
      </c>
      <c r="D1052" s="0" t="n">
        <v>26</v>
      </c>
      <c r="E1052" s="0" t="s">
        <v>352</v>
      </c>
      <c r="F1052" s="0" t="s">
        <v>82</v>
      </c>
      <c r="G1052" s="10" t="s">
        <v>767</v>
      </c>
      <c r="H1052" s="11" t="s">
        <v>114</v>
      </c>
      <c r="I1052" s="0" t="n">
        <v>64</v>
      </c>
      <c r="J1052" s="0" t="n">
        <v>1</v>
      </c>
      <c r="K1052" s="8" t="n">
        <v>3211.6</v>
      </c>
      <c r="L1052" s="0" t="n">
        <v>2</v>
      </c>
      <c r="M1052" s="0" t="n">
        <v>5</v>
      </c>
      <c r="N1052" s="0" t="n">
        <v>5</v>
      </c>
      <c r="O1052" s="0" t="n">
        <v>255</v>
      </c>
      <c r="P1052" s="11" t="s">
        <v>109</v>
      </c>
      <c r="Q1052" s="0" t="n">
        <v>0</v>
      </c>
      <c r="R1052" s="11" t="s">
        <v>16942</v>
      </c>
    </row>
    <row r="1053" customFormat="false" ht="15" hidden="false" customHeight="false" outlineLevel="0" collapsed="false">
      <c r="A1053" s="0" t="s">
        <v>6785</v>
      </c>
      <c r="B1053" s="0" t="s">
        <v>18105</v>
      </c>
      <c r="C1053" s="0" t="s">
        <v>16941</v>
      </c>
      <c r="D1053" s="0" t="n">
        <v>35</v>
      </c>
      <c r="E1053" s="0" t="s">
        <v>537</v>
      </c>
      <c r="F1053" s="0" t="s">
        <v>74</v>
      </c>
      <c r="G1053" s="10" t="s">
        <v>18106</v>
      </c>
      <c r="H1053" s="11" t="s">
        <v>115</v>
      </c>
      <c r="I1053" s="0" t="n">
        <v>440</v>
      </c>
      <c r="J1053" s="0" t="n">
        <v>1</v>
      </c>
      <c r="K1053" s="8" t="n">
        <v>61450.2</v>
      </c>
      <c r="L1053" s="0" t="n">
        <v>5</v>
      </c>
      <c r="M1053" s="0" t="n">
        <v>5</v>
      </c>
      <c r="N1053" s="0" t="n">
        <v>3</v>
      </c>
      <c r="O1053" s="0" t="n">
        <v>553</v>
      </c>
      <c r="P1053" s="11" t="s">
        <v>104</v>
      </c>
      <c r="Q1053" s="0" t="n">
        <v>1</v>
      </c>
      <c r="R1053" s="11" t="s">
        <v>16942</v>
      </c>
    </row>
    <row r="1054" customFormat="false" ht="15" hidden="false" customHeight="false" outlineLevel="0" collapsed="false">
      <c r="A1054" s="0" t="s">
        <v>6787</v>
      </c>
      <c r="B1054" s="0" t="s">
        <v>18107</v>
      </c>
      <c r="C1054" s="0" t="s">
        <v>16951</v>
      </c>
      <c r="D1054" s="0" t="n">
        <v>36</v>
      </c>
      <c r="E1054" s="0" t="s">
        <v>190</v>
      </c>
      <c r="F1054" s="0" t="s">
        <v>77</v>
      </c>
      <c r="G1054" s="10" t="s">
        <v>2451</v>
      </c>
      <c r="H1054" s="11" t="s">
        <v>114</v>
      </c>
      <c r="I1054" s="0" t="n">
        <v>259</v>
      </c>
      <c r="J1054" s="0" t="n">
        <v>1</v>
      </c>
      <c r="K1054" s="8" t="n">
        <v>5003.1</v>
      </c>
      <c r="L1054" s="0" t="n">
        <v>4</v>
      </c>
      <c r="M1054" s="0" t="n">
        <v>5</v>
      </c>
      <c r="N1054" s="0" t="n">
        <v>5</v>
      </c>
      <c r="O1054" s="0" t="n">
        <v>455</v>
      </c>
      <c r="P1054" s="11" t="s">
        <v>106</v>
      </c>
      <c r="Q1054" s="0" t="n">
        <v>1</v>
      </c>
      <c r="R1054" s="11" t="s">
        <v>16942</v>
      </c>
    </row>
    <row r="1055" customFormat="false" ht="15" hidden="false" customHeight="false" outlineLevel="0" collapsed="false">
      <c r="A1055" s="0" t="s">
        <v>6790</v>
      </c>
      <c r="B1055" s="0" t="s">
        <v>18108</v>
      </c>
      <c r="C1055" s="0" t="s">
        <v>16941</v>
      </c>
      <c r="D1055" s="0" t="n">
        <v>34</v>
      </c>
      <c r="E1055" s="0" t="s">
        <v>613</v>
      </c>
      <c r="F1055" s="0" t="s">
        <v>73</v>
      </c>
      <c r="G1055" s="10" t="s">
        <v>492</v>
      </c>
      <c r="H1055" s="11" t="s">
        <v>114</v>
      </c>
      <c r="I1055" s="0" t="n">
        <v>12</v>
      </c>
      <c r="J1055" s="0" t="n">
        <v>1</v>
      </c>
      <c r="K1055" s="8" t="n">
        <v>48736.05</v>
      </c>
      <c r="L1055" s="0" t="n">
        <v>1</v>
      </c>
      <c r="M1055" s="0" t="n">
        <v>5</v>
      </c>
      <c r="N1055" s="0" t="n">
        <v>3</v>
      </c>
      <c r="O1055" s="0" t="n">
        <v>153</v>
      </c>
      <c r="P1055" s="11" t="s">
        <v>109</v>
      </c>
      <c r="Q1055" s="0" t="n">
        <v>0</v>
      </c>
      <c r="R1055" s="11" t="s">
        <v>16942</v>
      </c>
    </row>
    <row r="1056" customFormat="false" ht="15" hidden="false" customHeight="false" outlineLevel="0" collapsed="false">
      <c r="A1056" s="0" t="s">
        <v>6792</v>
      </c>
      <c r="B1056" s="0" t="s">
        <v>18109</v>
      </c>
      <c r="C1056" s="0" t="s">
        <v>16951</v>
      </c>
      <c r="D1056" s="0" t="n">
        <v>27</v>
      </c>
      <c r="E1056" s="0" t="s">
        <v>489</v>
      </c>
      <c r="F1056" s="0" t="s">
        <v>73</v>
      </c>
      <c r="G1056" s="10" t="s">
        <v>2809</v>
      </c>
      <c r="H1056" s="11" t="s">
        <v>115</v>
      </c>
      <c r="I1056" s="0" t="n">
        <v>3</v>
      </c>
      <c r="J1056" s="0" t="n">
        <v>7</v>
      </c>
      <c r="K1056" s="8" t="n">
        <v>332839.3</v>
      </c>
      <c r="L1056" s="0" t="n">
        <v>1</v>
      </c>
      <c r="M1056" s="0" t="n">
        <v>1</v>
      </c>
      <c r="N1056" s="0" t="n">
        <v>1</v>
      </c>
      <c r="O1056" s="0" t="n">
        <v>111</v>
      </c>
      <c r="P1056" s="11" t="s">
        <v>105</v>
      </c>
      <c r="Q1056" s="0" t="n">
        <v>0</v>
      </c>
      <c r="R1056" s="11" t="s">
        <v>16948</v>
      </c>
    </row>
    <row r="1057" customFormat="false" ht="15" hidden="false" customHeight="false" outlineLevel="0" collapsed="false">
      <c r="A1057" s="0" t="s">
        <v>6802</v>
      </c>
      <c r="B1057" s="0" t="s">
        <v>18110</v>
      </c>
      <c r="C1057" s="0" t="s">
        <v>16951</v>
      </c>
      <c r="D1057" s="0" t="n">
        <v>25</v>
      </c>
      <c r="E1057" s="0" t="s">
        <v>138</v>
      </c>
      <c r="F1057" s="0" t="s">
        <v>74</v>
      </c>
      <c r="G1057" s="10" t="s">
        <v>6178</v>
      </c>
      <c r="H1057" s="11" t="s">
        <v>114</v>
      </c>
      <c r="I1057" s="0" t="n">
        <v>422</v>
      </c>
      <c r="J1057" s="0" t="n">
        <v>1</v>
      </c>
      <c r="K1057" s="8" t="n">
        <v>20739.15</v>
      </c>
      <c r="L1057" s="0" t="n">
        <v>5</v>
      </c>
      <c r="M1057" s="0" t="n">
        <v>5</v>
      </c>
      <c r="N1057" s="0" t="n">
        <v>4</v>
      </c>
      <c r="O1057" s="0" t="n">
        <v>554</v>
      </c>
      <c r="P1057" s="11" t="s">
        <v>106</v>
      </c>
      <c r="Q1057" s="0" t="n">
        <v>1</v>
      </c>
      <c r="R1057" s="11" t="s">
        <v>16942</v>
      </c>
    </row>
    <row r="1058" customFormat="false" ht="15" hidden="false" customHeight="false" outlineLevel="0" collapsed="false">
      <c r="A1058" s="0" t="s">
        <v>6804</v>
      </c>
      <c r="B1058" s="0" t="s">
        <v>18111</v>
      </c>
      <c r="C1058" s="0" t="s">
        <v>16951</v>
      </c>
      <c r="D1058" s="0" t="n">
        <v>31</v>
      </c>
      <c r="E1058" s="0" t="s">
        <v>190</v>
      </c>
      <c r="F1058" s="0" t="s">
        <v>77</v>
      </c>
      <c r="G1058" s="10" t="s">
        <v>2276</v>
      </c>
      <c r="H1058" s="11" t="s">
        <v>116</v>
      </c>
      <c r="I1058" s="0" t="n">
        <v>9999</v>
      </c>
      <c r="J1058" s="0" t="n">
        <v>0</v>
      </c>
      <c r="K1058" s="8" t="n">
        <v>0</v>
      </c>
      <c r="L1058" s="0" t="n">
        <v>5</v>
      </c>
      <c r="M1058" s="0" t="n">
        <v>5</v>
      </c>
      <c r="N1058" s="0" t="n">
        <v>5</v>
      </c>
      <c r="O1058" s="0" t="n">
        <v>555</v>
      </c>
      <c r="P1058" s="11" t="s">
        <v>106</v>
      </c>
      <c r="Q1058" s="0" t="n">
        <v>1</v>
      </c>
      <c r="R1058" s="11" t="s">
        <v>16962</v>
      </c>
    </row>
    <row r="1059" customFormat="false" ht="15" hidden="false" customHeight="false" outlineLevel="0" collapsed="false">
      <c r="A1059" s="0" t="s">
        <v>6806</v>
      </c>
      <c r="B1059" s="0" t="s">
        <v>18112</v>
      </c>
      <c r="C1059" s="0" t="s">
        <v>16941</v>
      </c>
      <c r="D1059" s="0" t="n">
        <v>42</v>
      </c>
      <c r="E1059" s="0" t="s">
        <v>346</v>
      </c>
      <c r="F1059" s="0" t="s">
        <v>84</v>
      </c>
      <c r="G1059" s="10" t="s">
        <v>522</v>
      </c>
      <c r="H1059" s="11" t="s">
        <v>116</v>
      </c>
      <c r="I1059" s="0" t="n">
        <v>25</v>
      </c>
      <c r="J1059" s="0" t="n">
        <v>4</v>
      </c>
      <c r="K1059" s="8" t="n">
        <v>153919.85</v>
      </c>
      <c r="L1059" s="0" t="n">
        <v>1</v>
      </c>
      <c r="M1059" s="0" t="n">
        <v>2</v>
      </c>
      <c r="N1059" s="0" t="n">
        <v>2</v>
      </c>
      <c r="O1059" s="0" t="n">
        <v>122</v>
      </c>
      <c r="P1059" s="11" t="s">
        <v>105</v>
      </c>
      <c r="Q1059" s="0" t="n">
        <v>0</v>
      </c>
      <c r="R1059" s="11" t="s">
        <v>16945</v>
      </c>
    </row>
    <row r="1060" customFormat="false" ht="15" hidden="false" customHeight="false" outlineLevel="0" collapsed="false">
      <c r="A1060" s="0" t="s">
        <v>6811</v>
      </c>
      <c r="B1060" s="0" t="s">
        <v>18113</v>
      </c>
      <c r="C1060" s="0" t="s">
        <v>16951</v>
      </c>
      <c r="D1060" s="0" t="n">
        <v>36</v>
      </c>
      <c r="E1060" s="0" t="s">
        <v>190</v>
      </c>
      <c r="F1060" s="0" t="s">
        <v>77</v>
      </c>
      <c r="G1060" s="10" t="s">
        <v>3039</v>
      </c>
      <c r="H1060" s="11" t="s">
        <v>115</v>
      </c>
      <c r="I1060" s="0" t="n">
        <v>454</v>
      </c>
      <c r="J1060" s="0" t="n">
        <v>1</v>
      </c>
      <c r="K1060" s="8" t="n">
        <v>1547.55</v>
      </c>
      <c r="L1060" s="0" t="n">
        <v>5</v>
      </c>
      <c r="M1060" s="0" t="n">
        <v>5</v>
      </c>
      <c r="N1060" s="0" t="n">
        <v>5</v>
      </c>
      <c r="O1060" s="0" t="n">
        <v>555</v>
      </c>
      <c r="P1060" s="11" t="s">
        <v>106</v>
      </c>
      <c r="Q1060" s="0" t="n">
        <v>1</v>
      </c>
      <c r="R1060" s="11" t="s">
        <v>16942</v>
      </c>
    </row>
    <row r="1061" customFormat="false" ht="15" hidden="false" customHeight="false" outlineLevel="0" collapsed="false">
      <c r="A1061" s="0" t="s">
        <v>6813</v>
      </c>
      <c r="B1061" s="0" t="s">
        <v>18114</v>
      </c>
      <c r="C1061" s="0" t="s">
        <v>16951</v>
      </c>
      <c r="D1061" s="0" t="n">
        <v>28</v>
      </c>
      <c r="E1061" s="0" t="s">
        <v>190</v>
      </c>
      <c r="F1061" s="0" t="s">
        <v>77</v>
      </c>
      <c r="G1061" s="10" t="s">
        <v>6178</v>
      </c>
      <c r="H1061" s="11" t="s">
        <v>118</v>
      </c>
      <c r="I1061" s="0" t="n">
        <v>403</v>
      </c>
      <c r="J1061" s="0" t="n">
        <v>1</v>
      </c>
      <c r="K1061" s="8" t="n">
        <v>48351.3</v>
      </c>
      <c r="L1061" s="0" t="n">
        <v>5</v>
      </c>
      <c r="M1061" s="0" t="n">
        <v>5</v>
      </c>
      <c r="N1061" s="0" t="n">
        <v>3</v>
      </c>
      <c r="O1061" s="0" t="n">
        <v>553</v>
      </c>
      <c r="P1061" s="11" t="s">
        <v>104</v>
      </c>
      <c r="Q1061" s="0" t="n">
        <v>1</v>
      </c>
      <c r="R1061" s="11" t="s">
        <v>16942</v>
      </c>
    </row>
    <row r="1062" customFormat="false" ht="15" hidden="false" customHeight="false" outlineLevel="0" collapsed="false">
      <c r="A1062" s="0" t="s">
        <v>6815</v>
      </c>
      <c r="B1062" s="0" t="s">
        <v>18115</v>
      </c>
      <c r="C1062" s="0" t="s">
        <v>16951</v>
      </c>
      <c r="D1062" s="0" t="n">
        <v>38</v>
      </c>
      <c r="E1062" s="0" t="s">
        <v>352</v>
      </c>
      <c r="F1062" s="0" t="s">
        <v>82</v>
      </c>
      <c r="G1062" s="10" t="s">
        <v>765</v>
      </c>
      <c r="H1062" s="11" t="s">
        <v>117</v>
      </c>
      <c r="I1062" s="0" t="n">
        <v>36</v>
      </c>
      <c r="J1062" s="0" t="n">
        <v>6</v>
      </c>
      <c r="K1062" s="8" t="n">
        <v>113845.75</v>
      </c>
      <c r="L1062" s="0" t="n">
        <v>2</v>
      </c>
      <c r="M1062" s="0" t="n">
        <v>2</v>
      </c>
      <c r="N1062" s="0" t="n">
        <v>2</v>
      </c>
      <c r="O1062" s="0" t="n">
        <v>222</v>
      </c>
      <c r="P1062" s="11" t="s">
        <v>105</v>
      </c>
      <c r="Q1062" s="0" t="n">
        <v>0</v>
      </c>
      <c r="R1062" s="11" t="s">
        <v>16948</v>
      </c>
    </row>
    <row r="1063" customFormat="false" ht="15" hidden="false" customHeight="false" outlineLevel="0" collapsed="false">
      <c r="A1063" s="0" t="s">
        <v>6822</v>
      </c>
      <c r="B1063" s="0" t="s">
        <v>18116</v>
      </c>
      <c r="C1063" s="0" t="s">
        <v>16941</v>
      </c>
      <c r="D1063" s="0" t="n">
        <v>18</v>
      </c>
      <c r="E1063" s="0" t="s">
        <v>134</v>
      </c>
      <c r="F1063" s="0" t="s">
        <v>85</v>
      </c>
      <c r="G1063" s="10" t="s">
        <v>577</v>
      </c>
      <c r="H1063" s="11" t="s">
        <v>117</v>
      </c>
      <c r="I1063" s="0" t="n">
        <v>9999</v>
      </c>
      <c r="J1063" s="0" t="n">
        <v>0</v>
      </c>
      <c r="K1063" s="8" t="n">
        <v>0</v>
      </c>
      <c r="L1063" s="0" t="n">
        <v>5</v>
      </c>
      <c r="M1063" s="0" t="n">
        <v>5</v>
      </c>
      <c r="N1063" s="0" t="n">
        <v>5</v>
      </c>
      <c r="O1063" s="0" t="n">
        <v>555</v>
      </c>
      <c r="P1063" s="11" t="s">
        <v>106</v>
      </c>
      <c r="Q1063" s="0" t="n">
        <v>1</v>
      </c>
      <c r="R1063" s="11" t="s">
        <v>16962</v>
      </c>
    </row>
    <row r="1064" customFormat="false" ht="15" hidden="false" customHeight="false" outlineLevel="0" collapsed="false">
      <c r="A1064" s="0" t="s">
        <v>6824</v>
      </c>
      <c r="B1064" s="0" t="s">
        <v>18117</v>
      </c>
      <c r="C1064" s="0" t="s">
        <v>16941</v>
      </c>
      <c r="D1064" s="0" t="n">
        <v>42</v>
      </c>
      <c r="E1064" s="0" t="s">
        <v>423</v>
      </c>
      <c r="F1064" s="0" t="s">
        <v>79</v>
      </c>
      <c r="G1064" s="10" t="s">
        <v>1005</v>
      </c>
      <c r="H1064" s="11" t="s">
        <v>116</v>
      </c>
      <c r="I1064" s="0" t="n">
        <v>206</v>
      </c>
      <c r="J1064" s="0" t="n">
        <v>7</v>
      </c>
      <c r="K1064" s="8" t="n">
        <v>131689.15</v>
      </c>
      <c r="L1064" s="0" t="n">
        <v>4</v>
      </c>
      <c r="M1064" s="0" t="n">
        <v>1</v>
      </c>
      <c r="N1064" s="0" t="n">
        <v>2</v>
      </c>
      <c r="O1064" s="0" t="n">
        <v>412</v>
      </c>
      <c r="P1064" s="11" t="s">
        <v>110</v>
      </c>
      <c r="Q1064" s="0" t="n">
        <v>1</v>
      </c>
      <c r="R1064" s="11" t="s">
        <v>16948</v>
      </c>
    </row>
    <row r="1065" customFormat="false" ht="15" hidden="false" customHeight="false" outlineLevel="0" collapsed="false">
      <c r="A1065" s="0" t="s">
        <v>6833</v>
      </c>
      <c r="B1065" s="0" t="s">
        <v>18118</v>
      </c>
      <c r="C1065" s="0" t="s">
        <v>16941</v>
      </c>
      <c r="D1065" s="0" t="n">
        <v>18</v>
      </c>
      <c r="E1065" s="0" t="s">
        <v>227</v>
      </c>
      <c r="F1065" s="0" t="s">
        <v>72</v>
      </c>
      <c r="G1065" s="10" t="s">
        <v>2852</v>
      </c>
      <c r="H1065" s="11" t="s">
        <v>115</v>
      </c>
      <c r="I1065" s="0" t="n">
        <v>9999</v>
      </c>
      <c r="J1065" s="0" t="n">
        <v>0</v>
      </c>
      <c r="K1065" s="8" t="n">
        <v>0</v>
      </c>
      <c r="L1065" s="0" t="n">
        <v>5</v>
      </c>
      <c r="M1065" s="0" t="n">
        <v>5</v>
      </c>
      <c r="N1065" s="0" t="n">
        <v>5</v>
      </c>
      <c r="O1065" s="0" t="n">
        <v>555</v>
      </c>
      <c r="P1065" s="11" t="s">
        <v>106</v>
      </c>
      <c r="Q1065" s="0" t="n">
        <v>1</v>
      </c>
      <c r="R1065" s="11" t="s">
        <v>16962</v>
      </c>
    </row>
    <row r="1066" customFormat="false" ht="15" hidden="false" customHeight="false" outlineLevel="0" collapsed="false">
      <c r="A1066" s="0" t="s">
        <v>6835</v>
      </c>
      <c r="B1066" s="0" t="s">
        <v>18119</v>
      </c>
      <c r="C1066" s="0" t="s">
        <v>16941</v>
      </c>
      <c r="D1066" s="0" t="n">
        <v>32</v>
      </c>
      <c r="E1066" s="0" t="s">
        <v>613</v>
      </c>
      <c r="F1066" s="0" t="s">
        <v>73</v>
      </c>
      <c r="G1066" s="10" t="s">
        <v>2442</v>
      </c>
      <c r="H1066" s="11" t="s">
        <v>115</v>
      </c>
      <c r="I1066" s="0" t="n">
        <v>403</v>
      </c>
      <c r="J1066" s="0" t="n">
        <v>1</v>
      </c>
      <c r="K1066" s="8" t="n">
        <v>69858</v>
      </c>
      <c r="L1066" s="0" t="n">
        <v>5</v>
      </c>
      <c r="M1066" s="0" t="n">
        <v>5</v>
      </c>
      <c r="N1066" s="0" t="n">
        <v>3</v>
      </c>
      <c r="O1066" s="0" t="n">
        <v>553</v>
      </c>
      <c r="P1066" s="11" t="s">
        <v>104</v>
      </c>
      <c r="Q1066" s="0" t="n">
        <v>1</v>
      </c>
      <c r="R1066" s="11" t="s">
        <v>16942</v>
      </c>
    </row>
    <row r="1067" customFormat="false" ht="15" hidden="false" customHeight="false" outlineLevel="0" collapsed="false">
      <c r="A1067" s="0" t="s">
        <v>6837</v>
      </c>
      <c r="B1067" s="0" t="s">
        <v>18120</v>
      </c>
      <c r="C1067" s="0" t="s">
        <v>16951</v>
      </c>
      <c r="D1067" s="0" t="n">
        <v>21</v>
      </c>
      <c r="E1067" s="0" t="s">
        <v>459</v>
      </c>
      <c r="F1067" s="0" t="s">
        <v>72</v>
      </c>
      <c r="G1067" s="10" t="s">
        <v>4783</v>
      </c>
      <c r="H1067" s="11" t="s">
        <v>114</v>
      </c>
      <c r="I1067" s="0" t="n">
        <v>394</v>
      </c>
      <c r="J1067" s="0" t="n">
        <v>5</v>
      </c>
      <c r="K1067" s="8" t="n">
        <v>149861.55</v>
      </c>
      <c r="L1067" s="0" t="n">
        <v>5</v>
      </c>
      <c r="M1067" s="0" t="n">
        <v>2</v>
      </c>
      <c r="N1067" s="0" t="n">
        <v>2</v>
      </c>
      <c r="O1067" s="0" t="n">
        <v>522</v>
      </c>
      <c r="P1067" s="11" t="s">
        <v>110</v>
      </c>
      <c r="Q1067" s="0" t="n">
        <v>1</v>
      </c>
      <c r="R1067" s="11" t="s">
        <v>16945</v>
      </c>
    </row>
    <row r="1068" customFormat="false" ht="15" hidden="false" customHeight="false" outlineLevel="0" collapsed="false">
      <c r="A1068" s="0" t="s">
        <v>6843</v>
      </c>
      <c r="B1068" s="0" t="s">
        <v>18121</v>
      </c>
      <c r="C1068" s="0" t="s">
        <v>16951</v>
      </c>
      <c r="D1068" s="0" t="n">
        <v>20</v>
      </c>
      <c r="E1068" s="0" t="s">
        <v>291</v>
      </c>
      <c r="F1068" s="0" t="s">
        <v>72</v>
      </c>
      <c r="G1068" s="10" t="s">
        <v>5063</v>
      </c>
      <c r="H1068" s="11" t="s">
        <v>116</v>
      </c>
      <c r="I1068" s="0" t="n">
        <v>107</v>
      </c>
      <c r="J1068" s="0" t="n">
        <v>1</v>
      </c>
      <c r="K1068" s="8" t="n">
        <v>2141.1</v>
      </c>
      <c r="L1068" s="0" t="n">
        <v>3</v>
      </c>
      <c r="M1068" s="0" t="n">
        <v>5</v>
      </c>
      <c r="N1068" s="0" t="n">
        <v>5</v>
      </c>
      <c r="O1068" s="0" t="n">
        <v>355</v>
      </c>
      <c r="P1068" s="11" t="s">
        <v>104</v>
      </c>
      <c r="Q1068" s="0" t="n">
        <v>1</v>
      </c>
      <c r="R1068" s="11" t="s">
        <v>16942</v>
      </c>
    </row>
    <row r="1069" customFormat="false" ht="15" hidden="false" customHeight="false" outlineLevel="0" collapsed="false">
      <c r="A1069" s="0" t="s">
        <v>6845</v>
      </c>
      <c r="B1069" s="0" t="s">
        <v>18122</v>
      </c>
      <c r="C1069" s="0" t="s">
        <v>16951</v>
      </c>
      <c r="D1069" s="0" t="n">
        <v>42</v>
      </c>
      <c r="E1069" s="0" t="s">
        <v>346</v>
      </c>
      <c r="F1069" s="0" t="s">
        <v>84</v>
      </c>
      <c r="G1069" s="10" t="s">
        <v>6744</v>
      </c>
      <c r="H1069" s="11" t="s">
        <v>117</v>
      </c>
      <c r="I1069" s="0" t="n">
        <v>158</v>
      </c>
      <c r="J1069" s="0" t="n">
        <v>1</v>
      </c>
      <c r="K1069" s="8" t="n">
        <v>14040.05</v>
      </c>
      <c r="L1069" s="0" t="n">
        <v>4</v>
      </c>
      <c r="M1069" s="0" t="n">
        <v>5</v>
      </c>
      <c r="N1069" s="0" t="n">
        <v>4</v>
      </c>
      <c r="O1069" s="0" t="n">
        <v>454</v>
      </c>
      <c r="P1069" s="11" t="s">
        <v>106</v>
      </c>
      <c r="Q1069" s="0" t="n">
        <v>1</v>
      </c>
      <c r="R1069" s="11" t="s">
        <v>16942</v>
      </c>
    </row>
    <row r="1070" customFormat="false" ht="15" hidden="false" customHeight="false" outlineLevel="0" collapsed="false">
      <c r="A1070" s="0" t="s">
        <v>6847</v>
      </c>
      <c r="B1070" s="0" t="s">
        <v>18123</v>
      </c>
      <c r="C1070" s="0" t="s">
        <v>16941</v>
      </c>
      <c r="D1070" s="0" t="n">
        <v>27</v>
      </c>
      <c r="E1070" s="0" t="s">
        <v>459</v>
      </c>
      <c r="F1070" s="0" t="s">
        <v>72</v>
      </c>
      <c r="G1070" s="10" t="s">
        <v>17209</v>
      </c>
      <c r="H1070" s="11" t="s">
        <v>116</v>
      </c>
      <c r="I1070" s="0" t="n">
        <v>222</v>
      </c>
      <c r="J1070" s="0" t="n">
        <v>4</v>
      </c>
      <c r="K1070" s="8" t="n">
        <v>150330.55</v>
      </c>
      <c r="L1070" s="0" t="n">
        <v>4</v>
      </c>
      <c r="M1070" s="0" t="n">
        <v>2</v>
      </c>
      <c r="N1070" s="0" t="n">
        <v>2</v>
      </c>
      <c r="O1070" s="0" t="n">
        <v>422</v>
      </c>
      <c r="P1070" s="11" t="s">
        <v>110</v>
      </c>
      <c r="Q1070" s="0" t="n">
        <v>1</v>
      </c>
      <c r="R1070" s="11" t="s">
        <v>16945</v>
      </c>
    </row>
    <row r="1071" customFormat="false" ht="15" hidden="false" customHeight="false" outlineLevel="0" collapsed="false">
      <c r="A1071" s="0" t="s">
        <v>6852</v>
      </c>
      <c r="B1071" s="0" t="s">
        <v>18124</v>
      </c>
      <c r="C1071" s="0" t="s">
        <v>16941</v>
      </c>
      <c r="D1071" s="0" t="n">
        <v>35</v>
      </c>
      <c r="E1071" s="0" t="s">
        <v>241</v>
      </c>
      <c r="F1071" s="0" t="s">
        <v>73</v>
      </c>
      <c r="G1071" s="10" t="s">
        <v>701</v>
      </c>
      <c r="H1071" s="11" t="s">
        <v>119</v>
      </c>
      <c r="I1071" s="0" t="n">
        <v>68</v>
      </c>
      <c r="J1071" s="0" t="n">
        <v>1</v>
      </c>
      <c r="K1071" s="8" t="n">
        <v>24399</v>
      </c>
      <c r="L1071" s="0" t="n">
        <v>3</v>
      </c>
      <c r="M1071" s="0" t="n">
        <v>5</v>
      </c>
      <c r="N1071" s="0" t="n">
        <v>4</v>
      </c>
      <c r="O1071" s="0" t="n">
        <v>354</v>
      </c>
      <c r="P1071" s="11" t="s">
        <v>104</v>
      </c>
      <c r="Q1071" s="0" t="n">
        <v>0</v>
      </c>
      <c r="R1071" s="11" t="s">
        <v>16942</v>
      </c>
    </row>
    <row r="1072" customFormat="false" ht="15" hidden="false" customHeight="false" outlineLevel="0" collapsed="false">
      <c r="A1072" s="0" t="s">
        <v>6854</v>
      </c>
      <c r="B1072" s="0" t="s">
        <v>18125</v>
      </c>
      <c r="C1072" s="0" t="s">
        <v>16951</v>
      </c>
      <c r="D1072" s="0" t="n">
        <v>31</v>
      </c>
      <c r="E1072" s="0" t="s">
        <v>180</v>
      </c>
      <c r="F1072" s="0" t="s">
        <v>75</v>
      </c>
      <c r="G1072" s="10" t="s">
        <v>6003</v>
      </c>
      <c r="H1072" s="11" t="s">
        <v>114</v>
      </c>
      <c r="I1072" s="0" t="n">
        <v>99</v>
      </c>
      <c r="J1072" s="0" t="n">
        <v>6</v>
      </c>
      <c r="K1072" s="8" t="n">
        <v>238275.2</v>
      </c>
      <c r="L1072" s="0" t="n">
        <v>3</v>
      </c>
      <c r="M1072" s="0" t="n">
        <v>2</v>
      </c>
      <c r="N1072" s="0" t="n">
        <v>1</v>
      </c>
      <c r="O1072" s="0" t="n">
        <v>321</v>
      </c>
      <c r="P1072" s="11" t="s">
        <v>108</v>
      </c>
      <c r="Q1072" s="0" t="n">
        <v>1</v>
      </c>
      <c r="R1072" s="11" t="s">
        <v>16948</v>
      </c>
    </row>
    <row r="1073" customFormat="false" ht="15" hidden="false" customHeight="false" outlineLevel="0" collapsed="false">
      <c r="A1073" s="0" t="s">
        <v>6862</v>
      </c>
      <c r="B1073" s="0" t="s">
        <v>18126</v>
      </c>
      <c r="C1073" s="0" t="s">
        <v>16941</v>
      </c>
      <c r="D1073" s="0" t="n">
        <v>36</v>
      </c>
      <c r="E1073" s="0" t="s">
        <v>459</v>
      </c>
      <c r="F1073" s="0" t="s">
        <v>72</v>
      </c>
      <c r="G1073" s="10" t="s">
        <v>4786</v>
      </c>
      <c r="H1073" s="11" t="s">
        <v>116</v>
      </c>
      <c r="I1073" s="0" t="n">
        <v>70</v>
      </c>
      <c r="J1073" s="0" t="n">
        <v>1</v>
      </c>
      <c r="K1073" s="8" t="n">
        <v>15705.7</v>
      </c>
      <c r="L1073" s="0" t="n">
        <v>3</v>
      </c>
      <c r="M1073" s="0" t="n">
        <v>5</v>
      </c>
      <c r="N1073" s="0" t="n">
        <v>4</v>
      </c>
      <c r="O1073" s="0" t="n">
        <v>354</v>
      </c>
      <c r="P1073" s="11" t="s">
        <v>104</v>
      </c>
      <c r="Q1073" s="0" t="n">
        <v>0</v>
      </c>
      <c r="R1073" s="11" t="s">
        <v>16942</v>
      </c>
    </row>
    <row r="1074" customFormat="false" ht="15" hidden="false" customHeight="false" outlineLevel="0" collapsed="false">
      <c r="A1074" s="0" t="s">
        <v>6864</v>
      </c>
      <c r="B1074" s="0" t="s">
        <v>18127</v>
      </c>
      <c r="C1074" s="0" t="s">
        <v>16941</v>
      </c>
      <c r="D1074" s="0" t="n">
        <v>32</v>
      </c>
      <c r="E1074" s="0" t="s">
        <v>81</v>
      </c>
      <c r="F1074" s="0" t="s">
        <v>81</v>
      </c>
      <c r="G1074" s="10" t="s">
        <v>18128</v>
      </c>
      <c r="H1074" s="11" t="s">
        <v>118</v>
      </c>
      <c r="I1074" s="0" t="n">
        <v>19</v>
      </c>
      <c r="J1074" s="0" t="n">
        <v>10</v>
      </c>
      <c r="K1074" s="8" t="n">
        <v>193984.85</v>
      </c>
      <c r="L1074" s="0" t="n">
        <v>1</v>
      </c>
      <c r="M1074" s="0" t="n">
        <v>1</v>
      </c>
      <c r="N1074" s="0" t="n">
        <v>1</v>
      </c>
      <c r="O1074" s="0" t="n">
        <v>111</v>
      </c>
      <c r="P1074" s="11" t="s">
        <v>105</v>
      </c>
      <c r="Q1074" s="0" t="n">
        <v>0</v>
      </c>
      <c r="R1074" s="11" t="s">
        <v>16948</v>
      </c>
    </row>
    <row r="1075" customFormat="false" ht="15" hidden="false" customHeight="false" outlineLevel="0" collapsed="false">
      <c r="A1075" s="0" t="s">
        <v>6878</v>
      </c>
      <c r="B1075" s="0" t="s">
        <v>18129</v>
      </c>
      <c r="C1075" s="0" t="s">
        <v>16951</v>
      </c>
      <c r="D1075" s="0" t="n">
        <v>20</v>
      </c>
      <c r="E1075" s="0" t="s">
        <v>443</v>
      </c>
      <c r="F1075" s="0" t="s">
        <v>78</v>
      </c>
      <c r="G1075" s="10" t="s">
        <v>2454</v>
      </c>
      <c r="H1075" s="11" t="s">
        <v>115</v>
      </c>
      <c r="I1075" s="0" t="n">
        <v>61</v>
      </c>
      <c r="J1075" s="0" t="n">
        <v>6</v>
      </c>
      <c r="K1075" s="8" t="n">
        <v>162633.85</v>
      </c>
      <c r="L1075" s="0" t="n">
        <v>2</v>
      </c>
      <c r="M1075" s="0" t="n">
        <v>2</v>
      </c>
      <c r="N1075" s="0" t="n">
        <v>2</v>
      </c>
      <c r="O1075" s="0" t="n">
        <v>222</v>
      </c>
      <c r="P1075" s="11" t="s">
        <v>105</v>
      </c>
      <c r="Q1075" s="0" t="n">
        <v>0</v>
      </c>
      <c r="R1075" s="11" t="s">
        <v>16948</v>
      </c>
    </row>
    <row r="1076" customFormat="false" ht="15" hidden="false" customHeight="false" outlineLevel="0" collapsed="false">
      <c r="A1076" s="0" t="s">
        <v>6889</v>
      </c>
      <c r="B1076" s="0" t="s">
        <v>18130</v>
      </c>
      <c r="C1076" s="0" t="s">
        <v>16951</v>
      </c>
      <c r="D1076" s="0" t="n">
        <v>40</v>
      </c>
      <c r="E1076" s="0" t="s">
        <v>346</v>
      </c>
      <c r="F1076" s="0" t="s">
        <v>84</v>
      </c>
      <c r="G1076" s="10" t="s">
        <v>2003</v>
      </c>
      <c r="H1076" s="11" t="s">
        <v>116</v>
      </c>
      <c r="I1076" s="0" t="n">
        <v>327</v>
      </c>
      <c r="J1076" s="0" t="n">
        <v>3</v>
      </c>
      <c r="K1076" s="8" t="n">
        <v>112030.45</v>
      </c>
      <c r="L1076" s="0" t="n">
        <v>4</v>
      </c>
      <c r="M1076" s="0" t="n">
        <v>3</v>
      </c>
      <c r="N1076" s="0" t="n">
        <v>2</v>
      </c>
      <c r="O1076" s="0" t="n">
        <v>432</v>
      </c>
      <c r="P1076" s="11" t="s">
        <v>104</v>
      </c>
      <c r="Q1076" s="0" t="n">
        <v>1</v>
      </c>
      <c r="R1076" s="11" t="s">
        <v>16945</v>
      </c>
    </row>
    <row r="1077" customFormat="false" ht="15" hidden="false" customHeight="false" outlineLevel="0" collapsed="false">
      <c r="A1077" s="0" t="s">
        <v>6893</v>
      </c>
      <c r="B1077" s="0" t="s">
        <v>18131</v>
      </c>
      <c r="C1077" s="0" t="s">
        <v>16941</v>
      </c>
      <c r="D1077" s="0" t="n">
        <v>27</v>
      </c>
      <c r="E1077" s="0" t="s">
        <v>443</v>
      </c>
      <c r="F1077" s="0" t="s">
        <v>78</v>
      </c>
      <c r="G1077" s="10" t="s">
        <v>4710</v>
      </c>
      <c r="H1077" s="11" t="s">
        <v>117</v>
      </c>
      <c r="I1077" s="0" t="n">
        <v>67</v>
      </c>
      <c r="J1077" s="0" t="n">
        <v>11</v>
      </c>
      <c r="K1077" s="8" t="n">
        <v>214414.2</v>
      </c>
      <c r="L1077" s="0" t="n">
        <v>3</v>
      </c>
      <c r="M1077" s="0" t="n">
        <v>1</v>
      </c>
      <c r="N1077" s="0" t="n">
        <v>1</v>
      </c>
      <c r="O1077" s="0" t="n">
        <v>311</v>
      </c>
      <c r="P1077" s="11" t="s">
        <v>108</v>
      </c>
      <c r="Q1077" s="0" t="n">
        <v>0</v>
      </c>
      <c r="R1077" s="11" t="s">
        <v>16948</v>
      </c>
    </row>
    <row r="1078" customFormat="false" ht="15" hidden="false" customHeight="false" outlineLevel="0" collapsed="false">
      <c r="A1078" s="0" t="s">
        <v>6907</v>
      </c>
      <c r="B1078" s="0" t="s">
        <v>18132</v>
      </c>
      <c r="C1078" s="0" t="s">
        <v>16951</v>
      </c>
      <c r="D1078" s="0" t="n">
        <v>18</v>
      </c>
      <c r="E1078" s="0" t="s">
        <v>190</v>
      </c>
      <c r="F1078" s="0" t="s">
        <v>77</v>
      </c>
      <c r="G1078" s="10" t="s">
        <v>18133</v>
      </c>
      <c r="H1078" s="11" t="s">
        <v>118</v>
      </c>
      <c r="I1078" s="0" t="n">
        <v>84</v>
      </c>
      <c r="J1078" s="0" t="n">
        <v>2</v>
      </c>
      <c r="K1078" s="8" t="n">
        <v>11561.4</v>
      </c>
      <c r="L1078" s="0" t="n">
        <v>3</v>
      </c>
      <c r="M1078" s="0" t="n">
        <v>4</v>
      </c>
      <c r="N1078" s="0" t="n">
        <v>4</v>
      </c>
      <c r="O1078" s="0" t="n">
        <v>344</v>
      </c>
      <c r="P1078" s="11" t="s">
        <v>104</v>
      </c>
      <c r="Q1078" s="0" t="n">
        <v>0</v>
      </c>
      <c r="R1078" s="11" t="s">
        <v>16942</v>
      </c>
    </row>
    <row r="1079" customFormat="false" ht="15" hidden="false" customHeight="false" outlineLevel="0" collapsed="false">
      <c r="A1079" s="0" t="s">
        <v>6911</v>
      </c>
      <c r="B1079" s="0" t="s">
        <v>18134</v>
      </c>
      <c r="C1079" s="0" t="s">
        <v>16941</v>
      </c>
      <c r="D1079" s="0" t="n">
        <v>28</v>
      </c>
      <c r="E1079" s="0" t="s">
        <v>209</v>
      </c>
      <c r="F1079" s="0" t="s">
        <v>83</v>
      </c>
      <c r="G1079" s="10" t="s">
        <v>6003</v>
      </c>
      <c r="H1079" s="11" t="s">
        <v>120</v>
      </c>
      <c r="I1079" s="0" t="n">
        <v>48</v>
      </c>
      <c r="J1079" s="0" t="n">
        <v>15</v>
      </c>
      <c r="K1079" s="8" t="n">
        <v>442082.6</v>
      </c>
      <c r="L1079" s="0" t="n">
        <v>2</v>
      </c>
      <c r="M1079" s="0" t="n">
        <v>1</v>
      </c>
      <c r="N1079" s="0" t="n">
        <v>1</v>
      </c>
      <c r="O1079" s="0" t="n">
        <v>211</v>
      </c>
      <c r="P1079" s="11" t="s">
        <v>105</v>
      </c>
      <c r="Q1079" s="0" t="n">
        <v>0</v>
      </c>
      <c r="R1079" s="11" t="s">
        <v>16948</v>
      </c>
    </row>
    <row r="1080" customFormat="false" ht="15" hidden="false" customHeight="false" outlineLevel="0" collapsed="false">
      <c r="A1080" s="0" t="s">
        <v>6930</v>
      </c>
      <c r="B1080" s="0" t="s">
        <v>18135</v>
      </c>
      <c r="C1080" s="0" t="s">
        <v>16941</v>
      </c>
      <c r="D1080" s="0" t="n">
        <v>45</v>
      </c>
      <c r="E1080" s="0" t="s">
        <v>346</v>
      </c>
      <c r="F1080" s="0" t="s">
        <v>84</v>
      </c>
      <c r="G1080" s="10" t="s">
        <v>1643</v>
      </c>
      <c r="H1080" s="11" t="s">
        <v>114</v>
      </c>
      <c r="I1080" s="0" t="n">
        <v>354</v>
      </c>
      <c r="J1080" s="0" t="n">
        <v>1</v>
      </c>
      <c r="K1080" s="8" t="n">
        <v>1665.3</v>
      </c>
      <c r="L1080" s="0" t="n">
        <v>4</v>
      </c>
      <c r="M1080" s="0" t="n">
        <v>5</v>
      </c>
      <c r="N1080" s="0" t="n">
        <v>5</v>
      </c>
      <c r="O1080" s="0" t="n">
        <v>455</v>
      </c>
      <c r="P1080" s="11" t="s">
        <v>106</v>
      </c>
      <c r="Q1080" s="0" t="n">
        <v>1</v>
      </c>
      <c r="R1080" s="11" t="s">
        <v>16942</v>
      </c>
    </row>
    <row r="1081" customFormat="false" ht="15" hidden="false" customHeight="false" outlineLevel="0" collapsed="false">
      <c r="A1081" s="0" t="s">
        <v>6932</v>
      </c>
      <c r="B1081" s="0" t="s">
        <v>18136</v>
      </c>
      <c r="C1081" s="0" t="s">
        <v>16941</v>
      </c>
      <c r="D1081" s="0" t="n">
        <v>39</v>
      </c>
      <c r="E1081" s="0" t="s">
        <v>180</v>
      </c>
      <c r="F1081" s="0" t="s">
        <v>75</v>
      </c>
      <c r="G1081" s="10" t="s">
        <v>18038</v>
      </c>
      <c r="H1081" s="11" t="s">
        <v>116</v>
      </c>
      <c r="I1081" s="0" t="n">
        <v>145</v>
      </c>
      <c r="J1081" s="0" t="n">
        <v>2</v>
      </c>
      <c r="K1081" s="8" t="n">
        <v>39799</v>
      </c>
      <c r="L1081" s="0" t="n">
        <v>4</v>
      </c>
      <c r="M1081" s="0" t="n">
        <v>4</v>
      </c>
      <c r="N1081" s="0" t="n">
        <v>3</v>
      </c>
      <c r="O1081" s="0" t="n">
        <v>443</v>
      </c>
      <c r="P1081" s="11" t="s">
        <v>104</v>
      </c>
      <c r="Q1081" s="0" t="n">
        <v>1</v>
      </c>
      <c r="R1081" s="11" t="s">
        <v>16945</v>
      </c>
    </row>
    <row r="1082" customFormat="false" ht="15" hidden="false" customHeight="false" outlineLevel="0" collapsed="false">
      <c r="A1082" s="0" t="s">
        <v>6937</v>
      </c>
      <c r="B1082" s="0" t="s">
        <v>18137</v>
      </c>
      <c r="C1082" s="0" t="s">
        <v>16941</v>
      </c>
      <c r="D1082" s="0" t="n">
        <v>28</v>
      </c>
      <c r="E1082" s="0" t="s">
        <v>227</v>
      </c>
      <c r="F1082" s="0" t="s">
        <v>72</v>
      </c>
      <c r="G1082" s="10" t="s">
        <v>1556</v>
      </c>
      <c r="H1082" s="11" t="s">
        <v>118</v>
      </c>
      <c r="I1082" s="0" t="n">
        <v>9</v>
      </c>
      <c r="J1082" s="0" t="n">
        <v>3</v>
      </c>
      <c r="K1082" s="8" t="n">
        <v>11103.3</v>
      </c>
      <c r="L1082" s="0" t="n">
        <v>1</v>
      </c>
      <c r="M1082" s="0" t="n">
        <v>3</v>
      </c>
      <c r="N1082" s="0" t="n">
        <v>4</v>
      </c>
      <c r="O1082" s="0" t="n">
        <v>134</v>
      </c>
      <c r="P1082" s="11" t="s">
        <v>107</v>
      </c>
      <c r="Q1082" s="0" t="n">
        <v>0</v>
      </c>
      <c r="R1082" s="11" t="s">
        <v>16945</v>
      </c>
    </row>
    <row r="1083" customFormat="false" ht="15" hidden="false" customHeight="false" outlineLevel="0" collapsed="false">
      <c r="A1083" s="0" t="s">
        <v>6941</v>
      </c>
      <c r="B1083" s="0" t="s">
        <v>18138</v>
      </c>
      <c r="C1083" s="0" t="s">
        <v>16951</v>
      </c>
      <c r="D1083" s="0" t="n">
        <v>28</v>
      </c>
      <c r="E1083" s="0" t="s">
        <v>190</v>
      </c>
      <c r="F1083" s="0" t="s">
        <v>77</v>
      </c>
      <c r="G1083" s="10" t="s">
        <v>1023</v>
      </c>
      <c r="H1083" s="11" t="s">
        <v>118</v>
      </c>
      <c r="I1083" s="0" t="n">
        <v>44</v>
      </c>
      <c r="J1083" s="0" t="n">
        <v>3</v>
      </c>
      <c r="K1083" s="8" t="n">
        <v>59522.55</v>
      </c>
      <c r="L1083" s="0" t="n">
        <v>2</v>
      </c>
      <c r="M1083" s="0" t="n">
        <v>3</v>
      </c>
      <c r="N1083" s="0" t="n">
        <v>3</v>
      </c>
      <c r="O1083" s="0" t="n">
        <v>233</v>
      </c>
      <c r="P1083" s="11" t="s">
        <v>107</v>
      </c>
      <c r="Q1083" s="0" t="n">
        <v>0</v>
      </c>
      <c r="R1083" s="11" t="s">
        <v>16945</v>
      </c>
    </row>
    <row r="1084" customFormat="false" ht="15" hidden="false" customHeight="false" outlineLevel="0" collapsed="false">
      <c r="A1084" s="0" t="s">
        <v>6946</v>
      </c>
      <c r="B1084" s="0" t="s">
        <v>18139</v>
      </c>
      <c r="C1084" s="0" t="s">
        <v>16951</v>
      </c>
      <c r="D1084" s="0" t="n">
        <v>29</v>
      </c>
      <c r="E1084" s="0" t="s">
        <v>352</v>
      </c>
      <c r="F1084" s="0" t="s">
        <v>82</v>
      </c>
      <c r="G1084" s="10" t="s">
        <v>4349</v>
      </c>
      <c r="H1084" s="11" t="s">
        <v>117</v>
      </c>
      <c r="I1084" s="0" t="n">
        <v>51</v>
      </c>
      <c r="J1084" s="0" t="n">
        <v>4</v>
      </c>
      <c r="K1084" s="8" t="n">
        <v>72883.25</v>
      </c>
      <c r="L1084" s="0" t="n">
        <v>2</v>
      </c>
      <c r="M1084" s="0" t="n">
        <v>2</v>
      </c>
      <c r="N1084" s="0" t="n">
        <v>3</v>
      </c>
      <c r="O1084" s="0" t="n">
        <v>223</v>
      </c>
      <c r="P1084" s="11" t="s">
        <v>107</v>
      </c>
      <c r="Q1084" s="0" t="n">
        <v>0</v>
      </c>
      <c r="R1084" s="11" t="s">
        <v>16945</v>
      </c>
    </row>
    <row r="1085" customFormat="false" ht="15" hidden="false" customHeight="false" outlineLevel="0" collapsed="false">
      <c r="A1085" s="0" t="s">
        <v>6952</v>
      </c>
      <c r="B1085" s="0" t="s">
        <v>18140</v>
      </c>
      <c r="C1085" s="0" t="s">
        <v>16951</v>
      </c>
      <c r="D1085" s="0" t="n">
        <v>50</v>
      </c>
      <c r="E1085" s="0" t="s">
        <v>241</v>
      </c>
      <c r="F1085" s="0" t="s">
        <v>73</v>
      </c>
      <c r="G1085" s="10" t="s">
        <v>17059</v>
      </c>
      <c r="H1085" s="11" t="s">
        <v>115</v>
      </c>
      <c r="I1085" s="0" t="n">
        <v>71</v>
      </c>
      <c r="J1085" s="0" t="n">
        <v>7</v>
      </c>
      <c r="K1085" s="8" t="n">
        <v>182649.1</v>
      </c>
      <c r="L1085" s="0" t="n">
        <v>3</v>
      </c>
      <c r="M1085" s="0" t="n">
        <v>1</v>
      </c>
      <c r="N1085" s="0" t="n">
        <v>1</v>
      </c>
      <c r="O1085" s="0" t="n">
        <v>311</v>
      </c>
      <c r="P1085" s="11" t="s">
        <v>108</v>
      </c>
      <c r="Q1085" s="0" t="n">
        <v>0</v>
      </c>
      <c r="R1085" s="11" t="s">
        <v>16948</v>
      </c>
    </row>
    <row r="1086" customFormat="false" ht="15" hidden="false" customHeight="false" outlineLevel="0" collapsed="false">
      <c r="A1086" s="0" t="s">
        <v>6962</v>
      </c>
      <c r="B1086" s="0" t="s">
        <v>18141</v>
      </c>
      <c r="C1086" s="0" t="s">
        <v>16941</v>
      </c>
      <c r="D1086" s="0" t="n">
        <v>35</v>
      </c>
      <c r="E1086" s="0" t="s">
        <v>209</v>
      </c>
      <c r="F1086" s="0" t="s">
        <v>83</v>
      </c>
      <c r="G1086" s="10" t="s">
        <v>314</v>
      </c>
      <c r="H1086" s="11" t="s">
        <v>116</v>
      </c>
      <c r="I1086" s="0" t="n">
        <v>104</v>
      </c>
      <c r="J1086" s="0" t="n">
        <v>1</v>
      </c>
      <c r="K1086" s="8" t="n">
        <v>8828.1</v>
      </c>
      <c r="L1086" s="0" t="n">
        <v>3</v>
      </c>
      <c r="M1086" s="0" t="n">
        <v>5</v>
      </c>
      <c r="N1086" s="0" t="n">
        <v>5</v>
      </c>
      <c r="O1086" s="0" t="n">
        <v>355</v>
      </c>
      <c r="P1086" s="11" t="s">
        <v>104</v>
      </c>
      <c r="Q1086" s="0" t="n">
        <v>1</v>
      </c>
      <c r="R1086" s="11" t="s">
        <v>16942</v>
      </c>
    </row>
    <row r="1087" customFormat="false" ht="15" hidden="false" customHeight="false" outlineLevel="0" collapsed="false">
      <c r="A1087" s="0" t="s">
        <v>6964</v>
      </c>
      <c r="B1087" s="0" t="s">
        <v>18142</v>
      </c>
      <c r="C1087" s="0" t="s">
        <v>16941</v>
      </c>
      <c r="D1087" s="0" t="n">
        <v>35</v>
      </c>
      <c r="E1087" s="0" t="s">
        <v>291</v>
      </c>
      <c r="F1087" s="0" t="s">
        <v>72</v>
      </c>
      <c r="G1087" s="10" t="s">
        <v>2690</v>
      </c>
      <c r="H1087" s="11" t="s">
        <v>115</v>
      </c>
      <c r="I1087" s="0" t="n">
        <v>174</v>
      </c>
      <c r="J1087" s="0" t="n">
        <v>1</v>
      </c>
      <c r="K1087" s="8" t="n">
        <v>7887.2</v>
      </c>
      <c r="L1087" s="0" t="n">
        <v>4</v>
      </c>
      <c r="M1087" s="0" t="n">
        <v>5</v>
      </c>
      <c r="N1087" s="0" t="n">
        <v>5</v>
      </c>
      <c r="O1087" s="0" t="n">
        <v>455</v>
      </c>
      <c r="P1087" s="11" t="s">
        <v>106</v>
      </c>
      <c r="Q1087" s="0" t="n">
        <v>1</v>
      </c>
      <c r="R1087" s="11" t="s">
        <v>16942</v>
      </c>
    </row>
    <row r="1088" customFormat="false" ht="15" hidden="false" customHeight="false" outlineLevel="0" collapsed="false">
      <c r="A1088" s="0" t="s">
        <v>6966</v>
      </c>
      <c r="B1088" s="0" t="s">
        <v>18143</v>
      </c>
      <c r="C1088" s="0" t="s">
        <v>16941</v>
      </c>
      <c r="D1088" s="0" t="n">
        <v>41</v>
      </c>
      <c r="E1088" s="0" t="s">
        <v>81</v>
      </c>
      <c r="F1088" s="0" t="s">
        <v>81</v>
      </c>
      <c r="G1088" s="10" t="s">
        <v>461</v>
      </c>
      <c r="H1088" s="11" t="s">
        <v>114</v>
      </c>
      <c r="I1088" s="0" t="n">
        <v>86</v>
      </c>
      <c r="J1088" s="0" t="n">
        <v>5</v>
      </c>
      <c r="K1088" s="8" t="n">
        <v>159173.2</v>
      </c>
      <c r="L1088" s="0" t="n">
        <v>3</v>
      </c>
      <c r="M1088" s="0" t="n">
        <v>2</v>
      </c>
      <c r="N1088" s="0" t="n">
        <v>2</v>
      </c>
      <c r="O1088" s="0" t="n">
        <v>322</v>
      </c>
      <c r="P1088" s="11" t="s">
        <v>108</v>
      </c>
      <c r="Q1088" s="0" t="n">
        <v>0</v>
      </c>
      <c r="R1088" s="11" t="s">
        <v>16945</v>
      </c>
    </row>
    <row r="1089" customFormat="false" ht="15" hidden="false" customHeight="false" outlineLevel="0" collapsed="false">
      <c r="A1089" s="0" t="s">
        <v>6972</v>
      </c>
      <c r="B1089" s="0" t="s">
        <v>18144</v>
      </c>
      <c r="C1089" s="0" t="s">
        <v>16951</v>
      </c>
      <c r="D1089" s="0" t="n">
        <v>34</v>
      </c>
      <c r="E1089" s="0" t="s">
        <v>443</v>
      </c>
      <c r="F1089" s="0" t="s">
        <v>78</v>
      </c>
      <c r="G1089" s="10" t="s">
        <v>2239</v>
      </c>
      <c r="H1089" s="11" t="s">
        <v>114</v>
      </c>
      <c r="I1089" s="0" t="n">
        <v>57</v>
      </c>
      <c r="J1089" s="0" t="n">
        <v>4</v>
      </c>
      <c r="K1089" s="8" t="n">
        <v>31167.3</v>
      </c>
      <c r="L1089" s="0" t="n">
        <v>2</v>
      </c>
      <c r="M1089" s="0" t="n">
        <v>2</v>
      </c>
      <c r="N1089" s="0" t="n">
        <v>4</v>
      </c>
      <c r="O1089" s="0" t="n">
        <v>224</v>
      </c>
      <c r="P1089" s="11" t="s">
        <v>107</v>
      </c>
      <c r="Q1089" s="0" t="n">
        <v>0</v>
      </c>
      <c r="R1089" s="11" t="s">
        <v>16945</v>
      </c>
    </row>
    <row r="1090" customFormat="false" ht="15" hidden="false" customHeight="false" outlineLevel="0" collapsed="false">
      <c r="A1090" s="0" t="s">
        <v>6977</v>
      </c>
      <c r="B1090" s="0" t="s">
        <v>18145</v>
      </c>
      <c r="C1090" s="0" t="s">
        <v>16951</v>
      </c>
      <c r="D1090" s="0" t="n">
        <v>29</v>
      </c>
      <c r="E1090" s="0" t="s">
        <v>423</v>
      </c>
      <c r="F1090" s="0" t="s">
        <v>79</v>
      </c>
      <c r="G1090" s="10" t="s">
        <v>819</v>
      </c>
      <c r="H1090" s="11" t="s">
        <v>115</v>
      </c>
      <c r="I1090" s="0" t="n">
        <v>11</v>
      </c>
      <c r="J1090" s="0" t="n">
        <v>17</v>
      </c>
      <c r="K1090" s="8" t="n">
        <v>359852.55</v>
      </c>
      <c r="L1090" s="0" t="n">
        <v>1</v>
      </c>
      <c r="M1090" s="0" t="n">
        <v>1</v>
      </c>
      <c r="N1090" s="0" t="n">
        <v>1</v>
      </c>
      <c r="O1090" s="0" t="n">
        <v>111</v>
      </c>
      <c r="P1090" s="11" t="s">
        <v>105</v>
      </c>
      <c r="Q1090" s="0" t="n">
        <v>0</v>
      </c>
      <c r="R1090" s="11" t="s">
        <v>16948</v>
      </c>
    </row>
    <row r="1091" customFormat="false" ht="15" hidden="false" customHeight="false" outlineLevel="0" collapsed="false">
      <c r="A1091" s="0" t="s">
        <v>6996</v>
      </c>
      <c r="B1091" s="0" t="s">
        <v>18146</v>
      </c>
      <c r="C1091" s="0" t="s">
        <v>16951</v>
      </c>
      <c r="D1091" s="0" t="n">
        <v>30</v>
      </c>
      <c r="E1091" s="0" t="s">
        <v>352</v>
      </c>
      <c r="F1091" s="0" t="s">
        <v>82</v>
      </c>
      <c r="G1091" s="10" t="s">
        <v>2499</v>
      </c>
      <c r="H1091" s="11" t="s">
        <v>118</v>
      </c>
      <c r="I1091" s="0" t="n">
        <v>362</v>
      </c>
      <c r="J1091" s="0" t="n">
        <v>9</v>
      </c>
      <c r="K1091" s="8" t="n">
        <v>117264.95</v>
      </c>
      <c r="L1091" s="0" t="n">
        <v>4</v>
      </c>
      <c r="M1091" s="0" t="n">
        <v>1</v>
      </c>
      <c r="N1091" s="0" t="n">
        <v>2</v>
      </c>
      <c r="O1091" s="0" t="n">
        <v>412</v>
      </c>
      <c r="P1091" s="11" t="s">
        <v>110</v>
      </c>
      <c r="Q1091" s="0" t="n">
        <v>1</v>
      </c>
      <c r="R1091" s="11" t="s">
        <v>16948</v>
      </c>
    </row>
    <row r="1092" customFormat="false" ht="15" hidden="false" customHeight="false" outlineLevel="0" collapsed="false">
      <c r="A1092" s="0" t="s">
        <v>7008</v>
      </c>
      <c r="B1092" s="0" t="s">
        <v>18147</v>
      </c>
      <c r="C1092" s="0" t="s">
        <v>16951</v>
      </c>
      <c r="D1092" s="0" t="n">
        <v>31</v>
      </c>
      <c r="E1092" s="0" t="s">
        <v>489</v>
      </c>
      <c r="F1092" s="0" t="s">
        <v>73</v>
      </c>
      <c r="G1092" s="10" t="s">
        <v>3369</v>
      </c>
      <c r="H1092" s="11" t="s">
        <v>114</v>
      </c>
      <c r="I1092" s="0" t="n">
        <v>6</v>
      </c>
      <c r="J1092" s="0" t="n">
        <v>12</v>
      </c>
      <c r="K1092" s="8" t="n">
        <v>313772</v>
      </c>
      <c r="L1092" s="0" t="n">
        <v>1</v>
      </c>
      <c r="M1092" s="0" t="n">
        <v>1</v>
      </c>
      <c r="N1092" s="0" t="n">
        <v>1</v>
      </c>
      <c r="O1092" s="0" t="n">
        <v>111</v>
      </c>
      <c r="P1092" s="11" t="s">
        <v>105</v>
      </c>
      <c r="Q1092" s="0" t="n">
        <v>0</v>
      </c>
      <c r="R1092" s="11" t="s">
        <v>16948</v>
      </c>
    </row>
    <row r="1093" customFormat="false" ht="15" hidden="false" customHeight="false" outlineLevel="0" collapsed="false">
      <c r="A1093" s="0" t="s">
        <v>7021</v>
      </c>
      <c r="B1093" s="0" t="s">
        <v>18148</v>
      </c>
      <c r="C1093" s="0" t="s">
        <v>16951</v>
      </c>
      <c r="D1093" s="0" t="n">
        <v>31</v>
      </c>
      <c r="E1093" s="0" t="s">
        <v>291</v>
      </c>
      <c r="F1093" s="0" t="s">
        <v>72</v>
      </c>
      <c r="G1093" s="10" t="s">
        <v>4130</v>
      </c>
      <c r="H1093" s="11" t="s">
        <v>114</v>
      </c>
      <c r="I1093" s="0" t="n">
        <v>34</v>
      </c>
      <c r="J1093" s="0" t="n">
        <v>6</v>
      </c>
      <c r="K1093" s="8" t="n">
        <v>177175.5</v>
      </c>
      <c r="L1093" s="0" t="n">
        <v>2</v>
      </c>
      <c r="M1093" s="0" t="n">
        <v>2</v>
      </c>
      <c r="N1093" s="0" t="n">
        <v>1</v>
      </c>
      <c r="O1093" s="0" t="n">
        <v>221</v>
      </c>
      <c r="P1093" s="11" t="s">
        <v>105</v>
      </c>
      <c r="Q1093" s="0" t="n">
        <v>0</v>
      </c>
      <c r="R1093" s="11" t="s">
        <v>16948</v>
      </c>
    </row>
    <row r="1094" customFormat="false" ht="15" hidden="false" customHeight="false" outlineLevel="0" collapsed="false">
      <c r="A1094" s="0" t="s">
        <v>7029</v>
      </c>
      <c r="B1094" s="0" t="s">
        <v>18149</v>
      </c>
      <c r="C1094" s="0" t="s">
        <v>16951</v>
      </c>
      <c r="D1094" s="0" t="n">
        <v>38</v>
      </c>
      <c r="E1094" s="0" t="s">
        <v>291</v>
      </c>
      <c r="F1094" s="0" t="s">
        <v>72</v>
      </c>
      <c r="G1094" s="10" t="s">
        <v>1507</v>
      </c>
      <c r="H1094" s="11" t="s">
        <v>117</v>
      </c>
      <c r="I1094" s="0" t="n">
        <v>627</v>
      </c>
      <c r="J1094" s="0" t="n">
        <v>1</v>
      </c>
      <c r="K1094" s="8" t="n">
        <v>2809</v>
      </c>
      <c r="L1094" s="0" t="n">
        <v>5</v>
      </c>
      <c r="M1094" s="0" t="n">
        <v>5</v>
      </c>
      <c r="N1094" s="0" t="n">
        <v>5</v>
      </c>
      <c r="O1094" s="0" t="n">
        <v>555</v>
      </c>
      <c r="P1094" s="11" t="s">
        <v>106</v>
      </c>
      <c r="Q1094" s="0" t="n">
        <v>1</v>
      </c>
      <c r="R1094" s="11" t="s">
        <v>16942</v>
      </c>
    </row>
    <row r="1095" customFormat="false" ht="15" hidden="false" customHeight="false" outlineLevel="0" collapsed="false">
      <c r="A1095" s="0" t="s">
        <v>7031</v>
      </c>
      <c r="B1095" s="0" t="s">
        <v>18150</v>
      </c>
      <c r="C1095" s="0" t="s">
        <v>16941</v>
      </c>
      <c r="D1095" s="0" t="n">
        <v>32</v>
      </c>
      <c r="E1095" s="0" t="s">
        <v>134</v>
      </c>
      <c r="F1095" s="0" t="s">
        <v>85</v>
      </c>
      <c r="G1095" s="10" t="s">
        <v>826</v>
      </c>
      <c r="H1095" s="11" t="s">
        <v>116</v>
      </c>
      <c r="I1095" s="0" t="n">
        <v>37</v>
      </c>
      <c r="J1095" s="0" t="n">
        <v>1</v>
      </c>
      <c r="K1095" s="8" t="n">
        <v>7162.95</v>
      </c>
      <c r="L1095" s="0" t="n">
        <v>2</v>
      </c>
      <c r="M1095" s="0" t="n">
        <v>5</v>
      </c>
      <c r="N1095" s="0" t="n">
        <v>5</v>
      </c>
      <c r="O1095" s="0" t="n">
        <v>255</v>
      </c>
      <c r="P1095" s="11" t="s">
        <v>109</v>
      </c>
      <c r="Q1095" s="0" t="n">
        <v>0</v>
      </c>
      <c r="R1095" s="11" t="s">
        <v>16942</v>
      </c>
    </row>
    <row r="1096" customFormat="false" ht="15" hidden="false" customHeight="false" outlineLevel="0" collapsed="false">
      <c r="A1096" s="0" t="s">
        <v>7033</v>
      </c>
      <c r="B1096" s="0" t="s">
        <v>18151</v>
      </c>
      <c r="C1096" s="0" t="s">
        <v>16941</v>
      </c>
      <c r="D1096" s="0" t="n">
        <v>38</v>
      </c>
      <c r="E1096" s="0" t="s">
        <v>190</v>
      </c>
      <c r="F1096" s="0" t="s">
        <v>77</v>
      </c>
      <c r="G1096" s="10" t="s">
        <v>1946</v>
      </c>
      <c r="H1096" s="11" t="s">
        <v>115</v>
      </c>
      <c r="I1096" s="0" t="n">
        <v>45</v>
      </c>
      <c r="J1096" s="0" t="n">
        <v>5</v>
      </c>
      <c r="K1096" s="8" t="n">
        <v>87372.7</v>
      </c>
      <c r="L1096" s="0" t="n">
        <v>2</v>
      </c>
      <c r="M1096" s="0" t="n">
        <v>2</v>
      </c>
      <c r="N1096" s="0" t="n">
        <v>2</v>
      </c>
      <c r="O1096" s="0" t="n">
        <v>222</v>
      </c>
      <c r="P1096" s="11" t="s">
        <v>105</v>
      </c>
      <c r="Q1096" s="0" t="n">
        <v>0</v>
      </c>
      <c r="R1096" s="11" t="s">
        <v>16945</v>
      </c>
    </row>
    <row r="1097" customFormat="false" ht="15" hidden="false" customHeight="false" outlineLevel="0" collapsed="false">
      <c r="A1097" s="0" t="s">
        <v>7039</v>
      </c>
      <c r="B1097" s="0" t="s">
        <v>18152</v>
      </c>
      <c r="C1097" s="0" t="s">
        <v>16951</v>
      </c>
      <c r="D1097" s="0" t="n">
        <v>31</v>
      </c>
      <c r="E1097" s="0" t="s">
        <v>227</v>
      </c>
      <c r="F1097" s="0" t="s">
        <v>72</v>
      </c>
      <c r="G1097" s="10" t="s">
        <v>2912</v>
      </c>
      <c r="H1097" s="11" t="s">
        <v>115</v>
      </c>
      <c r="I1097" s="0" t="n">
        <v>7</v>
      </c>
      <c r="J1097" s="0" t="n">
        <v>4</v>
      </c>
      <c r="K1097" s="8" t="n">
        <v>87870.7</v>
      </c>
      <c r="L1097" s="0" t="n">
        <v>1</v>
      </c>
      <c r="M1097" s="0" t="n">
        <v>2</v>
      </c>
      <c r="N1097" s="0" t="n">
        <v>2</v>
      </c>
      <c r="O1097" s="0" t="n">
        <v>122</v>
      </c>
      <c r="P1097" s="11" t="s">
        <v>105</v>
      </c>
      <c r="Q1097" s="0" t="n">
        <v>0</v>
      </c>
      <c r="R1097" s="11" t="s">
        <v>16945</v>
      </c>
    </row>
    <row r="1098" customFormat="false" ht="15" hidden="false" customHeight="false" outlineLevel="0" collapsed="false">
      <c r="A1098" s="0" t="s">
        <v>7044</v>
      </c>
      <c r="B1098" s="0" t="s">
        <v>18153</v>
      </c>
      <c r="C1098" s="0" t="s">
        <v>16951</v>
      </c>
      <c r="D1098" s="0" t="n">
        <v>32</v>
      </c>
      <c r="E1098" s="0" t="s">
        <v>180</v>
      </c>
      <c r="F1098" s="0" t="s">
        <v>75</v>
      </c>
      <c r="G1098" s="10" t="s">
        <v>2213</v>
      </c>
      <c r="H1098" s="11" t="s">
        <v>114</v>
      </c>
      <c r="I1098" s="0" t="n">
        <v>83</v>
      </c>
      <c r="J1098" s="0" t="n">
        <v>1</v>
      </c>
      <c r="K1098" s="8" t="n">
        <v>9830.6</v>
      </c>
      <c r="L1098" s="0" t="n">
        <v>3</v>
      </c>
      <c r="M1098" s="0" t="n">
        <v>5</v>
      </c>
      <c r="N1098" s="0" t="n">
        <v>4</v>
      </c>
      <c r="O1098" s="0" t="n">
        <v>354</v>
      </c>
      <c r="P1098" s="11" t="s">
        <v>104</v>
      </c>
      <c r="Q1098" s="0" t="n">
        <v>0</v>
      </c>
      <c r="R1098" s="11" t="s">
        <v>16942</v>
      </c>
    </row>
    <row r="1099" customFormat="false" ht="15" hidden="false" customHeight="false" outlineLevel="0" collapsed="false">
      <c r="A1099" s="0" t="s">
        <v>7046</v>
      </c>
      <c r="B1099" s="0" t="s">
        <v>18154</v>
      </c>
      <c r="C1099" s="0" t="s">
        <v>16941</v>
      </c>
      <c r="D1099" s="0" t="n">
        <v>18</v>
      </c>
      <c r="E1099" s="0" t="s">
        <v>352</v>
      </c>
      <c r="F1099" s="0" t="s">
        <v>82</v>
      </c>
      <c r="G1099" s="10" t="s">
        <v>18155</v>
      </c>
      <c r="H1099" s="11" t="s">
        <v>116</v>
      </c>
      <c r="I1099" s="0" t="n">
        <v>254</v>
      </c>
      <c r="J1099" s="0" t="n">
        <v>3</v>
      </c>
      <c r="K1099" s="8" t="n">
        <v>26171.25</v>
      </c>
      <c r="L1099" s="0" t="n">
        <v>4</v>
      </c>
      <c r="M1099" s="0" t="n">
        <v>3</v>
      </c>
      <c r="N1099" s="0" t="n">
        <v>4</v>
      </c>
      <c r="O1099" s="0" t="n">
        <v>434</v>
      </c>
      <c r="P1099" s="11" t="s">
        <v>104</v>
      </c>
      <c r="Q1099" s="0" t="n">
        <v>1</v>
      </c>
      <c r="R1099" s="11" t="s">
        <v>16945</v>
      </c>
    </row>
    <row r="1100" customFormat="false" ht="15" hidden="false" customHeight="false" outlineLevel="0" collapsed="false">
      <c r="A1100" s="0" t="s">
        <v>7051</v>
      </c>
      <c r="B1100" s="0" t="s">
        <v>18156</v>
      </c>
      <c r="C1100" s="0" t="s">
        <v>16951</v>
      </c>
      <c r="D1100" s="0" t="n">
        <v>40</v>
      </c>
      <c r="E1100" s="0" t="s">
        <v>393</v>
      </c>
      <c r="F1100" s="0" t="s">
        <v>75</v>
      </c>
      <c r="G1100" s="10" t="s">
        <v>17814</v>
      </c>
      <c r="H1100" s="11" t="s">
        <v>116</v>
      </c>
      <c r="I1100" s="0" t="n">
        <v>7</v>
      </c>
      <c r="J1100" s="0" t="n">
        <v>13</v>
      </c>
      <c r="K1100" s="8" t="n">
        <v>304946.7</v>
      </c>
      <c r="L1100" s="0" t="n">
        <v>1</v>
      </c>
      <c r="M1100" s="0" t="n">
        <v>1</v>
      </c>
      <c r="N1100" s="0" t="n">
        <v>1</v>
      </c>
      <c r="O1100" s="0" t="n">
        <v>111</v>
      </c>
      <c r="P1100" s="11" t="s">
        <v>105</v>
      </c>
      <c r="Q1100" s="0" t="n">
        <v>0</v>
      </c>
      <c r="R1100" s="11" t="s">
        <v>16948</v>
      </c>
    </row>
    <row r="1101" customFormat="false" ht="15" hidden="false" customHeight="false" outlineLevel="0" collapsed="false">
      <c r="A1101" s="0" t="s">
        <v>7071</v>
      </c>
      <c r="B1101" s="0" t="s">
        <v>18157</v>
      </c>
      <c r="C1101" s="0" t="s">
        <v>16941</v>
      </c>
      <c r="D1101" s="0" t="n">
        <v>35</v>
      </c>
      <c r="E1101" s="0" t="s">
        <v>346</v>
      </c>
      <c r="F1101" s="0" t="s">
        <v>84</v>
      </c>
      <c r="G1101" s="10" t="s">
        <v>1738</v>
      </c>
      <c r="H1101" s="11" t="s">
        <v>118</v>
      </c>
      <c r="I1101" s="0" t="n">
        <v>22</v>
      </c>
      <c r="J1101" s="0" t="n">
        <v>3</v>
      </c>
      <c r="K1101" s="8" t="n">
        <v>107573.2</v>
      </c>
      <c r="L1101" s="0" t="n">
        <v>1</v>
      </c>
      <c r="M1101" s="0" t="n">
        <v>3</v>
      </c>
      <c r="N1101" s="0" t="n">
        <v>2</v>
      </c>
      <c r="O1101" s="0" t="n">
        <v>132</v>
      </c>
      <c r="P1101" s="11" t="s">
        <v>107</v>
      </c>
      <c r="Q1101" s="0" t="n">
        <v>0</v>
      </c>
      <c r="R1101" s="11" t="s">
        <v>16945</v>
      </c>
    </row>
    <row r="1102" customFormat="false" ht="15" hidden="false" customHeight="false" outlineLevel="0" collapsed="false">
      <c r="A1102" s="0" t="s">
        <v>7076</v>
      </c>
      <c r="B1102" s="0" t="s">
        <v>18158</v>
      </c>
      <c r="C1102" s="0" t="s">
        <v>16951</v>
      </c>
      <c r="D1102" s="0" t="n">
        <v>32</v>
      </c>
      <c r="E1102" s="0" t="s">
        <v>180</v>
      </c>
      <c r="F1102" s="0" t="s">
        <v>75</v>
      </c>
      <c r="G1102" s="10" t="s">
        <v>2690</v>
      </c>
      <c r="H1102" s="11" t="s">
        <v>117</v>
      </c>
      <c r="I1102" s="0" t="n">
        <v>77</v>
      </c>
      <c r="J1102" s="0" t="n">
        <v>4</v>
      </c>
      <c r="K1102" s="8" t="n">
        <v>57359.9</v>
      </c>
      <c r="L1102" s="0" t="n">
        <v>3</v>
      </c>
      <c r="M1102" s="0" t="n">
        <v>2</v>
      </c>
      <c r="N1102" s="0" t="n">
        <v>3</v>
      </c>
      <c r="O1102" s="0" t="n">
        <v>323</v>
      </c>
      <c r="P1102" s="11" t="s">
        <v>108</v>
      </c>
      <c r="Q1102" s="0" t="n">
        <v>0</v>
      </c>
      <c r="R1102" s="11" t="s">
        <v>16945</v>
      </c>
    </row>
    <row r="1103" customFormat="false" ht="15" hidden="false" customHeight="false" outlineLevel="0" collapsed="false">
      <c r="A1103" s="0" t="s">
        <v>7081</v>
      </c>
      <c r="B1103" s="0" t="s">
        <v>18159</v>
      </c>
      <c r="C1103" s="0" t="s">
        <v>16941</v>
      </c>
      <c r="D1103" s="0" t="n">
        <v>18</v>
      </c>
      <c r="E1103" s="0" t="s">
        <v>613</v>
      </c>
      <c r="F1103" s="0" t="s">
        <v>73</v>
      </c>
      <c r="G1103" s="10" t="s">
        <v>1531</v>
      </c>
      <c r="H1103" s="11" t="s">
        <v>116</v>
      </c>
      <c r="I1103" s="0" t="n">
        <v>9</v>
      </c>
      <c r="J1103" s="0" t="n">
        <v>4</v>
      </c>
      <c r="K1103" s="8" t="n">
        <v>180807.55</v>
      </c>
      <c r="L1103" s="0" t="n">
        <v>1</v>
      </c>
      <c r="M1103" s="0" t="n">
        <v>2</v>
      </c>
      <c r="N1103" s="0" t="n">
        <v>1</v>
      </c>
      <c r="O1103" s="0" t="n">
        <v>121</v>
      </c>
      <c r="P1103" s="11" t="s">
        <v>105</v>
      </c>
      <c r="Q1103" s="0" t="n">
        <v>0</v>
      </c>
      <c r="R1103" s="11" t="s">
        <v>16945</v>
      </c>
    </row>
    <row r="1104" customFormat="false" ht="15" hidden="false" customHeight="false" outlineLevel="0" collapsed="false">
      <c r="A1104" s="0" t="s">
        <v>7086</v>
      </c>
      <c r="B1104" s="0" t="s">
        <v>18160</v>
      </c>
      <c r="C1104" s="0" t="s">
        <v>16951</v>
      </c>
      <c r="D1104" s="0" t="n">
        <v>50</v>
      </c>
      <c r="E1104" s="0" t="s">
        <v>227</v>
      </c>
      <c r="F1104" s="0" t="s">
        <v>72</v>
      </c>
      <c r="G1104" s="10" t="s">
        <v>1133</v>
      </c>
      <c r="H1104" s="11" t="s">
        <v>114</v>
      </c>
      <c r="I1104" s="0" t="n">
        <v>422</v>
      </c>
      <c r="J1104" s="0" t="n">
        <v>1</v>
      </c>
      <c r="K1104" s="8" t="n">
        <v>80296.2</v>
      </c>
      <c r="L1104" s="0" t="n">
        <v>5</v>
      </c>
      <c r="M1104" s="0" t="n">
        <v>5</v>
      </c>
      <c r="N1104" s="0" t="n">
        <v>2</v>
      </c>
      <c r="O1104" s="0" t="n">
        <v>552</v>
      </c>
      <c r="P1104" s="11" t="s">
        <v>104</v>
      </c>
      <c r="Q1104" s="0" t="n">
        <v>1</v>
      </c>
      <c r="R1104" s="11" t="s">
        <v>16942</v>
      </c>
    </row>
    <row r="1105" customFormat="false" ht="15" hidden="false" customHeight="false" outlineLevel="0" collapsed="false">
      <c r="A1105" s="0" t="s">
        <v>7088</v>
      </c>
      <c r="B1105" s="0" t="s">
        <v>18161</v>
      </c>
      <c r="C1105" s="0" t="s">
        <v>16941</v>
      </c>
      <c r="D1105" s="0" t="n">
        <v>30</v>
      </c>
      <c r="E1105" s="0" t="s">
        <v>209</v>
      </c>
      <c r="F1105" s="0" t="s">
        <v>83</v>
      </c>
      <c r="G1105" s="10" t="s">
        <v>182</v>
      </c>
      <c r="H1105" s="11" t="s">
        <v>115</v>
      </c>
      <c r="I1105" s="0" t="n">
        <v>247</v>
      </c>
      <c r="J1105" s="0" t="n">
        <v>4</v>
      </c>
      <c r="K1105" s="8" t="n">
        <v>34584.6</v>
      </c>
      <c r="L1105" s="0" t="n">
        <v>4</v>
      </c>
      <c r="M1105" s="0" t="n">
        <v>2</v>
      </c>
      <c r="N1105" s="0" t="n">
        <v>4</v>
      </c>
      <c r="O1105" s="0" t="n">
        <v>424</v>
      </c>
      <c r="P1105" s="11" t="s">
        <v>110</v>
      </c>
      <c r="Q1105" s="0" t="n">
        <v>1</v>
      </c>
      <c r="R1105" s="11" t="s">
        <v>16945</v>
      </c>
    </row>
    <row r="1106" customFormat="false" ht="15" hidden="false" customHeight="false" outlineLevel="0" collapsed="false">
      <c r="A1106" s="0" t="s">
        <v>7093</v>
      </c>
      <c r="B1106" s="0" t="s">
        <v>18162</v>
      </c>
      <c r="C1106" s="0" t="s">
        <v>16951</v>
      </c>
      <c r="D1106" s="0" t="n">
        <v>41</v>
      </c>
      <c r="E1106" s="0" t="s">
        <v>459</v>
      </c>
      <c r="F1106" s="0" t="s">
        <v>72</v>
      </c>
      <c r="G1106" s="10" t="s">
        <v>762</v>
      </c>
      <c r="H1106" s="11" t="s">
        <v>114</v>
      </c>
      <c r="I1106" s="0" t="n">
        <v>109</v>
      </c>
      <c r="J1106" s="0" t="n">
        <v>3</v>
      </c>
      <c r="K1106" s="8" t="n">
        <v>140734.3</v>
      </c>
      <c r="L1106" s="0" t="n">
        <v>3</v>
      </c>
      <c r="M1106" s="0" t="n">
        <v>3</v>
      </c>
      <c r="N1106" s="0" t="n">
        <v>2</v>
      </c>
      <c r="O1106" s="0" t="n">
        <v>332</v>
      </c>
      <c r="P1106" s="11" t="s">
        <v>104</v>
      </c>
      <c r="Q1106" s="0" t="n">
        <v>1</v>
      </c>
      <c r="R1106" s="11" t="s">
        <v>16945</v>
      </c>
    </row>
    <row r="1107" customFormat="false" ht="15" hidden="false" customHeight="false" outlineLevel="0" collapsed="false">
      <c r="A1107" s="0" t="s">
        <v>7097</v>
      </c>
      <c r="B1107" s="0" t="s">
        <v>18163</v>
      </c>
      <c r="C1107" s="0" t="s">
        <v>16941</v>
      </c>
      <c r="D1107" s="0" t="n">
        <v>22</v>
      </c>
      <c r="E1107" s="0" t="s">
        <v>393</v>
      </c>
      <c r="F1107" s="0" t="s">
        <v>75</v>
      </c>
      <c r="G1107" s="10" t="s">
        <v>2516</v>
      </c>
      <c r="H1107" s="11" t="s">
        <v>117</v>
      </c>
      <c r="I1107" s="0" t="n">
        <v>211</v>
      </c>
      <c r="J1107" s="0" t="n">
        <v>1</v>
      </c>
      <c r="K1107" s="8" t="n">
        <v>3729</v>
      </c>
      <c r="L1107" s="0" t="n">
        <v>4</v>
      </c>
      <c r="M1107" s="0" t="n">
        <v>5</v>
      </c>
      <c r="N1107" s="0" t="n">
        <v>5</v>
      </c>
      <c r="O1107" s="0" t="n">
        <v>455</v>
      </c>
      <c r="P1107" s="11" t="s">
        <v>106</v>
      </c>
      <c r="Q1107" s="0" t="n">
        <v>1</v>
      </c>
      <c r="R1107" s="11" t="s">
        <v>16942</v>
      </c>
    </row>
    <row r="1108" customFormat="false" ht="15" hidden="false" customHeight="false" outlineLevel="0" collapsed="false">
      <c r="A1108" s="0" t="s">
        <v>7099</v>
      </c>
      <c r="B1108" s="0" t="s">
        <v>18164</v>
      </c>
      <c r="C1108" s="0" t="s">
        <v>16951</v>
      </c>
      <c r="D1108" s="0" t="n">
        <v>37</v>
      </c>
      <c r="E1108" s="0" t="s">
        <v>81</v>
      </c>
      <c r="F1108" s="0" t="s">
        <v>81</v>
      </c>
      <c r="G1108" s="10" t="s">
        <v>921</v>
      </c>
      <c r="H1108" s="11" t="s">
        <v>114</v>
      </c>
      <c r="I1108" s="0" t="n">
        <v>30</v>
      </c>
      <c r="J1108" s="0" t="n">
        <v>8</v>
      </c>
      <c r="K1108" s="8" t="n">
        <v>283895.3</v>
      </c>
      <c r="L1108" s="0" t="n">
        <v>1</v>
      </c>
      <c r="M1108" s="0" t="n">
        <v>1</v>
      </c>
      <c r="N1108" s="0" t="n">
        <v>1</v>
      </c>
      <c r="O1108" s="0" t="n">
        <v>111</v>
      </c>
      <c r="P1108" s="11" t="s">
        <v>105</v>
      </c>
      <c r="Q1108" s="0" t="n">
        <v>0</v>
      </c>
      <c r="R1108" s="11" t="s">
        <v>16948</v>
      </c>
    </row>
    <row r="1109" customFormat="false" ht="15" hidden="false" customHeight="false" outlineLevel="0" collapsed="false">
      <c r="A1109" s="0" t="s">
        <v>7109</v>
      </c>
      <c r="B1109" s="0" t="s">
        <v>18165</v>
      </c>
      <c r="C1109" s="0" t="s">
        <v>16941</v>
      </c>
      <c r="D1109" s="0" t="n">
        <v>22</v>
      </c>
      <c r="E1109" s="0" t="s">
        <v>423</v>
      </c>
      <c r="F1109" s="0" t="s">
        <v>79</v>
      </c>
      <c r="G1109" s="10" t="s">
        <v>5130</v>
      </c>
      <c r="H1109" s="11" t="s">
        <v>119</v>
      </c>
      <c r="I1109" s="0" t="n">
        <v>123</v>
      </c>
      <c r="J1109" s="0" t="n">
        <v>1</v>
      </c>
      <c r="K1109" s="8" t="n">
        <v>41367</v>
      </c>
      <c r="L1109" s="0" t="n">
        <v>4</v>
      </c>
      <c r="M1109" s="0" t="n">
        <v>5</v>
      </c>
      <c r="N1109" s="0" t="n">
        <v>3</v>
      </c>
      <c r="O1109" s="0" t="n">
        <v>453</v>
      </c>
      <c r="P1109" s="11" t="s">
        <v>104</v>
      </c>
      <c r="Q1109" s="0" t="n">
        <v>1</v>
      </c>
      <c r="R1109" s="11" t="s">
        <v>16942</v>
      </c>
    </row>
    <row r="1110" customFormat="false" ht="15" hidden="false" customHeight="false" outlineLevel="0" collapsed="false">
      <c r="A1110" s="0" t="s">
        <v>7113</v>
      </c>
      <c r="B1110" s="0" t="s">
        <v>18166</v>
      </c>
      <c r="C1110" s="0" t="s">
        <v>16941</v>
      </c>
      <c r="D1110" s="0" t="n">
        <v>26</v>
      </c>
      <c r="E1110" s="0" t="s">
        <v>209</v>
      </c>
      <c r="F1110" s="0" t="s">
        <v>83</v>
      </c>
      <c r="G1110" s="10" t="s">
        <v>169</v>
      </c>
      <c r="H1110" s="11" t="s">
        <v>119</v>
      </c>
      <c r="I1110" s="0" t="n">
        <v>79</v>
      </c>
      <c r="J1110" s="0" t="n">
        <v>6</v>
      </c>
      <c r="K1110" s="8" t="n">
        <v>152860.5</v>
      </c>
      <c r="L1110" s="0" t="n">
        <v>3</v>
      </c>
      <c r="M1110" s="0" t="n">
        <v>2</v>
      </c>
      <c r="N1110" s="0" t="n">
        <v>2</v>
      </c>
      <c r="O1110" s="0" t="n">
        <v>322</v>
      </c>
      <c r="P1110" s="11" t="s">
        <v>108</v>
      </c>
      <c r="Q1110" s="0" t="n">
        <v>0</v>
      </c>
      <c r="R1110" s="11" t="s">
        <v>16948</v>
      </c>
    </row>
    <row r="1111" customFormat="false" ht="15" hidden="false" customHeight="false" outlineLevel="0" collapsed="false">
      <c r="A1111" s="0" t="s">
        <v>7121</v>
      </c>
      <c r="B1111" s="0" t="s">
        <v>18167</v>
      </c>
      <c r="C1111" s="0" t="s">
        <v>16941</v>
      </c>
      <c r="D1111" s="0" t="n">
        <v>49</v>
      </c>
      <c r="E1111" s="0" t="s">
        <v>489</v>
      </c>
      <c r="F1111" s="0" t="s">
        <v>73</v>
      </c>
      <c r="G1111" s="10" t="s">
        <v>17514</v>
      </c>
      <c r="H1111" s="11" t="s">
        <v>115</v>
      </c>
      <c r="I1111" s="0" t="n">
        <v>25</v>
      </c>
      <c r="J1111" s="0" t="n">
        <v>7</v>
      </c>
      <c r="K1111" s="8" t="n">
        <v>162991</v>
      </c>
      <c r="L1111" s="0" t="n">
        <v>1</v>
      </c>
      <c r="M1111" s="0" t="n">
        <v>1</v>
      </c>
      <c r="N1111" s="0" t="n">
        <v>2</v>
      </c>
      <c r="O1111" s="0" t="n">
        <v>112</v>
      </c>
      <c r="P1111" s="11" t="s">
        <v>105</v>
      </c>
      <c r="Q1111" s="0" t="n">
        <v>0</v>
      </c>
      <c r="R1111" s="11" t="s">
        <v>16948</v>
      </c>
    </row>
    <row r="1112" customFormat="false" ht="15" hidden="false" customHeight="false" outlineLevel="0" collapsed="false">
      <c r="A1112" s="0" t="s">
        <v>7130</v>
      </c>
      <c r="B1112" s="0" t="s">
        <v>18168</v>
      </c>
      <c r="C1112" s="0" t="s">
        <v>16941</v>
      </c>
      <c r="D1112" s="0" t="n">
        <v>30</v>
      </c>
      <c r="E1112" s="0" t="s">
        <v>613</v>
      </c>
      <c r="F1112" s="0" t="s">
        <v>73</v>
      </c>
      <c r="G1112" s="10" t="s">
        <v>1836</v>
      </c>
      <c r="H1112" s="11" t="s">
        <v>115</v>
      </c>
      <c r="I1112" s="0" t="n">
        <v>181</v>
      </c>
      <c r="J1112" s="0" t="n">
        <v>1</v>
      </c>
      <c r="K1112" s="8" t="n">
        <v>29987.15</v>
      </c>
      <c r="L1112" s="0" t="n">
        <v>4</v>
      </c>
      <c r="M1112" s="0" t="n">
        <v>5</v>
      </c>
      <c r="N1112" s="0" t="n">
        <v>4</v>
      </c>
      <c r="O1112" s="0" t="n">
        <v>454</v>
      </c>
      <c r="P1112" s="11" t="s">
        <v>106</v>
      </c>
      <c r="Q1112" s="0" t="n">
        <v>1</v>
      </c>
      <c r="R1112" s="11" t="s">
        <v>16942</v>
      </c>
    </row>
    <row r="1113" customFormat="false" ht="15" hidden="false" customHeight="false" outlineLevel="0" collapsed="false">
      <c r="A1113" s="0" t="s">
        <v>7132</v>
      </c>
      <c r="B1113" s="0" t="s">
        <v>18169</v>
      </c>
      <c r="C1113" s="0" t="s">
        <v>16951</v>
      </c>
      <c r="D1113" s="0" t="n">
        <v>33</v>
      </c>
      <c r="E1113" s="0" t="s">
        <v>180</v>
      </c>
      <c r="F1113" s="0" t="s">
        <v>75</v>
      </c>
      <c r="G1113" s="10" t="s">
        <v>797</v>
      </c>
      <c r="H1113" s="11" t="s">
        <v>115</v>
      </c>
      <c r="I1113" s="0" t="n">
        <v>63</v>
      </c>
      <c r="J1113" s="0" t="n">
        <v>2</v>
      </c>
      <c r="K1113" s="8" t="n">
        <v>173750.45</v>
      </c>
      <c r="L1113" s="0" t="n">
        <v>2</v>
      </c>
      <c r="M1113" s="0" t="n">
        <v>4</v>
      </c>
      <c r="N1113" s="0" t="n">
        <v>1</v>
      </c>
      <c r="O1113" s="0" t="n">
        <v>241</v>
      </c>
      <c r="P1113" s="11" t="s">
        <v>109</v>
      </c>
      <c r="Q1113" s="0" t="n">
        <v>0</v>
      </c>
      <c r="R1113" s="11" t="s">
        <v>16945</v>
      </c>
    </row>
    <row r="1114" customFormat="false" ht="15" hidden="false" customHeight="false" outlineLevel="0" collapsed="false">
      <c r="A1114" s="0" t="s">
        <v>7135</v>
      </c>
      <c r="B1114" s="0" t="s">
        <v>18170</v>
      </c>
      <c r="C1114" s="0" t="s">
        <v>16941</v>
      </c>
      <c r="D1114" s="0" t="n">
        <v>39</v>
      </c>
      <c r="E1114" s="0" t="s">
        <v>190</v>
      </c>
      <c r="F1114" s="0" t="s">
        <v>77</v>
      </c>
      <c r="G1114" s="10" t="s">
        <v>765</v>
      </c>
      <c r="H1114" s="11" t="s">
        <v>114</v>
      </c>
      <c r="I1114" s="0" t="n">
        <v>142</v>
      </c>
      <c r="J1114" s="0" t="n">
        <v>3</v>
      </c>
      <c r="K1114" s="8" t="n">
        <v>75804.4</v>
      </c>
      <c r="L1114" s="0" t="n">
        <v>4</v>
      </c>
      <c r="M1114" s="0" t="n">
        <v>3</v>
      </c>
      <c r="N1114" s="0" t="n">
        <v>3</v>
      </c>
      <c r="O1114" s="0" t="n">
        <v>433</v>
      </c>
      <c r="P1114" s="11" t="s">
        <v>104</v>
      </c>
      <c r="Q1114" s="0" t="n">
        <v>1</v>
      </c>
      <c r="R1114" s="11" t="s">
        <v>16945</v>
      </c>
    </row>
    <row r="1115" customFormat="false" ht="15" hidden="false" customHeight="false" outlineLevel="0" collapsed="false">
      <c r="A1115" s="0" t="s">
        <v>7140</v>
      </c>
      <c r="B1115" s="0" t="s">
        <v>18171</v>
      </c>
      <c r="C1115" s="0" t="s">
        <v>16941</v>
      </c>
      <c r="D1115" s="0" t="n">
        <v>36</v>
      </c>
      <c r="E1115" s="0" t="s">
        <v>423</v>
      </c>
      <c r="F1115" s="0" t="s">
        <v>79</v>
      </c>
      <c r="G1115" s="10" t="s">
        <v>1130</v>
      </c>
      <c r="H1115" s="11" t="s">
        <v>119</v>
      </c>
      <c r="I1115" s="0" t="n">
        <v>28</v>
      </c>
      <c r="J1115" s="0" t="n">
        <v>7</v>
      </c>
      <c r="K1115" s="8" t="n">
        <v>103030.45</v>
      </c>
      <c r="L1115" s="0" t="n">
        <v>1</v>
      </c>
      <c r="M1115" s="0" t="n">
        <v>1</v>
      </c>
      <c r="N1115" s="0" t="n">
        <v>2</v>
      </c>
      <c r="O1115" s="0" t="n">
        <v>112</v>
      </c>
      <c r="P1115" s="11" t="s">
        <v>105</v>
      </c>
      <c r="Q1115" s="0" t="n">
        <v>0</v>
      </c>
      <c r="R1115" s="11" t="s">
        <v>16948</v>
      </c>
    </row>
    <row r="1116" customFormat="false" ht="15" hidden="false" customHeight="false" outlineLevel="0" collapsed="false">
      <c r="A1116" s="0" t="s">
        <v>7149</v>
      </c>
      <c r="B1116" s="0" t="s">
        <v>18172</v>
      </c>
      <c r="C1116" s="0" t="s">
        <v>16941</v>
      </c>
      <c r="D1116" s="0" t="n">
        <v>33</v>
      </c>
      <c r="E1116" s="0" t="s">
        <v>537</v>
      </c>
      <c r="F1116" s="0" t="s">
        <v>74</v>
      </c>
      <c r="G1116" s="10" t="s">
        <v>2914</v>
      </c>
      <c r="H1116" s="11" t="s">
        <v>117</v>
      </c>
      <c r="I1116" s="0" t="n">
        <v>49</v>
      </c>
      <c r="J1116" s="0" t="n">
        <v>1</v>
      </c>
      <c r="K1116" s="8" t="n">
        <v>56488.9</v>
      </c>
      <c r="L1116" s="0" t="n">
        <v>2</v>
      </c>
      <c r="M1116" s="0" t="n">
        <v>5</v>
      </c>
      <c r="N1116" s="0" t="n">
        <v>3</v>
      </c>
      <c r="O1116" s="0" t="n">
        <v>253</v>
      </c>
      <c r="P1116" s="11" t="s">
        <v>109</v>
      </c>
      <c r="Q1116" s="0" t="n">
        <v>0</v>
      </c>
      <c r="R1116" s="11" t="s">
        <v>16942</v>
      </c>
    </row>
    <row r="1117" customFormat="false" ht="15" hidden="false" customHeight="false" outlineLevel="0" collapsed="false">
      <c r="A1117" s="0" t="s">
        <v>7151</v>
      </c>
      <c r="B1117" s="0" t="s">
        <v>18173</v>
      </c>
      <c r="C1117" s="0" t="s">
        <v>16951</v>
      </c>
      <c r="D1117" s="0" t="n">
        <v>35</v>
      </c>
      <c r="E1117" s="0" t="s">
        <v>209</v>
      </c>
      <c r="F1117" s="0" t="s">
        <v>83</v>
      </c>
      <c r="G1117" s="10" t="s">
        <v>2696</v>
      </c>
      <c r="H1117" s="11" t="s">
        <v>120</v>
      </c>
      <c r="I1117" s="0" t="n">
        <v>14</v>
      </c>
      <c r="J1117" s="0" t="n">
        <v>4</v>
      </c>
      <c r="K1117" s="8" t="n">
        <v>58185.65</v>
      </c>
      <c r="L1117" s="0" t="n">
        <v>1</v>
      </c>
      <c r="M1117" s="0" t="n">
        <v>2</v>
      </c>
      <c r="N1117" s="0" t="n">
        <v>3</v>
      </c>
      <c r="O1117" s="0" t="n">
        <v>123</v>
      </c>
      <c r="P1117" s="11" t="s">
        <v>107</v>
      </c>
      <c r="Q1117" s="0" t="n">
        <v>0</v>
      </c>
      <c r="R1117" s="11" t="s">
        <v>16945</v>
      </c>
    </row>
    <row r="1118" customFormat="false" ht="15" hidden="false" customHeight="false" outlineLevel="0" collapsed="false">
      <c r="A1118" s="0" t="s">
        <v>7156</v>
      </c>
      <c r="B1118" s="0" t="s">
        <v>18174</v>
      </c>
      <c r="C1118" s="0" t="s">
        <v>16951</v>
      </c>
      <c r="D1118" s="0" t="n">
        <v>53</v>
      </c>
      <c r="E1118" s="0" t="s">
        <v>209</v>
      </c>
      <c r="F1118" s="0" t="s">
        <v>83</v>
      </c>
      <c r="G1118" s="10" t="s">
        <v>18175</v>
      </c>
      <c r="H1118" s="11" t="s">
        <v>115</v>
      </c>
      <c r="I1118" s="0" t="n">
        <v>524</v>
      </c>
      <c r="J1118" s="0" t="n">
        <v>4</v>
      </c>
      <c r="K1118" s="8" t="n">
        <v>54386.15</v>
      </c>
      <c r="L1118" s="0" t="n">
        <v>5</v>
      </c>
      <c r="M1118" s="0" t="n">
        <v>2</v>
      </c>
      <c r="N1118" s="0" t="n">
        <v>3</v>
      </c>
      <c r="O1118" s="0" t="n">
        <v>523</v>
      </c>
      <c r="P1118" s="11" t="s">
        <v>110</v>
      </c>
      <c r="Q1118" s="0" t="n">
        <v>1</v>
      </c>
      <c r="R1118" s="11" t="s">
        <v>16945</v>
      </c>
    </row>
    <row r="1119" customFormat="false" ht="15" hidden="false" customHeight="false" outlineLevel="0" collapsed="false">
      <c r="A1119" s="0" t="s">
        <v>7161</v>
      </c>
      <c r="B1119" s="0" t="s">
        <v>18176</v>
      </c>
      <c r="C1119" s="0" t="s">
        <v>16941</v>
      </c>
      <c r="D1119" s="0" t="n">
        <v>31</v>
      </c>
      <c r="E1119" s="0" t="s">
        <v>81</v>
      </c>
      <c r="F1119" s="0" t="s">
        <v>81</v>
      </c>
      <c r="G1119" s="10" t="s">
        <v>1957</v>
      </c>
      <c r="H1119" s="11" t="s">
        <v>118</v>
      </c>
      <c r="I1119" s="0" t="n">
        <v>225</v>
      </c>
      <c r="J1119" s="0" t="n">
        <v>1</v>
      </c>
      <c r="K1119" s="8" t="n">
        <v>1190</v>
      </c>
      <c r="L1119" s="0" t="n">
        <v>4</v>
      </c>
      <c r="M1119" s="0" t="n">
        <v>5</v>
      </c>
      <c r="N1119" s="0" t="n">
        <v>5</v>
      </c>
      <c r="O1119" s="0" t="n">
        <v>455</v>
      </c>
      <c r="P1119" s="11" t="s">
        <v>106</v>
      </c>
      <c r="Q1119" s="0" t="n">
        <v>1</v>
      </c>
      <c r="R1119" s="11" t="s">
        <v>16942</v>
      </c>
    </row>
    <row r="1120" customFormat="false" ht="15" hidden="false" customHeight="false" outlineLevel="0" collapsed="false">
      <c r="A1120" s="0" t="s">
        <v>7163</v>
      </c>
      <c r="B1120" s="0" t="s">
        <v>18177</v>
      </c>
      <c r="C1120" s="0" t="s">
        <v>16951</v>
      </c>
      <c r="D1120" s="0" t="n">
        <v>33</v>
      </c>
      <c r="E1120" s="0" t="s">
        <v>247</v>
      </c>
      <c r="F1120" s="0" t="s">
        <v>80</v>
      </c>
      <c r="G1120" s="10" t="s">
        <v>1073</v>
      </c>
      <c r="H1120" s="11" t="s">
        <v>116</v>
      </c>
      <c r="I1120" s="0" t="n">
        <v>64</v>
      </c>
      <c r="J1120" s="0" t="n">
        <v>1</v>
      </c>
      <c r="K1120" s="8" t="n">
        <v>638.1</v>
      </c>
      <c r="L1120" s="0" t="n">
        <v>2</v>
      </c>
      <c r="M1120" s="0" t="n">
        <v>5</v>
      </c>
      <c r="N1120" s="0" t="n">
        <v>5</v>
      </c>
      <c r="O1120" s="0" t="n">
        <v>255</v>
      </c>
      <c r="P1120" s="11" t="s">
        <v>109</v>
      </c>
      <c r="Q1120" s="0" t="n">
        <v>0</v>
      </c>
      <c r="R1120" s="11" t="s">
        <v>16942</v>
      </c>
    </row>
    <row r="1121" customFormat="false" ht="15" hidden="false" customHeight="false" outlineLevel="0" collapsed="false">
      <c r="A1121" s="0" t="s">
        <v>7165</v>
      </c>
      <c r="B1121" s="0" t="s">
        <v>18178</v>
      </c>
      <c r="C1121" s="0" t="s">
        <v>16951</v>
      </c>
      <c r="D1121" s="0" t="n">
        <v>41</v>
      </c>
      <c r="E1121" s="0" t="s">
        <v>537</v>
      </c>
      <c r="F1121" s="0" t="s">
        <v>74</v>
      </c>
      <c r="G1121" s="10" t="s">
        <v>3379</v>
      </c>
      <c r="H1121" s="11" t="s">
        <v>115</v>
      </c>
      <c r="I1121" s="0" t="n">
        <v>65</v>
      </c>
      <c r="J1121" s="0" t="n">
        <v>3</v>
      </c>
      <c r="K1121" s="8" t="n">
        <v>22600.8</v>
      </c>
      <c r="L1121" s="0" t="n">
        <v>3</v>
      </c>
      <c r="M1121" s="0" t="n">
        <v>3</v>
      </c>
      <c r="N1121" s="0" t="n">
        <v>4</v>
      </c>
      <c r="O1121" s="0" t="n">
        <v>334</v>
      </c>
      <c r="P1121" s="11" t="s">
        <v>104</v>
      </c>
      <c r="Q1121" s="0" t="n">
        <v>0</v>
      </c>
      <c r="R1121" s="11" t="s">
        <v>16945</v>
      </c>
    </row>
    <row r="1122" customFormat="false" ht="15" hidden="false" customHeight="false" outlineLevel="0" collapsed="false">
      <c r="A1122" s="0" t="s">
        <v>7169</v>
      </c>
      <c r="B1122" s="0" t="s">
        <v>18179</v>
      </c>
      <c r="C1122" s="0" t="s">
        <v>16951</v>
      </c>
      <c r="D1122" s="0" t="n">
        <v>41</v>
      </c>
      <c r="E1122" s="0" t="s">
        <v>247</v>
      </c>
      <c r="F1122" s="0" t="s">
        <v>80</v>
      </c>
      <c r="G1122" s="10" t="s">
        <v>1647</v>
      </c>
      <c r="H1122" s="11" t="s">
        <v>119</v>
      </c>
      <c r="I1122" s="0" t="n">
        <v>131</v>
      </c>
      <c r="J1122" s="0" t="n">
        <v>6</v>
      </c>
      <c r="K1122" s="8" t="n">
        <v>155351.65</v>
      </c>
      <c r="L1122" s="0" t="n">
        <v>4</v>
      </c>
      <c r="M1122" s="0" t="n">
        <v>2</v>
      </c>
      <c r="N1122" s="0" t="n">
        <v>2</v>
      </c>
      <c r="O1122" s="0" t="n">
        <v>422</v>
      </c>
      <c r="P1122" s="11" t="s">
        <v>110</v>
      </c>
      <c r="Q1122" s="0" t="n">
        <v>1</v>
      </c>
      <c r="R1122" s="11" t="s">
        <v>16948</v>
      </c>
    </row>
    <row r="1123" customFormat="false" ht="15" hidden="false" customHeight="false" outlineLevel="0" collapsed="false">
      <c r="A1123" s="0" t="s">
        <v>7177</v>
      </c>
      <c r="B1123" s="0" t="s">
        <v>18180</v>
      </c>
      <c r="C1123" s="0" t="s">
        <v>16951</v>
      </c>
      <c r="D1123" s="0" t="n">
        <v>42</v>
      </c>
      <c r="E1123" s="0" t="s">
        <v>227</v>
      </c>
      <c r="F1123" s="0" t="s">
        <v>72</v>
      </c>
      <c r="G1123" s="10" t="s">
        <v>612</v>
      </c>
      <c r="H1123" s="11" t="s">
        <v>119</v>
      </c>
      <c r="I1123" s="0" t="n">
        <v>173</v>
      </c>
      <c r="J1123" s="0" t="n">
        <v>1</v>
      </c>
      <c r="K1123" s="8" t="n">
        <v>36302.65</v>
      </c>
      <c r="L1123" s="0" t="n">
        <v>4</v>
      </c>
      <c r="M1123" s="0" t="n">
        <v>5</v>
      </c>
      <c r="N1123" s="0" t="n">
        <v>3</v>
      </c>
      <c r="O1123" s="0" t="n">
        <v>453</v>
      </c>
      <c r="P1123" s="11" t="s">
        <v>104</v>
      </c>
      <c r="Q1123" s="0" t="n">
        <v>1</v>
      </c>
      <c r="R1123" s="11" t="s">
        <v>16942</v>
      </c>
    </row>
    <row r="1124" customFormat="false" ht="15" hidden="false" customHeight="false" outlineLevel="0" collapsed="false">
      <c r="A1124" s="0" t="s">
        <v>7179</v>
      </c>
      <c r="B1124" s="0" t="s">
        <v>18181</v>
      </c>
      <c r="C1124" s="0" t="s">
        <v>16941</v>
      </c>
      <c r="D1124" s="0" t="n">
        <v>37</v>
      </c>
      <c r="E1124" s="0" t="s">
        <v>443</v>
      </c>
      <c r="F1124" s="0" t="s">
        <v>78</v>
      </c>
      <c r="G1124" s="10" t="s">
        <v>657</v>
      </c>
      <c r="H1124" s="11" t="s">
        <v>115</v>
      </c>
      <c r="I1124" s="0" t="n">
        <v>387</v>
      </c>
      <c r="J1124" s="0" t="n">
        <v>2</v>
      </c>
      <c r="K1124" s="8" t="n">
        <v>70331.1</v>
      </c>
      <c r="L1124" s="0" t="n">
        <v>5</v>
      </c>
      <c r="M1124" s="0" t="n">
        <v>4</v>
      </c>
      <c r="N1124" s="0" t="n">
        <v>3</v>
      </c>
      <c r="O1124" s="0" t="n">
        <v>543</v>
      </c>
      <c r="P1124" s="11" t="s">
        <v>104</v>
      </c>
      <c r="Q1124" s="0" t="n">
        <v>1</v>
      </c>
      <c r="R1124" s="11" t="s">
        <v>16945</v>
      </c>
    </row>
    <row r="1125" customFormat="false" ht="15" hidden="false" customHeight="false" outlineLevel="0" collapsed="false">
      <c r="A1125" s="0" t="s">
        <v>7183</v>
      </c>
      <c r="B1125" s="0" t="s">
        <v>18182</v>
      </c>
      <c r="C1125" s="0" t="s">
        <v>16951</v>
      </c>
      <c r="D1125" s="0" t="n">
        <v>21</v>
      </c>
      <c r="E1125" s="0" t="s">
        <v>227</v>
      </c>
      <c r="F1125" s="0" t="s">
        <v>72</v>
      </c>
      <c r="G1125" s="10" t="s">
        <v>2047</v>
      </c>
      <c r="H1125" s="11" t="s">
        <v>117</v>
      </c>
      <c r="I1125" s="0" t="n">
        <v>24</v>
      </c>
      <c r="J1125" s="0" t="n">
        <v>3</v>
      </c>
      <c r="K1125" s="8" t="n">
        <v>39892.45</v>
      </c>
      <c r="L1125" s="0" t="n">
        <v>1</v>
      </c>
      <c r="M1125" s="0" t="n">
        <v>3</v>
      </c>
      <c r="N1125" s="0" t="n">
        <v>3</v>
      </c>
      <c r="O1125" s="0" t="n">
        <v>133</v>
      </c>
      <c r="P1125" s="11" t="s">
        <v>107</v>
      </c>
      <c r="Q1125" s="0" t="n">
        <v>0</v>
      </c>
      <c r="R1125" s="11" t="s">
        <v>16945</v>
      </c>
    </row>
    <row r="1126" customFormat="false" ht="15" hidden="false" customHeight="false" outlineLevel="0" collapsed="false">
      <c r="A1126" s="0" t="s">
        <v>7188</v>
      </c>
      <c r="B1126" s="0" t="s">
        <v>18183</v>
      </c>
      <c r="C1126" s="0" t="s">
        <v>16951</v>
      </c>
      <c r="D1126" s="0" t="n">
        <v>46</v>
      </c>
      <c r="E1126" s="0" t="s">
        <v>459</v>
      </c>
      <c r="F1126" s="0" t="s">
        <v>72</v>
      </c>
      <c r="G1126" s="10" t="s">
        <v>1580</v>
      </c>
      <c r="H1126" s="11" t="s">
        <v>118</v>
      </c>
      <c r="I1126" s="0" t="n">
        <v>77</v>
      </c>
      <c r="J1126" s="0" t="n">
        <v>9</v>
      </c>
      <c r="K1126" s="8" t="n">
        <v>223936.5</v>
      </c>
      <c r="L1126" s="0" t="n">
        <v>3</v>
      </c>
      <c r="M1126" s="0" t="n">
        <v>1</v>
      </c>
      <c r="N1126" s="0" t="n">
        <v>1</v>
      </c>
      <c r="O1126" s="0" t="n">
        <v>311</v>
      </c>
      <c r="P1126" s="11" t="s">
        <v>108</v>
      </c>
      <c r="Q1126" s="0" t="n">
        <v>0</v>
      </c>
      <c r="R1126" s="11" t="s">
        <v>16948</v>
      </c>
    </row>
    <row r="1127" customFormat="false" ht="15" hidden="false" customHeight="false" outlineLevel="0" collapsed="false">
      <c r="A1127" s="0" t="s">
        <v>7198</v>
      </c>
      <c r="B1127" s="0" t="s">
        <v>18184</v>
      </c>
      <c r="C1127" s="0" t="s">
        <v>16951</v>
      </c>
      <c r="D1127" s="0" t="n">
        <v>21</v>
      </c>
      <c r="E1127" s="0" t="s">
        <v>81</v>
      </c>
      <c r="F1127" s="0" t="s">
        <v>81</v>
      </c>
      <c r="G1127" s="10" t="s">
        <v>1216</v>
      </c>
      <c r="H1127" s="11" t="s">
        <v>114</v>
      </c>
      <c r="I1127" s="0" t="n">
        <v>99</v>
      </c>
      <c r="J1127" s="0" t="n">
        <v>1</v>
      </c>
      <c r="K1127" s="8" t="n">
        <v>31449.15</v>
      </c>
      <c r="L1127" s="0" t="n">
        <v>3</v>
      </c>
      <c r="M1127" s="0" t="n">
        <v>5</v>
      </c>
      <c r="N1127" s="0" t="n">
        <v>4</v>
      </c>
      <c r="O1127" s="0" t="n">
        <v>354</v>
      </c>
      <c r="P1127" s="11" t="s">
        <v>104</v>
      </c>
      <c r="Q1127" s="0" t="n">
        <v>1</v>
      </c>
      <c r="R1127" s="11" t="s">
        <v>16942</v>
      </c>
    </row>
    <row r="1128" customFormat="false" ht="15" hidden="false" customHeight="false" outlineLevel="0" collapsed="false">
      <c r="A1128" s="0" t="s">
        <v>7200</v>
      </c>
      <c r="B1128" s="0" t="s">
        <v>18185</v>
      </c>
      <c r="C1128" s="0" t="s">
        <v>16941</v>
      </c>
      <c r="D1128" s="0" t="n">
        <v>34</v>
      </c>
      <c r="E1128" s="0" t="s">
        <v>613</v>
      </c>
      <c r="F1128" s="0" t="s">
        <v>73</v>
      </c>
      <c r="G1128" s="10" t="s">
        <v>3458</v>
      </c>
      <c r="H1128" s="11" t="s">
        <v>116</v>
      </c>
      <c r="I1128" s="0" t="n">
        <v>111</v>
      </c>
      <c r="J1128" s="0" t="n">
        <v>5</v>
      </c>
      <c r="K1128" s="8" t="n">
        <v>56788</v>
      </c>
      <c r="L1128" s="0" t="n">
        <v>3</v>
      </c>
      <c r="M1128" s="0" t="n">
        <v>2</v>
      </c>
      <c r="N1128" s="0" t="n">
        <v>3</v>
      </c>
      <c r="O1128" s="0" t="n">
        <v>323</v>
      </c>
      <c r="P1128" s="11" t="s">
        <v>108</v>
      </c>
      <c r="Q1128" s="0" t="n">
        <v>1</v>
      </c>
      <c r="R1128" s="11" t="s">
        <v>16945</v>
      </c>
    </row>
    <row r="1129" customFormat="false" ht="15" hidden="false" customHeight="false" outlineLevel="0" collapsed="false">
      <c r="A1129" s="0" t="s">
        <v>7207</v>
      </c>
      <c r="B1129" s="0" t="s">
        <v>18186</v>
      </c>
      <c r="C1129" s="0" t="s">
        <v>16941</v>
      </c>
      <c r="D1129" s="0" t="n">
        <v>25</v>
      </c>
      <c r="E1129" s="0" t="s">
        <v>443</v>
      </c>
      <c r="F1129" s="0" t="s">
        <v>78</v>
      </c>
      <c r="G1129" s="10" t="s">
        <v>17658</v>
      </c>
      <c r="H1129" s="11" t="s">
        <v>115</v>
      </c>
      <c r="I1129" s="0" t="n">
        <v>525</v>
      </c>
      <c r="J1129" s="0" t="n">
        <v>1</v>
      </c>
      <c r="K1129" s="8" t="n">
        <v>20515.5</v>
      </c>
      <c r="L1129" s="0" t="n">
        <v>5</v>
      </c>
      <c r="M1129" s="0" t="n">
        <v>5</v>
      </c>
      <c r="N1129" s="0" t="n">
        <v>4</v>
      </c>
      <c r="O1129" s="0" t="n">
        <v>554</v>
      </c>
      <c r="P1129" s="11" t="s">
        <v>106</v>
      </c>
      <c r="Q1129" s="0" t="n">
        <v>1</v>
      </c>
      <c r="R1129" s="11" t="s">
        <v>16942</v>
      </c>
    </row>
    <row r="1130" customFormat="false" ht="15" hidden="false" customHeight="false" outlineLevel="0" collapsed="false">
      <c r="A1130" s="0" t="s">
        <v>7209</v>
      </c>
      <c r="B1130" s="0" t="s">
        <v>18187</v>
      </c>
      <c r="C1130" s="0" t="s">
        <v>16941</v>
      </c>
      <c r="D1130" s="0" t="n">
        <v>31</v>
      </c>
      <c r="E1130" s="0" t="s">
        <v>134</v>
      </c>
      <c r="F1130" s="0" t="s">
        <v>85</v>
      </c>
      <c r="G1130" s="10" t="s">
        <v>184</v>
      </c>
      <c r="H1130" s="11" t="s">
        <v>116</v>
      </c>
      <c r="I1130" s="0" t="n">
        <v>11</v>
      </c>
      <c r="J1130" s="0" t="n">
        <v>3</v>
      </c>
      <c r="K1130" s="8" t="n">
        <v>27330.4</v>
      </c>
      <c r="L1130" s="0" t="n">
        <v>1</v>
      </c>
      <c r="M1130" s="0" t="n">
        <v>3</v>
      </c>
      <c r="N1130" s="0" t="n">
        <v>4</v>
      </c>
      <c r="O1130" s="0" t="n">
        <v>134</v>
      </c>
      <c r="P1130" s="11" t="s">
        <v>107</v>
      </c>
      <c r="Q1130" s="0" t="n">
        <v>0</v>
      </c>
      <c r="R1130" s="11" t="s">
        <v>16945</v>
      </c>
    </row>
    <row r="1131" customFormat="false" ht="15" hidden="false" customHeight="false" outlineLevel="0" collapsed="false">
      <c r="A1131" s="0" t="s">
        <v>7214</v>
      </c>
      <c r="B1131" s="0" t="s">
        <v>18188</v>
      </c>
      <c r="C1131" s="0" t="s">
        <v>16951</v>
      </c>
      <c r="D1131" s="0" t="n">
        <v>34</v>
      </c>
      <c r="E1131" s="0" t="s">
        <v>613</v>
      </c>
      <c r="F1131" s="0" t="s">
        <v>73</v>
      </c>
      <c r="G1131" s="10" t="s">
        <v>3980</v>
      </c>
      <c r="H1131" s="11" t="s">
        <v>114</v>
      </c>
      <c r="I1131" s="0" t="n">
        <v>244</v>
      </c>
      <c r="J1131" s="0" t="n">
        <v>1</v>
      </c>
      <c r="K1131" s="8" t="n">
        <v>8749.3</v>
      </c>
      <c r="L1131" s="0" t="n">
        <v>4</v>
      </c>
      <c r="M1131" s="0" t="n">
        <v>5</v>
      </c>
      <c r="N1131" s="0" t="n">
        <v>5</v>
      </c>
      <c r="O1131" s="0" t="n">
        <v>455</v>
      </c>
      <c r="P1131" s="11" t="s">
        <v>106</v>
      </c>
      <c r="Q1131" s="0" t="n">
        <v>1</v>
      </c>
      <c r="R1131" s="11" t="s">
        <v>16942</v>
      </c>
    </row>
    <row r="1132" customFormat="false" ht="15" hidden="false" customHeight="false" outlineLevel="0" collapsed="false">
      <c r="A1132" s="0" t="s">
        <v>7216</v>
      </c>
      <c r="B1132" s="0" t="s">
        <v>18189</v>
      </c>
      <c r="C1132" s="0" t="s">
        <v>16941</v>
      </c>
      <c r="D1132" s="0" t="n">
        <v>34</v>
      </c>
      <c r="E1132" s="0" t="s">
        <v>459</v>
      </c>
      <c r="F1132" s="0" t="s">
        <v>72</v>
      </c>
      <c r="G1132" s="10" t="s">
        <v>2068</v>
      </c>
      <c r="H1132" s="11" t="s">
        <v>116</v>
      </c>
      <c r="I1132" s="0" t="n">
        <v>242</v>
      </c>
      <c r="J1132" s="0" t="n">
        <v>1</v>
      </c>
      <c r="K1132" s="8" t="n">
        <v>16172.2</v>
      </c>
      <c r="L1132" s="0" t="n">
        <v>4</v>
      </c>
      <c r="M1132" s="0" t="n">
        <v>5</v>
      </c>
      <c r="N1132" s="0" t="n">
        <v>4</v>
      </c>
      <c r="O1132" s="0" t="n">
        <v>454</v>
      </c>
      <c r="P1132" s="11" t="s">
        <v>106</v>
      </c>
      <c r="Q1132" s="0" t="n">
        <v>1</v>
      </c>
      <c r="R1132" s="11" t="s">
        <v>16942</v>
      </c>
    </row>
    <row r="1133" customFormat="false" ht="15" hidden="false" customHeight="false" outlineLevel="0" collapsed="false">
      <c r="A1133" s="0" t="s">
        <v>7218</v>
      </c>
      <c r="B1133" s="0" t="s">
        <v>18190</v>
      </c>
      <c r="C1133" s="0" t="s">
        <v>16951</v>
      </c>
      <c r="D1133" s="0" t="n">
        <v>35</v>
      </c>
      <c r="E1133" s="0" t="s">
        <v>346</v>
      </c>
      <c r="F1133" s="0" t="s">
        <v>84</v>
      </c>
      <c r="G1133" s="10" t="s">
        <v>517</v>
      </c>
      <c r="H1133" s="11" t="s">
        <v>114</v>
      </c>
      <c r="I1133" s="0" t="n">
        <v>454</v>
      </c>
      <c r="J1133" s="0" t="n">
        <v>1</v>
      </c>
      <c r="K1133" s="8" t="n">
        <v>5944.55</v>
      </c>
      <c r="L1133" s="0" t="n">
        <v>5</v>
      </c>
      <c r="M1133" s="0" t="n">
        <v>5</v>
      </c>
      <c r="N1133" s="0" t="n">
        <v>5</v>
      </c>
      <c r="O1133" s="0" t="n">
        <v>555</v>
      </c>
      <c r="P1133" s="11" t="s">
        <v>106</v>
      </c>
      <c r="Q1133" s="0" t="n">
        <v>1</v>
      </c>
      <c r="R1133" s="11" t="s">
        <v>16942</v>
      </c>
    </row>
    <row r="1134" customFormat="false" ht="15" hidden="false" customHeight="false" outlineLevel="0" collapsed="false">
      <c r="A1134" s="0" t="s">
        <v>7221</v>
      </c>
      <c r="B1134" s="0" t="s">
        <v>18191</v>
      </c>
      <c r="C1134" s="0" t="s">
        <v>16951</v>
      </c>
      <c r="D1134" s="0" t="n">
        <v>46</v>
      </c>
      <c r="E1134" s="0" t="s">
        <v>247</v>
      </c>
      <c r="F1134" s="0" t="s">
        <v>80</v>
      </c>
      <c r="G1134" s="10" t="s">
        <v>338</v>
      </c>
      <c r="H1134" s="11" t="s">
        <v>114</v>
      </c>
      <c r="I1134" s="0" t="n">
        <v>482</v>
      </c>
      <c r="J1134" s="0" t="n">
        <v>1</v>
      </c>
      <c r="K1134" s="8" t="n">
        <v>2791.85</v>
      </c>
      <c r="L1134" s="0" t="n">
        <v>5</v>
      </c>
      <c r="M1134" s="0" t="n">
        <v>5</v>
      </c>
      <c r="N1134" s="0" t="n">
        <v>5</v>
      </c>
      <c r="O1134" s="0" t="n">
        <v>555</v>
      </c>
      <c r="P1134" s="11" t="s">
        <v>106</v>
      </c>
      <c r="Q1134" s="0" t="n">
        <v>1</v>
      </c>
      <c r="R1134" s="11" t="s">
        <v>16942</v>
      </c>
    </row>
    <row r="1135" customFormat="false" ht="15" hidden="false" customHeight="false" outlineLevel="0" collapsed="false">
      <c r="A1135" s="0" t="s">
        <v>7223</v>
      </c>
      <c r="B1135" s="0" t="s">
        <v>18192</v>
      </c>
      <c r="C1135" s="0" t="s">
        <v>16941</v>
      </c>
      <c r="D1135" s="0" t="n">
        <v>36</v>
      </c>
      <c r="E1135" s="0" t="s">
        <v>423</v>
      </c>
      <c r="F1135" s="0" t="s">
        <v>79</v>
      </c>
      <c r="G1135" s="10" t="s">
        <v>18193</v>
      </c>
      <c r="H1135" s="11" t="s">
        <v>116</v>
      </c>
      <c r="I1135" s="0" t="n">
        <v>44</v>
      </c>
      <c r="J1135" s="0" t="n">
        <v>9</v>
      </c>
      <c r="K1135" s="8" t="n">
        <v>237347.7</v>
      </c>
      <c r="L1135" s="0" t="n">
        <v>2</v>
      </c>
      <c r="M1135" s="0" t="n">
        <v>1</v>
      </c>
      <c r="N1135" s="0" t="n">
        <v>1</v>
      </c>
      <c r="O1135" s="0" t="n">
        <v>211</v>
      </c>
      <c r="P1135" s="11" t="s">
        <v>105</v>
      </c>
      <c r="Q1135" s="0" t="n">
        <v>0</v>
      </c>
      <c r="R1135" s="11" t="s">
        <v>16948</v>
      </c>
    </row>
    <row r="1136" customFormat="false" ht="15" hidden="false" customHeight="false" outlineLevel="0" collapsed="false">
      <c r="A1136" s="0" t="s">
        <v>7234</v>
      </c>
      <c r="B1136" s="0" t="s">
        <v>18194</v>
      </c>
      <c r="C1136" s="0" t="s">
        <v>16951</v>
      </c>
      <c r="D1136" s="0" t="n">
        <v>29</v>
      </c>
      <c r="E1136" s="0" t="s">
        <v>227</v>
      </c>
      <c r="F1136" s="0" t="s">
        <v>72</v>
      </c>
      <c r="G1136" s="10" t="s">
        <v>1330</v>
      </c>
      <c r="H1136" s="11" t="s">
        <v>118</v>
      </c>
      <c r="I1136" s="0" t="n">
        <v>61</v>
      </c>
      <c r="J1136" s="0" t="n">
        <v>1</v>
      </c>
      <c r="K1136" s="8" t="n">
        <v>58606.7</v>
      </c>
      <c r="L1136" s="0" t="n">
        <v>2</v>
      </c>
      <c r="M1136" s="0" t="n">
        <v>5</v>
      </c>
      <c r="N1136" s="0" t="n">
        <v>3</v>
      </c>
      <c r="O1136" s="0" t="n">
        <v>253</v>
      </c>
      <c r="P1136" s="11" t="s">
        <v>109</v>
      </c>
      <c r="Q1136" s="0" t="n">
        <v>0</v>
      </c>
      <c r="R1136" s="11" t="s">
        <v>16942</v>
      </c>
    </row>
    <row r="1137" customFormat="false" ht="15" hidden="false" customHeight="false" outlineLevel="0" collapsed="false">
      <c r="A1137" s="0" t="s">
        <v>7236</v>
      </c>
      <c r="B1137" s="0" t="s">
        <v>18195</v>
      </c>
      <c r="C1137" s="0" t="s">
        <v>16951</v>
      </c>
      <c r="D1137" s="0" t="n">
        <v>40</v>
      </c>
      <c r="E1137" s="0" t="s">
        <v>190</v>
      </c>
      <c r="F1137" s="0" t="s">
        <v>77</v>
      </c>
      <c r="G1137" s="10" t="s">
        <v>2522</v>
      </c>
      <c r="H1137" s="11" t="s">
        <v>114</v>
      </c>
      <c r="I1137" s="0" t="n">
        <v>53</v>
      </c>
      <c r="J1137" s="0" t="n">
        <v>2</v>
      </c>
      <c r="K1137" s="8" t="n">
        <v>162001.45</v>
      </c>
      <c r="L1137" s="0" t="n">
        <v>2</v>
      </c>
      <c r="M1137" s="0" t="n">
        <v>4</v>
      </c>
      <c r="N1137" s="0" t="n">
        <v>2</v>
      </c>
      <c r="O1137" s="0" t="n">
        <v>242</v>
      </c>
      <c r="P1137" s="11" t="s">
        <v>109</v>
      </c>
      <c r="Q1137" s="0" t="n">
        <v>0</v>
      </c>
      <c r="R1137" s="11" t="s">
        <v>16945</v>
      </c>
    </row>
    <row r="1138" customFormat="false" ht="15" hidden="false" customHeight="false" outlineLevel="0" collapsed="false">
      <c r="A1138" s="0" t="s">
        <v>7239</v>
      </c>
      <c r="B1138" s="0" t="s">
        <v>18196</v>
      </c>
      <c r="C1138" s="0" t="s">
        <v>16941</v>
      </c>
      <c r="D1138" s="0" t="n">
        <v>42</v>
      </c>
      <c r="E1138" s="0" t="s">
        <v>190</v>
      </c>
      <c r="F1138" s="0" t="s">
        <v>77</v>
      </c>
      <c r="G1138" s="10" t="s">
        <v>293</v>
      </c>
      <c r="H1138" s="11" t="s">
        <v>116</v>
      </c>
      <c r="I1138" s="0" t="n">
        <v>9999</v>
      </c>
      <c r="J1138" s="0" t="n">
        <v>0</v>
      </c>
      <c r="K1138" s="8" t="n">
        <v>0</v>
      </c>
      <c r="L1138" s="0" t="n">
        <v>5</v>
      </c>
      <c r="M1138" s="0" t="n">
        <v>5</v>
      </c>
      <c r="N1138" s="0" t="n">
        <v>5</v>
      </c>
      <c r="O1138" s="0" t="n">
        <v>555</v>
      </c>
      <c r="P1138" s="11" t="s">
        <v>106</v>
      </c>
      <c r="Q1138" s="0" t="n">
        <v>1</v>
      </c>
      <c r="R1138" s="11" t="s">
        <v>16962</v>
      </c>
    </row>
    <row r="1139" customFormat="false" ht="15" hidden="false" customHeight="false" outlineLevel="0" collapsed="false">
      <c r="A1139" s="0" t="s">
        <v>7241</v>
      </c>
      <c r="B1139" s="0" t="s">
        <v>18197</v>
      </c>
      <c r="C1139" s="0" t="s">
        <v>16951</v>
      </c>
      <c r="D1139" s="0" t="n">
        <v>20</v>
      </c>
      <c r="E1139" s="0" t="s">
        <v>352</v>
      </c>
      <c r="F1139" s="0" t="s">
        <v>82</v>
      </c>
      <c r="G1139" s="10" t="s">
        <v>1519</v>
      </c>
      <c r="H1139" s="11" t="s">
        <v>118</v>
      </c>
      <c r="I1139" s="0" t="n">
        <v>326</v>
      </c>
      <c r="J1139" s="0" t="n">
        <v>1</v>
      </c>
      <c r="K1139" s="8" t="n">
        <v>24655.2</v>
      </c>
      <c r="L1139" s="0" t="n">
        <v>4</v>
      </c>
      <c r="M1139" s="0" t="n">
        <v>5</v>
      </c>
      <c r="N1139" s="0" t="n">
        <v>4</v>
      </c>
      <c r="O1139" s="0" t="n">
        <v>454</v>
      </c>
      <c r="P1139" s="11" t="s">
        <v>106</v>
      </c>
      <c r="Q1139" s="0" t="n">
        <v>1</v>
      </c>
      <c r="R1139" s="11" t="s">
        <v>16942</v>
      </c>
    </row>
    <row r="1140" customFormat="false" ht="15" hidden="false" customHeight="false" outlineLevel="0" collapsed="false">
      <c r="A1140" s="0" t="s">
        <v>7243</v>
      </c>
      <c r="B1140" s="0" t="s">
        <v>18198</v>
      </c>
      <c r="C1140" s="0" t="s">
        <v>16941</v>
      </c>
      <c r="D1140" s="0" t="n">
        <v>37</v>
      </c>
      <c r="E1140" s="0" t="s">
        <v>537</v>
      </c>
      <c r="F1140" s="0" t="s">
        <v>74</v>
      </c>
      <c r="G1140" s="10" t="s">
        <v>18199</v>
      </c>
      <c r="H1140" s="11" t="s">
        <v>115</v>
      </c>
      <c r="I1140" s="0" t="n">
        <v>877</v>
      </c>
      <c r="J1140" s="0" t="n">
        <v>1</v>
      </c>
      <c r="K1140" s="8" t="n">
        <v>84836.4</v>
      </c>
      <c r="L1140" s="0" t="n">
        <v>5</v>
      </c>
      <c r="M1140" s="0" t="n">
        <v>5</v>
      </c>
      <c r="N1140" s="0" t="n">
        <v>2</v>
      </c>
      <c r="O1140" s="0" t="n">
        <v>552</v>
      </c>
      <c r="P1140" s="11" t="s">
        <v>104</v>
      </c>
      <c r="Q1140" s="0" t="n">
        <v>1</v>
      </c>
      <c r="R1140" s="11" t="s">
        <v>16942</v>
      </c>
    </row>
    <row r="1141" customFormat="false" ht="15" hidden="false" customHeight="false" outlineLevel="0" collapsed="false">
      <c r="A1141" s="0" t="s">
        <v>7245</v>
      </c>
      <c r="B1141" s="0" t="s">
        <v>18200</v>
      </c>
      <c r="C1141" s="0" t="s">
        <v>16951</v>
      </c>
      <c r="D1141" s="0" t="n">
        <v>38</v>
      </c>
      <c r="E1141" s="0" t="s">
        <v>81</v>
      </c>
      <c r="F1141" s="0" t="s">
        <v>81</v>
      </c>
      <c r="G1141" s="10" t="s">
        <v>7271</v>
      </c>
      <c r="H1141" s="11" t="s">
        <v>114</v>
      </c>
      <c r="I1141" s="0" t="n">
        <v>202</v>
      </c>
      <c r="J1141" s="0" t="n">
        <v>2</v>
      </c>
      <c r="K1141" s="8" t="n">
        <v>47311.25</v>
      </c>
      <c r="L1141" s="0" t="n">
        <v>4</v>
      </c>
      <c r="M1141" s="0" t="n">
        <v>4</v>
      </c>
      <c r="N1141" s="0" t="n">
        <v>3</v>
      </c>
      <c r="O1141" s="0" t="n">
        <v>443</v>
      </c>
      <c r="P1141" s="11" t="s">
        <v>104</v>
      </c>
      <c r="Q1141" s="0" t="n">
        <v>1</v>
      </c>
      <c r="R1141" s="11" t="s">
        <v>16945</v>
      </c>
    </row>
    <row r="1142" customFormat="false" ht="15" hidden="false" customHeight="false" outlineLevel="0" collapsed="false">
      <c r="A1142" s="0" t="s">
        <v>7248</v>
      </c>
      <c r="B1142" s="0" t="s">
        <v>18201</v>
      </c>
      <c r="C1142" s="0" t="s">
        <v>16941</v>
      </c>
      <c r="D1142" s="0" t="n">
        <v>29</v>
      </c>
      <c r="E1142" s="0" t="s">
        <v>613</v>
      </c>
      <c r="F1142" s="0" t="s">
        <v>73</v>
      </c>
      <c r="G1142" s="10" t="s">
        <v>2021</v>
      </c>
      <c r="H1142" s="11" t="s">
        <v>115</v>
      </c>
      <c r="I1142" s="0" t="n">
        <v>219</v>
      </c>
      <c r="J1142" s="0" t="n">
        <v>2</v>
      </c>
      <c r="K1142" s="8" t="n">
        <v>825.65</v>
      </c>
      <c r="L1142" s="0" t="n">
        <v>4</v>
      </c>
      <c r="M1142" s="0" t="n">
        <v>4</v>
      </c>
      <c r="N1142" s="0" t="n">
        <v>5</v>
      </c>
      <c r="O1142" s="0" t="n">
        <v>445</v>
      </c>
      <c r="P1142" s="11" t="s">
        <v>106</v>
      </c>
      <c r="Q1142" s="0" t="n">
        <v>1</v>
      </c>
      <c r="R1142" s="11" t="s">
        <v>16942</v>
      </c>
    </row>
    <row r="1143" customFormat="false" ht="15" hidden="false" customHeight="false" outlineLevel="0" collapsed="false">
      <c r="A1143" s="0" t="s">
        <v>7251</v>
      </c>
      <c r="B1143" s="0" t="s">
        <v>18202</v>
      </c>
      <c r="C1143" s="0" t="s">
        <v>16941</v>
      </c>
      <c r="D1143" s="0" t="n">
        <v>44</v>
      </c>
      <c r="E1143" s="0" t="s">
        <v>537</v>
      </c>
      <c r="F1143" s="0" t="s">
        <v>74</v>
      </c>
      <c r="G1143" s="10" t="s">
        <v>283</v>
      </c>
      <c r="H1143" s="11" t="s">
        <v>118</v>
      </c>
      <c r="I1143" s="0" t="n">
        <v>1</v>
      </c>
      <c r="J1143" s="0" t="n">
        <v>3</v>
      </c>
      <c r="K1143" s="8" t="n">
        <v>12799.25</v>
      </c>
      <c r="L1143" s="0" t="n">
        <v>1</v>
      </c>
      <c r="M1143" s="0" t="n">
        <v>3</v>
      </c>
      <c r="N1143" s="0" t="n">
        <v>4</v>
      </c>
      <c r="O1143" s="0" t="n">
        <v>134</v>
      </c>
      <c r="P1143" s="11" t="s">
        <v>107</v>
      </c>
      <c r="Q1143" s="0" t="n">
        <v>0</v>
      </c>
      <c r="R1143" s="11" t="s">
        <v>16945</v>
      </c>
    </row>
    <row r="1144" customFormat="false" ht="15" hidden="false" customHeight="false" outlineLevel="0" collapsed="false">
      <c r="A1144" s="0" t="s">
        <v>7255</v>
      </c>
      <c r="B1144" s="0" t="s">
        <v>18203</v>
      </c>
      <c r="C1144" s="0" t="s">
        <v>16951</v>
      </c>
      <c r="D1144" s="0" t="n">
        <v>30</v>
      </c>
      <c r="E1144" s="0" t="s">
        <v>537</v>
      </c>
      <c r="F1144" s="0" t="s">
        <v>74</v>
      </c>
      <c r="G1144" s="10" t="s">
        <v>17490</v>
      </c>
      <c r="H1144" s="11" t="s">
        <v>117</v>
      </c>
      <c r="I1144" s="0" t="n">
        <v>212</v>
      </c>
      <c r="J1144" s="0" t="n">
        <v>2</v>
      </c>
      <c r="K1144" s="8" t="n">
        <v>44180.15</v>
      </c>
      <c r="L1144" s="0" t="n">
        <v>4</v>
      </c>
      <c r="M1144" s="0" t="n">
        <v>4</v>
      </c>
      <c r="N1144" s="0" t="n">
        <v>3</v>
      </c>
      <c r="O1144" s="0" t="n">
        <v>443</v>
      </c>
      <c r="P1144" s="11" t="s">
        <v>104</v>
      </c>
      <c r="Q1144" s="0" t="n">
        <v>1</v>
      </c>
      <c r="R1144" s="11" t="s">
        <v>16945</v>
      </c>
    </row>
    <row r="1145" customFormat="false" ht="15" hidden="false" customHeight="false" outlineLevel="0" collapsed="false">
      <c r="A1145" s="0" t="s">
        <v>7258</v>
      </c>
      <c r="B1145" s="0" t="s">
        <v>18204</v>
      </c>
      <c r="C1145" s="0" t="s">
        <v>16941</v>
      </c>
      <c r="D1145" s="0" t="n">
        <v>33</v>
      </c>
      <c r="E1145" s="0" t="s">
        <v>247</v>
      </c>
      <c r="F1145" s="0" t="s">
        <v>80</v>
      </c>
      <c r="G1145" s="10" t="s">
        <v>18205</v>
      </c>
      <c r="H1145" s="11" t="s">
        <v>116</v>
      </c>
      <c r="I1145" s="0" t="n">
        <v>613</v>
      </c>
      <c r="J1145" s="0" t="n">
        <v>4</v>
      </c>
      <c r="K1145" s="8" t="n">
        <v>246760.3</v>
      </c>
      <c r="L1145" s="0" t="n">
        <v>5</v>
      </c>
      <c r="M1145" s="0" t="n">
        <v>2</v>
      </c>
      <c r="N1145" s="0" t="n">
        <v>1</v>
      </c>
      <c r="O1145" s="0" t="n">
        <v>521</v>
      </c>
      <c r="P1145" s="11" t="s">
        <v>110</v>
      </c>
      <c r="Q1145" s="0" t="n">
        <v>1</v>
      </c>
      <c r="R1145" s="11" t="s">
        <v>16945</v>
      </c>
    </row>
    <row r="1146" customFormat="false" ht="15" hidden="false" customHeight="false" outlineLevel="0" collapsed="false">
      <c r="A1146" s="0" t="s">
        <v>7263</v>
      </c>
      <c r="B1146" s="0" t="s">
        <v>18206</v>
      </c>
      <c r="C1146" s="0" t="s">
        <v>16951</v>
      </c>
      <c r="D1146" s="0" t="n">
        <v>30</v>
      </c>
      <c r="E1146" s="0" t="s">
        <v>489</v>
      </c>
      <c r="F1146" s="0" t="s">
        <v>73</v>
      </c>
      <c r="G1146" s="10" t="s">
        <v>3267</v>
      </c>
      <c r="H1146" s="11" t="s">
        <v>115</v>
      </c>
      <c r="I1146" s="0" t="n">
        <v>9999</v>
      </c>
      <c r="J1146" s="0" t="n">
        <v>0</v>
      </c>
      <c r="K1146" s="8" t="n">
        <v>0</v>
      </c>
      <c r="L1146" s="0" t="n">
        <v>5</v>
      </c>
      <c r="M1146" s="0" t="n">
        <v>5</v>
      </c>
      <c r="N1146" s="0" t="n">
        <v>5</v>
      </c>
      <c r="O1146" s="0" t="n">
        <v>555</v>
      </c>
      <c r="P1146" s="11" t="s">
        <v>106</v>
      </c>
      <c r="Q1146" s="0" t="n">
        <v>1</v>
      </c>
      <c r="R1146" s="11" t="s">
        <v>16962</v>
      </c>
    </row>
    <row r="1147" customFormat="false" ht="15" hidden="false" customHeight="false" outlineLevel="0" collapsed="false">
      <c r="A1147" s="0" t="s">
        <v>7265</v>
      </c>
      <c r="B1147" s="0" t="s">
        <v>18207</v>
      </c>
      <c r="C1147" s="0" t="s">
        <v>16951</v>
      </c>
      <c r="D1147" s="0" t="n">
        <v>32</v>
      </c>
      <c r="E1147" s="0" t="s">
        <v>423</v>
      </c>
      <c r="F1147" s="0" t="s">
        <v>79</v>
      </c>
      <c r="G1147" s="10" t="s">
        <v>685</v>
      </c>
      <c r="H1147" s="11" t="s">
        <v>114</v>
      </c>
      <c r="I1147" s="0" t="n">
        <v>53</v>
      </c>
      <c r="J1147" s="0" t="n">
        <v>2</v>
      </c>
      <c r="K1147" s="8" t="n">
        <v>141950.15</v>
      </c>
      <c r="L1147" s="0" t="n">
        <v>2</v>
      </c>
      <c r="M1147" s="0" t="n">
        <v>4</v>
      </c>
      <c r="N1147" s="0" t="n">
        <v>2</v>
      </c>
      <c r="O1147" s="0" t="n">
        <v>242</v>
      </c>
      <c r="P1147" s="11" t="s">
        <v>109</v>
      </c>
      <c r="Q1147" s="0" t="n">
        <v>0</v>
      </c>
      <c r="R1147" s="11" t="s">
        <v>16945</v>
      </c>
    </row>
    <row r="1148" customFormat="false" ht="15" hidden="false" customHeight="false" outlineLevel="0" collapsed="false">
      <c r="A1148" s="0" t="s">
        <v>7270</v>
      </c>
      <c r="B1148" s="0" t="s">
        <v>18208</v>
      </c>
      <c r="C1148" s="0" t="s">
        <v>16951</v>
      </c>
      <c r="D1148" s="0" t="n">
        <v>22</v>
      </c>
      <c r="E1148" s="0" t="s">
        <v>443</v>
      </c>
      <c r="F1148" s="0" t="s">
        <v>78</v>
      </c>
      <c r="G1148" s="10" t="s">
        <v>2638</v>
      </c>
      <c r="H1148" s="11" t="s">
        <v>116</v>
      </c>
      <c r="I1148" s="0" t="n">
        <v>51</v>
      </c>
      <c r="J1148" s="0" t="n">
        <v>19</v>
      </c>
      <c r="K1148" s="8" t="n">
        <v>373645.25</v>
      </c>
      <c r="L1148" s="0" t="n">
        <v>2</v>
      </c>
      <c r="M1148" s="0" t="n">
        <v>1</v>
      </c>
      <c r="N1148" s="0" t="n">
        <v>1</v>
      </c>
      <c r="O1148" s="0" t="n">
        <v>211</v>
      </c>
      <c r="P1148" s="11" t="s">
        <v>105</v>
      </c>
      <c r="Q1148" s="0" t="n">
        <v>0</v>
      </c>
      <c r="R1148" s="11" t="s">
        <v>16948</v>
      </c>
    </row>
    <row r="1149" customFormat="false" ht="15" hidden="false" customHeight="false" outlineLevel="0" collapsed="false">
      <c r="A1149" s="0" t="s">
        <v>7294</v>
      </c>
      <c r="B1149" s="0" t="s">
        <v>18209</v>
      </c>
      <c r="C1149" s="0" t="s">
        <v>16951</v>
      </c>
      <c r="D1149" s="0" t="n">
        <v>32</v>
      </c>
      <c r="E1149" s="0" t="s">
        <v>459</v>
      </c>
      <c r="F1149" s="0" t="s">
        <v>72</v>
      </c>
      <c r="G1149" s="10" t="s">
        <v>1649</v>
      </c>
      <c r="H1149" s="11" t="s">
        <v>116</v>
      </c>
      <c r="I1149" s="0" t="n">
        <v>9</v>
      </c>
      <c r="J1149" s="0" t="n">
        <v>4</v>
      </c>
      <c r="K1149" s="8" t="n">
        <v>24465.8</v>
      </c>
      <c r="L1149" s="0" t="n">
        <v>1</v>
      </c>
      <c r="M1149" s="0" t="n">
        <v>2</v>
      </c>
      <c r="N1149" s="0" t="n">
        <v>4</v>
      </c>
      <c r="O1149" s="0" t="n">
        <v>124</v>
      </c>
      <c r="P1149" s="11" t="s">
        <v>107</v>
      </c>
      <c r="Q1149" s="0" t="n">
        <v>0</v>
      </c>
      <c r="R1149" s="11" t="s">
        <v>16945</v>
      </c>
    </row>
    <row r="1150" customFormat="false" ht="15" hidden="false" customHeight="false" outlineLevel="0" collapsed="false">
      <c r="A1150" s="0" t="s">
        <v>7299</v>
      </c>
      <c r="B1150" s="0" t="s">
        <v>18210</v>
      </c>
      <c r="C1150" s="0" t="s">
        <v>16951</v>
      </c>
      <c r="D1150" s="0" t="n">
        <v>46</v>
      </c>
      <c r="E1150" s="0" t="s">
        <v>190</v>
      </c>
      <c r="F1150" s="0" t="s">
        <v>77</v>
      </c>
      <c r="G1150" s="10" t="s">
        <v>392</v>
      </c>
      <c r="H1150" s="11" t="s">
        <v>114</v>
      </c>
      <c r="I1150" s="0" t="n">
        <v>16</v>
      </c>
      <c r="J1150" s="0" t="n">
        <v>3</v>
      </c>
      <c r="K1150" s="8" t="n">
        <v>163055.9</v>
      </c>
      <c r="L1150" s="0" t="n">
        <v>1</v>
      </c>
      <c r="M1150" s="0" t="n">
        <v>3</v>
      </c>
      <c r="N1150" s="0" t="n">
        <v>2</v>
      </c>
      <c r="O1150" s="0" t="n">
        <v>132</v>
      </c>
      <c r="P1150" s="11" t="s">
        <v>107</v>
      </c>
      <c r="Q1150" s="0" t="n">
        <v>0</v>
      </c>
      <c r="R1150" s="11" t="s">
        <v>16945</v>
      </c>
    </row>
    <row r="1151" customFormat="false" ht="15" hidden="false" customHeight="false" outlineLevel="0" collapsed="false">
      <c r="A1151" s="0" t="s">
        <v>7303</v>
      </c>
      <c r="B1151" s="0" t="s">
        <v>18211</v>
      </c>
      <c r="C1151" s="0" t="s">
        <v>16941</v>
      </c>
      <c r="D1151" s="0" t="n">
        <v>24</v>
      </c>
      <c r="E1151" s="0" t="s">
        <v>443</v>
      </c>
      <c r="F1151" s="0" t="s">
        <v>78</v>
      </c>
      <c r="G1151" s="10" t="s">
        <v>2021</v>
      </c>
      <c r="H1151" s="11" t="s">
        <v>115</v>
      </c>
      <c r="I1151" s="0" t="n">
        <v>452</v>
      </c>
      <c r="J1151" s="0" t="n">
        <v>1</v>
      </c>
      <c r="K1151" s="8" t="n">
        <v>22696.35</v>
      </c>
      <c r="L1151" s="0" t="n">
        <v>5</v>
      </c>
      <c r="M1151" s="0" t="n">
        <v>5</v>
      </c>
      <c r="N1151" s="0" t="n">
        <v>4</v>
      </c>
      <c r="O1151" s="0" t="n">
        <v>554</v>
      </c>
      <c r="P1151" s="11" t="s">
        <v>106</v>
      </c>
      <c r="Q1151" s="0" t="n">
        <v>1</v>
      </c>
      <c r="R1151" s="11" t="s">
        <v>16942</v>
      </c>
    </row>
    <row r="1152" customFormat="false" ht="15" hidden="false" customHeight="false" outlineLevel="0" collapsed="false">
      <c r="A1152" s="0" t="s">
        <v>7305</v>
      </c>
      <c r="B1152" s="0" t="s">
        <v>18212</v>
      </c>
      <c r="C1152" s="0" t="s">
        <v>16951</v>
      </c>
      <c r="D1152" s="0" t="n">
        <v>23</v>
      </c>
      <c r="E1152" s="0" t="s">
        <v>241</v>
      </c>
      <c r="F1152" s="0" t="s">
        <v>73</v>
      </c>
      <c r="G1152" s="10" t="s">
        <v>3955</v>
      </c>
      <c r="H1152" s="11" t="s">
        <v>117</v>
      </c>
      <c r="I1152" s="0" t="n">
        <v>37</v>
      </c>
      <c r="J1152" s="0" t="n">
        <v>6</v>
      </c>
      <c r="K1152" s="8" t="n">
        <v>211222.3</v>
      </c>
      <c r="L1152" s="0" t="n">
        <v>2</v>
      </c>
      <c r="M1152" s="0" t="n">
        <v>2</v>
      </c>
      <c r="N1152" s="0" t="n">
        <v>1</v>
      </c>
      <c r="O1152" s="0" t="n">
        <v>221</v>
      </c>
      <c r="P1152" s="11" t="s">
        <v>105</v>
      </c>
      <c r="Q1152" s="0" t="n">
        <v>0</v>
      </c>
      <c r="R1152" s="11" t="s">
        <v>16948</v>
      </c>
    </row>
    <row r="1153" customFormat="false" ht="15" hidden="false" customHeight="false" outlineLevel="0" collapsed="false">
      <c r="A1153" s="0" t="s">
        <v>7313</v>
      </c>
      <c r="B1153" s="0" t="s">
        <v>18213</v>
      </c>
      <c r="C1153" s="0" t="s">
        <v>16941</v>
      </c>
      <c r="D1153" s="0" t="n">
        <v>18</v>
      </c>
      <c r="E1153" s="0" t="s">
        <v>537</v>
      </c>
      <c r="F1153" s="0" t="s">
        <v>74</v>
      </c>
      <c r="G1153" s="10" t="s">
        <v>651</v>
      </c>
      <c r="H1153" s="11" t="s">
        <v>114</v>
      </c>
      <c r="I1153" s="0" t="n">
        <v>55</v>
      </c>
      <c r="J1153" s="0" t="n">
        <v>6</v>
      </c>
      <c r="K1153" s="8" t="n">
        <v>226795.35</v>
      </c>
      <c r="L1153" s="0" t="n">
        <v>2</v>
      </c>
      <c r="M1153" s="0" t="n">
        <v>2</v>
      </c>
      <c r="N1153" s="0" t="n">
        <v>1</v>
      </c>
      <c r="O1153" s="0" t="n">
        <v>221</v>
      </c>
      <c r="P1153" s="11" t="s">
        <v>105</v>
      </c>
      <c r="Q1153" s="0" t="n">
        <v>0</v>
      </c>
      <c r="R1153" s="11" t="s">
        <v>16948</v>
      </c>
    </row>
    <row r="1154" customFormat="false" ht="15" hidden="false" customHeight="false" outlineLevel="0" collapsed="false">
      <c r="A1154" s="0" t="s">
        <v>7323</v>
      </c>
      <c r="B1154" s="0" t="s">
        <v>18214</v>
      </c>
      <c r="C1154" s="0" t="s">
        <v>16941</v>
      </c>
      <c r="D1154" s="0" t="n">
        <v>26</v>
      </c>
      <c r="E1154" s="0" t="s">
        <v>76</v>
      </c>
      <c r="F1154" s="0" t="s">
        <v>76</v>
      </c>
      <c r="G1154" s="10" t="s">
        <v>2792</v>
      </c>
      <c r="H1154" s="11" t="s">
        <v>118</v>
      </c>
      <c r="I1154" s="0" t="n">
        <v>539</v>
      </c>
      <c r="J1154" s="0" t="n">
        <v>1</v>
      </c>
      <c r="K1154" s="8" t="n">
        <v>14329</v>
      </c>
      <c r="L1154" s="0" t="n">
        <v>5</v>
      </c>
      <c r="M1154" s="0" t="n">
        <v>5</v>
      </c>
      <c r="N1154" s="0" t="n">
        <v>4</v>
      </c>
      <c r="O1154" s="0" t="n">
        <v>554</v>
      </c>
      <c r="P1154" s="11" t="s">
        <v>106</v>
      </c>
      <c r="Q1154" s="0" t="n">
        <v>1</v>
      </c>
      <c r="R1154" s="11" t="s">
        <v>16942</v>
      </c>
    </row>
    <row r="1155" customFormat="false" ht="15" hidden="false" customHeight="false" outlineLevel="0" collapsed="false">
      <c r="A1155" s="0" t="s">
        <v>7326</v>
      </c>
      <c r="B1155" s="0" t="s">
        <v>18215</v>
      </c>
      <c r="C1155" s="0" t="s">
        <v>16951</v>
      </c>
      <c r="D1155" s="0" t="n">
        <v>20</v>
      </c>
      <c r="E1155" s="0" t="s">
        <v>247</v>
      </c>
      <c r="F1155" s="0" t="s">
        <v>80</v>
      </c>
      <c r="G1155" s="10" t="s">
        <v>2070</v>
      </c>
      <c r="H1155" s="11" t="s">
        <v>117</v>
      </c>
      <c r="I1155" s="0" t="n">
        <v>32</v>
      </c>
      <c r="J1155" s="0" t="n">
        <v>11</v>
      </c>
      <c r="K1155" s="8" t="n">
        <v>470675.6</v>
      </c>
      <c r="L1155" s="0" t="n">
        <v>2</v>
      </c>
      <c r="M1155" s="0" t="n">
        <v>1</v>
      </c>
      <c r="N1155" s="0" t="n">
        <v>1</v>
      </c>
      <c r="O1155" s="0" t="n">
        <v>211</v>
      </c>
      <c r="P1155" s="11" t="s">
        <v>105</v>
      </c>
      <c r="Q1155" s="0" t="n">
        <v>0</v>
      </c>
      <c r="R1155" s="11" t="s">
        <v>16948</v>
      </c>
    </row>
    <row r="1156" customFormat="false" ht="15" hidden="false" customHeight="false" outlineLevel="0" collapsed="false">
      <c r="A1156" s="0" t="s">
        <v>7341</v>
      </c>
      <c r="B1156" s="0" t="s">
        <v>18216</v>
      </c>
      <c r="C1156" s="0" t="s">
        <v>16941</v>
      </c>
      <c r="D1156" s="0" t="n">
        <v>46</v>
      </c>
      <c r="E1156" s="0" t="s">
        <v>613</v>
      </c>
      <c r="F1156" s="0" t="s">
        <v>73</v>
      </c>
      <c r="G1156" s="10" t="s">
        <v>17225</v>
      </c>
      <c r="H1156" s="11" t="s">
        <v>114</v>
      </c>
      <c r="I1156" s="0" t="n">
        <v>806</v>
      </c>
      <c r="J1156" s="0" t="n">
        <v>1</v>
      </c>
      <c r="K1156" s="8" t="n">
        <v>22214.1</v>
      </c>
      <c r="L1156" s="0" t="n">
        <v>5</v>
      </c>
      <c r="M1156" s="0" t="n">
        <v>5</v>
      </c>
      <c r="N1156" s="0" t="n">
        <v>4</v>
      </c>
      <c r="O1156" s="0" t="n">
        <v>554</v>
      </c>
      <c r="P1156" s="11" t="s">
        <v>106</v>
      </c>
      <c r="Q1156" s="0" t="n">
        <v>1</v>
      </c>
      <c r="R1156" s="11" t="s">
        <v>16942</v>
      </c>
    </row>
    <row r="1157" customFormat="false" ht="15" hidden="false" customHeight="false" outlineLevel="0" collapsed="false">
      <c r="A1157" s="0" t="s">
        <v>7343</v>
      </c>
      <c r="B1157" s="0" t="s">
        <v>18217</v>
      </c>
      <c r="C1157" s="0" t="s">
        <v>16941</v>
      </c>
      <c r="D1157" s="0" t="n">
        <v>41</v>
      </c>
      <c r="E1157" s="0" t="s">
        <v>537</v>
      </c>
      <c r="F1157" s="0" t="s">
        <v>74</v>
      </c>
      <c r="G1157" s="10" t="s">
        <v>2239</v>
      </c>
      <c r="H1157" s="11" t="s">
        <v>115</v>
      </c>
      <c r="I1157" s="0" t="n">
        <v>330</v>
      </c>
      <c r="J1157" s="0" t="n">
        <v>1</v>
      </c>
      <c r="K1157" s="8" t="n">
        <v>29925.55</v>
      </c>
      <c r="L1157" s="0" t="n">
        <v>4</v>
      </c>
      <c r="M1157" s="0" t="n">
        <v>5</v>
      </c>
      <c r="N1157" s="0" t="n">
        <v>4</v>
      </c>
      <c r="O1157" s="0" t="n">
        <v>454</v>
      </c>
      <c r="P1157" s="11" t="s">
        <v>106</v>
      </c>
      <c r="Q1157" s="0" t="n">
        <v>1</v>
      </c>
      <c r="R1157" s="11" t="s">
        <v>16942</v>
      </c>
    </row>
    <row r="1158" customFormat="false" ht="15" hidden="false" customHeight="false" outlineLevel="0" collapsed="false">
      <c r="A1158" s="0" t="s">
        <v>7345</v>
      </c>
      <c r="B1158" s="0" t="s">
        <v>18218</v>
      </c>
      <c r="C1158" s="0" t="s">
        <v>16951</v>
      </c>
      <c r="D1158" s="0" t="n">
        <v>25</v>
      </c>
      <c r="E1158" s="0" t="s">
        <v>537</v>
      </c>
      <c r="F1158" s="0" t="s">
        <v>74</v>
      </c>
      <c r="G1158" s="10" t="s">
        <v>719</v>
      </c>
      <c r="H1158" s="11" t="s">
        <v>117</v>
      </c>
      <c r="I1158" s="0" t="n">
        <v>47</v>
      </c>
      <c r="J1158" s="0" t="n">
        <v>6</v>
      </c>
      <c r="K1158" s="8" t="n">
        <v>167475.5</v>
      </c>
      <c r="L1158" s="0" t="n">
        <v>2</v>
      </c>
      <c r="M1158" s="0" t="n">
        <v>2</v>
      </c>
      <c r="N1158" s="0" t="n">
        <v>2</v>
      </c>
      <c r="O1158" s="0" t="n">
        <v>222</v>
      </c>
      <c r="P1158" s="11" t="s">
        <v>105</v>
      </c>
      <c r="Q1158" s="0" t="n">
        <v>0</v>
      </c>
      <c r="R1158" s="11" t="s">
        <v>16948</v>
      </c>
    </row>
    <row r="1159" customFormat="false" ht="15" hidden="false" customHeight="false" outlineLevel="0" collapsed="false">
      <c r="A1159" s="0" t="s">
        <v>7353</v>
      </c>
      <c r="B1159" s="0" t="s">
        <v>18219</v>
      </c>
      <c r="C1159" s="0" t="s">
        <v>16951</v>
      </c>
      <c r="D1159" s="0" t="n">
        <v>52</v>
      </c>
      <c r="E1159" s="0" t="s">
        <v>76</v>
      </c>
      <c r="F1159" s="0" t="s">
        <v>76</v>
      </c>
      <c r="G1159" s="10" t="s">
        <v>17166</v>
      </c>
      <c r="H1159" s="11" t="s">
        <v>119</v>
      </c>
      <c r="I1159" s="0" t="n">
        <v>74</v>
      </c>
      <c r="J1159" s="0" t="n">
        <v>6</v>
      </c>
      <c r="K1159" s="8" t="n">
        <v>131182.65</v>
      </c>
      <c r="L1159" s="0" t="n">
        <v>3</v>
      </c>
      <c r="M1159" s="0" t="n">
        <v>2</v>
      </c>
      <c r="N1159" s="0" t="n">
        <v>2</v>
      </c>
      <c r="O1159" s="0" t="n">
        <v>322</v>
      </c>
      <c r="P1159" s="11" t="s">
        <v>108</v>
      </c>
      <c r="Q1159" s="0" t="n">
        <v>0</v>
      </c>
      <c r="R1159" s="11" t="s">
        <v>16948</v>
      </c>
    </row>
    <row r="1160" customFormat="false" ht="15" hidden="false" customHeight="false" outlineLevel="0" collapsed="false">
      <c r="A1160" s="0" t="s">
        <v>7360</v>
      </c>
      <c r="B1160" s="0" t="s">
        <v>18220</v>
      </c>
      <c r="C1160" s="0" t="s">
        <v>16941</v>
      </c>
      <c r="D1160" s="0" t="n">
        <v>40</v>
      </c>
      <c r="E1160" s="0" t="s">
        <v>138</v>
      </c>
      <c r="F1160" s="0" t="s">
        <v>74</v>
      </c>
      <c r="G1160" s="10" t="s">
        <v>189</v>
      </c>
      <c r="H1160" s="11" t="s">
        <v>117</v>
      </c>
      <c r="I1160" s="0" t="n">
        <v>447</v>
      </c>
      <c r="J1160" s="0" t="n">
        <v>1</v>
      </c>
      <c r="K1160" s="8" t="n">
        <v>37517.15</v>
      </c>
      <c r="L1160" s="0" t="n">
        <v>5</v>
      </c>
      <c r="M1160" s="0" t="n">
        <v>5</v>
      </c>
      <c r="N1160" s="0" t="n">
        <v>3</v>
      </c>
      <c r="O1160" s="0" t="n">
        <v>553</v>
      </c>
      <c r="P1160" s="11" t="s">
        <v>104</v>
      </c>
      <c r="Q1160" s="0" t="n">
        <v>1</v>
      </c>
      <c r="R1160" s="11" t="s">
        <v>16942</v>
      </c>
    </row>
    <row r="1161" customFormat="false" ht="15" hidden="false" customHeight="false" outlineLevel="0" collapsed="false">
      <c r="A1161" s="0" t="s">
        <v>7362</v>
      </c>
      <c r="B1161" s="0" t="s">
        <v>18221</v>
      </c>
      <c r="C1161" s="0" t="s">
        <v>16951</v>
      </c>
      <c r="D1161" s="0" t="n">
        <v>29</v>
      </c>
      <c r="E1161" s="0" t="s">
        <v>443</v>
      </c>
      <c r="F1161" s="0" t="s">
        <v>78</v>
      </c>
      <c r="G1161" s="10" t="s">
        <v>5472</v>
      </c>
      <c r="H1161" s="11" t="s">
        <v>114</v>
      </c>
      <c r="I1161" s="0" t="n">
        <v>9999</v>
      </c>
      <c r="J1161" s="0" t="n">
        <v>0</v>
      </c>
      <c r="K1161" s="8" t="n">
        <v>0</v>
      </c>
      <c r="L1161" s="0" t="n">
        <v>5</v>
      </c>
      <c r="M1161" s="0" t="n">
        <v>5</v>
      </c>
      <c r="N1161" s="0" t="n">
        <v>5</v>
      </c>
      <c r="O1161" s="0" t="n">
        <v>555</v>
      </c>
      <c r="P1161" s="11" t="s">
        <v>106</v>
      </c>
      <c r="Q1161" s="0" t="n">
        <v>1</v>
      </c>
      <c r="R1161" s="11" t="s">
        <v>16962</v>
      </c>
    </row>
    <row r="1162" customFormat="false" ht="15" hidden="false" customHeight="false" outlineLevel="0" collapsed="false">
      <c r="A1162" s="0" t="s">
        <v>7364</v>
      </c>
      <c r="B1162" s="0" t="s">
        <v>18222</v>
      </c>
      <c r="C1162" s="0" t="s">
        <v>16951</v>
      </c>
      <c r="D1162" s="0" t="n">
        <v>18</v>
      </c>
      <c r="E1162" s="0" t="s">
        <v>209</v>
      </c>
      <c r="F1162" s="0" t="s">
        <v>83</v>
      </c>
      <c r="G1162" s="10" t="s">
        <v>17146</v>
      </c>
      <c r="H1162" s="11" t="s">
        <v>114</v>
      </c>
      <c r="I1162" s="0" t="n">
        <v>26</v>
      </c>
      <c r="J1162" s="0" t="n">
        <v>1</v>
      </c>
      <c r="K1162" s="8" t="n">
        <v>2367.7</v>
      </c>
      <c r="L1162" s="0" t="n">
        <v>1</v>
      </c>
      <c r="M1162" s="0" t="n">
        <v>5</v>
      </c>
      <c r="N1162" s="0" t="n">
        <v>5</v>
      </c>
      <c r="O1162" s="0" t="n">
        <v>155</v>
      </c>
      <c r="P1162" s="11" t="s">
        <v>109</v>
      </c>
      <c r="Q1162" s="0" t="n">
        <v>0</v>
      </c>
      <c r="R1162" s="11" t="s">
        <v>16942</v>
      </c>
    </row>
    <row r="1163" customFormat="false" ht="15" hidden="false" customHeight="false" outlineLevel="0" collapsed="false">
      <c r="A1163" s="0" t="s">
        <v>7366</v>
      </c>
      <c r="B1163" s="0" t="s">
        <v>18223</v>
      </c>
      <c r="C1163" s="0" t="s">
        <v>16951</v>
      </c>
      <c r="D1163" s="0" t="n">
        <v>52</v>
      </c>
      <c r="E1163" s="0" t="s">
        <v>291</v>
      </c>
      <c r="F1163" s="0" t="s">
        <v>72</v>
      </c>
      <c r="G1163" s="10" t="s">
        <v>361</v>
      </c>
      <c r="H1163" s="11" t="s">
        <v>114</v>
      </c>
      <c r="I1163" s="0" t="n">
        <v>158</v>
      </c>
      <c r="J1163" s="0" t="n">
        <v>1</v>
      </c>
      <c r="K1163" s="8" t="n">
        <v>42574.95</v>
      </c>
      <c r="L1163" s="0" t="n">
        <v>4</v>
      </c>
      <c r="M1163" s="0" t="n">
        <v>5</v>
      </c>
      <c r="N1163" s="0" t="n">
        <v>3</v>
      </c>
      <c r="O1163" s="0" t="n">
        <v>453</v>
      </c>
      <c r="P1163" s="11" t="s">
        <v>104</v>
      </c>
      <c r="Q1163" s="0" t="n">
        <v>1</v>
      </c>
      <c r="R1163" s="11" t="s">
        <v>16942</v>
      </c>
    </row>
    <row r="1164" customFormat="false" ht="15" hidden="false" customHeight="false" outlineLevel="0" collapsed="false">
      <c r="A1164" s="0" t="s">
        <v>7368</v>
      </c>
      <c r="B1164" s="0" t="s">
        <v>18224</v>
      </c>
      <c r="C1164" s="0" t="s">
        <v>16941</v>
      </c>
      <c r="D1164" s="0" t="n">
        <v>19</v>
      </c>
      <c r="E1164" s="0" t="s">
        <v>76</v>
      </c>
      <c r="F1164" s="0" t="s">
        <v>76</v>
      </c>
      <c r="G1164" s="10" t="s">
        <v>243</v>
      </c>
      <c r="H1164" s="11" t="s">
        <v>117</v>
      </c>
      <c r="I1164" s="0" t="n">
        <v>15</v>
      </c>
      <c r="J1164" s="0" t="n">
        <v>8</v>
      </c>
      <c r="K1164" s="8" t="n">
        <v>177267.55</v>
      </c>
      <c r="L1164" s="0" t="n">
        <v>1</v>
      </c>
      <c r="M1164" s="0" t="n">
        <v>1</v>
      </c>
      <c r="N1164" s="0" t="n">
        <v>1</v>
      </c>
      <c r="O1164" s="0" t="n">
        <v>111</v>
      </c>
      <c r="P1164" s="11" t="s">
        <v>105</v>
      </c>
      <c r="Q1164" s="0" t="n">
        <v>0</v>
      </c>
      <c r="R1164" s="11" t="s">
        <v>16948</v>
      </c>
    </row>
    <row r="1165" customFormat="false" ht="15" hidden="false" customHeight="false" outlineLevel="0" collapsed="false">
      <c r="A1165" s="0" t="s">
        <v>7378</v>
      </c>
      <c r="B1165" s="0" t="s">
        <v>18225</v>
      </c>
      <c r="C1165" s="0" t="s">
        <v>16941</v>
      </c>
      <c r="D1165" s="0" t="n">
        <v>18</v>
      </c>
      <c r="E1165" s="0" t="s">
        <v>134</v>
      </c>
      <c r="F1165" s="0" t="s">
        <v>85</v>
      </c>
      <c r="G1165" s="10" t="s">
        <v>171</v>
      </c>
      <c r="H1165" s="11" t="s">
        <v>115</v>
      </c>
      <c r="I1165" s="0" t="n">
        <v>65</v>
      </c>
      <c r="J1165" s="0" t="n">
        <v>3</v>
      </c>
      <c r="K1165" s="8" t="n">
        <v>44624.6</v>
      </c>
      <c r="L1165" s="0" t="n">
        <v>3</v>
      </c>
      <c r="M1165" s="0" t="n">
        <v>3</v>
      </c>
      <c r="N1165" s="0" t="n">
        <v>3</v>
      </c>
      <c r="O1165" s="0" t="n">
        <v>333</v>
      </c>
      <c r="P1165" s="11" t="s">
        <v>104</v>
      </c>
      <c r="Q1165" s="0" t="n">
        <v>0</v>
      </c>
      <c r="R1165" s="11" t="s">
        <v>16945</v>
      </c>
    </row>
    <row r="1166" customFormat="false" ht="15" hidden="false" customHeight="false" outlineLevel="0" collapsed="false">
      <c r="A1166" s="0" t="s">
        <v>7382</v>
      </c>
      <c r="B1166" s="0" t="s">
        <v>18226</v>
      </c>
      <c r="C1166" s="0" t="s">
        <v>16951</v>
      </c>
      <c r="D1166" s="0" t="n">
        <v>41</v>
      </c>
      <c r="E1166" s="0" t="s">
        <v>247</v>
      </c>
      <c r="F1166" s="0" t="s">
        <v>80</v>
      </c>
      <c r="G1166" s="10" t="s">
        <v>620</v>
      </c>
      <c r="H1166" s="11" t="s">
        <v>116</v>
      </c>
      <c r="I1166" s="0" t="n">
        <v>584</v>
      </c>
      <c r="J1166" s="0" t="n">
        <v>1</v>
      </c>
      <c r="K1166" s="8" t="n">
        <v>6066</v>
      </c>
      <c r="L1166" s="0" t="n">
        <v>5</v>
      </c>
      <c r="M1166" s="0" t="n">
        <v>5</v>
      </c>
      <c r="N1166" s="0" t="n">
        <v>5</v>
      </c>
      <c r="O1166" s="0" t="n">
        <v>555</v>
      </c>
      <c r="P1166" s="11" t="s">
        <v>106</v>
      </c>
      <c r="Q1166" s="0" t="n">
        <v>1</v>
      </c>
      <c r="R1166" s="11" t="s">
        <v>16942</v>
      </c>
    </row>
    <row r="1167" customFormat="false" ht="15" hidden="false" customHeight="false" outlineLevel="0" collapsed="false">
      <c r="A1167" s="0" t="s">
        <v>7384</v>
      </c>
      <c r="B1167" s="0" t="s">
        <v>18227</v>
      </c>
      <c r="C1167" s="0" t="s">
        <v>16941</v>
      </c>
      <c r="D1167" s="0" t="n">
        <v>53</v>
      </c>
      <c r="E1167" s="0" t="s">
        <v>76</v>
      </c>
      <c r="F1167" s="0" t="s">
        <v>76</v>
      </c>
      <c r="G1167" s="10" t="s">
        <v>6459</v>
      </c>
      <c r="H1167" s="11" t="s">
        <v>115</v>
      </c>
      <c r="I1167" s="0" t="n">
        <v>53</v>
      </c>
      <c r="J1167" s="0" t="n">
        <v>2</v>
      </c>
      <c r="K1167" s="8" t="n">
        <v>25990.55</v>
      </c>
      <c r="L1167" s="0" t="n">
        <v>2</v>
      </c>
      <c r="M1167" s="0" t="n">
        <v>4</v>
      </c>
      <c r="N1167" s="0" t="n">
        <v>4</v>
      </c>
      <c r="O1167" s="0" t="n">
        <v>244</v>
      </c>
      <c r="P1167" s="11" t="s">
        <v>109</v>
      </c>
      <c r="Q1167" s="0" t="n">
        <v>0</v>
      </c>
      <c r="R1167" s="11" t="s">
        <v>16942</v>
      </c>
    </row>
    <row r="1168" customFormat="false" ht="15" hidden="false" customHeight="false" outlineLevel="0" collapsed="false">
      <c r="A1168" s="0" t="s">
        <v>7387</v>
      </c>
      <c r="B1168" s="0" t="s">
        <v>18228</v>
      </c>
      <c r="C1168" s="0" t="s">
        <v>16941</v>
      </c>
      <c r="D1168" s="0" t="n">
        <v>44</v>
      </c>
      <c r="E1168" s="0" t="s">
        <v>247</v>
      </c>
      <c r="F1168" s="0" t="s">
        <v>80</v>
      </c>
      <c r="G1168" s="10" t="s">
        <v>1383</v>
      </c>
      <c r="H1168" s="11" t="s">
        <v>118</v>
      </c>
      <c r="I1168" s="0" t="n">
        <v>9999</v>
      </c>
      <c r="J1168" s="0" t="n">
        <v>0</v>
      </c>
      <c r="K1168" s="8" t="n">
        <v>0</v>
      </c>
      <c r="L1168" s="0" t="n">
        <v>5</v>
      </c>
      <c r="M1168" s="0" t="n">
        <v>5</v>
      </c>
      <c r="N1168" s="0" t="n">
        <v>5</v>
      </c>
      <c r="O1168" s="0" t="n">
        <v>555</v>
      </c>
      <c r="P1168" s="11" t="s">
        <v>106</v>
      </c>
      <c r="Q1168" s="0" t="n">
        <v>1</v>
      </c>
      <c r="R1168" s="11" t="s">
        <v>16962</v>
      </c>
    </row>
    <row r="1169" customFormat="false" ht="15" hidden="false" customHeight="false" outlineLevel="0" collapsed="false">
      <c r="A1169" s="0" t="s">
        <v>7389</v>
      </c>
      <c r="B1169" s="0" t="s">
        <v>18229</v>
      </c>
      <c r="C1169" s="0" t="s">
        <v>16941</v>
      </c>
      <c r="D1169" s="0" t="n">
        <v>37</v>
      </c>
      <c r="E1169" s="0" t="s">
        <v>489</v>
      </c>
      <c r="F1169" s="0" t="s">
        <v>73</v>
      </c>
      <c r="G1169" s="10" t="s">
        <v>2299</v>
      </c>
      <c r="H1169" s="11" t="s">
        <v>116</v>
      </c>
      <c r="I1169" s="0" t="n">
        <v>518</v>
      </c>
      <c r="J1169" s="0" t="n">
        <v>1</v>
      </c>
      <c r="K1169" s="8" t="n">
        <v>18846</v>
      </c>
      <c r="L1169" s="0" t="n">
        <v>5</v>
      </c>
      <c r="M1169" s="0" t="n">
        <v>5</v>
      </c>
      <c r="N1169" s="0" t="n">
        <v>4</v>
      </c>
      <c r="O1169" s="0" t="n">
        <v>554</v>
      </c>
      <c r="P1169" s="11" t="s">
        <v>106</v>
      </c>
      <c r="Q1169" s="0" t="n">
        <v>1</v>
      </c>
      <c r="R1169" s="11" t="s">
        <v>16942</v>
      </c>
    </row>
    <row r="1170" customFormat="false" ht="15" hidden="false" customHeight="false" outlineLevel="0" collapsed="false">
      <c r="A1170" s="0" t="s">
        <v>7391</v>
      </c>
      <c r="B1170" s="0" t="s">
        <v>18230</v>
      </c>
      <c r="C1170" s="0" t="s">
        <v>16941</v>
      </c>
      <c r="D1170" s="0" t="n">
        <v>37</v>
      </c>
      <c r="E1170" s="0" t="s">
        <v>227</v>
      </c>
      <c r="F1170" s="0" t="s">
        <v>72</v>
      </c>
      <c r="G1170" s="10" t="s">
        <v>2230</v>
      </c>
      <c r="H1170" s="11" t="s">
        <v>117</v>
      </c>
      <c r="I1170" s="0" t="n">
        <v>547</v>
      </c>
      <c r="J1170" s="0" t="n">
        <v>2</v>
      </c>
      <c r="K1170" s="8" t="n">
        <v>71461.65</v>
      </c>
      <c r="L1170" s="0" t="n">
        <v>5</v>
      </c>
      <c r="M1170" s="0" t="n">
        <v>4</v>
      </c>
      <c r="N1170" s="0" t="n">
        <v>3</v>
      </c>
      <c r="O1170" s="0" t="n">
        <v>543</v>
      </c>
      <c r="P1170" s="11" t="s">
        <v>104</v>
      </c>
      <c r="Q1170" s="0" t="n">
        <v>1</v>
      </c>
      <c r="R1170" s="11" t="s">
        <v>16945</v>
      </c>
    </row>
    <row r="1171" customFormat="false" ht="15" hidden="false" customHeight="false" outlineLevel="0" collapsed="false">
      <c r="A1171" s="0" t="s">
        <v>7395</v>
      </c>
      <c r="B1171" s="0" t="s">
        <v>18231</v>
      </c>
      <c r="C1171" s="0" t="s">
        <v>16941</v>
      </c>
      <c r="D1171" s="0" t="n">
        <v>39</v>
      </c>
      <c r="E1171" s="0" t="s">
        <v>352</v>
      </c>
      <c r="F1171" s="0" t="s">
        <v>82</v>
      </c>
      <c r="G1171" s="10" t="s">
        <v>219</v>
      </c>
      <c r="H1171" s="11" t="s">
        <v>117</v>
      </c>
      <c r="I1171" s="0" t="n">
        <v>25</v>
      </c>
      <c r="J1171" s="0" t="n">
        <v>11</v>
      </c>
      <c r="K1171" s="8" t="n">
        <v>277235.65</v>
      </c>
      <c r="L1171" s="0" t="n">
        <v>1</v>
      </c>
      <c r="M1171" s="0" t="n">
        <v>1</v>
      </c>
      <c r="N1171" s="0" t="n">
        <v>1</v>
      </c>
      <c r="O1171" s="0" t="n">
        <v>111</v>
      </c>
      <c r="P1171" s="11" t="s">
        <v>105</v>
      </c>
      <c r="Q1171" s="0" t="n">
        <v>0</v>
      </c>
      <c r="R1171" s="11" t="s">
        <v>16948</v>
      </c>
    </row>
    <row r="1172" customFormat="false" ht="15" hidden="false" customHeight="false" outlineLevel="0" collapsed="false">
      <c r="A1172" s="0" t="s">
        <v>7407</v>
      </c>
      <c r="B1172" s="0" t="s">
        <v>18232</v>
      </c>
      <c r="C1172" s="0" t="s">
        <v>16941</v>
      </c>
      <c r="D1172" s="0" t="n">
        <v>38</v>
      </c>
      <c r="E1172" s="0" t="s">
        <v>613</v>
      </c>
      <c r="F1172" s="0" t="s">
        <v>73</v>
      </c>
      <c r="G1172" s="10" t="s">
        <v>186</v>
      </c>
      <c r="H1172" s="11" t="s">
        <v>117</v>
      </c>
      <c r="I1172" s="0" t="n">
        <v>4</v>
      </c>
      <c r="J1172" s="0" t="n">
        <v>4</v>
      </c>
      <c r="K1172" s="8" t="n">
        <v>108479.05</v>
      </c>
      <c r="L1172" s="0" t="n">
        <v>1</v>
      </c>
      <c r="M1172" s="0" t="n">
        <v>2</v>
      </c>
      <c r="N1172" s="0" t="n">
        <v>2</v>
      </c>
      <c r="O1172" s="0" t="n">
        <v>122</v>
      </c>
      <c r="P1172" s="11" t="s">
        <v>105</v>
      </c>
      <c r="Q1172" s="0" t="n">
        <v>0</v>
      </c>
      <c r="R1172" s="11" t="s">
        <v>16945</v>
      </c>
    </row>
    <row r="1173" customFormat="false" ht="15" hidden="false" customHeight="false" outlineLevel="0" collapsed="false">
      <c r="A1173" s="0" t="s">
        <v>7413</v>
      </c>
      <c r="B1173" s="0" t="s">
        <v>18233</v>
      </c>
      <c r="C1173" s="0" t="s">
        <v>16951</v>
      </c>
      <c r="D1173" s="0" t="n">
        <v>34</v>
      </c>
      <c r="E1173" s="0" t="s">
        <v>138</v>
      </c>
      <c r="F1173" s="0" t="s">
        <v>74</v>
      </c>
      <c r="G1173" s="10" t="s">
        <v>18199</v>
      </c>
      <c r="H1173" s="11" t="s">
        <v>114</v>
      </c>
      <c r="I1173" s="0" t="n">
        <v>92</v>
      </c>
      <c r="J1173" s="0" t="n">
        <v>1</v>
      </c>
      <c r="K1173" s="8" t="n">
        <v>5566.65</v>
      </c>
      <c r="L1173" s="0" t="n">
        <v>3</v>
      </c>
      <c r="M1173" s="0" t="n">
        <v>5</v>
      </c>
      <c r="N1173" s="0" t="n">
        <v>5</v>
      </c>
      <c r="O1173" s="0" t="n">
        <v>355</v>
      </c>
      <c r="P1173" s="11" t="s">
        <v>104</v>
      </c>
      <c r="Q1173" s="0" t="n">
        <v>1</v>
      </c>
      <c r="R1173" s="11" t="s">
        <v>16942</v>
      </c>
    </row>
    <row r="1174" customFormat="false" ht="15" hidden="false" customHeight="false" outlineLevel="0" collapsed="false">
      <c r="A1174" s="0" t="s">
        <v>7415</v>
      </c>
      <c r="B1174" s="0" t="s">
        <v>18234</v>
      </c>
      <c r="C1174" s="0" t="s">
        <v>16941</v>
      </c>
      <c r="D1174" s="0" t="n">
        <v>32</v>
      </c>
      <c r="E1174" s="0" t="s">
        <v>537</v>
      </c>
      <c r="F1174" s="0" t="s">
        <v>74</v>
      </c>
      <c r="G1174" s="10" t="s">
        <v>2663</v>
      </c>
      <c r="H1174" s="11" t="s">
        <v>118</v>
      </c>
      <c r="I1174" s="0" t="n">
        <v>84</v>
      </c>
      <c r="J1174" s="0" t="n">
        <v>5</v>
      </c>
      <c r="K1174" s="8" t="n">
        <v>257199.75</v>
      </c>
      <c r="L1174" s="0" t="n">
        <v>3</v>
      </c>
      <c r="M1174" s="0" t="n">
        <v>2</v>
      </c>
      <c r="N1174" s="0" t="n">
        <v>1</v>
      </c>
      <c r="O1174" s="0" t="n">
        <v>321</v>
      </c>
      <c r="P1174" s="11" t="s">
        <v>108</v>
      </c>
      <c r="Q1174" s="0" t="n">
        <v>0</v>
      </c>
      <c r="R1174" s="11" t="s">
        <v>16945</v>
      </c>
    </row>
    <row r="1175" customFormat="false" ht="15" hidden="false" customHeight="false" outlineLevel="0" collapsed="false">
      <c r="A1175" s="0" t="s">
        <v>7425</v>
      </c>
      <c r="B1175" s="0" t="s">
        <v>18235</v>
      </c>
      <c r="C1175" s="0" t="s">
        <v>16941</v>
      </c>
      <c r="D1175" s="0" t="n">
        <v>31</v>
      </c>
      <c r="E1175" s="0" t="s">
        <v>76</v>
      </c>
      <c r="F1175" s="0" t="s">
        <v>76</v>
      </c>
      <c r="G1175" s="10" t="s">
        <v>1325</v>
      </c>
      <c r="H1175" s="11" t="s">
        <v>116</v>
      </c>
      <c r="I1175" s="0" t="n">
        <v>7</v>
      </c>
      <c r="J1175" s="0" t="n">
        <v>6</v>
      </c>
      <c r="K1175" s="8" t="n">
        <v>159996.8</v>
      </c>
      <c r="L1175" s="0" t="n">
        <v>1</v>
      </c>
      <c r="M1175" s="0" t="n">
        <v>2</v>
      </c>
      <c r="N1175" s="0" t="n">
        <v>2</v>
      </c>
      <c r="O1175" s="0" t="n">
        <v>122</v>
      </c>
      <c r="P1175" s="11" t="s">
        <v>105</v>
      </c>
      <c r="Q1175" s="0" t="n">
        <v>0</v>
      </c>
      <c r="R1175" s="11" t="s">
        <v>16948</v>
      </c>
    </row>
    <row r="1176" customFormat="false" ht="15" hidden="false" customHeight="false" outlineLevel="0" collapsed="false">
      <c r="A1176" s="0" t="s">
        <v>7432</v>
      </c>
      <c r="B1176" s="0" t="s">
        <v>18236</v>
      </c>
      <c r="C1176" s="0" t="s">
        <v>16941</v>
      </c>
      <c r="D1176" s="0" t="n">
        <v>25</v>
      </c>
      <c r="E1176" s="0" t="s">
        <v>190</v>
      </c>
      <c r="F1176" s="0" t="s">
        <v>77</v>
      </c>
      <c r="G1176" s="10" t="s">
        <v>3749</v>
      </c>
      <c r="H1176" s="11" t="s">
        <v>115</v>
      </c>
      <c r="I1176" s="0" t="n">
        <v>508</v>
      </c>
      <c r="J1176" s="0" t="n">
        <v>6</v>
      </c>
      <c r="K1176" s="8" t="n">
        <v>116740.45</v>
      </c>
      <c r="L1176" s="0" t="n">
        <v>5</v>
      </c>
      <c r="M1176" s="0" t="n">
        <v>2</v>
      </c>
      <c r="N1176" s="0" t="n">
        <v>2</v>
      </c>
      <c r="O1176" s="0" t="n">
        <v>522</v>
      </c>
      <c r="P1176" s="11" t="s">
        <v>110</v>
      </c>
      <c r="Q1176" s="0" t="n">
        <v>1</v>
      </c>
      <c r="R1176" s="11" t="s">
        <v>16948</v>
      </c>
    </row>
    <row r="1177" customFormat="false" ht="15" hidden="false" customHeight="false" outlineLevel="0" collapsed="false">
      <c r="A1177" s="0" t="s">
        <v>7442</v>
      </c>
      <c r="B1177" s="0" t="s">
        <v>18237</v>
      </c>
      <c r="C1177" s="0" t="s">
        <v>16951</v>
      </c>
      <c r="D1177" s="0" t="n">
        <v>29</v>
      </c>
      <c r="E1177" s="0" t="s">
        <v>227</v>
      </c>
      <c r="F1177" s="0" t="s">
        <v>72</v>
      </c>
      <c r="G1177" s="10" t="s">
        <v>1607</v>
      </c>
      <c r="H1177" s="11" t="s">
        <v>117</v>
      </c>
      <c r="I1177" s="0" t="n">
        <v>19</v>
      </c>
      <c r="J1177" s="0" t="n">
        <v>4</v>
      </c>
      <c r="K1177" s="8" t="n">
        <v>39485.4</v>
      </c>
      <c r="L1177" s="0" t="n">
        <v>1</v>
      </c>
      <c r="M1177" s="0" t="n">
        <v>2</v>
      </c>
      <c r="N1177" s="0" t="n">
        <v>3</v>
      </c>
      <c r="O1177" s="0" t="n">
        <v>123</v>
      </c>
      <c r="P1177" s="11" t="s">
        <v>107</v>
      </c>
      <c r="Q1177" s="0" t="n">
        <v>0</v>
      </c>
      <c r="R1177" s="11" t="s">
        <v>16945</v>
      </c>
    </row>
    <row r="1178" customFormat="false" ht="15" hidden="false" customHeight="false" outlineLevel="0" collapsed="false">
      <c r="A1178" s="0" t="s">
        <v>7447</v>
      </c>
      <c r="B1178" s="0" t="s">
        <v>18238</v>
      </c>
      <c r="C1178" s="0" t="s">
        <v>16951</v>
      </c>
      <c r="D1178" s="0" t="n">
        <v>18</v>
      </c>
      <c r="E1178" s="0" t="s">
        <v>613</v>
      </c>
      <c r="F1178" s="0" t="s">
        <v>73</v>
      </c>
      <c r="G1178" s="10" t="s">
        <v>1483</v>
      </c>
      <c r="H1178" s="11" t="s">
        <v>117</v>
      </c>
      <c r="I1178" s="0" t="n">
        <v>60</v>
      </c>
      <c r="J1178" s="0" t="n">
        <v>3</v>
      </c>
      <c r="K1178" s="8" t="n">
        <v>38737.1</v>
      </c>
      <c r="L1178" s="0" t="n">
        <v>2</v>
      </c>
      <c r="M1178" s="0" t="n">
        <v>3</v>
      </c>
      <c r="N1178" s="0" t="n">
        <v>3</v>
      </c>
      <c r="O1178" s="0" t="n">
        <v>233</v>
      </c>
      <c r="P1178" s="11" t="s">
        <v>107</v>
      </c>
      <c r="Q1178" s="0" t="n">
        <v>0</v>
      </c>
      <c r="R1178" s="11" t="s">
        <v>16945</v>
      </c>
    </row>
    <row r="1179" customFormat="false" ht="15" hidden="false" customHeight="false" outlineLevel="0" collapsed="false">
      <c r="A1179" s="0" t="s">
        <v>7451</v>
      </c>
      <c r="B1179" s="0" t="s">
        <v>18239</v>
      </c>
      <c r="C1179" s="0" t="s">
        <v>16941</v>
      </c>
      <c r="D1179" s="0" t="n">
        <v>31</v>
      </c>
      <c r="E1179" s="0" t="s">
        <v>209</v>
      </c>
      <c r="F1179" s="0" t="s">
        <v>83</v>
      </c>
      <c r="G1179" s="10" t="s">
        <v>482</v>
      </c>
      <c r="H1179" s="11" t="s">
        <v>117</v>
      </c>
      <c r="I1179" s="0" t="n">
        <v>21</v>
      </c>
      <c r="J1179" s="0" t="n">
        <v>1</v>
      </c>
      <c r="K1179" s="8" t="n">
        <v>7969.55</v>
      </c>
      <c r="L1179" s="0" t="n">
        <v>1</v>
      </c>
      <c r="M1179" s="0" t="n">
        <v>5</v>
      </c>
      <c r="N1179" s="0" t="n">
        <v>5</v>
      </c>
      <c r="O1179" s="0" t="n">
        <v>155</v>
      </c>
      <c r="P1179" s="11" t="s">
        <v>109</v>
      </c>
      <c r="Q1179" s="0" t="n">
        <v>0</v>
      </c>
      <c r="R1179" s="11" t="s">
        <v>16942</v>
      </c>
    </row>
    <row r="1180" customFormat="false" ht="15" hidden="false" customHeight="false" outlineLevel="0" collapsed="false">
      <c r="A1180" s="0" t="s">
        <v>7453</v>
      </c>
      <c r="B1180" s="0" t="s">
        <v>18240</v>
      </c>
      <c r="C1180" s="0" t="s">
        <v>16951</v>
      </c>
      <c r="D1180" s="0" t="n">
        <v>23</v>
      </c>
      <c r="E1180" s="0" t="s">
        <v>190</v>
      </c>
      <c r="F1180" s="0" t="s">
        <v>77</v>
      </c>
      <c r="G1180" s="10" t="s">
        <v>1414</v>
      </c>
      <c r="H1180" s="11" t="s">
        <v>114</v>
      </c>
      <c r="I1180" s="0" t="n">
        <v>87</v>
      </c>
      <c r="J1180" s="0" t="n">
        <v>1</v>
      </c>
      <c r="K1180" s="8" t="n">
        <v>8389</v>
      </c>
      <c r="L1180" s="0" t="n">
        <v>3</v>
      </c>
      <c r="M1180" s="0" t="n">
        <v>5</v>
      </c>
      <c r="N1180" s="0" t="n">
        <v>5</v>
      </c>
      <c r="O1180" s="0" t="n">
        <v>355</v>
      </c>
      <c r="P1180" s="11" t="s">
        <v>104</v>
      </c>
      <c r="Q1180" s="0" t="n">
        <v>0</v>
      </c>
      <c r="R1180" s="11" t="s">
        <v>16942</v>
      </c>
    </row>
    <row r="1181" customFormat="false" ht="15" hidden="false" customHeight="false" outlineLevel="0" collapsed="false">
      <c r="A1181" s="0" t="s">
        <v>7455</v>
      </c>
      <c r="B1181" s="0" t="s">
        <v>18241</v>
      </c>
      <c r="C1181" s="0" t="s">
        <v>16951</v>
      </c>
      <c r="D1181" s="0" t="n">
        <v>22</v>
      </c>
      <c r="E1181" s="0" t="s">
        <v>423</v>
      </c>
      <c r="F1181" s="0" t="s">
        <v>79</v>
      </c>
      <c r="G1181" s="10" t="s">
        <v>261</v>
      </c>
      <c r="H1181" s="11" t="s">
        <v>117</v>
      </c>
      <c r="I1181" s="0" t="n">
        <v>335</v>
      </c>
      <c r="J1181" s="0" t="n">
        <v>1</v>
      </c>
      <c r="K1181" s="8" t="n">
        <v>14337</v>
      </c>
      <c r="L1181" s="0" t="n">
        <v>4</v>
      </c>
      <c r="M1181" s="0" t="n">
        <v>5</v>
      </c>
      <c r="N1181" s="0" t="n">
        <v>4</v>
      </c>
      <c r="O1181" s="0" t="n">
        <v>454</v>
      </c>
      <c r="P1181" s="11" t="s">
        <v>106</v>
      </c>
      <c r="Q1181" s="0" t="n">
        <v>1</v>
      </c>
      <c r="R1181" s="11" t="s">
        <v>16942</v>
      </c>
    </row>
    <row r="1182" customFormat="false" ht="15" hidden="false" customHeight="false" outlineLevel="0" collapsed="false">
      <c r="A1182" s="0" t="s">
        <v>7457</v>
      </c>
      <c r="B1182" s="0" t="s">
        <v>18242</v>
      </c>
      <c r="C1182" s="0" t="s">
        <v>16941</v>
      </c>
      <c r="D1182" s="0" t="n">
        <v>33</v>
      </c>
      <c r="E1182" s="0" t="s">
        <v>209</v>
      </c>
      <c r="F1182" s="0" t="s">
        <v>83</v>
      </c>
      <c r="G1182" s="10" t="s">
        <v>17120</v>
      </c>
      <c r="H1182" s="11" t="s">
        <v>116</v>
      </c>
      <c r="I1182" s="0" t="n">
        <v>53</v>
      </c>
      <c r="J1182" s="0" t="n">
        <v>1</v>
      </c>
      <c r="K1182" s="8" t="n">
        <v>5258</v>
      </c>
      <c r="L1182" s="0" t="n">
        <v>2</v>
      </c>
      <c r="M1182" s="0" t="n">
        <v>5</v>
      </c>
      <c r="N1182" s="0" t="n">
        <v>5</v>
      </c>
      <c r="O1182" s="0" t="n">
        <v>255</v>
      </c>
      <c r="P1182" s="11" t="s">
        <v>109</v>
      </c>
      <c r="Q1182" s="0" t="n">
        <v>0</v>
      </c>
      <c r="R1182" s="11" t="s">
        <v>16942</v>
      </c>
    </row>
    <row r="1183" customFormat="false" ht="15" hidden="false" customHeight="false" outlineLevel="0" collapsed="false">
      <c r="A1183" s="0" t="s">
        <v>7459</v>
      </c>
      <c r="B1183" s="0" t="s">
        <v>18243</v>
      </c>
      <c r="C1183" s="0" t="s">
        <v>16951</v>
      </c>
      <c r="D1183" s="0" t="n">
        <v>44</v>
      </c>
      <c r="E1183" s="0" t="s">
        <v>241</v>
      </c>
      <c r="F1183" s="0" t="s">
        <v>73</v>
      </c>
      <c r="G1183" s="10" t="s">
        <v>461</v>
      </c>
      <c r="H1183" s="11" t="s">
        <v>116</v>
      </c>
      <c r="I1183" s="0" t="n">
        <v>86</v>
      </c>
      <c r="J1183" s="0" t="n">
        <v>4</v>
      </c>
      <c r="K1183" s="8" t="n">
        <v>37312.5</v>
      </c>
      <c r="L1183" s="0" t="n">
        <v>3</v>
      </c>
      <c r="M1183" s="0" t="n">
        <v>2</v>
      </c>
      <c r="N1183" s="0" t="n">
        <v>3</v>
      </c>
      <c r="O1183" s="0" t="n">
        <v>323</v>
      </c>
      <c r="P1183" s="11" t="s">
        <v>108</v>
      </c>
      <c r="Q1183" s="0" t="n">
        <v>0</v>
      </c>
      <c r="R1183" s="11" t="s">
        <v>16945</v>
      </c>
    </row>
    <row r="1184" customFormat="false" ht="15" hidden="false" customHeight="false" outlineLevel="0" collapsed="false">
      <c r="A1184" s="0" t="s">
        <v>7464</v>
      </c>
      <c r="B1184" s="0" t="s">
        <v>18244</v>
      </c>
      <c r="C1184" s="0" t="s">
        <v>16941</v>
      </c>
      <c r="D1184" s="0" t="n">
        <v>40</v>
      </c>
      <c r="E1184" s="0" t="s">
        <v>241</v>
      </c>
      <c r="F1184" s="0" t="s">
        <v>73</v>
      </c>
      <c r="G1184" s="10" t="s">
        <v>331</v>
      </c>
      <c r="H1184" s="11" t="s">
        <v>115</v>
      </c>
      <c r="I1184" s="0" t="n">
        <v>20</v>
      </c>
      <c r="J1184" s="0" t="n">
        <v>7</v>
      </c>
      <c r="K1184" s="8" t="n">
        <v>380439.3</v>
      </c>
      <c r="L1184" s="0" t="n">
        <v>1</v>
      </c>
      <c r="M1184" s="0" t="n">
        <v>1</v>
      </c>
      <c r="N1184" s="0" t="n">
        <v>1</v>
      </c>
      <c r="O1184" s="0" t="n">
        <v>111</v>
      </c>
      <c r="P1184" s="11" t="s">
        <v>105</v>
      </c>
      <c r="Q1184" s="0" t="n">
        <v>0</v>
      </c>
      <c r="R1184" s="11" t="s">
        <v>16948</v>
      </c>
    </row>
    <row r="1185" customFormat="false" ht="15" hidden="false" customHeight="false" outlineLevel="0" collapsed="false">
      <c r="A1185" s="0" t="s">
        <v>7472</v>
      </c>
      <c r="B1185" s="0" t="s">
        <v>18245</v>
      </c>
      <c r="C1185" s="0" t="s">
        <v>16941</v>
      </c>
      <c r="D1185" s="0" t="n">
        <v>18</v>
      </c>
      <c r="E1185" s="0" t="s">
        <v>423</v>
      </c>
      <c r="F1185" s="0" t="s">
        <v>79</v>
      </c>
      <c r="G1185" s="10" t="s">
        <v>2486</v>
      </c>
      <c r="H1185" s="11" t="s">
        <v>117</v>
      </c>
      <c r="I1185" s="0" t="n">
        <v>77</v>
      </c>
      <c r="J1185" s="0" t="n">
        <v>2</v>
      </c>
      <c r="K1185" s="8" t="n">
        <v>32572.8</v>
      </c>
      <c r="L1185" s="0" t="n">
        <v>3</v>
      </c>
      <c r="M1185" s="0" t="n">
        <v>4</v>
      </c>
      <c r="N1185" s="0" t="n">
        <v>4</v>
      </c>
      <c r="O1185" s="0" t="n">
        <v>344</v>
      </c>
      <c r="P1185" s="11" t="s">
        <v>104</v>
      </c>
      <c r="Q1185" s="0" t="n">
        <v>0</v>
      </c>
      <c r="R1185" s="11" t="s">
        <v>16945</v>
      </c>
    </row>
    <row r="1186" customFormat="false" ht="15" hidden="false" customHeight="false" outlineLevel="0" collapsed="false">
      <c r="A1186" s="0" t="s">
        <v>7475</v>
      </c>
      <c r="B1186" s="0" t="s">
        <v>18246</v>
      </c>
      <c r="C1186" s="0" t="s">
        <v>16951</v>
      </c>
      <c r="D1186" s="0" t="n">
        <v>23</v>
      </c>
      <c r="E1186" s="0" t="s">
        <v>291</v>
      </c>
      <c r="F1186" s="0" t="s">
        <v>72</v>
      </c>
      <c r="G1186" s="10" t="s">
        <v>17610</v>
      </c>
      <c r="H1186" s="11" t="s">
        <v>116</v>
      </c>
      <c r="I1186" s="0" t="n">
        <v>791</v>
      </c>
      <c r="J1186" s="0" t="n">
        <v>1</v>
      </c>
      <c r="K1186" s="8" t="n">
        <v>2719.15</v>
      </c>
      <c r="L1186" s="0" t="n">
        <v>5</v>
      </c>
      <c r="M1186" s="0" t="n">
        <v>5</v>
      </c>
      <c r="N1186" s="0" t="n">
        <v>5</v>
      </c>
      <c r="O1186" s="0" t="n">
        <v>555</v>
      </c>
      <c r="P1186" s="11" t="s">
        <v>106</v>
      </c>
      <c r="Q1186" s="0" t="n">
        <v>1</v>
      </c>
      <c r="R1186" s="11" t="s">
        <v>16942</v>
      </c>
    </row>
    <row r="1187" customFormat="false" ht="15" hidden="false" customHeight="false" outlineLevel="0" collapsed="false">
      <c r="A1187" s="0" t="s">
        <v>7477</v>
      </c>
      <c r="B1187" s="0" t="s">
        <v>18247</v>
      </c>
      <c r="C1187" s="0" t="s">
        <v>16951</v>
      </c>
      <c r="D1187" s="0" t="n">
        <v>40</v>
      </c>
      <c r="E1187" s="0" t="s">
        <v>190</v>
      </c>
      <c r="F1187" s="0" t="s">
        <v>77</v>
      </c>
      <c r="G1187" s="10" t="s">
        <v>6132</v>
      </c>
      <c r="H1187" s="11" t="s">
        <v>116</v>
      </c>
      <c r="I1187" s="0" t="n">
        <v>30</v>
      </c>
      <c r="J1187" s="0" t="n">
        <v>10</v>
      </c>
      <c r="K1187" s="8" t="n">
        <v>205555.55</v>
      </c>
      <c r="L1187" s="0" t="n">
        <v>1</v>
      </c>
      <c r="M1187" s="0" t="n">
        <v>1</v>
      </c>
      <c r="N1187" s="0" t="n">
        <v>1</v>
      </c>
      <c r="O1187" s="0" t="n">
        <v>111</v>
      </c>
      <c r="P1187" s="11" t="s">
        <v>105</v>
      </c>
      <c r="Q1187" s="0" t="n">
        <v>0</v>
      </c>
      <c r="R1187" s="11" t="s">
        <v>16948</v>
      </c>
    </row>
    <row r="1188" customFormat="false" ht="15" hidden="false" customHeight="false" outlineLevel="0" collapsed="false">
      <c r="A1188" s="0" t="s">
        <v>7492</v>
      </c>
      <c r="B1188" s="0" t="s">
        <v>18248</v>
      </c>
      <c r="C1188" s="0" t="s">
        <v>16941</v>
      </c>
      <c r="D1188" s="0" t="n">
        <v>23</v>
      </c>
      <c r="E1188" s="0" t="s">
        <v>537</v>
      </c>
      <c r="F1188" s="0" t="s">
        <v>74</v>
      </c>
      <c r="G1188" s="10" t="s">
        <v>161</v>
      </c>
      <c r="H1188" s="11" t="s">
        <v>115</v>
      </c>
      <c r="I1188" s="0" t="n">
        <v>42</v>
      </c>
      <c r="J1188" s="0" t="n">
        <v>13</v>
      </c>
      <c r="K1188" s="8" t="n">
        <v>343890.6</v>
      </c>
      <c r="L1188" s="0" t="n">
        <v>2</v>
      </c>
      <c r="M1188" s="0" t="n">
        <v>1</v>
      </c>
      <c r="N1188" s="0" t="n">
        <v>1</v>
      </c>
      <c r="O1188" s="0" t="n">
        <v>211</v>
      </c>
      <c r="P1188" s="11" t="s">
        <v>105</v>
      </c>
      <c r="Q1188" s="0" t="n">
        <v>0</v>
      </c>
      <c r="R1188" s="11" t="s">
        <v>16948</v>
      </c>
    </row>
    <row r="1189" customFormat="false" ht="15" hidden="false" customHeight="false" outlineLevel="0" collapsed="false">
      <c r="A1189" s="0" t="s">
        <v>7508</v>
      </c>
      <c r="B1189" s="0" t="s">
        <v>18249</v>
      </c>
      <c r="C1189" s="0" t="s">
        <v>16941</v>
      </c>
      <c r="D1189" s="0" t="n">
        <v>29</v>
      </c>
      <c r="E1189" s="0" t="s">
        <v>227</v>
      </c>
      <c r="F1189" s="0" t="s">
        <v>72</v>
      </c>
      <c r="G1189" s="10" t="s">
        <v>17275</v>
      </c>
      <c r="H1189" s="11" t="s">
        <v>116</v>
      </c>
      <c r="I1189" s="0" t="n">
        <v>308</v>
      </c>
      <c r="J1189" s="0" t="n">
        <v>9</v>
      </c>
      <c r="K1189" s="8" t="n">
        <v>565335.6</v>
      </c>
      <c r="L1189" s="0" t="n">
        <v>4</v>
      </c>
      <c r="M1189" s="0" t="n">
        <v>1</v>
      </c>
      <c r="N1189" s="0" t="n">
        <v>1</v>
      </c>
      <c r="O1189" s="0" t="n">
        <v>411</v>
      </c>
      <c r="P1189" s="11" t="s">
        <v>110</v>
      </c>
      <c r="Q1189" s="0" t="n">
        <v>1</v>
      </c>
      <c r="R1189" s="11" t="s">
        <v>16948</v>
      </c>
    </row>
    <row r="1190" customFormat="false" ht="15" hidden="false" customHeight="false" outlineLevel="0" collapsed="false">
      <c r="A1190" s="0" t="s">
        <v>7519</v>
      </c>
      <c r="B1190" s="0" t="s">
        <v>18250</v>
      </c>
      <c r="C1190" s="0" t="s">
        <v>16941</v>
      </c>
      <c r="D1190" s="0" t="n">
        <v>36</v>
      </c>
      <c r="E1190" s="0" t="s">
        <v>443</v>
      </c>
      <c r="F1190" s="0" t="s">
        <v>78</v>
      </c>
      <c r="G1190" s="10" t="s">
        <v>858</v>
      </c>
      <c r="H1190" s="11" t="s">
        <v>114</v>
      </c>
      <c r="I1190" s="0" t="n">
        <v>72</v>
      </c>
      <c r="J1190" s="0" t="n">
        <v>12</v>
      </c>
      <c r="K1190" s="8" t="n">
        <v>351487.75</v>
      </c>
      <c r="L1190" s="0" t="n">
        <v>3</v>
      </c>
      <c r="M1190" s="0" t="n">
        <v>1</v>
      </c>
      <c r="N1190" s="0" t="n">
        <v>1</v>
      </c>
      <c r="O1190" s="0" t="n">
        <v>311</v>
      </c>
      <c r="P1190" s="11" t="s">
        <v>108</v>
      </c>
      <c r="Q1190" s="0" t="n">
        <v>0</v>
      </c>
      <c r="R1190" s="11" t="s">
        <v>16948</v>
      </c>
    </row>
    <row r="1191" customFormat="false" ht="15" hidden="false" customHeight="false" outlineLevel="0" collapsed="false">
      <c r="A1191" s="0" t="s">
        <v>7533</v>
      </c>
      <c r="B1191" s="0" t="s">
        <v>18251</v>
      </c>
      <c r="C1191" s="0" t="s">
        <v>16941</v>
      </c>
      <c r="D1191" s="0" t="n">
        <v>23</v>
      </c>
      <c r="E1191" s="0" t="s">
        <v>76</v>
      </c>
      <c r="F1191" s="0" t="s">
        <v>76</v>
      </c>
      <c r="G1191" s="10" t="s">
        <v>1703</v>
      </c>
      <c r="H1191" s="11" t="s">
        <v>115</v>
      </c>
      <c r="I1191" s="0" t="n">
        <v>37</v>
      </c>
      <c r="J1191" s="0" t="n">
        <v>3</v>
      </c>
      <c r="K1191" s="8" t="n">
        <v>170406.6</v>
      </c>
      <c r="L1191" s="0" t="n">
        <v>2</v>
      </c>
      <c r="M1191" s="0" t="n">
        <v>3</v>
      </c>
      <c r="N1191" s="0" t="n">
        <v>1</v>
      </c>
      <c r="O1191" s="0" t="n">
        <v>231</v>
      </c>
      <c r="P1191" s="11" t="s">
        <v>107</v>
      </c>
      <c r="Q1191" s="0" t="n">
        <v>0</v>
      </c>
      <c r="R1191" s="11" t="s">
        <v>16945</v>
      </c>
    </row>
    <row r="1192" customFormat="false" ht="15" hidden="false" customHeight="false" outlineLevel="0" collapsed="false">
      <c r="A1192" s="0" t="s">
        <v>7537</v>
      </c>
      <c r="B1192" s="0" t="s">
        <v>18252</v>
      </c>
      <c r="C1192" s="0" t="s">
        <v>16941</v>
      </c>
      <c r="D1192" s="0" t="n">
        <v>32</v>
      </c>
      <c r="E1192" s="0" t="s">
        <v>134</v>
      </c>
      <c r="F1192" s="0" t="s">
        <v>85</v>
      </c>
      <c r="G1192" s="10" t="s">
        <v>200</v>
      </c>
      <c r="H1192" s="11" t="s">
        <v>116</v>
      </c>
      <c r="I1192" s="0" t="n">
        <v>13</v>
      </c>
      <c r="J1192" s="0" t="n">
        <v>16</v>
      </c>
      <c r="K1192" s="8" t="n">
        <v>310401.9</v>
      </c>
      <c r="L1192" s="0" t="n">
        <v>1</v>
      </c>
      <c r="M1192" s="0" t="n">
        <v>1</v>
      </c>
      <c r="N1192" s="0" t="n">
        <v>1</v>
      </c>
      <c r="O1192" s="0" t="n">
        <v>111</v>
      </c>
      <c r="P1192" s="11" t="s">
        <v>105</v>
      </c>
      <c r="Q1192" s="0" t="n">
        <v>0</v>
      </c>
      <c r="R1192" s="11" t="s">
        <v>16948</v>
      </c>
    </row>
    <row r="1193" customFormat="false" ht="15" hidden="false" customHeight="false" outlineLevel="0" collapsed="false">
      <c r="A1193" s="0" t="s">
        <v>7555</v>
      </c>
      <c r="B1193" s="0" t="s">
        <v>18253</v>
      </c>
      <c r="C1193" s="0" t="s">
        <v>16951</v>
      </c>
      <c r="D1193" s="0" t="n">
        <v>19</v>
      </c>
      <c r="E1193" s="0" t="s">
        <v>180</v>
      </c>
      <c r="F1193" s="0" t="s">
        <v>75</v>
      </c>
      <c r="G1193" s="10" t="s">
        <v>17868</v>
      </c>
      <c r="H1193" s="11" t="s">
        <v>115</v>
      </c>
      <c r="I1193" s="0" t="n">
        <v>492</v>
      </c>
      <c r="J1193" s="0" t="n">
        <v>1</v>
      </c>
      <c r="K1193" s="8" t="n">
        <v>949</v>
      </c>
      <c r="L1193" s="0" t="n">
        <v>5</v>
      </c>
      <c r="M1193" s="0" t="n">
        <v>5</v>
      </c>
      <c r="N1193" s="0" t="n">
        <v>5</v>
      </c>
      <c r="O1193" s="0" t="n">
        <v>555</v>
      </c>
      <c r="P1193" s="11" t="s">
        <v>106</v>
      </c>
      <c r="Q1193" s="0" t="n">
        <v>1</v>
      </c>
      <c r="R1193" s="11" t="s">
        <v>16942</v>
      </c>
    </row>
    <row r="1194" customFormat="false" ht="15" hidden="false" customHeight="false" outlineLevel="0" collapsed="false">
      <c r="A1194" s="0" t="s">
        <v>7557</v>
      </c>
      <c r="B1194" s="0" t="s">
        <v>18254</v>
      </c>
      <c r="C1194" s="0" t="s">
        <v>16941</v>
      </c>
      <c r="D1194" s="0" t="n">
        <v>26</v>
      </c>
      <c r="E1194" s="0" t="s">
        <v>459</v>
      </c>
      <c r="F1194" s="0" t="s">
        <v>72</v>
      </c>
      <c r="G1194" s="10" t="s">
        <v>18005</v>
      </c>
      <c r="H1194" s="11" t="s">
        <v>118</v>
      </c>
      <c r="I1194" s="0" t="n">
        <v>87</v>
      </c>
      <c r="J1194" s="0" t="n">
        <v>3</v>
      </c>
      <c r="K1194" s="8" t="n">
        <v>77003.9</v>
      </c>
      <c r="L1194" s="0" t="n">
        <v>3</v>
      </c>
      <c r="M1194" s="0" t="n">
        <v>3</v>
      </c>
      <c r="N1194" s="0" t="n">
        <v>3</v>
      </c>
      <c r="O1194" s="0" t="n">
        <v>333</v>
      </c>
      <c r="P1194" s="11" t="s">
        <v>104</v>
      </c>
      <c r="Q1194" s="0" t="n">
        <v>0</v>
      </c>
      <c r="R1194" s="11" t="s">
        <v>16945</v>
      </c>
    </row>
    <row r="1195" customFormat="false" ht="15" hidden="false" customHeight="false" outlineLevel="0" collapsed="false">
      <c r="A1195" s="0" t="s">
        <v>7561</v>
      </c>
      <c r="B1195" s="0" t="s">
        <v>18255</v>
      </c>
      <c r="C1195" s="0" t="s">
        <v>16951</v>
      </c>
      <c r="D1195" s="0" t="n">
        <v>34</v>
      </c>
      <c r="E1195" s="0" t="s">
        <v>489</v>
      </c>
      <c r="F1195" s="0" t="s">
        <v>73</v>
      </c>
      <c r="G1195" s="10" t="s">
        <v>5063</v>
      </c>
      <c r="H1195" s="11" t="s">
        <v>115</v>
      </c>
      <c r="I1195" s="0" t="n">
        <v>567</v>
      </c>
      <c r="J1195" s="0" t="n">
        <v>1</v>
      </c>
      <c r="K1195" s="8" t="n">
        <v>38017.95</v>
      </c>
      <c r="L1195" s="0" t="n">
        <v>5</v>
      </c>
      <c r="M1195" s="0" t="n">
        <v>5</v>
      </c>
      <c r="N1195" s="0" t="n">
        <v>3</v>
      </c>
      <c r="O1195" s="0" t="n">
        <v>553</v>
      </c>
      <c r="P1195" s="11" t="s">
        <v>104</v>
      </c>
      <c r="Q1195" s="0" t="n">
        <v>1</v>
      </c>
      <c r="R1195" s="11" t="s">
        <v>16942</v>
      </c>
    </row>
    <row r="1196" customFormat="false" ht="15" hidden="false" customHeight="false" outlineLevel="0" collapsed="false">
      <c r="A1196" s="0" t="s">
        <v>7563</v>
      </c>
      <c r="B1196" s="0" t="s">
        <v>18256</v>
      </c>
      <c r="C1196" s="0" t="s">
        <v>16951</v>
      </c>
      <c r="D1196" s="0" t="n">
        <v>18</v>
      </c>
      <c r="E1196" s="0" t="s">
        <v>76</v>
      </c>
      <c r="F1196" s="0" t="s">
        <v>76</v>
      </c>
      <c r="G1196" s="10" t="s">
        <v>3121</v>
      </c>
      <c r="H1196" s="11" t="s">
        <v>119</v>
      </c>
      <c r="I1196" s="0" t="n">
        <v>212</v>
      </c>
      <c r="J1196" s="0" t="n">
        <v>1</v>
      </c>
      <c r="K1196" s="8" t="n">
        <v>21310.85</v>
      </c>
      <c r="L1196" s="0" t="n">
        <v>4</v>
      </c>
      <c r="M1196" s="0" t="n">
        <v>5</v>
      </c>
      <c r="N1196" s="0" t="n">
        <v>4</v>
      </c>
      <c r="O1196" s="0" t="n">
        <v>454</v>
      </c>
      <c r="P1196" s="11" t="s">
        <v>106</v>
      </c>
      <c r="Q1196" s="0" t="n">
        <v>1</v>
      </c>
      <c r="R1196" s="11" t="s">
        <v>16942</v>
      </c>
    </row>
    <row r="1197" customFormat="false" ht="15" hidden="false" customHeight="false" outlineLevel="0" collapsed="false">
      <c r="A1197" s="0" t="s">
        <v>7565</v>
      </c>
      <c r="B1197" s="0" t="s">
        <v>18257</v>
      </c>
      <c r="C1197" s="0" t="s">
        <v>16951</v>
      </c>
      <c r="D1197" s="0" t="n">
        <v>35</v>
      </c>
      <c r="E1197" s="0" t="s">
        <v>76</v>
      </c>
      <c r="F1197" s="0" t="s">
        <v>76</v>
      </c>
      <c r="G1197" s="10" t="s">
        <v>2934</v>
      </c>
      <c r="H1197" s="11" t="s">
        <v>117</v>
      </c>
      <c r="I1197" s="0" t="n">
        <v>542</v>
      </c>
      <c r="J1197" s="0" t="n">
        <v>1</v>
      </c>
      <c r="K1197" s="8" t="n">
        <v>76675.1</v>
      </c>
      <c r="L1197" s="0" t="n">
        <v>5</v>
      </c>
      <c r="M1197" s="0" t="n">
        <v>5</v>
      </c>
      <c r="N1197" s="0" t="n">
        <v>3</v>
      </c>
      <c r="O1197" s="0" t="n">
        <v>553</v>
      </c>
      <c r="P1197" s="11" t="s">
        <v>104</v>
      </c>
      <c r="Q1197" s="0" t="n">
        <v>1</v>
      </c>
      <c r="R1197" s="11" t="s">
        <v>16942</v>
      </c>
    </row>
    <row r="1198" customFormat="false" ht="15" hidden="false" customHeight="false" outlineLevel="0" collapsed="false">
      <c r="A1198" s="0" t="s">
        <v>7567</v>
      </c>
      <c r="B1198" s="0" t="s">
        <v>18258</v>
      </c>
      <c r="C1198" s="0" t="s">
        <v>16941</v>
      </c>
      <c r="D1198" s="0" t="n">
        <v>32</v>
      </c>
      <c r="E1198" s="0" t="s">
        <v>247</v>
      </c>
      <c r="F1198" s="0" t="s">
        <v>80</v>
      </c>
      <c r="G1198" s="10" t="s">
        <v>3696</v>
      </c>
      <c r="H1198" s="11" t="s">
        <v>118</v>
      </c>
      <c r="I1198" s="0" t="n">
        <v>121</v>
      </c>
      <c r="J1198" s="0" t="n">
        <v>2</v>
      </c>
      <c r="K1198" s="8" t="n">
        <v>56722.95</v>
      </c>
      <c r="L1198" s="0" t="n">
        <v>3</v>
      </c>
      <c r="M1198" s="0" t="n">
        <v>4</v>
      </c>
      <c r="N1198" s="0" t="n">
        <v>3</v>
      </c>
      <c r="O1198" s="0" t="n">
        <v>343</v>
      </c>
      <c r="P1198" s="11" t="s">
        <v>104</v>
      </c>
      <c r="Q1198" s="0" t="n">
        <v>1</v>
      </c>
      <c r="R1198" s="11" t="s">
        <v>16945</v>
      </c>
    </row>
    <row r="1199" customFormat="false" ht="15" hidden="false" customHeight="false" outlineLevel="0" collapsed="false">
      <c r="A1199" s="0" t="s">
        <v>7570</v>
      </c>
      <c r="B1199" s="0" t="s">
        <v>18259</v>
      </c>
      <c r="C1199" s="0" t="s">
        <v>16941</v>
      </c>
      <c r="D1199" s="0" t="n">
        <v>36</v>
      </c>
      <c r="E1199" s="0" t="s">
        <v>134</v>
      </c>
      <c r="F1199" s="0" t="s">
        <v>85</v>
      </c>
      <c r="G1199" s="10" t="s">
        <v>447</v>
      </c>
      <c r="H1199" s="11" t="s">
        <v>116</v>
      </c>
      <c r="I1199" s="0" t="n">
        <v>248</v>
      </c>
      <c r="J1199" s="0" t="n">
        <v>5</v>
      </c>
      <c r="K1199" s="8" t="n">
        <v>146750.75</v>
      </c>
      <c r="L1199" s="0" t="n">
        <v>4</v>
      </c>
      <c r="M1199" s="0" t="n">
        <v>2</v>
      </c>
      <c r="N1199" s="0" t="n">
        <v>2</v>
      </c>
      <c r="O1199" s="0" t="n">
        <v>422</v>
      </c>
      <c r="P1199" s="11" t="s">
        <v>110</v>
      </c>
      <c r="Q1199" s="0" t="n">
        <v>1</v>
      </c>
      <c r="R1199" s="11" t="s">
        <v>16945</v>
      </c>
    </row>
    <row r="1200" customFormat="false" ht="15" hidden="false" customHeight="false" outlineLevel="0" collapsed="false">
      <c r="A1200" s="0" t="s">
        <v>7576</v>
      </c>
      <c r="B1200" s="0" t="s">
        <v>18260</v>
      </c>
      <c r="C1200" s="0" t="s">
        <v>16941</v>
      </c>
      <c r="D1200" s="0" t="n">
        <v>34</v>
      </c>
      <c r="E1200" s="0" t="s">
        <v>489</v>
      </c>
      <c r="F1200" s="0" t="s">
        <v>73</v>
      </c>
      <c r="G1200" s="10" t="s">
        <v>958</v>
      </c>
      <c r="H1200" s="11" t="s">
        <v>116</v>
      </c>
      <c r="I1200" s="0" t="n">
        <v>46</v>
      </c>
      <c r="J1200" s="0" t="n">
        <v>1</v>
      </c>
      <c r="K1200" s="8" t="n">
        <v>15133.5</v>
      </c>
      <c r="L1200" s="0" t="n">
        <v>2</v>
      </c>
      <c r="M1200" s="0" t="n">
        <v>5</v>
      </c>
      <c r="N1200" s="0" t="n">
        <v>4</v>
      </c>
      <c r="O1200" s="0" t="n">
        <v>254</v>
      </c>
      <c r="P1200" s="11" t="s">
        <v>109</v>
      </c>
      <c r="Q1200" s="0" t="n">
        <v>0</v>
      </c>
      <c r="R1200" s="11" t="s">
        <v>16942</v>
      </c>
    </row>
    <row r="1201" customFormat="false" ht="15" hidden="false" customHeight="false" outlineLevel="0" collapsed="false">
      <c r="A1201" s="0" t="s">
        <v>7580</v>
      </c>
      <c r="B1201" s="0" t="s">
        <v>18261</v>
      </c>
      <c r="C1201" s="0" t="s">
        <v>16951</v>
      </c>
      <c r="D1201" s="0" t="n">
        <v>44</v>
      </c>
      <c r="E1201" s="0" t="s">
        <v>423</v>
      </c>
      <c r="F1201" s="0" t="s">
        <v>79</v>
      </c>
      <c r="G1201" s="10" t="s">
        <v>691</v>
      </c>
      <c r="H1201" s="11" t="s">
        <v>117</v>
      </c>
      <c r="I1201" s="0" t="n">
        <v>32</v>
      </c>
      <c r="J1201" s="0" t="n">
        <v>1</v>
      </c>
      <c r="K1201" s="8" t="n">
        <v>315</v>
      </c>
      <c r="L1201" s="0" t="n">
        <v>2</v>
      </c>
      <c r="M1201" s="0" t="n">
        <v>5</v>
      </c>
      <c r="N1201" s="0" t="n">
        <v>5</v>
      </c>
      <c r="O1201" s="0" t="n">
        <v>255</v>
      </c>
      <c r="P1201" s="11" t="s">
        <v>109</v>
      </c>
      <c r="Q1201" s="0" t="n">
        <v>0</v>
      </c>
      <c r="R1201" s="11" t="s">
        <v>16942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2026-08-03T06:40:59Z</dcterms:created>
  <dc:creator>openpyxl</dc:creator>
  <dc:description/>
  <dc:language>en-US</dc:language>
  <cp:lastModifiedBy/>
  <dcterms:modified xsi:type="dcterms:W3CDTF">2026-08-03T06:41:14Z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